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charts/colors12.xml" ContentType="application/vnd.ms-office.chartcolorstyle+xml"/>
  <Override PartName="/xl/charts/colors3.xml" ContentType="application/vnd.ms-office.chartcolorstyle+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colors11.xml" ContentType="application/vnd.ms-office.chartcolorstyle+xml"/>
  <Override PartName="/xl/charts/style1.xml" ContentType="application/vnd.ms-office.chartstyle+xml"/>
  <Override PartName="/xl/charts/chart3.xml" ContentType="application/vnd.openxmlformats-officedocument.drawingml.chart+xml"/>
  <Override PartName="/xl/charts/colors10.xml" ContentType="application/vnd.ms-office.chartcolorstyle+xml"/>
  <Override PartName="/xl/charts/colors1.xml" ContentType="application/vnd.ms-office.chartcolorstyle+xml"/>
  <Override PartName="/xl/charts/colors13.xml" ContentType="application/vnd.ms-office.chartcolorstyle+xml"/>
  <Override PartName="/xl/charts/colors2.xml" ContentType="application/vnd.ms-office.chartcolorstyle+xml"/>
  <Override PartName="/xl/charts/style3.xml" ContentType="application/vnd.ms-office.chartstyle+xml"/>
  <Override PartName="/xl/charts/chart4.xml" ContentType="application/vnd.openxmlformats-officedocument.drawingml.chart+xml"/>
  <Override PartName="/xl/charts/colors14.xml" ContentType="application/vnd.ms-office.chartcolorstyle+xml"/>
  <Override PartName="/xl/charts/colors5.xml" ContentType="application/vnd.ms-office.chartcolorstyle+xml"/>
  <Override PartName="/xl/charts/style4.xml" ContentType="application/vnd.ms-office.chartstyle+xml"/>
  <Override PartName="/xl/charts/style5.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olors7.xml" ContentType="application/vnd.ms-office.chartcolorstyle+xml"/>
  <Override PartName="/xl/charts/style6.xml" ContentType="application/vnd.ms-office.chartstyle+xml"/>
  <Override PartName="/xl/charts/style7.xml" ContentType="application/vnd.ms-office.chartstyle+xml"/>
  <Override PartName="/xl/charts/colors6.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olors9.xml" ContentType="application/vnd.ms-office.chartcolorstyle+xml"/>
  <Override PartName="/xl/charts/style8.xml" ContentType="application/vnd.ms-office.chartstyle+xml"/>
  <Override PartName="/xl/charts/style9.xml" ContentType="application/vnd.ms-office.chartstyle+xml"/>
  <Override PartName="/xl/charts/colors8.xml" ContentType="application/vnd.ms-office.chartcolorstyle+xml"/>
  <Override PartName="/xl/charts/chart9.xml" ContentType="application/vnd.openxmlformats-officedocument.drawingml.chart+xml"/>
  <Override PartName="/xl/charts/style11.xml" ContentType="application/vnd.ms-office.chartstyle+xml"/>
  <Override PartName="/xl/charts/chart10.xml" ContentType="application/vnd.openxmlformats-officedocument.drawingml.chart+xml"/>
  <Override PartName="/xl/charts/style10.xml" ContentType="application/vnd.ms-office.chartstyle+xml"/>
  <Override PartName="/xl/charts/style12.xml" ContentType="application/vnd.ms-office.chartstyle+xml"/>
  <Override PartName="/xl/charts/chart11.xml" ContentType="application/vnd.openxmlformats-officedocument.drawingml.chart+xml"/>
  <Override PartName="/xl/charts/style13.xml" ContentType="application/vnd.ms-office.chartstyle+xml"/>
  <Override PartName="/xl/charts/chart12.xml" ContentType="application/vnd.openxmlformats-officedocument.drawingml.chart+xml"/>
  <Override PartName="/xl/charts/style14.xml" ContentType="application/vnd.ms-office.chartstyle+xml"/>
  <Override PartName="/xl/charts/chart13.xml" ContentType="application/vnd.openxmlformats-officedocument.drawingml.chart+xml"/>
  <Override PartName="/xl/charts/chart14.xml" ContentType="application/vnd.openxmlformats-officedocument.drawingml.char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ources" sheetId="1" state="visible" r:id="rId3"/>
    <sheet name="Initial burdens" sheetId="2" state="visible" r:id="rId4"/>
    <sheet name="Atm concs" sheetId="3" state="visible" r:id="rId5"/>
    <sheet name="Forestry timing" sheetId="4" state="visible" r:id="rId6"/>
    <sheet name="Forestry bids" sheetId="5" state="visible" r:id="rId7"/>
    <sheet name="Agriculture" sheetId="6" state="visible" r:id="rId8"/>
    <sheet name="Seaweed" sheetId="7" state="visible" r:id="rId9"/>
    <sheet name="CO2 MACC" sheetId="8" state="visible" r:id="rId10"/>
    <sheet name="CO2 full stack" sheetId="9" state="visible" r:id="rId11"/>
    <sheet name="Discount rates" sheetId="10" state="visible" r:id="rId12"/>
  </sheets>
  <definedNames>
    <definedName function="false" hidden="true" localSheetId="8" name="solver_adj" vbProcedure="false">'CO2 full stack'!$I$4:$I$6</definedName>
    <definedName function="false" hidden="true" localSheetId="8" name="solver_cvg" vbProcedure="false">0.0001</definedName>
    <definedName function="false" hidden="true" localSheetId="8" name="solver_drv" vbProcedure="false">1</definedName>
    <definedName function="false" hidden="true" localSheetId="8" name="solver_eng" vbProcedure="false">1</definedName>
    <definedName function="false" hidden="true" localSheetId="8" name="solver_est" vbProcedure="false">1</definedName>
    <definedName function="false" hidden="true" localSheetId="8" name="solver_itr" vbProcedure="false">2147483647</definedName>
    <definedName function="false" hidden="true" localSheetId="8" name="solver_mip" vbProcedure="false">2147483647</definedName>
    <definedName function="false" hidden="true" localSheetId="8" name="solver_mni" vbProcedure="false">30</definedName>
    <definedName function="false" hidden="true" localSheetId="8" name="solver_mrt" vbProcedure="false">0.075</definedName>
    <definedName function="false" hidden="true" localSheetId="8" name="solver_msl" vbProcedure="false">2</definedName>
    <definedName function="false" hidden="true" localSheetId="8" name="solver_neg" vbProcedure="false">2</definedName>
    <definedName function="false" hidden="true" localSheetId="8" name="solver_nod" vbProcedure="false">2147483647</definedName>
    <definedName function="false" hidden="true" localSheetId="8" name="solver_num" vbProcedure="false">0</definedName>
    <definedName function="false" hidden="true" localSheetId="8" name="solver_nwt" vbProcedure="false">1</definedName>
    <definedName function="false" hidden="true" localSheetId="8" name="solver_opt" vbProcedure="false">'CO2 full stack'!$J$6</definedName>
    <definedName function="false" hidden="true" localSheetId="8" name="solver_pre" vbProcedure="false">0.000001</definedName>
    <definedName function="false" hidden="true" localSheetId="8" name="solver_rbv" vbProcedure="false">2</definedName>
    <definedName function="false" hidden="true" localSheetId="8" name="solver_rlx" vbProcedure="false">2</definedName>
    <definedName function="false" hidden="true" localSheetId="8" name="solver_rsd" vbProcedure="false">0</definedName>
    <definedName function="false" hidden="true" localSheetId="8" name="solver_scl" vbProcedure="false">2</definedName>
    <definedName function="false" hidden="true" localSheetId="8" name="solver_sho" vbProcedure="false">2</definedName>
    <definedName function="false" hidden="true" localSheetId="8" name="solver_ssz" vbProcedure="false">100</definedName>
    <definedName function="false" hidden="true" localSheetId="8" name="solver_tim" vbProcedure="false">2147483647</definedName>
    <definedName function="false" hidden="true" localSheetId="8" name="solver_tol" vbProcedure="false">0.01</definedName>
    <definedName function="false" hidden="true" localSheetId="8" name="solver_typ" vbProcedure="false">2</definedName>
    <definedName function="false" hidden="true" localSheetId="8" name="solver_val" vbProcedure="false">0</definedName>
    <definedName function="false" hidden="true" localSheetId="8" name="solver_ver" vbProcedure="false">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<sst xmlns="http://schemas.openxmlformats.org/spreadsheetml/2006/main" count="918" uniqueCount="338">
  <si>
    <t xml:space="preserve">Full data needed for numerical simulation</t>
  </si>
  <si>
    <t xml:space="preserve">Emitter bids should be positive. Carbon remover bids should be negative.</t>
  </si>
  <si>
    <t xml:space="preserve">Type</t>
  </si>
  <si>
    <t xml:space="preserve">Chemical</t>
  </si>
  <si>
    <t xml:space="preserve">Waut source</t>
  </si>
  <si>
    <t xml:space="preserve">Source2</t>
  </si>
  <si>
    <t xml:space="preserve">Source3</t>
  </si>
  <si>
    <t xml:space="preserve">$Bidapt source</t>
  </si>
  <si>
    <t xml:space="preserve">Kg Qapt source</t>
  </si>
  <si>
    <t xml:space="preserve">On hand</t>
  </si>
  <si>
    <t xml:space="preserve">Emission</t>
  </si>
  <si>
    <t xml:space="preserve">Carbon (not CO2)</t>
  </si>
  <si>
    <t xml:space="preserve">Hector</t>
  </si>
  <si>
    <t xml:space="preserve">Sheet Bids</t>
  </si>
  <si>
    <t xml:space="preserve">CH4</t>
  </si>
  <si>
    <t xml:space="preserve">mmc1.xlsx</t>
  </si>
  <si>
    <t xml:space="preserve">NO2</t>
  </si>
  <si>
    <t xml:space="preserve">HFC-23</t>
  </si>
  <si>
    <t xml:space="preserve">mmc2.xlsx</t>
  </si>
  <si>
    <t xml:space="preserve">HFC-32</t>
  </si>
  <si>
    <t xml:space="preserve">HFC-43_10 </t>
  </si>
  <si>
    <t xml:space="preserve">HFC-125</t>
  </si>
  <si>
    <t xml:space="preserve">HFC-134a</t>
  </si>
  <si>
    <t xml:space="preserve">HFC-143a</t>
  </si>
  <si>
    <t xml:space="preserve">HFC-152a</t>
  </si>
  <si>
    <t xml:space="preserve">HFC-227ea</t>
  </si>
  <si>
    <t xml:space="preserve">HFC-236fa</t>
  </si>
  <si>
    <t xml:space="preserve">HFC245ca</t>
  </si>
  <si>
    <t xml:space="preserve">CF4</t>
  </si>
  <si>
    <t xml:space="preserve">C2F6</t>
  </si>
  <si>
    <t xml:space="preserve">SF6</t>
  </si>
  <si>
    <t xml:space="preserve">C6F14</t>
  </si>
  <si>
    <t xml:space="preserve">Abatement</t>
  </si>
  <si>
    <t xml:space="preserve">US forestry</t>
  </si>
  <si>
    <t xml:space="preserve">Stavins &amp; Richards</t>
  </si>
  <si>
    <t xml:space="preserve">Sheet Forestry</t>
  </si>
  <si>
    <t xml:space="preserve">Forest2</t>
  </si>
  <si>
    <t xml:space="preserve">Smith, P. et al. (2014), “Agriculture, Forestry and Other Land Use (AFOLU)”, in Edenhofer, O., et al. (eds.), Climate Change 2014: Mitigation of Climate Change. Contribution of Working Group III to the Fifth Assessment Report of the Intergovernmental Panel on Climate Change, Cambridge University Press, Cambridge, United Kingdom and New York, NY, USA.</t>
  </si>
  <si>
    <t xml:space="preserve">Agriculture</t>
  </si>
  <si>
    <t xml:space="preserve">To do list, must be brought into Python.</t>
  </si>
  <si>
    <t xml:space="preserve">Done</t>
  </si>
  <si>
    <t xml:space="preserve">bids</t>
  </si>
  <si>
    <t xml:space="preserve">warming</t>
  </si>
  <si>
    <t xml:space="preserve">Bold are on the IPCC list of GHG</t>
  </si>
  <si>
    <t xml:space="preserve">In Pulse</t>
  </si>
  <si>
    <t xml:space="preserve">In Bids</t>
  </si>
  <si>
    <t xml:space="preserve">ffi</t>
  </si>
  <si>
    <t xml:space="preserve">Carbon</t>
  </si>
  <si>
    <t xml:space="preserve">Banned in US</t>
  </si>
  <si>
    <t xml:space="preserve">Forestry</t>
  </si>
  <si>
    <t xml:space="preserve">SO2</t>
  </si>
  <si>
    <t xml:space="preserve">To do</t>
  </si>
  <si>
    <t xml:space="preserve">N2O</t>
  </si>
  <si>
    <t xml:space="preserve">BC</t>
  </si>
  <si>
    <t xml:space="preserve">CFC11</t>
  </si>
  <si>
    <t xml:space="preserve">Controlled</t>
  </si>
  <si>
    <t xml:space="preserve">CFC12</t>
  </si>
  <si>
    <t xml:space="preserve">CO</t>
  </si>
  <si>
    <t xml:space="preserve">HCF22</t>
  </si>
  <si>
    <t xml:space="preserve">NMVOC</t>
  </si>
  <si>
    <t xml:space="preserve">OC</t>
  </si>
  <si>
    <t xml:space="preserve">No bids, climate cooler, </t>
  </si>
  <si>
    <t xml:space="preserve">No warming</t>
  </si>
  <si>
    <t xml:space="preserve">No warming data</t>
  </si>
  <si>
    <t xml:space="preserve">Initial quantities in the atmosphere</t>
  </si>
  <si>
    <t xml:space="preserve">Molecules in the atmosphere</t>
  </si>
  <si>
    <t xml:space="preserve">Avogadro's number</t>
  </si>
  <si>
    <t xml:space="preserve">Moles in atmosphere</t>
  </si>
  <si>
    <t xml:space="preserve">https://www.esrl.noaa.gov/gmd/aggi/aggi.html</t>
  </si>
  <si>
    <t xml:space="preserve">Pollutant</t>
  </si>
  <si>
    <t xml:space="preserve">Units</t>
  </si>
  <si>
    <t xml:space="preserve">Emissions in 2020</t>
  </si>
  <si>
    <t xml:space="preserve">ppm in 2020</t>
  </si>
  <si>
    <t xml:space="preserve">ppm in 1920</t>
  </si>
  <si>
    <t xml:space="preserve">Molecular weight g/mol</t>
  </si>
  <si>
    <t xml:space="preserve">Quantity in atmosphere</t>
  </si>
  <si>
    <t xml:space="preserve">Carbon (ffi)</t>
  </si>
  <si>
    <t xml:space="preserve">GtC/yr</t>
  </si>
  <si>
    <t xml:space="preserve">gTons C. According to https://cdiac.ess-dive.lbl.gov/pns/convert.html, 1 ppm by volume of atmosphere CO2 = 2.13 Gt C</t>
  </si>
  <si>
    <t xml:space="preserve">MtCH4/yr</t>
  </si>
  <si>
    <t xml:space="preserve">mtons, guesstimated from Hector.</t>
  </si>
  <si>
    <t xml:space="preserve">MtN2O-N/yr</t>
  </si>
  <si>
    <t xml:space="preserve">mtons, https://www.ipcc.ch/site/assets/uploads/2018/03/TAR-04.pdf, and Ravishankara, A. R.; Daniel, J. S.; Portmann, R. W. (2009). "Nitrous Oxide (N2O): The Dominant Ozone-Depleting Substance Emitted in the 21st Century". Science. 326 (5949): 123–5. </t>
  </si>
  <si>
    <t xml:space="preserve">kt/yr</t>
  </si>
  <si>
    <t xml:space="preserve">ktons, https://www.ocwd.com/media/7878/appendix-a-air-quality-and-ghg-impact-analysis.pdf</t>
  </si>
  <si>
    <t xml:space="preserve">HFC125</t>
  </si>
  <si>
    <t xml:space="preserve">ktons, extrapolated from https://cdiac.ess-dive.lbl.gov/ftp/ale_gage_Agage/AGAGE/gc-ms-medusa/monthly/CGO-medusa.mon</t>
  </si>
  <si>
    <t xml:space="preserve">HFC134a</t>
  </si>
  <si>
    <t xml:space="preserve">HFC143a</t>
  </si>
  <si>
    <t xml:space="preserve">From https://cdiac.ess-dive.lbl.gov/ftp/ale_gage_Agage/AGAGE/gc-ms-medusa/monthly/</t>
  </si>
  <si>
    <t xml:space="preserve">monthly mean of baseline data</t>
  </si>
  <si>
    <t xml:space="preserve"> created:</t>
  </si>
  <si>
    <t xml:space="preserve"> 15-Aug-2017</t>
  </si>
  <si>
    <t xml:space="preserve">GC-MS Medusa</t>
  </si>
  <si>
    <t xml:space="preserve"> Cape Grim</t>
  </si>
  <si>
    <t xml:space="preserve"> Tasmania</t>
  </si>
  <si>
    <t xml:space="preserve"> Lat.:</t>
  </si>
  <si>
    <t xml:space="preserve"> 40.68S</t>
  </si>
  <si>
    <t xml:space="preserve"> Lon.:</t>
  </si>
  <si>
    <t xml:space="preserve"> 144.69E</t>
  </si>
  <si>
    <t xml:space="preserve"> Alt:</t>
  </si>
  <si>
    <t xml:space="preserve"> m above sea level</t>
  </si>
  <si>
    <t xml:space="preserve"> </t>
  </si>
  <si>
    <t xml:space="preserve">CREDIT FOR USE: This is a formal notification for data users. </t>
  </si>
  <si>
    <t xml:space="preserve">For scientific purposes access to these data is unlimited and </t>
  </si>
  <si>
    <t xml:space="preserve">provided without charge. By their use you accept that an offer </t>
  </si>
  <si>
    <t xml:space="preserve">of co-authorship will be made through personal contact with the</t>
  </si>
  <si>
    <t xml:space="preserve">data providers or owners whenever substantial use is made of </t>
  </si>
  <si>
    <t xml:space="preserve">their data. In all cases an acknowledgement must be made to the</t>
  </si>
  <si>
    <t xml:space="preserve">data providers or owners and the data centre when these data are</t>
  </si>
  <si>
    <t xml:space="preserve">used within a publication.</t>
  </si>
  <si>
    <t xml:space="preserve">CONTACT POINT: paul.krummel@csiro.au; paul.fraser@csiro.au; raywang@eas.gatech.edu </t>
  </si>
  <si>
    <t xml:space="preserve">scale:</t>
  </si>
  <si>
    <t xml:space="preserve">---</t>
  </si>
  <si>
    <t xml:space="preserve">SIO-05</t>
  </si>
  <si>
    <t xml:space="preserve">SIO-14</t>
  </si>
  <si>
    <t xml:space="preserve">UB-98</t>
  </si>
  <si>
    <t xml:space="preserve">NOAA2003B</t>
  </si>
  <si>
    <t xml:space="preserve">SIO-98</t>
  </si>
  <si>
    <t xml:space="preserve">SIO-07</t>
  </si>
  <si>
    <t xml:space="preserve">SIO-12</t>
  </si>
  <si>
    <t xml:space="preserve">unit:</t>
  </si>
  <si>
    <t xml:space="preserve">ppt</t>
  </si>
  <si>
    <t xml:space="preserve">time</t>
  </si>
  <si>
    <t xml:space="preserve">MM</t>
  </si>
  <si>
    <t xml:space="preserve">YYYY</t>
  </si>
  <si>
    <t xml:space="preserve">num</t>
  </si>
  <si>
    <t xml:space="preserve">std.</t>
  </si>
  <si>
    <t xml:space="preserve">HCFC-22</t>
  </si>
  <si>
    <t xml:space="preserve">HCFC-141b</t>
  </si>
  <si>
    <t xml:space="preserve">HCFC-142b</t>
  </si>
  <si>
    <t xml:space="preserve">CH3Cl</t>
  </si>
  <si>
    <t xml:space="preserve">CH3Br</t>
  </si>
  <si>
    <t xml:space="preserve">H-1211</t>
  </si>
  <si>
    <t xml:space="preserve">H-1301</t>
  </si>
  <si>
    <t xml:space="preserve">CH2Cl2</t>
  </si>
  <si>
    <t xml:space="preserve">TCE</t>
  </si>
  <si>
    <t xml:space="preserve">PCE</t>
  </si>
  <si>
    <t xml:space="preserve">CFC-113</t>
  </si>
  <si>
    <t xml:space="preserve">CH3CCl3</t>
  </si>
  <si>
    <t xml:space="preserve">CHCl3</t>
  </si>
  <si>
    <t xml:space="preserve">HFC-365mfc</t>
  </si>
  <si>
    <t xml:space="preserve">SO2F2</t>
  </si>
  <si>
    <t xml:space="preserve">PFC-116</t>
  </si>
  <si>
    <t xml:space="preserve">PFC-218</t>
  </si>
  <si>
    <t xml:space="preserve">PFC-14</t>
  </si>
  <si>
    <t xml:space="preserve">HFC-245fa</t>
  </si>
  <si>
    <t xml:space="preserve">CFC-115</t>
  </si>
  <si>
    <t xml:space="preserve">CFC-114</t>
  </si>
  <si>
    <t xml:space="preserve">HFC4310mee</t>
  </si>
  <si>
    <t xml:space="preserve">NF3</t>
  </si>
  <si>
    <t xml:space="preserve">CFC-11</t>
  </si>
  <si>
    <t xml:space="preserve">CFC-12</t>
  </si>
  <si>
    <t xml:space="preserve">CCl4</t>
  </si>
  <si>
    <t xml:space="preserve">H-2402</t>
  </si>
  <si>
    <t xml:space="preserve">2020, estimated</t>
  </si>
  <si>
    <t xml:space="preserve">How does forestry uptake carbon over time? OBSOLETE. REPLACED WITH BUSCH ET AL DATABASE.</t>
  </si>
  <si>
    <t xml:space="preserve">Compare IPCC SR15_Chapter4_High_Res.pdf, section 4.3.7.2:</t>
  </si>
  <si>
    <t xml:space="preserve">Data taken from Stavins and Richards, The cost of US forest-based carbon sequestration.pdf</t>
  </si>
  <si>
    <t xml:space="preserve">million hectares available</t>
  </si>
  <si>
    <t xml:space="preserve">Note: quantities measure carbon, not carbon dioxide. See Stavins &amp; Richards 2005, p. 38, endnote 8.</t>
  </si>
  <si>
    <t xml:space="preserve">low Gt C/year</t>
  </si>
  <si>
    <t xml:space="preserve">tons/hectare</t>
  </si>
  <si>
    <t xml:space="preserve">I chose the last 3 contract lengths to maximize average removal/year.</t>
  </si>
  <si>
    <t xml:space="preserve">avg Gt C/year</t>
  </si>
  <si>
    <t xml:space="preserve">tons/hectare. So my analysis of U.S. forestry is close to the middle.</t>
  </si>
  <si>
    <t xml:space="preserve">Carbon removal for contracts &lt;150 years are truncated to the contract year length.</t>
  </si>
  <si>
    <t xml:space="preserve">Coefficients that fit their graph</t>
  </si>
  <si>
    <t xml:space="preserve">high Gt C/year</t>
  </si>
  <si>
    <t xml:space="preserve">Hectare/acre</t>
  </si>
  <si>
    <t xml:space="preserve">Saved as "Forestry_sequestration.csv"</t>
  </si>
  <si>
    <t xml:space="preserve">Metric tons/US ton</t>
  </si>
  <si>
    <t xml:space="preserve">Avg C/yr</t>
  </si>
  <si>
    <t xml:space="preserve">Tonnes/hectare. Used to calculate $/hectare</t>
  </si>
  <si>
    <t xml:space="preserve">10-year contract</t>
  </si>
  <si>
    <t xml:space="preserve">24-year contract</t>
  </si>
  <si>
    <t xml:space="preserve">103-year contract</t>
  </si>
  <si>
    <t xml:space="preserve">55-year contract</t>
  </si>
  <si>
    <t xml:space="preserve">Unused</t>
  </si>
  <si>
    <t xml:space="preserve">$1.6(2019)/$1(1997)</t>
  </si>
  <si>
    <t xml:space="preserve">Total C tons/acre</t>
  </si>
  <si>
    <t xml:space="preserve">$2020/$1997 = </t>
  </si>
  <si>
    <t xml:space="preserve">Year</t>
  </si>
  <si>
    <t xml:space="preserve">Tons/acre/year Loblolly pine</t>
  </si>
  <si>
    <t xml:space="preserve">Tons/acre/year Ponderosa pine</t>
  </si>
  <si>
    <t xml:space="preserve">Tons/acre/year Black walnut</t>
  </si>
  <si>
    <t xml:space="preserve">Tonnes/hectare/year Loblolly pine</t>
  </si>
  <si>
    <t xml:space="preserve">Tonnes/hectare/year Ponderosa pine</t>
  </si>
  <si>
    <t xml:space="preserve">Tonnes/hectare/year Black walnut</t>
  </si>
  <si>
    <t xml:space="preserve">Tonnes/hectare/year Loblolly pine, 10 yr</t>
  </si>
  <si>
    <t xml:space="preserve">Tonnes/hectare/year Ponderosa pine, 10 yr</t>
  </si>
  <si>
    <t xml:space="preserve">Tonnes/hectare/year Black walnut, 10 yr</t>
  </si>
  <si>
    <t xml:space="preserve">Tonnes/hectare/year Loblolly pine, 24 yr</t>
  </si>
  <si>
    <t xml:space="preserve">Tonnes/hectare/year Ponderosa pine, 103 yr</t>
  </si>
  <si>
    <t xml:space="preserve">Tonnes/hectare/year Black walnut, 55 yr</t>
  </si>
  <si>
    <t xml:space="preserve">Mton CO2/year</t>
  </si>
  <si>
    <t xml:space="preserve">1997 $/ton</t>
  </si>
  <si>
    <t xml:space="preserve">2019 $/ton</t>
  </si>
  <si>
    <t xml:space="preserve">2019 $/tonne</t>
  </si>
  <si>
    <t xml:space="preserve">2019 $/hectare Loblolly Pine</t>
  </si>
  <si>
    <t xml:space="preserve">2019 $/hectare ponderosa pine</t>
  </si>
  <si>
    <t xml:space="preserve">2019 $/hectare black walnut</t>
  </si>
  <si>
    <t xml:space="preserve">Worldwide cost of sequestration by forestry OBSOLETE. REPLACED WITH BUSCH ET AL DATABASE.</t>
  </si>
  <si>
    <t xml:space="preserve">From IPCC SR15_Chapter4_High_Res.pdf, section 4.3.7.2, and https://www.nature.com/articles/s41467-020-19578-z</t>
  </si>
  <si>
    <t xml:space="preserve">low tC/year</t>
  </si>
  <si>
    <t xml:space="preserve">I use this as the lowest value.</t>
  </si>
  <si>
    <t xml:space="preserve">high tC/year</t>
  </si>
  <si>
    <t xml:space="preserve">Instead of $50, I use $US126 from the previous sheet.</t>
  </si>
  <si>
    <t xml:space="preserve">Given that 500,000,000 ha are available, they most likely cannot be planted all at once.</t>
  </si>
  <si>
    <t xml:space="preserve">But if they can, assume the maximum bid is 500 million hectares in a year, spread equally across the 9 contracts.</t>
  </si>
  <si>
    <t xml:space="preserve">In reality, shorter contracts would be sublinear in cost to longer ones, because owners get their land back sooner.</t>
  </si>
  <si>
    <t xml:space="preserve">Tons/hectare</t>
  </si>
  <si>
    <t xml:space="preserve">Plantable thousand hectares/year</t>
  </si>
  <si>
    <t xml:space="preserve">Plantable million hectares/year, bid qty per contract</t>
  </si>
  <si>
    <t xml:space="preserve">$/hectare Loblolly Pine, 150 years</t>
  </si>
  <si>
    <t xml:space="preserve">$/hectare ponderosa pine, 150 years</t>
  </si>
  <si>
    <t xml:space="preserve">$/hectare black walnut, 150 years</t>
  </si>
  <si>
    <t xml:space="preserve">$/hectare Loblolly Pine, 10 years</t>
  </si>
  <si>
    <t xml:space="preserve">$/hectare ponderosa pine, 10 years</t>
  </si>
  <si>
    <t xml:space="preserve">$/hectare black walnut, 10 years</t>
  </si>
  <si>
    <t xml:space="preserve">$/hectare Loblolly Pine, 24 years</t>
  </si>
  <si>
    <t xml:space="preserve">$/hectare ponderosa pine, 103 years</t>
  </si>
  <si>
    <t xml:space="preserve">$/hectare black walnut, 55 years</t>
  </si>
  <si>
    <t xml:space="preserve">Save this as Forestry_bid_steps.csv</t>
  </si>
  <si>
    <t xml:space="preserve">Linear interpolation counts rows in the spreadsheet.</t>
  </si>
  <si>
    <t xml:space="preserve">From Smith P., et ak, 2014: Agriculture, Forestry and Other Land Use (AFOLU). In: Climate Change 2014: Mitigation of Climate Change, Figure 11.17.</t>
  </si>
  <si>
    <t xml:space="preserve">Smith P., M. Bustamante, H. Ahammad, H. Clark, H. Dong, E. A. Elsiddig, H. Haberl, R. Harper, J. House, M. Jafari, O. Masera, C. Mbow, N. H. Ravindranath, C. W. Rice, C. Robledo Abad, A. Romanovskaya, F. Sperling, and F. Tubiello, 2014: Agriculture, Forestry and Other Land Use (AFOLU). In: Climate Change 2014: Mitigation of Climate Change. Contribution of Working Group III to the Fifth Assessment Report of the Intergovernmental Panel on Climate Change [Edenhofer, O., R. Pichs-Madruga, Y. Sokona, E. Farahani, S. Kadner, K. Seyboth, A. Adler, I. Baum, S. Brunner, P. Eickemeier, B. Kriemann, J. Savolainen, S. Schlömer, C. von Stechow, T. Zwickel and J.C. Minx (eds.)]. Cambridge University Press, Cambridge, United Kingdom and New York, NY, USA.</t>
  </si>
  <si>
    <t xml:space="preserve">Because Hector uses units of teragrams (same as gigatons) carbon rather than carbon dioxide, we must divide the quantities by 3.66406 = gCO2/gC. Further,SMDAMAGE uses megatons C rather than gigatons C, so multiply by 1000.</t>
  </si>
  <si>
    <t xml:space="preserve">GtCO2/year</t>
  </si>
  <si>
    <t xml:space="preserve">OECD $20</t>
  </si>
  <si>
    <t xml:space="preserve">OECD $50</t>
  </si>
  <si>
    <t xml:space="preserve">OECD $100</t>
  </si>
  <si>
    <t xml:space="preserve">EIT $20</t>
  </si>
  <si>
    <t xml:space="preserve">EIT $50</t>
  </si>
  <si>
    <t xml:space="preserve">EIT $100</t>
  </si>
  <si>
    <t xml:space="preserve">LAM $20</t>
  </si>
  <si>
    <t xml:space="preserve">LAM $50</t>
  </si>
  <si>
    <t xml:space="preserve">LAM $100</t>
  </si>
  <si>
    <t xml:space="preserve">MAF $20</t>
  </si>
  <si>
    <t xml:space="preserve">MAF $50</t>
  </si>
  <si>
    <t xml:space="preserve">MAF $100</t>
  </si>
  <si>
    <t xml:space="preserve">ASIA $20</t>
  </si>
  <si>
    <t xml:space="preserve">ASIA $50</t>
  </si>
  <si>
    <t xml:space="preserve">ASIA $100</t>
  </si>
  <si>
    <t xml:space="preserve">Bid stack</t>
  </si>
  <si>
    <t xml:space="preserve">Eliminate duplicates and convert Gt to Mt. Fit a curve.</t>
  </si>
  <si>
    <t xml:space="preserve">Inflate</t>
  </si>
  <si>
    <t xml:space="preserve">to</t>
  </si>
  <si>
    <t xml:space="preserve">at annual rate of</t>
  </si>
  <si>
    <t xml:space="preserve">Ref: https://data.bls.gov/cgi-bin/cpicalc.pl?cost1=1%2C000.00&amp;year1=200501&amp;year2=202201</t>
  </si>
  <si>
    <t xml:space="preserve">Convert the curve to bids.</t>
  </si>
  <si>
    <t xml:space="preserve">At $100, scale to</t>
  </si>
  <si>
    <t xml:space="preserve">mt CO2</t>
  </si>
  <si>
    <t xml:space="preserve">Scale factor</t>
  </si>
  <si>
    <t xml:space="preserve">Total at $100</t>
  </si>
  <si>
    <t xml:space="preserve">Agriculture bids</t>
  </si>
  <si>
    <t xml:space="preserve">= gCO2/gC</t>
  </si>
  <si>
    <t xml:space="preserve">$US2005</t>
  </si>
  <si>
    <t xml:space="preserve">Cumulative CO2</t>
  </si>
  <si>
    <t xml:space="preserve">Mgtons C</t>
  </si>
  <si>
    <t xml:space="preserve">Save as "Agriculture_bids.csv".</t>
  </si>
  <si>
    <t xml:space="preserve">Based on https://reader.elsevier.com/reader/sd/pii/S0960982219308863?token=1D25E5B7E74D2312ABD2315C456911D39876B1BB56A5B5BB223F23B9DAC3030039A3E7A44550BAFDC5A6FBE33BC57FF1&amp;originRegion=us-east-1&amp;originCreation=20230518220901</t>
  </si>
  <si>
    <t xml:space="preserve">Divide by</t>
  </si>
  <si>
    <t xml:space="preserve">to convert CO2 to C.</t>
  </si>
  <si>
    <t xml:space="preserve">million sq km</t>
  </si>
  <si>
    <t xml:space="preserve">million ha. Divide by 20 to get max per year.</t>
  </si>
  <si>
    <t xml:space="preserve">tons CO2/km^2</t>
  </si>
  <si>
    <t xml:space="preserve">tons carbon/ha</t>
  </si>
  <si>
    <t xml:space="preserve">Million ha</t>
  </si>
  <si>
    <t xml:space="preserve">$Million/million ha seaweed</t>
  </si>
  <si>
    <t xml:space="preserve">Million tons carbon</t>
  </si>
  <si>
    <t xml:space="preserve">Save as "Seaweed_bids.csv".</t>
  </si>
  <si>
    <t xml:space="preserve">From Anger and Sathaye, Reducing deforestation and trading emissions SSRN-id1114044</t>
  </si>
  <si>
    <t xml:space="preserve">First, I calculated marginal abatement curves from Anger and Sathaye's Appendix, in columns A-Z and BA-BZ below.</t>
  </si>
  <si>
    <t xml:space="preserve">Second, I copied the cost values from columns AA-AY and CA-CY into a single column on the Bids sheet. Each value then corresponds to a bid at which someone would be willing to abate 20 Mt CO2.</t>
  </si>
  <si>
    <t xml:space="preserve">Values for China don't make sense.</t>
  </si>
  <si>
    <t xml:space="preserve">Marginal abatement cost coefficients in 2020, in €2005.</t>
  </si>
  <si>
    <t xml:space="preserve">Ignored</t>
  </si>
  <si>
    <t xml:space="preserve">Energy intensive sectors</t>
  </si>
  <si>
    <t xml:space="preserve">Non-energy intensive sectors</t>
  </si>
  <si>
    <t xml:space="preserve">This doesn't make sense.</t>
  </si>
  <si>
    <t xml:space="preserve">Neither does this.</t>
  </si>
  <si>
    <t xml:space="preserve">Region</t>
  </si>
  <si>
    <t xml:space="preserve">Austria</t>
  </si>
  <si>
    <t xml:space="preserve">Belgium</t>
  </si>
  <si>
    <t xml:space="preserve">Denmark</t>
  </si>
  <si>
    <t xml:space="preserve">Finland</t>
  </si>
  <si>
    <t xml:space="preserve">France</t>
  </si>
  <si>
    <t xml:space="preserve">Germany</t>
  </si>
  <si>
    <t xml:space="preserve">Greece</t>
  </si>
  <si>
    <t xml:space="preserve">Ireland</t>
  </si>
  <si>
    <t xml:space="preserve">Italy</t>
  </si>
  <si>
    <t xml:space="preserve">Netherlands</t>
  </si>
  <si>
    <t xml:space="preserve">Portugal</t>
  </si>
  <si>
    <t xml:space="preserve">Spain</t>
  </si>
  <si>
    <t xml:space="preserve">Sweden</t>
  </si>
  <si>
    <t xml:space="preserve">United Kingdom</t>
  </si>
  <si>
    <t xml:space="preserve">Central Europe</t>
  </si>
  <si>
    <t xml:space="preserve">Canada</t>
  </si>
  <si>
    <t xml:space="preserve">Japan</t>
  </si>
  <si>
    <t xml:space="preserve">Former Soviet Union</t>
  </si>
  <si>
    <t xml:space="preserve">Pacific OECD</t>
  </si>
  <si>
    <t xml:space="preserve">United States</t>
  </si>
  <si>
    <t xml:space="preserve">Brazil</t>
  </si>
  <si>
    <t xml:space="preserve">China</t>
  </si>
  <si>
    <t xml:space="preserve">India</t>
  </si>
  <si>
    <t xml:space="preserve">Mexico</t>
  </si>
  <si>
    <t xml:space="preserve">South Korea</t>
  </si>
  <si>
    <t xml:space="preserve">β1,EIS,r</t>
  </si>
  <si>
    <t xml:space="preserve">β1,NEIS,r</t>
  </si>
  <si>
    <t xml:space="preserve">β2,EIS,r</t>
  </si>
  <si>
    <t xml:space="preserve">β2,NEIS,r</t>
  </si>
  <si>
    <t xml:space="preserve">β3,EIS,r</t>
  </si>
  <si>
    <t xml:space="preserve">β3,NEIS,r</t>
  </si>
  <si>
    <t xml:space="preserve">CO2 emissions in 2020 (Mt CO2)</t>
  </si>
  <si>
    <t xml:space="preserve">I created this table by copying the B17:Z66 on the previous sheet into a text editor, replacing the tabs with carriage returns, for prices in 10Mt tranches.</t>
  </si>
  <si>
    <t xml:space="preserve">I allowed 100 Mtons with 0 cost, because (25 regions)*(2 sectors) should each have 0 marginal cost at some point.</t>
  </si>
  <si>
    <t xml:space="preserve">The range of interest is up to about 10.232 Gt C, because https://www.statista.com/statistics/276629/global-co2-emissions/ shows 37,490 Mtons CO2 emitted in 2022. Divide by 3.66406 to convert CO2 to C.</t>
  </si>
  <si>
    <t xml:space="preserve">Scale to Mtons C:</t>
  </si>
  <si>
    <t xml:space="preserve">fossil fuel emissions in 2022.</t>
  </si>
  <si>
    <t xml:space="preserve">Total Mtons CO2</t>
  </si>
  <si>
    <t xml:space="preserve">Total Mtons C</t>
  </si>
  <si>
    <t xml:space="preserve">Scaling from CO2 to carbon implicitly.</t>
  </si>
  <si>
    <t xml:space="preserve">$USD/euro, 2023</t>
  </si>
  <si>
    <t xml:space="preserve">Marginal cost/ton CO2, 2005 euros</t>
  </si>
  <si>
    <t xml:space="preserve">Mtons CO2</t>
  </si>
  <si>
    <t xml:space="preserve">Marginal cost/ton CO2, €2005</t>
  </si>
  <si>
    <t xml:space="preserve">Marginal cost/ton C</t>
  </si>
  <si>
    <t xml:space="preserve">Mtons C</t>
  </si>
  <si>
    <t xml:space="preserve">Global MACC for CO2, for graph</t>
  </si>
  <si>
    <t xml:space="preserve">Save as "MtC_bid_steps.csv"</t>
  </si>
  <si>
    <t xml:space="preserve">Discount rates. Unused.</t>
  </si>
  <si>
    <t xml:space="preserve">From https://www.whitehouse.gov/wp-content/uploads/2018/12/Appendix-C.pdf</t>
  </si>
  <si>
    <t xml:space="preserve">I fit a power curve to the OMB's nominal interest rates on treasury notes.</t>
  </si>
  <si>
    <t xml:space="preserve">Years</t>
  </si>
  <si>
    <t xml:space="preserve">Nominal interest rate</t>
  </si>
  <si>
    <t xml:space="preserve">Discount factor</t>
  </si>
  <si>
    <t xml:space="preserve">https://data.bls.gov/cgi-bin/cpicalc.pl?cost1=1%2C000.00&amp;year1=200501&amp;year2=201609</t>
  </si>
</sst>
</file>

<file path=xl/styles.xml><?xml version="1.0" encoding="utf-8"?>
<styleSheet xmlns="http://schemas.openxmlformats.org/spreadsheetml/2006/main">
  <numFmts count="20">
    <numFmt numFmtId="164" formatCode="General"/>
    <numFmt numFmtId="165" formatCode="0.00E+00"/>
    <numFmt numFmtId="166" formatCode="0.000"/>
    <numFmt numFmtId="167" formatCode="#,##0"/>
    <numFmt numFmtId="168" formatCode="0.00000000"/>
    <numFmt numFmtId="169" formatCode="#,##0.0"/>
    <numFmt numFmtId="170" formatCode="0.0000"/>
    <numFmt numFmtId="171" formatCode="0.0"/>
    <numFmt numFmtId="172" formatCode="\$#,##0.00"/>
    <numFmt numFmtId="173" formatCode="\$#,##0"/>
    <numFmt numFmtId="174" formatCode="0.00"/>
    <numFmt numFmtId="175" formatCode="0.0%"/>
    <numFmt numFmtId="176" formatCode="[$€-409]\ #,##0.00"/>
    <numFmt numFmtId="177" formatCode="[$€-409]\ #,##0;[RED]\-[$€-409]\ #,##0"/>
    <numFmt numFmtId="178" formatCode="[$€-409]\ #,##0"/>
    <numFmt numFmtId="179" formatCode="\$#,##0.0"/>
    <numFmt numFmtId="180" formatCode="#,##0\ [$€-47E]"/>
    <numFmt numFmtId="181" formatCode="#,##0.00\ [$€-47E]"/>
    <numFmt numFmtId="182" formatCode="0.00%"/>
    <numFmt numFmtId="183" formatCode="#,##0.00"/>
  </numFmts>
  <fonts count="1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3"/>
      <color rgb="FF000000"/>
      <name val="Arial"/>
      <family val="2"/>
    </font>
    <font>
      <sz val="14"/>
      <color rgb="FF595959"/>
      <name val="Calibri"/>
      <family val="2"/>
    </font>
    <font>
      <sz val="9"/>
      <color rgb="FF595959"/>
      <name val="Calibri"/>
      <family val="2"/>
    </font>
    <font>
      <sz val="10"/>
      <color rgb="FF000000"/>
      <name val="Arial"/>
      <family val="2"/>
    </font>
    <font>
      <sz val="14.4"/>
      <color rgb="FF000000"/>
      <name val="Garamond"/>
      <family val="2"/>
    </font>
    <font>
      <sz val="12"/>
      <color rgb="FF000000"/>
      <name val="Garamond"/>
      <family val="2"/>
    </font>
    <font>
      <sz val="12"/>
      <color theme="1"/>
      <name val="Garamond"/>
      <family val="0"/>
    </font>
    <font>
      <sz val="12"/>
      <color rgb="FF000000"/>
      <name val="Times New Roman"/>
      <family val="0"/>
    </font>
    <font>
      <sz val="13.2"/>
      <color rgb="FF595959"/>
      <name val="Calibri"/>
      <family val="2"/>
    </font>
    <font>
      <sz val="11"/>
      <color rgb="FF595959"/>
      <name val="Calibri"/>
      <family val="2"/>
    </font>
    <font>
      <sz val="9"/>
      <color rgb="FF000000"/>
      <name val="Calibri"/>
      <family val="2"/>
    </font>
    <font>
      <sz val="10"/>
      <color rgb="FF000000"/>
      <name val="Calibri"/>
      <family val="2"/>
    </font>
  </fonts>
  <fills count="5">
    <fill>
      <patternFill patternType="none"/>
    </fill>
    <fill>
      <patternFill patternType="gray125"/>
    </fill>
    <fill>
      <patternFill patternType="solid">
        <fgColor theme="0" tint="-0.05"/>
        <bgColor rgb="FFEAEAEA"/>
      </patternFill>
    </fill>
    <fill>
      <patternFill patternType="solid">
        <fgColor theme="0" tint="-0.15"/>
        <bgColor rgb="FFEAEAEA"/>
      </patternFill>
    </fill>
    <fill>
      <patternFill patternType="solid">
        <fgColor rgb="FFEAEAEA"/>
        <bgColor rgb="FFF2F2F2"/>
      </patternFill>
    </fill>
  </fills>
  <borders count="3">
    <border diagonalUp="false" diagonalDown="false">
      <left/>
      <right/>
      <top/>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rgb="FF969696"/>
      </left>
      <right style="thin">
        <color rgb="FF969696"/>
      </right>
      <top style="thin">
        <color rgb="FF969696"/>
      </top>
      <bottom style="thin">
        <color rgb="FF969696"/>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73"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75" fontId="0" fillId="0" borderId="0" applyFont="true" applyBorder="false" applyAlignment="true" applyProtection="false">
      <alignment horizontal="general" vertical="bottom" textRotation="0" wrapText="false" indent="0" shrinkToFit="false"/>
    </xf>
    <xf numFmtId="169" fontId="0" fillId="0" borderId="0" applyFont="true" applyBorder="false" applyAlignment="true" applyProtection="false">
      <alignment horizontal="general" vertical="bottom" textRotation="0" wrapText="false" indent="0" shrinkToFit="false"/>
    </xf>
    <xf numFmtId="179" fontId="0" fillId="0" borderId="0" applyFont="true" applyBorder="false" applyAlignment="true" applyProtection="false">
      <alignment horizontal="general" vertical="bottom" textRotation="0" wrapText="false" indent="0" shrinkToFit="false"/>
    </xf>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1" xfId="0" applyFont="false" applyBorder="true" applyAlignment="true" applyProtection="true">
      <alignment horizontal="right"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5" fontId="0" fillId="2" borderId="1" xfId="0" applyFont="fals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4" fillId="0" borderId="0" xfId="0" applyFont="true" applyBorder="false" applyAlignment="true" applyProtection="true">
      <alignment horizontal="right" vertical="bottom" textRotation="0" wrapText="tru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7" fontId="0" fillId="2" borderId="1" xfId="0" applyFont="false" applyBorder="true" applyAlignment="true" applyProtection="true">
      <alignment horizontal="general" vertical="bottom" textRotation="0" wrapText="false" indent="0" shrinkToFit="false"/>
      <protection locked="true" hidden="false"/>
    </xf>
    <xf numFmtId="166" fontId="0" fillId="2" borderId="1" xfId="0" applyFont="false" applyBorder="true" applyAlignment="true" applyProtection="true">
      <alignment horizontal="general" vertical="bottom" textRotation="0" wrapText="false" indent="0" shrinkToFit="false"/>
      <protection locked="true" hidden="false"/>
    </xf>
    <xf numFmtId="168" fontId="0" fillId="2" borderId="1" xfId="0" applyFont="false" applyBorder="tru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9" fontId="0" fillId="2" borderId="1" xfId="0" applyFont="false" applyBorder="tru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true" indent="0" shrinkToFit="false"/>
      <protection locked="true" hidden="false"/>
    </xf>
    <xf numFmtId="167" fontId="0" fillId="0" borderId="0" xfId="15" applyFont="true" applyBorder="true" applyAlignment="true" applyProtection="true">
      <alignment horizontal="general" vertical="bottom" textRotation="0" wrapText="false" indent="0" shrinkToFit="false"/>
      <protection locked="true" hidden="false"/>
    </xf>
    <xf numFmtId="166" fontId="0" fillId="3" borderId="1" xfId="0" applyFont="false" applyBorder="true" applyAlignment="true" applyProtection="true">
      <alignment horizontal="general" vertical="bottom" textRotation="0" wrapText="false" indent="0" shrinkToFit="false"/>
      <protection locked="true" hidden="false"/>
    </xf>
    <xf numFmtId="171" fontId="0" fillId="3" borderId="1" xfId="0" applyFont="false" applyBorder="true" applyAlignment="true" applyProtection="true">
      <alignment horizontal="general" vertical="bottom" textRotation="0" wrapText="false" indent="0" shrinkToFit="false"/>
      <protection locked="true" hidden="false"/>
    </xf>
    <xf numFmtId="171" fontId="0" fillId="3"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right" vertical="bottom" textRotation="0" wrapText="true" indent="0" shrinkToFit="false"/>
      <protection locked="true" hidden="false"/>
    </xf>
    <xf numFmtId="164" fontId="0" fillId="0" borderId="0" xfId="0" applyFont="true" applyBorder="false" applyAlignment="true" applyProtection="true">
      <alignment horizontal="right" vertical="bottom" textRotation="0" wrapText="false" indent="0" shrinkToFit="false"/>
      <protection locked="true" hidden="false"/>
    </xf>
    <xf numFmtId="172" fontId="0" fillId="3" borderId="1" xfId="0" applyFont="false" applyBorder="true" applyAlignment="true" applyProtection="true">
      <alignment horizontal="general" vertical="bottom" textRotation="0" wrapText="false" indent="0" shrinkToFit="false"/>
      <protection locked="true" hidden="false"/>
    </xf>
    <xf numFmtId="173" fontId="0" fillId="3" borderId="1" xfId="0" applyFont="false" applyBorder="true" applyAlignment="true" applyProtection="tru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72" fontId="4" fillId="3" borderId="1" xfId="0" applyFont="true" applyBorder="true" applyAlignment="true" applyProtection="true">
      <alignment horizontal="general" vertical="bottom" textRotation="0" wrapText="false" indent="0" shrinkToFit="false"/>
      <protection locked="true" hidden="false"/>
    </xf>
    <xf numFmtId="164" fontId="0" fillId="4" borderId="2" xfId="0" applyFont="false" applyBorder="true" applyAlignment="true" applyProtection="true">
      <alignment horizontal="general" vertical="bottom" textRotation="0" wrapText="false" indent="0" shrinkToFit="false"/>
      <protection locked="true" hidden="false"/>
    </xf>
    <xf numFmtId="172" fontId="4" fillId="0" borderId="0" xfId="17" applyFont="true" applyBorder="true" applyAlignment="true" applyProtection="true">
      <alignment horizontal="general" vertical="bottom" textRotation="0" wrapText="false" indent="0" shrinkToFit="false"/>
      <protection locked="true" hidden="false"/>
    </xf>
    <xf numFmtId="167" fontId="0" fillId="4" borderId="2" xfId="15"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74" fontId="0" fillId="4" borderId="2" xfId="0" applyFont="false" applyBorder="true" applyAlignment="true" applyProtection="true">
      <alignment horizontal="general" vertical="bottom" textRotation="0" wrapText="false" indent="0" shrinkToFit="false"/>
      <protection locked="true" hidden="false"/>
    </xf>
    <xf numFmtId="173" fontId="0" fillId="4" borderId="2" xfId="17" applyFont="true" applyBorder="true" applyAlignment="true" applyProtection="true">
      <alignment horizontal="general" vertical="bottom" textRotation="0" wrapText="false" indent="0" shrinkToFit="false"/>
      <protection locked="true" hidden="false"/>
    </xf>
    <xf numFmtId="173" fontId="0" fillId="4" borderId="2" xfId="0" applyFont="false" applyBorder="true" applyAlignment="true" applyProtection="true">
      <alignment horizontal="general" vertical="bottom" textRotation="0" wrapText="false" indent="0" shrinkToFit="false"/>
      <protection locked="true" hidden="false"/>
    </xf>
    <xf numFmtId="172" fontId="0" fillId="0" borderId="0" xfId="17" applyFont="true" applyBorder="true" applyAlignment="true" applyProtection="true">
      <alignment horizontal="general" vertical="bottom" textRotation="0" wrapText="false" indent="0" shrinkToFit="false"/>
      <protection locked="true" hidden="false"/>
    </xf>
    <xf numFmtId="173" fontId="0" fillId="0" borderId="0" xfId="17" applyFont="true" applyBorder="true" applyAlignment="true" applyProtection="true">
      <alignment horizontal="general" vertical="bottom" textRotation="0" wrapText="false" indent="0" shrinkToFit="false"/>
      <protection locked="true" hidden="false"/>
    </xf>
    <xf numFmtId="175" fontId="0" fillId="0" borderId="0" xfId="19" applyFont="true" applyBorder="true" applyAlignment="true" applyProtection="true">
      <alignment horizontal="general" vertical="bottom" textRotation="0" wrapText="false" indent="0" shrinkToFit="false"/>
      <protection locked="true" hidden="false"/>
    </xf>
    <xf numFmtId="167" fontId="0" fillId="2" borderId="1" xfId="15" applyFont="true" applyBorder="true" applyAlignment="true" applyProtection="true">
      <alignment horizontal="general" vertical="bottom" textRotation="0" wrapText="false" indent="0" shrinkToFit="false"/>
      <protection locked="true" hidden="false"/>
    </xf>
    <xf numFmtId="172" fontId="0" fillId="2" borderId="1" xfId="0" applyFont="false" applyBorder="true" applyAlignment="true" applyProtection="true">
      <alignment horizontal="right" vertical="bottom" textRotation="0" wrapText="false" indent="0" shrinkToFit="false"/>
      <protection locked="true" hidden="false"/>
    </xf>
    <xf numFmtId="173" fontId="0" fillId="2" borderId="1" xfId="17" applyFont="true" applyBorder="true" applyAlignment="true" applyProtection="true">
      <alignment horizontal="general" vertical="bottom" textRotation="0" wrapText="false" indent="0" shrinkToFit="false"/>
      <protection locked="true" hidden="false"/>
    </xf>
    <xf numFmtId="169" fontId="0" fillId="2" borderId="1" xfId="20" applyFont="true" applyBorder="true" applyAlignment="true" applyProtection="true">
      <alignment horizontal="general" vertical="bottom" textRotation="0" wrapText="false" indent="0" shrinkToFit="false"/>
      <protection locked="true" hidden="false"/>
    </xf>
    <xf numFmtId="169" fontId="0" fillId="4" borderId="2" xfId="15" applyFont="true" applyBorder="true" applyAlignment="true" applyProtection="true">
      <alignment horizontal="general" vertical="bottom" textRotation="0" wrapText="false" indent="0" shrinkToFit="false"/>
      <protection locked="true" hidden="false"/>
    </xf>
    <xf numFmtId="173" fontId="4" fillId="0" borderId="0" xfId="17" applyFont="true" applyBorder="true" applyAlignment="true" applyProtection="true">
      <alignment horizontal="general" vertical="bottom" textRotation="0" wrapText="false" indent="0" shrinkToFit="false"/>
      <protection locked="true" hidden="false"/>
    </xf>
    <xf numFmtId="169" fontId="4" fillId="4" borderId="2" xfId="15" applyFont="true" applyBorder="true" applyAlignment="true" applyProtection="true">
      <alignment horizontal="general" vertical="bottom" textRotation="0" wrapText="false" indent="0" shrinkToFit="false"/>
      <protection locked="true" hidden="false"/>
    </xf>
    <xf numFmtId="173" fontId="4" fillId="4" borderId="2" xfId="0" applyFont="true" applyBorder="true" applyAlignment="true" applyProtection="true">
      <alignment horizontal="general" vertical="bottom"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xf numFmtId="177" fontId="0" fillId="0" borderId="0" xfId="0" applyFont="false" applyBorder="false" applyAlignment="true" applyProtection="true">
      <alignment horizontal="general" vertical="bottom" textRotation="0" wrapText="false" indent="0" shrinkToFit="false"/>
      <protection locked="true" hidden="false"/>
    </xf>
    <xf numFmtId="17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78" fontId="0" fillId="2" borderId="1" xfId="0" applyFont="false" applyBorder="true" applyAlignment="true" applyProtection="true">
      <alignment horizontal="general" vertical="bottom" textRotation="0" wrapText="false" indent="0" shrinkToFit="false"/>
      <protection locked="true" hidden="false"/>
    </xf>
    <xf numFmtId="178" fontId="0" fillId="0" borderId="0" xfId="0" applyFont="false" applyBorder="false" applyAlignment="true" applyProtection="true">
      <alignment horizontal="general" vertical="bottom" textRotation="0" wrapText="false" indent="0" shrinkToFit="false"/>
      <protection locked="true" hidden="false"/>
    </xf>
    <xf numFmtId="167" fontId="0" fillId="0" borderId="0" xfId="20" applyFont="true" applyBorder="true" applyAlignment="true" applyProtection="true">
      <alignment horizontal="general" vertical="bottom" textRotation="0" wrapText="false" indent="0" shrinkToFit="false"/>
      <protection locked="true" hidden="false"/>
    </xf>
    <xf numFmtId="167" fontId="0" fillId="3" borderId="1" xfId="0" applyFont="false" applyBorder="true" applyAlignment="true" applyProtection="true">
      <alignment horizontal="general" vertical="bottom" textRotation="0" wrapText="false" indent="0" shrinkToFit="false"/>
      <protection locked="true" hidden="false"/>
    </xf>
    <xf numFmtId="172" fontId="0" fillId="0" borderId="0" xfId="21" applyFont="true" applyBorder="true" applyAlignment="true" applyProtection="true">
      <alignment horizontal="general" vertical="bottom" textRotation="0" wrapText="false" indent="0" shrinkToFit="false"/>
      <protection locked="true" hidden="false"/>
    </xf>
    <xf numFmtId="180" fontId="0" fillId="0" borderId="0" xfId="0" applyFont="false" applyBorder="false" applyAlignment="true" applyProtection="true">
      <alignment horizontal="general" vertical="bottom" textRotation="0" wrapText="false" indent="0" shrinkToFit="false"/>
      <protection locked="true" hidden="false"/>
    </xf>
    <xf numFmtId="181" fontId="0" fillId="0" borderId="0" xfId="0" applyFont="false" applyBorder="false" applyAlignment="true" applyProtection="true">
      <alignment horizontal="general" vertical="bottom" textRotation="0" wrapText="false" indent="0" shrinkToFit="false"/>
      <protection locked="true" hidden="false"/>
    </xf>
    <xf numFmtId="182" fontId="0" fillId="0" borderId="0" xfId="19" applyFont="true" applyBorder="true" applyAlignment="true" applyProtection="true">
      <alignment horizontal="general" vertical="bottom" textRotation="0" wrapText="false" indent="0" shrinkToFit="false"/>
      <protection locked="true" hidden="false"/>
    </xf>
    <xf numFmtId="183" fontId="0" fillId="0" borderId="0" xfId="0" applyFont="true" applyBorder="false" applyAlignment="true" applyProtection="true">
      <alignment horizontal="general" vertical="bottom" textRotation="0" wrapText="false" indent="0" shrinkToFit="false"/>
      <protection locked="true" hidden="false"/>
    </xf>
    <xf numFmtId="183" fontId="0" fillId="0" borderId="0" xfId="0" applyFont="false" applyBorder="false" applyAlignment="true" applyProtection="tru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Excel Built-in Comma [0] 1" xfId="20"/>
    <cellStyle name="Excel Built-in Currency [0] 2" xfId="21"/>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5B9BD5"/>
      <rgbColor rgb="FFA5A5A5"/>
      <rgbColor rgb="FF993366"/>
      <rgbColor rgb="FFEAEAE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A6A6A6"/>
      <rgbColor rgb="FFFFCC99"/>
      <rgbColor rgb="FF3366FF"/>
      <rgbColor rgb="FF33CCCC"/>
      <rgbColor rgb="FF99CC00"/>
      <rgbColor rgb="FFFFCC00"/>
      <rgbColor rgb="FFFF9900"/>
      <rgbColor rgb="FFED7D31"/>
      <rgbColor rgb="FF595959"/>
      <rgbColor rgb="FF969696"/>
      <rgbColor rgb="FF003366"/>
      <rgbColor rgb="FF339966"/>
      <rgbColor rgb="FF003300"/>
      <rgbColor rgb="FF333300"/>
      <rgbColor rgb="FFC55A11"/>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sz="1400" b="0" u="none" strike="noStrike">
                <a:solidFill>
                  <a:srgbClr val="595959"/>
                </a:solidFill>
                <a:uFillTx/>
                <a:latin typeface="Calibri"/>
                <a:ea typeface="DejaVu Sans"/>
              </a:rPr>
              <a:t>Chart Title</a:t>
            </a:r>
          </a:p>
        </c:rich>
      </c:tx>
      <c:overlay val="0"/>
      <c:spPr>
        <a:noFill/>
        <a:ln w="0">
          <a:noFill/>
        </a:ln>
      </c:spPr>
    </c:title>
    <c:autoTitleDeleted val="0"/>
    <c:plotArea>
      <c:layout>
        <c:manualLayout>
          <c:layoutTarget val="inner"/>
          <c:xMode val="edge"/>
          <c:yMode val="edge"/>
          <c:x val="0.0273899184790274"/>
          <c:y val="0.0815093678865348"/>
          <c:w val="0.953851795435954"/>
          <c:h val="0.880581334267204"/>
        </c:manualLayout>
      </c:layout>
      <c:scatterChart>
        <c:scatterStyle val="lineMarker"/>
        <c:varyColors val="0"/>
        <c:ser>
          <c:idx val="0"/>
          <c:order val="0"/>
          <c:tx>
            <c:strRef>
              <c:f>'Forestry timing'!$B$10</c:f>
              <c:strCache>
                <c:ptCount val="1"/>
                <c:pt idx="0">
                  <c:v>Tons/acre/year Loblolly pine</c:v>
                </c:pt>
              </c:strCache>
            </c:strRef>
          </c:tx>
          <c:spPr>
            <a:solidFill>
              <a:srgbClr val="5B9BD5"/>
            </a:solidFill>
            <a:ln w="19080">
              <a:noFill/>
            </a:ln>
          </c:spPr>
          <c:marker>
            <c:symbol val="circle"/>
            <c:size val="5"/>
            <c:spPr>
              <a:solidFill>
                <a:srgbClr val="5B9BD5"/>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w="19080">
                  <a:noFill/>
                </a:ln>
              </c:spPr>
            </c:leaderLines>
            <c:extLst>
              <c:ext xmlns:c15="http://schemas.microsoft.com/office/drawing/2012/chart" uri="{CE6537A1-D6FC-4f65-9D91-7224C49458BB}">
                <c15:showLeaderLines val="1"/>
              </c:ext>
            </c:extLst>
          </c:dLbls>
          <c:xVal>
            <c:numRef>
              <c:f>'Forestry timing'!$A$11:$A$166</c:f>
              <c:numCache>
                <c:formatCode>General</c:formatCode>
                <c:ptCount val="15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numCache>
            </c:numRef>
          </c:xVal>
          <c:yVal>
            <c:numRef>
              <c:f>'Forestry timing'!$B$11:$B$166</c:f>
              <c:numCache>
                <c:formatCode>0.000</c:formatCode>
                <c:ptCount val="156"/>
                <c:pt idx="0">
                  <c:v>0</c:v>
                </c:pt>
                <c:pt idx="1">
                  <c:v>0.335</c:v>
                </c:pt>
                <c:pt idx="2">
                  <c:v>0.67</c:v>
                </c:pt>
                <c:pt idx="3">
                  <c:v>1.005</c:v>
                </c:pt>
                <c:pt idx="4">
                  <c:v>1.34</c:v>
                </c:pt>
                <c:pt idx="5">
                  <c:v>1.675</c:v>
                </c:pt>
                <c:pt idx="6">
                  <c:v>1.92</c:v>
                </c:pt>
                <c:pt idx="7">
                  <c:v>2.165</c:v>
                </c:pt>
                <c:pt idx="8">
                  <c:v>2.41</c:v>
                </c:pt>
                <c:pt idx="9">
                  <c:v>2.655</c:v>
                </c:pt>
                <c:pt idx="10">
                  <c:v>2.9</c:v>
                </c:pt>
                <c:pt idx="11">
                  <c:v>3.145</c:v>
                </c:pt>
                <c:pt idx="12">
                  <c:v>3.39</c:v>
                </c:pt>
                <c:pt idx="13">
                  <c:v>3.635</c:v>
                </c:pt>
                <c:pt idx="14">
                  <c:v>3.88</c:v>
                </c:pt>
                <c:pt idx="15">
                  <c:v>4.125</c:v>
                </c:pt>
                <c:pt idx="16">
                  <c:v>4.37</c:v>
                </c:pt>
                <c:pt idx="17">
                  <c:v>4.195</c:v>
                </c:pt>
                <c:pt idx="18">
                  <c:v>4.02</c:v>
                </c:pt>
                <c:pt idx="19">
                  <c:v>3.845</c:v>
                </c:pt>
                <c:pt idx="20">
                  <c:v>3.67</c:v>
                </c:pt>
                <c:pt idx="21">
                  <c:v>3.495</c:v>
                </c:pt>
                <c:pt idx="22">
                  <c:v>3.32</c:v>
                </c:pt>
                <c:pt idx="23">
                  <c:v>3.145</c:v>
                </c:pt>
                <c:pt idx="24">
                  <c:v>2.97</c:v>
                </c:pt>
                <c:pt idx="25">
                  <c:v>2.795</c:v>
                </c:pt>
                <c:pt idx="26">
                  <c:v>2.62</c:v>
                </c:pt>
                <c:pt idx="27">
                  <c:v>2.551</c:v>
                </c:pt>
                <c:pt idx="28">
                  <c:v>2.482</c:v>
                </c:pt>
                <c:pt idx="29">
                  <c:v>2.413</c:v>
                </c:pt>
                <c:pt idx="30">
                  <c:v>2.344</c:v>
                </c:pt>
                <c:pt idx="31">
                  <c:v>2.276</c:v>
                </c:pt>
                <c:pt idx="32">
                  <c:v>2.207</c:v>
                </c:pt>
                <c:pt idx="33">
                  <c:v>2.138</c:v>
                </c:pt>
                <c:pt idx="34">
                  <c:v>2.069</c:v>
                </c:pt>
                <c:pt idx="35">
                  <c:v>2</c:v>
                </c:pt>
                <c:pt idx="36">
                  <c:v>1.966</c:v>
                </c:pt>
                <c:pt idx="37">
                  <c:v>1.932</c:v>
                </c:pt>
                <c:pt idx="38">
                  <c:v>1.898</c:v>
                </c:pt>
                <c:pt idx="39">
                  <c:v>1.864</c:v>
                </c:pt>
                <c:pt idx="40">
                  <c:v>1.83</c:v>
                </c:pt>
                <c:pt idx="41">
                  <c:v>1.796</c:v>
                </c:pt>
                <c:pt idx="42">
                  <c:v>1.762</c:v>
                </c:pt>
                <c:pt idx="43">
                  <c:v>1.728</c:v>
                </c:pt>
                <c:pt idx="44">
                  <c:v>1.694</c:v>
                </c:pt>
                <c:pt idx="45">
                  <c:v>1.66</c:v>
                </c:pt>
                <c:pt idx="46">
                  <c:v>1.639</c:v>
                </c:pt>
                <c:pt idx="47">
                  <c:v>1.618</c:v>
                </c:pt>
                <c:pt idx="48">
                  <c:v>1.597</c:v>
                </c:pt>
                <c:pt idx="49">
                  <c:v>1.576</c:v>
                </c:pt>
                <c:pt idx="50">
                  <c:v>1.555</c:v>
                </c:pt>
                <c:pt idx="51">
                  <c:v>1.534</c:v>
                </c:pt>
                <c:pt idx="52">
                  <c:v>1.513</c:v>
                </c:pt>
                <c:pt idx="53">
                  <c:v>1.492</c:v>
                </c:pt>
                <c:pt idx="54">
                  <c:v>1.471</c:v>
                </c:pt>
                <c:pt idx="55">
                  <c:v>1.45</c:v>
                </c:pt>
                <c:pt idx="56">
                  <c:v>1.375</c:v>
                </c:pt>
                <c:pt idx="57">
                  <c:v>1.299</c:v>
                </c:pt>
                <c:pt idx="58">
                  <c:v>1.224</c:v>
                </c:pt>
                <c:pt idx="59">
                  <c:v>1.148</c:v>
                </c:pt>
                <c:pt idx="60">
                  <c:v>1.073</c:v>
                </c:pt>
                <c:pt idx="61">
                  <c:v>0.997</c:v>
                </c:pt>
                <c:pt idx="62">
                  <c:v>0.922</c:v>
                </c:pt>
                <c:pt idx="63">
                  <c:v>0.846</c:v>
                </c:pt>
                <c:pt idx="64">
                  <c:v>0.771</c:v>
                </c:pt>
                <c:pt idx="65">
                  <c:v>0.695</c:v>
                </c:pt>
                <c:pt idx="66">
                  <c:v>0.62</c:v>
                </c:pt>
                <c:pt idx="67">
                  <c:v>0.584</c:v>
                </c:pt>
                <c:pt idx="68">
                  <c:v>0.549</c:v>
                </c:pt>
                <c:pt idx="69">
                  <c:v>0.513</c:v>
                </c:pt>
                <c:pt idx="70">
                  <c:v>0.478</c:v>
                </c:pt>
                <c:pt idx="71">
                  <c:v>0.442</c:v>
                </c:pt>
                <c:pt idx="72">
                  <c:v>0.407</c:v>
                </c:pt>
                <c:pt idx="73">
                  <c:v>0.371</c:v>
                </c:pt>
                <c:pt idx="74">
                  <c:v>0.336</c:v>
                </c:pt>
                <c:pt idx="75">
                  <c:v>0.3</c:v>
                </c:pt>
                <c:pt idx="76">
                  <c:v>0.294</c:v>
                </c:pt>
                <c:pt idx="77">
                  <c:v>0.288</c:v>
                </c:pt>
                <c:pt idx="78">
                  <c:v>0.282</c:v>
                </c:pt>
                <c:pt idx="79">
                  <c:v>0.276</c:v>
                </c:pt>
                <c:pt idx="80">
                  <c:v>0.27</c:v>
                </c:pt>
                <c:pt idx="81">
                  <c:v>0.264</c:v>
                </c:pt>
                <c:pt idx="82">
                  <c:v>0.258</c:v>
                </c:pt>
                <c:pt idx="83">
                  <c:v>0.252</c:v>
                </c:pt>
                <c:pt idx="84">
                  <c:v>0.246</c:v>
                </c:pt>
                <c:pt idx="85">
                  <c:v>0.24</c:v>
                </c:pt>
                <c:pt idx="86">
                  <c:v>0.235</c:v>
                </c:pt>
                <c:pt idx="87">
                  <c:v>0.23</c:v>
                </c:pt>
                <c:pt idx="88">
                  <c:v>0.226</c:v>
                </c:pt>
                <c:pt idx="89">
                  <c:v>0.221</c:v>
                </c:pt>
                <c:pt idx="90">
                  <c:v>0.216</c:v>
                </c:pt>
                <c:pt idx="91">
                  <c:v>0.211</c:v>
                </c:pt>
                <c:pt idx="92">
                  <c:v>0.206</c:v>
                </c:pt>
                <c:pt idx="93">
                  <c:v>0.202</c:v>
                </c:pt>
                <c:pt idx="94">
                  <c:v>0.197</c:v>
                </c:pt>
                <c:pt idx="95">
                  <c:v>0.192</c:v>
                </c:pt>
                <c:pt idx="96">
                  <c:v>0.188</c:v>
                </c:pt>
                <c:pt idx="97">
                  <c:v>0.184</c:v>
                </c:pt>
                <c:pt idx="98">
                  <c:v>0.18</c:v>
                </c:pt>
                <c:pt idx="99">
                  <c:v>0.177</c:v>
                </c:pt>
                <c:pt idx="100">
                  <c:v>0.173</c:v>
                </c:pt>
                <c:pt idx="101">
                  <c:v>0.169</c:v>
                </c:pt>
                <c:pt idx="102">
                  <c:v>0.165</c:v>
                </c:pt>
                <c:pt idx="103">
                  <c:v>0.161</c:v>
                </c:pt>
                <c:pt idx="104">
                  <c:v>0.157</c:v>
                </c:pt>
                <c:pt idx="105">
                  <c:v>0.154</c:v>
                </c:pt>
                <c:pt idx="106">
                  <c:v>0.151</c:v>
                </c:pt>
                <c:pt idx="107">
                  <c:v>0.147</c:v>
                </c:pt>
                <c:pt idx="108">
                  <c:v>0.144</c:v>
                </c:pt>
                <c:pt idx="109">
                  <c:v>0.141</c:v>
                </c:pt>
                <c:pt idx="110">
                  <c:v>0.138</c:v>
                </c:pt>
                <c:pt idx="111">
                  <c:v>0.135</c:v>
                </c:pt>
                <c:pt idx="112">
                  <c:v>0.132</c:v>
                </c:pt>
                <c:pt idx="113">
                  <c:v>0.129</c:v>
                </c:pt>
                <c:pt idx="114">
                  <c:v>0.126</c:v>
                </c:pt>
                <c:pt idx="115">
                  <c:v>0.123</c:v>
                </c:pt>
                <c:pt idx="116">
                  <c:v>0.12</c:v>
                </c:pt>
                <c:pt idx="117">
                  <c:v>0.118</c:v>
                </c:pt>
                <c:pt idx="118">
                  <c:v>0.116</c:v>
                </c:pt>
                <c:pt idx="119">
                  <c:v>0.113</c:v>
                </c:pt>
                <c:pt idx="120">
                  <c:v>0.111</c:v>
                </c:pt>
                <c:pt idx="121">
                  <c:v>0.108</c:v>
                </c:pt>
                <c:pt idx="122">
                  <c:v>0.106</c:v>
                </c:pt>
                <c:pt idx="123">
                  <c:v>0.103</c:v>
                </c:pt>
                <c:pt idx="124">
                  <c:v>0.101</c:v>
                </c:pt>
                <c:pt idx="125">
                  <c:v>0.098</c:v>
                </c:pt>
                <c:pt idx="126">
                  <c:v>0.096</c:v>
                </c:pt>
                <c:pt idx="127">
                  <c:v>0.094</c:v>
                </c:pt>
                <c:pt idx="128">
                  <c:v>0.092</c:v>
                </c:pt>
                <c:pt idx="129">
                  <c:v>0.09</c:v>
                </c:pt>
                <c:pt idx="130">
                  <c:v>0.088</c:v>
                </c:pt>
                <c:pt idx="131">
                  <c:v>0.087</c:v>
                </c:pt>
                <c:pt idx="132">
                  <c:v>0.085</c:v>
                </c:pt>
                <c:pt idx="133">
                  <c:v>0.083</c:v>
                </c:pt>
                <c:pt idx="134">
                  <c:v>0.081</c:v>
                </c:pt>
                <c:pt idx="135">
                  <c:v>0.079</c:v>
                </c:pt>
                <c:pt idx="136">
                  <c:v>0.077</c:v>
                </c:pt>
                <c:pt idx="137">
                  <c:v>0.075</c:v>
                </c:pt>
                <c:pt idx="138">
                  <c:v>0.074</c:v>
                </c:pt>
                <c:pt idx="139">
                  <c:v>0.072</c:v>
                </c:pt>
                <c:pt idx="140">
                  <c:v>0.071</c:v>
                </c:pt>
                <c:pt idx="141">
                  <c:v>0.069</c:v>
                </c:pt>
                <c:pt idx="142">
                  <c:v>0.068</c:v>
                </c:pt>
                <c:pt idx="143">
                  <c:v>0.066</c:v>
                </c:pt>
                <c:pt idx="144">
                  <c:v>0.064</c:v>
                </c:pt>
                <c:pt idx="145">
                  <c:v>0.063</c:v>
                </c:pt>
                <c:pt idx="146">
                  <c:v>0.062</c:v>
                </c:pt>
                <c:pt idx="147">
                  <c:v>0.06</c:v>
                </c:pt>
                <c:pt idx="148">
                  <c:v>0.059</c:v>
                </c:pt>
                <c:pt idx="149">
                  <c:v>0.058</c:v>
                </c:pt>
                <c:pt idx="150">
                  <c:v>0.057</c:v>
                </c:pt>
                <c:pt idx="151">
                  <c:v>0.055</c:v>
                </c:pt>
                <c:pt idx="152">
                  <c:v>0.054</c:v>
                </c:pt>
                <c:pt idx="153">
                  <c:v>0.053</c:v>
                </c:pt>
                <c:pt idx="154">
                  <c:v>0.052</c:v>
                </c:pt>
                <c:pt idx="155">
                  <c:v>0.05</c:v>
                </c:pt>
              </c:numCache>
            </c:numRef>
          </c:yVal>
          <c:smooth val="0"/>
        </c:ser>
        <c:ser>
          <c:idx val="1"/>
          <c:order val="1"/>
          <c:tx>
            <c:strRef>
              <c:f>'Forestry timing'!$C$10</c:f>
              <c:strCache>
                <c:ptCount val="1"/>
                <c:pt idx="0">
                  <c:v>Tons/acre/year Ponderosa pine</c:v>
                </c:pt>
              </c:strCache>
            </c:strRef>
          </c:tx>
          <c:spPr>
            <a:solidFill>
              <a:srgbClr val="ED7D31"/>
            </a:solidFill>
            <a:ln w="19080">
              <a:noFill/>
            </a:ln>
          </c:spPr>
          <c:marker>
            <c:symbol val="circle"/>
            <c:size val="5"/>
            <c:spPr>
              <a:solidFill>
                <a:srgbClr val="ED7D31"/>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w="19080">
                  <a:noFill/>
                </a:ln>
              </c:spPr>
            </c:leaderLines>
            <c:extLst>
              <c:ext xmlns:c15="http://schemas.microsoft.com/office/drawing/2012/chart" uri="{CE6537A1-D6FC-4f65-9D91-7224C49458BB}">
                <c15:showLeaderLines val="1"/>
              </c:ext>
            </c:extLst>
          </c:dLbls>
          <c:xVal>
            <c:numRef>
              <c:f>'Forestry timing'!$A$11:$A$166</c:f>
              <c:numCache>
                <c:formatCode>General</c:formatCode>
                <c:ptCount val="15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numCache>
            </c:numRef>
          </c:xVal>
          <c:yVal>
            <c:numRef>
              <c:f>'Forestry timing'!$C$11:$C$166</c:f>
              <c:numCache>
                <c:formatCode>0.000</c:formatCode>
                <c:ptCount val="156"/>
                <c:pt idx="0">
                  <c:v>0</c:v>
                </c:pt>
                <c:pt idx="1">
                  <c:v>0.22</c:v>
                </c:pt>
                <c:pt idx="2">
                  <c:v>0.44</c:v>
                </c:pt>
                <c:pt idx="3">
                  <c:v>0.66</c:v>
                </c:pt>
                <c:pt idx="4">
                  <c:v>0.88</c:v>
                </c:pt>
                <c:pt idx="5">
                  <c:v>1.1</c:v>
                </c:pt>
                <c:pt idx="6">
                  <c:v>1.106</c:v>
                </c:pt>
                <c:pt idx="7">
                  <c:v>1.113</c:v>
                </c:pt>
                <c:pt idx="8">
                  <c:v>1.119</c:v>
                </c:pt>
                <c:pt idx="9">
                  <c:v>1.125</c:v>
                </c:pt>
                <c:pt idx="10">
                  <c:v>1.132</c:v>
                </c:pt>
                <c:pt idx="11">
                  <c:v>1.138</c:v>
                </c:pt>
                <c:pt idx="12">
                  <c:v>1.145</c:v>
                </c:pt>
                <c:pt idx="13">
                  <c:v>1.151</c:v>
                </c:pt>
                <c:pt idx="14">
                  <c:v>1.157</c:v>
                </c:pt>
                <c:pt idx="15">
                  <c:v>1.164</c:v>
                </c:pt>
                <c:pt idx="16">
                  <c:v>1.17</c:v>
                </c:pt>
                <c:pt idx="17">
                  <c:v>1.228</c:v>
                </c:pt>
                <c:pt idx="18">
                  <c:v>1.286</c:v>
                </c:pt>
                <c:pt idx="19">
                  <c:v>1.344</c:v>
                </c:pt>
                <c:pt idx="20">
                  <c:v>1.402</c:v>
                </c:pt>
                <c:pt idx="21">
                  <c:v>1.46</c:v>
                </c:pt>
                <c:pt idx="22">
                  <c:v>1.518</c:v>
                </c:pt>
                <c:pt idx="23">
                  <c:v>1.576</c:v>
                </c:pt>
                <c:pt idx="24">
                  <c:v>1.634</c:v>
                </c:pt>
                <c:pt idx="25">
                  <c:v>1.692</c:v>
                </c:pt>
                <c:pt idx="26">
                  <c:v>1.75</c:v>
                </c:pt>
                <c:pt idx="27">
                  <c:v>1.772</c:v>
                </c:pt>
                <c:pt idx="28">
                  <c:v>1.794</c:v>
                </c:pt>
                <c:pt idx="29">
                  <c:v>1.817</c:v>
                </c:pt>
                <c:pt idx="30">
                  <c:v>1.839</c:v>
                </c:pt>
                <c:pt idx="31">
                  <c:v>1.861</c:v>
                </c:pt>
                <c:pt idx="32">
                  <c:v>1.883</c:v>
                </c:pt>
                <c:pt idx="33">
                  <c:v>1.906</c:v>
                </c:pt>
                <c:pt idx="34">
                  <c:v>1.928</c:v>
                </c:pt>
                <c:pt idx="35">
                  <c:v>1.95</c:v>
                </c:pt>
                <c:pt idx="36">
                  <c:v>1.988</c:v>
                </c:pt>
                <c:pt idx="37">
                  <c:v>2.026</c:v>
                </c:pt>
                <c:pt idx="38">
                  <c:v>2.064</c:v>
                </c:pt>
                <c:pt idx="39">
                  <c:v>2.102</c:v>
                </c:pt>
                <c:pt idx="40">
                  <c:v>2.14</c:v>
                </c:pt>
                <c:pt idx="41">
                  <c:v>2.178</c:v>
                </c:pt>
                <c:pt idx="42">
                  <c:v>2.216</c:v>
                </c:pt>
                <c:pt idx="43">
                  <c:v>2.254</c:v>
                </c:pt>
                <c:pt idx="44">
                  <c:v>2.292</c:v>
                </c:pt>
                <c:pt idx="45">
                  <c:v>2.33</c:v>
                </c:pt>
                <c:pt idx="46">
                  <c:v>2.347</c:v>
                </c:pt>
                <c:pt idx="47">
                  <c:v>2.364</c:v>
                </c:pt>
                <c:pt idx="48">
                  <c:v>2.381</c:v>
                </c:pt>
                <c:pt idx="49">
                  <c:v>2.398</c:v>
                </c:pt>
                <c:pt idx="50">
                  <c:v>2.415</c:v>
                </c:pt>
                <c:pt idx="51">
                  <c:v>2.432</c:v>
                </c:pt>
                <c:pt idx="52">
                  <c:v>2.449</c:v>
                </c:pt>
                <c:pt idx="53">
                  <c:v>2.466</c:v>
                </c:pt>
                <c:pt idx="54">
                  <c:v>2.483</c:v>
                </c:pt>
                <c:pt idx="55">
                  <c:v>2.5</c:v>
                </c:pt>
                <c:pt idx="56">
                  <c:v>2.536</c:v>
                </c:pt>
                <c:pt idx="57">
                  <c:v>2.573</c:v>
                </c:pt>
                <c:pt idx="58">
                  <c:v>2.609</c:v>
                </c:pt>
                <c:pt idx="59">
                  <c:v>2.645</c:v>
                </c:pt>
                <c:pt idx="60">
                  <c:v>2.682</c:v>
                </c:pt>
                <c:pt idx="61">
                  <c:v>2.718</c:v>
                </c:pt>
                <c:pt idx="62">
                  <c:v>2.755</c:v>
                </c:pt>
                <c:pt idx="63">
                  <c:v>2.791</c:v>
                </c:pt>
                <c:pt idx="64">
                  <c:v>2.827</c:v>
                </c:pt>
                <c:pt idx="65">
                  <c:v>2.864</c:v>
                </c:pt>
                <c:pt idx="66">
                  <c:v>2.9</c:v>
                </c:pt>
                <c:pt idx="67">
                  <c:v>2.878</c:v>
                </c:pt>
                <c:pt idx="68">
                  <c:v>2.856</c:v>
                </c:pt>
                <c:pt idx="69">
                  <c:v>2.833</c:v>
                </c:pt>
                <c:pt idx="70">
                  <c:v>2.811</c:v>
                </c:pt>
                <c:pt idx="71">
                  <c:v>2.789</c:v>
                </c:pt>
                <c:pt idx="72">
                  <c:v>2.767</c:v>
                </c:pt>
                <c:pt idx="73">
                  <c:v>2.744</c:v>
                </c:pt>
                <c:pt idx="74">
                  <c:v>2.722</c:v>
                </c:pt>
                <c:pt idx="75">
                  <c:v>2.7</c:v>
                </c:pt>
                <c:pt idx="76">
                  <c:v>2.693</c:v>
                </c:pt>
                <c:pt idx="77">
                  <c:v>2.686</c:v>
                </c:pt>
                <c:pt idx="78">
                  <c:v>2.679</c:v>
                </c:pt>
                <c:pt idx="79">
                  <c:v>2.672</c:v>
                </c:pt>
                <c:pt idx="80">
                  <c:v>2.665</c:v>
                </c:pt>
                <c:pt idx="81">
                  <c:v>2.658</c:v>
                </c:pt>
                <c:pt idx="82">
                  <c:v>2.651</c:v>
                </c:pt>
                <c:pt idx="83">
                  <c:v>2.644</c:v>
                </c:pt>
                <c:pt idx="84">
                  <c:v>2.637</c:v>
                </c:pt>
                <c:pt idx="85">
                  <c:v>2.63</c:v>
                </c:pt>
                <c:pt idx="86">
                  <c:v>2.612</c:v>
                </c:pt>
                <c:pt idx="87">
                  <c:v>2.594</c:v>
                </c:pt>
                <c:pt idx="88">
                  <c:v>2.576</c:v>
                </c:pt>
                <c:pt idx="89">
                  <c:v>2.558</c:v>
                </c:pt>
                <c:pt idx="90">
                  <c:v>2.54</c:v>
                </c:pt>
                <c:pt idx="91">
                  <c:v>2.522</c:v>
                </c:pt>
                <c:pt idx="92">
                  <c:v>2.504</c:v>
                </c:pt>
                <c:pt idx="93">
                  <c:v>2.486</c:v>
                </c:pt>
                <c:pt idx="94">
                  <c:v>2.468</c:v>
                </c:pt>
                <c:pt idx="95">
                  <c:v>2.45</c:v>
                </c:pt>
                <c:pt idx="96">
                  <c:v>2.41</c:v>
                </c:pt>
                <c:pt idx="97">
                  <c:v>2.37</c:v>
                </c:pt>
                <c:pt idx="98">
                  <c:v>2.33</c:v>
                </c:pt>
                <c:pt idx="99">
                  <c:v>2.29</c:v>
                </c:pt>
                <c:pt idx="100">
                  <c:v>2.25</c:v>
                </c:pt>
                <c:pt idx="101">
                  <c:v>2.21</c:v>
                </c:pt>
                <c:pt idx="102">
                  <c:v>2.17</c:v>
                </c:pt>
                <c:pt idx="103">
                  <c:v>2.13</c:v>
                </c:pt>
                <c:pt idx="104">
                  <c:v>2.09</c:v>
                </c:pt>
                <c:pt idx="105">
                  <c:v>2.05</c:v>
                </c:pt>
                <c:pt idx="106">
                  <c:v>2.007</c:v>
                </c:pt>
                <c:pt idx="107">
                  <c:v>1.964</c:v>
                </c:pt>
                <c:pt idx="108">
                  <c:v>1.921</c:v>
                </c:pt>
                <c:pt idx="109">
                  <c:v>1.878</c:v>
                </c:pt>
                <c:pt idx="110">
                  <c:v>1.835</c:v>
                </c:pt>
                <c:pt idx="111">
                  <c:v>1.792</c:v>
                </c:pt>
                <c:pt idx="112">
                  <c:v>1.749</c:v>
                </c:pt>
                <c:pt idx="113">
                  <c:v>1.706</c:v>
                </c:pt>
                <c:pt idx="114">
                  <c:v>1.663</c:v>
                </c:pt>
                <c:pt idx="115">
                  <c:v>1.62</c:v>
                </c:pt>
                <c:pt idx="116">
                  <c:v>1.582</c:v>
                </c:pt>
                <c:pt idx="117">
                  <c:v>1.544</c:v>
                </c:pt>
                <c:pt idx="118">
                  <c:v>1.506</c:v>
                </c:pt>
                <c:pt idx="119">
                  <c:v>1.468</c:v>
                </c:pt>
                <c:pt idx="120">
                  <c:v>1.43</c:v>
                </c:pt>
                <c:pt idx="121">
                  <c:v>1.392</c:v>
                </c:pt>
                <c:pt idx="122">
                  <c:v>1.354</c:v>
                </c:pt>
                <c:pt idx="123">
                  <c:v>1.316</c:v>
                </c:pt>
                <c:pt idx="124">
                  <c:v>1.278</c:v>
                </c:pt>
                <c:pt idx="125">
                  <c:v>1.24</c:v>
                </c:pt>
                <c:pt idx="126">
                  <c:v>1.218</c:v>
                </c:pt>
                <c:pt idx="127">
                  <c:v>1.196</c:v>
                </c:pt>
                <c:pt idx="128">
                  <c:v>1.174</c:v>
                </c:pt>
                <c:pt idx="129">
                  <c:v>1.152</c:v>
                </c:pt>
                <c:pt idx="130">
                  <c:v>1.13</c:v>
                </c:pt>
                <c:pt idx="131">
                  <c:v>1.108</c:v>
                </c:pt>
                <c:pt idx="132">
                  <c:v>1.086</c:v>
                </c:pt>
                <c:pt idx="133">
                  <c:v>1.064</c:v>
                </c:pt>
                <c:pt idx="134">
                  <c:v>1.042</c:v>
                </c:pt>
                <c:pt idx="135">
                  <c:v>1.02</c:v>
                </c:pt>
                <c:pt idx="136">
                  <c:v>1.004</c:v>
                </c:pt>
                <c:pt idx="137">
                  <c:v>0.988</c:v>
                </c:pt>
                <c:pt idx="138">
                  <c:v>0.972</c:v>
                </c:pt>
                <c:pt idx="139">
                  <c:v>0.956</c:v>
                </c:pt>
                <c:pt idx="140">
                  <c:v>0.94</c:v>
                </c:pt>
                <c:pt idx="141">
                  <c:v>0.924</c:v>
                </c:pt>
                <c:pt idx="142">
                  <c:v>0.908</c:v>
                </c:pt>
                <c:pt idx="143">
                  <c:v>0.892</c:v>
                </c:pt>
                <c:pt idx="144">
                  <c:v>0.876</c:v>
                </c:pt>
                <c:pt idx="145">
                  <c:v>0.86</c:v>
                </c:pt>
                <c:pt idx="146">
                  <c:v>0.836</c:v>
                </c:pt>
                <c:pt idx="147">
                  <c:v>0.812</c:v>
                </c:pt>
                <c:pt idx="148">
                  <c:v>0.788</c:v>
                </c:pt>
                <c:pt idx="149">
                  <c:v>0.764</c:v>
                </c:pt>
                <c:pt idx="150">
                  <c:v>0.74</c:v>
                </c:pt>
                <c:pt idx="151">
                  <c:v>0.716</c:v>
                </c:pt>
                <c:pt idx="152">
                  <c:v>0.692</c:v>
                </c:pt>
                <c:pt idx="153">
                  <c:v>0.668</c:v>
                </c:pt>
                <c:pt idx="154">
                  <c:v>0.644</c:v>
                </c:pt>
                <c:pt idx="155">
                  <c:v>0.62</c:v>
                </c:pt>
              </c:numCache>
            </c:numRef>
          </c:yVal>
          <c:smooth val="0"/>
        </c:ser>
        <c:ser>
          <c:idx val="2"/>
          <c:order val="2"/>
          <c:tx>
            <c:strRef>
              <c:f>'Forestry timing'!$D$10</c:f>
              <c:strCache>
                <c:ptCount val="1"/>
                <c:pt idx="0">
                  <c:v>Tons/acre/year Black walnut</c:v>
                </c:pt>
              </c:strCache>
            </c:strRef>
          </c:tx>
          <c:spPr>
            <a:solidFill>
              <a:srgbClr val="A5A5A5"/>
            </a:solidFill>
            <a:ln w="19080">
              <a:noFill/>
            </a:ln>
          </c:spPr>
          <c:marker>
            <c:symbol val="circle"/>
            <c:size val="5"/>
            <c:spPr>
              <a:solidFill>
                <a:srgbClr val="A5A5A5"/>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w="19080">
                  <a:noFill/>
                </a:ln>
              </c:spPr>
            </c:leaderLines>
            <c:extLst>
              <c:ext xmlns:c15="http://schemas.microsoft.com/office/drawing/2012/chart" uri="{CE6537A1-D6FC-4f65-9D91-7224C49458BB}">
                <c15:showLeaderLines val="1"/>
              </c:ext>
            </c:extLst>
          </c:dLbls>
          <c:xVal>
            <c:numRef>
              <c:f>'Forestry timing'!$A$11:$A$166</c:f>
              <c:numCache>
                <c:formatCode>General</c:formatCode>
                <c:ptCount val="15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numCache>
            </c:numRef>
          </c:xVal>
          <c:yVal>
            <c:numRef>
              <c:f>'Forestry timing'!$D$11:$D$166</c:f>
              <c:numCache>
                <c:formatCode>0.000</c:formatCode>
                <c:ptCount val="156"/>
                <c:pt idx="0">
                  <c:v>0</c:v>
                </c:pt>
                <c:pt idx="1">
                  <c:v>0.264</c:v>
                </c:pt>
                <c:pt idx="2">
                  <c:v>0.528</c:v>
                </c:pt>
                <c:pt idx="3">
                  <c:v>0.792</c:v>
                </c:pt>
                <c:pt idx="4">
                  <c:v>1.056</c:v>
                </c:pt>
                <c:pt idx="5">
                  <c:v>1.32</c:v>
                </c:pt>
                <c:pt idx="6">
                  <c:v>1.334</c:v>
                </c:pt>
                <c:pt idx="7">
                  <c:v>1.348</c:v>
                </c:pt>
                <c:pt idx="8">
                  <c:v>1.362</c:v>
                </c:pt>
                <c:pt idx="9">
                  <c:v>1.376</c:v>
                </c:pt>
                <c:pt idx="10">
                  <c:v>1.39</c:v>
                </c:pt>
                <c:pt idx="11">
                  <c:v>1.405</c:v>
                </c:pt>
                <c:pt idx="12">
                  <c:v>1.419</c:v>
                </c:pt>
                <c:pt idx="13">
                  <c:v>1.433</c:v>
                </c:pt>
                <c:pt idx="14">
                  <c:v>1.447</c:v>
                </c:pt>
                <c:pt idx="15">
                  <c:v>1.461</c:v>
                </c:pt>
                <c:pt idx="16">
                  <c:v>1.475</c:v>
                </c:pt>
                <c:pt idx="17">
                  <c:v>1.488</c:v>
                </c:pt>
                <c:pt idx="18">
                  <c:v>1.5</c:v>
                </c:pt>
                <c:pt idx="19">
                  <c:v>1.513</c:v>
                </c:pt>
                <c:pt idx="20">
                  <c:v>1.525</c:v>
                </c:pt>
                <c:pt idx="21">
                  <c:v>1.538</c:v>
                </c:pt>
                <c:pt idx="22">
                  <c:v>1.55</c:v>
                </c:pt>
                <c:pt idx="23">
                  <c:v>1.563</c:v>
                </c:pt>
                <c:pt idx="24">
                  <c:v>1.575</c:v>
                </c:pt>
                <c:pt idx="25">
                  <c:v>1.588</c:v>
                </c:pt>
                <c:pt idx="26">
                  <c:v>1.6</c:v>
                </c:pt>
                <c:pt idx="27">
                  <c:v>1.594</c:v>
                </c:pt>
                <c:pt idx="28">
                  <c:v>1.589</c:v>
                </c:pt>
                <c:pt idx="29">
                  <c:v>1.583</c:v>
                </c:pt>
                <c:pt idx="30">
                  <c:v>1.578</c:v>
                </c:pt>
                <c:pt idx="31">
                  <c:v>1.572</c:v>
                </c:pt>
                <c:pt idx="32">
                  <c:v>1.567</c:v>
                </c:pt>
                <c:pt idx="33">
                  <c:v>1.561</c:v>
                </c:pt>
                <c:pt idx="34">
                  <c:v>1.556</c:v>
                </c:pt>
                <c:pt idx="35">
                  <c:v>1.55</c:v>
                </c:pt>
                <c:pt idx="36">
                  <c:v>1.55</c:v>
                </c:pt>
                <c:pt idx="37">
                  <c:v>1.55</c:v>
                </c:pt>
                <c:pt idx="38">
                  <c:v>1.55</c:v>
                </c:pt>
                <c:pt idx="39">
                  <c:v>1.55</c:v>
                </c:pt>
                <c:pt idx="40">
                  <c:v>1.55</c:v>
                </c:pt>
                <c:pt idx="41">
                  <c:v>1.55</c:v>
                </c:pt>
                <c:pt idx="42">
                  <c:v>1.55</c:v>
                </c:pt>
                <c:pt idx="43">
                  <c:v>1.55</c:v>
                </c:pt>
                <c:pt idx="44">
                  <c:v>1.55</c:v>
                </c:pt>
                <c:pt idx="45">
                  <c:v>1.55</c:v>
                </c:pt>
                <c:pt idx="46">
                  <c:v>1.54</c:v>
                </c:pt>
                <c:pt idx="47">
                  <c:v>1.53</c:v>
                </c:pt>
                <c:pt idx="48">
                  <c:v>1.52</c:v>
                </c:pt>
                <c:pt idx="49">
                  <c:v>1.51</c:v>
                </c:pt>
                <c:pt idx="50">
                  <c:v>1.5</c:v>
                </c:pt>
                <c:pt idx="51">
                  <c:v>1.49</c:v>
                </c:pt>
                <c:pt idx="52">
                  <c:v>1.48</c:v>
                </c:pt>
                <c:pt idx="53">
                  <c:v>1.47</c:v>
                </c:pt>
                <c:pt idx="54">
                  <c:v>1.46</c:v>
                </c:pt>
                <c:pt idx="55">
                  <c:v>1.45</c:v>
                </c:pt>
                <c:pt idx="56">
                  <c:v>1.443</c:v>
                </c:pt>
                <c:pt idx="57">
                  <c:v>1.436</c:v>
                </c:pt>
                <c:pt idx="58">
                  <c:v>1.43</c:v>
                </c:pt>
                <c:pt idx="59">
                  <c:v>1.423</c:v>
                </c:pt>
                <c:pt idx="60">
                  <c:v>1.416</c:v>
                </c:pt>
                <c:pt idx="61">
                  <c:v>1.409</c:v>
                </c:pt>
                <c:pt idx="62">
                  <c:v>1.402</c:v>
                </c:pt>
                <c:pt idx="63">
                  <c:v>1.395</c:v>
                </c:pt>
                <c:pt idx="64">
                  <c:v>1.389</c:v>
                </c:pt>
                <c:pt idx="65">
                  <c:v>1.382</c:v>
                </c:pt>
                <c:pt idx="66">
                  <c:v>1.375</c:v>
                </c:pt>
                <c:pt idx="67">
                  <c:v>1.353</c:v>
                </c:pt>
                <c:pt idx="68">
                  <c:v>1.332</c:v>
                </c:pt>
                <c:pt idx="69">
                  <c:v>1.31</c:v>
                </c:pt>
                <c:pt idx="70">
                  <c:v>1.288</c:v>
                </c:pt>
                <c:pt idx="71">
                  <c:v>1.267</c:v>
                </c:pt>
                <c:pt idx="72">
                  <c:v>1.245</c:v>
                </c:pt>
                <c:pt idx="73">
                  <c:v>1.223</c:v>
                </c:pt>
                <c:pt idx="74">
                  <c:v>1.202</c:v>
                </c:pt>
                <c:pt idx="75">
                  <c:v>1.18</c:v>
                </c:pt>
                <c:pt idx="76">
                  <c:v>1.162</c:v>
                </c:pt>
                <c:pt idx="77">
                  <c:v>1.144</c:v>
                </c:pt>
                <c:pt idx="78">
                  <c:v>1.126</c:v>
                </c:pt>
                <c:pt idx="79">
                  <c:v>1.108</c:v>
                </c:pt>
                <c:pt idx="80">
                  <c:v>1.09</c:v>
                </c:pt>
                <c:pt idx="81">
                  <c:v>1.072</c:v>
                </c:pt>
                <c:pt idx="82">
                  <c:v>1.054</c:v>
                </c:pt>
                <c:pt idx="83">
                  <c:v>1.036</c:v>
                </c:pt>
                <c:pt idx="84">
                  <c:v>1.018</c:v>
                </c:pt>
                <c:pt idx="85">
                  <c:v>1</c:v>
                </c:pt>
                <c:pt idx="86">
                  <c:v>0.988</c:v>
                </c:pt>
                <c:pt idx="87">
                  <c:v>0.975</c:v>
                </c:pt>
                <c:pt idx="88">
                  <c:v>0.963</c:v>
                </c:pt>
                <c:pt idx="89">
                  <c:v>0.95</c:v>
                </c:pt>
                <c:pt idx="90">
                  <c:v>0.938</c:v>
                </c:pt>
                <c:pt idx="91">
                  <c:v>0.925</c:v>
                </c:pt>
                <c:pt idx="92">
                  <c:v>0.913</c:v>
                </c:pt>
                <c:pt idx="93">
                  <c:v>0.9</c:v>
                </c:pt>
                <c:pt idx="94">
                  <c:v>0.888</c:v>
                </c:pt>
                <c:pt idx="95">
                  <c:v>0.875</c:v>
                </c:pt>
                <c:pt idx="96">
                  <c:v>0.866</c:v>
                </c:pt>
                <c:pt idx="97">
                  <c:v>0.856</c:v>
                </c:pt>
                <c:pt idx="98">
                  <c:v>0.847</c:v>
                </c:pt>
                <c:pt idx="99">
                  <c:v>0.837</c:v>
                </c:pt>
                <c:pt idx="100">
                  <c:v>0.828</c:v>
                </c:pt>
                <c:pt idx="101">
                  <c:v>0.818</c:v>
                </c:pt>
                <c:pt idx="102">
                  <c:v>0.809</c:v>
                </c:pt>
                <c:pt idx="103">
                  <c:v>0.799</c:v>
                </c:pt>
                <c:pt idx="104">
                  <c:v>0.79</c:v>
                </c:pt>
                <c:pt idx="105">
                  <c:v>0.78</c:v>
                </c:pt>
                <c:pt idx="106">
                  <c:v>0.77</c:v>
                </c:pt>
                <c:pt idx="107">
                  <c:v>0.76</c:v>
                </c:pt>
                <c:pt idx="108">
                  <c:v>0.75</c:v>
                </c:pt>
                <c:pt idx="109">
                  <c:v>0.74</c:v>
                </c:pt>
                <c:pt idx="110">
                  <c:v>0.73</c:v>
                </c:pt>
                <c:pt idx="111">
                  <c:v>0.72</c:v>
                </c:pt>
                <c:pt idx="112">
                  <c:v>0.71</c:v>
                </c:pt>
                <c:pt idx="113">
                  <c:v>0.7</c:v>
                </c:pt>
                <c:pt idx="114">
                  <c:v>0.69</c:v>
                </c:pt>
                <c:pt idx="115">
                  <c:v>0.68</c:v>
                </c:pt>
                <c:pt idx="116">
                  <c:v>0.673</c:v>
                </c:pt>
                <c:pt idx="117">
                  <c:v>0.666</c:v>
                </c:pt>
                <c:pt idx="118">
                  <c:v>0.659</c:v>
                </c:pt>
                <c:pt idx="119">
                  <c:v>0.652</c:v>
                </c:pt>
                <c:pt idx="120">
                  <c:v>0.645</c:v>
                </c:pt>
                <c:pt idx="121">
                  <c:v>0.638</c:v>
                </c:pt>
                <c:pt idx="122">
                  <c:v>0.631</c:v>
                </c:pt>
                <c:pt idx="123">
                  <c:v>0.624</c:v>
                </c:pt>
                <c:pt idx="124">
                  <c:v>0.617</c:v>
                </c:pt>
                <c:pt idx="125">
                  <c:v>0.61</c:v>
                </c:pt>
                <c:pt idx="126">
                  <c:v>0.604</c:v>
                </c:pt>
                <c:pt idx="127">
                  <c:v>0.598</c:v>
                </c:pt>
                <c:pt idx="128">
                  <c:v>0.592</c:v>
                </c:pt>
                <c:pt idx="129">
                  <c:v>0.586</c:v>
                </c:pt>
                <c:pt idx="130">
                  <c:v>0.58</c:v>
                </c:pt>
                <c:pt idx="131">
                  <c:v>0.574</c:v>
                </c:pt>
                <c:pt idx="132">
                  <c:v>0.568</c:v>
                </c:pt>
                <c:pt idx="133">
                  <c:v>0.562</c:v>
                </c:pt>
                <c:pt idx="134">
                  <c:v>0.556</c:v>
                </c:pt>
                <c:pt idx="135">
                  <c:v>0.55</c:v>
                </c:pt>
                <c:pt idx="136">
                  <c:v>0.545</c:v>
                </c:pt>
                <c:pt idx="137">
                  <c:v>0.54</c:v>
                </c:pt>
                <c:pt idx="138">
                  <c:v>0.535</c:v>
                </c:pt>
                <c:pt idx="139">
                  <c:v>0.53</c:v>
                </c:pt>
                <c:pt idx="140">
                  <c:v>0.525</c:v>
                </c:pt>
                <c:pt idx="141">
                  <c:v>0.52</c:v>
                </c:pt>
                <c:pt idx="142">
                  <c:v>0.515</c:v>
                </c:pt>
                <c:pt idx="143">
                  <c:v>0.51</c:v>
                </c:pt>
                <c:pt idx="144">
                  <c:v>0.505</c:v>
                </c:pt>
                <c:pt idx="145">
                  <c:v>0.5</c:v>
                </c:pt>
                <c:pt idx="146">
                  <c:v>0.495</c:v>
                </c:pt>
                <c:pt idx="147">
                  <c:v>0.49</c:v>
                </c:pt>
                <c:pt idx="148">
                  <c:v>0.485</c:v>
                </c:pt>
                <c:pt idx="149">
                  <c:v>0.48</c:v>
                </c:pt>
                <c:pt idx="150">
                  <c:v>0.475</c:v>
                </c:pt>
                <c:pt idx="151">
                  <c:v>0.47</c:v>
                </c:pt>
                <c:pt idx="152">
                  <c:v>0.465</c:v>
                </c:pt>
                <c:pt idx="153">
                  <c:v>0.46</c:v>
                </c:pt>
                <c:pt idx="154">
                  <c:v>0.455</c:v>
                </c:pt>
                <c:pt idx="155">
                  <c:v>0.45</c:v>
                </c:pt>
              </c:numCache>
            </c:numRef>
          </c:yVal>
          <c:smooth val="0"/>
        </c:ser>
        <c:axId val="48665768"/>
        <c:axId val="34049020"/>
      </c:scatterChart>
      <c:valAx>
        <c:axId val="48665768"/>
        <c:scaling>
          <c:orientation val="minMax"/>
        </c:scaling>
        <c:delete val="0"/>
        <c:axPos val="b"/>
        <c:majorGridlines>
          <c:spPr>
            <a:ln w="9360">
              <a:solidFill>
                <a:srgbClr val="000000"/>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34049020"/>
        <c:crosses val="autoZero"/>
        <c:crossBetween val="midCat"/>
      </c:valAx>
      <c:valAx>
        <c:axId val="34049020"/>
        <c:scaling>
          <c:orientation val="minMax"/>
          <c:max val="4.5"/>
        </c:scaling>
        <c:delete val="0"/>
        <c:axPos val="l"/>
        <c:majorGridlines>
          <c:spPr>
            <a:ln w="9360">
              <a:solidFill>
                <a:srgbClr val="000000"/>
              </a:solidFill>
              <a:round/>
            </a:ln>
          </c:spPr>
        </c:majorGridlines>
        <c:numFmt formatCode="0.000"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48665768"/>
        <c:crosses val="autoZero"/>
        <c:crossBetween val="midCat"/>
      </c:valAx>
      <c:spPr>
        <a:noFill/>
        <a:ln w="0">
          <a:solidFill>
            <a:srgbClr val="000000"/>
          </a:solidFill>
        </a:ln>
      </c:spPr>
    </c:plotArea>
    <c:legend>
      <c:legendPos val="r"/>
      <c:layout>
        <c:manualLayout>
          <c:xMode val="edge"/>
          <c:yMode val="edge"/>
          <c:x val="0.752052128289752"/>
          <c:y val="0.457609314133147"/>
          <c:w val="0.115825105782793"/>
          <c:h val="0.0842160553269719"/>
        </c:manualLayout>
      </c:layout>
      <c:overlay val="1"/>
      <c:spPr>
        <a:noFill/>
        <a:ln w="0">
          <a:noFill/>
        </a:ln>
      </c:spPr>
      <c:txPr>
        <a:bodyPr/>
        <a:lstStyle/>
        <a:p>
          <a:pPr>
            <a:defRPr sz="900" b="0" u="none" strike="noStrike">
              <a:solidFill>
                <a:srgbClr val="595959"/>
              </a:solidFill>
              <a:uFillTx/>
              <a:latin typeface="Calibri"/>
              <a:ea typeface="DejaVu Sans"/>
            </a:defRPr>
          </a:pPr>
        </a:p>
      </c:txPr>
    </c:legend>
    <c:plotVisOnly val="1"/>
    <c:dispBlanksAs val="gap"/>
  </c:chart>
  <c:spPr>
    <a:no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sz="1400" b="0" u="none" strike="noStrike">
                <a:solidFill>
                  <a:srgbClr val="595959"/>
                </a:solidFill>
                <a:uFillTx/>
                <a:latin typeface="Calibri"/>
                <a:ea typeface="DejaVu Sans"/>
              </a:rPr>
              <a:t>Chart Title</a:t>
            </a:r>
          </a:p>
        </c:rich>
      </c:tx>
      <c:overlay val="0"/>
      <c:spPr>
        <a:noFill/>
        <a:ln w="0">
          <a:noFill/>
        </a:ln>
      </c:spPr>
    </c:title>
    <c:autoTitleDeleted val="0"/>
    <c:plotArea>
      <c:layout>
        <c:manualLayout>
          <c:layoutTarget val="inner"/>
          <c:xMode val="edge"/>
          <c:yMode val="edge"/>
          <c:x val="0.0273899184790274"/>
          <c:y val="0.0815093678865348"/>
          <c:w val="0.953851795435954"/>
          <c:h val="0.880581334267204"/>
        </c:manualLayout>
      </c:layout>
      <c:scatterChart>
        <c:scatterStyle val="lineMarker"/>
        <c:varyColors val="0"/>
        <c:ser>
          <c:idx val="0"/>
          <c:order val="0"/>
          <c:tx>
            <c:strRef>
              <c:f>'Forestry timing'!$B$10</c:f>
              <c:strCache>
                <c:ptCount val="1"/>
                <c:pt idx="0">
                  <c:v>Tons/acre/year Loblolly pine</c:v>
                </c:pt>
              </c:strCache>
            </c:strRef>
          </c:tx>
          <c:spPr>
            <a:solidFill>
              <a:srgbClr val="5B9BD5"/>
            </a:solidFill>
            <a:ln w="19080">
              <a:noFill/>
            </a:ln>
          </c:spPr>
          <c:marker>
            <c:symbol val="circle"/>
            <c:size val="5"/>
            <c:spPr>
              <a:solidFill>
                <a:srgbClr val="5B9BD5"/>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w="19080">
                  <a:noFill/>
                </a:ln>
              </c:spPr>
            </c:leaderLines>
            <c:extLst>
              <c:ext xmlns:c15="http://schemas.microsoft.com/office/drawing/2012/chart" uri="{CE6537A1-D6FC-4f65-9D91-7224C49458BB}">
                <c15:showLeaderLines val="1"/>
              </c:ext>
            </c:extLst>
          </c:dLbls>
          <c:xVal>
            <c:numRef>
              <c:f>'Forestry timing'!$A$11:$A$166</c:f>
              <c:numCache>
                <c:formatCode>General</c:formatCode>
                <c:ptCount val="15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numCache>
            </c:numRef>
          </c:xVal>
          <c:yVal>
            <c:numRef>
              <c:f>'Forestry timing'!$B$11:$B$166</c:f>
              <c:numCache>
                <c:formatCode>0.000</c:formatCode>
                <c:ptCount val="156"/>
                <c:pt idx="0">
                  <c:v>0</c:v>
                </c:pt>
                <c:pt idx="1">
                  <c:v>0.335</c:v>
                </c:pt>
                <c:pt idx="2">
                  <c:v>0.67</c:v>
                </c:pt>
                <c:pt idx="3">
                  <c:v>1.005</c:v>
                </c:pt>
                <c:pt idx="4">
                  <c:v>1.34</c:v>
                </c:pt>
                <c:pt idx="5">
                  <c:v>1.675</c:v>
                </c:pt>
                <c:pt idx="6">
                  <c:v>1.92</c:v>
                </c:pt>
                <c:pt idx="7">
                  <c:v>2.165</c:v>
                </c:pt>
                <c:pt idx="8">
                  <c:v>2.41</c:v>
                </c:pt>
                <c:pt idx="9">
                  <c:v>2.655</c:v>
                </c:pt>
                <c:pt idx="10">
                  <c:v>2.9</c:v>
                </c:pt>
                <c:pt idx="11">
                  <c:v>3.145</c:v>
                </c:pt>
                <c:pt idx="12">
                  <c:v>3.39</c:v>
                </c:pt>
                <c:pt idx="13">
                  <c:v>3.635</c:v>
                </c:pt>
                <c:pt idx="14">
                  <c:v>3.88</c:v>
                </c:pt>
                <c:pt idx="15">
                  <c:v>4.125</c:v>
                </c:pt>
                <c:pt idx="16">
                  <c:v>4.37</c:v>
                </c:pt>
                <c:pt idx="17">
                  <c:v>4.195</c:v>
                </c:pt>
                <c:pt idx="18">
                  <c:v>4.02</c:v>
                </c:pt>
                <c:pt idx="19">
                  <c:v>3.845</c:v>
                </c:pt>
                <c:pt idx="20">
                  <c:v>3.67</c:v>
                </c:pt>
                <c:pt idx="21">
                  <c:v>3.495</c:v>
                </c:pt>
                <c:pt idx="22">
                  <c:v>3.32</c:v>
                </c:pt>
                <c:pt idx="23">
                  <c:v>3.145</c:v>
                </c:pt>
                <c:pt idx="24">
                  <c:v>2.97</c:v>
                </c:pt>
                <c:pt idx="25">
                  <c:v>2.795</c:v>
                </c:pt>
                <c:pt idx="26">
                  <c:v>2.62</c:v>
                </c:pt>
                <c:pt idx="27">
                  <c:v>2.551</c:v>
                </c:pt>
                <c:pt idx="28">
                  <c:v>2.482</c:v>
                </c:pt>
                <c:pt idx="29">
                  <c:v>2.413</c:v>
                </c:pt>
                <c:pt idx="30">
                  <c:v>2.344</c:v>
                </c:pt>
                <c:pt idx="31">
                  <c:v>2.276</c:v>
                </c:pt>
                <c:pt idx="32">
                  <c:v>2.207</c:v>
                </c:pt>
                <c:pt idx="33">
                  <c:v>2.138</c:v>
                </c:pt>
                <c:pt idx="34">
                  <c:v>2.069</c:v>
                </c:pt>
                <c:pt idx="35">
                  <c:v>2</c:v>
                </c:pt>
                <c:pt idx="36">
                  <c:v>1.966</c:v>
                </c:pt>
                <c:pt idx="37">
                  <c:v>1.932</c:v>
                </c:pt>
                <c:pt idx="38">
                  <c:v>1.898</c:v>
                </c:pt>
                <c:pt idx="39">
                  <c:v>1.864</c:v>
                </c:pt>
                <c:pt idx="40">
                  <c:v>1.83</c:v>
                </c:pt>
                <c:pt idx="41">
                  <c:v>1.796</c:v>
                </c:pt>
                <c:pt idx="42">
                  <c:v>1.762</c:v>
                </c:pt>
                <c:pt idx="43">
                  <c:v>1.728</c:v>
                </c:pt>
                <c:pt idx="44">
                  <c:v>1.694</c:v>
                </c:pt>
                <c:pt idx="45">
                  <c:v>1.66</c:v>
                </c:pt>
                <c:pt idx="46">
                  <c:v>1.639</c:v>
                </c:pt>
                <c:pt idx="47">
                  <c:v>1.618</c:v>
                </c:pt>
                <c:pt idx="48">
                  <c:v>1.597</c:v>
                </c:pt>
                <c:pt idx="49">
                  <c:v>1.576</c:v>
                </c:pt>
                <c:pt idx="50">
                  <c:v>1.555</c:v>
                </c:pt>
                <c:pt idx="51">
                  <c:v>1.534</c:v>
                </c:pt>
                <c:pt idx="52">
                  <c:v>1.513</c:v>
                </c:pt>
                <c:pt idx="53">
                  <c:v>1.492</c:v>
                </c:pt>
                <c:pt idx="54">
                  <c:v>1.471</c:v>
                </c:pt>
                <c:pt idx="55">
                  <c:v>1.45</c:v>
                </c:pt>
                <c:pt idx="56">
                  <c:v>1.375</c:v>
                </c:pt>
                <c:pt idx="57">
                  <c:v>1.299</c:v>
                </c:pt>
                <c:pt idx="58">
                  <c:v>1.224</c:v>
                </c:pt>
                <c:pt idx="59">
                  <c:v>1.148</c:v>
                </c:pt>
                <c:pt idx="60">
                  <c:v>1.073</c:v>
                </c:pt>
                <c:pt idx="61">
                  <c:v>0.997</c:v>
                </c:pt>
                <c:pt idx="62">
                  <c:v>0.922</c:v>
                </c:pt>
                <c:pt idx="63">
                  <c:v>0.846</c:v>
                </c:pt>
                <c:pt idx="64">
                  <c:v>0.771</c:v>
                </c:pt>
                <c:pt idx="65">
                  <c:v>0.695</c:v>
                </c:pt>
                <c:pt idx="66">
                  <c:v>0.62</c:v>
                </c:pt>
                <c:pt idx="67">
                  <c:v>0.584</c:v>
                </c:pt>
                <c:pt idx="68">
                  <c:v>0.549</c:v>
                </c:pt>
                <c:pt idx="69">
                  <c:v>0.513</c:v>
                </c:pt>
                <c:pt idx="70">
                  <c:v>0.478</c:v>
                </c:pt>
                <c:pt idx="71">
                  <c:v>0.442</c:v>
                </c:pt>
                <c:pt idx="72">
                  <c:v>0.407</c:v>
                </c:pt>
                <c:pt idx="73">
                  <c:v>0.371</c:v>
                </c:pt>
                <c:pt idx="74">
                  <c:v>0.336</c:v>
                </c:pt>
                <c:pt idx="75">
                  <c:v>0.3</c:v>
                </c:pt>
                <c:pt idx="76">
                  <c:v>0.294</c:v>
                </c:pt>
                <c:pt idx="77">
                  <c:v>0.288</c:v>
                </c:pt>
                <c:pt idx="78">
                  <c:v>0.282</c:v>
                </c:pt>
                <c:pt idx="79">
                  <c:v>0.276</c:v>
                </c:pt>
                <c:pt idx="80">
                  <c:v>0.27</c:v>
                </c:pt>
                <c:pt idx="81">
                  <c:v>0.264</c:v>
                </c:pt>
                <c:pt idx="82">
                  <c:v>0.258</c:v>
                </c:pt>
                <c:pt idx="83">
                  <c:v>0.252</c:v>
                </c:pt>
                <c:pt idx="84">
                  <c:v>0.246</c:v>
                </c:pt>
                <c:pt idx="85">
                  <c:v>0.24</c:v>
                </c:pt>
                <c:pt idx="86">
                  <c:v>0.235</c:v>
                </c:pt>
                <c:pt idx="87">
                  <c:v>0.23</c:v>
                </c:pt>
                <c:pt idx="88">
                  <c:v>0.226</c:v>
                </c:pt>
                <c:pt idx="89">
                  <c:v>0.221</c:v>
                </c:pt>
                <c:pt idx="90">
                  <c:v>0.216</c:v>
                </c:pt>
                <c:pt idx="91">
                  <c:v>0.211</c:v>
                </c:pt>
                <c:pt idx="92">
                  <c:v>0.206</c:v>
                </c:pt>
                <c:pt idx="93">
                  <c:v>0.202</c:v>
                </c:pt>
                <c:pt idx="94">
                  <c:v>0.197</c:v>
                </c:pt>
                <c:pt idx="95">
                  <c:v>0.192</c:v>
                </c:pt>
                <c:pt idx="96">
                  <c:v>0.188</c:v>
                </c:pt>
                <c:pt idx="97">
                  <c:v>0.184</c:v>
                </c:pt>
                <c:pt idx="98">
                  <c:v>0.18</c:v>
                </c:pt>
                <c:pt idx="99">
                  <c:v>0.177</c:v>
                </c:pt>
                <c:pt idx="100">
                  <c:v>0.173</c:v>
                </c:pt>
                <c:pt idx="101">
                  <c:v>0.169</c:v>
                </c:pt>
                <c:pt idx="102">
                  <c:v>0.165</c:v>
                </c:pt>
                <c:pt idx="103">
                  <c:v>0.161</c:v>
                </c:pt>
                <c:pt idx="104">
                  <c:v>0.157</c:v>
                </c:pt>
                <c:pt idx="105">
                  <c:v>0.154</c:v>
                </c:pt>
                <c:pt idx="106">
                  <c:v>0.151</c:v>
                </c:pt>
                <c:pt idx="107">
                  <c:v>0.147</c:v>
                </c:pt>
                <c:pt idx="108">
                  <c:v>0.144</c:v>
                </c:pt>
                <c:pt idx="109">
                  <c:v>0.141</c:v>
                </c:pt>
                <c:pt idx="110">
                  <c:v>0.138</c:v>
                </c:pt>
                <c:pt idx="111">
                  <c:v>0.135</c:v>
                </c:pt>
                <c:pt idx="112">
                  <c:v>0.132</c:v>
                </c:pt>
                <c:pt idx="113">
                  <c:v>0.129</c:v>
                </c:pt>
                <c:pt idx="114">
                  <c:v>0.126</c:v>
                </c:pt>
                <c:pt idx="115">
                  <c:v>0.123</c:v>
                </c:pt>
                <c:pt idx="116">
                  <c:v>0.12</c:v>
                </c:pt>
                <c:pt idx="117">
                  <c:v>0.118</c:v>
                </c:pt>
                <c:pt idx="118">
                  <c:v>0.116</c:v>
                </c:pt>
                <c:pt idx="119">
                  <c:v>0.113</c:v>
                </c:pt>
                <c:pt idx="120">
                  <c:v>0.111</c:v>
                </c:pt>
                <c:pt idx="121">
                  <c:v>0.108</c:v>
                </c:pt>
                <c:pt idx="122">
                  <c:v>0.106</c:v>
                </c:pt>
                <c:pt idx="123">
                  <c:v>0.103</c:v>
                </c:pt>
                <c:pt idx="124">
                  <c:v>0.101</c:v>
                </c:pt>
                <c:pt idx="125">
                  <c:v>0.098</c:v>
                </c:pt>
                <c:pt idx="126">
                  <c:v>0.096</c:v>
                </c:pt>
                <c:pt idx="127">
                  <c:v>0.094</c:v>
                </c:pt>
                <c:pt idx="128">
                  <c:v>0.092</c:v>
                </c:pt>
                <c:pt idx="129">
                  <c:v>0.09</c:v>
                </c:pt>
                <c:pt idx="130">
                  <c:v>0.088</c:v>
                </c:pt>
                <c:pt idx="131">
                  <c:v>0.087</c:v>
                </c:pt>
                <c:pt idx="132">
                  <c:v>0.085</c:v>
                </c:pt>
                <c:pt idx="133">
                  <c:v>0.083</c:v>
                </c:pt>
                <c:pt idx="134">
                  <c:v>0.081</c:v>
                </c:pt>
                <c:pt idx="135">
                  <c:v>0.079</c:v>
                </c:pt>
                <c:pt idx="136">
                  <c:v>0.077</c:v>
                </c:pt>
                <c:pt idx="137">
                  <c:v>0.075</c:v>
                </c:pt>
                <c:pt idx="138">
                  <c:v>0.074</c:v>
                </c:pt>
                <c:pt idx="139">
                  <c:v>0.072</c:v>
                </c:pt>
                <c:pt idx="140">
                  <c:v>0.071</c:v>
                </c:pt>
                <c:pt idx="141">
                  <c:v>0.069</c:v>
                </c:pt>
                <c:pt idx="142">
                  <c:v>0.068</c:v>
                </c:pt>
                <c:pt idx="143">
                  <c:v>0.066</c:v>
                </c:pt>
                <c:pt idx="144">
                  <c:v>0.064</c:v>
                </c:pt>
                <c:pt idx="145">
                  <c:v>0.063</c:v>
                </c:pt>
                <c:pt idx="146">
                  <c:v>0.062</c:v>
                </c:pt>
                <c:pt idx="147">
                  <c:v>0.06</c:v>
                </c:pt>
                <c:pt idx="148">
                  <c:v>0.059</c:v>
                </c:pt>
                <c:pt idx="149">
                  <c:v>0.058</c:v>
                </c:pt>
                <c:pt idx="150">
                  <c:v>0.057</c:v>
                </c:pt>
                <c:pt idx="151">
                  <c:v>0.055</c:v>
                </c:pt>
                <c:pt idx="152">
                  <c:v>0.054</c:v>
                </c:pt>
                <c:pt idx="153">
                  <c:v>0.053</c:v>
                </c:pt>
                <c:pt idx="154">
                  <c:v>0.052</c:v>
                </c:pt>
                <c:pt idx="155">
                  <c:v>0.05</c:v>
                </c:pt>
              </c:numCache>
            </c:numRef>
          </c:yVal>
          <c:smooth val="0"/>
        </c:ser>
        <c:ser>
          <c:idx val="1"/>
          <c:order val="1"/>
          <c:tx>
            <c:strRef>
              <c:f>'Forestry timing'!$C$10</c:f>
              <c:strCache>
                <c:ptCount val="1"/>
                <c:pt idx="0">
                  <c:v>Tons/acre/year Ponderosa pine</c:v>
                </c:pt>
              </c:strCache>
            </c:strRef>
          </c:tx>
          <c:spPr>
            <a:solidFill>
              <a:srgbClr val="ED7D31"/>
            </a:solidFill>
            <a:ln w="19080">
              <a:noFill/>
            </a:ln>
          </c:spPr>
          <c:marker>
            <c:symbol val="circle"/>
            <c:size val="5"/>
            <c:spPr>
              <a:solidFill>
                <a:srgbClr val="ED7D31"/>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w="19080">
                  <a:noFill/>
                </a:ln>
              </c:spPr>
            </c:leaderLines>
            <c:extLst>
              <c:ext xmlns:c15="http://schemas.microsoft.com/office/drawing/2012/chart" uri="{CE6537A1-D6FC-4f65-9D91-7224C49458BB}">
                <c15:showLeaderLines val="1"/>
              </c:ext>
            </c:extLst>
          </c:dLbls>
          <c:xVal>
            <c:numRef>
              <c:f>'Forestry timing'!$A$11:$A$166</c:f>
              <c:numCache>
                <c:formatCode>General</c:formatCode>
                <c:ptCount val="15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numCache>
            </c:numRef>
          </c:xVal>
          <c:yVal>
            <c:numRef>
              <c:f>'Forestry timing'!$C$11:$C$166</c:f>
              <c:numCache>
                <c:formatCode>0.000</c:formatCode>
                <c:ptCount val="156"/>
                <c:pt idx="0">
                  <c:v>0</c:v>
                </c:pt>
                <c:pt idx="1">
                  <c:v>0.22</c:v>
                </c:pt>
                <c:pt idx="2">
                  <c:v>0.44</c:v>
                </c:pt>
                <c:pt idx="3">
                  <c:v>0.66</c:v>
                </c:pt>
                <c:pt idx="4">
                  <c:v>0.88</c:v>
                </c:pt>
                <c:pt idx="5">
                  <c:v>1.1</c:v>
                </c:pt>
                <c:pt idx="6">
                  <c:v>1.106</c:v>
                </c:pt>
                <c:pt idx="7">
                  <c:v>1.113</c:v>
                </c:pt>
                <c:pt idx="8">
                  <c:v>1.119</c:v>
                </c:pt>
                <c:pt idx="9">
                  <c:v>1.125</c:v>
                </c:pt>
                <c:pt idx="10">
                  <c:v>1.132</c:v>
                </c:pt>
                <c:pt idx="11">
                  <c:v>1.138</c:v>
                </c:pt>
                <c:pt idx="12">
                  <c:v>1.145</c:v>
                </c:pt>
                <c:pt idx="13">
                  <c:v>1.151</c:v>
                </c:pt>
                <c:pt idx="14">
                  <c:v>1.157</c:v>
                </c:pt>
                <c:pt idx="15">
                  <c:v>1.164</c:v>
                </c:pt>
                <c:pt idx="16">
                  <c:v>1.17</c:v>
                </c:pt>
                <c:pt idx="17">
                  <c:v>1.228</c:v>
                </c:pt>
                <c:pt idx="18">
                  <c:v>1.286</c:v>
                </c:pt>
                <c:pt idx="19">
                  <c:v>1.344</c:v>
                </c:pt>
                <c:pt idx="20">
                  <c:v>1.402</c:v>
                </c:pt>
                <c:pt idx="21">
                  <c:v>1.46</c:v>
                </c:pt>
                <c:pt idx="22">
                  <c:v>1.518</c:v>
                </c:pt>
                <c:pt idx="23">
                  <c:v>1.576</c:v>
                </c:pt>
                <c:pt idx="24">
                  <c:v>1.634</c:v>
                </c:pt>
                <c:pt idx="25">
                  <c:v>1.692</c:v>
                </c:pt>
                <c:pt idx="26">
                  <c:v>1.75</c:v>
                </c:pt>
                <c:pt idx="27">
                  <c:v>1.772</c:v>
                </c:pt>
                <c:pt idx="28">
                  <c:v>1.794</c:v>
                </c:pt>
                <c:pt idx="29">
                  <c:v>1.817</c:v>
                </c:pt>
                <c:pt idx="30">
                  <c:v>1.839</c:v>
                </c:pt>
                <c:pt idx="31">
                  <c:v>1.861</c:v>
                </c:pt>
                <c:pt idx="32">
                  <c:v>1.883</c:v>
                </c:pt>
                <c:pt idx="33">
                  <c:v>1.906</c:v>
                </c:pt>
                <c:pt idx="34">
                  <c:v>1.928</c:v>
                </c:pt>
                <c:pt idx="35">
                  <c:v>1.95</c:v>
                </c:pt>
                <c:pt idx="36">
                  <c:v>1.988</c:v>
                </c:pt>
                <c:pt idx="37">
                  <c:v>2.026</c:v>
                </c:pt>
                <c:pt idx="38">
                  <c:v>2.064</c:v>
                </c:pt>
                <c:pt idx="39">
                  <c:v>2.102</c:v>
                </c:pt>
                <c:pt idx="40">
                  <c:v>2.14</c:v>
                </c:pt>
                <c:pt idx="41">
                  <c:v>2.178</c:v>
                </c:pt>
                <c:pt idx="42">
                  <c:v>2.216</c:v>
                </c:pt>
                <c:pt idx="43">
                  <c:v>2.254</c:v>
                </c:pt>
                <c:pt idx="44">
                  <c:v>2.292</c:v>
                </c:pt>
                <c:pt idx="45">
                  <c:v>2.33</c:v>
                </c:pt>
                <c:pt idx="46">
                  <c:v>2.347</c:v>
                </c:pt>
                <c:pt idx="47">
                  <c:v>2.364</c:v>
                </c:pt>
                <c:pt idx="48">
                  <c:v>2.381</c:v>
                </c:pt>
                <c:pt idx="49">
                  <c:v>2.398</c:v>
                </c:pt>
                <c:pt idx="50">
                  <c:v>2.415</c:v>
                </c:pt>
                <c:pt idx="51">
                  <c:v>2.432</c:v>
                </c:pt>
                <c:pt idx="52">
                  <c:v>2.449</c:v>
                </c:pt>
                <c:pt idx="53">
                  <c:v>2.466</c:v>
                </c:pt>
                <c:pt idx="54">
                  <c:v>2.483</c:v>
                </c:pt>
                <c:pt idx="55">
                  <c:v>2.5</c:v>
                </c:pt>
                <c:pt idx="56">
                  <c:v>2.536</c:v>
                </c:pt>
                <c:pt idx="57">
                  <c:v>2.573</c:v>
                </c:pt>
                <c:pt idx="58">
                  <c:v>2.609</c:v>
                </c:pt>
                <c:pt idx="59">
                  <c:v>2.645</c:v>
                </c:pt>
                <c:pt idx="60">
                  <c:v>2.682</c:v>
                </c:pt>
                <c:pt idx="61">
                  <c:v>2.718</c:v>
                </c:pt>
                <c:pt idx="62">
                  <c:v>2.755</c:v>
                </c:pt>
                <c:pt idx="63">
                  <c:v>2.791</c:v>
                </c:pt>
                <c:pt idx="64">
                  <c:v>2.827</c:v>
                </c:pt>
                <c:pt idx="65">
                  <c:v>2.864</c:v>
                </c:pt>
                <c:pt idx="66">
                  <c:v>2.9</c:v>
                </c:pt>
                <c:pt idx="67">
                  <c:v>2.878</c:v>
                </c:pt>
                <c:pt idx="68">
                  <c:v>2.856</c:v>
                </c:pt>
                <c:pt idx="69">
                  <c:v>2.833</c:v>
                </c:pt>
                <c:pt idx="70">
                  <c:v>2.811</c:v>
                </c:pt>
                <c:pt idx="71">
                  <c:v>2.789</c:v>
                </c:pt>
                <c:pt idx="72">
                  <c:v>2.767</c:v>
                </c:pt>
                <c:pt idx="73">
                  <c:v>2.744</c:v>
                </c:pt>
                <c:pt idx="74">
                  <c:v>2.722</c:v>
                </c:pt>
                <c:pt idx="75">
                  <c:v>2.7</c:v>
                </c:pt>
                <c:pt idx="76">
                  <c:v>2.693</c:v>
                </c:pt>
                <c:pt idx="77">
                  <c:v>2.686</c:v>
                </c:pt>
                <c:pt idx="78">
                  <c:v>2.679</c:v>
                </c:pt>
                <c:pt idx="79">
                  <c:v>2.672</c:v>
                </c:pt>
                <c:pt idx="80">
                  <c:v>2.665</c:v>
                </c:pt>
                <c:pt idx="81">
                  <c:v>2.658</c:v>
                </c:pt>
                <c:pt idx="82">
                  <c:v>2.651</c:v>
                </c:pt>
                <c:pt idx="83">
                  <c:v>2.644</c:v>
                </c:pt>
                <c:pt idx="84">
                  <c:v>2.637</c:v>
                </c:pt>
                <c:pt idx="85">
                  <c:v>2.63</c:v>
                </c:pt>
                <c:pt idx="86">
                  <c:v>2.612</c:v>
                </c:pt>
                <c:pt idx="87">
                  <c:v>2.594</c:v>
                </c:pt>
                <c:pt idx="88">
                  <c:v>2.576</c:v>
                </c:pt>
                <c:pt idx="89">
                  <c:v>2.558</c:v>
                </c:pt>
                <c:pt idx="90">
                  <c:v>2.54</c:v>
                </c:pt>
                <c:pt idx="91">
                  <c:v>2.522</c:v>
                </c:pt>
                <c:pt idx="92">
                  <c:v>2.504</c:v>
                </c:pt>
                <c:pt idx="93">
                  <c:v>2.486</c:v>
                </c:pt>
                <c:pt idx="94">
                  <c:v>2.468</c:v>
                </c:pt>
                <c:pt idx="95">
                  <c:v>2.45</c:v>
                </c:pt>
                <c:pt idx="96">
                  <c:v>2.41</c:v>
                </c:pt>
                <c:pt idx="97">
                  <c:v>2.37</c:v>
                </c:pt>
                <c:pt idx="98">
                  <c:v>2.33</c:v>
                </c:pt>
                <c:pt idx="99">
                  <c:v>2.29</c:v>
                </c:pt>
                <c:pt idx="100">
                  <c:v>2.25</c:v>
                </c:pt>
                <c:pt idx="101">
                  <c:v>2.21</c:v>
                </c:pt>
                <c:pt idx="102">
                  <c:v>2.17</c:v>
                </c:pt>
                <c:pt idx="103">
                  <c:v>2.13</c:v>
                </c:pt>
                <c:pt idx="104">
                  <c:v>2.09</c:v>
                </c:pt>
                <c:pt idx="105">
                  <c:v>2.05</c:v>
                </c:pt>
                <c:pt idx="106">
                  <c:v>2.007</c:v>
                </c:pt>
                <c:pt idx="107">
                  <c:v>1.964</c:v>
                </c:pt>
                <c:pt idx="108">
                  <c:v>1.921</c:v>
                </c:pt>
                <c:pt idx="109">
                  <c:v>1.878</c:v>
                </c:pt>
                <c:pt idx="110">
                  <c:v>1.835</c:v>
                </c:pt>
                <c:pt idx="111">
                  <c:v>1.792</c:v>
                </c:pt>
                <c:pt idx="112">
                  <c:v>1.749</c:v>
                </c:pt>
                <c:pt idx="113">
                  <c:v>1.706</c:v>
                </c:pt>
                <c:pt idx="114">
                  <c:v>1.663</c:v>
                </c:pt>
                <c:pt idx="115">
                  <c:v>1.62</c:v>
                </c:pt>
                <c:pt idx="116">
                  <c:v>1.582</c:v>
                </c:pt>
                <c:pt idx="117">
                  <c:v>1.544</c:v>
                </c:pt>
                <c:pt idx="118">
                  <c:v>1.506</c:v>
                </c:pt>
                <c:pt idx="119">
                  <c:v>1.468</c:v>
                </c:pt>
                <c:pt idx="120">
                  <c:v>1.43</c:v>
                </c:pt>
                <c:pt idx="121">
                  <c:v>1.392</c:v>
                </c:pt>
                <c:pt idx="122">
                  <c:v>1.354</c:v>
                </c:pt>
                <c:pt idx="123">
                  <c:v>1.316</c:v>
                </c:pt>
                <c:pt idx="124">
                  <c:v>1.278</c:v>
                </c:pt>
                <c:pt idx="125">
                  <c:v>1.24</c:v>
                </c:pt>
                <c:pt idx="126">
                  <c:v>1.218</c:v>
                </c:pt>
                <c:pt idx="127">
                  <c:v>1.196</c:v>
                </c:pt>
                <c:pt idx="128">
                  <c:v>1.174</c:v>
                </c:pt>
                <c:pt idx="129">
                  <c:v>1.152</c:v>
                </c:pt>
                <c:pt idx="130">
                  <c:v>1.13</c:v>
                </c:pt>
                <c:pt idx="131">
                  <c:v>1.108</c:v>
                </c:pt>
                <c:pt idx="132">
                  <c:v>1.086</c:v>
                </c:pt>
                <c:pt idx="133">
                  <c:v>1.064</c:v>
                </c:pt>
                <c:pt idx="134">
                  <c:v>1.042</c:v>
                </c:pt>
                <c:pt idx="135">
                  <c:v>1.02</c:v>
                </c:pt>
                <c:pt idx="136">
                  <c:v>1.004</c:v>
                </c:pt>
                <c:pt idx="137">
                  <c:v>0.988</c:v>
                </c:pt>
                <c:pt idx="138">
                  <c:v>0.972</c:v>
                </c:pt>
                <c:pt idx="139">
                  <c:v>0.956</c:v>
                </c:pt>
                <c:pt idx="140">
                  <c:v>0.94</c:v>
                </c:pt>
                <c:pt idx="141">
                  <c:v>0.924</c:v>
                </c:pt>
                <c:pt idx="142">
                  <c:v>0.908</c:v>
                </c:pt>
                <c:pt idx="143">
                  <c:v>0.892</c:v>
                </c:pt>
                <c:pt idx="144">
                  <c:v>0.876</c:v>
                </c:pt>
                <c:pt idx="145">
                  <c:v>0.86</c:v>
                </c:pt>
                <c:pt idx="146">
                  <c:v>0.836</c:v>
                </c:pt>
                <c:pt idx="147">
                  <c:v>0.812</c:v>
                </c:pt>
                <c:pt idx="148">
                  <c:v>0.788</c:v>
                </c:pt>
                <c:pt idx="149">
                  <c:v>0.764</c:v>
                </c:pt>
                <c:pt idx="150">
                  <c:v>0.74</c:v>
                </c:pt>
                <c:pt idx="151">
                  <c:v>0.716</c:v>
                </c:pt>
                <c:pt idx="152">
                  <c:v>0.692</c:v>
                </c:pt>
                <c:pt idx="153">
                  <c:v>0.668</c:v>
                </c:pt>
                <c:pt idx="154">
                  <c:v>0.644</c:v>
                </c:pt>
                <c:pt idx="155">
                  <c:v>0.62</c:v>
                </c:pt>
              </c:numCache>
            </c:numRef>
          </c:yVal>
          <c:smooth val="0"/>
        </c:ser>
        <c:ser>
          <c:idx val="2"/>
          <c:order val="2"/>
          <c:tx>
            <c:strRef>
              <c:f>'Forestry timing'!$D$10</c:f>
              <c:strCache>
                <c:ptCount val="1"/>
                <c:pt idx="0">
                  <c:v>Tons/acre/year Black walnut</c:v>
                </c:pt>
              </c:strCache>
            </c:strRef>
          </c:tx>
          <c:spPr>
            <a:solidFill>
              <a:srgbClr val="A5A5A5"/>
            </a:solidFill>
            <a:ln w="19080">
              <a:noFill/>
            </a:ln>
          </c:spPr>
          <c:marker>
            <c:symbol val="circle"/>
            <c:size val="5"/>
            <c:spPr>
              <a:solidFill>
                <a:srgbClr val="A5A5A5"/>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w="19080">
                  <a:noFill/>
                </a:ln>
              </c:spPr>
            </c:leaderLines>
            <c:extLst>
              <c:ext xmlns:c15="http://schemas.microsoft.com/office/drawing/2012/chart" uri="{CE6537A1-D6FC-4f65-9D91-7224C49458BB}">
                <c15:showLeaderLines val="1"/>
              </c:ext>
            </c:extLst>
          </c:dLbls>
          <c:xVal>
            <c:numRef>
              <c:f>'Forestry timing'!$A$11:$A$166</c:f>
              <c:numCache>
                <c:formatCode>General</c:formatCode>
                <c:ptCount val="15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numCache>
            </c:numRef>
          </c:xVal>
          <c:yVal>
            <c:numRef>
              <c:f>'Forestry timing'!$D$11:$D$166</c:f>
              <c:numCache>
                <c:formatCode>0.000</c:formatCode>
                <c:ptCount val="156"/>
                <c:pt idx="0">
                  <c:v>0</c:v>
                </c:pt>
                <c:pt idx="1">
                  <c:v>0.264</c:v>
                </c:pt>
                <c:pt idx="2">
                  <c:v>0.528</c:v>
                </c:pt>
                <c:pt idx="3">
                  <c:v>0.792</c:v>
                </c:pt>
                <c:pt idx="4">
                  <c:v>1.056</c:v>
                </c:pt>
                <c:pt idx="5">
                  <c:v>1.32</c:v>
                </c:pt>
                <c:pt idx="6">
                  <c:v>1.334</c:v>
                </c:pt>
                <c:pt idx="7">
                  <c:v>1.348</c:v>
                </c:pt>
                <c:pt idx="8">
                  <c:v>1.362</c:v>
                </c:pt>
                <c:pt idx="9">
                  <c:v>1.376</c:v>
                </c:pt>
                <c:pt idx="10">
                  <c:v>1.39</c:v>
                </c:pt>
                <c:pt idx="11">
                  <c:v>1.405</c:v>
                </c:pt>
                <c:pt idx="12">
                  <c:v>1.419</c:v>
                </c:pt>
                <c:pt idx="13">
                  <c:v>1.433</c:v>
                </c:pt>
                <c:pt idx="14">
                  <c:v>1.447</c:v>
                </c:pt>
                <c:pt idx="15">
                  <c:v>1.461</c:v>
                </c:pt>
                <c:pt idx="16">
                  <c:v>1.475</c:v>
                </c:pt>
                <c:pt idx="17">
                  <c:v>1.488</c:v>
                </c:pt>
                <c:pt idx="18">
                  <c:v>1.5</c:v>
                </c:pt>
                <c:pt idx="19">
                  <c:v>1.513</c:v>
                </c:pt>
                <c:pt idx="20">
                  <c:v>1.525</c:v>
                </c:pt>
                <c:pt idx="21">
                  <c:v>1.538</c:v>
                </c:pt>
                <c:pt idx="22">
                  <c:v>1.55</c:v>
                </c:pt>
                <c:pt idx="23">
                  <c:v>1.563</c:v>
                </c:pt>
                <c:pt idx="24">
                  <c:v>1.575</c:v>
                </c:pt>
                <c:pt idx="25">
                  <c:v>1.588</c:v>
                </c:pt>
                <c:pt idx="26">
                  <c:v>1.6</c:v>
                </c:pt>
                <c:pt idx="27">
                  <c:v>1.594</c:v>
                </c:pt>
                <c:pt idx="28">
                  <c:v>1.589</c:v>
                </c:pt>
                <c:pt idx="29">
                  <c:v>1.583</c:v>
                </c:pt>
                <c:pt idx="30">
                  <c:v>1.578</c:v>
                </c:pt>
                <c:pt idx="31">
                  <c:v>1.572</c:v>
                </c:pt>
                <c:pt idx="32">
                  <c:v>1.567</c:v>
                </c:pt>
                <c:pt idx="33">
                  <c:v>1.561</c:v>
                </c:pt>
                <c:pt idx="34">
                  <c:v>1.556</c:v>
                </c:pt>
                <c:pt idx="35">
                  <c:v>1.55</c:v>
                </c:pt>
                <c:pt idx="36">
                  <c:v>1.55</c:v>
                </c:pt>
                <c:pt idx="37">
                  <c:v>1.55</c:v>
                </c:pt>
                <c:pt idx="38">
                  <c:v>1.55</c:v>
                </c:pt>
                <c:pt idx="39">
                  <c:v>1.55</c:v>
                </c:pt>
                <c:pt idx="40">
                  <c:v>1.55</c:v>
                </c:pt>
                <c:pt idx="41">
                  <c:v>1.55</c:v>
                </c:pt>
                <c:pt idx="42">
                  <c:v>1.55</c:v>
                </c:pt>
                <c:pt idx="43">
                  <c:v>1.55</c:v>
                </c:pt>
                <c:pt idx="44">
                  <c:v>1.55</c:v>
                </c:pt>
                <c:pt idx="45">
                  <c:v>1.55</c:v>
                </c:pt>
                <c:pt idx="46">
                  <c:v>1.54</c:v>
                </c:pt>
                <c:pt idx="47">
                  <c:v>1.53</c:v>
                </c:pt>
                <c:pt idx="48">
                  <c:v>1.52</c:v>
                </c:pt>
                <c:pt idx="49">
                  <c:v>1.51</c:v>
                </c:pt>
                <c:pt idx="50">
                  <c:v>1.5</c:v>
                </c:pt>
                <c:pt idx="51">
                  <c:v>1.49</c:v>
                </c:pt>
                <c:pt idx="52">
                  <c:v>1.48</c:v>
                </c:pt>
                <c:pt idx="53">
                  <c:v>1.47</c:v>
                </c:pt>
                <c:pt idx="54">
                  <c:v>1.46</c:v>
                </c:pt>
                <c:pt idx="55">
                  <c:v>1.45</c:v>
                </c:pt>
                <c:pt idx="56">
                  <c:v>1.443</c:v>
                </c:pt>
                <c:pt idx="57">
                  <c:v>1.436</c:v>
                </c:pt>
                <c:pt idx="58">
                  <c:v>1.43</c:v>
                </c:pt>
                <c:pt idx="59">
                  <c:v>1.423</c:v>
                </c:pt>
                <c:pt idx="60">
                  <c:v>1.416</c:v>
                </c:pt>
                <c:pt idx="61">
                  <c:v>1.409</c:v>
                </c:pt>
                <c:pt idx="62">
                  <c:v>1.402</c:v>
                </c:pt>
                <c:pt idx="63">
                  <c:v>1.395</c:v>
                </c:pt>
                <c:pt idx="64">
                  <c:v>1.389</c:v>
                </c:pt>
                <c:pt idx="65">
                  <c:v>1.382</c:v>
                </c:pt>
                <c:pt idx="66">
                  <c:v>1.375</c:v>
                </c:pt>
                <c:pt idx="67">
                  <c:v>1.353</c:v>
                </c:pt>
                <c:pt idx="68">
                  <c:v>1.332</c:v>
                </c:pt>
                <c:pt idx="69">
                  <c:v>1.31</c:v>
                </c:pt>
                <c:pt idx="70">
                  <c:v>1.288</c:v>
                </c:pt>
                <c:pt idx="71">
                  <c:v>1.267</c:v>
                </c:pt>
                <c:pt idx="72">
                  <c:v>1.245</c:v>
                </c:pt>
                <c:pt idx="73">
                  <c:v>1.223</c:v>
                </c:pt>
                <c:pt idx="74">
                  <c:v>1.202</c:v>
                </c:pt>
                <c:pt idx="75">
                  <c:v>1.18</c:v>
                </c:pt>
                <c:pt idx="76">
                  <c:v>1.162</c:v>
                </c:pt>
                <c:pt idx="77">
                  <c:v>1.144</c:v>
                </c:pt>
                <c:pt idx="78">
                  <c:v>1.126</c:v>
                </c:pt>
                <c:pt idx="79">
                  <c:v>1.108</c:v>
                </c:pt>
                <c:pt idx="80">
                  <c:v>1.09</c:v>
                </c:pt>
                <c:pt idx="81">
                  <c:v>1.072</c:v>
                </c:pt>
                <c:pt idx="82">
                  <c:v>1.054</c:v>
                </c:pt>
                <c:pt idx="83">
                  <c:v>1.036</c:v>
                </c:pt>
                <c:pt idx="84">
                  <c:v>1.018</c:v>
                </c:pt>
                <c:pt idx="85">
                  <c:v>1</c:v>
                </c:pt>
                <c:pt idx="86">
                  <c:v>0.988</c:v>
                </c:pt>
                <c:pt idx="87">
                  <c:v>0.975</c:v>
                </c:pt>
                <c:pt idx="88">
                  <c:v>0.963</c:v>
                </c:pt>
                <c:pt idx="89">
                  <c:v>0.95</c:v>
                </c:pt>
                <c:pt idx="90">
                  <c:v>0.938</c:v>
                </c:pt>
                <c:pt idx="91">
                  <c:v>0.925</c:v>
                </c:pt>
                <c:pt idx="92">
                  <c:v>0.913</c:v>
                </c:pt>
                <c:pt idx="93">
                  <c:v>0.9</c:v>
                </c:pt>
                <c:pt idx="94">
                  <c:v>0.888</c:v>
                </c:pt>
                <c:pt idx="95">
                  <c:v>0.875</c:v>
                </c:pt>
                <c:pt idx="96">
                  <c:v>0.866</c:v>
                </c:pt>
                <c:pt idx="97">
                  <c:v>0.856</c:v>
                </c:pt>
                <c:pt idx="98">
                  <c:v>0.847</c:v>
                </c:pt>
                <c:pt idx="99">
                  <c:v>0.837</c:v>
                </c:pt>
                <c:pt idx="100">
                  <c:v>0.828</c:v>
                </c:pt>
                <c:pt idx="101">
                  <c:v>0.818</c:v>
                </c:pt>
                <c:pt idx="102">
                  <c:v>0.809</c:v>
                </c:pt>
                <c:pt idx="103">
                  <c:v>0.799</c:v>
                </c:pt>
                <c:pt idx="104">
                  <c:v>0.79</c:v>
                </c:pt>
                <c:pt idx="105">
                  <c:v>0.78</c:v>
                </c:pt>
                <c:pt idx="106">
                  <c:v>0.77</c:v>
                </c:pt>
                <c:pt idx="107">
                  <c:v>0.76</c:v>
                </c:pt>
                <c:pt idx="108">
                  <c:v>0.75</c:v>
                </c:pt>
                <c:pt idx="109">
                  <c:v>0.74</c:v>
                </c:pt>
                <c:pt idx="110">
                  <c:v>0.73</c:v>
                </c:pt>
                <c:pt idx="111">
                  <c:v>0.72</c:v>
                </c:pt>
                <c:pt idx="112">
                  <c:v>0.71</c:v>
                </c:pt>
                <c:pt idx="113">
                  <c:v>0.7</c:v>
                </c:pt>
                <c:pt idx="114">
                  <c:v>0.69</c:v>
                </c:pt>
                <c:pt idx="115">
                  <c:v>0.68</c:v>
                </c:pt>
                <c:pt idx="116">
                  <c:v>0.673</c:v>
                </c:pt>
                <c:pt idx="117">
                  <c:v>0.666</c:v>
                </c:pt>
                <c:pt idx="118">
                  <c:v>0.659</c:v>
                </c:pt>
                <c:pt idx="119">
                  <c:v>0.652</c:v>
                </c:pt>
                <c:pt idx="120">
                  <c:v>0.645</c:v>
                </c:pt>
                <c:pt idx="121">
                  <c:v>0.638</c:v>
                </c:pt>
                <c:pt idx="122">
                  <c:v>0.631</c:v>
                </c:pt>
                <c:pt idx="123">
                  <c:v>0.624</c:v>
                </c:pt>
                <c:pt idx="124">
                  <c:v>0.617</c:v>
                </c:pt>
                <c:pt idx="125">
                  <c:v>0.61</c:v>
                </c:pt>
                <c:pt idx="126">
                  <c:v>0.604</c:v>
                </c:pt>
                <c:pt idx="127">
                  <c:v>0.598</c:v>
                </c:pt>
                <c:pt idx="128">
                  <c:v>0.592</c:v>
                </c:pt>
                <c:pt idx="129">
                  <c:v>0.586</c:v>
                </c:pt>
                <c:pt idx="130">
                  <c:v>0.58</c:v>
                </c:pt>
                <c:pt idx="131">
                  <c:v>0.574</c:v>
                </c:pt>
                <c:pt idx="132">
                  <c:v>0.568</c:v>
                </c:pt>
                <c:pt idx="133">
                  <c:v>0.562</c:v>
                </c:pt>
                <c:pt idx="134">
                  <c:v>0.556</c:v>
                </c:pt>
                <c:pt idx="135">
                  <c:v>0.55</c:v>
                </c:pt>
                <c:pt idx="136">
                  <c:v>0.545</c:v>
                </c:pt>
                <c:pt idx="137">
                  <c:v>0.54</c:v>
                </c:pt>
                <c:pt idx="138">
                  <c:v>0.535</c:v>
                </c:pt>
                <c:pt idx="139">
                  <c:v>0.53</c:v>
                </c:pt>
                <c:pt idx="140">
                  <c:v>0.525</c:v>
                </c:pt>
                <c:pt idx="141">
                  <c:v>0.52</c:v>
                </c:pt>
                <c:pt idx="142">
                  <c:v>0.515</c:v>
                </c:pt>
                <c:pt idx="143">
                  <c:v>0.51</c:v>
                </c:pt>
                <c:pt idx="144">
                  <c:v>0.505</c:v>
                </c:pt>
                <c:pt idx="145">
                  <c:v>0.5</c:v>
                </c:pt>
                <c:pt idx="146">
                  <c:v>0.495</c:v>
                </c:pt>
                <c:pt idx="147">
                  <c:v>0.49</c:v>
                </c:pt>
                <c:pt idx="148">
                  <c:v>0.485</c:v>
                </c:pt>
                <c:pt idx="149">
                  <c:v>0.48</c:v>
                </c:pt>
                <c:pt idx="150">
                  <c:v>0.475</c:v>
                </c:pt>
                <c:pt idx="151">
                  <c:v>0.47</c:v>
                </c:pt>
                <c:pt idx="152">
                  <c:v>0.465</c:v>
                </c:pt>
                <c:pt idx="153">
                  <c:v>0.46</c:v>
                </c:pt>
                <c:pt idx="154">
                  <c:v>0.455</c:v>
                </c:pt>
                <c:pt idx="155">
                  <c:v>0.45</c:v>
                </c:pt>
              </c:numCache>
            </c:numRef>
          </c:yVal>
          <c:smooth val="0"/>
        </c:ser>
        <c:axId val="31004743"/>
        <c:axId val="49463999"/>
      </c:scatterChart>
      <c:valAx>
        <c:axId val="31004743"/>
        <c:scaling>
          <c:orientation val="minMax"/>
        </c:scaling>
        <c:delete val="0"/>
        <c:axPos val="b"/>
        <c:majorGridlines>
          <c:spPr>
            <a:ln w="9360">
              <a:solidFill>
                <a:srgbClr val="000000"/>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49463999"/>
        <c:crosses val="autoZero"/>
        <c:crossBetween val="midCat"/>
      </c:valAx>
      <c:valAx>
        <c:axId val="49463999"/>
        <c:scaling>
          <c:orientation val="minMax"/>
          <c:max val="4.5"/>
        </c:scaling>
        <c:delete val="0"/>
        <c:axPos val="l"/>
        <c:majorGridlines>
          <c:spPr>
            <a:ln w="9360">
              <a:solidFill>
                <a:srgbClr val="000000"/>
              </a:solidFill>
              <a:round/>
            </a:ln>
          </c:spPr>
        </c:majorGridlines>
        <c:numFmt formatCode="0.000"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31004743"/>
        <c:crosses val="autoZero"/>
        <c:crossBetween val="midCat"/>
      </c:valAx>
      <c:spPr>
        <a:noFill/>
        <a:ln w="0">
          <a:solidFill>
            <a:srgbClr val="000000"/>
          </a:solidFill>
        </a:ln>
      </c:spPr>
    </c:plotArea>
    <c:legend>
      <c:legendPos val="r"/>
      <c:layout>
        <c:manualLayout>
          <c:xMode val="edge"/>
          <c:yMode val="edge"/>
          <c:x val="0.752052128289752"/>
          <c:y val="0.457609314133147"/>
          <c:w val="0.115825105782793"/>
          <c:h val="0.0842160553269719"/>
        </c:manualLayout>
      </c:layout>
      <c:overlay val="1"/>
      <c:spPr>
        <a:noFill/>
        <a:ln w="0">
          <a:noFill/>
        </a:ln>
      </c:spPr>
      <c:txPr>
        <a:bodyPr/>
        <a:lstStyle/>
        <a:p>
          <a:pPr>
            <a:defRPr sz="900" b="0" u="none" strike="noStrike">
              <a:solidFill>
                <a:srgbClr val="595959"/>
              </a:solidFill>
              <a:uFillTx/>
              <a:latin typeface="Calibri"/>
              <a:ea typeface="DejaVu Sans"/>
            </a:defRPr>
          </a:pPr>
        </a:p>
      </c:txPr>
    </c:legend>
    <c:plotVisOnly val="1"/>
    <c:dispBlanksAs val="gap"/>
  </c:chart>
  <c:spPr>
    <a:no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sz="1400" b="0" u="none" strike="noStrike">
                <a:solidFill>
                  <a:srgbClr val="595959"/>
                </a:solidFill>
                <a:uFillTx/>
                <a:latin typeface="Calibri"/>
                <a:ea typeface="DejaVu Sans"/>
              </a:rPr>
              <a:t>1997 $/ton</a:t>
            </a:r>
          </a:p>
        </c:rich>
      </c:tx>
      <c:overlay val="0"/>
      <c:spPr>
        <a:noFill/>
        <a:ln w="0">
          <a:noFill/>
        </a:ln>
      </c:spPr>
    </c:title>
    <c:autoTitleDeleted val="0"/>
    <c:plotArea>
      <c:scatterChart>
        <c:scatterStyle val="lineMarker"/>
        <c:varyColors val="0"/>
        <c:ser>
          <c:idx val="0"/>
          <c:order val="0"/>
          <c:tx>
            <c:strRef>
              <c:f>'Forestry timing'!$Q$10</c:f>
              <c:strCache>
                <c:ptCount val="1"/>
                <c:pt idx="0">
                  <c:v>1997 $/ton</c:v>
                </c:pt>
              </c:strCache>
            </c:strRef>
          </c:tx>
          <c:spPr>
            <a:solidFill>
              <a:srgbClr val="5B9BD5"/>
            </a:solidFill>
            <a:ln w="19080">
              <a:noFill/>
            </a:ln>
          </c:spPr>
          <c:marker>
            <c:symbol val="circle"/>
            <c:size val="5"/>
            <c:spPr>
              <a:solidFill>
                <a:srgbClr val="5B9BD5"/>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w="19080">
                  <a:noFill/>
                </a:ln>
              </c:spPr>
            </c:leaderLines>
            <c:extLst>
              <c:ext xmlns:c15="http://schemas.microsoft.com/office/drawing/2012/chart" uri="{CE6537A1-D6FC-4f65-9D91-7224C49458BB}">
                <c15:showLeaderLines val="1"/>
              </c:ext>
            </c:extLst>
          </c:dLbls>
          <c:trendline>
            <c:spPr>
              <a:ln cap="rnd" w="19080">
                <a:solidFill>
                  <a:srgbClr val="5B9BD5"/>
                </a:solidFill>
                <a:prstDash val="sysDot"/>
                <a:round/>
              </a:ln>
            </c:spPr>
            <c:trendlineType val="poly"/>
            <c:order val="2"/>
            <c:forward val="0"/>
            <c:backward val="0"/>
            <c:dispRSqr val="0"/>
            <c:dispEq val="1"/>
          </c:trendline>
          <c:xVal>
            <c:numRef>
              <c:f>'Forestry timing'!$P$11:$P$35</c:f>
              <c:numCache>
                <c:formatCode>General</c:formatCode>
                <c:ptCount val="25"/>
                <c:pt idx="0">
                  <c:v>0</c:v>
                </c:pt>
                <c:pt idx="1">
                  <c:v>20</c:v>
                </c:pt>
                <c:pt idx="2">
                  <c:v>40</c:v>
                </c:pt>
                <c:pt idx="3">
                  <c:v>60</c:v>
                </c:pt>
                <c:pt idx="4">
                  <c:v>80</c:v>
                </c:pt>
                <c:pt idx="5">
                  <c:v>100</c:v>
                </c:pt>
                <c:pt idx="6">
                  <c:v>120</c:v>
                </c:pt>
                <c:pt idx="7">
                  <c:v>140</c:v>
                </c:pt>
                <c:pt idx="8">
                  <c:v>160</c:v>
                </c:pt>
                <c:pt idx="9">
                  <c:v>180</c:v>
                </c:pt>
                <c:pt idx="10">
                  <c:v>200</c:v>
                </c:pt>
                <c:pt idx="11">
                  <c:v>220</c:v>
                </c:pt>
                <c:pt idx="12">
                  <c:v>240</c:v>
                </c:pt>
                <c:pt idx="13">
                  <c:v>260</c:v>
                </c:pt>
                <c:pt idx="14">
                  <c:v>280</c:v>
                </c:pt>
                <c:pt idx="15">
                  <c:v>300</c:v>
                </c:pt>
                <c:pt idx="16">
                  <c:v>320</c:v>
                </c:pt>
                <c:pt idx="17">
                  <c:v>340</c:v>
                </c:pt>
                <c:pt idx="18">
                  <c:v>360</c:v>
                </c:pt>
                <c:pt idx="19">
                  <c:v>380</c:v>
                </c:pt>
                <c:pt idx="20">
                  <c:v>400</c:v>
                </c:pt>
                <c:pt idx="21">
                  <c:v>420</c:v>
                </c:pt>
                <c:pt idx="22">
                  <c:v>440</c:v>
                </c:pt>
                <c:pt idx="23">
                  <c:v>460</c:v>
                </c:pt>
                <c:pt idx="24">
                  <c:v>480</c:v>
                </c:pt>
              </c:numCache>
            </c:numRef>
          </c:xVal>
          <c:yVal>
            <c:numRef>
              <c:f>'Forestry timing'!$Q$11:$Q$35</c:f>
              <c:numCache>
                <c:formatCode>\$#,##0.00</c:formatCode>
                <c:ptCount val="25"/>
                <c:pt idx="0">
                  <c:v>13.7</c:v>
                </c:pt>
                <c:pt idx="1">
                  <c:v>15</c:v>
                </c:pt>
                <c:pt idx="2">
                  <c:v>16.6</c:v>
                </c:pt>
                <c:pt idx="3">
                  <c:v>18.2</c:v>
                </c:pt>
                <c:pt idx="4">
                  <c:v>19.9</c:v>
                </c:pt>
                <c:pt idx="5">
                  <c:v>21.6</c:v>
                </c:pt>
                <c:pt idx="6">
                  <c:v>23.5</c:v>
                </c:pt>
                <c:pt idx="7">
                  <c:v>25.4</c:v>
                </c:pt>
                <c:pt idx="8">
                  <c:v>27.4</c:v>
                </c:pt>
                <c:pt idx="9">
                  <c:v>29.4</c:v>
                </c:pt>
                <c:pt idx="10">
                  <c:v>31.6</c:v>
                </c:pt>
                <c:pt idx="11">
                  <c:v>34</c:v>
                </c:pt>
                <c:pt idx="12">
                  <c:v>36.1</c:v>
                </c:pt>
                <c:pt idx="13">
                  <c:v>38.5</c:v>
                </c:pt>
                <c:pt idx="14">
                  <c:v>41</c:v>
                </c:pt>
                <c:pt idx="15">
                  <c:v>43.5</c:v>
                </c:pt>
                <c:pt idx="16">
                  <c:v>46.1</c:v>
                </c:pt>
                <c:pt idx="17">
                  <c:v>48.8</c:v>
                </c:pt>
                <c:pt idx="18">
                  <c:v>51.6</c:v>
                </c:pt>
                <c:pt idx="19">
                  <c:v>54.5</c:v>
                </c:pt>
                <c:pt idx="20">
                  <c:v>57.4</c:v>
                </c:pt>
                <c:pt idx="21">
                  <c:v>60.5</c:v>
                </c:pt>
                <c:pt idx="22">
                  <c:v>63.6</c:v>
                </c:pt>
                <c:pt idx="23">
                  <c:v>66.7</c:v>
                </c:pt>
                <c:pt idx="24">
                  <c:v>71.5</c:v>
                </c:pt>
              </c:numCache>
            </c:numRef>
          </c:yVal>
          <c:smooth val="0"/>
        </c:ser>
        <c:axId val="8887963"/>
        <c:axId val="32370320"/>
      </c:scatterChart>
      <c:valAx>
        <c:axId val="8887963"/>
        <c:scaling>
          <c:orientation val="minMax"/>
          <c:max val="480"/>
          <c:min val="0"/>
        </c:scaling>
        <c:delete val="0"/>
        <c:axPos val="b"/>
        <c:majorGridlines>
          <c:spPr>
            <a:ln w="9360">
              <a:solidFill>
                <a:srgbClr val="000000"/>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32370320"/>
        <c:crosses val="autoZero"/>
        <c:crossBetween val="midCat"/>
      </c:valAx>
      <c:valAx>
        <c:axId val="32370320"/>
        <c:scaling>
          <c:orientation val="minMax"/>
        </c:scaling>
        <c:delete val="0"/>
        <c:axPos val="l"/>
        <c:majorGridlines>
          <c:spPr>
            <a:ln w="9360">
              <a:solidFill>
                <a:srgbClr val="000000"/>
              </a:solidFill>
              <a:round/>
            </a:ln>
          </c:spPr>
        </c:majorGridlines>
        <c:numFmt formatCode="\$#,##0.00"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8887963"/>
        <c:crosses val="autoZero"/>
        <c:crossBetween val="midCat"/>
      </c:valAx>
      <c:spPr>
        <a:noFill/>
        <a:ln w="0">
          <a:noFill/>
        </a:ln>
      </c:spPr>
    </c:plotArea>
    <c:plotVisOnly val="1"/>
    <c:dispBlanksAs val="gap"/>
  </c:chart>
  <c:spPr>
    <a:no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sz="1400" b="0" u="none" strike="noStrike">
                <a:solidFill>
                  <a:srgbClr val="595959"/>
                </a:solidFill>
                <a:uFillTx/>
                <a:latin typeface="Calibri"/>
                <a:ea typeface="DejaVu Sans"/>
              </a:rPr>
              <a:t>1997 $/ton</a:t>
            </a:r>
          </a:p>
        </c:rich>
      </c:tx>
      <c:overlay val="0"/>
      <c:spPr>
        <a:noFill/>
        <a:ln w="0">
          <a:noFill/>
        </a:ln>
      </c:spPr>
    </c:title>
    <c:autoTitleDeleted val="0"/>
    <c:plotArea>
      <c:scatterChart>
        <c:scatterStyle val="lineMarker"/>
        <c:varyColors val="0"/>
        <c:ser>
          <c:idx val="0"/>
          <c:order val="0"/>
          <c:tx>
            <c:strRef>
              <c:f>'Forestry timing'!$Q$10</c:f>
              <c:strCache>
                <c:ptCount val="1"/>
                <c:pt idx="0">
                  <c:v>1997 $/ton</c:v>
                </c:pt>
              </c:strCache>
            </c:strRef>
          </c:tx>
          <c:spPr>
            <a:solidFill>
              <a:srgbClr val="5B9BD5"/>
            </a:solidFill>
            <a:ln w="19080">
              <a:noFill/>
            </a:ln>
          </c:spPr>
          <c:marker>
            <c:symbol val="circle"/>
            <c:size val="5"/>
            <c:spPr>
              <a:solidFill>
                <a:srgbClr val="5B9BD5"/>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w="19080">
                  <a:noFill/>
                </a:ln>
              </c:spPr>
            </c:leaderLines>
            <c:extLst>
              <c:ext xmlns:c15="http://schemas.microsoft.com/office/drawing/2012/chart" uri="{CE6537A1-D6FC-4f65-9D91-7224C49458BB}">
                <c15:showLeaderLines val="1"/>
              </c:ext>
            </c:extLst>
          </c:dLbls>
          <c:trendline>
            <c:spPr>
              <a:ln cap="rnd" w="19080">
                <a:solidFill>
                  <a:srgbClr val="5B9BD5"/>
                </a:solidFill>
                <a:prstDash val="sysDot"/>
                <a:round/>
              </a:ln>
            </c:spPr>
            <c:trendlineType val="poly"/>
            <c:order val="2"/>
            <c:forward val="0"/>
            <c:backward val="0"/>
            <c:dispRSqr val="0"/>
            <c:dispEq val="1"/>
          </c:trendline>
          <c:xVal>
            <c:numRef>
              <c:f>'Forestry timing'!$P$11:$P$35</c:f>
              <c:numCache>
                <c:formatCode>General</c:formatCode>
                <c:ptCount val="25"/>
                <c:pt idx="0">
                  <c:v>0</c:v>
                </c:pt>
                <c:pt idx="1">
                  <c:v>20</c:v>
                </c:pt>
                <c:pt idx="2">
                  <c:v>40</c:v>
                </c:pt>
                <c:pt idx="3">
                  <c:v>60</c:v>
                </c:pt>
                <c:pt idx="4">
                  <c:v>80</c:v>
                </c:pt>
                <c:pt idx="5">
                  <c:v>100</c:v>
                </c:pt>
                <c:pt idx="6">
                  <c:v>120</c:v>
                </c:pt>
                <c:pt idx="7">
                  <c:v>140</c:v>
                </c:pt>
                <c:pt idx="8">
                  <c:v>160</c:v>
                </c:pt>
                <c:pt idx="9">
                  <c:v>180</c:v>
                </c:pt>
                <c:pt idx="10">
                  <c:v>200</c:v>
                </c:pt>
                <c:pt idx="11">
                  <c:v>220</c:v>
                </c:pt>
                <c:pt idx="12">
                  <c:v>240</c:v>
                </c:pt>
                <c:pt idx="13">
                  <c:v>260</c:v>
                </c:pt>
                <c:pt idx="14">
                  <c:v>280</c:v>
                </c:pt>
                <c:pt idx="15">
                  <c:v>300</c:v>
                </c:pt>
                <c:pt idx="16">
                  <c:v>320</c:v>
                </c:pt>
                <c:pt idx="17">
                  <c:v>340</c:v>
                </c:pt>
                <c:pt idx="18">
                  <c:v>360</c:v>
                </c:pt>
                <c:pt idx="19">
                  <c:v>380</c:v>
                </c:pt>
                <c:pt idx="20">
                  <c:v>400</c:v>
                </c:pt>
                <c:pt idx="21">
                  <c:v>420</c:v>
                </c:pt>
                <c:pt idx="22">
                  <c:v>440</c:v>
                </c:pt>
                <c:pt idx="23">
                  <c:v>460</c:v>
                </c:pt>
                <c:pt idx="24">
                  <c:v>480</c:v>
                </c:pt>
              </c:numCache>
            </c:numRef>
          </c:xVal>
          <c:yVal>
            <c:numRef>
              <c:f>'Forestry timing'!$Q$11:$Q$35</c:f>
              <c:numCache>
                <c:formatCode>\$#,##0.00</c:formatCode>
                <c:ptCount val="25"/>
                <c:pt idx="0">
                  <c:v>13.7</c:v>
                </c:pt>
                <c:pt idx="1">
                  <c:v>15</c:v>
                </c:pt>
                <c:pt idx="2">
                  <c:v>16.6</c:v>
                </c:pt>
                <c:pt idx="3">
                  <c:v>18.2</c:v>
                </c:pt>
                <c:pt idx="4">
                  <c:v>19.9</c:v>
                </c:pt>
                <c:pt idx="5">
                  <c:v>21.6</c:v>
                </c:pt>
                <c:pt idx="6">
                  <c:v>23.5</c:v>
                </c:pt>
                <c:pt idx="7">
                  <c:v>25.4</c:v>
                </c:pt>
                <c:pt idx="8">
                  <c:v>27.4</c:v>
                </c:pt>
                <c:pt idx="9">
                  <c:v>29.4</c:v>
                </c:pt>
                <c:pt idx="10">
                  <c:v>31.6</c:v>
                </c:pt>
                <c:pt idx="11">
                  <c:v>34</c:v>
                </c:pt>
                <c:pt idx="12">
                  <c:v>36.1</c:v>
                </c:pt>
                <c:pt idx="13">
                  <c:v>38.5</c:v>
                </c:pt>
                <c:pt idx="14">
                  <c:v>41</c:v>
                </c:pt>
                <c:pt idx="15">
                  <c:v>43.5</c:v>
                </c:pt>
                <c:pt idx="16">
                  <c:v>46.1</c:v>
                </c:pt>
                <c:pt idx="17">
                  <c:v>48.8</c:v>
                </c:pt>
                <c:pt idx="18">
                  <c:v>51.6</c:v>
                </c:pt>
                <c:pt idx="19">
                  <c:v>54.5</c:v>
                </c:pt>
                <c:pt idx="20">
                  <c:v>57.4</c:v>
                </c:pt>
                <c:pt idx="21">
                  <c:v>60.5</c:v>
                </c:pt>
                <c:pt idx="22">
                  <c:v>63.6</c:v>
                </c:pt>
                <c:pt idx="23">
                  <c:v>66.7</c:v>
                </c:pt>
                <c:pt idx="24">
                  <c:v>71.5</c:v>
                </c:pt>
              </c:numCache>
            </c:numRef>
          </c:yVal>
          <c:smooth val="0"/>
        </c:ser>
        <c:axId val="82877156"/>
        <c:axId val="9664489"/>
      </c:scatterChart>
      <c:valAx>
        <c:axId val="82877156"/>
        <c:scaling>
          <c:orientation val="minMax"/>
          <c:max val="480"/>
          <c:min val="0"/>
        </c:scaling>
        <c:delete val="0"/>
        <c:axPos val="b"/>
        <c:majorGridlines>
          <c:spPr>
            <a:ln w="9360">
              <a:solidFill>
                <a:srgbClr val="000000"/>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9664489"/>
        <c:crosses val="autoZero"/>
        <c:crossBetween val="midCat"/>
      </c:valAx>
      <c:valAx>
        <c:axId val="9664489"/>
        <c:scaling>
          <c:orientation val="minMax"/>
        </c:scaling>
        <c:delete val="0"/>
        <c:axPos val="l"/>
        <c:majorGridlines>
          <c:spPr>
            <a:ln w="9360">
              <a:solidFill>
                <a:srgbClr val="000000"/>
              </a:solidFill>
              <a:round/>
            </a:ln>
          </c:spPr>
        </c:majorGridlines>
        <c:numFmt formatCode="\$#,##0.00"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82877156"/>
        <c:crosses val="autoZero"/>
        <c:crossBetween val="midCat"/>
      </c:valAx>
      <c:spPr>
        <a:noFill/>
        <a:ln w="0">
          <a:noFill/>
        </a:ln>
      </c:spPr>
    </c:plotArea>
    <c:plotVisOnly val="1"/>
    <c:dispBlanksAs val="gap"/>
  </c:chart>
  <c:spPr>
    <a:no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sz="1440" b="0" u="none" strike="noStrike">
                <a:solidFill>
                  <a:srgbClr val="000000"/>
                </a:solidFill>
                <a:uFillTx/>
                <a:latin typeface="Garamond"/>
                <a:ea typeface="DejaVu Sans"/>
              </a:rPr>
              <a:t>Chart Title</a:t>
            </a:r>
          </a:p>
        </c:rich>
      </c:tx>
      <c:overlay val="0"/>
      <c:spPr>
        <a:noFill/>
        <a:ln w="0">
          <a:noFill/>
        </a:ln>
      </c:spPr>
    </c:title>
    <c:autoTitleDeleted val="0"/>
    <c:plotArea>
      <c:layout>
        <c:manualLayout>
          <c:layoutTarget val="inner"/>
          <c:xMode val="edge"/>
          <c:yMode val="edge"/>
          <c:x val="0.0274197790636507"/>
          <c:y val="0.077549911720766"/>
          <c:w val="0.906825355076276"/>
          <c:h val="0.773869346733668"/>
        </c:manualLayout>
      </c:layout>
      <c:scatterChart>
        <c:scatterStyle val="line"/>
        <c:varyColors val="0"/>
        <c:ser>
          <c:idx val="0"/>
          <c:order val="0"/>
          <c:tx>
            <c:strRef>
              <c:f>"Ponderosa pine"</c:f>
              <c:strCache>
                <c:ptCount val="1"/>
                <c:pt idx="0">
                  <c:v>Ponderosa pine</c:v>
                </c:pt>
              </c:strCache>
            </c:strRef>
          </c:tx>
          <c:spPr>
            <a:solidFill>
              <a:srgbClr val="000000"/>
            </a:solidFill>
            <a:ln cap="rnd" w="12600">
              <a:solidFill>
                <a:srgbClr val="000000"/>
              </a:solidFill>
              <a:prstDash val="sysDash"/>
              <a:round/>
            </a:ln>
          </c:spPr>
          <c:marker>
            <c:symbol val="none"/>
          </c:marker>
          <c:dLbls>
            <c:txPr>
              <a:bodyPr wrap="square"/>
              <a:lstStyle/>
              <a:p>
                <a:pPr>
                  <a:defRPr sz="1200" b="0" u="none" strike="noStrike">
                    <a:solidFill>
                      <a:srgbClr val="000000"/>
                    </a:solidFill>
                    <a:uFillTx/>
                    <a:latin typeface="Garamond"/>
                    <a:ea typeface="DejaVu Sans"/>
                  </a:defRPr>
                </a:pPr>
              </a:p>
            </c:txPr>
            <c:dLblPos val="r"/>
            <c:showLegendKey val="0"/>
            <c:showVal val="0"/>
            <c:showCatName val="0"/>
            <c:showSerName val="0"/>
            <c:showPercent val="0"/>
            <c:separator>; </c:separator>
            <c:showLeaderLines val="1"/>
            <c:leaderLines>
              <c:spPr>
                <a:ln cap="rnd" w="12600">
                  <a:solidFill>
                    <a:srgbClr val="000000"/>
                  </a:solidFill>
                  <a:prstDash val="sysDash"/>
                </a:ln>
              </c:spPr>
            </c:leaderLines>
            <c:extLst>
              <c:ext xmlns:c15="http://schemas.microsoft.com/office/drawing/2012/chart" uri="{CE6537A1-D6FC-4f65-9D91-7224C49458BB}">
                <c15:showLeaderLines val="1"/>
              </c:ext>
            </c:extLst>
          </c:dLbls>
          <c:xVal>
            <c:numRef>
              <c:f>'Forestry timing'!$A$11:$A$166</c:f>
              <c:numCache>
                <c:formatCode>General</c:formatCode>
                <c:ptCount val="15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numCache>
            </c:numRef>
          </c:xVal>
          <c:yVal>
            <c:numRef>
              <c:f>'Forestry timing'!$C$11:$C$166</c:f>
              <c:numCache>
                <c:formatCode>0.000</c:formatCode>
                <c:ptCount val="156"/>
                <c:pt idx="0">
                  <c:v>0</c:v>
                </c:pt>
                <c:pt idx="1">
                  <c:v>0.22</c:v>
                </c:pt>
                <c:pt idx="2">
                  <c:v>0.44</c:v>
                </c:pt>
                <c:pt idx="3">
                  <c:v>0.66</c:v>
                </c:pt>
                <c:pt idx="4">
                  <c:v>0.88</c:v>
                </c:pt>
                <c:pt idx="5">
                  <c:v>1.1</c:v>
                </c:pt>
                <c:pt idx="6">
                  <c:v>1.106</c:v>
                </c:pt>
                <c:pt idx="7">
                  <c:v>1.113</c:v>
                </c:pt>
                <c:pt idx="8">
                  <c:v>1.119</c:v>
                </c:pt>
                <c:pt idx="9">
                  <c:v>1.125</c:v>
                </c:pt>
                <c:pt idx="10">
                  <c:v>1.132</c:v>
                </c:pt>
                <c:pt idx="11">
                  <c:v>1.138</c:v>
                </c:pt>
                <c:pt idx="12">
                  <c:v>1.145</c:v>
                </c:pt>
                <c:pt idx="13">
                  <c:v>1.151</c:v>
                </c:pt>
                <c:pt idx="14">
                  <c:v>1.157</c:v>
                </c:pt>
                <c:pt idx="15">
                  <c:v>1.164</c:v>
                </c:pt>
                <c:pt idx="16">
                  <c:v>1.17</c:v>
                </c:pt>
                <c:pt idx="17">
                  <c:v>1.228</c:v>
                </c:pt>
                <c:pt idx="18">
                  <c:v>1.286</c:v>
                </c:pt>
                <c:pt idx="19">
                  <c:v>1.344</c:v>
                </c:pt>
                <c:pt idx="20">
                  <c:v>1.402</c:v>
                </c:pt>
                <c:pt idx="21">
                  <c:v>1.46</c:v>
                </c:pt>
                <c:pt idx="22">
                  <c:v>1.518</c:v>
                </c:pt>
                <c:pt idx="23">
                  <c:v>1.576</c:v>
                </c:pt>
                <c:pt idx="24">
                  <c:v>1.634</c:v>
                </c:pt>
                <c:pt idx="25">
                  <c:v>1.692</c:v>
                </c:pt>
                <c:pt idx="26">
                  <c:v>1.75</c:v>
                </c:pt>
                <c:pt idx="27">
                  <c:v>1.772</c:v>
                </c:pt>
                <c:pt idx="28">
                  <c:v>1.794</c:v>
                </c:pt>
                <c:pt idx="29">
                  <c:v>1.817</c:v>
                </c:pt>
                <c:pt idx="30">
                  <c:v>1.839</c:v>
                </c:pt>
                <c:pt idx="31">
                  <c:v>1.861</c:v>
                </c:pt>
                <c:pt idx="32">
                  <c:v>1.883</c:v>
                </c:pt>
                <c:pt idx="33">
                  <c:v>1.906</c:v>
                </c:pt>
                <c:pt idx="34">
                  <c:v>1.928</c:v>
                </c:pt>
                <c:pt idx="35">
                  <c:v>1.95</c:v>
                </c:pt>
                <c:pt idx="36">
                  <c:v>1.988</c:v>
                </c:pt>
                <c:pt idx="37">
                  <c:v>2.026</c:v>
                </c:pt>
                <c:pt idx="38">
                  <c:v>2.064</c:v>
                </c:pt>
                <c:pt idx="39">
                  <c:v>2.102</c:v>
                </c:pt>
                <c:pt idx="40">
                  <c:v>2.14</c:v>
                </c:pt>
                <c:pt idx="41">
                  <c:v>2.178</c:v>
                </c:pt>
                <c:pt idx="42">
                  <c:v>2.216</c:v>
                </c:pt>
                <c:pt idx="43">
                  <c:v>2.254</c:v>
                </c:pt>
                <c:pt idx="44">
                  <c:v>2.292</c:v>
                </c:pt>
                <c:pt idx="45">
                  <c:v>2.33</c:v>
                </c:pt>
                <c:pt idx="46">
                  <c:v>2.347</c:v>
                </c:pt>
                <c:pt idx="47">
                  <c:v>2.364</c:v>
                </c:pt>
                <c:pt idx="48">
                  <c:v>2.381</c:v>
                </c:pt>
                <c:pt idx="49">
                  <c:v>2.398</c:v>
                </c:pt>
                <c:pt idx="50">
                  <c:v>2.415</c:v>
                </c:pt>
                <c:pt idx="51">
                  <c:v>2.432</c:v>
                </c:pt>
                <c:pt idx="52">
                  <c:v>2.449</c:v>
                </c:pt>
                <c:pt idx="53">
                  <c:v>2.466</c:v>
                </c:pt>
                <c:pt idx="54">
                  <c:v>2.483</c:v>
                </c:pt>
                <c:pt idx="55">
                  <c:v>2.5</c:v>
                </c:pt>
                <c:pt idx="56">
                  <c:v>2.536</c:v>
                </c:pt>
                <c:pt idx="57">
                  <c:v>2.573</c:v>
                </c:pt>
                <c:pt idx="58">
                  <c:v>2.609</c:v>
                </c:pt>
                <c:pt idx="59">
                  <c:v>2.645</c:v>
                </c:pt>
                <c:pt idx="60">
                  <c:v>2.682</c:v>
                </c:pt>
                <c:pt idx="61">
                  <c:v>2.718</c:v>
                </c:pt>
                <c:pt idx="62">
                  <c:v>2.755</c:v>
                </c:pt>
                <c:pt idx="63">
                  <c:v>2.791</c:v>
                </c:pt>
                <c:pt idx="64">
                  <c:v>2.827</c:v>
                </c:pt>
                <c:pt idx="65">
                  <c:v>2.864</c:v>
                </c:pt>
                <c:pt idx="66">
                  <c:v>2.9</c:v>
                </c:pt>
                <c:pt idx="67">
                  <c:v>2.878</c:v>
                </c:pt>
                <c:pt idx="68">
                  <c:v>2.856</c:v>
                </c:pt>
                <c:pt idx="69">
                  <c:v>2.833</c:v>
                </c:pt>
                <c:pt idx="70">
                  <c:v>2.811</c:v>
                </c:pt>
                <c:pt idx="71">
                  <c:v>2.789</c:v>
                </c:pt>
                <c:pt idx="72">
                  <c:v>2.767</c:v>
                </c:pt>
                <c:pt idx="73">
                  <c:v>2.744</c:v>
                </c:pt>
                <c:pt idx="74">
                  <c:v>2.722</c:v>
                </c:pt>
                <c:pt idx="75">
                  <c:v>2.7</c:v>
                </c:pt>
                <c:pt idx="76">
                  <c:v>2.693</c:v>
                </c:pt>
                <c:pt idx="77">
                  <c:v>2.686</c:v>
                </c:pt>
                <c:pt idx="78">
                  <c:v>2.679</c:v>
                </c:pt>
                <c:pt idx="79">
                  <c:v>2.672</c:v>
                </c:pt>
                <c:pt idx="80">
                  <c:v>2.665</c:v>
                </c:pt>
                <c:pt idx="81">
                  <c:v>2.658</c:v>
                </c:pt>
                <c:pt idx="82">
                  <c:v>2.651</c:v>
                </c:pt>
                <c:pt idx="83">
                  <c:v>2.644</c:v>
                </c:pt>
                <c:pt idx="84">
                  <c:v>2.637</c:v>
                </c:pt>
                <c:pt idx="85">
                  <c:v>2.63</c:v>
                </c:pt>
                <c:pt idx="86">
                  <c:v>2.612</c:v>
                </c:pt>
                <c:pt idx="87">
                  <c:v>2.594</c:v>
                </c:pt>
                <c:pt idx="88">
                  <c:v>2.576</c:v>
                </c:pt>
                <c:pt idx="89">
                  <c:v>2.558</c:v>
                </c:pt>
                <c:pt idx="90">
                  <c:v>2.54</c:v>
                </c:pt>
                <c:pt idx="91">
                  <c:v>2.522</c:v>
                </c:pt>
                <c:pt idx="92">
                  <c:v>2.504</c:v>
                </c:pt>
                <c:pt idx="93">
                  <c:v>2.486</c:v>
                </c:pt>
                <c:pt idx="94">
                  <c:v>2.468</c:v>
                </c:pt>
                <c:pt idx="95">
                  <c:v>2.45</c:v>
                </c:pt>
                <c:pt idx="96">
                  <c:v>2.41</c:v>
                </c:pt>
                <c:pt idx="97">
                  <c:v>2.37</c:v>
                </c:pt>
                <c:pt idx="98">
                  <c:v>2.33</c:v>
                </c:pt>
                <c:pt idx="99">
                  <c:v>2.29</c:v>
                </c:pt>
                <c:pt idx="100">
                  <c:v>2.25</c:v>
                </c:pt>
                <c:pt idx="101">
                  <c:v>2.21</c:v>
                </c:pt>
                <c:pt idx="102">
                  <c:v>2.17</c:v>
                </c:pt>
                <c:pt idx="103">
                  <c:v>2.13</c:v>
                </c:pt>
                <c:pt idx="104">
                  <c:v>2.09</c:v>
                </c:pt>
                <c:pt idx="105">
                  <c:v>2.05</c:v>
                </c:pt>
                <c:pt idx="106">
                  <c:v>2.007</c:v>
                </c:pt>
                <c:pt idx="107">
                  <c:v>1.964</c:v>
                </c:pt>
                <c:pt idx="108">
                  <c:v>1.921</c:v>
                </c:pt>
                <c:pt idx="109">
                  <c:v>1.878</c:v>
                </c:pt>
                <c:pt idx="110">
                  <c:v>1.835</c:v>
                </c:pt>
                <c:pt idx="111">
                  <c:v>1.792</c:v>
                </c:pt>
                <c:pt idx="112">
                  <c:v>1.749</c:v>
                </c:pt>
                <c:pt idx="113">
                  <c:v>1.706</c:v>
                </c:pt>
                <c:pt idx="114">
                  <c:v>1.663</c:v>
                </c:pt>
                <c:pt idx="115">
                  <c:v>1.62</c:v>
                </c:pt>
                <c:pt idx="116">
                  <c:v>1.582</c:v>
                </c:pt>
                <c:pt idx="117">
                  <c:v>1.544</c:v>
                </c:pt>
                <c:pt idx="118">
                  <c:v>1.506</c:v>
                </c:pt>
                <c:pt idx="119">
                  <c:v>1.468</c:v>
                </c:pt>
                <c:pt idx="120">
                  <c:v>1.43</c:v>
                </c:pt>
                <c:pt idx="121">
                  <c:v>1.392</c:v>
                </c:pt>
                <c:pt idx="122">
                  <c:v>1.354</c:v>
                </c:pt>
                <c:pt idx="123">
                  <c:v>1.316</c:v>
                </c:pt>
                <c:pt idx="124">
                  <c:v>1.278</c:v>
                </c:pt>
                <c:pt idx="125">
                  <c:v>1.24</c:v>
                </c:pt>
                <c:pt idx="126">
                  <c:v>1.218</c:v>
                </c:pt>
                <c:pt idx="127">
                  <c:v>1.196</c:v>
                </c:pt>
                <c:pt idx="128">
                  <c:v>1.174</c:v>
                </c:pt>
                <c:pt idx="129">
                  <c:v>1.152</c:v>
                </c:pt>
                <c:pt idx="130">
                  <c:v>1.13</c:v>
                </c:pt>
                <c:pt idx="131">
                  <c:v>1.108</c:v>
                </c:pt>
                <c:pt idx="132">
                  <c:v>1.086</c:v>
                </c:pt>
                <c:pt idx="133">
                  <c:v>1.064</c:v>
                </c:pt>
                <c:pt idx="134">
                  <c:v>1.042</c:v>
                </c:pt>
                <c:pt idx="135">
                  <c:v>1.02</c:v>
                </c:pt>
                <c:pt idx="136">
                  <c:v>1.004</c:v>
                </c:pt>
                <c:pt idx="137">
                  <c:v>0.988</c:v>
                </c:pt>
                <c:pt idx="138">
                  <c:v>0.972</c:v>
                </c:pt>
                <c:pt idx="139">
                  <c:v>0.956</c:v>
                </c:pt>
                <c:pt idx="140">
                  <c:v>0.94</c:v>
                </c:pt>
                <c:pt idx="141">
                  <c:v>0.924</c:v>
                </c:pt>
                <c:pt idx="142">
                  <c:v>0.908</c:v>
                </c:pt>
                <c:pt idx="143">
                  <c:v>0.892</c:v>
                </c:pt>
                <c:pt idx="144">
                  <c:v>0.876</c:v>
                </c:pt>
                <c:pt idx="145">
                  <c:v>0.86</c:v>
                </c:pt>
                <c:pt idx="146">
                  <c:v>0.836</c:v>
                </c:pt>
                <c:pt idx="147">
                  <c:v>0.812</c:v>
                </c:pt>
                <c:pt idx="148">
                  <c:v>0.788</c:v>
                </c:pt>
                <c:pt idx="149">
                  <c:v>0.764</c:v>
                </c:pt>
                <c:pt idx="150">
                  <c:v>0.74</c:v>
                </c:pt>
                <c:pt idx="151">
                  <c:v>0.716</c:v>
                </c:pt>
                <c:pt idx="152">
                  <c:v>0.692</c:v>
                </c:pt>
                <c:pt idx="153">
                  <c:v>0.668</c:v>
                </c:pt>
                <c:pt idx="154">
                  <c:v>0.644</c:v>
                </c:pt>
                <c:pt idx="155">
                  <c:v>0.62</c:v>
                </c:pt>
              </c:numCache>
            </c:numRef>
          </c:yVal>
          <c:smooth val="0"/>
        </c:ser>
        <c:ser>
          <c:idx val="1"/>
          <c:order val="1"/>
          <c:tx>
            <c:strRef>
              <c:f>"Black walnut"</c:f>
              <c:strCache>
                <c:ptCount val="1"/>
                <c:pt idx="0">
                  <c:v>Black walnut</c:v>
                </c:pt>
              </c:strCache>
            </c:strRef>
          </c:tx>
          <c:spPr>
            <a:solidFill>
              <a:srgbClr val="000000"/>
            </a:solidFill>
            <a:ln cap="rnd" w="19080">
              <a:solidFill>
                <a:srgbClr val="000000"/>
              </a:solidFill>
              <a:prstDash val="dash"/>
              <a:round/>
            </a:ln>
          </c:spPr>
          <c:marker>
            <c:symbol val="none"/>
          </c:marker>
          <c:dLbls>
            <c:txPr>
              <a:bodyPr wrap="square"/>
              <a:lstStyle/>
              <a:p>
                <a:pPr>
                  <a:defRPr sz="1200" b="0" u="none" strike="noStrike">
                    <a:solidFill>
                      <a:srgbClr val="000000"/>
                    </a:solidFill>
                    <a:uFillTx/>
                    <a:latin typeface="Garamond"/>
                    <a:ea typeface="DejaVu Sans"/>
                  </a:defRPr>
                </a:pPr>
              </a:p>
            </c:txPr>
            <c:dLblPos val="r"/>
            <c:showLegendKey val="0"/>
            <c:showVal val="0"/>
            <c:showCatName val="0"/>
            <c:showSerName val="0"/>
            <c:showPercent val="0"/>
            <c:separator>; </c:separator>
            <c:showLeaderLines val="1"/>
            <c:leaderLines>
              <c:spPr>
                <a:ln cap="rnd" w="19080">
                  <a:solidFill>
                    <a:srgbClr val="000000"/>
                  </a:solidFill>
                  <a:prstDash val="dash"/>
                </a:ln>
              </c:spPr>
            </c:leaderLines>
            <c:extLst>
              <c:ext xmlns:c15="http://schemas.microsoft.com/office/drawing/2012/chart" uri="{CE6537A1-D6FC-4f65-9D91-7224C49458BB}">
                <c15:showLeaderLines val="1"/>
              </c:ext>
            </c:extLst>
          </c:dLbls>
          <c:xVal>
            <c:numRef>
              <c:f>'Forestry timing'!$A$11:$A$166</c:f>
              <c:numCache>
                <c:formatCode>General</c:formatCode>
                <c:ptCount val="15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numCache>
            </c:numRef>
          </c:xVal>
          <c:yVal>
            <c:numRef>
              <c:f>'Forestry timing'!$D$11:$D$166</c:f>
              <c:numCache>
                <c:formatCode>0.000</c:formatCode>
                <c:ptCount val="156"/>
                <c:pt idx="0">
                  <c:v>0</c:v>
                </c:pt>
                <c:pt idx="1">
                  <c:v>0.264</c:v>
                </c:pt>
                <c:pt idx="2">
                  <c:v>0.528</c:v>
                </c:pt>
                <c:pt idx="3">
                  <c:v>0.792</c:v>
                </c:pt>
                <c:pt idx="4">
                  <c:v>1.056</c:v>
                </c:pt>
                <c:pt idx="5">
                  <c:v>1.32</c:v>
                </c:pt>
                <c:pt idx="6">
                  <c:v>1.334</c:v>
                </c:pt>
                <c:pt idx="7">
                  <c:v>1.348</c:v>
                </c:pt>
                <c:pt idx="8">
                  <c:v>1.362</c:v>
                </c:pt>
                <c:pt idx="9">
                  <c:v>1.376</c:v>
                </c:pt>
                <c:pt idx="10">
                  <c:v>1.39</c:v>
                </c:pt>
                <c:pt idx="11">
                  <c:v>1.405</c:v>
                </c:pt>
                <c:pt idx="12">
                  <c:v>1.419</c:v>
                </c:pt>
                <c:pt idx="13">
                  <c:v>1.433</c:v>
                </c:pt>
                <c:pt idx="14">
                  <c:v>1.447</c:v>
                </c:pt>
                <c:pt idx="15">
                  <c:v>1.461</c:v>
                </c:pt>
                <c:pt idx="16">
                  <c:v>1.475</c:v>
                </c:pt>
                <c:pt idx="17">
                  <c:v>1.488</c:v>
                </c:pt>
                <c:pt idx="18">
                  <c:v>1.5</c:v>
                </c:pt>
                <c:pt idx="19">
                  <c:v>1.513</c:v>
                </c:pt>
                <c:pt idx="20">
                  <c:v>1.525</c:v>
                </c:pt>
                <c:pt idx="21">
                  <c:v>1.538</c:v>
                </c:pt>
                <c:pt idx="22">
                  <c:v>1.55</c:v>
                </c:pt>
                <c:pt idx="23">
                  <c:v>1.563</c:v>
                </c:pt>
                <c:pt idx="24">
                  <c:v>1.575</c:v>
                </c:pt>
                <c:pt idx="25">
                  <c:v>1.588</c:v>
                </c:pt>
                <c:pt idx="26">
                  <c:v>1.6</c:v>
                </c:pt>
                <c:pt idx="27">
                  <c:v>1.594</c:v>
                </c:pt>
                <c:pt idx="28">
                  <c:v>1.589</c:v>
                </c:pt>
                <c:pt idx="29">
                  <c:v>1.583</c:v>
                </c:pt>
                <c:pt idx="30">
                  <c:v>1.578</c:v>
                </c:pt>
                <c:pt idx="31">
                  <c:v>1.572</c:v>
                </c:pt>
                <c:pt idx="32">
                  <c:v>1.567</c:v>
                </c:pt>
                <c:pt idx="33">
                  <c:v>1.561</c:v>
                </c:pt>
                <c:pt idx="34">
                  <c:v>1.556</c:v>
                </c:pt>
                <c:pt idx="35">
                  <c:v>1.55</c:v>
                </c:pt>
                <c:pt idx="36">
                  <c:v>1.55</c:v>
                </c:pt>
                <c:pt idx="37">
                  <c:v>1.55</c:v>
                </c:pt>
                <c:pt idx="38">
                  <c:v>1.55</c:v>
                </c:pt>
                <c:pt idx="39">
                  <c:v>1.55</c:v>
                </c:pt>
                <c:pt idx="40">
                  <c:v>1.55</c:v>
                </c:pt>
                <c:pt idx="41">
                  <c:v>1.55</c:v>
                </c:pt>
                <c:pt idx="42">
                  <c:v>1.55</c:v>
                </c:pt>
                <c:pt idx="43">
                  <c:v>1.55</c:v>
                </c:pt>
                <c:pt idx="44">
                  <c:v>1.55</c:v>
                </c:pt>
                <c:pt idx="45">
                  <c:v>1.55</c:v>
                </c:pt>
                <c:pt idx="46">
                  <c:v>1.54</c:v>
                </c:pt>
                <c:pt idx="47">
                  <c:v>1.53</c:v>
                </c:pt>
                <c:pt idx="48">
                  <c:v>1.52</c:v>
                </c:pt>
                <c:pt idx="49">
                  <c:v>1.51</c:v>
                </c:pt>
                <c:pt idx="50">
                  <c:v>1.5</c:v>
                </c:pt>
                <c:pt idx="51">
                  <c:v>1.49</c:v>
                </c:pt>
                <c:pt idx="52">
                  <c:v>1.48</c:v>
                </c:pt>
                <c:pt idx="53">
                  <c:v>1.47</c:v>
                </c:pt>
                <c:pt idx="54">
                  <c:v>1.46</c:v>
                </c:pt>
                <c:pt idx="55">
                  <c:v>1.45</c:v>
                </c:pt>
                <c:pt idx="56">
                  <c:v>1.443</c:v>
                </c:pt>
                <c:pt idx="57">
                  <c:v>1.436</c:v>
                </c:pt>
                <c:pt idx="58">
                  <c:v>1.43</c:v>
                </c:pt>
                <c:pt idx="59">
                  <c:v>1.423</c:v>
                </c:pt>
                <c:pt idx="60">
                  <c:v>1.416</c:v>
                </c:pt>
                <c:pt idx="61">
                  <c:v>1.409</c:v>
                </c:pt>
                <c:pt idx="62">
                  <c:v>1.402</c:v>
                </c:pt>
                <c:pt idx="63">
                  <c:v>1.395</c:v>
                </c:pt>
                <c:pt idx="64">
                  <c:v>1.389</c:v>
                </c:pt>
                <c:pt idx="65">
                  <c:v>1.382</c:v>
                </c:pt>
                <c:pt idx="66">
                  <c:v>1.375</c:v>
                </c:pt>
                <c:pt idx="67">
                  <c:v>1.353</c:v>
                </c:pt>
                <c:pt idx="68">
                  <c:v>1.332</c:v>
                </c:pt>
                <c:pt idx="69">
                  <c:v>1.31</c:v>
                </c:pt>
                <c:pt idx="70">
                  <c:v>1.288</c:v>
                </c:pt>
                <c:pt idx="71">
                  <c:v>1.267</c:v>
                </c:pt>
                <c:pt idx="72">
                  <c:v>1.245</c:v>
                </c:pt>
                <c:pt idx="73">
                  <c:v>1.223</c:v>
                </c:pt>
                <c:pt idx="74">
                  <c:v>1.202</c:v>
                </c:pt>
                <c:pt idx="75">
                  <c:v>1.18</c:v>
                </c:pt>
                <c:pt idx="76">
                  <c:v>1.162</c:v>
                </c:pt>
                <c:pt idx="77">
                  <c:v>1.144</c:v>
                </c:pt>
                <c:pt idx="78">
                  <c:v>1.126</c:v>
                </c:pt>
                <c:pt idx="79">
                  <c:v>1.108</c:v>
                </c:pt>
                <c:pt idx="80">
                  <c:v>1.09</c:v>
                </c:pt>
                <c:pt idx="81">
                  <c:v>1.072</c:v>
                </c:pt>
                <c:pt idx="82">
                  <c:v>1.054</c:v>
                </c:pt>
                <c:pt idx="83">
                  <c:v>1.036</c:v>
                </c:pt>
                <c:pt idx="84">
                  <c:v>1.018</c:v>
                </c:pt>
                <c:pt idx="85">
                  <c:v>1</c:v>
                </c:pt>
                <c:pt idx="86">
                  <c:v>0.988</c:v>
                </c:pt>
                <c:pt idx="87">
                  <c:v>0.975</c:v>
                </c:pt>
                <c:pt idx="88">
                  <c:v>0.963</c:v>
                </c:pt>
                <c:pt idx="89">
                  <c:v>0.95</c:v>
                </c:pt>
                <c:pt idx="90">
                  <c:v>0.938</c:v>
                </c:pt>
                <c:pt idx="91">
                  <c:v>0.925</c:v>
                </c:pt>
                <c:pt idx="92">
                  <c:v>0.913</c:v>
                </c:pt>
                <c:pt idx="93">
                  <c:v>0.9</c:v>
                </c:pt>
                <c:pt idx="94">
                  <c:v>0.888</c:v>
                </c:pt>
                <c:pt idx="95">
                  <c:v>0.875</c:v>
                </c:pt>
                <c:pt idx="96">
                  <c:v>0.866</c:v>
                </c:pt>
                <c:pt idx="97">
                  <c:v>0.856</c:v>
                </c:pt>
                <c:pt idx="98">
                  <c:v>0.847</c:v>
                </c:pt>
                <c:pt idx="99">
                  <c:v>0.837</c:v>
                </c:pt>
                <c:pt idx="100">
                  <c:v>0.828</c:v>
                </c:pt>
                <c:pt idx="101">
                  <c:v>0.818</c:v>
                </c:pt>
                <c:pt idx="102">
                  <c:v>0.809</c:v>
                </c:pt>
                <c:pt idx="103">
                  <c:v>0.799</c:v>
                </c:pt>
                <c:pt idx="104">
                  <c:v>0.79</c:v>
                </c:pt>
                <c:pt idx="105">
                  <c:v>0.78</c:v>
                </c:pt>
                <c:pt idx="106">
                  <c:v>0.77</c:v>
                </c:pt>
                <c:pt idx="107">
                  <c:v>0.76</c:v>
                </c:pt>
                <c:pt idx="108">
                  <c:v>0.75</c:v>
                </c:pt>
                <c:pt idx="109">
                  <c:v>0.74</c:v>
                </c:pt>
                <c:pt idx="110">
                  <c:v>0.73</c:v>
                </c:pt>
                <c:pt idx="111">
                  <c:v>0.72</c:v>
                </c:pt>
                <c:pt idx="112">
                  <c:v>0.71</c:v>
                </c:pt>
                <c:pt idx="113">
                  <c:v>0.7</c:v>
                </c:pt>
                <c:pt idx="114">
                  <c:v>0.69</c:v>
                </c:pt>
                <c:pt idx="115">
                  <c:v>0.68</c:v>
                </c:pt>
                <c:pt idx="116">
                  <c:v>0.673</c:v>
                </c:pt>
                <c:pt idx="117">
                  <c:v>0.666</c:v>
                </c:pt>
                <c:pt idx="118">
                  <c:v>0.659</c:v>
                </c:pt>
                <c:pt idx="119">
                  <c:v>0.652</c:v>
                </c:pt>
                <c:pt idx="120">
                  <c:v>0.645</c:v>
                </c:pt>
                <c:pt idx="121">
                  <c:v>0.638</c:v>
                </c:pt>
                <c:pt idx="122">
                  <c:v>0.631</c:v>
                </c:pt>
                <c:pt idx="123">
                  <c:v>0.624</c:v>
                </c:pt>
                <c:pt idx="124">
                  <c:v>0.617</c:v>
                </c:pt>
                <c:pt idx="125">
                  <c:v>0.61</c:v>
                </c:pt>
                <c:pt idx="126">
                  <c:v>0.604</c:v>
                </c:pt>
                <c:pt idx="127">
                  <c:v>0.598</c:v>
                </c:pt>
                <c:pt idx="128">
                  <c:v>0.592</c:v>
                </c:pt>
                <c:pt idx="129">
                  <c:v>0.586</c:v>
                </c:pt>
                <c:pt idx="130">
                  <c:v>0.58</c:v>
                </c:pt>
                <c:pt idx="131">
                  <c:v>0.574</c:v>
                </c:pt>
                <c:pt idx="132">
                  <c:v>0.568</c:v>
                </c:pt>
                <c:pt idx="133">
                  <c:v>0.562</c:v>
                </c:pt>
                <c:pt idx="134">
                  <c:v>0.556</c:v>
                </c:pt>
                <c:pt idx="135">
                  <c:v>0.55</c:v>
                </c:pt>
                <c:pt idx="136">
                  <c:v>0.545</c:v>
                </c:pt>
                <c:pt idx="137">
                  <c:v>0.54</c:v>
                </c:pt>
                <c:pt idx="138">
                  <c:v>0.535</c:v>
                </c:pt>
                <c:pt idx="139">
                  <c:v>0.53</c:v>
                </c:pt>
                <c:pt idx="140">
                  <c:v>0.525</c:v>
                </c:pt>
                <c:pt idx="141">
                  <c:v>0.52</c:v>
                </c:pt>
                <c:pt idx="142">
                  <c:v>0.515</c:v>
                </c:pt>
                <c:pt idx="143">
                  <c:v>0.51</c:v>
                </c:pt>
                <c:pt idx="144">
                  <c:v>0.505</c:v>
                </c:pt>
                <c:pt idx="145">
                  <c:v>0.5</c:v>
                </c:pt>
                <c:pt idx="146">
                  <c:v>0.495</c:v>
                </c:pt>
                <c:pt idx="147">
                  <c:v>0.49</c:v>
                </c:pt>
                <c:pt idx="148">
                  <c:v>0.485</c:v>
                </c:pt>
                <c:pt idx="149">
                  <c:v>0.48</c:v>
                </c:pt>
                <c:pt idx="150">
                  <c:v>0.475</c:v>
                </c:pt>
                <c:pt idx="151">
                  <c:v>0.47</c:v>
                </c:pt>
                <c:pt idx="152">
                  <c:v>0.465</c:v>
                </c:pt>
                <c:pt idx="153">
                  <c:v>0.46</c:v>
                </c:pt>
                <c:pt idx="154">
                  <c:v>0.455</c:v>
                </c:pt>
                <c:pt idx="155">
                  <c:v>0.45</c:v>
                </c:pt>
              </c:numCache>
            </c:numRef>
          </c:yVal>
          <c:smooth val="0"/>
        </c:ser>
        <c:ser>
          <c:idx val="2"/>
          <c:order val="2"/>
          <c:tx>
            <c:strRef>
              <c:f>"Loblolly pine"</c:f>
              <c:strCache>
                <c:ptCount val="1"/>
                <c:pt idx="0">
                  <c:v>Loblolly pine</c:v>
                </c:pt>
              </c:strCache>
            </c:strRef>
          </c:tx>
          <c:spPr>
            <a:solidFill>
              <a:srgbClr val="000000"/>
            </a:solidFill>
            <a:ln cap="rnd" w="12600">
              <a:solidFill>
                <a:srgbClr val="000000"/>
              </a:solidFill>
              <a:round/>
            </a:ln>
          </c:spPr>
          <c:marker>
            <c:symbol val="none"/>
          </c:marker>
          <c:dLbls>
            <c:txPr>
              <a:bodyPr wrap="square"/>
              <a:lstStyle/>
              <a:p>
                <a:pPr>
                  <a:defRPr sz="1200" b="0" u="none" strike="noStrike">
                    <a:solidFill>
                      <a:srgbClr val="000000"/>
                    </a:solidFill>
                    <a:uFillTx/>
                    <a:latin typeface="Garamond"/>
                    <a:ea typeface="DejaVu Sans"/>
                  </a:defRPr>
                </a:pPr>
              </a:p>
            </c:txPr>
            <c:dLblPos val="r"/>
            <c:showLegendKey val="0"/>
            <c:showVal val="0"/>
            <c:showCatName val="0"/>
            <c:showSerName val="0"/>
            <c:showPercent val="0"/>
            <c:separator>; </c:separator>
            <c:showLeaderLines val="1"/>
            <c:leaderLines>
              <c:spPr>
                <a:ln cap="rnd" w="12600">
                  <a:solidFill>
                    <a:srgbClr val="000000"/>
                  </a:solidFill>
                </a:ln>
              </c:spPr>
            </c:leaderLines>
            <c:extLst>
              <c:ext xmlns:c15="http://schemas.microsoft.com/office/drawing/2012/chart" uri="{CE6537A1-D6FC-4f65-9D91-7224C49458BB}">
                <c15:showLeaderLines val="1"/>
              </c:ext>
            </c:extLst>
          </c:dLbls>
          <c:xVal>
            <c:numRef>
              <c:f>'Forestry timing'!$A$11:$A$166</c:f>
              <c:numCache>
                <c:formatCode>General</c:formatCode>
                <c:ptCount val="15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numCache>
            </c:numRef>
          </c:xVal>
          <c:yVal>
            <c:numRef>
              <c:f>'Forestry timing'!$B$11:$B$166</c:f>
              <c:numCache>
                <c:formatCode>0.000</c:formatCode>
                <c:ptCount val="156"/>
                <c:pt idx="0">
                  <c:v>0</c:v>
                </c:pt>
                <c:pt idx="1">
                  <c:v>0.335</c:v>
                </c:pt>
                <c:pt idx="2">
                  <c:v>0.67</c:v>
                </c:pt>
                <c:pt idx="3">
                  <c:v>1.005</c:v>
                </c:pt>
                <c:pt idx="4">
                  <c:v>1.34</c:v>
                </c:pt>
                <c:pt idx="5">
                  <c:v>1.675</c:v>
                </c:pt>
                <c:pt idx="6">
                  <c:v>1.92</c:v>
                </c:pt>
                <c:pt idx="7">
                  <c:v>2.165</c:v>
                </c:pt>
                <c:pt idx="8">
                  <c:v>2.41</c:v>
                </c:pt>
                <c:pt idx="9">
                  <c:v>2.655</c:v>
                </c:pt>
                <c:pt idx="10">
                  <c:v>2.9</c:v>
                </c:pt>
                <c:pt idx="11">
                  <c:v>3.145</c:v>
                </c:pt>
                <c:pt idx="12">
                  <c:v>3.39</c:v>
                </c:pt>
                <c:pt idx="13">
                  <c:v>3.635</c:v>
                </c:pt>
                <c:pt idx="14">
                  <c:v>3.88</c:v>
                </c:pt>
                <c:pt idx="15">
                  <c:v>4.125</c:v>
                </c:pt>
                <c:pt idx="16">
                  <c:v>4.37</c:v>
                </c:pt>
                <c:pt idx="17">
                  <c:v>4.195</c:v>
                </c:pt>
                <c:pt idx="18">
                  <c:v>4.02</c:v>
                </c:pt>
                <c:pt idx="19">
                  <c:v>3.845</c:v>
                </c:pt>
                <c:pt idx="20">
                  <c:v>3.67</c:v>
                </c:pt>
                <c:pt idx="21">
                  <c:v>3.495</c:v>
                </c:pt>
                <c:pt idx="22">
                  <c:v>3.32</c:v>
                </c:pt>
                <c:pt idx="23">
                  <c:v>3.145</c:v>
                </c:pt>
                <c:pt idx="24">
                  <c:v>2.97</c:v>
                </c:pt>
                <c:pt idx="25">
                  <c:v>2.795</c:v>
                </c:pt>
                <c:pt idx="26">
                  <c:v>2.62</c:v>
                </c:pt>
                <c:pt idx="27">
                  <c:v>2.551</c:v>
                </c:pt>
                <c:pt idx="28">
                  <c:v>2.482</c:v>
                </c:pt>
                <c:pt idx="29">
                  <c:v>2.413</c:v>
                </c:pt>
                <c:pt idx="30">
                  <c:v>2.344</c:v>
                </c:pt>
                <c:pt idx="31">
                  <c:v>2.276</c:v>
                </c:pt>
                <c:pt idx="32">
                  <c:v>2.207</c:v>
                </c:pt>
                <c:pt idx="33">
                  <c:v>2.138</c:v>
                </c:pt>
                <c:pt idx="34">
                  <c:v>2.069</c:v>
                </c:pt>
                <c:pt idx="35">
                  <c:v>2</c:v>
                </c:pt>
                <c:pt idx="36">
                  <c:v>1.966</c:v>
                </c:pt>
                <c:pt idx="37">
                  <c:v>1.932</c:v>
                </c:pt>
                <c:pt idx="38">
                  <c:v>1.898</c:v>
                </c:pt>
                <c:pt idx="39">
                  <c:v>1.864</c:v>
                </c:pt>
                <c:pt idx="40">
                  <c:v>1.83</c:v>
                </c:pt>
                <c:pt idx="41">
                  <c:v>1.796</c:v>
                </c:pt>
                <c:pt idx="42">
                  <c:v>1.762</c:v>
                </c:pt>
                <c:pt idx="43">
                  <c:v>1.728</c:v>
                </c:pt>
                <c:pt idx="44">
                  <c:v>1.694</c:v>
                </c:pt>
                <c:pt idx="45">
                  <c:v>1.66</c:v>
                </c:pt>
                <c:pt idx="46">
                  <c:v>1.639</c:v>
                </c:pt>
                <c:pt idx="47">
                  <c:v>1.618</c:v>
                </c:pt>
                <c:pt idx="48">
                  <c:v>1.597</c:v>
                </c:pt>
                <c:pt idx="49">
                  <c:v>1.576</c:v>
                </c:pt>
                <c:pt idx="50">
                  <c:v>1.555</c:v>
                </c:pt>
                <c:pt idx="51">
                  <c:v>1.534</c:v>
                </c:pt>
                <c:pt idx="52">
                  <c:v>1.513</c:v>
                </c:pt>
                <c:pt idx="53">
                  <c:v>1.492</c:v>
                </c:pt>
                <c:pt idx="54">
                  <c:v>1.471</c:v>
                </c:pt>
                <c:pt idx="55">
                  <c:v>1.45</c:v>
                </c:pt>
                <c:pt idx="56">
                  <c:v>1.375</c:v>
                </c:pt>
                <c:pt idx="57">
                  <c:v>1.299</c:v>
                </c:pt>
                <c:pt idx="58">
                  <c:v>1.224</c:v>
                </c:pt>
                <c:pt idx="59">
                  <c:v>1.148</c:v>
                </c:pt>
                <c:pt idx="60">
                  <c:v>1.073</c:v>
                </c:pt>
                <c:pt idx="61">
                  <c:v>0.997</c:v>
                </c:pt>
                <c:pt idx="62">
                  <c:v>0.922</c:v>
                </c:pt>
                <c:pt idx="63">
                  <c:v>0.846</c:v>
                </c:pt>
                <c:pt idx="64">
                  <c:v>0.771</c:v>
                </c:pt>
                <c:pt idx="65">
                  <c:v>0.695</c:v>
                </c:pt>
                <c:pt idx="66">
                  <c:v>0.62</c:v>
                </c:pt>
                <c:pt idx="67">
                  <c:v>0.584</c:v>
                </c:pt>
                <c:pt idx="68">
                  <c:v>0.549</c:v>
                </c:pt>
                <c:pt idx="69">
                  <c:v>0.513</c:v>
                </c:pt>
                <c:pt idx="70">
                  <c:v>0.478</c:v>
                </c:pt>
                <c:pt idx="71">
                  <c:v>0.442</c:v>
                </c:pt>
                <c:pt idx="72">
                  <c:v>0.407</c:v>
                </c:pt>
                <c:pt idx="73">
                  <c:v>0.371</c:v>
                </c:pt>
                <c:pt idx="74">
                  <c:v>0.336</c:v>
                </c:pt>
                <c:pt idx="75">
                  <c:v>0.3</c:v>
                </c:pt>
                <c:pt idx="76">
                  <c:v>0.294</c:v>
                </c:pt>
                <c:pt idx="77">
                  <c:v>0.288</c:v>
                </c:pt>
                <c:pt idx="78">
                  <c:v>0.282</c:v>
                </c:pt>
                <c:pt idx="79">
                  <c:v>0.276</c:v>
                </c:pt>
                <c:pt idx="80">
                  <c:v>0.27</c:v>
                </c:pt>
                <c:pt idx="81">
                  <c:v>0.264</c:v>
                </c:pt>
                <c:pt idx="82">
                  <c:v>0.258</c:v>
                </c:pt>
                <c:pt idx="83">
                  <c:v>0.252</c:v>
                </c:pt>
                <c:pt idx="84">
                  <c:v>0.246</c:v>
                </c:pt>
                <c:pt idx="85">
                  <c:v>0.24</c:v>
                </c:pt>
                <c:pt idx="86">
                  <c:v>0.235</c:v>
                </c:pt>
                <c:pt idx="87">
                  <c:v>0.23</c:v>
                </c:pt>
                <c:pt idx="88">
                  <c:v>0.226</c:v>
                </c:pt>
                <c:pt idx="89">
                  <c:v>0.221</c:v>
                </c:pt>
                <c:pt idx="90">
                  <c:v>0.216</c:v>
                </c:pt>
                <c:pt idx="91">
                  <c:v>0.211</c:v>
                </c:pt>
                <c:pt idx="92">
                  <c:v>0.206</c:v>
                </c:pt>
                <c:pt idx="93">
                  <c:v>0.202</c:v>
                </c:pt>
                <c:pt idx="94">
                  <c:v>0.197</c:v>
                </c:pt>
                <c:pt idx="95">
                  <c:v>0.192</c:v>
                </c:pt>
                <c:pt idx="96">
                  <c:v>0.188</c:v>
                </c:pt>
                <c:pt idx="97">
                  <c:v>0.184</c:v>
                </c:pt>
                <c:pt idx="98">
                  <c:v>0.18</c:v>
                </c:pt>
                <c:pt idx="99">
                  <c:v>0.177</c:v>
                </c:pt>
                <c:pt idx="100">
                  <c:v>0.173</c:v>
                </c:pt>
                <c:pt idx="101">
                  <c:v>0.169</c:v>
                </c:pt>
                <c:pt idx="102">
                  <c:v>0.165</c:v>
                </c:pt>
                <c:pt idx="103">
                  <c:v>0.161</c:v>
                </c:pt>
                <c:pt idx="104">
                  <c:v>0.157</c:v>
                </c:pt>
                <c:pt idx="105">
                  <c:v>0.154</c:v>
                </c:pt>
                <c:pt idx="106">
                  <c:v>0.151</c:v>
                </c:pt>
                <c:pt idx="107">
                  <c:v>0.147</c:v>
                </c:pt>
                <c:pt idx="108">
                  <c:v>0.144</c:v>
                </c:pt>
                <c:pt idx="109">
                  <c:v>0.141</c:v>
                </c:pt>
                <c:pt idx="110">
                  <c:v>0.138</c:v>
                </c:pt>
                <c:pt idx="111">
                  <c:v>0.135</c:v>
                </c:pt>
                <c:pt idx="112">
                  <c:v>0.132</c:v>
                </c:pt>
                <c:pt idx="113">
                  <c:v>0.129</c:v>
                </c:pt>
                <c:pt idx="114">
                  <c:v>0.126</c:v>
                </c:pt>
                <c:pt idx="115">
                  <c:v>0.123</c:v>
                </c:pt>
                <c:pt idx="116">
                  <c:v>0.12</c:v>
                </c:pt>
                <c:pt idx="117">
                  <c:v>0.118</c:v>
                </c:pt>
                <c:pt idx="118">
                  <c:v>0.116</c:v>
                </c:pt>
                <c:pt idx="119">
                  <c:v>0.113</c:v>
                </c:pt>
                <c:pt idx="120">
                  <c:v>0.111</c:v>
                </c:pt>
                <c:pt idx="121">
                  <c:v>0.108</c:v>
                </c:pt>
                <c:pt idx="122">
                  <c:v>0.106</c:v>
                </c:pt>
                <c:pt idx="123">
                  <c:v>0.103</c:v>
                </c:pt>
                <c:pt idx="124">
                  <c:v>0.101</c:v>
                </c:pt>
                <c:pt idx="125">
                  <c:v>0.098</c:v>
                </c:pt>
                <c:pt idx="126">
                  <c:v>0.096</c:v>
                </c:pt>
                <c:pt idx="127">
                  <c:v>0.094</c:v>
                </c:pt>
                <c:pt idx="128">
                  <c:v>0.092</c:v>
                </c:pt>
                <c:pt idx="129">
                  <c:v>0.09</c:v>
                </c:pt>
                <c:pt idx="130">
                  <c:v>0.088</c:v>
                </c:pt>
                <c:pt idx="131">
                  <c:v>0.087</c:v>
                </c:pt>
                <c:pt idx="132">
                  <c:v>0.085</c:v>
                </c:pt>
                <c:pt idx="133">
                  <c:v>0.083</c:v>
                </c:pt>
                <c:pt idx="134">
                  <c:v>0.081</c:v>
                </c:pt>
                <c:pt idx="135">
                  <c:v>0.079</c:v>
                </c:pt>
                <c:pt idx="136">
                  <c:v>0.077</c:v>
                </c:pt>
                <c:pt idx="137">
                  <c:v>0.075</c:v>
                </c:pt>
                <c:pt idx="138">
                  <c:v>0.074</c:v>
                </c:pt>
                <c:pt idx="139">
                  <c:v>0.072</c:v>
                </c:pt>
                <c:pt idx="140">
                  <c:v>0.071</c:v>
                </c:pt>
                <c:pt idx="141">
                  <c:v>0.069</c:v>
                </c:pt>
                <c:pt idx="142">
                  <c:v>0.068</c:v>
                </c:pt>
                <c:pt idx="143">
                  <c:v>0.066</c:v>
                </c:pt>
                <c:pt idx="144">
                  <c:v>0.064</c:v>
                </c:pt>
                <c:pt idx="145">
                  <c:v>0.063</c:v>
                </c:pt>
                <c:pt idx="146">
                  <c:v>0.062</c:v>
                </c:pt>
                <c:pt idx="147">
                  <c:v>0.06</c:v>
                </c:pt>
                <c:pt idx="148">
                  <c:v>0.059</c:v>
                </c:pt>
                <c:pt idx="149">
                  <c:v>0.058</c:v>
                </c:pt>
                <c:pt idx="150">
                  <c:v>0.057</c:v>
                </c:pt>
                <c:pt idx="151">
                  <c:v>0.055</c:v>
                </c:pt>
                <c:pt idx="152">
                  <c:v>0.054</c:v>
                </c:pt>
                <c:pt idx="153">
                  <c:v>0.053</c:v>
                </c:pt>
                <c:pt idx="154">
                  <c:v>0.052</c:v>
                </c:pt>
                <c:pt idx="155">
                  <c:v>0.05</c:v>
                </c:pt>
              </c:numCache>
            </c:numRef>
          </c:yVal>
          <c:smooth val="0"/>
        </c:ser>
        <c:axId val="23844258"/>
        <c:axId val="369530"/>
      </c:scatterChart>
      <c:valAx>
        <c:axId val="23844258"/>
        <c:scaling>
          <c:orientation val="minMax"/>
          <c:max val="150"/>
        </c:scaling>
        <c:delete val="0"/>
        <c:axPos val="b"/>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lang="en-US" sz="1200" b="0" u="none" strike="noStrike">
                    <a:solidFill>
                      <a:srgbClr val="000000"/>
                    </a:solidFill>
                    <a:uFillTx/>
                    <a:latin typeface="Garamond"/>
                    <a:ea typeface="DejaVu Sans"/>
                  </a:rPr>
                  <a:t>Age of tree, years</a:t>
                </a:r>
              </a:p>
            </c:rich>
          </c:tx>
          <c:overlay val="0"/>
          <c:spPr>
            <a:noFill/>
            <a:ln w="0">
              <a:noFill/>
            </a:ln>
          </c:spPr>
        </c:title>
        <c:numFmt formatCode="General" sourceLinked="0"/>
        <c:majorTickMark val="cross"/>
        <c:minorTickMark val="none"/>
        <c:tickLblPos val="nextTo"/>
        <c:spPr>
          <a:ln w="9360">
            <a:solidFill>
              <a:srgbClr val="000000"/>
            </a:solidFill>
            <a:round/>
          </a:ln>
        </c:spPr>
        <c:txPr>
          <a:bodyPr/>
          <a:lstStyle/>
          <a:p>
            <a:pPr>
              <a:defRPr sz="1200" b="0" u="none" strike="noStrike">
                <a:solidFill>
                  <a:srgbClr val="000000"/>
                </a:solidFill>
                <a:uFillTx/>
                <a:latin typeface="Garamond"/>
                <a:ea typeface="DejaVu Sans"/>
              </a:defRPr>
            </a:pPr>
          </a:p>
        </c:txPr>
        <c:crossAx val="369530"/>
        <c:crosses val="autoZero"/>
        <c:crossBetween val="midCat"/>
        <c:majorUnit val="25"/>
      </c:valAx>
      <c:valAx>
        <c:axId val="369530"/>
        <c:scaling>
          <c:orientation val="minMax"/>
          <c:max val="4.5"/>
        </c:scaling>
        <c:delete val="0"/>
        <c:axPos val="l"/>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lang="en-US" sz="1200" b="0" u="none" strike="noStrike">
                    <a:solidFill>
                      <a:srgbClr val="000000"/>
                    </a:solidFill>
                    <a:uFillTx/>
                    <a:latin typeface="Garamond"/>
                    <a:ea typeface="DejaVu Sans"/>
                  </a:rPr>
                  <a:t>Tons/hectare /year</a:t>
                </a:r>
              </a:p>
            </c:rich>
          </c:tx>
          <c:layout>
            <c:manualLayout>
              <c:xMode val="edge"/>
              <c:yMode val="edge"/>
              <c:x val="0.0280773277222514"/>
              <c:y val="0.0054325682466386"/>
            </c:manualLayout>
          </c:layout>
          <c:overlay val="0"/>
          <c:spPr>
            <a:noFill/>
            <a:ln w="0">
              <a:noFill/>
            </a:ln>
          </c:spPr>
        </c:title>
        <c:numFmt formatCode="0.0" sourceLinked="0"/>
        <c:majorTickMark val="cross"/>
        <c:minorTickMark val="none"/>
        <c:tickLblPos val="nextTo"/>
        <c:spPr>
          <a:ln w="9360">
            <a:solidFill>
              <a:srgbClr val="000000"/>
            </a:solidFill>
            <a:round/>
          </a:ln>
        </c:spPr>
        <c:txPr>
          <a:bodyPr/>
          <a:lstStyle/>
          <a:p>
            <a:pPr>
              <a:defRPr sz="1200" b="0" u="none" strike="noStrike">
                <a:solidFill>
                  <a:srgbClr val="000000"/>
                </a:solidFill>
                <a:uFillTx/>
                <a:latin typeface="Garamond"/>
                <a:ea typeface="DejaVu Sans"/>
              </a:defRPr>
            </a:pPr>
          </a:p>
        </c:txPr>
        <c:crossAx val="23844258"/>
        <c:crosses val="autoZero"/>
        <c:crossBetween val="midCat"/>
      </c:valAx>
      <c:spPr>
        <a:noFill/>
        <a:ln w="25560">
          <a:noFill/>
        </a:ln>
      </c:spPr>
    </c:plotArea>
    <c:plotVisOnly val="1"/>
    <c:dispBlanksAs val="gap"/>
  </c:chart>
  <c:spPr>
    <a:no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sz="1440" b="0" u="none" strike="noStrike">
                <a:solidFill>
                  <a:srgbClr val="000000"/>
                </a:solidFill>
                <a:uFillTx/>
                <a:latin typeface="Garamond"/>
                <a:ea typeface="DejaVu Sans"/>
              </a:rPr>
              <a:t>Chart Title</a:t>
            </a:r>
          </a:p>
        </c:rich>
      </c:tx>
      <c:overlay val="0"/>
      <c:spPr>
        <a:noFill/>
        <a:ln w="0">
          <a:noFill/>
        </a:ln>
      </c:spPr>
    </c:title>
    <c:autoTitleDeleted val="0"/>
    <c:plotArea>
      <c:layout>
        <c:manualLayout>
          <c:layoutTarget val="inner"/>
          <c:xMode val="edge"/>
          <c:yMode val="edge"/>
          <c:x val="0.0274197790636507"/>
          <c:y val="0.077549911720766"/>
          <c:w val="0.906825355076276"/>
          <c:h val="0.773869346733668"/>
        </c:manualLayout>
      </c:layout>
      <c:scatterChart>
        <c:scatterStyle val="line"/>
        <c:varyColors val="0"/>
        <c:ser>
          <c:idx val="0"/>
          <c:order val="0"/>
          <c:tx>
            <c:strRef>
              <c:f>"Ponderosa pine"</c:f>
              <c:strCache>
                <c:ptCount val="1"/>
                <c:pt idx="0">
                  <c:v>Ponderosa pine</c:v>
                </c:pt>
              </c:strCache>
            </c:strRef>
          </c:tx>
          <c:spPr>
            <a:solidFill>
              <a:srgbClr val="000000"/>
            </a:solidFill>
            <a:ln cap="rnd" w="12600">
              <a:solidFill>
                <a:srgbClr val="000000"/>
              </a:solidFill>
              <a:prstDash val="sysDash"/>
              <a:round/>
            </a:ln>
          </c:spPr>
          <c:marker>
            <c:symbol val="none"/>
          </c:marker>
          <c:dLbls>
            <c:txPr>
              <a:bodyPr wrap="square"/>
              <a:lstStyle/>
              <a:p>
                <a:pPr>
                  <a:defRPr sz="1200" b="0" u="none" strike="noStrike">
                    <a:solidFill>
                      <a:srgbClr val="000000"/>
                    </a:solidFill>
                    <a:uFillTx/>
                    <a:latin typeface="Garamond"/>
                    <a:ea typeface="DejaVu Sans"/>
                  </a:defRPr>
                </a:pPr>
              </a:p>
            </c:txPr>
            <c:dLblPos val="r"/>
            <c:showLegendKey val="0"/>
            <c:showVal val="0"/>
            <c:showCatName val="0"/>
            <c:showSerName val="0"/>
            <c:showPercent val="0"/>
            <c:separator>; </c:separator>
            <c:showLeaderLines val="1"/>
            <c:leaderLines>
              <c:spPr>
                <a:ln cap="rnd" w="12600">
                  <a:solidFill>
                    <a:srgbClr val="000000"/>
                  </a:solidFill>
                  <a:prstDash val="sysDash"/>
                </a:ln>
              </c:spPr>
            </c:leaderLines>
            <c:extLst>
              <c:ext xmlns:c15="http://schemas.microsoft.com/office/drawing/2012/chart" uri="{CE6537A1-D6FC-4f65-9D91-7224C49458BB}">
                <c15:showLeaderLines val="1"/>
              </c:ext>
            </c:extLst>
          </c:dLbls>
          <c:xVal>
            <c:numRef>
              <c:f>'Forestry timing'!$A$11:$A$166</c:f>
              <c:numCache>
                <c:formatCode>General</c:formatCode>
                <c:ptCount val="15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numCache>
            </c:numRef>
          </c:xVal>
          <c:yVal>
            <c:numRef>
              <c:f>'Forestry timing'!$C$11:$C$166</c:f>
              <c:numCache>
                <c:formatCode>0.000</c:formatCode>
                <c:ptCount val="156"/>
                <c:pt idx="0">
                  <c:v>0</c:v>
                </c:pt>
                <c:pt idx="1">
                  <c:v>0.22</c:v>
                </c:pt>
                <c:pt idx="2">
                  <c:v>0.44</c:v>
                </c:pt>
                <c:pt idx="3">
                  <c:v>0.66</c:v>
                </c:pt>
                <c:pt idx="4">
                  <c:v>0.88</c:v>
                </c:pt>
                <c:pt idx="5">
                  <c:v>1.1</c:v>
                </c:pt>
                <c:pt idx="6">
                  <c:v>1.106</c:v>
                </c:pt>
                <c:pt idx="7">
                  <c:v>1.113</c:v>
                </c:pt>
                <c:pt idx="8">
                  <c:v>1.119</c:v>
                </c:pt>
                <c:pt idx="9">
                  <c:v>1.125</c:v>
                </c:pt>
                <c:pt idx="10">
                  <c:v>1.132</c:v>
                </c:pt>
                <c:pt idx="11">
                  <c:v>1.138</c:v>
                </c:pt>
                <c:pt idx="12">
                  <c:v>1.145</c:v>
                </c:pt>
                <c:pt idx="13">
                  <c:v>1.151</c:v>
                </c:pt>
                <c:pt idx="14">
                  <c:v>1.157</c:v>
                </c:pt>
                <c:pt idx="15">
                  <c:v>1.164</c:v>
                </c:pt>
                <c:pt idx="16">
                  <c:v>1.17</c:v>
                </c:pt>
                <c:pt idx="17">
                  <c:v>1.228</c:v>
                </c:pt>
                <c:pt idx="18">
                  <c:v>1.286</c:v>
                </c:pt>
                <c:pt idx="19">
                  <c:v>1.344</c:v>
                </c:pt>
                <c:pt idx="20">
                  <c:v>1.402</c:v>
                </c:pt>
                <c:pt idx="21">
                  <c:v>1.46</c:v>
                </c:pt>
                <c:pt idx="22">
                  <c:v>1.518</c:v>
                </c:pt>
                <c:pt idx="23">
                  <c:v>1.576</c:v>
                </c:pt>
                <c:pt idx="24">
                  <c:v>1.634</c:v>
                </c:pt>
                <c:pt idx="25">
                  <c:v>1.692</c:v>
                </c:pt>
                <c:pt idx="26">
                  <c:v>1.75</c:v>
                </c:pt>
                <c:pt idx="27">
                  <c:v>1.772</c:v>
                </c:pt>
                <c:pt idx="28">
                  <c:v>1.794</c:v>
                </c:pt>
                <c:pt idx="29">
                  <c:v>1.817</c:v>
                </c:pt>
                <c:pt idx="30">
                  <c:v>1.839</c:v>
                </c:pt>
                <c:pt idx="31">
                  <c:v>1.861</c:v>
                </c:pt>
                <c:pt idx="32">
                  <c:v>1.883</c:v>
                </c:pt>
                <c:pt idx="33">
                  <c:v>1.906</c:v>
                </c:pt>
                <c:pt idx="34">
                  <c:v>1.928</c:v>
                </c:pt>
                <c:pt idx="35">
                  <c:v>1.95</c:v>
                </c:pt>
                <c:pt idx="36">
                  <c:v>1.988</c:v>
                </c:pt>
                <c:pt idx="37">
                  <c:v>2.026</c:v>
                </c:pt>
                <c:pt idx="38">
                  <c:v>2.064</c:v>
                </c:pt>
                <c:pt idx="39">
                  <c:v>2.102</c:v>
                </c:pt>
                <c:pt idx="40">
                  <c:v>2.14</c:v>
                </c:pt>
                <c:pt idx="41">
                  <c:v>2.178</c:v>
                </c:pt>
                <c:pt idx="42">
                  <c:v>2.216</c:v>
                </c:pt>
                <c:pt idx="43">
                  <c:v>2.254</c:v>
                </c:pt>
                <c:pt idx="44">
                  <c:v>2.292</c:v>
                </c:pt>
                <c:pt idx="45">
                  <c:v>2.33</c:v>
                </c:pt>
                <c:pt idx="46">
                  <c:v>2.347</c:v>
                </c:pt>
                <c:pt idx="47">
                  <c:v>2.364</c:v>
                </c:pt>
                <c:pt idx="48">
                  <c:v>2.381</c:v>
                </c:pt>
                <c:pt idx="49">
                  <c:v>2.398</c:v>
                </c:pt>
                <c:pt idx="50">
                  <c:v>2.415</c:v>
                </c:pt>
                <c:pt idx="51">
                  <c:v>2.432</c:v>
                </c:pt>
                <c:pt idx="52">
                  <c:v>2.449</c:v>
                </c:pt>
                <c:pt idx="53">
                  <c:v>2.466</c:v>
                </c:pt>
                <c:pt idx="54">
                  <c:v>2.483</c:v>
                </c:pt>
                <c:pt idx="55">
                  <c:v>2.5</c:v>
                </c:pt>
                <c:pt idx="56">
                  <c:v>2.536</c:v>
                </c:pt>
                <c:pt idx="57">
                  <c:v>2.573</c:v>
                </c:pt>
                <c:pt idx="58">
                  <c:v>2.609</c:v>
                </c:pt>
                <c:pt idx="59">
                  <c:v>2.645</c:v>
                </c:pt>
                <c:pt idx="60">
                  <c:v>2.682</c:v>
                </c:pt>
                <c:pt idx="61">
                  <c:v>2.718</c:v>
                </c:pt>
                <c:pt idx="62">
                  <c:v>2.755</c:v>
                </c:pt>
                <c:pt idx="63">
                  <c:v>2.791</c:v>
                </c:pt>
                <c:pt idx="64">
                  <c:v>2.827</c:v>
                </c:pt>
                <c:pt idx="65">
                  <c:v>2.864</c:v>
                </c:pt>
                <c:pt idx="66">
                  <c:v>2.9</c:v>
                </c:pt>
                <c:pt idx="67">
                  <c:v>2.878</c:v>
                </c:pt>
                <c:pt idx="68">
                  <c:v>2.856</c:v>
                </c:pt>
                <c:pt idx="69">
                  <c:v>2.833</c:v>
                </c:pt>
                <c:pt idx="70">
                  <c:v>2.811</c:v>
                </c:pt>
                <c:pt idx="71">
                  <c:v>2.789</c:v>
                </c:pt>
                <c:pt idx="72">
                  <c:v>2.767</c:v>
                </c:pt>
                <c:pt idx="73">
                  <c:v>2.744</c:v>
                </c:pt>
                <c:pt idx="74">
                  <c:v>2.722</c:v>
                </c:pt>
                <c:pt idx="75">
                  <c:v>2.7</c:v>
                </c:pt>
                <c:pt idx="76">
                  <c:v>2.693</c:v>
                </c:pt>
                <c:pt idx="77">
                  <c:v>2.686</c:v>
                </c:pt>
                <c:pt idx="78">
                  <c:v>2.679</c:v>
                </c:pt>
                <c:pt idx="79">
                  <c:v>2.672</c:v>
                </c:pt>
                <c:pt idx="80">
                  <c:v>2.665</c:v>
                </c:pt>
                <c:pt idx="81">
                  <c:v>2.658</c:v>
                </c:pt>
                <c:pt idx="82">
                  <c:v>2.651</c:v>
                </c:pt>
                <c:pt idx="83">
                  <c:v>2.644</c:v>
                </c:pt>
                <c:pt idx="84">
                  <c:v>2.637</c:v>
                </c:pt>
                <c:pt idx="85">
                  <c:v>2.63</c:v>
                </c:pt>
                <c:pt idx="86">
                  <c:v>2.612</c:v>
                </c:pt>
                <c:pt idx="87">
                  <c:v>2.594</c:v>
                </c:pt>
                <c:pt idx="88">
                  <c:v>2.576</c:v>
                </c:pt>
                <c:pt idx="89">
                  <c:v>2.558</c:v>
                </c:pt>
                <c:pt idx="90">
                  <c:v>2.54</c:v>
                </c:pt>
                <c:pt idx="91">
                  <c:v>2.522</c:v>
                </c:pt>
                <c:pt idx="92">
                  <c:v>2.504</c:v>
                </c:pt>
                <c:pt idx="93">
                  <c:v>2.486</c:v>
                </c:pt>
                <c:pt idx="94">
                  <c:v>2.468</c:v>
                </c:pt>
                <c:pt idx="95">
                  <c:v>2.45</c:v>
                </c:pt>
                <c:pt idx="96">
                  <c:v>2.41</c:v>
                </c:pt>
                <c:pt idx="97">
                  <c:v>2.37</c:v>
                </c:pt>
                <c:pt idx="98">
                  <c:v>2.33</c:v>
                </c:pt>
                <c:pt idx="99">
                  <c:v>2.29</c:v>
                </c:pt>
                <c:pt idx="100">
                  <c:v>2.25</c:v>
                </c:pt>
                <c:pt idx="101">
                  <c:v>2.21</c:v>
                </c:pt>
                <c:pt idx="102">
                  <c:v>2.17</c:v>
                </c:pt>
                <c:pt idx="103">
                  <c:v>2.13</c:v>
                </c:pt>
                <c:pt idx="104">
                  <c:v>2.09</c:v>
                </c:pt>
                <c:pt idx="105">
                  <c:v>2.05</c:v>
                </c:pt>
                <c:pt idx="106">
                  <c:v>2.007</c:v>
                </c:pt>
                <c:pt idx="107">
                  <c:v>1.964</c:v>
                </c:pt>
                <c:pt idx="108">
                  <c:v>1.921</c:v>
                </c:pt>
                <c:pt idx="109">
                  <c:v>1.878</c:v>
                </c:pt>
                <c:pt idx="110">
                  <c:v>1.835</c:v>
                </c:pt>
                <c:pt idx="111">
                  <c:v>1.792</c:v>
                </c:pt>
                <c:pt idx="112">
                  <c:v>1.749</c:v>
                </c:pt>
                <c:pt idx="113">
                  <c:v>1.706</c:v>
                </c:pt>
                <c:pt idx="114">
                  <c:v>1.663</c:v>
                </c:pt>
                <c:pt idx="115">
                  <c:v>1.62</c:v>
                </c:pt>
                <c:pt idx="116">
                  <c:v>1.582</c:v>
                </c:pt>
                <c:pt idx="117">
                  <c:v>1.544</c:v>
                </c:pt>
                <c:pt idx="118">
                  <c:v>1.506</c:v>
                </c:pt>
                <c:pt idx="119">
                  <c:v>1.468</c:v>
                </c:pt>
                <c:pt idx="120">
                  <c:v>1.43</c:v>
                </c:pt>
                <c:pt idx="121">
                  <c:v>1.392</c:v>
                </c:pt>
                <c:pt idx="122">
                  <c:v>1.354</c:v>
                </c:pt>
                <c:pt idx="123">
                  <c:v>1.316</c:v>
                </c:pt>
                <c:pt idx="124">
                  <c:v>1.278</c:v>
                </c:pt>
                <c:pt idx="125">
                  <c:v>1.24</c:v>
                </c:pt>
                <c:pt idx="126">
                  <c:v>1.218</c:v>
                </c:pt>
                <c:pt idx="127">
                  <c:v>1.196</c:v>
                </c:pt>
                <c:pt idx="128">
                  <c:v>1.174</c:v>
                </c:pt>
                <c:pt idx="129">
                  <c:v>1.152</c:v>
                </c:pt>
                <c:pt idx="130">
                  <c:v>1.13</c:v>
                </c:pt>
                <c:pt idx="131">
                  <c:v>1.108</c:v>
                </c:pt>
                <c:pt idx="132">
                  <c:v>1.086</c:v>
                </c:pt>
                <c:pt idx="133">
                  <c:v>1.064</c:v>
                </c:pt>
                <c:pt idx="134">
                  <c:v>1.042</c:v>
                </c:pt>
                <c:pt idx="135">
                  <c:v>1.02</c:v>
                </c:pt>
                <c:pt idx="136">
                  <c:v>1.004</c:v>
                </c:pt>
                <c:pt idx="137">
                  <c:v>0.988</c:v>
                </c:pt>
                <c:pt idx="138">
                  <c:v>0.972</c:v>
                </c:pt>
                <c:pt idx="139">
                  <c:v>0.956</c:v>
                </c:pt>
                <c:pt idx="140">
                  <c:v>0.94</c:v>
                </c:pt>
                <c:pt idx="141">
                  <c:v>0.924</c:v>
                </c:pt>
                <c:pt idx="142">
                  <c:v>0.908</c:v>
                </c:pt>
                <c:pt idx="143">
                  <c:v>0.892</c:v>
                </c:pt>
                <c:pt idx="144">
                  <c:v>0.876</c:v>
                </c:pt>
                <c:pt idx="145">
                  <c:v>0.86</c:v>
                </c:pt>
                <c:pt idx="146">
                  <c:v>0.836</c:v>
                </c:pt>
                <c:pt idx="147">
                  <c:v>0.812</c:v>
                </c:pt>
                <c:pt idx="148">
                  <c:v>0.788</c:v>
                </c:pt>
                <c:pt idx="149">
                  <c:v>0.764</c:v>
                </c:pt>
                <c:pt idx="150">
                  <c:v>0.74</c:v>
                </c:pt>
                <c:pt idx="151">
                  <c:v>0.716</c:v>
                </c:pt>
                <c:pt idx="152">
                  <c:v>0.692</c:v>
                </c:pt>
                <c:pt idx="153">
                  <c:v>0.668</c:v>
                </c:pt>
                <c:pt idx="154">
                  <c:v>0.644</c:v>
                </c:pt>
                <c:pt idx="155">
                  <c:v>0.62</c:v>
                </c:pt>
              </c:numCache>
            </c:numRef>
          </c:yVal>
          <c:smooth val="0"/>
        </c:ser>
        <c:ser>
          <c:idx val="1"/>
          <c:order val="1"/>
          <c:tx>
            <c:strRef>
              <c:f>"Black walnut"</c:f>
              <c:strCache>
                <c:ptCount val="1"/>
                <c:pt idx="0">
                  <c:v>Black walnut</c:v>
                </c:pt>
              </c:strCache>
            </c:strRef>
          </c:tx>
          <c:spPr>
            <a:solidFill>
              <a:srgbClr val="000000"/>
            </a:solidFill>
            <a:ln cap="rnd" w="19080">
              <a:solidFill>
                <a:srgbClr val="000000"/>
              </a:solidFill>
              <a:prstDash val="dash"/>
              <a:round/>
            </a:ln>
          </c:spPr>
          <c:marker>
            <c:symbol val="none"/>
          </c:marker>
          <c:dLbls>
            <c:txPr>
              <a:bodyPr wrap="square"/>
              <a:lstStyle/>
              <a:p>
                <a:pPr>
                  <a:defRPr sz="1200" b="0" u="none" strike="noStrike">
                    <a:solidFill>
                      <a:srgbClr val="000000"/>
                    </a:solidFill>
                    <a:uFillTx/>
                    <a:latin typeface="Garamond"/>
                    <a:ea typeface="DejaVu Sans"/>
                  </a:defRPr>
                </a:pPr>
              </a:p>
            </c:txPr>
            <c:dLblPos val="r"/>
            <c:showLegendKey val="0"/>
            <c:showVal val="0"/>
            <c:showCatName val="0"/>
            <c:showSerName val="0"/>
            <c:showPercent val="0"/>
            <c:separator>; </c:separator>
            <c:showLeaderLines val="1"/>
            <c:leaderLines>
              <c:spPr>
                <a:ln cap="rnd" w="19080">
                  <a:solidFill>
                    <a:srgbClr val="000000"/>
                  </a:solidFill>
                  <a:prstDash val="dash"/>
                </a:ln>
              </c:spPr>
            </c:leaderLines>
            <c:extLst>
              <c:ext xmlns:c15="http://schemas.microsoft.com/office/drawing/2012/chart" uri="{CE6537A1-D6FC-4f65-9D91-7224C49458BB}">
                <c15:showLeaderLines val="1"/>
              </c:ext>
            </c:extLst>
          </c:dLbls>
          <c:xVal>
            <c:numRef>
              <c:f>'Forestry timing'!$A$11:$A$166</c:f>
              <c:numCache>
                <c:formatCode>General</c:formatCode>
                <c:ptCount val="15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numCache>
            </c:numRef>
          </c:xVal>
          <c:yVal>
            <c:numRef>
              <c:f>'Forestry timing'!$D$11:$D$166</c:f>
              <c:numCache>
                <c:formatCode>0.000</c:formatCode>
                <c:ptCount val="156"/>
                <c:pt idx="0">
                  <c:v>0</c:v>
                </c:pt>
                <c:pt idx="1">
                  <c:v>0.264</c:v>
                </c:pt>
                <c:pt idx="2">
                  <c:v>0.528</c:v>
                </c:pt>
                <c:pt idx="3">
                  <c:v>0.792</c:v>
                </c:pt>
                <c:pt idx="4">
                  <c:v>1.056</c:v>
                </c:pt>
                <c:pt idx="5">
                  <c:v>1.32</c:v>
                </c:pt>
                <c:pt idx="6">
                  <c:v>1.334</c:v>
                </c:pt>
                <c:pt idx="7">
                  <c:v>1.348</c:v>
                </c:pt>
                <c:pt idx="8">
                  <c:v>1.362</c:v>
                </c:pt>
                <c:pt idx="9">
                  <c:v>1.376</c:v>
                </c:pt>
                <c:pt idx="10">
                  <c:v>1.39</c:v>
                </c:pt>
                <c:pt idx="11">
                  <c:v>1.405</c:v>
                </c:pt>
                <c:pt idx="12">
                  <c:v>1.419</c:v>
                </c:pt>
                <c:pt idx="13">
                  <c:v>1.433</c:v>
                </c:pt>
                <c:pt idx="14">
                  <c:v>1.447</c:v>
                </c:pt>
                <c:pt idx="15">
                  <c:v>1.461</c:v>
                </c:pt>
                <c:pt idx="16">
                  <c:v>1.475</c:v>
                </c:pt>
                <c:pt idx="17">
                  <c:v>1.488</c:v>
                </c:pt>
                <c:pt idx="18">
                  <c:v>1.5</c:v>
                </c:pt>
                <c:pt idx="19">
                  <c:v>1.513</c:v>
                </c:pt>
                <c:pt idx="20">
                  <c:v>1.525</c:v>
                </c:pt>
                <c:pt idx="21">
                  <c:v>1.538</c:v>
                </c:pt>
                <c:pt idx="22">
                  <c:v>1.55</c:v>
                </c:pt>
                <c:pt idx="23">
                  <c:v>1.563</c:v>
                </c:pt>
                <c:pt idx="24">
                  <c:v>1.575</c:v>
                </c:pt>
                <c:pt idx="25">
                  <c:v>1.588</c:v>
                </c:pt>
                <c:pt idx="26">
                  <c:v>1.6</c:v>
                </c:pt>
                <c:pt idx="27">
                  <c:v>1.594</c:v>
                </c:pt>
                <c:pt idx="28">
                  <c:v>1.589</c:v>
                </c:pt>
                <c:pt idx="29">
                  <c:v>1.583</c:v>
                </c:pt>
                <c:pt idx="30">
                  <c:v>1.578</c:v>
                </c:pt>
                <c:pt idx="31">
                  <c:v>1.572</c:v>
                </c:pt>
                <c:pt idx="32">
                  <c:v>1.567</c:v>
                </c:pt>
                <c:pt idx="33">
                  <c:v>1.561</c:v>
                </c:pt>
                <c:pt idx="34">
                  <c:v>1.556</c:v>
                </c:pt>
                <c:pt idx="35">
                  <c:v>1.55</c:v>
                </c:pt>
                <c:pt idx="36">
                  <c:v>1.55</c:v>
                </c:pt>
                <c:pt idx="37">
                  <c:v>1.55</c:v>
                </c:pt>
                <c:pt idx="38">
                  <c:v>1.55</c:v>
                </c:pt>
                <c:pt idx="39">
                  <c:v>1.55</c:v>
                </c:pt>
                <c:pt idx="40">
                  <c:v>1.55</c:v>
                </c:pt>
                <c:pt idx="41">
                  <c:v>1.55</c:v>
                </c:pt>
                <c:pt idx="42">
                  <c:v>1.55</c:v>
                </c:pt>
                <c:pt idx="43">
                  <c:v>1.55</c:v>
                </c:pt>
                <c:pt idx="44">
                  <c:v>1.55</c:v>
                </c:pt>
                <c:pt idx="45">
                  <c:v>1.55</c:v>
                </c:pt>
                <c:pt idx="46">
                  <c:v>1.54</c:v>
                </c:pt>
                <c:pt idx="47">
                  <c:v>1.53</c:v>
                </c:pt>
                <c:pt idx="48">
                  <c:v>1.52</c:v>
                </c:pt>
                <c:pt idx="49">
                  <c:v>1.51</c:v>
                </c:pt>
                <c:pt idx="50">
                  <c:v>1.5</c:v>
                </c:pt>
                <c:pt idx="51">
                  <c:v>1.49</c:v>
                </c:pt>
                <c:pt idx="52">
                  <c:v>1.48</c:v>
                </c:pt>
                <c:pt idx="53">
                  <c:v>1.47</c:v>
                </c:pt>
                <c:pt idx="54">
                  <c:v>1.46</c:v>
                </c:pt>
                <c:pt idx="55">
                  <c:v>1.45</c:v>
                </c:pt>
                <c:pt idx="56">
                  <c:v>1.443</c:v>
                </c:pt>
                <c:pt idx="57">
                  <c:v>1.436</c:v>
                </c:pt>
                <c:pt idx="58">
                  <c:v>1.43</c:v>
                </c:pt>
                <c:pt idx="59">
                  <c:v>1.423</c:v>
                </c:pt>
                <c:pt idx="60">
                  <c:v>1.416</c:v>
                </c:pt>
                <c:pt idx="61">
                  <c:v>1.409</c:v>
                </c:pt>
                <c:pt idx="62">
                  <c:v>1.402</c:v>
                </c:pt>
                <c:pt idx="63">
                  <c:v>1.395</c:v>
                </c:pt>
                <c:pt idx="64">
                  <c:v>1.389</c:v>
                </c:pt>
                <c:pt idx="65">
                  <c:v>1.382</c:v>
                </c:pt>
                <c:pt idx="66">
                  <c:v>1.375</c:v>
                </c:pt>
                <c:pt idx="67">
                  <c:v>1.353</c:v>
                </c:pt>
                <c:pt idx="68">
                  <c:v>1.332</c:v>
                </c:pt>
                <c:pt idx="69">
                  <c:v>1.31</c:v>
                </c:pt>
                <c:pt idx="70">
                  <c:v>1.288</c:v>
                </c:pt>
                <c:pt idx="71">
                  <c:v>1.267</c:v>
                </c:pt>
                <c:pt idx="72">
                  <c:v>1.245</c:v>
                </c:pt>
                <c:pt idx="73">
                  <c:v>1.223</c:v>
                </c:pt>
                <c:pt idx="74">
                  <c:v>1.202</c:v>
                </c:pt>
                <c:pt idx="75">
                  <c:v>1.18</c:v>
                </c:pt>
                <c:pt idx="76">
                  <c:v>1.162</c:v>
                </c:pt>
                <c:pt idx="77">
                  <c:v>1.144</c:v>
                </c:pt>
                <c:pt idx="78">
                  <c:v>1.126</c:v>
                </c:pt>
                <c:pt idx="79">
                  <c:v>1.108</c:v>
                </c:pt>
                <c:pt idx="80">
                  <c:v>1.09</c:v>
                </c:pt>
                <c:pt idx="81">
                  <c:v>1.072</c:v>
                </c:pt>
                <c:pt idx="82">
                  <c:v>1.054</c:v>
                </c:pt>
                <c:pt idx="83">
                  <c:v>1.036</c:v>
                </c:pt>
                <c:pt idx="84">
                  <c:v>1.018</c:v>
                </c:pt>
                <c:pt idx="85">
                  <c:v>1</c:v>
                </c:pt>
                <c:pt idx="86">
                  <c:v>0.988</c:v>
                </c:pt>
                <c:pt idx="87">
                  <c:v>0.975</c:v>
                </c:pt>
                <c:pt idx="88">
                  <c:v>0.963</c:v>
                </c:pt>
                <c:pt idx="89">
                  <c:v>0.95</c:v>
                </c:pt>
                <c:pt idx="90">
                  <c:v>0.938</c:v>
                </c:pt>
                <c:pt idx="91">
                  <c:v>0.925</c:v>
                </c:pt>
                <c:pt idx="92">
                  <c:v>0.913</c:v>
                </c:pt>
                <c:pt idx="93">
                  <c:v>0.9</c:v>
                </c:pt>
                <c:pt idx="94">
                  <c:v>0.888</c:v>
                </c:pt>
                <c:pt idx="95">
                  <c:v>0.875</c:v>
                </c:pt>
                <c:pt idx="96">
                  <c:v>0.866</c:v>
                </c:pt>
                <c:pt idx="97">
                  <c:v>0.856</c:v>
                </c:pt>
                <c:pt idx="98">
                  <c:v>0.847</c:v>
                </c:pt>
                <c:pt idx="99">
                  <c:v>0.837</c:v>
                </c:pt>
                <c:pt idx="100">
                  <c:v>0.828</c:v>
                </c:pt>
                <c:pt idx="101">
                  <c:v>0.818</c:v>
                </c:pt>
                <c:pt idx="102">
                  <c:v>0.809</c:v>
                </c:pt>
                <c:pt idx="103">
                  <c:v>0.799</c:v>
                </c:pt>
                <c:pt idx="104">
                  <c:v>0.79</c:v>
                </c:pt>
                <c:pt idx="105">
                  <c:v>0.78</c:v>
                </c:pt>
                <c:pt idx="106">
                  <c:v>0.77</c:v>
                </c:pt>
                <c:pt idx="107">
                  <c:v>0.76</c:v>
                </c:pt>
                <c:pt idx="108">
                  <c:v>0.75</c:v>
                </c:pt>
                <c:pt idx="109">
                  <c:v>0.74</c:v>
                </c:pt>
                <c:pt idx="110">
                  <c:v>0.73</c:v>
                </c:pt>
                <c:pt idx="111">
                  <c:v>0.72</c:v>
                </c:pt>
                <c:pt idx="112">
                  <c:v>0.71</c:v>
                </c:pt>
                <c:pt idx="113">
                  <c:v>0.7</c:v>
                </c:pt>
                <c:pt idx="114">
                  <c:v>0.69</c:v>
                </c:pt>
                <c:pt idx="115">
                  <c:v>0.68</c:v>
                </c:pt>
                <c:pt idx="116">
                  <c:v>0.673</c:v>
                </c:pt>
                <c:pt idx="117">
                  <c:v>0.666</c:v>
                </c:pt>
                <c:pt idx="118">
                  <c:v>0.659</c:v>
                </c:pt>
                <c:pt idx="119">
                  <c:v>0.652</c:v>
                </c:pt>
                <c:pt idx="120">
                  <c:v>0.645</c:v>
                </c:pt>
                <c:pt idx="121">
                  <c:v>0.638</c:v>
                </c:pt>
                <c:pt idx="122">
                  <c:v>0.631</c:v>
                </c:pt>
                <c:pt idx="123">
                  <c:v>0.624</c:v>
                </c:pt>
                <c:pt idx="124">
                  <c:v>0.617</c:v>
                </c:pt>
                <c:pt idx="125">
                  <c:v>0.61</c:v>
                </c:pt>
                <c:pt idx="126">
                  <c:v>0.604</c:v>
                </c:pt>
                <c:pt idx="127">
                  <c:v>0.598</c:v>
                </c:pt>
                <c:pt idx="128">
                  <c:v>0.592</c:v>
                </c:pt>
                <c:pt idx="129">
                  <c:v>0.586</c:v>
                </c:pt>
                <c:pt idx="130">
                  <c:v>0.58</c:v>
                </c:pt>
                <c:pt idx="131">
                  <c:v>0.574</c:v>
                </c:pt>
                <c:pt idx="132">
                  <c:v>0.568</c:v>
                </c:pt>
                <c:pt idx="133">
                  <c:v>0.562</c:v>
                </c:pt>
                <c:pt idx="134">
                  <c:v>0.556</c:v>
                </c:pt>
                <c:pt idx="135">
                  <c:v>0.55</c:v>
                </c:pt>
                <c:pt idx="136">
                  <c:v>0.545</c:v>
                </c:pt>
                <c:pt idx="137">
                  <c:v>0.54</c:v>
                </c:pt>
                <c:pt idx="138">
                  <c:v>0.535</c:v>
                </c:pt>
                <c:pt idx="139">
                  <c:v>0.53</c:v>
                </c:pt>
                <c:pt idx="140">
                  <c:v>0.525</c:v>
                </c:pt>
                <c:pt idx="141">
                  <c:v>0.52</c:v>
                </c:pt>
                <c:pt idx="142">
                  <c:v>0.515</c:v>
                </c:pt>
                <c:pt idx="143">
                  <c:v>0.51</c:v>
                </c:pt>
                <c:pt idx="144">
                  <c:v>0.505</c:v>
                </c:pt>
                <c:pt idx="145">
                  <c:v>0.5</c:v>
                </c:pt>
                <c:pt idx="146">
                  <c:v>0.495</c:v>
                </c:pt>
                <c:pt idx="147">
                  <c:v>0.49</c:v>
                </c:pt>
                <c:pt idx="148">
                  <c:v>0.485</c:v>
                </c:pt>
                <c:pt idx="149">
                  <c:v>0.48</c:v>
                </c:pt>
                <c:pt idx="150">
                  <c:v>0.475</c:v>
                </c:pt>
                <c:pt idx="151">
                  <c:v>0.47</c:v>
                </c:pt>
                <c:pt idx="152">
                  <c:v>0.465</c:v>
                </c:pt>
                <c:pt idx="153">
                  <c:v>0.46</c:v>
                </c:pt>
                <c:pt idx="154">
                  <c:v>0.455</c:v>
                </c:pt>
                <c:pt idx="155">
                  <c:v>0.45</c:v>
                </c:pt>
              </c:numCache>
            </c:numRef>
          </c:yVal>
          <c:smooth val="0"/>
        </c:ser>
        <c:ser>
          <c:idx val="2"/>
          <c:order val="2"/>
          <c:tx>
            <c:strRef>
              <c:f>"Loblolly pine"</c:f>
              <c:strCache>
                <c:ptCount val="1"/>
                <c:pt idx="0">
                  <c:v>Loblolly pine</c:v>
                </c:pt>
              </c:strCache>
            </c:strRef>
          </c:tx>
          <c:spPr>
            <a:solidFill>
              <a:srgbClr val="000000"/>
            </a:solidFill>
            <a:ln cap="rnd" w="12600">
              <a:solidFill>
                <a:srgbClr val="000000"/>
              </a:solidFill>
              <a:round/>
            </a:ln>
          </c:spPr>
          <c:marker>
            <c:symbol val="none"/>
          </c:marker>
          <c:dLbls>
            <c:txPr>
              <a:bodyPr wrap="square"/>
              <a:lstStyle/>
              <a:p>
                <a:pPr>
                  <a:defRPr sz="1200" b="0" u="none" strike="noStrike">
                    <a:solidFill>
                      <a:srgbClr val="000000"/>
                    </a:solidFill>
                    <a:uFillTx/>
                    <a:latin typeface="Garamond"/>
                    <a:ea typeface="DejaVu Sans"/>
                  </a:defRPr>
                </a:pPr>
              </a:p>
            </c:txPr>
            <c:dLblPos val="r"/>
            <c:showLegendKey val="0"/>
            <c:showVal val="0"/>
            <c:showCatName val="0"/>
            <c:showSerName val="0"/>
            <c:showPercent val="0"/>
            <c:separator>; </c:separator>
            <c:showLeaderLines val="1"/>
            <c:leaderLines>
              <c:spPr>
                <a:ln cap="rnd" w="12600">
                  <a:solidFill>
                    <a:srgbClr val="000000"/>
                  </a:solidFill>
                </a:ln>
              </c:spPr>
            </c:leaderLines>
            <c:extLst>
              <c:ext xmlns:c15="http://schemas.microsoft.com/office/drawing/2012/chart" uri="{CE6537A1-D6FC-4f65-9D91-7224C49458BB}">
                <c15:showLeaderLines val="1"/>
              </c:ext>
            </c:extLst>
          </c:dLbls>
          <c:xVal>
            <c:numRef>
              <c:f>'Forestry timing'!$A$11:$A$166</c:f>
              <c:numCache>
                <c:formatCode>General</c:formatCode>
                <c:ptCount val="15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numCache>
            </c:numRef>
          </c:xVal>
          <c:yVal>
            <c:numRef>
              <c:f>'Forestry timing'!$B$11:$B$166</c:f>
              <c:numCache>
                <c:formatCode>0.000</c:formatCode>
                <c:ptCount val="156"/>
                <c:pt idx="0">
                  <c:v>0</c:v>
                </c:pt>
                <c:pt idx="1">
                  <c:v>0.335</c:v>
                </c:pt>
                <c:pt idx="2">
                  <c:v>0.67</c:v>
                </c:pt>
                <c:pt idx="3">
                  <c:v>1.005</c:v>
                </c:pt>
                <c:pt idx="4">
                  <c:v>1.34</c:v>
                </c:pt>
                <c:pt idx="5">
                  <c:v>1.675</c:v>
                </c:pt>
                <c:pt idx="6">
                  <c:v>1.92</c:v>
                </c:pt>
                <c:pt idx="7">
                  <c:v>2.165</c:v>
                </c:pt>
                <c:pt idx="8">
                  <c:v>2.41</c:v>
                </c:pt>
                <c:pt idx="9">
                  <c:v>2.655</c:v>
                </c:pt>
                <c:pt idx="10">
                  <c:v>2.9</c:v>
                </c:pt>
                <c:pt idx="11">
                  <c:v>3.145</c:v>
                </c:pt>
                <c:pt idx="12">
                  <c:v>3.39</c:v>
                </c:pt>
                <c:pt idx="13">
                  <c:v>3.635</c:v>
                </c:pt>
                <c:pt idx="14">
                  <c:v>3.88</c:v>
                </c:pt>
                <c:pt idx="15">
                  <c:v>4.125</c:v>
                </c:pt>
                <c:pt idx="16">
                  <c:v>4.37</c:v>
                </c:pt>
                <c:pt idx="17">
                  <c:v>4.195</c:v>
                </c:pt>
                <c:pt idx="18">
                  <c:v>4.02</c:v>
                </c:pt>
                <c:pt idx="19">
                  <c:v>3.845</c:v>
                </c:pt>
                <c:pt idx="20">
                  <c:v>3.67</c:v>
                </c:pt>
                <c:pt idx="21">
                  <c:v>3.495</c:v>
                </c:pt>
                <c:pt idx="22">
                  <c:v>3.32</c:v>
                </c:pt>
                <c:pt idx="23">
                  <c:v>3.145</c:v>
                </c:pt>
                <c:pt idx="24">
                  <c:v>2.97</c:v>
                </c:pt>
                <c:pt idx="25">
                  <c:v>2.795</c:v>
                </c:pt>
                <c:pt idx="26">
                  <c:v>2.62</c:v>
                </c:pt>
                <c:pt idx="27">
                  <c:v>2.551</c:v>
                </c:pt>
                <c:pt idx="28">
                  <c:v>2.482</c:v>
                </c:pt>
                <c:pt idx="29">
                  <c:v>2.413</c:v>
                </c:pt>
                <c:pt idx="30">
                  <c:v>2.344</c:v>
                </c:pt>
                <c:pt idx="31">
                  <c:v>2.276</c:v>
                </c:pt>
                <c:pt idx="32">
                  <c:v>2.207</c:v>
                </c:pt>
                <c:pt idx="33">
                  <c:v>2.138</c:v>
                </c:pt>
                <c:pt idx="34">
                  <c:v>2.069</c:v>
                </c:pt>
                <c:pt idx="35">
                  <c:v>2</c:v>
                </c:pt>
                <c:pt idx="36">
                  <c:v>1.966</c:v>
                </c:pt>
                <c:pt idx="37">
                  <c:v>1.932</c:v>
                </c:pt>
                <c:pt idx="38">
                  <c:v>1.898</c:v>
                </c:pt>
                <c:pt idx="39">
                  <c:v>1.864</c:v>
                </c:pt>
                <c:pt idx="40">
                  <c:v>1.83</c:v>
                </c:pt>
                <c:pt idx="41">
                  <c:v>1.796</c:v>
                </c:pt>
                <c:pt idx="42">
                  <c:v>1.762</c:v>
                </c:pt>
                <c:pt idx="43">
                  <c:v>1.728</c:v>
                </c:pt>
                <c:pt idx="44">
                  <c:v>1.694</c:v>
                </c:pt>
                <c:pt idx="45">
                  <c:v>1.66</c:v>
                </c:pt>
                <c:pt idx="46">
                  <c:v>1.639</c:v>
                </c:pt>
                <c:pt idx="47">
                  <c:v>1.618</c:v>
                </c:pt>
                <c:pt idx="48">
                  <c:v>1.597</c:v>
                </c:pt>
                <c:pt idx="49">
                  <c:v>1.576</c:v>
                </c:pt>
                <c:pt idx="50">
                  <c:v>1.555</c:v>
                </c:pt>
                <c:pt idx="51">
                  <c:v>1.534</c:v>
                </c:pt>
                <c:pt idx="52">
                  <c:v>1.513</c:v>
                </c:pt>
                <c:pt idx="53">
                  <c:v>1.492</c:v>
                </c:pt>
                <c:pt idx="54">
                  <c:v>1.471</c:v>
                </c:pt>
                <c:pt idx="55">
                  <c:v>1.45</c:v>
                </c:pt>
                <c:pt idx="56">
                  <c:v>1.375</c:v>
                </c:pt>
                <c:pt idx="57">
                  <c:v>1.299</c:v>
                </c:pt>
                <c:pt idx="58">
                  <c:v>1.224</c:v>
                </c:pt>
                <c:pt idx="59">
                  <c:v>1.148</c:v>
                </c:pt>
                <c:pt idx="60">
                  <c:v>1.073</c:v>
                </c:pt>
                <c:pt idx="61">
                  <c:v>0.997</c:v>
                </c:pt>
                <c:pt idx="62">
                  <c:v>0.922</c:v>
                </c:pt>
                <c:pt idx="63">
                  <c:v>0.846</c:v>
                </c:pt>
                <c:pt idx="64">
                  <c:v>0.771</c:v>
                </c:pt>
                <c:pt idx="65">
                  <c:v>0.695</c:v>
                </c:pt>
                <c:pt idx="66">
                  <c:v>0.62</c:v>
                </c:pt>
                <c:pt idx="67">
                  <c:v>0.584</c:v>
                </c:pt>
                <c:pt idx="68">
                  <c:v>0.549</c:v>
                </c:pt>
                <c:pt idx="69">
                  <c:v>0.513</c:v>
                </c:pt>
                <c:pt idx="70">
                  <c:v>0.478</c:v>
                </c:pt>
                <c:pt idx="71">
                  <c:v>0.442</c:v>
                </c:pt>
                <c:pt idx="72">
                  <c:v>0.407</c:v>
                </c:pt>
                <c:pt idx="73">
                  <c:v>0.371</c:v>
                </c:pt>
                <c:pt idx="74">
                  <c:v>0.336</c:v>
                </c:pt>
                <c:pt idx="75">
                  <c:v>0.3</c:v>
                </c:pt>
                <c:pt idx="76">
                  <c:v>0.294</c:v>
                </c:pt>
                <c:pt idx="77">
                  <c:v>0.288</c:v>
                </c:pt>
                <c:pt idx="78">
                  <c:v>0.282</c:v>
                </c:pt>
                <c:pt idx="79">
                  <c:v>0.276</c:v>
                </c:pt>
                <c:pt idx="80">
                  <c:v>0.27</c:v>
                </c:pt>
                <c:pt idx="81">
                  <c:v>0.264</c:v>
                </c:pt>
                <c:pt idx="82">
                  <c:v>0.258</c:v>
                </c:pt>
                <c:pt idx="83">
                  <c:v>0.252</c:v>
                </c:pt>
                <c:pt idx="84">
                  <c:v>0.246</c:v>
                </c:pt>
                <c:pt idx="85">
                  <c:v>0.24</c:v>
                </c:pt>
                <c:pt idx="86">
                  <c:v>0.235</c:v>
                </c:pt>
                <c:pt idx="87">
                  <c:v>0.23</c:v>
                </c:pt>
                <c:pt idx="88">
                  <c:v>0.226</c:v>
                </c:pt>
                <c:pt idx="89">
                  <c:v>0.221</c:v>
                </c:pt>
                <c:pt idx="90">
                  <c:v>0.216</c:v>
                </c:pt>
                <c:pt idx="91">
                  <c:v>0.211</c:v>
                </c:pt>
                <c:pt idx="92">
                  <c:v>0.206</c:v>
                </c:pt>
                <c:pt idx="93">
                  <c:v>0.202</c:v>
                </c:pt>
                <c:pt idx="94">
                  <c:v>0.197</c:v>
                </c:pt>
                <c:pt idx="95">
                  <c:v>0.192</c:v>
                </c:pt>
                <c:pt idx="96">
                  <c:v>0.188</c:v>
                </c:pt>
                <c:pt idx="97">
                  <c:v>0.184</c:v>
                </c:pt>
                <c:pt idx="98">
                  <c:v>0.18</c:v>
                </c:pt>
                <c:pt idx="99">
                  <c:v>0.177</c:v>
                </c:pt>
                <c:pt idx="100">
                  <c:v>0.173</c:v>
                </c:pt>
                <c:pt idx="101">
                  <c:v>0.169</c:v>
                </c:pt>
                <c:pt idx="102">
                  <c:v>0.165</c:v>
                </c:pt>
                <c:pt idx="103">
                  <c:v>0.161</c:v>
                </c:pt>
                <c:pt idx="104">
                  <c:v>0.157</c:v>
                </c:pt>
                <c:pt idx="105">
                  <c:v>0.154</c:v>
                </c:pt>
                <c:pt idx="106">
                  <c:v>0.151</c:v>
                </c:pt>
                <c:pt idx="107">
                  <c:v>0.147</c:v>
                </c:pt>
                <c:pt idx="108">
                  <c:v>0.144</c:v>
                </c:pt>
                <c:pt idx="109">
                  <c:v>0.141</c:v>
                </c:pt>
                <c:pt idx="110">
                  <c:v>0.138</c:v>
                </c:pt>
                <c:pt idx="111">
                  <c:v>0.135</c:v>
                </c:pt>
                <c:pt idx="112">
                  <c:v>0.132</c:v>
                </c:pt>
                <c:pt idx="113">
                  <c:v>0.129</c:v>
                </c:pt>
                <c:pt idx="114">
                  <c:v>0.126</c:v>
                </c:pt>
                <c:pt idx="115">
                  <c:v>0.123</c:v>
                </c:pt>
                <c:pt idx="116">
                  <c:v>0.12</c:v>
                </c:pt>
                <c:pt idx="117">
                  <c:v>0.118</c:v>
                </c:pt>
                <c:pt idx="118">
                  <c:v>0.116</c:v>
                </c:pt>
                <c:pt idx="119">
                  <c:v>0.113</c:v>
                </c:pt>
                <c:pt idx="120">
                  <c:v>0.111</c:v>
                </c:pt>
                <c:pt idx="121">
                  <c:v>0.108</c:v>
                </c:pt>
                <c:pt idx="122">
                  <c:v>0.106</c:v>
                </c:pt>
                <c:pt idx="123">
                  <c:v>0.103</c:v>
                </c:pt>
                <c:pt idx="124">
                  <c:v>0.101</c:v>
                </c:pt>
                <c:pt idx="125">
                  <c:v>0.098</c:v>
                </c:pt>
                <c:pt idx="126">
                  <c:v>0.096</c:v>
                </c:pt>
                <c:pt idx="127">
                  <c:v>0.094</c:v>
                </c:pt>
                <c:pt idx="128">
                  <c:v>0.092</c:v>
                </c:pt>
                <c:pt idx="129">
                  <c:v>0.09</c:v>
                </c:pt>
                <c:pt idx="130">
                  <c:v>0.088</c:v>
                </c:pt>
                <c:pt idx="131">
                  <c:v>0.087</c:v>
                </c:pt>
                <c:pt idx="132">
                  <c:v>0.085</c:v>
                </c:pt>
                <c:pt idx="133">
                  <c:v>0.083</c:v>
                </c:pt>
                <c:pt idx="134">
                  <c:v>0.081</c:v>
                </c:pt>
                <c:pt idx="135">
                  <c:v>0.079</c:v>
                </c:pt>
                <c:pt idx="136">
                  <c:v>0.077</c:v>
                </c:pt>
                <c:pt idx="137">
                  <c:v>0.075</c:v>
                </c:pt>
                <c:pt idx="138">
                  <c:v>0.074</c:v>
                </c:pt>
                <c:pt idx="139">
                  <c:v>0.072</c:v>
                </c:pt>
                <c:pt idx="140">
                  <c:v>0.071</c:v>
                </c:pt>
                <c:pt idx="141">
                  <c:v>0.069</c:v>
                </c:pt>
                <c:pt idx="142">
                  <c:v>0.068</c:v>
                </c:pt>
                <c:pt idx="143">
                  <c:v>0.066</c:v>
                </c:pt>
                <c:pt idx="144">
                  <c:v>0.064</c:v>
                </c:pt>
                <c:pt idx="145">
                  <c:v>0.063</c:v>
                </c:pt>
                <c:pt idx="146">
                  <c:v>0.062</c:v>
                </c:pt>
                <c:pt idx="147">
                  <c:v>0.06</c:v>
                </c:pt>
                <c:pt idx="148">
                  <c:v>0.059</c:v>
                </c:pt>
                <c:pt idx="149">
                  <c:v>0.058</c:v>
                </c:pt>
                <c:pt idx="150">
                  <c:v>0.057</c:v>
                </c:pt>
                <c:pt idx="151">
                  <c:v>0.055</c:v>
                </c:pt>
                <c:pt idx="152">
                  <c:v>0.054</c:v>
                </c:pt>
                <c:pt idx="153">
                  <c:v>0.053</c:v>
                </c:pt>
                <c:pt idx="154">
                  <c:v>0.052</c:v>
                </c:pt>
                <c:pt idx="155">
                  <c:v>0.05</c:v>
                </c:pt>
              </c:numCache>
            </c:numRef>
          </c:yVal>
          <c:smooth val="0"/>
        </c:ser>
        <c:axId val="55292733"/>
        <c:axId val="6633618"/>
      </c:scatterChart>
      <c:valAx>
        <c:axId val="55292733"/>
        <c:scaling>
          <c:orientation val="minMax"/>
          <c:max val="150"/>
        </c:scaling>
        <c:delete val="0"/>
        <c:axPos val="b"/>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lang="en-US" sz="1200" b="0" u="none" strike="noStrike">
                    <a:solidFill>
                      <a:srgbClr val="000000"/>
                    </a:solidFill>
                    <a:uFillTx/>
                    <a:latin typeface="Garamond"/>
                    <a:ea typeface="DejaVu Sans"/>
                  </a:rPr>
                  <a:t>Age of tree, years</a:t>
                </a:r>
              </a:p>
            </c:rich>
          </c:tx>
          <c:overlay val="0"/>
          <c:spPr>
            <a:noFill/>
            <a:ln w="0">
              <a:noFill/>
            </a:ln>
          </c:spPr>
        </c:title>
        <c:numFmt formatCode="General" sourceLinked="0"/>
        <c:majorTickMark val="cross"/>
        <c:minorTickMark val="none"/>
        <c:tickLblPos val="nextTo"/>
        <c:spPr>
          <a:ln w="9360">
            <a:solidFill>
              <a:srgbClr val="000000"/>
            </a:solidFill>
            <a:round/>
          </a:ln>
        </c:spPr>
        <c:txPr>
          <a:bodyPr/>
          <a:lstStyle/>
          <a:p>
            <a:pPr>
              <a:defRPr sz="1200" b="0" u="none" strike="noStrike">
                <a:solidFill>
                  <a:srgbClr val="000000"/>
                </a:solidFill>
                <a:uFillTx/>
                <a:latin typeface="Garamond"/>
                <a:ea typeface="DejaVu Sans"/>
              </a:defRPr>
            </a:pPr>
          </a:p>
        </c:txPr>
        <c:crossAx val="6633618"/>
        <c:crosses val="autoZero"/>
        <c:crossBetween val="midCat"/>
        <c:majorUnit val="25"/>
      </c:valAx>
      <c:valAx>
        <c:axId val="6633618"/>
        <c:scaling>
          <c:orientation val="minMax"/>
          <c:max val="4.5"/>
        </c:scaling>
        <c:delete val="0"/>
        <c:axPos val="l"/>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lang="en-US" sz="1200" b="0" u="none" strike="noStrike">
                    <a:solidFill>
                      <a:srgbClr val="000000"/>
                    </a:solidFill>
                    <a:uFillTx/>
                    <a:latin typeface="Garamond"/>
                    <a:ea typeface="DejaVu Sans"/>
                  </a:rPr>
                  <a:t>Tons/hectare /year</a:t>
                </a:r>
              </a:p>
            </c:rich>
          </c:tx>
          <c:layout>
            <c:manualLayout>
              <c:xMode val="edge"/>
              <c:yMode val="edge"/>
              <c:x val="0.0280773277222514"/>
              <c:y val="0.0054325682466386"/>
            </c:manualLayout>
          </c:layout>
          <c:overlay val="0"/>
          <c:spPr>
            <a:noFill/>
            <a:ln w="0">
              <a:noFill/>
            </a:ln>
          </c:spPr>
        </c:title>
        <c:numFmt formatCode="0.0" sourceLinked="0"/>
        <c:majorTickMark val="cross"/>
        <c:minorTickMark val="none"/>
        <c:tickLblPos val="nextTo"/>
        <c:spPr>
          <a:ln w="9360">
            <a:solidFill>
              <a:srgbClr val="000000"/>
            </a:solidFill>
            <a:round/>
          </a:ln>
        </c:spPr>
        <c:txPr>
          <a:bodyPr/>
          <a:lstStyle/>
          <a:p>
            <a:pPr>
              <a:defRPr sz="1200" b="0" u="none" strike="noStrike">
                <a:solidFill>
                  <a:srgbClr val="000000"/>
                </a:solidFill>
                <a:uFillTx/>
                <a:latin typeface="Garamond"/>
                <a:ea typeface="DejaVu Sans"/>
              </a:defRPr>
            </a:pPr>
          </a:p>
        </c:txPr>
        <c:crossAx val="55292733"/>
        <c:crosses val="autoZero"/>
        <c:crossBetween val="midCat"/>
      </c:valAx>
      <c:spPr>
        <a:noFill/>
        <a:ln w="25560">
          <a:noFill/>
        </a:ln>
      </c:spPr>
    </c:plotArea>
    <c:plotVisOnly val="1"/>
    <c:dispBlanksAs val="gap"/>
  </c:chart>
  <c:spPr>
    <a:no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sz="1400" b="0" u="none" strike="noStrike">
                <a:solidFill>
                  <a:srgbClr val="595959"/>
                </a:solidFill>
                <a:uFillTx/>
                <a:latin typeface="Calibri"/>
                <a:ea typeface="DejaVu Sans"/>
              </a:rPr>
              <a:t>Chart Title</a:t>
            </a:r>
          </a:p>
        </c:rich>
      </c:tx>
      <c:overlay val="0"/>
      <c:spPr>
        <a:noFill/>
        <a:ln w="0">
          <a:noFill/>
        </a:ln>
      </c:spPr>
    </c:title>
    <c:autoTitleDeleted val="0"/>
    <c:plotArea>
      <c:barChart>
        <c:barDir val="col"/>
        <c:grouping val="clustered"/>
        <c:varyColors val="0"/>
        <c:ser>
          <c:idx val="0"/>
          <c:order val="0"/>
          <c:spPr>
            <a:solidFill>
              <a:srgbClr val="5B9BD5"/>
            </a:solidFill>
            <a:ln w="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Agriculture!$A$8:$A$22</c:f>
              <c:strCache>
                <c:ptCount val="15"/>
                <c:pt idx="0">
                  <c:v>OECD $20</c:v>
                </c:pt>
                <c:pt idx="1">
                  <c:v>OECD $50</c:v>
                </c:pt>
                <c:pt idx="2">
                  <c:v>OECD $100</c:v>
                </c:pt>
                <c:pt idx="3">
                  <c:v>EIT $20</c:v>
                </c:pt>
                <c:pt idx="4">
                  <c:v>EIT $50</c:v>
                </c:pt>
                <c:pt idx="5">
                  <c:v>EIT $100</c:v>
                </c:pt>
                <c:pt idx="6">
                  <c:v>LAM $20</c:v>
                </c:pt>
                <c:pt idx="7">
                  <c:v>LAM $50</c:v>
                </c:pt>
                <c:pt idx="8">
                  <c:v>LAM $100</c:v>
                </c:pt>
                <c:pt idx="9">
                  <c:v>MAF $20</c:v>
                </c:pt>
                <c:pt idx="10">
                  <c:v>MAF $50</c:v>
                </c:pt>
                <c:pt idx="11">
                  <c:v>MAF $100</c:v>
                </c:pt>
                <c:pt idx="12">
                  <c:v>ASIA $20</c:v>
                </c:pt>
                <c:pt idx="13">
                  <c:v>ASIA $50</c:v>
                </c:pt>
                <c:pt idx="14">
                  <c:v>ASIA $100</c:v>
                </c:pt>
              </c:strCache>
            </c:strRef>
          </c:cat>
          <c:val>
            <c:numRef>
              <c:f>Agriculture!$B$8:$B$22</c:f>
              <c:numCache>
                <c:formatCode>General</c:formatCode>
                <c:ptCount val="15"/>
                <c:pt idx="0">
                  <c:v>0.36</c:v>
                </c:pt>
                <c:pt idx="1">
                  <c:v>0.59</c:v>
                </c:pt>
                <c:pt idx="2">
                  <c:v>0.95</c:v>
                </c:pt>
                <c:pt idx="3">
                  <c:v>0.155</c:v>
                </c:pt>
                <c:pt idx="4">
                  <c:v>0.24</c:v>
                </c:pt>
                <c:pt idx="5">
                  <c:v>0.35</c:v>
                </c:pt>
                <c:pt idx="6">
                  <c:v>0.22</c:v>
                </c:pt>
                <c:pt idx="7">
                  <c:v>0.38</c:v>
                </c:pt>
                <c:pt idx="8">
                  <c:v>0.58</c:v>
                </c:pt>
                <c:pt idx="9">
                  <c:v>0.18</c:v>
                </c:pt>
                <c:pt idx="10">
                  <c:v>0.35</c:v>
                </c:pt>
                <c:pt idx="11">
                  <c:v>0.6</c:v>
                </c:pt>
                <c:pt idx="12">
                  <c:v>0.78</c:v>
                </c:pt>
                <c:pt idx="13">
                  <c:v>1.2</c:v>
                </c:pt>
                <c:pt idx="14">
                  <c:v>1.82</c:v>
                </c:pt>
              </c:numCache>
            </c:numRef>
          </c:val>
        </c:ser>
        <c:gapWidth val="219"/>
        <c:overlap val="-27"/>
        <c:axId val="92573515"/>
        <c:axId val="1615720"/>
      </c:barChart>
      <c:catAx>
        <c:axId val="9257351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1615720"/>
        <c:crosses val="autoZero"/>
        <c:auto val="1"/>
        <c:lblAlgn val="ctr"/>
        <c:lblOffset val="100"/>
        <c:noMultiLvlLbl val="0"/>
      </c:catAx>
      <c:valAx>
        <c:axId val="1615720"/>
        <c:scaling>
          <c:orientation val="minMax"/>
          <c:max val="2.5"/>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u="none" strike="noStrike">
                <a:solidFill>
                  <a:srgbClr val="595959"/>
                </a:solidFill>
                <a:uFillTx/>
                <a:latin typeface="Calibri"/>
                <a:ea typeface="DejaVu Sans"/>
              </a:defRPr>
            </a:pPr>
          </a:p>
        </c:txPr>
        <c:crossAx val="92573515"/>
        <c:crosses val="autoZero"/>
        <c:crossBetween val="between"/>
      </c:valAx>
      <c:spPr>
        <a:noFill/>
        <a:ln w="0">
          <a:noFill/>
        </a:ln>
      </c:spPr>
    </c:plotArea>
    <c:plotVisOnly val="1"/>
    <c:dispBlanksAs val="gap"/>
  </c:chart>
  <c:spPr>
    <a:no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sz="1400" b="0" u="none" strike="noStrike">
                <a:solidFill>
                  <a:srgbClr val="595959"/>
                </a:solidFill>
                <a:uFillTx/>
                <a:latin typeface="Calibri"/>
                <a:ea typeface="DejaVu Sans"/>
              </a:rPr>
              <a:t>Chart Title</a:t>
            </a:r>
          </a:p>
        </c:rich>
      </c:tx>
      <c:overlay val="0"/>
      <c:spPr>
        <a:noFill/>
        <a:ln w="0">
          <a:noFill/>
        </a:ln>
      </c:spPr>
    </c:title>
    <c:autoTitleDeleted val="0"/>
    <c:plotArea>
      <c:barChart>
        <c:barDir val="col"/>
        <c:grouping val="clustered"/>
        <c:varyColors val="0"/>
        <c:ser>
          <c:idx val="0"/>
          <c:order val="0"/>
          <c:spPr>
            <a:solidFill>
              <a:srgbClr val="5B9BD5"/>
            </a:solidFill>
            <a:ln w="0">
              <a:noFill/>
            </a:ln>
          </c:spPr>
          <c:invertIfNegative val="0"/>
          <c:dLbls>
            <c:txPr>
              <a:bodyPr wrap="square"/>
              <a:lstStyle/>
              <a:p>
                <a:pPr>
                  <a:defRPr sz="1000" b="0" u="none" strike="noStrike">
                    <a:solidFill>
                      <a:srgbClr val="000000"/>
                    </a:solidFill>
                    <a:uFillTx/>
                    <a:latin typeface="Calibri"/>
                    <a:ea typeface="DejaVu Sans"/>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Agriculture!$A$8:$A$22</c:f>
              <c:strCache>
                <c:ptCount val="15"/>
                <c:pt idx="0">
                  <c:v>OECD $20</c:v>
                </c:pt>
                <c:pt idx="1">
                  <c:v>OECD $50</c:v>
                </c:pt>
                <c:pt idx="2">
                  <c:v>OECD $100</c:v>
                </c:pt>
                <c:pt idx="3">
                  <c:v>EIT $20</c:v>
                </c:pt>
                <c:pt idx="4">
                  <c:v>EIT $50</c:v>
                </c:pt>
                <c:pt idx="5">
                  <c:v>EIT $100</c:v>
                </c:pt>
                <c:pt idx="6">
                  <c:v>LAM $20</c:v>
                </c:pt>
                <c:pt idx="7">
                  <c:v>LAM $50</c:v>
                </c:pt>
                <c:pt idx="8">
                  <c:v>LAM $100</c:v>
                </c:pt>
                <c:pt idx="9">
                  <c:v>MAF $20</c:v>
                </c:pt>
                <c:pt idx="10">
                  <c:v>MAF $50</c:v>
                </c:pt>
                <c:pt idx="11">
                  <c:v>MAF $100</c:v>
                </c:pt>
                <c:pt idx="12">
                  <c:v>ASIA $20</c:v>
                </c:pt>
                <c:pt idx="13">
                  <c:v>ASIA $50</c:v>
                </c:pt>
                <c:pt idx="14">
                  <c:v>ASIA $100</c:v>
                </c:pt>
              </c:strCache>
            </c:strRef>
          </c:cat>
          <c:val>
            <c:numRef>
              <c:f>Agriculture!$B$8:$B$22</c:f>
              <c:numCache>
                <c:formatCode>General</c:formatCode>
                <c:ptCount val="15"/>
                <c:pt idx="0">
                  <c:v>0.36</c:v>
                </c:pt>
                <c:pt idx="1">
                  <c:v>0.59</c:v>
                </c:pt>
                <c:pt idx="2">
                  <c:v>0.95</c:v>
                </c:pt>
                <c:pt idx="3">
                  <c:v>0.155</c:v>
                </c:pt>
                <c:pt idx="4">
                  <c:v>0.24</c:v>
                </c:pt>
                <c:pt idx="5">
                  <c:v>0.35</c:v>
                </c:pt>
                <c:pt idx="6">
                  <c:v>0.22</c:v>
                </c:pt>
                <c:pt idx="7">
                  <c:v>0.38</c:v>
                </c:pt>
                <c:pt idx="8">
                  <c:v>0.58</c:v>
                </c:pt>
                <c:pt idx="9">
                  <c:v>0.18</c:v>
                </c:pt>
                <c:pt idx="10">
                  <c:v>0.35</c:v>
                </c:pt>
                <c:pt idx="11">
                  <c:v>0.6</c:v>
                </c:pt>
                <c:pt idx="12">
                  <c:v>0.78</c:v>
                </c:pt>
                <c:pt idx="13">
                  <c:v>1.2</c:v>
                </c:pt>
                <c:pt idx="14">
                  <c:v>1.82</c:v>
                </c:pt>
              </c:numCache>
            </c:numRef>
          </c:val>
        </c:ser>
        <c:gapWidth val="219"/>
        <c:overlap val="-27"/>
        <c:axId val="35280763"/>
        <c:axId val="20140157"/>
      </c:barChart>
      <c:catAx>
        <c:axId val="3528076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u="none" strike="noStrike">
                <a:solidFill>
                  <a:srgbClr val="595959"/>
                </a:solidFill>
                <a:uFillTx/>
                <a:latin typeface="Calibri"/>
                <a:ea typeface="DejaVu Sans"/>
              </a:defRPr>
            </a:pPr>
          </a:p>
        </c:txPr>
        <c:crossAx val="20140157"/>
        <c:crosses val="autoZero"/>
        <c:auto val="1"/>
        <c:lblAlgn val="ctr"/>
        <c:lblOffset val="100"/>
        <c:noMultiLvlLbl val="0"/>
      </c:catAx>
      <c:valAx>
        <c:axId val="20140157"/>
        <c:scaling>
          <c:orientation val="minMax"/>
          <c:max val="2.5"/>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u="none" strike="noStrike">
                <a:solidFill>
                  <a:srgbClr val="595959"/>
                </a:solidFill>
                <a:uFillTx/>
                <a:latin typeface="Calibri"/>
                <a:ea typeface="DejaVu Sans"/>
              </a:defRPr>
            </a:pPr>
          </a:p>
        </c:txPr>
        <c:crossAx val="35280763"/>
        <c:crosses val="autoZero"/>
        <c:crossBetween val="between"/>
      </c:valAx>
      <c:spPr>
        <a:noFill/>
        <a:ln w="0">
          <a:noFill/>
        </a:ln>
      </c:spPr>
    </c:plotArea>
    <c:plotVisOnly val="1"/>
    <c:dispBlanksAs val="gap"/>
  </c:chart>
  <c:spPr>
    <a:no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sz="1320" b="0" u="none" strike="noStrike">
                <a:solidFill>
                  <a:srgbClr val="595959"/>
                </a:solidFill>
                <a:uFillTx/>
                <a:latin typeface="Calibri"/>
                <a:ea typeface="DejaVu Sans"/>
              </a:rPr>
              <a:t>Bid stack</a:t>
            </a:r>
          </a:p>
        </c:rich>
      </c:tx>
      <c:overlay val="0"/>
      <c:spPr>
        <a:noFill/>
        <a:ln w="0">
          <a:noFill/>
        </a:ln>
      </c:spPr>
    </c:title>
    <c:autoTitleDeleted val="0"/>
    <c:plotArea>
      <c:scatterChart>
        <c:scatterStyle val="lineMarker"/>
        <c:varyColors val="0"/>
        <c:ser>
          <c:idx val="0"/>
          <c:order val="0"/>
          <c:spPr>
            <a:solidFill>
              <a:srgbClr val="5B9BD5"/>
            </a:solidFill>
            <a:ln w="25560">
              <a:noFill/>
            </a:ln>
          </c:spPr>
          <c:marker>
            <c:symbol val="circle"/>
            <c:size val="5"/>
            <c:spPr>
              <a:solidFill>
                <a:srgbClr val="5B9BD5"/>
              </a:solidFill>
            </c:spPr>
          </c:marker>
          <c:dLbls>
            <c:txPr>
              <a:bodyPr wrap="square"/>
              <a:lstStyle/>
              <a:p>
                <a:pPr>
                  <a:defRPr sz="11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w="25560">
                  <a:noFill/>
                </a:ln>
              </c:spPr>
            </c:leaderLines>
            <c:extLst>
              <c:ext xmlns:c15="http://schemas.microsoft.com/office/drawing/2012/chart" uri="{CE6537A1-D6FC-4f65-9D91-7224C49458BB}">
                <c15:showLeaderLines val="1"/>
              </c:ext>
            </c:extLst>
          </c:dLbls>
          <c:xVal>
            <c:numRef>
              <c:f>Agriculture!$A$26:$A$40</c:f>
              <c:numCache>
                <c:formatCode>\$#,##0</c:formatCode>
                <c:ptCount val="15"/>
                <c:pt idx="0">
                  <c:v>20</c:v>
                </c:pt>
                <c:pt idx="1">
                  <c:v>20</c:v>
                </c:pt>
                <c:pt idx="2">
                  <c:v>20</c:v>
                </c:pt>
                <c:pt idx="3">
                  <c:v>20</c:v>
                </c:pt>
                <c:pt idx="4">
                  <c:v>20</c:v>
                </c:pt>
                <c:pt idx="5">
                  <c:v>50</c:v>
                </c:pt>
                <c:pt idx="6">
                  <c:v>50</c:v>
                </c:pt>
                <c:pt idx="7">
                  <c:v>50</c:v>
                </c:pt>
                <c:pt idx="8">
                  <c:v>50</c:v>
                </c:pt>
                <c:pt idx="9">
                  <c:v>50</c:v>
                </c:pt>
                <c:pt idx="10">
                  <c:v>100</c:v>
                </c:pt>
                <c:pt idx="11">
                  <c:v>100</c:v>
                </c:pt>
                <c:pt idx="12">
                  <c:v>100</c:v>
                </c:pt>
                <c:pt idx="13">
                  <c:v>100</c:v>
                </c:pt>
                <c:pt idx="14">
                  <c:v>100</c:v>
                </c:pt>
              </c:numCache>
            </c:numRef>
          </c:xVal>
          <c:yVal>
            <c:numRef>
              <c:f>Agriculture!$B$26:$B$40</c:f>
              <c:numCache>
                <c:formatCode>0.000</c:formatCode>
                <c:ptCount val="15"/>
                <c:pt idx="0">
                  <c:v>0.36</c:v>
                </c:pt>
                <c:pt idx="1">
                  <c:v>0.155</c:v>
                </c:pt>
                <c:pt idx="2">
                  <c:v>0.22</c:v>
                </c:pt>
                <c:pt idx="3">
                  <c:v>0.18</c:v>
                </c:pt>
                <c:pt idx="4">
                  <c:v>0.78</c:v>
                </c:pt>
                <c:pt idx="5">
                  <c:v>0.59</c:v>
                </c:pt>
                <c:pt idx="6">
                  <c:v>0.24</c:v>
                </c:pt>
                <c:pt idx="7">
                  <c:v>0.38</c:v>
                </c:pt>
                <c:pt idx="8">
                  <c:v>0.35</c:v>
                </c:pt>
                <c:pt idx="9">
                  <c:v>1.2</c:v>
                </c:pt>
                <c:pt idx="10">
                  <c:v>0.95</c:v>
                </c:pt>
                <c:pt idx="11">
                  <c:v>0.35</c:v>
                </c:pt>
                <c:pt idx="12">
                  <c:v>0.58</c:v>
                </c:pt>
                <c:pt idx="13">
                  <c:v>0.6</c:v>
                </c:pt>
                <c:pt idx="14">
                  <c:v>1.82</c:v>
                </c:pt>
              </c:numCache>
            </c:numRef>
          </c:yVal>
          <c:smooth val="0"/>
        </c:ser>
        <c:axId val="95747710"/>
        <c:axId val="74098695"/>
      </c:scatterChart>
      <c:valAx>
        <c:axId val="95747710"/>
        <c:scaling>
          <c:orientation val="minMax"/>
        </c:scaling>
        <c:delete val="0"/>
        <c:axPos val="b"/>
        <c:majorGridlines>
          <c:spPr>
            <a:ln w="9360">
              <a:solidFill>
                <a:srgbClr val="D9D9D9"/>
              </a:solidFill>
              <a:round/>
            </a:ln>
          </c:spPr>
        </c:majorGridlines>
        <c:numFmt formatCode="\$#,##0" sourceLinked="0"/>
        <c:majorTickMark val="none"/>
        <c:minorTickMark val="none"/>
        <c:tickLblPos val="nextTo"/>
        <c:spPr>
          <a:ln w="9360">
            <a:solidFill>
              <a:srgbClr val="BFBFBF"/>
            </a:solidFill>
            <a:round/>
          </a:ln>
        </c:spPr>
        <c:txPr>
          <a:bodyPr/>
          <a:lstStyle/>
          <a:p>
            <a:pPr>
              <a:defRPr sz="1100" b="0" u="none" strike="noStrike">
                <a:solidFill>
                  <a:srgbClr val="595959"/>
                </a:solidFill>
                <a:uFillTx/>
                <a:latin typeface="Calibri"/>
                <a:ea typeface="DejaVu Sans"/>
              </a:defRPr>
            </a:pPr>
          </a:p>
        </c:txPr>
        <c:crossAx val="74098695"/>
        <c:crosses val="autoZero"/>
        <c:crossBetween val="midCat"/>
      </c:valAx>
      <c:valAx>
        <c:axId val="74098695"/>
        <c:scaling>
          <c:orientation val="minMax"/>
        </c:scaling>
        <c:delete val="0"/>
        <c:axPos val="l"/>
        <c:majorGridlines>
          <c:spPr>
            <a:ln w="9360">
              <a:solidFill>
                <a:srgbClr val="D9D9D9"/>
              </a:solidFill>
              <a:round/>
            </a:ln>
          </c:spPr>
        </c:majorGridlines>
        <c:numFmt formatCode="0.000" sourceLinked="0"/>
        <c:majorTickMark val="none"/>
        <c:minorTickMark val="none"/>
        <c:tickLblPos val="nextTo"/>
        <c:spPr>
          <a:ln w="9360">
            <a:solidFill>
              <a:srgbClr val="BFBFBF"/>
            </a:solidFill>
            <a:round/>
          </a:ln>
        </c:spPr>
        <c:txPr>
          <a:bodyPr/>
          <a:lstStyle/>
          <a:p>
            <a:pPr>
              <a:defRPr sz="1100" b="0" u="none" strike="noStrike">
                <a:solidFill>
                  <a:srgbClr val="595959"/>
                </a:solidFill>
                <a:uFillTx/>
                <a:latin typeface="Calibri"/>
                <a:ea typeface="DejaVu Sans"/>
              </a:defRPr>
            </a:pPr>
          </a:p>
        </c:txPr>
        <c:crossAx val="95747710"/>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lang="en-US" sz="1320" b="0" u="none" strike="noStrike">
                <a:solidFill>
                  <a:srgbClr val="595959"/>
                </a:solidFill>
                <a:uFillTx/>
                <a:latin typeface="Calibri"/>
                <a:ea typeface="DejaVu Sans"/>
              </a:rPr>
              <a:t>Mtonnes agriculture </a:t>
            </a:r>
          </a:p>
          <a:p>
            <a:pPr>
              <a:defRPr sz="1300" b="0" u="none" strike="noStrike">
                <a:uFillTx/>
                <a:latin typeface="Arial"/>
              </a:defRPr>
            </a:pPr>
            <a:r>
              <a:rPr sz="1300" b="0" u="none" strike="noStrike">
                <a:solidFill>
                  <a:srgbClr val="000000"/>
                </a:solidFill>
                <a:uFillTx/>
                <a:latin typeface="Arial"/>
                <a:ea typeface="DejaVu Sans"/>
              </a:rPr>
              <a:t>
              </a:t>
            </a:r>
            <a:r>
              <a:rPr lang="en-US" sz="1320" b="0" u="none" strike="noStrike">
                <a:solidFill>
                  <a:srgbClr val="595959"/>
                </a:solidFill>
                <a:uFillTx/>
                <a:latin typeface="Calibri"/>
                <a:ea typeface="DejaVu Sans"/>
              </a:rPr>
              <a:t>CO2/year</a:t>
            </a:r>
          </a:p>
        </c:rich>
      </c:tx>
      <c:layout>
        <c:manualLayout>
          <c:xMode val="edge"/>
          <c:yMode val="edge"/>
          <c:x val="0.393664095234366"/>
          <c:y val="0.280277306168647"/>
        </c:manualLayout>
      </c:layout>
      <c:overlay val="0"/>
      <c:spPr>
        <a:noFill/>
        <a:ln w="0">
          <a:noFill/>
        </a:ln>
      </c:spPr>
    </c:title>
    <c:autoTitleDeleted val="0"/>
    <c:plotArea>
      <c:layout>
        <c:manualLayout>
          <c:layoutTarget val="inner"/>
          <c:xMode val="edge"/>
          <c:yMode val="edge"/>
          <c:x val="0.054352508125465"/>
          <c:y val="0.0199490662139219"/>
          <c:w val="0.903120961741787"/>
          <c:h val="0.912988115449915"/>
        </c:manualLayout>
      </c:layout>
      <c:scatterChart>
        <c:scatterStyle val="lineMarker"/>
        <c:varyColors val="0"/>
        <c:ser>
          <c:idx val="0"/>
          <c:order val="0"/>
          <c:spPr>
            <a:solidFill>
              <a:srgbClr val="5B9BD5"/>
            </a:solidFill>
            <a:ln w="19080">
              <a:noFill/>
            </a:ln>
          </c:spPr>
          <c:marker>
            <c:symbol val="circle"/>
            <c:size val="5"/>
            <c:spPr>
              <a:solidFill>
                <a:srgbClr val="5B9BD5"/>
              </a:solidFill>
            </c:spPr>
          </c:marker>
          <c:dLbls>
            <c:txPr>
              <a:bodyPr wrap="square"/>
              <a:lstStyle/>
              <a:p>
                <a:pPr>
                  <a:defRPr sz="11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w="19080">
                  <a:noFill/>
                </a:ln>
              </c:spPr>
            </c:leaderLines>
            <c:extLst>
              <c:ext xmlns:c15="http://schemas.microsoft.com/office/drawing/2012/chart" uri="{CE6537A1-D6FC-4f65-9D91-7224C49458BB}">
                <c15:showLeaderLines val="1"/>
              </c:ext>
            </c:extLst>
          </c:dLbls>
          <c:trendline>
            <c:spPr>
              <a:ln cap="rnd" w="19080">
                <a:solidFill>
                  <a:srgbClr val="5B9BD5"/>
                </a:solidFill>
                <a:prstDash val="sysDot"/>
                <a:round/>
              </a:ln>
            </c:spPr>
            <c:trendlineType val="poly"/>
            <c:order val="2"/>
            <c:forward val="0"/>
            <c:backward val="0"/>
            <c:dispRSqr val="0"/>
            <c:dispEq val="1"/>
          </c:trendline>
          <c:xVal>
            <c:numRef>
              <c:f>Agriculture!$A$43:$A$45</c:f>
              <c:numCache>
                <c:formatCode>\$#,##0.00</c:formatCode>
                <c:ptCount val="3"/>
                <c:pt idx="0">
                  <c:v>20</c:v>
                </c:pt>
                <c:pt idx="1">
                  <c:v>50</c:v>
                </c:pt>
                <c:pt idx="2">
                  <c:v>100</c:v>
                </c:pt>
              </c:numCache>
            </c:numRef>
          </c:xVal>
          <c:yVal>
            <c:numRef>
              <c:f>Agriculture!$B$43:$B$45</c:f>
              <c:numCache>
                <c:formatCode>#,##0</c:formatCode>
                <c:ptCount val="3"/>
                <c:pt idx="0">
                  <c:v>1695</c:v>
                </c:pt>
                <c:pt idx="1">
                  <c:v>2760</c:v>
                </c:pt>
                <c:pt idx="2">
                  <c:v>4300</c:v>
                </c:pt>
              </c:numCache>
            </c:numRef>
          </c:yVal>
          <c:smooth val="0"/>
        </c:ser>
        <c:axId val="63752685"/>
        <c:axId val="68807268"/>
      </c:scatterChart>
      <c:valAx>
        <c:axId val="63752685"/>
        <c:scaling>
          <c:orientation val="minMax"/>
        </c:scaling>
        <c:delete val="0"/>
        <c:axPos val="b"/>
        <c:majorGridlines>
          <c:spPr>
            <a:ln w="9360">
              <a:solidFill>
                <a:srgbClr val="D9D9D9"/>
              </a:solidFill>
              <a:round/>
            </a:ln>
          </c:spPr>
        </c:majorGridlines>
        <c:numFmt formatCode="\$#,##0" sourceLinked="0"/>
        <c:majorTickMark val="none"/>
        <c:minorTickMark val="none"/>
        <c:tickLblPos val="nextTo"/>
        <c:spPr>
          <a:ln w="9360">
            <a:solidFill>
              <a:srgbClr val="BFBFBF"/>
            </a:solidFill>
            <a:round/>
          </a:ln>
        </c:spPr>
        <c:txPr>
          <a:bodyPr/>
          <a:lstStyle/>
          <a:p>
            <a:pPr>
              <a:defRPr sz="1100" b="0" u="none" strike="noStrike">
                <a:solidFill>
                  <a:srgbClr val="595959"/>
                </a:solidFill>
                <a:uFillTx/>
                <a:latin typeface="Calibri"/>
                <a:ea typeface="DejaVu Sans"/>
              </a:defRPr>
            </a:pPr>
          </a:p>
        </c:txPr>
        <c:crossAx val="68807268"/>
        <c:crosses val="autoZero"/>
        <c:crossBetween val="midCat"/>
      </c:valAx>
      <c:valAx>
        <c:axId val="68807268"/>
        <c:scaling>
          <c:orientation val="minMax"/>
        </c:scaling>
        <c:delete val="0"/>
        <c:axPos val="l"/>
        <c:majorGridlines>
          <c:spPr>
            <a:ln w="9360">
              <a:solidFill>
                <a:srgbClr val="D9D9D9"/>
              </a:solidFill>
              <a:round/>
            </a:ln>
          </c:spPr>
        </c:majorGridlines>
        <c:numFmt formatCode="#,##0" sourceLinked="0"/>
        <c:majorTickMark val="none"/>
        <c:minorTickMark val="none"/>
        <c:tickLblPos val="nextTo"/>
        <c:spPr>
          <a:ln w="9360">
            <a:solidFill>
              <a:srgbClr val="BFBFBF"/>
            </a:solidFill>
            <a:round/>
          </a:ln>
        </c:spPr>
        <c:txPr>
          <a:bodyPr/>
          <a:lstStyle/>
          <a:p>
            <a:pPr>
              <a:defRPr sz="1100" b="0" u="none" strike="noStrike">
                <a:solidFill>
                  <a:srgbClr val="595959"/>
                </a:solidFill>
                <a:uFillTx/>
                <a:latin typeface="Calibri"/>
                <a:ea typeface="DejaVu Sans"/>
              </a:defRPr>
            </a:pPr>
          </a:p>
        </c:txPr>
        <c:crossAx val="63752685"/>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3587347232207"/>
          <c:y val="0.116128435273434"/>
          <c:w val="0.834651329978433"/>
          <c:h val="0.724345331729435"/>
        </c:manualLayout>
      </c:layout>
      <c:scatterChart>
        <c:scatterStyle val="line"/>
        <c:varyColors val="0"/>
        <c:ser>
          <c:idx val="0"/>
          <c:order val="0"/>
          <c:tx>
            <c:strRef>
              <c:f>'CO2 full stack'!$G$11</c:f>
              <c:strCache>
                <c:ptCount val="1"/>
                <c:pt idx="0">
                  <c:v>Global MACC for CO2, for graph</c:v>
                </c:pt>
              </c:strCache>
            </c:strRef>
          </c:tx>
          <c:spPr>
            <a:solidFill>
              <a:srgbClr val="000000"/>
            </a:solidFill>
            <a:ln cap="rnd" w="19080">
              <a:solidFill>
                <a:srgbClr val="000000"/>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19080">
                  <a:solidFill>
                    <a:srgbClr val="000000"/>
                  </a:solidFill>
                </a:ln>
              </c:spPr>
            </c:leaderLines>
            <c:extLst>
              <c:ext xmlns:c15="http://schemas.microsoft.com/office/drawing/2012/chart" uri="{CE6537A1-D6FC-4f65-9D91-7224C49458BB}">
                <c15:showLeaderLines val="1"/>
              </c:ext>
            </c:extLst>
          </c:dLbls>
          <c:xVal>
            <c:numRef>
              <c:f>'CO2 full stack'!$E$12:$E$1012</c:f>
              <c:numCache>
                <c:formatCode>\$#,##0.00</c:formatCode>
                <c:ptCount val="1001"/>
                <c:pt idx="0">
                  <c:v>0</c:v>
                </c:pt>
                <c:pt idx="1">
                  <c:v>1.621719</c:v>
                </c:pt>
                <c:pt idx="2">
                  <c:v>3.243438</c:v>
                </c:pt>
                <c:pt idx="3">
                  <c:v>4.865157</c:v>
                </c:pt>
                <c:pt idx="4">
                  <c:v>6.486876</c:v>
                </c:pt>
                <c:pt idx="5">
                  <c:v>8.108595</c:v>
                </c:pt>
                <c:pt idx="6">
                  <c:v>9.730314</c:v>
                </c:pt>
                <c:pt idx="7">
                  <c:v>11.352033</c:v>
                </c:pt>
                <c:pt idx="8">
                  <c:v>12.973752</c:v>
                </c:pt>
                <c:pt idx="9">
                  <c:v>14.595471</c:v>
                </c:pt>
                <c:pt idx="10">
                  <c:v>16.21719</c:v>
                </c:pt>
                <c:pt idx="11">
                  <c:v>17.838909</c:v>
                </c:pt>
                <c:pt idx="12">
                  <c:v>19.460628</c:v>
                </c:pt>
                <c:pt idx="13">
                  <c:v>21.082347</c:v>
                </c:pt>
                <c:pt idx="14">
                  <c:v>22.704066</c:v>
                </c:pt>
                <c:pt idx="15">
                  <c:v>24.325785</c:v>
                </c:pt>
                <c:pt idx="16">
                  <c:v>25.947504</c:v>
                </c:pt>
                <c:pt idx="17">
                  <c:v>27.569223</c:v>
                </c:pt>
                <c:pt idx="18">
                  <c:v>29.190942</c:v>
                </c:pt>
                <c:pt idx="19">
                  <c:v>30.812661</c:v>
                </c:pt>
                <c:pt idx="20">
                  <c:v>32.43438</c:v>
                </c:pt>
                <c:pt idx="21">
                  <c:v>34.056099</c:v>
                </c:pt>
                <c:pt idx="22">
                  <c:v>35.677818</c:v>
                </c:pt>
                <c:pt idx="23">
                  <c:v>37.299537</c:v>
                </c:pt>
                <c:pt idx="24">
                  <c:v>38.921256</c:v>
                </c:pt>
                <c:pt idx="25">
                  <c:v>40.542975</c:v>
                </c:pt>
                <c:pt idx="26">
                  <c:v>42.164694</c:v>
                </c:pt>
                <c:pt idx="27">
                  <c:v>43.786413</c:v>
                </c:pt>
                <c:pt idx="28">
                  <c:v>45.408132</c:v>
                </c:pt>
                <c:pt idx="29">
                  <c:v>47.029851</c:v>
                </c:pt>
                <c:pt idx="30">
                  <c:v>48.65157</c:v>
                </c:pt>
                <c:pt idx="31">
                  <c:v>50.273289</c:v>
                </c:pt>
                <c:pt idx="32">
                  <c:v>51.895008</c:v>
                </c:pt>
                <c:pt idx="33">
                  <c:v>53.516727</c:v>
                </c:pt>
                <c:pt idx="34">
                  <c:v>55.138446</c:v>
                </c:pt>
                <c:pt idx="35">
                  <c:v>56.760165</c:v>
                </c:pt>
                <c:pt idx="36">
                  <c:v>58.381884</c:v>
                </c:pt>
                <c:pt idx="37">
                  <c:v>60.003603</c:v>
                </c:pt>
                <c:pt idx="38">
                  <c:v>61.625322</c:v>
                </c:pt>
                <c:pt idx="39">
                  <c:v>63.247041</c:v>
                </c:pt>
                <c:pt idx="40">
                  <c:v>64.86876</c:v>
                </c:pt>
                <c:pt idx="41">
                  <c:v>66.490479</c:v>
                </c:pt>
                <c:pt idx="42">
                  <c:v>68.112198</c:v>
                </c:pt>
                <c:pt idx="43">
                  <c:v>69.733917</c:v>
                </c:pt>
                <c:pt idx="44">
                  <c:v>71.355636</c:v>
                </c:pt>
                <c:pt idx="45">
                  <c:v>72.977355</c:v>
                </c:pt>
                <c:pt idx="46">
                  <c:v>74.599074</c:v>
                </c:pt>
                <c:pt idx="47">
                  <c:v>76.220793</c:v>
                </c:pt>
                <c:pt idx="48">
                  <c:v>77.842512</c:v>
                </c:pt>
                <c:pt idx="49">
                  <c:v>79.464231</c:v>
                </c:pt>
                <c:pt idx="50">
                  <c:v>81.08595</c:v>
                </c:pt>
                <c:pt idx="51">
                  <c:v>82.707669</c:v>
                </c:pt>
                <c:pt idx="52">
                  <c:v>84.329388</c:v>
                </c:pt>
                <c:pt idx="53">
                  <c:v>85.951107</c:v>
                </c:pt>
                <c:pt idx="54">
                  <c:v>87.572826</c:v>
                </c:pt>
                <c:pt idx="55">
                  <c:v>89.194545</c:v>
                </c:pt>
                <c:pt idx="56">
                  <c:v>90.816264</c:v>
                </c:pt>
                <c:pt idx="57">
                  <c:v>92.437983</c:v>
                </c:pt>
                <c:pt idx="58">
                  <c:v>94.059702</c:v>
                </c:pt>
                <c:pt idx="59">
                  <c:v>95.681421</c:v>
                </c:pt>
                <c:pt idx="60">
                  <c:v>97.30314</c:v>
                </c:pt>
                <c:pt idx="61">
                  <c:v>98.924859</c:v>
                </c:pt>
                <c:pt idx="62">
                  <c:v>100.546578</c:v>
                </c:pt>
                <c:pt idx="63">
                  <c:v>102.168297</c:v>
                </c:pt>
                <c:pt idx="64">
                  <c:v>103.790016</c:v>
                </c:pt>
                <c:pt idx="65">
                  <c:v>105.411735</c:v>
                </c:pt>
                <c:pt idx="66">
                  <c:v>107.033454</c:v>
                </c:pt>
                <c:pt idx="67">
                  <c:v>108.655173</c:v>
                </c:pt>
                <c:pt idx="68">
                  <c:v>110.276892</c:v>
                </c:pt>
                <c:pt idx="69">
                  <c:v>111.898611</c:v>
                </c:pt>
                <c:pt idx="70">
                  <c:v>113.52033</c:v>
                </c:pt>
                <c:pt idx="71">
                  <c:v>115.142049</c:v>
                </c:pt>
                <c:pt idx="72">
                  <c:v>116.763768</c:v>
                </c:pt>
                <c:pt idx="73">
                  <c:v>118.385487</c:v>
                </c:pt>
                <c:pt idx="74">
                  <c:v>120.007206</c:v>
                </c:pt>
                <c:pt idx="75">
                  <c:v>121.628925</c:v>
                </c:pt>
                <c:pt idx="76">
                  <c:v>123.250644</c:v>
                </c:pt>
                <c:pt idx="77">
                  <c:v>124.872363</c:v>
                </c:pt>
                <c:pt idx="78">
                  <c:v>126.494082</c:v>
                </c:pt>
                <c:pt idx="79">
                  <c:v>128.115801</c:v>
                </c:pt>
                <c:pt idx="80">
                  <c:v>129.73752</c:v>
                </c:pt>
                <c:pt idx="81">
                  <c:v>131.359239</c:v>
                </c:pt>
                <c:pt idx="82">
                  <c:v>132.980958</c:v>
                </c:pt>
                <c:pt idx="83">
                  <c:v>134.602677</c:v>
                </c:pt>
                <c:pt idx="84">
                  <c:v>136.224396</c:v>
                </c:pt>
                <c:pt idx="85">
                  <c:v>137.846115</c:v>
                </c:pt>
                <c:pt idx="86">
                  <c:v>139.467834</c:v>
                </c:pt>
                <c:pt idx="87">
                  <c:v>141.089553</c:v>
                </c:pt>
                <c:pt idx="88">
                  <c:v>142.711272</c:v>
                </c:pt>
                <c:pt idx="89">
                  <c:v>144.332991</c:v>
                </c:pt>
                <c:pt idx="90">
                  <c:v>145.95471</c:v>
                </c:pt>
                <c:pt idx="91">
                  <c:v>147.576429</c:v>
                </c:pt>
                <c:pt idx="92">
                  <c:v>149.198148</c:v>
                </c:pt>
                <c:pt idx="93">
                  <c:v>150.819867</c:v>
                </c:pt>
                <c:pt idx="94">
                  <c:v>152.441586</c:v>
                </c:pt>
                <c:pt idx="95">
                  <c:v>154.063305</c:v>
                </c:pt>
                <c:pt idx="96">
                  <c:v>155.685024</c:v>
                </c:pt>
                <c:pt idx="97">
                  <c:v>157.306743</c:v>
                </c:pt>
                <c:pt idx="98">
                  <c:v>158.928462</c:v>
                </c:pt>
                <c:pt idx="99">
                  <c:v>160.550181</c:v>
                </c:pt>
                <c:pt idx="100">
                  <c:v>162.1719</c:v>
                </c:pt>
                <c:pt idx="101">
                  <c:v>163.793619</c:v>
                </c:pt>
                <c:pt idx="102">
                  <c:v>165.415338</c:v>
                </c:pt>
                <c:pt idx="103">
                  <c:v>167.037057</c:v>
                </c:pt>
                <c:pt idx="104">
                  <c:v>168.658776</c:v>
                </c:pt>
                <c:pt idx="105">
                  <c:v>170.280495</c:v>
                </c:pt>
                <c:pt idx="106">
                  <c:v>171.902214</c:v>
                </c:pt>
                <c:pt idx="107">
                  <c:v>173.523933</c:v>
                </c:pt>
                <c:pt idx="108">
                  <c:v>175.145652</c:v>
                </c:pt>
                <c:pt idx="109">
                  <c:v>176.767371</c:v>
                </c:pt>
                <c:pt idx="110">
                  <c:v>178.38909</c:v>
                </c:pt>
                <c:pt idx="111">
                  <c:v>180.010809</c:v>
                </c:pt>
                <c:pt idx="112">
                  <c:v>181.632528</c:v>
                </c:pt>
                <c:pt idx="113">
                  <c:v>183.254247</c:v>
                </c:pt>
                <c:pt idx="114">
                  <c:v>184.875966</c:v>
                </c:pt>
                <c:pt idx="115">
                  <c:v>186.497685</c:v>
                </c:pt>
                <c:pt idx="116">
                  <c:v>188.119404</c:v>
                </c:pt>
                <c:pt idx="117">
                  <c:v>189.741123</c:v>
                </c:pt>
                <c:pt idx="118">
                  <c:v>191.362842</c:v>
                </c:pt>
                <c:pt idx="119">
                  <c:v>192.984561</c:v>
                </c:pt>
                <c:pt idx="120">
                  <c:v>194.60628</c:v>
                </c:pt>
                <c:pt idx="121">
                  <c:v>196.227999</c:v>
                </c:pt>
                <c:pt idx="122">
                  <c:v>197.849718</c:v>
                </c:pt>
                <c:pt idx="123">
                  <c:v>199.471437</c:v>
                </c:pt>
                <c:pt idx="124">
                  <c:v>201.093156</c:v>
                </c:pt>
                <c:pt idx="125">
                  <c:v>202.714875</c:v>
                </c:pt>
                <c:pt idx="126">
                  <c:v>204.336594</c:v>
                </c:pt>
                <c:pt idx="127">
                  <c:v>205.958313</c:v>
                </c:pt>
                <c:pt idx="128">
                  <c:v>207.580032</c:v>
                </c:pt>
                <c:pt idx="129">
                  <c:v>209.201751</c:v>
                </c:pt>
                <c:pt idx="130">
                  <c:v>210.82347</c:v>
                </c:pt>
                <c:pt idx="131">
                  <c:v>212.445189</c:v>
                </c:pt>
                <c:pt idx="132">
                  <c:v>214.066908</c:v>
                </c:pt>
                <c:pt idx="133">
                  <c:v>215.688627</c:v>
                </c:pt>
                <c:pt idx="134">
                  <c:v>217.310346</c:v>
                </c:pt>
                <c:pt idx="135">
                  <c:v>218.932065</c:v>
                </c:pt>
                <c:pt idx="136">
                  <c:v>220.553784</c:v>
                </c:pt>
                <c:pt idx="137">
                  <c:v>222.175503</c:v>
                </c:pt>
                <c:pt idx="138">
                  <c:v>223.797222</c:v>
                </c:pt>
                <c:pt idx="139">
                  <c:v>225.418941</c:v>
                </c:pt>
                <c:pt idx="140">
                  <c:v>227.04066</c:v>
                </c:pt>
                <c:pt idx="141">
                  <c:v>228.662379</c:v>
                </c:pt>
                <c:pt idx="142">
                  <c:v>230.284098</c:v>
                </c:pt>
                <c:pt idx="143">
                  <c:v>231.905817</c:v>
                </c:pt>
                <c:pt idx="144">
                  <c:v>233.527536</c:v>
                </c:pt>
                <c:pt idx="145">
                  <c:v>235.149255</c:v>
                </c:pt>
                <c:pt idx="146">
                  <c:v>236.770974</c:v>
                </c:pt>
                <c:pt idx="147">
                  <c:v>238.392693</c:v>
                </c:pt>
                <c:pt idx="148">
                  <c:v>240.014412</c:v>
                </c:pt>
                <c:pt idx="149">
                  <c:v>241.636131</c:v>
                </c:pt>
                <c:pt idx="150">
                  <c:v>243.25785</c:v>
                </c:pt>
                <c:pt idx="151">
                  <c:v>244.879569</c:v>
                </c:pt>
                <c:pt idx="152">
                  <c:v>246.501288</c:v>
                </c:pt>
                <c:pt idx="153">
                  <c:v>248.123007</c:v>
                </c:pt>
                <c:pt idx="154">
                  <c:v>249.744726</c:v>
                </c:pt>
                <c:pt idx="155">
                  <c:v>251.366445</c:v>
                </c:pt>
                <c:pt idx="156">
                  <c:v>252.988164</c:v>
                </c:pt>
                <c:pt idx="157">
                  <c:v>254.609883</c:v>
                </c:pt>
                <c:pt idx="158">
                  <c:v>256.231602</c:v>
                </c:pt>
                <c:pt idx="159">
                  <c:v>261.096759</c:v>
                </c:pt>
                <c:pt idx="160">
                  <c:v>262.718478</c:v>
                </c:pt>
                <c:pt idx="161">
                  <c:v>265.961916</c:v>
                </c:pt>
                <c:pt idx="162">
                  <c:v>267.583635</c:v>
                </c:pt>
                <c:pt idx="163">
                  <c:v>270.827073</c:v>
                </c:pt>
                <c:pt idx="164">
                  <c:v>272.448792</c:v>
                </c:pt>
                <c:pt idx="165">
                  <c:v>274.070511</c:v>
                </c:pt>
                <c:pt idx="166">
                  <c:v>275.69223</c:v>
                </c:pt>
                <c:pt idx="167">
                  <c:v>278.935668</c:v>
                </c:pt>
                <c:pt idx="168">
                  <c:v>280.557387</c:v>
                </c:pt>
                <c:pt idx="169">
                  <c:v>285.422544</c:v>
                </c:pt>
                <c:pt idx="170">
                  <c:v>287.044263</c:v>
                </c:pt>
                <c:pt idx="171">
                  <c:v>288.665982</c:v>
                </c:pt>
                <c:pt idx="172">
                  <c:v>290.287701</c:v>
                </c:pt>
                <c:pt idx="173">
                  <c:v>291.90942</c:v>
                </c:pt>
                <c:pt idx="174">
                  <c:v>293.531139</c:v>
                </c:pt>
                <c:pt idx="175">
                  <c:v>295.152858</c:v>
                </c:pt>
                <c:pt idx="176">
                  <c:v>298.396296</c:v>
                </c:pt>
                <c:pt idx="177">
                  <c:v>300.018015</c:v>
                </c:pt>
                <c:pt idx="178">
                  <c:v>301.639734</c:v>
                </c:pt>
                <c:pt idx="179">
                  <c:v>304.883172</c:v>
                </c:pt>
                <c:pt idx="180">
                  <c:v>306.504891</c:v>
                </c:pt>
                <c:pt idx="181">
                  <c:v>308.12661</c:v>
                </c:pt>
                <c:pt idx="182">
                  <c:v>309.748329</c:v>
                </c:pt>
                <c:pt idx="183">
                  <c:v>311.370048</c:v>
                </c:pt>
                <c:pt idx="184">
                  <c:v>314.613486</c:v>
                </c:pt>
                <c:pt idx="185">
                  <c:v>316.235205</c:v>
                </c:pt>
                <c:pt idx="186">
                  <c:v>321.100362</c:v>
                </c:pt>
                <c:pt idx="187">
                  <c:v>322.722081</c:v>
                </c:pt>
                <c:pt idx="188">
                  <c:v>324.3438</c:v>
                </c:pt>
                <c:pt idx="189">
                  <c:v>325.965519</c:v>
                </c:pt>
                <c:pt idx="190">
                  <c:v>329.208957</c:v>
                </c:pt>
                <c:pt idx="191">
                  <c:v>330.830676</c:v>
                </c:pt>
                <c:pt idx="192">
                  <c:v>335.695833</c:v>
                </c:pt>
                <c:pt idx="193">
                  <c:v>337.317552</c:v>
                </c:pt>
                <c:pt idx="194">
                  <c:v>342.182709</c:v>
                </c:pt>
                <c:pt idx="195">
                  <c:v>343.804428</c:v>
                </c:pt>
                <c:pt idx="196">
                  <c:v>350.291304</c:v>
                </c:pt>
                <c:pt idx="197">
                  <c:v>351.913023</c:v>
                </c:pt>
                <c:pt idx="198">
                  <c:v>356.77818</c:v>
                </c:pt>
                <c:pt idx="199">
                  <c:v>360.021618</c:v>
                </c:pt>
                <c:pt idx="200">
                  <c:v>363.265056</c:v>
                </c:pt>
                <c:pt idx="201">
                  <c:v>364.886775</c:v>
                </c:pt>
                <c:pt idx="202">
                  <c:v>369.751932</c:v>
                </c:pt>
                <c:pt idx="203">
                  <c:v>377.860527</c:v>
                </c:pt>
                <c:pt idx="204">
                  <c:v>384.347403</c:v>
                </c:pt>
                <c:pt idx="205">
                  <c:v>385.969122</c:v>
                </c:pt>
                <c:pt idx="206">
                  <c:v>390.834279</c:v>
                </c:pt>
                <c:pt idx="207">
                  <c:v>392.455998</c:v>
                </c:pt>
                <c:pt idx="208">
                  <c:v>395.699436</c:v>
                </c:pt>
                <c:pt idx="209">
                  <c:v>398.942874</c:v>
                </c:pt>
                <c:pt idx="210">
                  <c:v>405.42975</c:v>
                </c:pt>
                <c:pt idx="211">
                  <c:v>407.051469</c:v>
                </c:pt>
                <c:pt idx="212">
                  <c:v>408.673188</c:v>
                </c:pt>
                <c:pt idx="213">
                  <c:v>413.538345</c:v>
                </c:pt>
                <c:pt idx="214">
                  <c:v>420.025221</c:v>
                </c:pt>
                <c:pt idx="215">
                  <c:v>428.133816</c:v>
                </c:pt>
                <c:pt idx="216">
                  <c:v>434.620692</c:v>
                </c:pt>
                <c:pt idx="217">
                  <c:v>442.729287</c:v>
                </c:pt>
                <c:pt idx="218">
                  <c:v>445.972725</c:v>
                </c:pt>
                <c:pt idx="219">
                  <c:v>449.216163</c:v>
                </c:pt>
                <c:pt idx="220">
                  <c:v>450.837882</c:v>
                </c:pt>
                <c:pt idx="221">
                  <c:v>457.324758</c:v>
                </c:pt>
                <c:pt idx="222">
                  <c:v>458.946477</c:v>
                </c:pt>
                <c:pt idx="223">
                  <c:v>460.568196</c:v>
                </c:pt>
                <c:pt idx="224">
                  <c:v>465.433353</c:v>
                </c:pt>
                <c:pt idx="225">
                  <c:v>468.676791</c:v>
                </c:pt>
                <c:pt idx="226">
                  <c:v>473.541948</c:v>
                </c:pt>
                <c:pt idx="227">
                  <c:v>478.407105</c:v>
                </c:pt>
                <c:pt idx="228">
                  <c:v>480.028824</c:v>
                </c:pt>
                <c:pt idx="229">
                  <c:v>481.650543</c:v>
                </c:pt>
                <c:pt idx="230">
                  <c:v>488.137419</c:v>
                </c:pt>
                <c:pt idx="231">
                  <c:v>489.759138</c:v>
                </c:pt>
                <c:pt idx="232">
                  <c:v>496.246014</c:v>
                </c:pt>
                <c:pt idx="233">
                  <c:v>497.867733</c:v>
                </c:pt>
                <c:pt idx="234">
                  <c:v>504.354609</c:v>
                </c:pt>
                <c:pt idx="235">
                  <c:v>505.976328</c:v>
                </c:pt>
                <c:pt idx="236">
                  <c:v>512.463204</c:v>
                </c:pt>
                <c:pt idx="237">
                  <c:v>514.084923</c:v>
                </c:pt>
                <c:pt idx="238">
                  <c:v>515.706642</c:v>
                </c:pt>
                <c:pt idx="239">
                  <c:v>517.328361</c:v>
                </c:pt>
                <c:pt idx="240">
                  <c:v>522.193518</c:v>
                </c:pt>
                <c:pt idx="241">
                  <c:v>527.058675</c:v>
                </c:pt>
                <c:pt idx="242">
                  <c:v>530.302113</c:v>
                </c:pt>
                <c:pt idx="243">
                  <c:v>538.410708</c:v>
                </c:pt>
                <c:pt idx="244">
                  <c:v>543.275865</c:v>
                </c:pt>
                <c:pt idx="245">
                  <c:v>546.519303</c:v>
                </c:pt>
                <c:pt idx="246">
                  <c:v>553.006179</c:v>
                </c:pt>
                <c:pt idx="247">
                  <c:v>556.249617</c:v>
                </c:pt>
                <c:pt idx="248">
                  <c:v>561.114774</c:v>
                </c:pt>
                <c:pt idx="249">
                  <c:v>564.358212</c:v>
                </c:pt>
                <c:pt idx="250">
                  <c:v>572.466807</c:v>
                </c:pt>
                <c:pt idx="251">
                  <c:v>574.088526</c:v>
                </c:pt>
                <c:pt idx="252">
                  <c:v>575.710245</c:v>
                </c:pt>
                <c:pt idx="253">
                  <c:v>577.331964</c:v>
                </c:pt>
                <c:pt idx="254">
                  <c:v>580.575402</c:v>
                </c:pt>
                <c:pt idx="255">
                  <c:v>590.305716</c:v>
                </c:pt>
                <c:pt idx="256">
                  <c:v>593.549154</c:v>
                </c:pt>
                <c:pt idx="257">
                  <c:v>598.414311</c:v>
                </c:pt>
                <c:pt idx="258">
                  <c:v>603.279468</c:v>
                </c:pt>
                <c:pt idx="259">
                  <c:v>608.144625</c:v>
                </c:pt>
                <c:pt idx="260">
                  <c:v>611.388063</c:v>
                </c:pt>
                <c:pt idx="261">
                  <c:v>616.25322</c:v>
                </c:pt>
                <c:pt idx="262">
                  <c:v>625.983534</c:v>
                </c:pt>
                <c:pt idx="263">
                  <c:v>629.226972</c:v>
                </c:pt>
                <c:pt idx="264">
                  <c:v>632.47041</c:v>
                </c:pt>
                <c:pt idx="265">
                  <c:v>634.092129</c:v>
                </c:pt>
                <c:pt idx="266">
                  <c:v>638.957286</c:v>
                </c:pt>
                <c:pt idx="267">
                  <c:v>643.822443</c:v>
                </c:pt>
                <c:pt idx="268">
                  <c:v>645.444162</c:v>
                </c:pt>
                <c:pt idx="269">
                  <c:v>653.552757</c:v>
                </c:pt>
                <c:pt idx="270">
                  <c:v>660.039633</c:v>
                </c:pt>
                <c:pt idx="271">
                  <c:v>661.661352</c:v>
                </c:pt>
                <c:pt idx="272">
                  <c:v>663.283071</c:v>
                </c:pt>
                <c:pt idx="273">
                  <c:v>664.90479</c:v>
                </c:pt>
                <c:pt idx="274">
                  <c:v>668.148228</c:v>
                </c:pt>
                <c:pt idx="275">
                  <c:v>671.391666</c:v>
                </c:pt>
                <c:pt idx="276">
                  <c:v>673.013385</c:v>
                </c:pt>
                <c:pt idx="277">
                  <c:v>681.12198</c:v>
                </c:pt>
                <c:pt idx="278">
                  <c:v>682.743699</c:v>
                </c:pt>
                <c:pt idx="279">
                  <c:v>685.987137</c:v>
                </c:pt>
                <c:pt idx="280">
                  <c:v>690.852294</c:v>
                </c:pt>
                <c:pt idx="281">
                  <c:v>697.33917</c:v>
                </c:pt>
                <c:pt idx="282">
                  <c:v>700.582608</c:v>
                </c:pt>
                <c:pt idx="283">
                  <c:v>708.691203</c:v>
                </c:pt>
                <c:pt idx="284">
                  <c:v>711.934641</c:v>
                </c:pt>
                <c:pt idx="285">
                  <c:v>718.421517</c:v>
                </c:pt>
                <c:pt idx="286">
                  <c:v>728.151831</c:v>
                </c:pt>
                <c:pt idx="287">
                  <c:v>729.77355</c:v>
                </c:pt>
                <c:pt idx="288">
                  <c:v>737.882145</c:v>
                </c:pt>
                <c:pt idx="289">
                  <c:v>742.747302</c:v>
                </c:pt>
                <c:pt idx="290">
                  <c:v>747.612459</c:v>
                </c:pt>
                <c:pt idx="291">
                  <c:v>758.964492</c:v>
                </c:pt>
                <c:pt idx="292">
                  <c:v>763.829649</c:v>
                </c:pt>
                <c:pt idx="293">
                  <c:v>768.694806</c:v>
                </c:pt>
                <c:pt idx="294">
                  <c:v>775.181682</c:v>
                </c:pt>
                <c:pt idx="295">
                  <c:v>778.42512</c:v>
                </c:pt>
                <c:pt idx="296">
                  <c:v>781.668558</c:v>
                </c:pt>
                <c:pt idx="297">
                  <c:v>783.290277</c:v>
                </c:pt>
                <c:pt idx="298">
                  <c:v>788.155434</c:v>
                </c:pt>
                <c:pt idx="299">
                  <c:v>794.64231</c:v>
                </c:pt>
                <c:pt idx="300">
                  <c:v>797.885748</c:v>
                </c:pt>
                <c:pt idx="301">
                  <c:v>809.237781</c:v>
                </c:pt>
                <c:pt idx="302">
                  <c:v>818.968095</c:v>
                </c:pt>
                <c:pt idx="303">
                  <c:v>828.698409</c:v>
                </c:pt>
                <c:pt idx="304">
                  <c:v>833.563566</c:v>
                </c:pt>
                <c:pt idx="305">
                  <c:v>836.807004</c:v>
                </c:pt>
                <c:pt idx="306">
                  <c:v>840.050442</c:v>
                </c:pt>
                <c:pt idx="307">
                  <c:v>849.780756</c:v>
                </c:pt>
                <c:pt idx="308">
                  <c:v>853.024194</c:v>
                </c:pt>
                <c:pt idx="309">
                  <c:v>861.132789</c:v>
                </c:pt>
                <c:pt idx="310">
                  <c:v>867.619665</c:v>
                </c:pt>
                <c:pt idx="311">
                  <c:v>869.241384</c:v>
                </c:pt>
                <c:pt idx="312">
                  <c:v>870.863103</c:v>
                </c:pt>
                <c:pt idx="313">
                  <c:v>874.106541</c:v>
                </c:pt>
                <c:pt idx="314">
                  <c:v>882.215136</c:v>
                </c:pt>
                <c:pt idx="315">
                  <c:v>891.94545</c:v>
                </c:pt>
                <c:pt idx="316">
                  <c:v>903.297483</c:v>
                </c:pt>
                <c:pt idx="317">
                  <c:v>906.540921</c:v>
                </c:pt>
                <c:pt idx="318">
                  <c:v>914.649516</c:v>
                </c:pt>
                <c:pt idx="319">
                  <c:v>916.271235</c:v>
                </c:pt>
                <c:pt idx="320">
                  <c:v>917.892954</c:v>
                </c:pt>
                <c:pt idx="321">
                  <c:v>926.001549</c:v>
                </c:pt>
                <c:pt idx="322">
                  <c:v>932.488425</c:v>
                </c:pt>
                <c:pt idx="323">
                  <c:v>935.731863</c:v>
                </c:pt>
                <c:pt idx="324">
                  <c:v>943.840458</c:v>
                </c:pt>
                <c:pt idx="325">
                  <c:v>947.083896</c:v>
                </c:pt>
                <c:pt idx="326">
                  <c:v>958.435929</c:v>
                </c:pt>
                <c:pt idx="327">
                  <c:v>968.166243</c:v>
                </c:pt>
                <c:pt idx="328">
                  <c:v>969.787962</c:v>
                </c:pt>
                <c:pt idx="329">
                  <c:v>981.139995</c:v>
                </c:pt>
                <c:pt idx="330">
                  <c:v>992.492028</c:v>
                </c:pt>
                <c:pt idx="331">
                  <c:v>1003.844061</c:v>
                </c:pt>
                <c:pt idx="332">
                  <c:v>1007.087499</c:v>
                </c:pt>
                <c:pt idx="333">
                  <c:v>1015.196094</c:v>
                </c:pt>
                <c:pt idx="334">
                  <c:v>1020.061251</c:v>
                </c:pt>
                <c:pt idx="335">
                  <c:v>1026.548127</c:v>
                </c:pt>
                <c:pt idx="336">
                  <c:v>1034.656722</c:v>
                </c:pt>
                <c:pt idx="337">
                  <c:v>1037.90016</c:v>
                </c:pt>
                <c:pt idx="338">
                  <c:v>1049.252193</c:v>
                </c:pt>
                <c:pt idx="339">
                  <c:v>1052.495631</c:v>
                </c:pt>
                <c:pt idx="340">
                  <c:v>1058.982507</c:v>
                </c:pt>
                <c:pt idx="341">
                  <c:v>1060.604226</c:v>
                </c:pt>
                <c:pt idx="342">
                  <c:v>1062.225945</c:v>
                </c:pt>
                <c:pt idx="343">
                  <c:v>1071.956259</c:v>
                </c:pt>
                <c:pt idx="344">
                  <c:v>1073.577978</c:v>
                </c:pt>
                <c:pt idx="345">
                  <c:v>1076.821416</c:v>
                </c:pt>
                <c:pt idx="346">
                  <c:v>1084.930011</c:v>
                </c:pt>
                <c:pt idx="347">
                  <c:v>1096.282044</c:v>
                </c:pt>
                <c:pt idx="348">
                  <c:v>1101.147201</c:v>
                </c:pt>
                <c:pt idx="349">
                  <c:v>1109.255796</c:v>
                </c:pt>
                <c:pt idx="350">
                  <c:v>1120.607829</c:v>
                </c:pt>
                <c:pt idx="351">
                  <c:v>1133.581581</c:v>
                </c:pt>
                <c:pt idx="352">
                  <c:v>1141.690176</c:v>
                </c:pt>
                <c:pt idx="353">
                  <c:v>1144.933614</c:v>
                </c:pt>
                <c:pt idx="354">
                  <c:v>1157.907366</c:v>
                </c:pt>
                <c:pt idx="355">
                  <c:v>1159.529085</c:v>
                </c:pt>
                <c:pt idx="356">
                  <c:v>1169.259399</c:v>
                </c:pt>
                <c:pt idx="357">
                  <c:v>1170.881118</c:v>
                </c:pt>
                <c:pt idx="358">
                  <c:v>1182.233151</c:v>
                </c:pt>
                <c:pt idx="359">
                  <c:v>1183.85487</c:v>
                </c:pt>
                <c:pt idx="360">
                  <c:v>1195.206903</c:v>
                </c:pt>
                <c:pt idx="361">
                  <c:v>1206.558936</c:v>
                </c:pt>
                <c:pt idx="362">
                  <c:v>1219.532688</c:v>
                </c:pt>
                <c:pt idx="363">
                  <c:v>1221.154407</c:v>
                </c:pt>
                <c:pt idx="364">
                  <c:v>1226.019564</c:v>
                </c:pt>
                <c:pt idx="365">
                  <c:v>1232.50644</c:v>
                </c:pt>
                <c:pt idx="366">
                  <c:v>1242.236754</c:v>
                </c:pt>
                <c:pt idx="367">
                  <c:v>1245.480192</c:v>
                </c:pt>
                <c:pt idx="368">
                  <c:v>1255.210506</c:v>
                </c:pt>
                <c:pt idx="369">
                  <c:v>1258.453944</c:v>
                </c:pt>
                <c:pt idx="370">
                  <c:v>1269.805977</c:v>
                </c:pt>
                <c:pt idx="371">
                  <c:v>1271.427696</c:v>
                </c:pt>
                <c:pt idx="372">
                  <c:v>1282.779729</c:v>
                </c:pt>
                <c:pt idx="373">
                  <c:v>1295.753481</c:v>
                </c:pt>
                <c:pt idx="374">
                  <c:v>1308.727233</c:v>
                </c:pt>
                <c:pt idx="375">
                  <c:v>1313.59239</c:v>
                </c:pt>
                <c:pt idx="376">
                  <c:v>1321.700985</c:v>
                </c:pt>
                <c:pt idx="377">
                  <c:v>1336.296456</c:v>
                </c:pt>
                <c:pt idx="378">
                  <c:v>1339.539894</c:v>
                </c:pt>
                <c:pt idx="379">
                  <c:v>1349.270208</c:v>
                </c:pt>
                <c:pt idx="380">
                  <c:v>1359.000522</c:v>
                </c:pt>
                <c:pt idx="381">
                  <c:v>1362.24396</c:v>
                </c:pt>
                <c:pt idx="382">
                  <c:v>1373.595993</c:v>
                </c:pt>
                <c:pt idx="383">
                  <c:v>1375.217712</c:v>
                </c:pt>
                <c:pt idx="384">
                  <c:v>1388.191464</c:v>
                </c:pt>
                <c:pt idx="385">
                  <c:v>1402.786935</c:v>
                </c:pt>
                <c:pt idx="386">
                  <c:v>1404.408654</c:v>
                </c:pt>
                <c:pt idx="387">
                  <c:v>1415.760687</c:v>
                </c:pt>
                <c:pt idx="388">
                  <c:v>1428.734439</c:v>
                </c:pt>
                <c:pt idx="389">
                  <c:v>1430.356158</c:v>
                </c:pt>
                <c:pt idx="390">
                  <c:v>1443.32991</c:v>
                </c:pt>
                <c:pt idx="391">
                  <c:v>1449.816786</c:v>
                </c:pt>
                <c:pt idx="392">
                  <c:v>1456.303662</c:v>
                </c:pt>
                <c:pt idx="393">
                  <c:v>1470.899133</c:v>
                </c:pt>
                <c:pt idx="394">
                  <c:v>1474.142571</c:v>
                </c:pt>
                <c:pt idx="395">
                  <c:v>1475.76429</c:v>
                </c:pt>
                <c:pt idx="396">
                  <c:v>1483.872885</c:v>
                </c:pt>
                <c:pt idx="397">
                  <c:v>1496.846637</c:v>
                </c:pt>
                <c:pt idx="398">
                  <c:v>1498.468356</c:v>
                </c:pt>
                <c:pt idx="399">
                  <c:v>1511.442108</c:v>
                </c:pt>
                <c:pt idx="400">
                  <c:v>1513.063827</c:v>
                </c:pt>
                <c:pt idx="401">
                  <c:v>1526.037579</c:v>
                </c:pt>
                <c:pt idx="402">
                  <c:v>1535.767893</c:v>
                </c:pt>
                <c:pt idx="403">
                  <c:v>1540.63305</c:v>
                </c:pt>
                <c:pt idx="404">
                  <c:v>1545.498207</c:v>
                </c:pt>
                <c:pt idx="405">
                  <c:v>1555.228521</c:v>
                </c:pt>
                <c:pt idx="406">
                  <c:v>1568.202273</c:v>
                </c:pt>
                <c:pt idx="407">
                  <c:v>1582.797744</c:v>
                </c:pt>
                <c:pt idx="408">
                  <c:v>1594.149777</c:v>
                </c:pt>
                <c:pt idx="409">
                  <c:v>1597.393215</c:v>
                </c:pt>
                <c:pt idx="410">
                  <c:v>1611.988686</c:v>
                </c:pt>
                <c:pt idx="411">
                  <c:v>1621.719</c:v>
                </c:pt>
              </c:numCache>
            </c:numRef>
          </c:xVal>
          <c:yVal>
            <c:numRef>
              <c:f>'CO2 full stack'!$G$12:$G$1012</c:f>
              <c:numCache>
                <c:formatCode>#,##0</c:formatCode>
                <c:ptCount val="1001"/>
                <c:pt idx="0">
                  <c:v>35.7755921256519</c:v>
                </c:pt>
                <c:pt idx="1">
                  <c:v>107.326776376956</c:v>
                </c:pt>
                <c:pt idx="2">
                  <c:v>175.300401415694</c:v>
                </c:pt>
                <c:pt idx="3">
                  <c:v>239.696467241868</c:v>
                </c:pt>
                <c:pt idx="4">
                  <c:v>296.937414642911</c:v>
                </c:pt>
                <c:pt idx="5">
                  <c:v>354.178362043954</c:v>
                </c:pt>
                <c:pt idx="6">
                  <c:v>414.996868657562</c:v>
                </c:pt>
                <c:pt idx="7">
                  <c:v>482.970493696301</c:v>
                </c:pt>
                <c:pt idx="8">
                  <c:v>540.211441097344</c:v>
                </c:pt>
                <c:pt idx="9">
                  <c:v>597.452388498387</c:v>
                </c:pt>
                <c:pt idx="10">
                  <c:v>676.158691174821</c:v>
                </c:pt>
                <c:pt idx="11">
                  <c:v>736.977197788429</c:v>
                </c:pt>
                <c:pt idx="12">
                  <c:v>797.795704402037</c:v>
                </c:pt>
                <c:pt idx="13">
                  <c:v>862.191770228211</c:v>
                </c:pt>
                <c:pt idx="14">
                  <c:v>923.010276841819</c:v>
                </c:pt>
                <c:pt idx="15">
                  <c:v>998.139020305688</c:v>
                </c:pt>
                <c:pt idx="16">
                  <c:v>1066.11264534443</c:v>
                </c:pt>
                <c:pt idx="17">
                  <c:v>1123.35359274547</c:v>
                </c:pt>
                <c:pt idx="18">
                  <c:v>1202.0598954219</c:v>
                </c:pt>
                <c:pt idx="19">
                  <c:v>1463.22171793916</c:v>
                </c:pt>
                <c:pt idx="20">
                  <c:v>1842.44299447107</c:v>
                </c:pt>
                <c:pt idx="21">
                  <c:v>1906.83906029725</c:v>
                </c:pt>
                <c:pt idx="22">
                  <c:v>1974.81268533599</c:v>
                </c:pt>
                <c:pt idx="23">
                  <c:v>2940.75367272859</c:v>
                </c:pt>
                <c:pt idx="24">
                  <c:v>2990.8395017045</c:v>
                </c:pt>
                <c:pt idx="25">
                  <c:v>3055.23556753067</c:v>
                </c:pt>
                <c:pt idx="26">
                  <c:v>3291.35447555997</c:v>
                </c:pt>
                <c:pt idx="27">
                  <c:v>3345.01786374845</c:v>
                </c:pt>
                <c:pt idx="28">
                  <c:v>3398.68125193693</c:v>
                </c:pt>
                <c:pt idx="29">
                  <c:v>3452.34464012541</c:v>
                </c:pt>
                <c:pt idx="30">
                  <c:v>3502.43046910132</c:v>
                </c:pt>
                <c:pt idx="31">
                  <c:v>3559.67141650236</c:v>
                </c:pt>
                <c:pt idx="32">
                  <c:v>3602.60212705315</c:v>
                </c:pt>
                <c:pt idx="33">
                  <c:v>3652.68795602906</c:v>
                </c:pt>
                <c:pt idx="34">
                  <c:v>3699.19622579241</c:v>
                </c:pt>
                <c:pt idx="35">
                  <c:v>3749.28205476832</c:v>
                </c:pt>
                <c:pt idx="36">
                  <c:v>3799.36788374423</c:v>
                </c:pt>
                <c:pt idx="37">
                  <c:v>3849.45371272014</c:v>
                </c:pt>
                <c:pt idx="38">
                  <c:v>3899.53954169606</c:v>
                </c:pt>
                <c:pt idx="39">
                  <c:v>3949.62537067197</c:v>
                </c:pt>
                <c:pt idx="40">
                  <c:v>4003.28875886045</c:v>
                </c:pt>
                <c:pt idx="41">
                  <c:v>4053.37458783636</c:v>
                </c:pt>
                <c:pt idx="42">
                  <c:v>4103.46041681227</c:v>
                </c:pt>
                <c:pt idx="43">
                  <c:v>4149.96868657562</c:v>
                </c:pt>
                <c:pt idx="44">
                  <c:v>4200.05451555153</c:v>
                </c:pt>
                <c:pt idx="45">
                  <c:v>4250.14034452744</c:v>
                </c:pt>
                <c:pt idx="46">
                  <c:v>4296.64861429079</c:v>
                </c:pt>
                <c:pt idx="47">
                  <c:v>4346.7344432667</c:v>
                </c:pt>
                <c:pt idx="48">
                  <c:v>4393.24271303005</c:v>
                </c:pt>
                <c:pt idx="49">
                  <c:v>4450.48366043109</c:v>
                </c:pt>
                <c:pt idx="50">
                  <c:v>4500.56948940701</c:v>
                </c:pt>
                <c:pt idx="51">
                  <c:v>4547.07775917035</c:v>
                </c:pt>
                <c:pt idx="52">
                  <c:v>4593.5860289337</c:v>
                </c:pt>
                <c:pt idx="53">
                  <c:v>4643.67185790961</c:v>
                </c:pt>
                <c:pt idx="54">
                  <c:v>4700.91280531066</c:v>
                </c:pt>
                <c:pt idx="55">
                  <c:v>4743.84351586144</c:v>
                </c:pt>
                <c:pt idx="56">
                  <c:v>4793.92934483735</c:v>
                </c:pt>
                <c:pt idx="57">
                  <c:v>4836.86005538813</c:v>
                </c:pt>
                <c:pt idx="58">
                  <c:v>4894.10100278918</c:v>
                </c:pt>
                <c:pt idx="59">
                  <c:v>4940.60927255252</c:v>
                </c:pt>
                <c:pt idx="60">
                  <c:v>4987.11754231587</c:v>
                </c:pt>
                <c:pt idx="61">
                  <c:v>5033.62581207922</c:v>
                </c:pt>
                <c:pt idx="62">
                  <c:v>5087.28920026769</c:v>
                </c:pt>
                <c:pt idx="63">
                  <c:v>5133.79747003104</c:v>
                </c:pt>
                <c:pt idx="64">
                  <c:v>5183.88329900695</c:v>
                </c:pt>
                <c:pt idx="65">
                  <c:v>5230.3915687703</c:v>
                </c:pt>
                <c:pt idx="66">
                  <c:v>5276.89983853365</c:v>
                </c:pt>
                <c:pt idx="67">
                  <c:v>5323.408108297</c:v>
                </c:pt>
                <c:pt idx="68">
                  <c:v>5366.33881884778</c:v>
                </c:pt>
                <c:pt idx="69">
                  <c:v>5416.42464782369</c:v>
                </c:pt>
                <c:pt idx="70">
                  <c:v>5459.35535837447</c:v>
                </c:pt>
                <c:pt idx="71">
                  <c:v>5513.01874656295</c:v>
                </c:pt>
                <c:pt idx="72">
                  <c:v>5559.5270163263</c:v>
                </c:pt>
                <c:pt idx="73">
                  <c:v>5606.03528608965</c:v>
                </c:pt>
                <c:pt idx="74">
                  <c:v>5663.27623349069</c:v>
                </c:pt>
                <c:pt idx="75">
                  <c:v>5709.78450325403</c:v>
                </c:pt>
                <c:pt idx="76">
                  <c:v>5763.44789144251</c:v>
                </c:pt>
                <c:pt idx="77">
                  <c:v>5806.3786019933</c:v>
                </c:pt>
                <c:pt idx="78">
                  <c:v>5856.46443096921</c:v>
                </c:pt>
                <c:pt idx="79">
                  <c:v>5906.55025994512</c:v>
                </c:pt>
                <c:pt idx="80">
                  <c:v>5953.05852970847</c:v>
                </c:pt>
                <c:pt idx="81">
                  <c:v>6003.14435868438</c:v>
                </c:pt>
                <c:pt idx="82">
                  <c:v>6049.65262844773</c:v>
                </c:pt>
                <c:pt idx="83">
                  <c:v>6092.58333899851</c:v>
                </c:pt>
                <c:pt idx="84">
                  <c:v>6121.20381269903</c:v>
                </c:pt>
                <c:pt idx="85">
                  <c:v>6146.24672718699</c:v>
                </c:pt>
                <c:pt idx="86">
                  <c:v>6171.28964167494</c:v>
                </c:pt>
                <c:pt idx="87">
                  <c:v>6192.75499695033</c:v>
                </c:pt>
                <c:pt idx="88">
                  <c:v>6207.0652338006</c:v>
                </c:pt>
                <c:pt idx="89">
                  <c:v>6228.53058907599</c:v>
                </c:pt>
                <c:pt idx="90">
                  <c:v>6249.99594435138</c:v>
                </c:pt>
                <c:pt idx="91">
                  <c:v>6267.8837404142</c:v>
                </c:pt>
                <c:pt idx="92">
                  <c:v>6289.34909568959</c:v>
                </c:pt>
                <c:pt idx="93">
                  <c:v>6307.23689175242</c:v>
                </c:pt>
                <c:pt idx="94">
                  <c:v>6328.70224702781</c:v>
                </c:pt>
                <c:pt idx="95">
                  <c:v>6357.32272072833</c:v>
                </c:pt>
                <c:pt idx="96">
                  <c:v>6375.21051679116</c:v>
                </c:pt>
                <c:pt idx="97">
                  <c:v>6396.67587206655</c:v>
                </c:pt>
                <c:pt idx="98">
                  <c:v>6418.14122734194</c:v>
                </c:pt>
                <c:pt idx="99">
                  <c:v>6439.60658261733</c:v>
                </c:pt>
                <c:pt idx="100">
                  <c:v>6461.07193789272</c:v>
                </c:pt>
                <c:pt idx="101">
                  <c:v>6478.95973395555</c:v>
                </c:pt>
                <c:pt idx="102">
                  <c:v>6500.42508923094</c:v>
                </c:pt>
                <c:pt idx="103">
                  <c:v>6518.31288529376</c:v>
                </c:pt>
                <c:pt idx="104">
                  <c:v>6758.00935253563</c:v>
                </c:pt>
                <c:pt idx="105">
                  <c:v>6772.31958938589</c:v>
                </c:pt>
                <c:pt idx="106">
                  <c:v>6790.20738544872</c:v>
                </c:pt>
                <c:pt idx="107">
                  <c:v>6808.09518151154</c:v>
                </c:pt>
                <c:pt idx="108">
                  <c:v>6829.56053678694</c:v>
                </c:pt>
                <c:pt idx="109">
                  <c:v>6854.60345127489</c:v>
                </c:pt>
                <c:pt idx="110">
                  <c:v>6876.06880655028</c:v>
                </c:pt>
                <c:pt idx="111">
                  <c:v>6893.95660261311</c:v>
                </c:pt>
                <c:pt idx="112">
                  <c:v>6915.4219578885</c:v>
                </c:pt>
                <c:pt idx="113">
                  <c:v>6929.73219473876</c:v>
                </c:pt>
                <c:pt idx="114">
                  <c:v>6951.19755001415</c:v>
                </c:pt>
                <c:pt idx="115">
                  <c:v>6969.08534607698</c:v>
                </c:pt>
                <c:pt idx="116">
                  <c:v>6983.39558292724</c:v>
                </c:pt>
                <c:pt idx="117">
                  <c:v>7051.36920796598</c:v>
                </c:pt>
                <c:pt idx="118">
                  <c:v>7069.2570040288</c:v>
                </c:pt>
                <c:pt idx="119">
                  <c:v>7083.56724087906</c:v>
                </c:pt>
                <c:pt idx="120">
                  <c:v>7101.45503694189</c:v>
                </c:pt>
                <c:pt idx="121">
                  <c:v>7126.49795142984</c:v>
                </c:pt>
                <c:pt idx="122">
                  <c:v>7147.96330670524</c:v>
                </c:pt>
                <c:pt idx="123">
                  <c:v>7169.42866198063</c:v>
                </c:pt>
                <c:pt idx="124">
                  <c:v>7190.89401725602</c:v>
                </c:pt>
                <c:pt idx="125">
                  <c:v>7208.78181331884</c:v>
                </c:pt>
                <c:pt idx="126">
                  <c:v>7223.0920501691</c:v>
                </c:pt>
                <c:pt idx="127">
                  <c:v>7248.13496465706</c:v>
                </c:pt>
                <c:pt idx="128">
                  <c:v>7262.44520150732</c:v>
                </c:pt>
                <c:pt idx="129">
                  <c:v>7276.75543835758</c:v>
                </c:pt>
                <c:pt idx="130">
                  <c:v>7294.64323442041</c:v>
                </c:pt>
                <c:pt idx="131">
                  <c:v>7312.53103048323</c:v>
                </c:pt>
                <c:pt idx="132">
                  <c:v>7333.99638575862</c:v>
                </c:pt>
                <c:pt idx="133">
                  <c:v>7351.88418182145</c:v>
                </c:pt>
                <c:pt idx="134">
                  <c:v>7373.34953709684</c:v>
                </c:pt>
                <c:pt idx="135">
                  <c:v>7391.23733315967</c:v>
                </c:pt>
                <c:pt idx="136">
                  <c:v>7409.12512922249</c:v>
                </c:pt>
                <c:pt idx="137">
                  <c:v>7427.01292528532</c:v>
                </c:pt>
                <c:pt idx="138">
                  <c:v>7444.90072134814</c:v>
                </c:pt>
                <c:pt idx="139">
                  <c:v>7459.2109581984</c:v>
                </c:pt>
                <c:pt idx="140">
                  <c:v>7477.09875426123</c:v>
                </c:pt>
                <c:pt idx="141">
                  <c:v>7498.56410953662</c:v>
                </c:pt>
                <c:pt idx="142">
                  <c:v>7512.87434638688</c:v>
                </c:pt>
                <c:pt idx="143">
                  <c:v>7530.76214244971</c:v>
                </c:pt>
                <c:pt idx="144">
                  <c:v>7555.80505693766</c:v>
                </c:pt>
                <c:pt idx="145">
                  <c:v>7570.11529378792</c:v>
                </c:pt>
                <c:pt idx="146">
                  <c:v>7584.42553063819</c:v>
                </c:pt>
                <c:pt idx="147">
                  <c:v>7609.46844512614</c:v>
                </c:pt>
                <c:pt idx="148">
                  <c:v>7627.35624118897</c:v>
                </c:pt>
                <c:pt idx="149">
                  <c:v>7641.66647803923</c:v>
                </c:pt>
                <c:pt idx="150">
                  <c:v>7659.55427410205</c:v>
                </c:pt>
                <c:pt idx="151">
                  <c:v>7677.44207016488</c:v>
                </c:pt>
                <c:pt idx="152">
                  <c:v>7691.75230701514</c:v>
                </c:pt>
                <c:pt idx="153">
                  <c:v>7709.64010307797</c:v>
                </c:pt>
                <c:pt idx="154">
                  <c:v>7731.10545835336</c:v>
                </c:pt>
                <c:pt idx="155">
                  <c:v>7763.30349126644</c:v>
                </c:pt>
                <c:pt idx="156">
                  <c:v>7777.6137281167</c:v>
                </c:pt>
                <c:pt idx="157">
                  <c:v>7791.92396496696</c:v>
                </c:pt>
                <c:pt idx="158">
                  <c:v>7799.0790833921</c:v>
                </c:pt>
                <c:pt idx="159">
                  <c:v>7806.23420181723</c:v>
                </c:pt>
                <c:pt idx="160">
                  <c:v>7809.81176102979</c:v>
                </c:pt>
                <c:pt idx="161">
                  <c:v>7813.38932024236</c:v>
                </c:pt>
                <c:pt idx="162">
                  <c:v>7820.54443866749</c:v>
                </c:pt>
                <c:pt idx="163">
                  <c:v>7824.12199788005</c:v>
                </c:pt>
                <c:pt idx="164">
                  <c:v>7827.69955709262</c:v>
                </c:pt>
                <c:pt idx="165">
                  <c:v>7834.85467551775</c:v>
                </c:pt>
                <c:pt idx="166">
                  <c:v>7838.43223473031</c:v>
                </c:pt>
                <c:pt idx="167">
                  <c:v>7845.58735315544</c:v>
                </c:pt>
                <c:pt idx="168">
                  <c:v>7849.16491236801</c:v>
                </c:pt>
                <c:pt idx="169">
                  <c:v>7856.32003079314</c:v>
                </c:pt>
                <c:pt idx="170">
                  <c:v>7859.89759000571</c:v>
                </c:pt>
                <c:pt idx="171">
                  <c:v>7863.47514921827</c:v>
                </c:pt>
                <c:pt idx="172">
                  <c:v>7867.05270843084</c:v>
                </c:pt>
                <c:pt idx="173">
                  <c:v>7870.6302676434</c:v>
                </c:pt>
                <c:pt idx="174">
                  <c:v>7874.20782685597</c:v>
                </c:pt>
                <c:pt idx="175">
                  <c:v>7877.78538606853</c:v>
                </c:pt>
                <c:pt idx="176">
                  <c:v>7884.94050449366</c:v>
                </c:pt>
                <c:pt idx="177">
                  <c:v>7888.51806370623</c:v>
                </c:pt>
                <c:pt idx="178">
                  <c:v>7892.09562291879</c:v>
                </c:pt>
                <c:pt idx="179">
                  <c:v>7899.25074134392</c:v>
                </c:pt>
                <c:pt idx="180">
                  <c:v>7902.82830055649</c:v>
                </c:pt>
                <c:pt idx="181">
                  <c:v>7909.98341898162</c:v>
                </c:pt>
                <c:pt idx="182">
                  <c:v>7913.56097819419</c:v>
                </c:pt>
                <c:pt idx="183">
                  <c:v>7920.71609661932</c:v>
                </c:pt>
                <c:pt idx="184">
                  <c:v>7927.87121504445</c:v>
                </c:pt>
                <c:pt idx="185">
                  <c:v>7935.02633346958</c:v>
                </c:pt>
                <c:pt idx="186">
                  <c:v>7938.60389268214</c:v>
                </c:pt>
                <c:pt idx="187">
                  <c:v>7942.18145189471</c:v>
                </c:pt>
                <c:pt idx="188">
                  <c:v>7945.75901110727</c:v>
                </c:pt>
                <c:pt idx="189">
                  <c:v>7949.33657031984</c:v>
                </c:pt>
                <c:pt idx="190">
                  <c:v>7952.9141295324</c:v>
                </c:pt>
                <c:pt idx="191">
                  <c:v>7956.49168874497</c:v>
                </c:pt>
                <c:pt idx="192">
                  <c:v>7963.6468071701</c:v>
                </c:pt>
                <c:pt idx="193">
                  <c:v>7970.80192559523</c:v>
                </c:pt>
                <c:pt idx="194">
                  <c:v>7974.3794848078</c:v>
                </c:pt>
                <c:pt idx="195">
                  <c:v>7977.95704402036</c:v>
                </c:pt>
                <c:pt idx="196">
                  <c:v>7985.11216244549</c:v>
                </c:pt>
                <c:pt idx="197">
                  <c:v>7988.68972165806</c:v>
                </c:pt>
                <c:pt idx="198">
                  <c:v>7992.26728087062</c:v>
                </c:pt>
                <c:pt idx="199">
                  <c:v>7999.42239929575</c:v>
                </c:pt>
                <c:pt idx="200">
                  <c:v>8002.99995850832</c:v>
                </c:pt>
                <c:pt idx="201">
                  <c:v>8006.57751772088</c:v>
                </c:pt>
                <c:pt idx="202">
                  <c:v>8010.15507693345</c:v>
                </c:pt>
                <c:pt idx="203">
                  <c:v>8020.88775457115</c:v>
                </c:pt>
                <c:pt idx="204">
                  <c:v>8028.04287299628</c:v>
                </c:pt>
                <c:pt idx="205">
                  <c:v>8031.62043220884</c:v>
                </c:pt>
                <c:pt idx="206">
                  <c:v>8035.19799142141</c:v>
                </c:pt>
                <c:pt idx="207">
                  <c:v>8042.35310984654</c:v>
                </c:pt>
                <c:pt idx="208">
                  <c:v>8045.9306690591</c:v>
                </c:pt>
                <c:pt idx="209">
                  <c:v>8049.50822827167</c:v>
                </c:pt>
                <c:pt idx="210">
                  <c:v>8056.6633466968</c:v>
                </c:pt>
                <c:pt idx="211">
                  <c:v>8060.24090590936</c:v>
                </c:pt>
                <c:pt idx="212">
                  <c:v>8063.81846512193</c:v>
                </c:pt>
                <c:pt idx="213">
                  <c:v>8067.3960243345</c:v>
                </c:pt>
                <c:pt idx="214">
                  <c:v>8074.55114275963</c:v>
                </c:pt>
                <c:pt idx="215">
                  <c:v>8078.12870197219</c:v>
                </c:pt>
                <c:pt idx="216">
                  <c:v>8088.86137960989</c:v>
                </c:pt>
                <c:pt idx="217">
                  <c:v>8092.43893882245</c:v>
                </c:pt>
                <c:pt idx="218">
                  <c:v>8096.01649803502</c:v>
                </c:pt>
                <c:pt idx="219">
                  <c:v>8099.59405724758</c:v>
                </c:pt>
                <c:pt idx="220">
                  <c:v>8106.74917567271</c:v>
                </c:pt>
                <c:pt idx="221">
                  <c:v>8110.32673488528</c:v>
                </c:pt>
                <c:pt idx="222">
                  <c:v>8117.48185331041</c:v>
                </c:pt>
                <c:pt idx="223">
                  <c:v>8121.05941252298</c:v>
                </c:pt>
                <c:pt idx="224">
                  <c:v>8128.21453094811</c:v>
                </c:pt>
                <c:pt idx="225">
                  <c:v>8131.79209016067</c:v>
                </c:pt>
                <c:pt idx="226">
                  <c:v>8135.36964937324</c:v>
                </c:pt>
                <c:pt idx="227">
                  <c:v>8138.9472085858</c:v>
                </c:pt>
                <c:pt idx="228">
                  <c:v>8142.52476779837</c:v>
                </c:pt>
                <c:pt idx="229">
                  <c:v>8146.10232701093</c:v>
                </c:pt>
                <c:pt idx="230">
                  <c:v>8149.6798862235</c:v>
                </c:pt>
                <c:pt idx="231">
                  <c:v>8153.25744543607</c:v>
                </c:pt>
                <c:pt idx="232">
                  <c:v>8156.83500464863</c:v>
                </c:pt>
                <c:pt idx="233">
                  <c:v>8160.4125638612</c:v>
                </c:pt>
                <c:pt idx="234">
                  <c:v>8163.99012307376</c:v>
                </c:pt>
                <c:pt idx="235">
                  <c:v>8167.56768228633</c:v>
                </c:pt>
                <c:pt idx="236">
                  <c:v>8171.14524149889</c:v>
                </c:pt>
                <c:pt idx="237">
                  <c:v>8174.72280071146</c:v>
                </c:pt>
                <c:pt idx="238">
                  <c:v>8178.30035992402</c:v>
                </c:pt>
                <c:pt idx="239">
                  <c:v>8181.87791913659</c:v>
                </c:pt>
                <c:pt idx="240">
                  <c:v>8185.45547834916</c:v>
                </c:pt>
                <c:pt idx="241">
                  <c:v>8189.03303756172</c:v>
                </c:pt>
                <c:pt idx="242">
                  <c:v>8192.61059677429</c:v>
                </c:pt>
                <c:pt idx="243">
                  <c:v>8196.18815598685</c:v>
                </c:pt>
                <c:pt idx="244">
                  <c:v>8203.34327441198</c:v>
                </c:pt>
                <c:pt idx="245">
                  <c:v>8206.92083362455</c:v>
                </c:pt>
                <c:pt idx="246">
                  <c:v>8210.49839283711</c:v>
                </c:pt>
                <c:pt idx="247">
                  <c:v>8214.07595204968</c:v>
                </c:pt>
                <c:pt idx="248">
                  <c:v>8217.65351126224</c:v>
                </c:pt>
                <c:pt idx="249">
                  <c:v>8224.80862968737</c:v>
                </c:pt>
                <c:pt idx="250">
                  <c:v>8231.9637481125</c:v>
                </c:pt>
                <c:pt idx="251">
                  <c:v>8235.54130732507</c:v>
                </c:pt>
                <c:pt idx="252">
                  <c:v>8239.11886653763</c:v>
                </c:pt>
                <c:pt idx="253">
                  <c:v>8242.6964257502</c:v>
                </c:pt>
                <c:pt idx="254">
                  <c:v>8246.27398496276</c:v>
                </c:pt>
                <c:pt idx="255">
                  <c:v>8249.85154417533</c:v>
                </c:pt>
                <c:pt idx="256">
                  <c:v>8253.42910338789</c:v>
                </c:pt>
                <c:pt idx="257">
                  <c:v>8257.00666260046</c:v>
                </c:pt>
                <c:pt idx="258">
                  <c:v>8260.58422181302</c:v>
                </c:pt>
                <c:pt idx="259">
                  <c:v>8264.16178102559</c:v>
                </c:pt>
                <c:pt idx="260">
                  <c:v>8267.73934023815</c:v>
                </c:pt>
                <c:pt idx="261">
                  <c:v>8271.31689945071</c:v>
                </c:pt>
                <c:pt idx="262">
                  <c:v>8274.89445866328</c:v>
                </c:pt>
                <c:pt idx="263">
                  <c:v>8278.47201787584</c:v>
                </c:pt>
                <c:pt idx="264">
                  <c:v>8282.04957708841</c:v>
                </c:pt>
                <c:pt idx="265">
                  <c:v>8289.20469551354</c:v>
                </c:pt>
                <c:pt idx="266">
                  <c:v>8292.7822547261</c:v>
                </c:pt>
                <c:pt idx="267">
                  <c:v>8296.35981393867</c:v>
                </c:pt>
                <c:pt idx="268">
                  <c:v>8299.93737315123</c:v>
                </c:pt>
                <c:pt idx="269">
                  <c:v>8303.5149323638</c:v>
                </c:pt>
                <c:pt idx="270">
                  <c:v>8307.09249157636</c:v>
                </c:pt>
                <c:pt idx="271">
                  <c:v>8310.67005078893</c:v>
                </c:pt>
                <c:pt idx="272">
                  <c:v>8314.24761000149</c:v>
                </c:pt>
                <c:pt idx="273">
                  <c:v>8317.82516921406</c:v>
                </c:pt>
                <c:pt idx="274">
                  <c:v>8321.40272842662</c:v>
                </c:pt>
                <c:pt idx="275">
                  <c:v>8324.98028763919</c:v>
                </c:pt>
                <c:pt idx="276">
                  <c:v>8328.55784685175</c:v>
                </c:pt>
                <c:pt idx="277">
                  <c:v>8332.13540606432</c:v>
                </c:pt>
                <c:pt idx="278">
                  <c:v>8339.29052448945</c:v>
                </c:pt>
                <c:pt idx="279">
                  <c:v>8342.86808370201</c:v>
                </c:pt>
                <c:pt idx="280">
                  <c:v>8346.44564291458</c:v>
                </c:pt>
                <c:pt idx="281">
                  <c:v>8350.02320212714</c:v>
                </c:pt>
                <c:pt idx="282">
                  <c:v>8353.60076133971</c:v>
                </c:pt>
                <c:pt idx="283">
                  <c:v>8357.17832055227</c:v>
                </c:pt>
                <c:pt idx="284">
                  <c:v>8360.75587976483</c:v>
                </c:pt>
                <c:pt idx="285">
                  <c:v>8364.3334389774</c:v>
                </c:pt>
                <c:pt idx="286">
                  <c:v>8367.91099818996</c:v>
                </c:pt>
                <c:pt idx="287">
                  <c:v>8371.48855740253</c:v>
                </c:pt>
                <c:pt idx="288">
                  <c:v>8375.06611661509</c:v>
                </c:pt>
                <c:pt idx="289">
                  <c:v>8378.64367582766</c:v>
                </c:pt>
                <c:pt idx="290">
                  <c:v>8382.22123504022</c:v>
                </c:pt>
                <c:pt idx="291">
                  <c:v>8385.79879425279</c:v>
                </c:pt>
                <c:pt idx="292">
                  <c:v>8389.37635346535</c:v>
                </c:pt>
                <c:pt idx="293">
                  <c:v>8392.95391267792</c:v>
                </c:pt>
                <c:pt idx="294">
                  <c:v>8396.53147189048</c:v>
                </c:pt>
                <c:pt idx="295">
                  <c:v>8400.10903110305</c:v>
                </c:pt>
                <c:pt idx="296">
                  <c:v>8403.68659031561</c:v>
                </c:pt>
                <c:pt idx="297">
                  <c:v>8407.26414952818</c:v>
                </c:pt>
                <c:pt idx="298">
                  <c:v>8410.84170874074</c:v>
                </c:pt>
                <c:pt idx="299">
                  <c:v>8414.4192679533</c:v>
                </c:pt>
                <c:pt idx="300">
                  <c:v>8421.57438637844</c:v>
                </c:pt>
                <c:pt idx="301">
                  <c:v>8425.151945591</c:v>
                </c:pt>
                <c:pt idx="302">
                  <c:v>8432.30706401613</c:v>
                </c:pt>
                <c:pt idx="303">
                  <c:v>8435.8846232287</c:v>
                </c:pt>
                <c:pt idx="304">
                  <c:v>8439.46218244126</c:v>
                </c:pt>
                <c:pt idx="305">
                  <c:v>8443.03974165383</c:v>
                </c:pt>
                <c:pt idx="306">
                  <c:v>8446.61730086639</c:v>
                </c:pt>
                <c:pt idx="307">
                  <c:v>8450.19486007896</c:v>
                </c:pt>
                <c:pt idx="308">
                  <c:v>8453.77241929152</c:v>
                </c:pt>
                <c:pt idx="309">
                  <c:v>8457.34997850408</c:v>
                </c:pt>
                <c:pt idx="310">
                  <c:v>8460.92753771665</c:v>
                </c:pt>
                <c:pt idx="311">
                  <c:v>8464.50509692921</c:v>
                </c:pt>
                <c:pt idx="312">
                  <c:v>8468.08265614178</c:v>
                </c:pt>
                <c:pt idx="313">
                  <c:v>8471.66021535434</c:v>
                </c:pt>
                <c:pt idx="314">
                  <c:v>8475.23777456691</c:v>
                </c:pt>
                <c:pt idx="315">
                  <c:v>8478.81533377947</c:v>
                </c:pt>
                <c:pt idx="316">
                  <c:v>8482.39289299204</c:v>
                </c:pt>
                <c:pt idx="317">
                  <c:v>8485.9704522046</c:v>
                </c:pt>
                <c:pt idx="318">
                  <c:v>8489.54801141717</c:v>
                </c:pt>
                <c:pt idx="319">
                  <c:v>8496.7031298423</c:v>
                </c:pt>
                <c:pt idx="320">
                  <c:v>8500.28068905486</c:v>
                </c:pt>
                <c:pt idx="321">
                  <c:v>8503.85824826743</c:v>
                </c:pt>
                <c:pt idx="322">
                  <c:v>8507.43580747999</c:v>
                </c:pt>
                <c:pt idx="323">
                  <c:v>8511.01336669256</c:v>
                </c:pt>
                <c:pt idx="324">
                  <c:v>8514.59092590512</c:v>
                </c:pt>
                <c:pt idx="325">
                  <c:v>8518.16848511769</c:v>
                </c:pt>
                <c:pt idx="326">
                  <c:v>8525.32360354282</c:v>
                </c:pt>
                <c:pt idx="327">
                  <c:v>8528.90116275538</c:v>
                </c:pt>
                <c:pt idx="328">
                  <c:v>8532.47872196795</c:v>
                </c:pt>
                <c:pt idx="329">
                  <c:v>8539.63384039308</c:v>
                </c:pt>
                <c:pt idx="330">
                  <c:v>8543.21139960564</c:v>
                </c:pt>
                <c:pt idx="331">
                  <c:v>8546.78895881821</c:v>
                </c:pt>
                <c:pt idx="332">
                  <c:v>8550.36651803077</c:v>
                </c:pt>
                <c:pt idx="333">
                  <c:v>8553.94407724334</c:v>
                </c:pt>
                <c:pt idx="334">
                  <c:v>8557.5216364559</c:v>
                </c:pt>
                <c:pt idx="335">
                  <c:v>8561.09919566847</c:v>
                </c:pt>
                <c:pt idx="336">
                  <c:v>8564.67675488103</c:v>
                </c:pt>
                <c:pt idx="337">
                  <c:v>8568.25431409359</c:v>
                </c:pt>
                <c:pt idx="338">
                  <c:v>8571.83187330616</c:v>
                </c:pt>
                <c:pt idx="339">
                  <c:v>8575.40943251872</c:v>
                </c:pt>
                <c:pt idx="340">
                  <c:v>8578.98699173129</c:v>
                </c:pt>
                <c:pt idx="341">
                  <c:v>8582.56455094385</c:v>
                </c:pt>
                <c:pt idx="342">
                  <c:v>8672.00353125798</c:v>
                </c:pt>
                <c:pt idx="343">
                  <c:v>8675.58109047055</c:v>
                </c:pt>
                <c:pt idx="344">
                  <c:v>8679.15864968311</c:v>
                </c:pt>
                <c:pt idx="345">
                  <c:v>8682.73620889568</c:v>
                </c:pt>
                <c:pt idx="346">
                  <c:v>8689.89132732081</c:v>
                </c:pt>
                <c:pt idx="347">
                  <c:v>8693.46888653337</c:v>
                </c:pt>
                <c:pt idx="348">
                  <c:v>8697.04644574594</c:v>
                </c:pt>
                <c:pt idx="349">
                  <c:v>8700.6240049585</c:v>
                </c:pt>
                <c:pt idx="350">
                  <c:v>8707.77912338363</c:v>
                </c:pt>
                <c:pt idx="351">
                  <c:v>8711.3566825962</c:v>
                </c:pt>
                <c:pt idx="352">
                  <c:v>8714.93424180876</c:v>
                </c:pt>
                <c:pt idx="353">
                  <c:v>8718.51180102133</c:v>
                </c:pt>
                <c:pt idx="354">
                  <c:v>8722.08936023389</c:v>
                </c:pt>
                <c:pt idx="355">
                  <c:v>8725.66691944646</c:v>
                </c:pt>
                <c:pt idx="356">
                  <c:v>8729.24447865902</c:v>
                </c:pt>
                <c:pt idx="357">
                  <c:v>8732.82203787159</c:v>
                </c:pt>
                <c:pt idx="358">
                  <c:v>8736.39959708415</c:v>
                </c:pt>
                <c:pt idx="359">
                  <c:v>8739.97715629671</c:v>
                </c:pt>
                <c:pt idx="360">
                  <c:v>8743.55471550928</c:v>
                </c:pt>
                <c:pt idx="361">
                  <c:v>8747.13227472184</c:v>
                </c:pt>
                <c:pt idx="362">
                  <c:v>8750.70983393441</c:v>
                </c:pt>
                <c:pt idx="363">
                  <c:v>8754.28739314697</c:v>
                </c:pt>
                <c:pt idx="364">
                  <c:v>8757.86495235954</c:v>
                </c:pt>
                <c:pt idx="365">
                  <c:v>8761.4425115721</c:v>
                </c:pt>
                <c:pt idx="366">
                  <c:v>8765.02007078467</c:v>
                </c:pt>
                <c:pt idx="367">
                  <c:v>8768.59762999723</c:v>
                </c:pt>
                <c:pt idx="368">
                  <c:v>8772.1751892098</c:v>
                </c:pt>
                <c:pt idx="369">
                  <c:v>8775.75274842236</c:v>
                </c:pt>
                <c:pt idx="370">
                  <c:v>8782.90786684749</c:v>
                </c:pt>
                <c:pt idx="371">
                  <c:v>8786.48542606006</c:v>
                </c:pt>
                <c:pt idx="372">
                  <c:v>8790.06298527262</c:v>
                </c:pt>
                <c:pt idx="373">
                  <c:v>8793.64054448519</c:v>
                </c:pt>
                <c:pt idx="374">
                  <c:v>8797.21810369775</c:v>
                </c:pt>
                <c:pt idx="375">
                  <c:v>8800.79566291032</c:v>
                </c:pt>
                <c:pt idx="376">
                  <c:v>8804.37322212288</c:v>
                </c:pt>
                <c:pt idx="377">
                  <c:v>8807.95078133545</c:v>
                </c:pt>
                <c:pt idx="378">
                  <c:v>8811.52834054801</c:v>
                </c:pt>
                <c:pt idx="379">
                  <c:v>8815.10589976057</c:v>
                </c:pt>
                <c:pt idx="380">
                  <c:v>8818.68345897314</c:v>
                </c:pt>
                <c:pt idx="381">
                  <c:v>8822.2610181857</c:v>
                </c:pt>
                <c:pt idx="382">
                  <c:v>8825.83857739827</c:v>
                </c:pt>
                <c:pt idx="383">
                  <c:v>8829.41613661083</c:v>
                </c:pt>
                <c:pt idx="384">
                  <c:v>8836.57125503596</c:v>
                </c:pt>
                <c:pt idx="385">
                  <c:v>8840.14881424853</c:v>
                </c:pt>
                <c:pt idx="386">
                  <c:v>8843.72637346109</c:v>
                </c:pt>
                <c:pt idx="387">
                  <c:v>8847.30393267366</c:v>
                </c:pt>
                <c:pt idx="388">
                  <c:v>8850.88149188622</c:v>
                </c:pt>
                <c:pt idx="389">
                  <c:v>8854.45905109879</c:v>
                </c:pt>
                <c:pt idx="390">
                  <c:v>8861.61416952392</c:v>
                </c:pt>
                <c:pt idx="391">
                  <c:v>8865.19172873648</c:v>
                </c:pt>
                <c:pt idx="392">
                  <c:v>8868.76928794905</c:v>
                </c:pt>
                <c:pt idx="393">
                  <c:v>8872.34684716161</c:v>
                </c:pt>
                <c:pt idx="394">
                  <c:v>8875.92440637418</c:v>
                </c:pt>
                <c:pt idx="395">
                  <c:v>8879.50196558674</c:v>
                </c:pt>
                <c:pt idx="396">
                  <c:v>8883.07952479931</c:v>
                </c:pt>
                <c:pt idx="397">
                  <c:v>8886.65708401187</c:v>
                </c:pt>
                <c:pt idx="398">
                  <c:v>8890.23464322444</c:v>
                </c:pt>
                <c:pt idx="399">
                  <c:v>8893.812202437</c:v>
                </c:pt>
                <c:pt idx="400">
                  <c:v>8897.38976164957</c:v>
                </c:pt>
                <c:pt idx="401">
                  <c:v>8900.96732086213</c:v>
                </c:pt>
                <c:pt idx="402">
                  <c:v>8904.54488007469</c:v>
                </c:pt>
                <c:pt idx="403">
                  <c:v>8908.12243928726</c:v>
                </c:pt>
                <c:pt idx="404">
                  <c:v>8915.27755771239</c:v>
                </c:pt>
                <c:pt idx="405">
                  <c:v>8918.85511692496</c:v>
                </c:pt>
                <c:pt idx="406">
                  <c:v>8922.43267613752</c:v>
                </c:pt>
                <c:pt idx="407">
                  <c:v>8926.01023535008</c:v>
                </c:pt>
                <c:pt idx="408">
                  <c:v>8929.58779456265</c:v>
                </c:pt>
                <c:pt idx="409">
                  <c:v>8933.16535377521</c:v>
                </c:pt>
                <c:pt idx="410">
                  <c:v>8936.74291298778</c:v>
                </c:pt>
                <c:pt idx="411">
                  <c:v>10231.8193479364</c:v>
                </c:pt>
              </c:numCache>
            </c:numRef>
          </c:yVal>
          <c:smooth val="0"/>
        </c:ser>
        <c:ser>
          <c:idx val="1"/>
          <c:order val="1"/>
          <c:spPr>
            <a:solidFill>
              <a:srgbClr val="C55A11"/>
            </a:solidFill>
            <a:ln cap="rnd" w="12600">
              <a:solidFill>
                <a:srgbClr val="C55A11"/>
              </a:solidFill>
              <a:round/>
            </a:ln>
          </c:spPr>
          <c:marker>
            <c:symbol val="none"/>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cap="rnd" w="12600">
                  <a:solidFill>
                    <a:srgbClr val="000000"/>
                  </a:solidFill>
                </a:ln>
              </c:spPr>
            </c:leaderLines>
            <c:extLst>
              <c:ext xmlns:c15="http://schemas.microsoft.com/office/drawing/2012/chart" uri="{CE6537A1-D6FC-4f65-9D91-7224C49458BB}">
                <c15:showLeaderLines val="1"/>
              </c:ext>
            </c:extLst>
          </c:dLbls>
          <c:xVal>
            <c:numRef>
              <c:f>'CO2 full stack'!$E$12:$E$1012</c:f>
              <c:numCache>
                <c:formatCode>\$#,##0.00</c:formatCode>
                <c:ptCount val="1001"/>
                <c:pt idx="0">
                  <c:v>0</c:v>
                </c:pt>
                <c:pt idx="1">
                  <c:v>1.621719</c:v>
                </c:pt>
                <c:pt idx="2">
                  <c:v>3.243438</c:v>
                </c:pt>
                <c:pt idx="3">
                  <c:v>4.865157</c:v>
                </c:pt>
                <c:pt idx="4">
                  <c:v>6.486876</c:v>
                </c:pt>
                <c:pt idx="5">
                  <c:v>8.108595</c:v>
                </c:pt>
                <c:pt idx="6">
                  <c:v>9.730314</c:v>
                </c:pt>
                <c:pt idx="7">
                  <c:v>11.352033</c:v>
                </c:pt>
                <c:pt idx="8">
                  <c:v>12.973752</c:v>
                </c:pt>
                <c:pt idx="9">
                  <c:v>14.595471</c:v>
                </c:pt>
                <c:pt idx="10">
                  <c:v>16.21719</c:v>
                </c:pt>
                <c:pt idx="11">
                  <c:v>17.838909</c:v>
                </c:pt>
                <c:pt idx="12">
                  <c:v>19.460628</c:v>
                </c:pt>
                <c:pt idx="13">
                  <c:v>21.082347</c:v>
                </c:pt>
                <c:pt idx="14">
                  <c:v>22.704066</c:v>
                </c:pt>
                <c:pt idx="15">
                  <c:v>24.325785</c:v>
                </c:pt>
                <c:pt idx="16">
                  <c:v>25.947504</c:v>
                </c:pt>
                <c:pt idx="17">
                  <c:v>27.569223</c:v>
                </c:pt>
                <c:pt idx="18">
                  <c:v>29.190942</c:v>
                </c:pt>
                <c:pt idx="19">
                  <c:v>30.812661</c:v>
                </c:pt>
                <c:pt idx="20">
                  <c:v>32.43438</c:v>
                </c:pt>
                <c:pt idx="21">
                  <c:v>34.056099</c:v>
                </c:pt>
                <c:pt idx="22">
                  <c:v>35.677818</c:v>
                </c:pt>
                <c:pt idx="23">
                  <c:v>37.299537</c:v>
                </c:pt>
                <c:pt idx="24">
                  <c:v>38.921256</c:v>
                </c:pt>
                <c:pt idx="25">
                  <c:v>40.542975</c:v>
                </c:pt>
                <c:pt idx="26">
                  <c:v>42.164694</c:v>
                </c:pt>
                <c:pt idx="27">
                  <c:v>43.786413</c:v>
                </c:pt>
                <c:pt idx="28">
                  <c:v>45.408132</c:v>
                </c:pt>
                <c:pt idx="29">
                  <c:v>47.029851</c:v>
                </c:pt>
                <c:pt idx="30">
                  <c:v>48.65157</c:v>
                </c:pt>
                <c:pt idx="31">
                  <c:v>50.273289</c:v>
                </c:pt>
                <c:pt idx="32">
                  <c:v>51.895008</c:v>
                </c:pt>
                <c:pt idx="33">
                  <c:v>53.516727</c:v>
                </c:pt>
                <c:pt idx="34">
                  <c:v>55.138446</c:v>
                </c:pt>
                <c:pt idx="35">
                  <c:v>56.760165</c:v>
                </c:pt>
                <c:pt idx="36">
                  <c:v>58.381884</c:v>
                </c:pt>
                <c:pt idx="37">
                  <c:v>60.003603</c:v>
                </c:pt>
                <c:pt idx="38">
                  <c:v>61.625322</c:v>
                </c:pt>
                <c:pt idx="39">
                  <c:v>63.247041</c:v>
                </c:pt>
                <c:pt idx="40">
                  <c:v>64.86876</c:v>
                </c:pt>
                <c:pt idx="41">
                  <c:v>66.490479</c:v>
                </c:pt>
                <c:pt idx="42">
                  <c:v>68.112198</c:v>
                </c:pt>
                <c:pt idx="43">
                  <c:v>69.733917</c:v>
                </c:pt>
                <c:pt idx="44">
                  <c:v>71.355636</c:v>
                </c:pt>
                <c:pt idx="45">
                  <c:v>72.977355</c:v>
                </c:pt>
                <c:pt idx="46">
                  <c:v>74.599074</c:v>
                </c:pt>
                <c:pt idx="47">
                  <c:v>76.220793</c:v>
                </c:pt>
                <c:pt idx="48">
                  <c:v>77.842512</c:v>
                </c:pt>
                <c:pt idx="49">
                  <c:v>79.464231</c:v>
                </c:pt>
                <c:pt idx="50">
                  <c:v>81.08595</c:v>
                </c:pt>
                <c:pt idx="51">
                  <c:v>82.707669</c:v>
                </c:pt>
                <c:pt idx="52">
                  <c:v>84.329388</c:v>
                </c:pt>
                <c:pt idx="53">
                  <c:v>85.951107</c:v>
                </c:pt>
                <c:pt idx="54">
                  <c:v>87.572826</c:v>
                </c:pt>
                <c:pt idx="55">
                  <c:v>89.194545</c:v>
                </c:pt>
                <c:pt idx="56">
                  <c:v>90.816264</c:v>
                </c:pt>
                <c:pt idx="57">
                  <c:v>92.437983</c:v>
                </c:pt>
                <c:pt idx="58">
                  <c:v>94.059702</c:v>
                </c:pt>
                <c:pt idx="59">
                  <c:v>95.681421</c:v>
                </c:pt>
                <c:pt idx="60">
                  <c:v>97.30314</c:v>
                </c:pt>
                <c:pt idx="61">
                  <c:v>98.924859</c:v>
                </c:pt>
                <c:pt idx="62">
                  <c:v>100.546578</c:v>
                </c:pt>
                <c:pt idx="63">
                  <c:v>102.168297</c:v>
                </c:pt>
                <c:pt idx="64">
                  <c:v>103.790016</c:v>
                </c:pt>
                <c:pt idx="65">
                  <c:v>105.411735</c:v>
                </c:pt>
                <c:pt idx="66">
                  <c:v>107.033454</c:v>
                </c:pt>
                <c:pt idx="67">
                  <c:v>108.655173</c:v>
                </c:pt>
                <c:pt idx="68">
                  <c:v>110.276892</c:v>
                </c:pt>
                <c:pt idx="69">
                  <c:v>111.898611</c:v>
                </c:pt>
                <c:pt idx="70">
                  <c:v>113.52033</c:v>
                </c:pt>
                <c:pt idx="71">
                  <c:v>115.142049</c:v>
                </c:pt>
                <c:pt idx="72">
                  <c:v>116.763768</c:v>
                </c:pt>
                <c:pt idx="73">
                  <c:v>118.385487</c:v>
                </c:pt>
                <c:pt idx="74">
                  <c:v>120.007206</c:v>
                </c:pt>
                <c:pt idx="75">
                  <c:v>121.628925</c:v>
                </c:pt>
                <c:pt idx="76">
                  <c:v>123.250644</c:v>
                </c:pt>
                <c:pt idx="77">
                  <c:v>124.872363</c:v>
                </c:pt>
                <c:pt idx="78">
                  <c:v>126.494082</c:v>
                </c:pt>
                <c:pt idx="79">
                  <c:v>128.115801</c:v>
                </c:pt>
                <c:pt idx="80">
                  <c:v>129.73752</c:v>
                </c:pt>
                <c:pt idx="81">
                  <c:v>131.359239</c:v>
                </c:pt>
                <c:pt idx="82">
                  <c:v>132.980958</c:v>
                </c:pt>
                <c:pt idx="83">
                  <c:v>134.602677</c:v>
                </c:pt>
                <c:pt idx="84">
                  <c:v>136.224396</c:v>
                </c:pt>
                <c:pt idx="85">
                  <c:v>137.846115</c:v>
                </c:pt>
                <c:pt idx="86">
                  <c:v>139.467834</c:v>
                </c:pt>
                <c:pt idx="87">
                  <c:v>141.089553</c:v>
                </c:pt>
                <c:pt idx="88">
                  <c:v>142.711272</c:v>
                </c:pt>
                <c:pt idx="89">
                  <c:v>144.332991</c:v>
                </c:pt>
                <c:pt idx="90">
                  <c:v>145.95471</c:v>
                </c:pt>
                <c:pt idx="91">
                  <c:v>147.576429</c:v>
                </c:pt>
                <c:pt idx="92">
                  <c:v>149.198148</c:v>
                </c:pt>
                <c:pt idx="93">
                  <c:v>150.819867</c:v>
                </c:pt>
                <c:pt idx="94">
                  <c:v>152.441586</c:v>
                </c:pt>
                <c:pt idx="95">
                  <c:v>154.063305</c:v>
                </c:pt>
                <c:pt idx="96">
                  <c:v>155.685024</c:v>
                </c:pt>
                <c:pt idx="97">
                  <c:v>157.306743</c:v>
                </c:pt>
                <c:pt idx="98">
                  <c:v>158.928462</c:v>
                </c:pt>
                <c:pt idx="99">
                  <c:v>160.550181</c:v>
                </c:pt>
                <c:pt idx="100">
                  <c:v>162.1719</c:v>
                </c:pt>
                <c:pt idx="101">
                  <c:v>163.793619</c:v>
                </c:pt>
                <c:pt idx="102">
                  <c:v>165.415338</c:v>
                </c:pt>
                <c:pt idx="103">
                  <c:v>167.037057</c:v>
                </c:pt>
                <c:pt idx="104">
                  <c:v>168.658776</c:v>
                </c:pt>
                <c:pt idx="105">
                  <c:v>170.280495</c:v>
                </c:pt>
                <c:pt idx="106">
                  <c:v>171.902214</c:v>
                </c:pt>
                <c:pt idx="107">
                  <c:v>173.523933</c:v>
                </c:pt>
                <c:pt idx="108">
                  <c:v>175.145652</c:v>
                </c:pt>
                <c:pt idx="109">
                  <c:v>176.767371</c:v>
                </c:pt>
                <c:pt idx="110">
                  <c:v>178.38909</c:v>
                </c:pt>
                <c:pt idx="111">
                  <c:v>180.010809</c:v>
                </c:pt>
                <c:pt idx="112">
                  <c:v>181.632528</c:v>
                </c:pt>
                <c:pt idx="113">
                  <c:v>183.254247</c:v>
                </c:pt>
                <c:pt idx="114">
                  <c:v>184.875966</c:v>
                </c:pt>
                <c:pt idx="115">
                  <c:v>186.497685</c:v>
                </c:pt>
                <c:pt idx="116">
                  <c:v>188.119404</c:v>
                </c:pt>
                <c:pt idx="117">
                  <c:v>189.741123</c:v>
                </c:pt>
                <c:pt idx="118">
                  <c:v>191.362842</c:v>
                </c:pt>
                <c:pt idx="119">
                  <c:v>192.984561</c:v>
                </c:pt>
                <c:pt idx="120">
                  <c:v>194.60628</c:v>
                </c:pt>
                <c:pt idx="121">
                  <c:v>196.227999</c:v>
                </c:pt>
                <c:pt idx="122">
                  <c:v>197.849718</c:v>
                </c:pt>
                <c:pt idx="123">
                  <c:v>199.471437</c:v>
                </c:pt>
                <c:pt idx="124">
                  <c:v>201.093156</c:v>
                </c:pt>
                <c:pt idx="125">
                  <c:v>202.714875</c:v>
                </c:pt>
                <c:pt idx="126">
                  <c:v>204.336594</c:v>
                </c:pt>
                <c:pt idx="127">
                  <c:v>205.958313</c:v>
                </c:pt>
                <c:pt idx="128">
                  <c:v>207.580032</c:v>
                </c:pt>
                <c:pt idx="129">
                  <c:v>209.201751</c:v>
                </c:pt>
                <c:pt idx="130">
                  <c:v>210.82347</c:v>
                </c:pt>
                <c:pt idx="131">
                  <c:v>212.445189</c:v>
                </c:pt>
                <c:pt idx="132">
                  <c:v>214.066908</c:v>
                </c:pt>
                <c:pt idx="133">
                  <c:v>215.688627</c:v>
                </c:pt>
                <c:pt idx="134">
                  <c:v>217.310346</c:v>
                </c:pt>
                <c:pt idx="135">
                  <c:v>218.932065</c:v>
                </c:pt>
                <c:pt idx="136">
                  <c:v>220.553784</c:v>
                </c:pt>
                <c:pt idx="137">
                  <c:v>222.175503</c:v>
                </c:pt>
                <c:pt idx="138">
                  <c:v>223.797222</c:v>
                </c:pt>
                <c:pt idx="139">
                  <c:v>225.418941</c:v>
                </c:pt>
                <c:pt idx="140">
                  <c:v>227.04066</c:v>
                </c:pt>
                <c:pt idx="141">
                  <c:v>228.662379</c:v>
                </c:pt>
                <c:pt idx="142">
                  <c:v>230.284098</c:v>
                </c:pt>
                <c:pt idx="143">
                  <c:v>231.905817</c:v>
                </c:pt>
                <c:pt idx="144">
                  <c:v>233.527536</c:v>
                </c:pt>
                <c:pt idx="145">
                  <c:v>235.149255</c:v>
                </c:pt>
                <c:pt idx="146">
                  <c:v>236.770974</c:v>
                </c:pt>
                <c:pt idx="147">
                  <c:v>238.392693</c:v>
                </c:pt>
                <c:pt idx="148">
                  <c:v>240.014412</c:v>
                </c:pt>
                <c:pt idx="149">
                  <c:v>241.636131</c:v>
                </c:pt>
                <c:pt idx="150">
                  <c:v>243.25785</c:v>
                </c:pt>
                <c:pt idx="151">
                  <c:v>244.879569</c:v>
                </c:pt>
                <c:pt idx="152">
                  <c:v>246.501288</c:v>
                </c:pt>
                <c:pt idx="153">
                  <c:v>248.123007</c:v>
                </c:pt>
                <c:pt idx="154">
                  <c:v>249.744726</c:v>
                </c:pt>
                <c:pt idx="155">
                  <c:v>251.366445</c:v>
                </c:pt>
                <c:pt idx="156">
                  <c:v>252.988164</c:v>
                </c:pt>
                <c:pt idx="157">
                  <c:v>254.609883</c:v>
                </c:pt>
                <c:pt idx="158">
                  <c:v>256.231602</c:v>
                </c:pt>
                <c:pt idx="159">
                  <c:v>261.096759</c:v>
                </c:pt>
                <c:pt idx="160">
                  <c:v>262.718478</c:v>
                </c:pt>
                <c:pt idx="161">
                  <c:v>265.961916</c:v>
                </c:pt>
                <c:pt idx="162">
                  <c:v>267.583635</c:v>
                </c:pt>
                <c:pt idx="163">
                  <c:v>270.827073</c:v>
                </c:pt>
                <c:pt idx="164">
                  <c:v>272.448792</c:v>
                </c:pt>
                <c:pt idx="165">
                  <c:v>274.070511</c:v>
                </c:pt>
                <c:pt idx="166">
                  <c:v>275.69223</c:v>
                </c:pt>
                <c:pt idx="167">
                  <c:v>278.935668</c:v>
                </c:pt>
                <c:pt idx="168">
                  <c:v>280.557387</c:v>
                </c:pt>
                <c:pt idx="169">
                  <c:v>285.422544</c:v>
                </c:pt>
                <c:pt idx="170">
                  <c:v>287.044263</c:v>
                </c:pt>
                <c:pt idx="171">
                  <c:v>288.665982</c:v>
                </c:pt>
                <c:pt idx="172">
                  <c:v>290.287701</c:v>
                </c:pt>
                <c:pt idx="173">
                  <c:v>291.90942</c:v>
                </c:pt>
                <c:pt idx="174">
                  <c:v>293.531139</c:v>
                </c:pt>
                <c:pt idx="175">
                  <c:v>295.152858</c:v>
                </c:pt>
                <c:pt idx="176">
                  <c:v>298.396296</c:v>
                </c:pt>
                <c:pt idx="177">
                  <c:v>300.018015</c:v>
                </c:pt>
                <c:pt idx="178">
                  <c:v>301.639734</c:v>
                </c:pt>
                <c:pt idx="179">
                  <c:v>304.883172</c:v>
                </c:pt>
                <c:pt idx="180">
                  <c:v>306.504891</c:v>
                </c:pt>
                <c:pt idx="181">
                  <c:v>308.12661</c:v>
                </c:pt>
                <c:pt idx="182">
                  <c:v>309.748329</c:v>
                </c:pt>
                <c:pt idx="183">
                  <c:v>311.370048</c:v>
                </c:pt>
                <c:pt idx="184">
                  <c:v>314.613486</c:v>
                </c:pt>
                <c:pt idx="185">
                  <c:v>316.235205</c:v>
                </c:pt>
                <c:pt idx="186">
                  <c:v>321.100362</c:v>
                </c:pt>
                <c:pt idx="187">
                  <c:v>322.722081</c:v>
                </c:pt>
                <c:pt idx="188">
                  <c:v>324.3438</c:v>
                </c:pt>
                <c:pt idx="189">
                  <c:v>325.965519</c:v>
                </c:pt>
                <c:pt idx="190">
                  <c:v>329.208957</c:v>
                </c:pt>
                <c:pt idx="191">
                  <c:v>330.830676</c:v>
                </c:pt>
                <c:pt idx="192">
                  <c:v>335.695833</c:v>
                </c:pt>
                <c:pt idx="193">
                  <c:v>337.317552</c:v>
                </c:pt>
                <c:pt idx="194">
                  <c:v>342.182709</c:v>
                </c:pt>
                <c:pt idx="195">
                  <c:v>343.804428</c:v>
                </c:pt>
                <c:pt idx="196">
                  <c:v>350.291304</c:v>
                </c:pt>
                <c:pt idx="197">
                  <c:v>351.913023</c:v>
                </c:pt>
                <c:pt idx="198">
                  <c:v>356.77818</c:v>
                </c:pt>
                <c:pt idx="199">
                  <c:v>360.021618</c:v>
                </c:pt>
                <c:pt idx="200">
                  <c:v>363.265056</c:v>
                </c:pt>
                <c:pt idx="201">
                  <c:v>364.886775</c:v>
                </c:pt>
                <c:pt idx="202">
                  <c:v>369.751932</c:v>
                </c:pt>
                <c:pt idx="203">
                  <c:v>377.860527</c:v>
                </c:pt>
                <c:pt idx="204">
                  <c:v>384.347403</c:v>
                </c:pt>
                <c:pt idx="205">
                  <c:v>385.969122</c:v>
                </c:pt>
                <c:pt idx="206">
                  <c:v>390.834279</c:v>
                </c:pt>
                <c:pt idx="207">
                  <c:v>392.455998</c:v>
                </c:pt>
                <c:pt idx="208">
                  <c:v>395.699436</c:v>
                </c:pt>
                <c:pt idx="209">
                  <c:v>398.942874</c:v>
                </c:pt>
                <c:pt idx="210">
                  <c:v>405.42975</c:v>
                </c:pt>
                <c:pt idx="211">
                  <c:v>407.051469</c:v>
                </c:pt>
                <c:pt idx="212">
                  <c:v>408.673188</c:v>
                </c:pt>
                <c:pt idx="213">
                  <c:v>413.538345</c:v>
                </c:pt>
                <c:pt idx="214">
                  <c:v>420.025221</c:v>
                </c:pt>
                <c:pt idx="215">
                  <c:v>428.133816</c:v>
                </c:pt>
                <c:pt idx="216">
                  <c:v>434.620692</c:v>
                </c:pt>
                <c:pt idx="217">
                  <c:v>442.729287</c:v>
                </c:pt>
                <c:pt idx="218">
                  <c:v>445.972725</c:v>
                </c:pt>
                <c:pt idx="219">
                  <c:v>449.216163</c:v>
                </c:pt>
                <c:pt idx="220">
                  <c:v>450.837882</c:v>
                </c:pt>
                <c:pt idx="221">
                  <c:v>457.324758</c:v>
                </c:pt>
                <c:pt idx="222">
                  <c:v>458.946477</c:v>
                </c:pt>
                <c:pt idx="223">
                  <c:v>460.568196</c:v>
                </c:pt>
                <c:pt idx="224">
                  <c:v>465.433353</c:v>
                </c:pt>
                <c:pt idx="225">
                  <c:v>468.676791</c:v>
                </c:pt>
                <c:pt idx="226">
                  <c:v>473.541948</c:v>
                </c:pt>
                <c:pt idx="227">
                  <c:v>478.407105</c:v>
                </c:pt>
                <c:pt idx="228">
                  <c:v>480.028824</c:v>
                </c:pt>
                <c:pt idx="229">
                  <c:v>481.650543</c:v>
                </c:pt>
                <c:pt idx="230">
                  <c:v>488.137419</c:v>
                </c:pt>
                <c:pt idx="231">
                  <c:v>489.759138</c:v>
                </c:pt>
                <c:pt idx="232">
                  <c:v>496.246014</c:v>
                </c:pt>
                <c:pt idx="233">
                  <c:v>497.867733</c:v>
                </c:pt>
                <c:pt idx="234">
                  <c:v>504.354609</c:v>
                </c:pt>
                <c:pt idx="235">
                  <c:v>505.976328</c:v>
                </c:pt>
                <c:pt idx="236">
                  <c:v>512.463204</c:v>
                </c:pt>
                <c:pt idx="237">
                  <c:v>514.084923</c:v>
                </c:pt>
                <c:pt idx="238">
                  <c:v>515.706642</c:v>
                </c:pt>
                <c:pt idx="239">
                  <c:v>517.328361</c:v>
                </c:pt>
                <c:pt idx="240">
                  <c:v>522.193518</c:v>
                </c:pt>
                <c:pt idx="241">
                  <c:v>527.058675</c:v>
                </c:pt>
                <c:pt idx="242">
                  <c:v>530.302113</c:v>
                </c:pt>
                <c:pt idx="243">
                  <c:v>538.410708</c:v>
                </c:pt>
                <c:pt idx="244">
                  <c:v>543.275865</c:v>
                </c:pt>
                <c:pt idx="245">
                  <c:v>546.519303</c:v>
                </c:pt>
                <c:pt idx="246">
                  <c:v>553.006179</c:v>
                </c:pt>
                <c:pt idx="247">
                  <c:v>556.249617</c:v>
                </c:pt>
                <c:pt idx="248">
                  <c:v>561.114774</c:v>
                </c:pt>
                <c:pt idx="249">
                  <c:v>564.358212</c:v>
                </c:pt>
                <c:pt idx="250">
                  <c:v>572.466807</c:v>
                </c:pt>
                <c:pt idx="251">
                  <c:v>574.088526</c:v>
                </c:pt>
                <c:pt idx="252">
                  <c:v>575.710245</c:v>
                </c:pt>
                <c:pt idx="253">
                  <c:v>577.331964</c:v>
                </c:pt>
                <c:pt idx="254">
                  <c:v>580.575402</c:v>
                </c:pt>
                <c:pt idx="255">
                  <c:v>590.305716</c:v>
                </c:pt>
                <c:pt idx="256">
                  <c:v>593.549154</c:v>
                </c:pt>
                <c:pt idx="257">
                  <c:v>598.414311</c:v>
                </c:pt>
                <c:pt idx="258">
                  <c:v>603.279468</c:v>
                </c:pt>
                <c:pt idx="259">
                  <c:v>608.144625</c:v>
                </c:pt>
                <c:pt idx="260">
                  <c:v>611.388063</c:v>
                </c:pt>
                <c:pt idx="261">
                  <c:v>616.25322</c:v>
                </c:pt>
                <c:pt idx="262">
                  <c:v>625.983534</c:v>
                </c:pt>
                <c:pt idx="263">
                  <c:v>629.226972</c:v>
                </c:pt>
                <c:pt idx="264">
                  <c:v>632.47041</c:v>
                </c:pt>
                <c:pt idx="265">
                  <c:v>634.092129</c:v>
                </c:pt>
                <c:pt idx="266">
                  <c:v>638.957286</c:v>
                </c:pt>
                <c:pt idx="267">
                  <c:v>643.822443</c:v>
                </c:pt>
                <c:pt idx="268">
                  <c:v>645.444162</c:v>
                </c:pt>
                <c:pt idx="269">
                  <c:v>653.552757</c:v>
                </c:pt>
                <c:pt idx="270">
                  <c:v>660.039633</c:v>
                </c:pt>
                <c:pt idx="271">
                  <c:v>661.661352</c:v>
                </c:pt>
                <c:pt idx="272">
                  <c:v>663.283071</c:v>
                </c:pt>
                <c:pt idx="273">
                  <c:v>664.90479</c:v>
                </c:pt>
                <c:pt idx="274">
                  <c:v>668.148228</c:v>
                </c:pt>
                <c:pt idx="275">
                  <c:v>671.391666</c:v>
                </c:pt>
                <c:pt idx="276">
                  <c:v>673.013385</c:v>
                </c:pt>
                <c:pt idx="277">
                  <c:v>681.12198</c:v>
                </c:pt>
                <c:pt idx="278">
                  <c:v>682.743699</c:v>
                </c:pt>
                <c:pt idx="279">
                  <c:v>685.987137</c:v>
                </c:pt>
                <c:pt idx="280">
                  <c:v>690.852294</c:v>
                </c:pt>
                <c:pt idx="281">
                  <c:v>697.33917</c:v>
                </c:pt>
                <c:pt idx="282">
                  <c:v>700.582608</c:v>
                </c:pt>
                <c:pt idx="283">
                  <c:v>708.691203</c:v>
                </c:pt>
                <c:pt idx="284">
                  <c:v>711.934641</c:v>
                </c:pt>
                <c:pt idx="285">
                  <c:v>718.421517</c:v>
                </c:pt>
                <c:pt idx="286">
                  <c:v>728.151831</c:v>
                </c:pt>
                <c:pt idx="287">
                  <c:v>729.77355</c:v>
                </c:pt>
                <c:pt idx="288">
                  <c:v>737.882145</c:v>
                </c:pt>
                <c:pt idx="289">
                  <c:v>742.747302</c:v>
                </c:pt>
                <c:pt idx="290">
                  <c:v>747.612459</c:v>
                </c:pt>
                <c:pt idx="291">
                  <c:v>758.964492</c:v>
                </c:pt>
                <c:pt idx="292">
                  <c:v>763.829649</c:v>
                </c:pt>
                <c:pt idx="293">
                  <c:v>768.694806</c:v>
                </c:pt>
                <c:pt idx="294">
                  <c:v>775.181682</c:v>
                </c:pt>
                <c:pt idx="295">
                  <c:v>778.42512</c:v>
                </c:pt>
                <c:pt idx="296">
                  <c:v>781.668558</c:v>
                </c:pt>
                <c:pt idx="297">
                  <c:v>783.290277</c:v>
                </c:pt>
                <c:pt idx="298">
                  <c:v>788.155434</c:v>
                </c:pt>
                <c:pt idx="299">
                  <c:v>794.64231</c:v>
                </c:pt>
                <c:pt idx="300">
                  <c:v>797.885748</c:v>
                </c:pt>
                <c:pt idx="301">
                  <c:v>809.237781</c:v>
                </c:pt>
                <c:pt idx="302">
                  <c:v>818.968095</c:v>
                </c:pt>
                <c:pt idx="303">
                  <c:v>828.698409</c:v>
                </c:pt>
                <c:pt idx="304">
                  <c:v>833.563566</c:v>
                </c:pt>
                <c:pt idx="305">
                  <c:v>836.807004</c:v>
                </c:pt>
                <c:pt idx="306">
                  <c:v>840.050442</c:v>
                </c:pt>
                <c:pt idx="307">
                  <c:v>849.780756</c:v>
                </c:pt>
                <c:pt idx="308">
                  <c:v>853.024194</c:v>
                </c:pt>
                <c:pt idx="309">
                  <c:v>861.132789</c:v>
                </c:pt>
                <c:pt idx="310">
                  <c:v>867.619665</c:v>
                </c:pt>
                <c:pt idx="311">
                  <c:v>869.241384</c:v>
                </c:pt>
                <c:pt idx="312">
                  <c:v>870.863103</c:v>
                </c:pt>
                <c:pt idx="313">
                  <c:v>874.106541</c:v>
                </c:pt>
                <c:pt idx="314">
                  <c:v>882.215136</c:v>
                </c:pt>
                <c:pt idx="315">
                  <c:v>891.94545</c:v>
                </c:pt>
                <c:pt idx="316">
                  <c:v>903.297483</c:v>
                </c:pt>
                <c:pt idx="317">
                  <c:v>906.540921</c:v>
                </c:pt>
                <c:pt idx="318">
                  <c:v>914.649516</c:v>
                </c:pt>
                <c:pt idx="319">
                  <c:v>916.271235</c:v>
                </c:pt>
                <c:pt idx="320">
                  <c:v>917.892954</c:v>
                </c:pt>
                <c:pt idx="321">
                  <c:v>926.001549</c:v>
                </c:pt>
                <c:pt idx="322">
                  <c:v>932.488425</c:v>
                </c:pt>
                <c:pt idx="323">
                  <c:v>935.731863</c:v>
                </c:pt>
                <c:pt idx="324">
                  <c:v>943.840458</c:v>
                </c:pt>
                <c:pt idx="325">
                  <c:v>947.083896</c:v>
                </c:pt>
                <c:pt idx="326">
                  <c:v>958.435929</c:v>
                </c:pt>
                <c:pt idx="327">
                  <c:v>968.166243</c:v>
                </c:pt>
                <c:pt idx="328">
                  <c:v>969.787962</c:v>
                </c:pt>
                <c:pt idx="329">
                  <c:v>981.139995</c:v>
                </c:pt>
                <c:pt idx="330">
                  <c:v>992.492028</c:v>
                </c:pt>
                <c:pt idx="331">
                  <c:v>1003.844061</c:v>
                </c:pt>
                <c:pt idx="332">
                  <c:v>1007.087499</c:v>
                </c:pt>
                <c:pt idx="333">
                  <c:v>1015.196094</c:v>
                </c:pt>
                <c:pt idx="334">
                  <c:v>1020.061251</c:v>
                </c:pt>
                <c:pt idx="335">
                  <c:v>1026.548127</c:v>
                </c:pt>
                <c:pt idx="336">
                  <c:v>1034.656722</c:v>
                </c:pt>
                <c:pt idx="337">
                  <c:v>1037.90016</c:v>
                </c:pt>
                <c:pt idx="338">
                  <c:v>1049.252193</c:v>
                </c:pt>
                <c:pt idx="339">
                  <c:v>1052.495631</c:v>
                </c:pt>
                <c:pt idx="340">
                  <c:v>1058.982507</c:v>
                </c:pt>
                <c:pt idx="341">
                  <c:v>1060.604226</c:v>
                </c:pt>
                <c:pt idx="342">
                  <c:v>1062.225945</c:v>
                </c:pt>
                <c:pt idx="343">
                  <c:v>1071.956259</c:v>
                </c:pt>
                <c:pt idx="344">
                  <c:v>1073.577978</c:v>
                </c:pt>
                <c:pt idx="345">
                  <c:v>1076.821416</c:v>
                </c:pt>
                <c:pt idx="346">
                  <c:v>1084.930011</c:v>
                </c:pt>
                <c:pt idx="347">
                  <c:v>1096.282044</c:v>
                </c:pt>
                <c:pt idx="348">
                  <c:v>1101.147201</c:v>
                </c:pt>
                <c:pt idx="349">
                  <c:v>1109.255796</c:v>
                </c:pt>
                <c:pt idx="350">
                  <c:v>1120.607829</c:v>
                </c:pt>
                <c:pt idx="351">
                  <c:v>1133.581581</c:v>
                </c:pt>
                <c:pt idx="352">
                  <c:v>1141.690176</c:v>
                </c:pt>
                <c:pt idx="353">
                  <c:v>1144.933614</c:v>
                </c:pt>
                <c:pt idx="354">
                  <c:v>1157.907366</c:v>
                </c:pt>
                <c:pt idx="355">
                  <c:v>1159.529085</c:v>
                </c:pt>
                <c:pt idx="356">
                  <c:v>1169.259399</c:v>
                </c:pt>
                <c:pt idx="357">
                  <c:v>1170.881118</c:v>
                </c:pt>
                <c:pt idx="358">
                  <c:v>1182.233151</c:v>
                </c:pt>
                <c:pt idx="359">
                  <c:v>1183.85487</c:v>
                </c:pt>
                <c:pt idx="360">
                  <c:v>1195.206903</c:v>
                </c:pt>
                <c:pt idx="361">
                  <c:v>1206.558936</c:v>
                </c:pt>
                <c:pt idx="362">
                  <c:v>1219.532688</c:v>
                </c:pt>
                <c:pt idx="363">
                  <c:v>1221.154407</c:v>
                </c:pt>
                <c:pt idx="364">
                  <c:v>1226.019564</c:v>
                </c:pt>
                <c:pt idx="365">
                  <c:v>1232.50644</c:v>
                </c:pt>
                <c:pt idx="366">
                  <c:v>1242.236754</c:v>
                </c:pt>
                <c:pt idx="367">
                  <c:v>1245.480192</c:v>
                </c:pt>
                <c:pt idx="368">
                  <c:v>1255.210506</c:v>
                </c:pt>
                <c:pt idx="369">
                  <c:v>1258.453944</c:v>
                </c:pt>
                <c:pt idx="370">
                  <c:v>1269.805977</c:v>
                </c:pt>
                <c:pt idx="371">
                  <c:v>1271.427696</c:v>
                </c:pt>
                <c:pt idx="372">
                  <c:v>1282.779729</c:v>
                </c:pt>
                <c:pt idx="373">
                  <c:v>1295.753481</c:v>
                </c:pt>
                <c:pt idx="374">
                  <c:v>1308.727233</c:v>
                </c:pt>
                <c:pt idx="375">
                  <c:v>1313.59239</c:v>
                </c:pt>
                <c:pt idx="376">
                  <c:v>1321.700985</c:v>
                </c:pt>
                <c:pt idx="377">
                  <c:v>1336.296456</c:v>
                </c:pt>
                <c:pt idx="378">
                  <c:v>1339.539894</c:v>
                </c:pt>
                <c:pt idx="379">
                  <c:v>1349.270208</c:v>
                </c:pt>
                <c:pt idx="380">
                  <c:v>1359.000522</c:v>
                </c:pt>
                <c:pt idx="381">
                  <c:v>1362.24396</c:v>
                </c:pt>
                <c:pt idx="382">
                  <c:v>1373.595993</c:v>
                </c:pt>
                <c:pt idx="383">
                  <c:v>1375.217712</c:v>
                </c:pt>
                <c:pt idx="384">
                  <c:v>1388.191464</c:v>
                </c:pt>
                <c:pt idx="385">
                  <c:v>1402.786935</c:v>
                </c:pt>
                <c:pt idx="386">
                  <c:v>1404.408654</c:v>
                </c:pt>
                <c:pt idx="387">
                  <c:v>1415.760687</c:v>
                </c:pt>
                <c:pt idx="388">
                  <c:v>1428.734439</c:v>
                </c:pt>
                <c:pt idx="389">
                  <c:v>1430.356158</c:v>
                </c:pt>
                <c:pt idx="390">
                  <c:v>1443.32991</c:v>
                </c:pt>
                <c:pt idx="391">
                  <c:v>1449.816786</c:v>
                </c:pt>
                <c:pt idx="392">
                  <c:v>1456.303662</c:v>
                </c:pt>
                <c:pt idx="393">
                  <c:v>1470.899133</c:v>
                </c:pt>
                <c:pt idx="394">
                  <c:v>1474.142571</c:v>
                </c:pt>
                <c:pt idx="395">
                  <c:v>1475.76429</c:v>
                </c:pt>
                <c:pt idx="396">
                  <c:v>1483.872885</c:v>
                </c:pt>
                <c:pt idx="397">
                  <c:v>1496.846637</c:v>
                </c:pt>
                <c:pt idx="398">
                  <c:v>1498.468356</c:v>
                </c:pt>
                <c:pt idx="399">
                  <c:v>1511.442108</c:v>
                </c:pt>
                <c:pt idx="400">
                  <c:v>1513.063827</c:v>
                </c:pt>
                <c:pt idx="401">
                  <c:v>1526.037579</c:v>
                </c:pt>
                <c:pt idx="402">
                  <c:v>1535.767893</c:v>
                </c:pt>
                <c:pt idx="403">
                  <c:v>1540.63305</c:v>
                </c:pt>
                <c:pt idx="404">
                  <c:v>1545.498207</c:v>
                </c:pt>
                <c:pt idx="405">
                  <c:v>1555.228521</c:v>
                </c:pt>
                <c:pt idx="406">
                  <c:v>1568.202273</c:v>
                </c:pt>
                <c:pt idx="407">
                  <c:v>1582.797744</c:v>
                </c:pt>
                <c:pt idx="408">
                  <c:v>1594.149777</c:v>
                </c:pt>
                <c:pt idx="409">
                  <c:v>1597.393215</c:v>
                </c:pt>
                <c:pt idx="410">
                  <c:v>1611.988686</c:v>
                </c:pt>
                <c:pt idx="411">
                  <c:v>1621.719</c:v>
                </c:pt>
              </c:numCache>
            </c:numRef>
          </c:xVal>
          <c:yVal>
            <c:numRef>
              <c:f>'CO2 full stack'!$I$12:$I$423</c:f>
              <c:numCache>
                <c:formatCode>General</c:formatCode>
                <c:ptCount val="412"/>
              </c:numCache>
            </c:numRef>
          </c:yVal>
          <c:smooth val="0"/>
        </c:ser>
        <c:axId val="46700305"/>
        <c:axId val="48225628"/>
      </c:scatterChart>
      <c:valAx>
        <c:axId val="46700305"/>
        <c:scaling>
          <c:orientation val="minMax"/>
        </c:scaling>
        <c:delete val="0"/>
        <c:axPos val="b"/>
        <c:majorGridlines>
          <c:spPr>
            <a:ln w="9360">
              <a:solidFill>
                <a:srgbClr val="D9D9D9"/>
              </a:solidFill>
              <a:round/>
            </a:ln>
          </c:spPr>
        </c:majorGridlines>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lang="en-US" sz="1000" b="0" u="none" strike="noStrike">
                    <a:solidFill>
                      <a:srgbClr val="000000"/>
                    </a:solidFill>
                    <a:uFillTx/>
                    <a:latin typeface="Calibri"/>
                    <a:ea typeface="DejaVu Sans"/>
                  </a:rPr>
                  <a:t>$US2020 price per metric ton of carbon</a:t>
                </a:r>
                <a:r>
                  <a:rPr sz="1300" b="0" u="none" strike="noStrike">
                    <a:solidFill>
                      <a:srgbClr val="000000"/>
                    </a:solidFill>
                    <a:uFillTx/>
                    <a:latin typeface="Arial"/>
                    <a:ea typeface="DejaVu Sans"/>
                  </a:rPr>
                  <a:t>
                </a:t>
                </a:r>
                <a:r>
                  <a:rPr lang="en-US" sz="1000" b="0" u="none" strike="noStrike">
                    <a:solidFill>
                      <a:srgbClr val="000000"/>
                    </a:solidFill>
                    <a:uFillTx/>
                    <a:latin typeface="Calibri"/>
                    <a:ea typeface="DejaVu Sans"/>
                  </a:rPr>
                  <a:t> (not CO2)</a:t>
                </a:r>
              </a:p>
            </c:rich>
          </c:tx>
          <c:layout>
            <c:manualLayout>
              <c:xMode val="edge"/>
              <c:yMode val="edge"/>
              <c:x val="0.335010783608914"/>
              <c:y val="0.929952808364949"/>
            </c:manualLayout>
          </c:layout>
          <c:overlay val="0"/>
          <c:spPr>
            <a:noFill/>
            <a:ln w="0">
              <a:noFill/>
            </a:ln>
          </c:spPr>
        </c:title>
        <c:numFmt formatCode="\$#,##0" sourceLinked="0"/>
        <c:majorTickMark val="none"/>
        <c:minorTickMark val="none"/>
        <c:tickLblPos val="nextTo"/>
        <c:spPr>
          <a:ln w="9360">
            <a:solidFill>
              <a:srgbClr val="BFBFBF"/>
            </a:solidFill>
            <a:round/>
          </a:ln>
        </c:spPr>
        <c:txPr>
          <a:bodyPr/>
          <a:lstStyle/>
          <a:p>
            <a:pPr>
              <a:defRPr sz="900" b="0" u="none" strike="noStrike">
                <a:solidFill>
                  <a:srgbClr val="000000"/>
                </a:solidFill>
                <a:uFillTx/>
                <a:latin typeface="Calibri"/>
                <a:ea typeface="DejaVu Sans"/>
              </a:defRPr>
            </a:pPr>
          </a:p>
        </c:txPr>
        <c:crossAx val="48225628"/>
        <c:crosses val="autoZero"/>
        <c:crossBetween val="midCat"/>
      </c:valAx>
      <c:valAx>
        <c:axId val="48225628"/>
        <c:scaling>
          <c:orientation val="minMax"/>
          <c:max val="11000"/>
        </c:scaling>
        <c:delete val="0"/>
        <c:axPos val="l"/>
        <c:majorGridlines>
          <c:spPr>
            <a:ln w="9360">
              <a:solidFill>
                <a:srgbClr val="D9D9D9"/>
              </a:solidFill>
              <a:round/>
            </a:ln>
          </c:spPr>
        </c:majorGridlines>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lang="en-US" sz="1000" b="0" u="none" strike="noStrike">
                    <a:solidFill>
                      <a:srgbClr val="000000"/>
                    </a:solidFill>
                    <a:uFillTx/>
                    <a:latin typeface="Calibri"/>
                    <a:ea typeface="DejaVu Sans"/>
                  </a:rPr>
                  <a:t>Mtons carbon</a:t>
                </a:r>
              </a:p>
            </c:rich>
          </c:tx>
          <c:layout>
            <c:manualLayout>
              <c:xMode val="edge"/>
              <c:yMode val="edge"/>
              <c:x val="6.53552055421214E-005"/>
              <c:y val="0.00397890256315351"/>
            </c:manualLayout>
          </c:layout>
          <c:overlay val="0"/>
          <c:spPr>
            <a:noFill/>
            <a:ln w="0">
              <a:noFill/>
            </a:ln>
          </c:spPr>
        </c:title>
        <c:numFmt formatCode="#,##0" sourceLinked="0"/>
        <c:majorTickMark val="none"/>
        <c:minorTickMark val="none"/>
        <c:tickLblPos val="nextTo"/>
        <c:spPr>
          <a:ln w="9360">
            <a:solidFill>
              <a:srgbClr val="BFBFBF"/>
            </a:solidFill>
            <a:round/>
          </a:ln>
        </c:spPr>
        <c:txPr>
          <a:bodyPr/>
          <a:lstStyle/>
          <a:p>
            <a:pPr>
              <a:defRPr sz="900" b="0" u="none" strike="noStrike">
                <a:solidFill>
                  <a:srgbClr val="000000"/>
                </a:solidFill>
                <a:uFillTx/>
                <a:latin typeface="Calibri"/>
                <a:ea typeface="DejaVu Sans"/>
              </a:defRPr>
            </a:pPr>
          </a:p>
        </c:txPr>
        <c:crossAx val="46700305"/>
        <c:crosses val="autoZero"/>
        <c:crossBetween val="midCat"/>
        <c:majorUnit val="1000"/>
      </c:valAx>
      <c:spPr>
        <a:noFill/>
        <a:ln w="0">
          <a:noFill/>
        </a:ln>
      </c:spPr>
    </c:plotArea>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113594270897642"/>
          <c:y val="0.066886279003151"/>
          <c:w val="0.834670947030498"/>
          <c:h val="0.846892008020625"/>
        </c:manualLayout>
      </c:layout>
      <c:scatterChart>
        <c:scatterStyle val="line"/>
        <c:varyColors val="0"/>
        <c:ser>
          <c:idx val="0"/>
          <c:order val="0"/>
          <c:tx>
            <c:strRef>
              <c:f>'CO2 full stack'!$G$11</c:f>
              <c:strCache>
                <c:ptCount val="1"/>
                <c:pt idx="0">
                  <c:v>Global MACC for CO2, for graph</c:v>
                </c:pt>
              </c:strCache>
            </c:strRef>
          </c:tx>
          <c:spPr>
            <a:solidFill>
              <a:srgbClr val="000000"/>
            </a:solidFill>
            <a:ln cap="rnd" w="12600">
              <a:solidFill>
                <a:srgbClr val="000000"/>
              </a:solidFill>
              <a:round/>
            </a:ln>
          </c:spPr>
          <c:marker>
            <c:symbol val="none"/>
          </c:marker>
          <c:dLbls>
            <c:txPr>
              <a:bodyPr wrap="square"/>
              <a:lstStyle/>
              <a:p>
                <a:pPr>
                  <a:defRPr sz="1200" b="0" u="none" strike="noStrike">
                    <a:solidFill>
                      <a:srgbClr val="000000"/>
                    </a:solidFill>
                    <a:uFillTx/>
                    <a:latin typeface="Garamond"/>
                    <a:ea typeface="DejaVu Sans"/>
                  </a:defRPr>
                </a:pPr>
              </a:p>
            </c:txPr>
            <c:dLblPos val="r"/>
            <c:showLegendKey val="0"/>
            <c:showVal val="0"/>
            <c:showCatName val="0"/>
            <c:showSerName val="0"/>
            <c:showPercent val="0"/>
            <c:separator>; </c:separator>
            <c:showLeaderLines val="1"/>
            <c:leaderLines>
              <c:spPr>
                <a:ln cap="rnd" w="12600">
                  <a:solidFill>
                    <a:srgbClr val="000000"/>
                  </a:solidFill>
                </a:ln>
              </c:spPr>
            </c:leaderLines>
            <c:extLst>
              <c:ext xmlns:c15="http://schemas.microsoft.com/office/drawing/2012/chart" uri="{CE6537A1-D6FC-4f65-9D91-7224C49458BB}">
                <c15:showLeaderLines val="1"/>
              </c:ext>
            </c:extLst>
          </c:dLbls>
          <c:xVal>
            <c:numRef>
              <c:f>'CO2 full stack'!$E$12:$E$1012</c:f>
              <c:numCache>
                <c:formatCode>\$#,##0.00</c:formatCode>
                <c:ptCount val="1001"/>
                <c:pt idx="0">
                  <c:v>0</c:v>
                </c:pt>
                <c:pt idx="1">
                  <c:v>1.621719</c:v>
                </c:pt>
                <c:pt idx="2">
                  <c:v>3.243438</c:v>
                </c:pt>
                <c:pt idx="3">
                  <c:v>4.865157</c:v>
                </c:pt>
                <c:pt idx="4">
                  <c:v>6.486876</c:v>
                </c:pt>
                <c:pt idx="5">
                  <c:v>8.108595</c:v>
                </c:pt>
                <c:pt idx="6">
                  <c:v>9.730314</c:v>
                </c:pt>
                <c:pt idx="7">
                  <c:v>11.352033</c:v>
                </c:pt>
                <c:pt idx="8">
                  <c:v>12.973752</c:v>
                </c:pt>
                <c:pt idx="9">
                  <c:v>14.595471</c:v>
                </c:pt>
                <c:pt idx="10">
                  <c:v>16.21719</c:v>
                </c:pt>
                <c:pt idx="11">
                  <c:v>17.838909</c:v>
                </c:pt>
                <c:pt idx="12">
                  <c:v>19.460628</c:v>
                </c:pt>
                <c:pt idx="13">
                  <c:v>21.082347</c:v>
                </c:pt>
                <c:pt idx="14">
                  <c:v>22.704066</c:v>
                </c:pt>
                <c:pt idx="15">
                  <c:v>24.325785</c:v>
                </c:pt>
                <c:pt idx="16">
                  <c:v>25.947504</c:v>
                </c:pt>
                <c:pt idx="17">
                  <c:v>27.569223</c:v>
                </c:pt>
                <c:pt idx="18">
                  <c:v>29.190942</c:v>
                </c:pt>
                <c:pt idx="19">
                  <c:v>30.812661</c:v>
                </c:pt>
                <c:pt idx="20">
                  <c:v>32.43438</c:v>
                </c:pt>
                <c:pt idx="21">
                  <c:v>34.056099</c:v>
                </c:pt>
                <c:pt idx="22">
                  <c:v>35.677818</c:v>
                </c:pt>
                <c:pt idx="23">
                  <c:v>37.299537</c:v>
                </c:pt>
                <c:pt idx="24">
                  <c:v>38.921256</c:v>
                </c:pt>
                <c:pt idx="25">
                  <c:v>40.542975</c:v>
                </c:pt>
                <c:pt idx="26">
                  <c:v>42.164694</c:v>
                </c:pt>
                <c:pt idx="27">
                  <c:v>43.786413</c:v>
                </c:pt>
                <c:pt idx="28">
                  <c:v>45.408132</c:v>
                </c:pt>
                <c:pt idx="29">
                  <c:v>47.029851</c:v>
                </c:pt>
                <c:pt idx="30">
                  <c:v>48.65157</c:v>
                </c:pt>
                <c:pt idx="31">
                  <c:v>50.273289</c:v>
                </c:pt>
                <c:pt idx="32">
                  <c:v>51.895008</c:v>
                </c:pt>
                <c:pt idx="33">
                  <c:v>53.516727</c:v>
                </c:pt>
                <c:pt idx="34">
                  <c:v>55.138446</c:v>
                </c:pt>
                <c:pt idx="35">
                  <c:v>56.760165</c:v>
                </c:pt>
                <c:pt idx="36">
                  <c:v>58.381884</c:v>
                </c:pt>
                <c:pt idx="37">
                  <c:v>60.003603</c:v>
                </c:pt>
                <c:pt idx="38">
                  <c:v>61.625322</c:v>
                </c:pt>
                <c:pt idx="39">
                  <c:v>63.247041</c:v>
                </c:pt>
                <c:pt idx="40">
                  <c:v>64.86876</c:v>
                </c:pt>
                <c:pt idx="41">
                  <c:v>66.490479</c:v>
                </c:pt>
                <c:pt idx="42">
                  <c:v>68.112198</c:v>
                </c:pt>
                <c:pt idx="43">
                  <c:v>69.733917</c:v>
                </c:pt>
                <c:pt idx="44">
                  <c:v>71.355636</c:v>
                </c:pt>
                <c:pt idx="45">
                  <c:v>72.977355</c:v>
                </c:pt>
                <c:pt idx="46">
                  <c:v>74.599074</c:v>
                </c:pt>
                <c:pt idx="47">
                  <c:v>76.220793</c:v>
                </c:pt>
                <c:pt idx="48">
                  <c:v>77.842512</c:v>
                </c:pt>
                <c:pt idx="49">
                  <c:v>79.464231</c:v>
                </c:pt>
                <c:pt idx="50">
                  <c:v>81.08595</c:v>
                </c:pt>
                <c:pt idx="51">
                  <c:v>82.707669</c:v>
                </c:pt>
                <c:pt idx="52">
                  <c:v>84.329388</c:v>
                </c:pt>
                <c:pt idx="53">
                  <c:v>85.951107</c:v>
                </c:pt>
                <c:pt idx="54">
                  <c:v>87.572826</c:v>
                </c:pt>
                <c:pt idx="55">
                  <c:v>89.194545</c:v>
                </c:pt>
                <c:pt idx="56">
                  <c:v>90.816264</c:v>
                </c:pt>
                <c:pt idx="57">
                  <c:v>92.437983</c:v>
                </c:pt>
                <c:pt idx="58">
                  <c:v>94.059702</c:v>
                </c:pt>
                <c:pt idx="59">
                  <c:v>95.681421</c:v>
                </c:pt>
                <c:pt idx="60">
                  <c:v>97.30314</c:v>
                </c:pt>
                <c:pt idx="61">
                  <c:v>98.924859</c:v>
                </c:pt>
                <c:pt idx="62">
                  <c:v>100.546578</c:v>
                </c:pt>
                <c:pt idx="63">
                  <c:v>102.168297</c:v>
                </c:pt>
                <c:pt idx="64">
                  <c:v>103.790016</c:v>
                </c:pt>
                <c:pt idx="65">
                  <c:v>105.411735</c:v>
                </c:pt>
                <c:pt idx="66">
                  <c:v>107.033454</c:v>
                </c:pt>
                <c:pt idx="67">
                  <c:v>108.655173</c:v>
                </c:pt>
                <c:pt idx="68">
                  <c:v>110.276892</c:v>
                </c:pt>
                <c:pt idx="69">
                  <c:v>111.898611</c:v>
                </c:pt>
                <c:pt idx="70">
                  <c:v>113.52033</c:v>
                </c:pt>
                <c:pt idx="71">
                  <c:v>115.142049</c:v>
                </c:pt>
                <c:pt idx="72">
                  <c:v>116.763768</c:v>
                </c:pt>
                <c:pt idx="73">
                  <c:v>118.385487</c:v>
                </c:pt>
                <c:pt idx="74">
                  <c:v>120.007206</c:v>
                </c:pt>
                <c:pt idx="75">
                  <c:v>121.628925</c:v>
                </c:pt>
                <c:pt idx="76">
                  <c:v>123.250644</c:v>
                </c:pt>
                <c:pt idx="77">
                  <c:v>124.872363</c:v>
                </c:pt>
                <c:pt idx="78">
                  <c:v>126.494082</c:v>
                </c:pt>
                <c:pt idx="79">
                  <c:v>128.115801</c:v>
                </c:pt>
                <c:pt idx="80">
                  <c:v>129.73752</c:v>
                </c:pt>
                <c:pt idx="81">
                  <c:v>131.359239</c:v>
                </c:pt>
                <c:pt idx="82">
                  <c:v>132.980958</c:v>
                </c:pt>
                <c:pt idx="83">
                  <c:v>134.602677</c:v>
                </c:pt>
                <c:pt idx="84">
                  <c:v>136.224396</c:v>
                </c:pt>
                <c:pt idx="85">
                  <c:v>137.846115</c:v>
                </c:pt>
                <c:pt idx="86">
                  <c:v>139.467834</c:v>
                </c:pt>
                <c:pt idx="87">
                  <c:v>141.089553</c:v>
                </c:pt>
                <c:pt idx="88">
                  <c:v>142.711272</c:v>
                </c:pt>
                <c:pt idx="89">
                  <c:v>144.332991</c:v>
                </c:pt>
                <c:pt idx="90">
                  <c:v>145.95471</c:v>
                </c:pt>
                <c:pt idx="91">
                  <c:v>147.576429</c:v>
                </c:pt>
                <c:pt idx="92">
                  <c:v>149.198148</c:v>
                </c:pt>
                <c:pt idx="93">
                  <c:v>150.819867</c:v>
                </c:pt>
                <c:pt idx="94">
                  <c:v>152.441586</c:v>
                </c:pt>
                <c:pt idx="95">
                  <c:v>154.063305</c:v>
                </c:pt>
                <c:pt idx="96">
                  <c:v>155.685024</c:v>
                </c:pt>
                <c:pt idx="97">
                  <c:v>157.306743</c:v>
                </c:pt>
                <c:pt idx="98">
                  <c:v>158.928462</c:v>
                </c:pt>
                <c:pt idx="99">
                  <c:v>160.550181</c:v>
                </c:pt>
                <c:pt idx="100">
                  <c:v>162.1719</c:v>
                </c:pt>
                <c:pt idx="101">
                  <c:v>163.793619</c:v>
                </c:pt>
                <c:pt idx="102">
                  <c:v>165.415338</c:v>
                </c:pt>
                <c:pt idx="103">
                  <c:v>167.037057</c:v>
                </c:pt>
                <c:pt idx="104">
                  <c:v>168.658776</c:v>
                </c:pt>
                <c:pt idx="105">
                  <c:v>170.280495</c:v>
                </c:pt>
                <c:pt idx="106">
                  <c:v>171.902214</c:v>
                </c:pt>
                <c:pt idx="107">
                  <c:v>173.523933</c:v>
                </c:pt>
                <c:pt idx="108">
                  <c:v>175.145652</c:v>
                </c:pt>
                <c:pt idx="109">
                  <c:v>176.767371</c:v>
                </c:pt>
                <c:pt idx="110">
                  <c:v>178.38909</c:v>
                </c:pt>
                <c:pt idx="111">
                  <c:v>180.010809</c:v>
                </c:pt>
                <c:pt idx="112">
                  <c:v>181.632528</c:v>
                </c:pt>
                <c:pt idx="113">
                  <c:v>183.254247</c:v>
                </c:pt>
                <c:pt idx="114">
                  <c:v>184.875966</c:v>
                </c:pt>
                <c:pt idx="115">
                  <c:v>186.497685</c:v>
                </c:pt>
                <c:pt idx="116">
                  <c:v>188.119404</c:v>
                </c:pt>
                <c:pt idx="117">
                  <c:v>189.741123</c:v>
                </c:pt>
                <c:pt idx="118">
                  <c:v>191.362842</c:v>
                </c:pt>
                <c:pt idx="119">
                  <c:v>192.984561</c:v>
                </c:pt>
                <c:pt idx="120">
                  <c:v>194.60628</c:v>
                </c:pt>
                <c:pt idx="121">
                  <c:v>196.227999</c:v>
                </c:pt>
                <c:pt idx="122">
                  <c:v>197.849718</c:v>
                </c:pt>
                <c:pt idx="123">
                  <c:v>199.471437</c:v>
                </c:pt>
                <c:pt idx="124">
                  <c:v>201.093156</c:v>
                </c:pt>
                <c:pt idx="125">
                  <c:v>202.714875</c:v>
                </c:pt>
                <c:pt idx="126">
                  <c:v>204.336594</c:v>
                </c:pt>
                <c:pt idx="127">
                  <c:v>205.958313</c:v>
                </c:pt>
                <c:pt idx="128">
                  <c:v>207.580032</c:v>
                </c:pt>
                <c:pt idx="129">
                  <c:v>209.201751</c:v>
                </c:pt>
                <c:pt idx="130">
                  <c:v>210.82347</c:v>
                </c:pt>
                <c:pt idx="131">
                  <c:v>212.445189</c:v>
                </c:pt>
                <c:pt idx="132">
                  <c:v>214.066908</c:v>
                </c:pt>
                <c:pt idx="133">
                  <c:v>215.688627</c:v>
                </c:pt>
                <c:pt idx="134">
                  <c:v>217.310346</c:v>
                </c:pt>
                <c:pt idx="135">
                  <c:v>218.932065</c:v>
                </c:pt>
                <c:pt idx="136">
                  <c:v>220.553784</c:v>
                </c:pt>
                <c:pt idx="137">
                  <c:v>222.175503</c:v>
                </c:pt>
                <c:pt idx="138">
                  <c:v>223.797222</c:v>
                </c:pt>
                <c:pt idx="139">
                  <c:v>225.418941</c:v>
                </c:pt>
                <c:pt idx="140">
                  <c:v>227.04066</c:v>
                </c:pt>
                <c:pt idx="141">
                  <c:v>228.662379</c:v>
                </c:pt>
                <c:pt idx="142">
                  <c:v>230.284098</c:v>
                </c:pt>
                <c:pt idx="143">
                  <c:v>231.905817</c:v>
                </c:pt>
                <c:pt idx="144">
                  <c:v>233.527536</c:v>
                </c:pt>
                <c:pt idx="145">
                  <c:v>235.149255</c:v>
                </c:pt>
                <c:pt idx="146">
                  <c:v>236.770974</c:v>
                </c:pt>
                <c:pt idx="147">
                  <c:v>238.392693</c:v>
                </c:pt>
                <c:pt idx="148">
                  <c:v>240.014412</c:v>
                </c:pt>
                <c:pt idx="149">
                  <c:v>241.636131</c:v>
                </c:pt>
                <c:pt idx="150">
                  <c:v>243.25785</c:v>
                </c:pt>
                <c:pt idx="151">
                  <c:v>244.879569</c:v>
                </c:pt>
                <c:pt idx="152">
                  <c:v>246.501288</c:v>
                </c:pt>
                <c:pt idx="153">
                  <c:v>248.123007</c:v>
                </c:pt>
                <c:pt idx="154">
                  <c:v>249.744726</c:v>
                </c:pt>
                <c:pt idx="155">
                  <c:v>251.366445</c:v>
                </c:pt>
                <c:pt idx="156">
                  <c:v>252.988164</c:v>
                </c:pt>
                <c:pt idx="157">
                  <c:v>254.609883</c:v>
                </c:pt>
                <c:pt idx="158">
                  <c:v>256.231602</c:v>
                </c:pt>
                <c:pt idx="159">
                  <c:v>261.096759</c:v>
                </c:pt>
                <c:pt idx="160">
                  <c:v>262.718478</c:v>
                </c:pt>
                <c:pt idx="161">
                  <c:v>265.961916</c:v>
                </c:pt>
                <c:pt idx="162">
                  <c:v>267.583635</c:v>
                </c:pt>
                <c:pt idx="163">
                  <c:v>270.827073</c:v>
                </c:pt>
                <c:pt idx="164">
                  <c:v>272.448792</c:v>
                </c:pt>
                <c:pt idx="165">
                  <c:v>274.070511</c:v>
                </c:pt>
                <c:pt idx="166">
                  <c:v>275.69223</c:v>
                </c:pt>
                <c:pt idx="167">
                  <c:v>278.935668</c:v>
                </c:pt>
                <c:pt idx="168">
                  <c:v>280.557387</c:v>
                </c:pt>
                <c:pt idx="169">
                  <c:v>285.422544</c:v>
                </c:pt>
                <c:pt idx="170">
                  <c:v>287.044263</c:v>
                </c:pt>
                <c:pt idx="171">
                  <c:v>288.665982</c:v>
                </c:pt>
                <c:pt idx="172">
                  <c:v>290.287701</c:v>
                </c:pt>
                <c:pt idx="173">
                  <c:v>291.90942</c:v>
                </c:pt>
                <c:pt idx="174">
                  <c:v>293.531139</c:v>
                </c:pt>
                <c:pt idx="175">
                  <c:v>295.152858</c:v>
                </c:pt>
                <c:pt idx="176">
                  <c:v>298.396296</c:v>
                </c:pt>
                <c:pt idx="177">
                  <c:v>300.018015</c:v>
                </c:pt>
                <c:pt idx="178">
                  <c:v>301.639734</c:v>
                </c:pt>
                <c:pt idx="179">
                  <c:v>304.883172</c:v>
                </c:pt>
                <c:pt idx="180">
                  <c:v>306.504891</c:v>
                </c:pt>
                <c:pt idx="181">
                  <c:v>308.12661</c:v>
                </c:pt>
                <c:pt idx="182">
                  <c:v>309.748329</c:v>
                </c:pt>
                <c:pt idx="183">
                  <c:v>311.370048</c:v>
                </c:pt>
                <c:pt idx="184">
                  <c:v>314.613486</c:v>
                </c:pt>
                <c:pt idx="185">
                  <c:v>316.235205</c:v>
                </c:pt>
                <c:pt idx="186">
                  <c:v>321.100362</c:v>
                </c:pt>
                <c:pt idx="187">
                  <c:v>322.722081</c:v>
                </c:pt>
                <c:pt idx="188">
                  <c:v>324.3438</c:v>
                </c:pt>
                <c:pt idx="189">
                  <c:v>325.965519</c:v>
                </c:pt>
                <c:pt idx="190">
                  <c:v>329.208957</c:v>
                </c:pt>
                <c:pt idx="191">
                  <c:v>330.830676</c:v>
                </c:pt>
                <c:pt idx="192">
                  <c:v>335.695833</c:v>
                </c:pt>
                <c:pt idx="193">
                  <c:v>337.317552</c:v>
                </c:pt>
                <c:pt idx="194">
                  <c:v>342.182709</c:v>
                </c:pt>
                <c:pt idx="195">
                  <c:v>343.804428</c:v>
                </c:pt>
                <c:pt idx="196">
                  <c:v>350.291304</c:v>
                </c:pt>
                <c:pt idx="197">
                  <c:v>351.913023</c:v>
                </c:pt>
                <c:pt idx="198">
                  <c:v>356.77818</c:v>
                </c:pt>
                <c:pt idx="199">
                  <c:v>360.021618</c:v>
                </c:pt>
                <c:pt idx="200">
                  <c:v>363.265056</c:v>
                </c:pt>
                <c:pt idx="201">
                  <c:v>364.886775</c:v>
                </c:pt>
                <c:pt idx="202">
                  <c:v>369.751932</c:v>
                </c:pt>
                <c:pt idx="203">
                  <c:v>377.860527</c:v>
                </c:pt>
                <c:pt idx="204">
                  <c:v>384.347403</c:v>
                </c:pt>
                <c:pt idx="205">
                  <c:v>385.969122</c:v>
                </c:pt>
                <c:pt idx="206">
                  <c:v>390.834279</c:v>
                </c:pt>
                <c:pt idx="207">
                  <c:v>392.455998</c:v>
                </c:pt>
                <c:pt idx="208">
                  <c:v>395.699436</c:v>
                </c:pt>
                <c:pt idx="209">
                  <c:v>398.942874</c:v>
                </c:pt>
                <c:pt idx="210">
                  <c:v>405.42975</c:v>
                </c:pt>
                <c:pt idx="211">
                  <c:v>407.051469</c:v>
                </c:pt>
                <c:pt idx="212">
                  <c:v>408.673188</c:v>
                </c:pt>
                <c:pt idx="213">
                  <c:v>413.538345</c:v>
                </c:pt>
                <c:pt idx="214">
                  <c:v>420.025221</c:v>
                </c:pt>
                <c:pt idx="215">
                  <c:v>428.133816</c:v>
                </c:pt>
                <c:pt idx="216">
                  <c:v>434.620692</c:v>
                </c:pt>
                <c:pt idx="217">
                  <c:v>442.729287</c:v>
                </c:pt>
                <c:pt idx="218">
                  <c:v>445.972725</c:v>
                </c:pt>
                <c:pt idx="219">
                  <c:v>449.216163</c:v>
                </c:pt>
                <c:pt idx="220">
                  <c:v>450.837882</c:v>
                </c:pt>
                <c:pt idx="221">
                  <c:v>457.324758</c:v>
                </c:pt>
                <c:pt idx="222">
                  <c:v>458.946477</c:v>
                </c:pt>
                <c:pt idx="223">
                  <c:v>460.568196</c:v>
                </c:pt>
                <c:pt idx="224">
                  <c:v>465.433353</c:v>
                </c:pt>
                <c:pt idx="225">
                  <c:v>468.676791</c:v>
                </c:pt>
                <c:pt idx="226">
                  <c:v>473.541948</c:v>
                </c:pt>
                <c:pt idx="227">
                  <c:v>478.407105</c:v>
                </c:pt>
                <c:pt idx="228">
                  <c:v>480.028824</c:v>
                </c:pt>
                <c:pt idx="229">
                  <c:v>481.650543</c:v>
                </c:pt>
                <c:pt idx="230">
                  <c:v>488.137419</c:v>
                </c:pt>
                <c:pt idx="231">
                  <c:v>489.759138</c:v>
                </c:pt>
                <c:pt idx="232">
                  <c:v>496.246014</c:v>
                </c:pt>
                <c:pt idx="233">
                  <c:v>497.867733</c:v>
                </c:pt>
                <c:pt idx="234">
                  <c:v>504.354609</c:v>
                </c:pt>
                <c:pt idx="235">
                  <c:v>505.976328</c:v>
                </c:pt>
                <c:pt idx="236">
                  <c:v>512.463204</c:v>
                </c:pt>
                <c:pt idx="237">
                  <c:v>514.084923</c:v>
                </c:pt>
                <c:pt idx="238">
                  <c:v>515.706642</c:v>
                </c:pt>
                <c:pt idx="239">
                  <c:v>517.328361</c:v>
                </c:pt>
                <c:pt idx="240">
                  <c:v>522.193518</c:v>
                </c:pt>
                <c:pt idx="241">
                  <c:v>527.058675</c:v>
                </c:pt>
                <c:pt idx="242">
                  <c:v>530.302113</c:v>
                </c:pt>
                <c:pt idx="243">
                  <c:v>538.410708</c:v>
                </c:pt>
                <c:pt idx="244">
                  <c:v>543.275865</c:v>
                </c:pt>
                <c:pt idx="245">
                  <c:v>546.519303</c:v>
                </c:pt>
                <c:pt idx="246">
                  <c:v>553.006179</c:v>
                </c:pt>
                <c:pt idx="247">
                  <c:v>556.249617</c:v>
                </c:pt>
                <c:pt idx="248">
                  <c:v>561.114774</c:v>
                </c:pt>
                <c:pt idx="249">
                  <c:v>564.358212</c:v>
                </c:pt>
                <c:pt idx="250">
                  <c:v>572.466807</c:v>
                </c:pt>
                <c:pt idx="251">
                  <c:v>574.088526</c:v>
                </c:pt>
                <c:pt idx="252">
                  <c:v>575.710245</c:v>
                </c:pt>
                <c:pt idx="253">
                  <c:v>577.331964</c:v>
                </c:pt>
                <c:pt idx="254">
                  <c:v>580.575402</c:v>
                </c:pt>
                <c:pt idx="255">
                  <c:v>590.305716</c:v>
                </c:pt>
                <c:pt idx="256">
                  <c:v>593.549154</c:v>
                </c:pt>
                <c:pt idx="257">
                  <c:v>598.414311</c:v>
                </c:pt>
                <c:pt idx="258">
                  <c:v>603.279468</c:v>
                </c:pt>
                <c:pt idx="259">
                  <c:v>608.144625</c:v>
                </c:pt>
                <c:pt idx="260">
                  <c:v>611.388063</c:v>
                </c:pt>
                <c:pt idx="261">
                  <c:v>616.25322</c:v>
                </c:pt>
                <c:pt idx="262">
                  <c:v>625.983534</c:v>
                </c:pt>
                <c:pt idx="263">
                  <c:v>629.226972</c:v>
                </c:pt>
                <c:pt idx="264">
                  <c:v>632.47041</c:v>
                </c:pt>
                <c:pt idx="265">
                  <c:v>634.092129</c:v>
                </c:pt>
                <c:pt idx="266">
                  <c:v>638.957286</c:v>
                </c:pt>
                <c:pt idx="267">
                  <c:v>643.822443</c:v>
                </c:pt>
                <c:pt idx="268">
                  <c:v>645.444162</c:v>
                </c:pt>
                <c:pt idx="269">
                  <c:v>653.552757</c:v>
                </c:pt>
                <c:pt idx="270">
                  <c:v>660.039633</c:v>
                </c:pt>
                <c:pt idx="271">
                  <c:v>661.661352</c:v>
                </c:pt>
                <c:pt idx="272">
                  <c:v>663.283071</c:v>
                </c:pt>
                <c:pt idx="273">
                  <c:v>664.90479</c:v>
                </c:pt>
                <c:pt idx="274">
                  <c:v>668.148228</c:v>
                </c:pt>
                <c:pt idx="275">
                  <c:v>671.391666</c:v>
                </c:pt>
                <c:pt idx="276">
                  <c:v>673.013385</c:v>
                </c:pt>
                <c:pt idx="277">
                  <c:v>681.12198</c:v>
                </c:pt>
                <c:pt idx="278">
                  <c:v>682.743699</c:v>
                </c:pt>
                <c:pt idx="279">
                  <c:v>685.987137</c:v>
                </c:pt>
                <c:pt idx="280">
                  <c:v>690.852294</c:v>
                </c:pt>
                <c:pt idx="281">
                  <c:v>697.33917</c:v>
                </c:pt>
                <c:pt idx="282">
                  <c:v>700.582608</c:v>
                </c:pt>
                <c:pt idx="283">
                  <c:v>708.691203</c:v>
                </c:pt>
                <c:pt idx="284">
                  <c:v>711.934641</c:v>
                </c:pt>
                <c:pt idx="285">
                  <c:v>718.421517</c:v>
                </c:pt>
                <c:pt idx="286">
                  <c:v>728.151831</c:v>
                </c:pt>
                <c:pt idx="287">
                  <c:v>729.77355</c:v>
                </c:pt>
                <c:pt idx="288">
                  <c:v>737.882145</c:v>
                </c:pt>
                <c:pt idx="289">
                  <c:v>742.747302</c:v>
                </c:pt>
                <c:pt idx="290">
                  <c:v>747.612459</c:v>
                </c:pt>
                <c:pt idx="291">
                  <c:v>758.964492</c:v>
                </c:pt>
                <c:pt idx="292">
                  <c:v>763.829649</c:v>
                </c:pt>
                <c:pt idx="293">
                  <c:v>768.694806</c:v>
                </c:pt>
                <c:pt idx="294">
                  <c:v>775.181682</c:v>
                </c:pt>
                <c:pt idx="295">
                  <c:v>778.42512</c:v>
                </c:pt>
                <c:pt idx="296">
                  <c:v>781.668558</c:v>
                </c:pt>
                <c:pt idx="297">
                  <c:v>783.290277</c:v>
                </c:pt>
                <c:pt idx="298">
                  <c:v>788.155434</c:v>
                </c:pt>
                <c:pt idx="299">
                  <c:v>794.64231</c:v>
                </c:pt>
                <c:pt idx="300">
                  <c:v>797.885748</c:v>
                </c:pt>
                <c:pt idx="301">
                  <c:v>809.237781</c:v>
                </c:pt>
                <c:pt idx="302">
                  <c:v>818.968095</c:v>
                </c:pt>
                <c:pt idx="303">
                  <c:v>828.698409</c:v>
                </c:pt>
                <c:pt idx="304">
                  <c:v>833.563566</c:v>
                </c:pt>
                <c:pt idx="305">
                  <c:v>836.807004</c:v>
                </c:pt>
                <c:pt idx="306">
                  <c:v>840.050442</c:v>
                </c:pt>
                <c:pt idx="307">
                  <c:v>849.780756</c:v>
                </c:pt>
                <c:pt idx="308">
                  <c:v>853.024194</c:v>
                </c:pt>
                <c:pt idx="309">
                  <c:v>861.132789</c:v>
                </c:pt>
                <c:pt idx="310">
                  <c:v>867.619665</c:v>
                </c:pt>
                <c:pt idx="311">
                  <c:v>869.241384</c:v>
                </c:pt>
                <c:pt idx="312">
                  <c:v>870.863103</c:v>
                </c:pt>
                <c:pt idx="313">
                  <c:v>874.106541</c:v>
                </c:pt>
                <c:pt idx="314">
                  <c:v>882.215136</c:v>
                </c:pt>
                <c:pt idx="315">
                  <c:v>891.94545</c:v>
                </c:pt>
                <c:pt idx="316">
                  <c:v>903.297483</c:v>
                </c:pt>
                <c:pt idx="317">
                  <c:v>906.540921</c:v>
                </c:pt>
                <c:pt idx="318">
                  <c:v>914.649516</c:v>
                </c:pt>
                <c:pt idx="319">
                  <c:v>916.271235</c:v>
                </c:pt>
                <c:pt idx="320">
                  <c:v>917.892954</c:v>
                </c:pt>
                <c:pt idx="321">
                  <c:v>926.001549</c:v>
                </c:pt>
                <c:pt idx="322">
                  <c:v>932.488425</c:v>
                </c:pt>
                <c:pt idx="323">
                  <c:v>935.731863</c:v>
                </c:pt>
                <c:pt idx="324">
                  <c:v>943.840458</c:v>
                </c:pt>
                <c:pt idx="325">
                  <c:v>947.083896</c:v>
                </c:pt>
                <c:pt idx="326">
                  <c:v>958.435929</c:v>
                </c:pt>
                <c:pt idx="327">
                  <c:v>968.166243</c:v>
                </c:pt>
                <c:pt idx="328">
                  <c:v>969.787962</c:v>
                </c:pt>
                <c:pt idx="329">
                  <c:v>981.139995</c:v>
                </c:pt>
                <c:pt idx="330">
                  <c:v>992.492028</c:v>
                </c:pt>
                <c:pt idx="331">
                  <c:v>1003.844061</c:v>
                </c:pt>
                <c:pt idx="332">
                  <c:v>1007.087499</c:v>
                </c:pt>
                <c:pt idx="333">
                  <c:v>1015.196094</c:v>
                </c:pt>
                <c:pt idx="334">
                  <c:v>1020.061251</c:v>
                </c:pt>
                <c:pt idx="335">
                  <c:v>1026.548127</c:v>
                </c:pt>
                <c:pt idx="336">
                  <c:v>1034.656722</c:v>
                </c:pt>
                <c:pt idx="337">
                  <c:v>1037.90016</c:v>
                </c:pt>
                <c:pt idx="338">
                  <c:v>1049.252193</c:v>
                </c:pt>
                <c:pt idx="339">
                  <c:v>1052.495631</c:v>
                </c:pt>
                <c:pt idx="340">
                  <c:v>1058.982507</c:v>
                </c:pt>
                <c:pt idx="341">
                  <c:v>1060.604226</c:v>
                </c:pt>
                <c:pt idx="342">
                  <c:v>1062.225945</c:v>
                </c:pt>
                <c:pt idx="343">
                  <c:v>1071.956259</c:v>
                </c:pt>
                <c:pt idx="344">
                  <c:v>1073.577978</c:v>
                </c:pt>
                <c:pt idx="345">
                  <c:v>1076.821416</c:v>
                </c:pt>
                <c:pt idx="346">
                  <c:v>1084.930011</c:v>
                </c:pt>
                <c:pt idx="347">
                  <c:v>1096.282044</c:v>
                </c:pt>
                <c:pt idx="348">
                  <c:v>1101.147201</c:v>
                </c:pt>
                <c:pt idx="349">
                  <c:v>1109.255796</c:v>
                </c:pt>
                <c:pt idx="350">
                  <c:v>1120.607829</c:v>
                </c:pt>
                <c:pt idx="351">
                  <c:v>1133.581581</c:v>
                </c:pt>
                <c:pt idx="352">
                  <c:v>1141.690176</c:v>
                </c:pt>
                <c:pt idx="353">
                  <c:v>1144.933614</c:v>
                </c:pt>
                <c:pt idx="354">
                  <c:v>1157.907366</c:v>
                </c:pt>
                <c:pt idx="355">
                  <c:v>1159.529085</c:v>
                </c:pt>
                <c:pt idx="356">
                  <c:v>1169.259399</c:v>
                </c:pt>
                <c:pt idx="357">
                  <c:v>1170.881118</c:v>
                </c:pt>
                <c:pt idx="358">
                  <c:v>1182.233151</c:v>
                </c:pt>
                <c:pt idx="359">
                  <c:v>1183.85487</c:v>
                </c:pt>
                <c:pt idx="360">
                  <c:v>1195.206903</c:v>
                </c:pt>
                <c:pt idx="361">
                  <c:v>1206.558936</c:v>
                </c:pt>
                <c:pt idx="362">
                  <c:v>1219.532688</c:v>
                </c:pt>
                <c:pt idx="363">
                  <c:v>1221.154407</c:v>
                </c:pt>
                <c:pt idx="364">
                  <c:v>1226.019564</c:v>
                </c:pt>
                <c:pt idx="365">
                  <c:v>1232.50644</c:v>
                </c:pt>
                <c:pt idx="366">
                  <c:v>1242.236754</c:v>
                </c:pt>
                <c:pt idx="367">
                  <c:v>1245.480192</c:v>
                </c:pt>
                <c:pt idx="368">
                  <c:v>1255.210506</c:v>
                </c:pt>
                <c:pt idx="369">
                  <c:v>1258.453944</c:v>
                </c:pt>
                <c:pt idx="370">
                  <c:v>1269.805977</c:v>
                </c:pt>
                <c:pt idx="371">
                  <c:v>1271.427696</c:v>
                </c:pt>
                <c:pt idx="372">
                  <c:v>1282.779729</c:v>
                </c:pt>
                <c:pt idx="373">
                  <c:v>1295.753481</c:v>
                </c:pt>
                <c:pt idx="374">
                  <c:v>1308.727233</c:v>
                </c:pt>
                <c:pt idx="375">
                  <c:v>1313.59239</c:v>
                </c:pt>
                <c:pt idx="376">
                  <c:v>1321.700985</c:v>
                </c:pt>
                <c:pt idx="377">
                  <c:v>1336.296456</c:v>
                </c:pt>
                <c:pt idx="378">
                  <c:v>1339.539894</c:v>
                </c:pt>
                <c:pt idx="379">
                  <c:v>1349.270208</c:v>
                </c:pt>
                <c:pt idx="380">
                  <c:v>1359.000522</c:v>
                </c:pt>
                <c:pt idx="381">
                  <c:v>1362.24396</c:v>
                </c:pt>
                <c:pt idx="382">
                  <c:v>1373.595993</c:v>
                </c:pt>
                <c:pt idx="383">
                  <c:v>1375.217712</c:v>
                </c:pt>
                <c:pt idx="384">
                  <c:v>1388.191464</c:v>
                </c:pt>
                <c:pt idx="385">
                  <c:v>1402.786935</c:v>
                </c:pt>
                <c:pt idx="386">
                  <c:v>1404.408654</c:v>
                </c:pt>
                <c:pt idx="387">
                  <c:v>1415.760687</c:v>
                </c:pt>
                <c:pt idx="388">
                  <c:v>1428.734439</c:v>
                </c:pt>
                <c:pt idx="389">
                  <c:v>1430.356158</c:v>
                </c:pt>
                <c:pt idx="390">
                  <c:v>1443.32991</c:v>
                </c:pt>
                <c:pt idx="391">
                  <c:v>1449.816786</c:v>
                </c:pt>
                <c:pt idx="392">
                  <c:v>1456.303662</c:v>
                </c:pt>
                <c:pt idx="393">
                  <c:v>1470.899133</c:v>
                </c:pt>
                <c:pt idx="394">
                  <c:v>1474.142571</c:v>
                </c:pt>
                <c:pt idx="395">
                  <c:v>1475.76429</c:v>
                </c:pt>
                <c:pt idx="396">
                  <c:v>1483.872885</c:v>
                </c:pt>
                <c:pt idx="397">
                  <c:v>1496.846637</c:v>
                </c:pt>
                <c:pt idx="398">
                  <c:v>1498.468356</c:v>
                </c:pt>
                <c:pt idx="399">
                  <c:v>1511.442108</c:v>
                </c:pt>
                <c:pt idx="400">
                  <c:v>1513.063827</c:v>
                </c:pt>
                <c:pt idx="401">
                  <c:v>1526.037579</c:v>
                </c:pt>
                <c:pt idx="402">
                  <c:v>1535.767893</c:v>
                </c:pt>
                <c:pt idx="403">
                  <c:v>1540.63305</c:v>
                </c:pt>
                <c:pt idx="404">
                  <c:v>1545.498207</c:v>
                </c:pt>
                <c:pt idx="405">
                  <c:v>1555.228521</c:v>
                </c:pt>
                <c:pt idx="406">
                  <c:v>1568.202273</c:v>
                </c:pt>
                <c:pt idx="407">
                  <c:v>1582.797744</c:v>
                </c:pt>
                <c:pt idx="408">
                  <c:v>1594.149777</c:v>
                </c:pt>
                <c:pt idx="409">
                  <c:v>1597.393215</c:v>
                </c:pt>
                <c:pt idx="410">
                  <c:v>1611.988686</c:v>
                </c:pt>
                <c:pt idx="411">
                  <c:v>1621.719</c:v>
                </c:pt>
              </c:numCache>
            </c:numRef>
          </c:xVal>
          <c:yVal>
            <c:numRef>
              <c:f>'CO2 full stack'!$G$12:$G$1012</c:f>
              <c:numCache>
                <c:formatCode>#,##0</c:formatCode>
                <c:ptCount val="1001"/>
                <c:pt idx="0">
                  <c:v>35.7755921256519</c:v>
                </c:pt>
                <c:pt idx="1">
                  <c:v>107.326776376956</c:v>
                </c:pt>
                <c:pt idx="2">
                  <c:v>175.300401415694</c:v>
                </c:pt>
                <c:pt idx="3">
                  <c:v>239.696467241868</c:v>
                </c:pt>
                <c:pt idx="4">
                  <c:v>296.937414642911</c:v>
                </c:pt>
                <c:pt idx="5">
                  <c:v>354.178362043954</c:v>
                </c:pt>
                <c:pt idx="6">
                  <c:v>414.996868657562</c:v>
                </c:pt>
                <c:pt idx="7">
                  <c:v>482.970493696301</c:v>
                </c:pt>
                <c:pt idx="8">
                  <c:v>540.211441097344</c:v>
                </c:pt>
                <c:pt idx="9">
                  <c:v>597.452388498387</c:v>
                </c:pt>
                <c:pt idx="10">
                  <c:v>676.158691174821</c:v>
                </c:pt>
                <c:pt idx="11">
                  <c:v>736.977197788429</c:v>
                </c:pt>
                <c:pt idx="12">
                  <c:v>797.795704402037</c:v>
                </c:pt>
                <c:pt idx="13">
                  <c:v>862.191770228211</c:v>
                </c:pt>
                <c:pt idx="14">
                  <c:v>923.010276841819</c:v>
                </c:pt>
                <c:pt idx="15">
                  <c:v>998.139020305688</c:v>
                </c:pt>
                <c:pt idx="16">
                  <c:v>1066.11264534443</c:v>
                </c:pt>
                <c:pt idx="17">
                  <c:v>1123.35359274547</c:v>
                </c:pt>
                <c:pt idx="18">
                  <c:v>1202.0598954219</c:v>
                </c:pt>
                <c:pt idx="19">
                  <c:v>1463.22171793916</c:v>
                </c:pt>
                <c:pt idx="20">
                  <c:v>1842.44299447107</c:v>
                </c:pt>
                <c:pt idx="21">
                  <c:v>1906.83906029725</c:v>
                </c:pt>
                <c:pt idx="22">
                  <c:v>1974.81268533599</c:v>
                </c:pt>
                <c:pt idx="23">
                  <c:v>2940.75367272859</c:v>
                </c:pt>
                <c:pt idx="24">
                  <c:v>2990.8395017045</c:v>
                </c:pt>
                <c:pt idx="25">
                  <c:v>3055.23556753067</c:v>
                </c:pt>
                <c:pt idx="26">
                  <c:v>3291.35447555997</c:v>
                </c:pt>
                <c:pt idx="27">
                  <c:v>3345.01786374845</c:v>
                </c:pt>
                <c:pt idx="28">
                  <c:v>3398.68125193693</c:v>
                </c:pt>
                <c:pt idx="29">
                  <c:v>3452.34464012541</c:v>
                </c:pt>
                <c:pt idx="30">
                  <c:v>3502.43046910132</c:v>
                </c:pt>
                <c:pt idx="31">
                  <c:v>3559.67141650236</c:v>
                </c:pt>
                <c:pt idx="32">
                  <c:v>3602.60212705315</c:v>
                </c:pt>
                <c:pt idx="33">
                  <c:v>3652.68795602906</c:v>
                </c:pt>
                <c:pt idx="34">
                  <c:v>3699.19622579241</c:v>
                </c:pt>
                <c:pt idx="35">
                  <c:v>3749.28205476832</c:v>
                </c:pt>
                <c:pt idx="36">
                  <c:v>3799.36788374423</c:v>
                </c:pt>
                <c:pt idx="37">
                  <c:v>3849.45371272014</c:v>
                </c:pt>
                <c:pt idx="38">
                  <c:v>3899.53954169606</c:v>
                </c:pt>
                <c:pt idx="39">
                  <c:v>3949.62537067197</c:v>
                </c:pt>
                <c:pt idx="40">
                  <c:v>4003.28875886045</c:v>
                </c:pt>
                <c:pt idx="41">
                  <c:v>4053.37458783636</c:v>
                </c:pt>
                <c:pt idx="42">
                  <c:v>4103.46041681227</c:v>
                </c:pt>
                <c:pt idx="43">
                  <c:v>4149.96868657562</c:v>
                </c:pt>
                <c:pt idx="44">
                  <c:v>4200.05451555153</c:v>
                </c:pt>
                <c:pt idx="45">
                  <c:v>4250.14034452744</c:v>
                </c:pt>
                <c:pt idx="46">
                  <c:v>4296.64861429079</c:v>
                </c:pt>
                <c:pt idx="47">
                  <c:v>4346.7344432667</c:v>
                </c:pt>
                <c:pt idx="48">
                  <c:v>4393.24271303005</c:v>
                </c:pt>
                <c:pt idx="49">
                  <c:v>4450.48366043109</c:v>
                </c:pt>
                <c:pt idx="50">
                  <c:v>4500.56948940701</c:v>
                </c:pt>
                <c:pt idx="51">
                  <c:v>4547.07775917035</c:v>
                </c:pt>
                <c:pt idx="52">
                  <c:v>4593.5860289337</c:v>
                </c:pt>
                <c:pt idx="53">
                  <c:v>4643.67185790961</c:v>
                </c:pt>
                <c:pt idx="54">
                  <c:v>4700.91280531066</c:v>
                </c:pt>
                <c:pt idx="55">
                  <c:v>4743.84351586144</c:v>
                </c:pt>
                <c:pt idx="56">
                  <c:v>4793.92934483735</c:v>
                </c:pt>
                <c:pt idx="57">
                  <c:v>4836.86005538813</c:v>
                </c:pt>
                <c:pt idx="58">
                  <c:v>4894.10100278918</c:v>
                </c:pt>
                <c:pt idx="59">
                  <c:v>4940.60927255252</c:v>
                </c:pt>
                <c:pt idx="60">
                  <c:v>4987.11754231587</c:v>
                </c:pt>
                <c:pt idx="61">
                  <c:v>5033.62581207922</c:v>
                </c:pt>
                <c:pt idx="62">
                  <c:v>5087.28920026769</c:v>
                </c:pt>
                <c:pt idx="63">
                  <c:v>5133.79747003104</c:v>
                </c:pt>
                <c:pt idx="64">
                  <c:v>5183.88329900695</c:v>
                </c:pt>
                <c:pt idx="65">
                  <c:v>5230.3915687703</c:v>
                </c:pt>
                <c:pt idx="66">
                  <c:v>5276.89983853365</c:v>
                </c:pt>
                <c:pt idx="67">
                  <c:v>5323.408108297</c:v>
                </c:pt>
                <c:pt idx="68">
                  <c:v>5366.33881884778</c:v>
                </c:pt>
                <c:pt idx="69">
                  <c:v>5416.42464782369</c:v>
                </c:pt>
                <c:pt idx="70">
                  <c:v>5459.35535837447</c:v>
                </c:pt>
                <c:pt idx="71">
                  <c:v>5513.01874656295</c:v>
                </c:pt>
                <c:pt idx="72">
                  <c:v>5559.5270163263</c:v>
                </c:pt>
                <c:pt idx="73">
                  <c:v>5606.03528608965</c:v>
                </c:pt>
                <c:pt idx="74">
                  <c:v>5663.27623349069</c:v>
                </c:pt>
                <c:pt idx="75">
                  <c:v>5709.78450325403</c:v>
                </c:pt>
                <c:pt idx="76">
                  <c:v>5763.44789144251</c:v>
                </c:pt>
                <c:pt idx="77">
                  <c:v>5806.3786019933</c:v>
                </c:pt>
                <c:pt idx="78">
                  <c:v>5856.46443096921</c:v>
                </c:pt>
                <c:pt idx="79">
                  <c:v>5906.55025994512</c:v>
                </c:pt>
                <c:pt idx="80">
                  <c:v>5953.05852970847</c:v>
                </c:pt>
                <c:pt idx="81">
                  <c:v>6003.14435868438</c:v>
                </c:pt>
                <c:pt idx="82">
                  <c:v>6049.65262844773</c:v>
                </c:pt>
                <c:pt idx="83">
                  <c:v>6092.58333899851</c:v>
                </c:pt>
                <c:pt idx="84">
                  <c:v>6121.20381269903</c:v>
                </c:pt>
                <c:pt idx="85">
                  <c:v>6146.24672718699</c:v>
                </c:pt>
                <c:pt idx="86">
                  <c:v>6171.28964167494</c:v>
                </c:pt>
                <c:pt idx="87">
                  <c:v>6192.75499695033</c:v>
                </c:pt>
                <c:pt idx="88">
                  <c:v>6207.0652338006</c:v>
                </c:pt>
                <c:pt idx="89">
                  <c:v>6228.53058907599</c:v>
                </c:pt>
                <c:pt idx="90">
                  <c:v>6249.99594435138</c:v>
                </c:pt>
                <c:pt idx="91">
                  <c:v>6267.8837404142</c:v>
                </c:pt>
                <c:pt idx="92">
                  <c:v>6289.34909568959</c:v>
                </c:pt>
                <c:pt idx="93">
                  <c:v>6307.23689175242</c:v>
                </c:pt>
                <c:pt idx="94">
                  <c:v>6328.70224702781</c:v>
                </c:pt>
                <c:pt idx="95">
                  <c:v>6357.32272072833</c:v>
                </c:pt>
                <c:pt idx="96">
                  <c:v>6375.21051679116</c:v>
                </c:pt>
                <c:pt idx="97">
                  <c:v>6396.67587206655</c:v>
                </c:pt>
                <c:pt idx="98">
                  <c:v>6418.14122734194</c:v>
                </c:pt>
                <c:pt idx="99">
                  <c:v>6439.60658261733</c:v>
                </c:pt>
                <c:pt idx="100">
                  <c:v>6461.07193789272</c:v>
                </c:pt>
                <c:pt idx="101">
                  <c:v>6478.95973395555</c:v>
                </c:pt>
                <c:pt idx="102">
                  <c:v>6500.42508923094</c:v>
                </c:pt>
                <c:pt idx="103">
                  <c:v>6518.31288529376</c:v>
                </c:pt>
                <c:pt idx="104">
                  <c:v>6758.00935253563</c:v>
                </c:pt>
                <c:pt idx="105">
                  <c:v>6772.31958938589</c:v>
                </c:pt>
                <c:pt idx="106">
                  <c:v>6790.20738544872</c:v>
                </c:pt>
                <c:pt idx="107">
                  <c:v>6808.09518151154</c:v>
                </c:pt>
                <c:pt idx="108">
                  <c:v>6829.56053678694</c:v>
                </c:pt>
                <c:pt idx="109">
                  <c:v>6854.60345127489</c:v>
                </c:pt>
                <c:pt idx="110">
                  <c:v>6876.06880655028</c:v>
                </c:pt>
                <c:pt idx="111">
                  <c:v>6893.95660261311</c:v>
                </c:pt>
                <c:pt idx="112">
                  <c:v>6915.4219578885</c:v>
                </c:pt>
                <c:pt idx="113">
                  <c:v>6929.73219473876</c:v>
                </c:pt>
                <c:pt idx="114">
                  <c:v>6951.19755001415</c:v>
                </c:pt>
                <c:pt idx="115">
                  <c:v>6969.08534607698</c:v>
                </c:pt>
                <c:pt idx="116">
                  <c:v>6983.39558292724</c:v>
                </c:pt>
                <c:pt idx="117">
                  <c:v>7051.36920796598</c:v>
                </c:pt>
                <c:pt idx="118">
                  <c:v>7069.2570040288</c:v>
                </c:pt>
                <c:pt idx="119">
                  <c:v>7083.56724087906</c:v>
                </c:pt>
                <c:pt idx="120">
                  <c:v>7101.45503694189</c:v>
                </c:pt>
                <c:pt idx="121">
                  <c:v>7126.49795142984</c:v>
                </c:pt>
                <c:pt idx="122">
                  <c:v>7147.96330670524</c:v>
                </c:pt>
                <c:pt idx="123">
                  <c:v>7169.42866198063</c:v>
                </c:pt>
                <c:pt idx="124">
                  <c:v>7190.89401725602</c:v>
                </c:pt>
                <c:pt idx="125">
                  <c:v>7208.78181331884</c:v>
                </c:pt>
                <c:pt idx="126">
                  <c:v>7223.0920501691</c:v>
                </c:pt>
                <c:pt idx="127">
                  <c:v>7248.13496465706</c:v>
                </c:pt>
                <c:pt idx="128">
                  <c:v>7262.44520150732</c:v>
                </c:pt>
                <c:pt idx="129">
                  <c:v>7276.75543835758</c:v>
                </c:pt>
                <c:pt idx="130">
                  <c:v>7294.64323442041</c:v>
                </c:pt>
                <c:pt idx="131">
                  <c:v>7312.53103048323</c:v>
                </c:pt>
                <c:pt idx="132">
                  <c:v>7333.99638575862</c:v>
                </c:pt>
                <c:pt idx="133">
                  <c:v>7351.88418182145</c:v>
                </c:pt>
                <c:pt idx="134">
                  <c:v>7373.34953709684</c:v>
                </c:pt>
                <c:pt idx="135">
                  <c:v>7391.23733315967</c:v>
                </c:pt>
                <c:pt idx="136">
                  <c:v>7409.12512922249</c:v>
                </c:pt>
                <c:pt idx="137">
                  <c:v>7427.01292528532</c:v>
                </c:pt>
                <c:pt idx="138">
                  <c:v>7444.90072134814</c:v>
                </c:pt>
                <c:pt idx="139">
                  <c:v>7459.2109581984</c:v>
                </c:pt>
                <c:pt idx="140">
                  <c:v>7477.09875426123</c:v>
                </c:pt>
                <c:pt idx="141">
                  <c:v>7498.56410953662</c:v>
                </c:pt>
                <c:pt idx="142">
                  <c:v>7512.87434638688</c:v>
                </c:pt>
                <c:pt idx="143">
                  <c:v>7530.76214244971</c:v>
                </c:pt>
                <c:pt idx="144">
                  <c:v>7555.80505693766</c:v>
                </c:pt>
                <c:pt idx="145">
                  <c:v>7570.11529378792</c:v>
                </c:pt>
                <c:pt idx="146">
                  <c:v>7584.42553063819</c:v>
                </c:pt>
                <c:pt idx="147">
                  <c:v>7609.46844512614</c:v>
                </c:pt>
                <c:pt idx="148">
                  <c:v>7627.35624118897</c:v>
                </c:pt>
                <c:pt idx="149">
                  <c:v>7641.66647803923</c:v>
                </c:pt>
                <c:pt idx="150">
                  <c:v>7659.55427410205</c:v>
                </c:pt>
                <c:pt idx="151">
                  <c:v>7677.44207016488</c:v>
                </c:pt>
                <c:pt idx="152">
                  <c:v>7691.75230701514</c:v>
                </c:pt>
                <c:pt idx="153">
                  <c:v>7709.64010307797</c:v>
                </c:pt>
                <c:pt idx="154">
                  <c:v>7731.10545835336</c:v>
                </c:pt>
                <c:pt idx="155">
                  <c:v>7763.30349126644</c:v>
                </c:pt>
                <c:pt idx="156">
                  <c:v>7777.6137281167</c:v>
                </c:pt>
                <c:pt idx="157">
                  <c:v>7791.92396496696</c:v>
                </c:pt>
                <c:pt idx="158">
                  <c:v>7799.0790833921</c:v>
                </c:pt>
                <c:pt idx="159">
                  <c:v>7806.23420181723</c:v>
                </c:pt>
                <c:pt idx="160">
                  <c:v>7809.81176102979</c:v>
                </c:pt>
                <c:pt idx="161">
                  <c:v>7813.38932024236</c:v>
                </c:pt>
                <c:pt idx="162">
                  <c:v>7820.54443866749</c:v>
                </c:pt>
                <c:pt idx="163">
                  <c:v>7824.12199788005</c:v>
                </c:pt>
                <c:pt idx="164">
                  <c:v>7827.69955709262</c:v>
                </c:pt>
                <c:pt idx="165">
                  <c:v>7834.85467551775</c:v>
                </c:pt>
                <c:pt idx="166">
                  <c:v>7838.43223473031</c:v>
                </c:pt>
                <c:pt idx="167">
                  <c:v>7845.58735315544</c:v>
                </c:pt>
                <c:pt idx="168">
                  <c:v>7849.16491236801</c:v>
                </c:pt>
                <c:pt idx="169">
                  <c:v>7856.32003079314</c:v>
                </c:pt>
                <c:pt idx="170">
                  <c:v>7859.89759000571</c:v>
                </c:pt>
                <c:pt idx="171">
                  <c:v>7863.47514921827</c:v>
                </c:pt>
                <c:pt idx="172">
                  <c:v>7867.05270843084</c:v>
                </c:pt>
                <c:pt idx="173">
                  <c:v>7870.6302676434</c:v>
                </c:pt>
                <c:pt idx="174">
                  <c:v>7874.20782685597</c:v>
                </c:pt>
                <c:pt idx="175">
                  <c:v>7877.78538606853</c:v>
                </c:pt>
                <c:pt idx="176">
                  <c:v>7884.94050449366</c:v>
                </c:pt>
                <c:pt idx="177">
                  <c:v>7888.51806370623</c:v>
                </c:pt>
                <c:pt idx="178">
                  <c:v>7892.09562291879</c:v>
                </c:pt>
                <c:pt idx="179">
                  <c:v>7899.25074134392</c:v>
                </c:pt>
                <c:pt idx="180">
                  <c:v>7902.82830055649</c:v>
                </c:pt>
                <c:pt idx="181">
                  <c:v>7909.98341898162</c:v>
                </c:pt>
                <c:pt idx="182">
                  <c:v>7913.56097819419</c:v>
                </c:pt>
                <c:pt idx="183">
                  <c:v>7920.71609661932</c:v>
                </c:pt>
                <c:pt idx="184">
                  <c:v>7927.87121504445</c:v>
                </c:pt>
                <c:pt idx="185">
                  <c:v>7935.02633346958</c:v>
                </c:pt>
                <c:pt idx="186">
                  <c:v>7938.60389268214</c:v>
                </c:pt>
                <c:pt idx="187">
                  <c:v>7942.18145189471</c:v>
                </c:pt>
                <c:pt idx="188">
                  <c:v>7945.75901110727</c:v>
                </c:pt>
                <c:pt idx="189">
                  <c:v>7949.33657031984</c:v>
                </c:pt>
                <c:pt idx="190">
                  <c:v>7952.9141295324</c:v>
                </c:pt>
                <c:pt idx="191">
                  <c:v>7956.49168874497</c:v>
                </c:pt>
                <c:pt idx="192">
                  <c:v>7963.6468071701</c:v>
                </c:pt>
                <c:pt idx="193">
                  <c:v>7970.80192559523</c:v>
                </c:pt>
                <c:pt idx="194">
                  <c:v>7974.3794848078</c:v>
                </c:pt>
                <c:pt idx="195">
                  <c:v>7977.95704402036</c:v>
                </c:pt>
                <c:pt idx="196">
                  <c:v>7985.11216244549</c:v>
                </c:pt>
                <c:pt idx="197">
                  <c:v>7988.68972165806</c:v>
                </c:pt>
                <c:pt idx="198">
                  <c:v>7992.26728087062</c:v>
                </c:pt>
                <c:pt idx="199">
                  <c:v>7999.42239929575</c:v>
                </c:pt>
                <c:pt idx="200">
                  <c:v>8002.99995850832</c:v>
                </c:pt>
                <c:pt idx="201">
                  <c:v>8006.57751772088</c:v>
                </c:pt>
                <c:pt idx="202">
                  <c:v>8010.15507693345</c:v>
                </c:pt>
                <c:pt idx="203">
                  <c:v>8020.88775457115</c:v>
                </c:pt>
                <c:pt idx="204">
                  <c:v>8028.04287299628</c:v>
                </c:pt>
                <c:pt idx="205">
                  <c:v>8031.62043220884</c:v>
                </c:pt>
                <c:pt idx="206">
                  <c:v>8035.19799142141</c:v>
                </c:pt>
                <c:pt idx="207">
                  <c:v>8042.35310984654</c:v>
                </c:pt>
                <c:pt idx="208">
                  <c:v>8045.9306690591</c:v>
                </c:pt>
                <c:pt idx="209">
                  <c:v>8049.50822827167</c:v>
                </c:pt>
                <c:pt idx="210">
                  <c:v>8056.6633466968</c:v>
                </c:pt>
                <c:pt idx="211">
                  <c:v>8060.24090590936</c:v>
                </c:pt>
                <c:pt idx="212">
                  <c:v>8063.81846512193</c:v>
                </c:pt>
                <c:pt idx="213">
                  <c:v>8067.3960243345</c:v>
                </c:pt>
                <c:pt idx="214">
                  <c:v>8074.55114275963</c:v>
                </c:pt>
                <c:pt idx="215">
                  <c:v>8078.12870197219</c:v>
                </c:pt>
                <c:pt idx="216">
                  <c:v>8088.86137960989</c:v>
                </c:pt>
                <c:pt idx="217">
                  <c:v>8092.43893882245</c:v>
                </c:pt>
                <c:pt idx="218">
                  <c:v>8096.01649803502</c:v>
                </c:pt>
                <c:pt idx="219">
                  <c:v>8099.59405724758</c:v>
                </c:pt>
                <c:pt idx="220">
                  <c:v>8106.74917567271</c:v>
                </c:pt>
                <c:pt idx="221">
                  <c:v>8110.32673488528</c:v>
                </c:pt>
                <c:pt idx="222">
                  <c:v>8117.48185331041</c:v>
                </c:pt>
                <c:pt idx="223">
                  <c:v>8121.05941252298</c:v>
                </c:pt>
                <c:pt idx="224">
                  <c:v>8128.21453094811</c:v>
                </c:pt>
                <c:pt idx="225">
                  <c:v>8131.79209016067</c:v>
                </c:pt>
                <c:pt idx="226">
                  <c:v>8135.36964937324</c:v>
                </c:pt>
                <c:pt idx="227">
                  <c:v>8138.9472085858</c:v>
                </c:pt>
                <c:pt idx="228">
                  <c:v>8142.52476779837</c:v>
                </c:pt>
                <c:pt idx="229">
                  <c:v>8146.10232701093</c:v>
                </c:pt>
                <c:pt idx="230">
                  <c:v>8149.6798862235</c:v>
                </c:pt>
                <c:pt idx="231">
                  <c:v>8153.25744543607</c:v>
                </c:pt>
                <c:pt idx="232">
                  <c:v>8156.83500464863</c:v>
                </c:pt>
                <c:pt idx="233">
                  <c:v>8160.4125638612</c:v>
                </c:pt>
                <c:pt idx="234">
                  <c:v>8163.99012307376</c:v>
                </c:pt>
                <c:pt idx="235">
                  <c:v>8167.56768228633</c:v>
                </c:pt>
                <c:pt idx="236">
                  <c:v>8171.14524149889</c:v>
                </c:pt>
                <c:pt idx="237">
                  <c:v>8174.72280071146</c:v>
                </c:pt>
                <c:pt idx="238">
                  <c:v>8178.30035992402</c:v>
                </c:pt>
                <c:pt idx="239">
                  <c:v>8181.87791913659</c:v>
                </c:pt>
                <c:pt idx="240">
                  <c:v>8185.45547834916</c:v>
                </c:pt>
                <c:pt idx="241">
                  <c:v>8189.03303756172</c:v>
                </c:pt>
                <c:pt idx="242">
                  <c:v>8192.61059677429</c:v>
                </c:pt>
                <c:pt idx="243">
                  <c:v>8196.18815598685</c:v>
                </c:pt>
                <c:pt idx="244">
                  <c:v>8203.34327441198</c:v>
                </c:pt>
                <c:pt idx="245">
                  <c:v>8206.92083362455</c:v>
                </c:pt>
                <c:pt idx="246">
                  <c:v>8210.49839283711</c:v>
                </c:pt>
                <c:pt idx="247">
                  <c:v>8214.07595204968</c:v>
                </c:pt>
                <c:pt idx="248">
                  <c:v>8217.65351126224</c:v>
                </c:pt>
                <c:pt idx="249">
                  <c:v>8224.80862968737</c:v>
                </c:pt>
                <c:pt idx="250">
                  <c:v>8231.9637481125</c:v>
                </c:pt>
                <c:pt idx="251">
                  <c:v>8235.54130732507</c:v>
                </c:pt>
                <c:pt idx="252">
                  <c:v>8239.11886653763</c:v>
                </c:pt>
                <c:pt idx="253">
                  <c:v>8242.6964257502</c:v>
                </c:pt>
                <c:pt idx="254">
                  <c:v>8246.27398496276</c:v>
                </c:pt>
                <c:pt idx="255">
                  <c:v>8249.85154417533</c:v>
                </c:pt>
                <c:pt idx="256">
                  <c:v>8253.42910338789</c:v>
                </c:pt>
                <c:pt idx="257">
                  <c:v>8257.00666260046</c:v>
                </c:pt>
                <c:pt idx="258">
                  <c:v>8260.58422181302</c:v>
                </c:pt>
                <c:pt idx="259">
                  <c:v>8264.16178102559</c:v>
                </c:pt>
                <c:pt idx="260">
                  <c:v>8267.73934023815</c:v>
                </c:pt>
                <c:pt idx="261">
                  <c:v>8271.31689945071</c:v>
                </c:pt>
                <c:pt idx="262">
                  <c:v>8274.89445866328</c:v>
                </c:pt>
                <c:pt idx="263">
                  <c:v>8278.47201787584</c:v>
                </c:pt>
                <c:pt idx="264">
                  <c:v>8282.04957708841</c:v>
                </c:pt>
                <c:pt idx="265">
                  <c:v>8289.20469551354</c:v>
                </c:pt>
                <c:pt idx="266">
                  <c:v>8292.7822547261</c:v>
                </c:pt>
                <c:pt idx="267">
                  <c:v>8296.35981393867</c:v>
                </c:pt>
                <c:pt idx="268">
                  <c:v>8299.93737315123</c:v>
                </c:pt>
                <c:pt idx="269">
                  <c:v>8303.5149323638</c:v>
                </c:pt>
                <c:pt idx="270">
                  <c:v>8307.09249157636</c:v>
                </c:pt>
                <c:pt idx="271">
                  <c:v>8310.67005078893</c:v>
                </c:pt>
                <c:pt idx="272">
                  <c:v>8314.24761000149</c:v>
                </c:pt>
                <c:pt idx="273">
                  <c:v>8317.82516921406</c:v>
                </c:pt>
                <c:pt idx="274">
                  <c:v>8321.40272842662</c:v>
                </c:pt>
                <c:pt idx="275">
                  <c:v>8324.98028763919</c:v>
                </c:pt>
                <c:pt idx="276">
                  <c:v>8328.55784685175</c:v>
                </c:pt>
                <c:pt idx="277">
                  <c:v>8332.13540606432</c:v>
                </c:pt>
                <c:pt idx="278">
                  <c:v>8339.29052448945</c:v>
                </c:pt>
                <c:pt idx="279">
                  <c:v>8342.86808370201</c:v>
                </c:pt>
                <c:pt idx="280">
                  <c:v>8346.44564291458</c:v>
                </c:pt>
                <c:pt idx="281">
                  <c:v>8350.02320212714</c:v>
                </c:pt>
                <c:pt idx="282">
                  <c:v>8353.60076133971</c:v>
                </c:pt>
                <c:pt idx="283">
                  <c:v>8357.17832055227</c:v>
                </c:pt>
                <c:pt idx="284">
                  <c:v>8360.75587976483</c:v>
                </c:pt>
                <c:pt idx="285">
                  <c:v>8364.3334389774</c:v>
                </c:pt>
                <c:pt idx="286">
                  <c:v>8367.91099818996</c:v>
                </c:pt>
                <c:pt idx="287">
                  <c:v>8371.48855740253</c:v>
                </c:pt>
                <c:pt idx="288">
                  <c:v>8375.06611661509</c:v>
                </c:pt>
                <c:pt idx="289">
                  <c:v>8378.64367582766</c:v>
                </c:pt>
                <c:pt idx="290">
                  <c:v>8382.22123504022</c:v>
                </c:pt>
                <c:pt idx="291">
                  <c:v>8385.79879425279</c:v>
                </c:pt>
                <c:pt idx="292">
                  <c:v>8389.37635346535</c:v>
                </c:pt>
                <c:pt idx="293">
                  <c:v>8392.95391267792</c:v>
                </c:pt>
                <c:pt idx="294">
                  <c:v>8396.53147189048</c:v>
                </c:pt>
                <c:pt idx="295">
                  <c:v>8400.10903110305</c:v>
                </c:pt>
                <c:pt idx="296">
                  <c:v>8403.68659031561</c:v>
                </c:pt>
                <c:pt idx="297">
                  <c:v>8407.26414952818</c:v>
                </c:pt>
                <c:pt idx="298">
                  <c:v>8410.84170874074</c:v>
                </c:pt>
                <c:pt idx="299">
                  <c:v>8414.4192679533</c:v>
                </c:pt>
                <c:pt idx="300">
                  <c:v>8421.57438637844</c:v>
                </c:pt>
                <c:pt idx="301">
                  <c:v>8425.151945591</c:v>
                </c:pt>
                <c:pt idx="302">
                  <c:v>8432.30706401613</c:v>
                </c:pt>
                <c:pt idx="303">
                  <c:v>8435.8846232287</c:v>
                </c:pt>
                <c:pt idx="304">
                  <c:v>8439.46218244126</c:v>
                </c:pt>
                <c:pt idx="305">
                  <c:v>8443.03974165383</c:v>
                </c:pt>
                <c:pt idx="306">
                  <c:v>8446.61730086639</c:v>
                </c:pt>
                <c:pt idx="307">
                  <c:v>8450.19486007896</c:v>
                </c:pt>
                <c:pt idx="308">
                  <c:v>8453.77241929152</c:v>
                </c:pt>
                <c:pt idx="309">
                  <c:v>8457.34997850408</c:v>
                </c:pt>
                <c:pt idx="310">
                  <c:v>8460.92753771665</c:v>
                </c:pt>
                <c:pt idx="311">
                  <c:v>8464.50509692921</c:v>
                </c:pt>
                <c:pt idx="312">
                  <c:v>8468.08265614178</c:v>
                </c:pt>
                <c:pt idx="313">
                  <c:v>8471.66021535434</c:v>
                </c:pt>
                <c:pt idx="314">
                  <c:v>8475.23777456691</c:v>
                </c:pt>
                <c:pt idx="315">
                  <c:v>8478.81533377947</c:v>
                </c:pt>
                <c:pt idx="316">
                  <c:v>8482.39289299204</c:v>
                </c:pt>
                <c:pt idx="317">
                  <c:v>8485.9704522046</c:v>
                </c:pt>
                <c:pt idx="318">
                  <c:v>8489.54801141717</c:v>
                </c:pt>
                <c:pt idx="319">
                  <c:v>8496.7031298423</c:v>
                </c:pt>
                <c:pt idx="320">
                  <c:v>8500.28068905486</c:v>
                </c:pt>
                <c:pt idx="321">
                  <c:v>8503.85824826743</c:v>
                </c:pt>
                <c:pt idx="322">
                  <c:v>8507.43580747999</c:v>
                </c:pt>
                <c:pt idx="323">
                  <c:v>8511.01336669256</c:v>
                </c:pt>
                <c:pt idx="324">
                  <c:v>8514.59092590512</c:v>
                </c:pt>
                <c:pt idx="325">
                  <c:v>8518.16848511769</c:v>
                </c:pt>
                <c:pt idx="326">
                  <c:v>8525.32360354282</c:v>
                </c:pt>
                <c:pt idx="327">
                  <c:v>8528.90116275538</c:v>
                </c:pt>
                <c:pt idx="328">
                  <c:v>8532.47872196795</c:v>
                </c:pt>
                <c:pt idx="329">
                  <c:v>8539.63384039308</c:v>
                </c:pt>
                <c:pt idx="330">
                  <c:v>8543.21139960564</c:v>
                </c:pt>
                <c:pt idx="331">
                  <c:v>8546.78895881821</c:v>
                </c:pt>
                <c:pt idx="332">
                  <c:v>8550.36651803077</c:v>
                </c:pt>
                <c:pt idx="333">
                  <c:v>8553.94407724334</c:v>
                </c:pt>
                <c:pt idx="334">
                  <c:v>8557.5216364559</c:v>
                </c:pt>
                <c:pt idx="335">
                  <c:v>8561.09919566847</c:v>
                </c:pt>
                <c:pt idx="336">
                  <c:v>8564.67675488103</c:v>
                </c:pt>
                <c:pt idx="337">
                  <c:v>8568.25431409359</c:v>
                </c:pt>
                <c:pt idx="338">
                  <c:v>8571.83187330616</c:v>
                </c:pt>
                <c:pt idx="339">
                  <c:v>8575.40943251872</c:v>
                </c:pt>
                <c:pt idx="340">
                  <c:v>8578.98699173129</c:v>
                </c:pt>
                <c:pt idx="341">
                  <c:v>8582.56455094385</c:v>
                </c:pt>
                <c:pt idx="342">
                  <c:v>8672.00353125798</c:v>
                </c:pt>
                <c:pt idx="343">
                  <c:v>8675.58109047055</c:v>
                </c:pt>
                <c:pt idx="344">
                  <c:v>8679.15864968311</c:v>
                </c:pt>
                <c:pt idx="345">
                  <c:v>8682.73620889568</c:v>
                </c:pt>
                <c:pt idx="346">
                  <c:v>8689.89132732081</c:v>
                </c:pt>
                <c:pt idx="347">
                  <c:v>8693.46888653337</c:v>
                </c:pt>
                <c:pt idx="348">
                  <c:v>8697.04644574594</c:v>
                </c:pt>
                <c:pt idx="349">
                  <c:v>8700.6240049585</c:v>
                </c:pt>
                <c:pt idx="350">
                  <c:v>8707.77912338363</c:v>
                </c:pt>
                <c:pt idx="351">
                  <c:v>8711.3566825962</c:v>
                </c:pt>
                <c:pt idx="352">
                  <c:v>8714.93424180876</c:v>
                </c:pt>
                <c:pt idx="353">
                  <c:v>8718.51180102133</c:v>
                </c:pt>
                <c:pt idx="354">
                  <c:v>8722.08936023389</c:v>
                </c:pt>
                <c:pt idx="355">
                  <c:v>8725.66691944646</c:v>
                </c:pt>
                <c:pt idx="356">
                  <c:v>8729.24447865902</c:v>
                </c:pt>
                <c:pt idx="357">
                  <c:v>8732.82203787159</c:v>
                </c:pt>
                <c:pt idx="358">
                  <c:v>8736.39959708415</c:v>
                </c:pt>
                <c:pt idx="359">
                  <c:v>8739.97715629671</c:v>
                </c:pt>
                <c:pt idx="360">
                  <c:v>8743.55471550928</c:v>
                </c:pt>
                <c:pt idx="361">
                  <c:v>8747.13227472184</c:v>
                </c:pt>
                <c:pt idx="362">
                  <c:v>8750.70983393441</c:v>
                </c:pt>
                <c:pt idx="363">
                  <c:v>8754.28739314697</c:v>
                </c:pt>
                <c:pt idx="364">
                  <c:v>8757.86495235954</c:v>
                </c:pt>
                <c:pt idx="365">
                  <c:v>8761.4425115721</c:v>
                </c:pt>
                <c:pt idx="366">
                  <c:v>8765.02007078467</c:v>
                </c:pt>
                <c:pt idx="367">
                  <c:v>8768.59762999723</c:v>
                </c:pt>
                <c:pt idx="368">
                  <c:v>8772.1751892098</c:v>
                </c:pt>
                <c:pt idx="369">
                  <c:v>8775.75274842236</c:v>
                </c:pt>
                <c:pt idx="370">
                  <c:v>8782.90786684749</c:v>
                </c:pt>
                <c:pt idx="371">
                  <c:v>8786.48542606006</c:v>
                </c:pt>
                <c:pt idx="372">
                  <c:v>8790.06298527262</c:v>
                </c:pt>
                <c:pt idx="373">
                  <c:v>8793.64054448519</c:v>
                </c:pt>
                <c:pt idx="374">
                  <c:v>8797.21810369775</c:v>
                </c:pt>
                <c:pt idx="375">
                  <c:v>8800.79566291032</c:v>
                </c:pt>
                <c:pt idx="376">
                  <c:v>8804.37322212288</c:v>
                </c:pt>
                <c:pt idx="377">
                  <c:v>8807.95078133545</c:v>
                </c:pt>
                <c:pt idx="378">
                  <c:v>8811.52834054801</c:v>
                </c:pt>
                <c:pt idx="379">
                  <c:v>8815.10589976057</c:v>
                </c:pt>
                <c:pt idx="380">
                  <c:v>8818.68345897314</c:v>
                </c:pt>
                <c:pt idx="381">
                  <c:v>8822.2610181857</c:v>
                </c:pt>
                <c:pt idx="382">
                  <c:v>8825.83857739827</c:v>
                </c:pt>
                <c:pt idx="383">
                  <c:v>8829.41613661083</c:v>
                </c:pt>
                <c:pt idx="384">
                  <c:v>8836.57125503596</c:v>
                </c:pt>
                <c:pt idx="385">
                  <c:v>8840.14881424853</c:v>
                </c:pt>
                <c:pt idx="386">
                  <c:v>8843.72637346109</c:v>
                </c:pt>
                <c:pt idx="387">
                  <c:v>8847.30393267366</c:v>
                </c:pt>
                <c:pt idx="388">
                  <c:v>8850.88149188622</c:v>
                </c:pt>
                <c:pt idx="389">
                  <c:v>8854.45905109879</c:v>
                </c:pt>
                <c:pt idx="390">
                  <c:v>8861.61416952392</c:v>
                </c:pt>
                <c:pt idx="391">
                  <c:v>8865.19172873648</c:v>
                </c:pt>
                <c:pt idx="392">
                  <c:v>8868.76928794905</c:v>
                </c:pt>
                <c:pt idx="393">
                  <c:v>8872.34684716161</c:v>
                </c:pt>
                <c:pt idx="394">
                  <c:v>8875.92440637418</c:v>
                </c:pt>
                <c:pt idx="395">
                  <c:v>8879.50196558674</c:v>
                </c:pt>
                <c:pt idx="396">
                  <c:v>8883.07952479931</c:v>
                </c:pt>
                <c:pt idx="397">
                  <c:v>8886.65708401187</c:v>
                </c:pt>
                <c:pt idx="398">
                  <c:v>8890.23464322444</c:v>
                </c:pt>
                <c:pt idx="399">
                  <c:v>8893.812202437</c:v>
                </c:pt>
                <c:pt idx="400">
                  <c:v>8897.38976164957</c:v>
                </c:pt>
                <c:pt idx="401">
                  <c:v>8900.96732086213</c:v>
                </c:pt>
                <c:pt idx="402">
                  <c:v>8904.54488007469</c:v>
                </c:pt>
                <c:pt idx="403">
                  <c:v>8908.12243928726</c:v>
                </c:pt>
                <c:pt idx="404">
                  <c:v>8915.27755771239</c:v>
                </c:pt>
                <c:pt idx="405">
                  <c:v>8918.85511692496</c:v>
                </c:pt>
                <c:pt idx="406">
                  <c:v>8922.43267613752</c:v>
                </c:pt>
                <c:pt idx="407">
                  <c:v>8926.01023535008</c:v>
                </c:pt>
                <c:pt idx="408">
                  <c:v>8929.58779456265</c:v>
                </c:pt>
                <c:pt idx="409">
                  <c:v>8933.16535377521</c:v>
                </c:pt>
                <c:pt idx="410">
                  <c:v>8936.74291298778</c:v>
                </c:pt>
                <c:pt idx="411">
                  <c:v>10231.8193479364</c:v>
                </c:pt>
              </c:numCache>
            </c:numRef>
          </c:yVal>
          <c:smooth val="0"/>
        </c:ser>
        <c:ser>
          <c:idx val="1"/>
          <c:order val="1"/>
          <c:spPr>
            <a:solidFill>
              <a:srgbClr val="C55A11"/>
            </a:solidFill>
            <a:ln cap="rnd" w="12600">
              <a:solidFill>
                <a:srgbClr val="C55A11"/>
              </a:solidFill>
              <a:round/>
            </a:ln>
          </c:spPr>
          <c:marker>
            <c:symbol val="none"/>
          </c:marker>
          <c:dLbls>
            <c:txPr>
              <a:bodyPr wrap="square"/>
              <a:lstStyle/>
              <a:p>
                <a:pPr>
                  <a:defRPr sz="1200" b="0" u="none" strike="noStrike">
                    <a:solidFill>
                      <a:srgbClr val="000000"/>
                    </a:solidFill>
                    <a:uFillTx/>
                    <a:latin typeface="Garamond"/>
                    <a:ea typeface="DejaVu Sans"/>
                  </a:defRPr>
                </a:pPr>
              </a:p>
            </c:txPr>
            <c:dLblPos val="r"/>
            <c:showLegendKey val="0"/>
            <c:showVal val="0"/>
            <c:showCatName val="0"/>
            <c:showSerName val="0"/>
            <c:showPercent val="0"/>
            <c:separator>; </c:separator>
            <c:showLeaderLines val="1"/>
            <c:leaderLines>
              <c:spPr>
                <a:ln cap="rnd" w="12600">
                  <a:solidFill>
                    <a:srgbClr val="000000"/>
                  </a:solidFill>
                </a:ln>
              </c:spPr>
            </c:leaderLines>
            <c:extLst>
              <c:ext xmlns:c15="http://schemas.microsoft.com/office/drawing/2012/chart" uri="{CE6537A1-D6FC-4f65-9D91-7224C49458BB}">
                <c15:showLeaderLines val="1"/>
              </c:ext>
            </c:extLst>
          </c:dLbls>
          <c:xVal>
            <c:numRef>
              <c:f>'CO2 full stack'!$E$12:$E$1012</c:f>
              <c:numCache>
                <c:formatCode>\$#,##0.00</c:formatCode>
                <c:ptCount val="1001"/>
                <c:pt idx="0">
                  <c:v>0</c:v>
                </c:pt>
                <c:pt idx="1">
                  <c:v>1.621719</c:v>
                </c:pt>
                <c:pt idx="2">
                  <c:v>3.243438</c:v>
                </c:pt>
                <c:pt idx="3">
                  <c:v>4.865157</c:v>
                </c:pt>
                <c:pt idx="4">
                  <c:v>6.486876</c:v>
                </c:pt>
                <c:pt idx="5">
                  <c:v>8.108595</c:v>
                </c:pt>
                <c:pt idx="6">
                  <c:v>9.730314</c:v>
                </c:pt>
                <c:pt idx="7">
                  <c:v>11.352033</c:v>
                </c:pt>
                <c:pt idx="8">
                  <c:v>12.973752</c:v>
                </c:pt>
                <c:pt idx="9">
                  <c:v>14.595471</c:v>
                </c:pt>
                <c:pt idx="10">
                  <c:v>16.21719</c:v>
                </c:pt>
                <c:pt idx="11">
                  <c:v>17.838909</c:v>
                </c:pt>
                <c:pt idx="12">
                  <c:v>19.460628</c:v>
                </c:pt>
                <c:pt idx="13">
                  <c:v>21.082347</c:v>
                </c:pt>
                <c:pt idx="14">
                  <c:v>22.704066</c:v>
                </c:pt>
                <c:pt idx="15">
                  <c:v>24.325785</c:v>
                </c:pt>
                <c:pt idx="16">
                  <c:v>25.947504</c:v>
                </c:pt>
                <c:pt idx="17">
                  <c:v>27.569223</c:v>
                </c:pt>
                <c:pt idx="18">
                  <c:v>29.190942</c:v>
                </c:pt>
                <c:pt idx="19">
                  <c:v>30.812661</c:v>
                </c:pt>
                <c:pt idx="20">
                  <c:v>32.43438</c:v>
                </c:pt>
                <c:pt idx="21">
                  <c:v>34.056099</c:v>
                </c:pt>
                <c:pt idx="22">
                  <c:v>35.677818</c:v>
                </c:pt>
                <c:pt idx="23">
                  <c:v>37.299537</c:v>
                </c:pt>
                <c:pt idx="24">
                  <c:v>38.921256</c:v>
                </c:pt>
                <c:pt idx="25">
                  <c:v>40.542975</c:v>
                </c:pt>
                <c:pt idx="26">
                  <c:v>42.164694</c:v>
                </c:pt>
                <c:pt idx="27">
                  <c:v>43.786413</c:v>
                </c:pt>
                <c:pt idx="28">
                  <c:v>45.408132</c:v>
                </c:pt>
                <c:pt idx="29">
                  <c:v>47.029851</c:v>
                </c:pt>
                <c:pt idx="30">
                  <c:v>48.65157</c:v>
                </c:pt>
                <c:pt idx="31">
                  <c:v>50.273289</c:v>
                </c:pt>
                <c:pt idx="32">
                  <c:v>51.895008</c:v>
                </c:pt>
                <c:pt idx="33">
                  <c:v>53.516727</c:v>
                </c:pt>
                <c:pt idx="34">
                  <c:v>55.138446</c:v>
                </c:pt>
                <c:pt idx="35">
                  <c:v>56.760165</c:v>
                </c:pt>
                <c:pt idx="36">
                  <c:v>58.381884</c:v>
                </c:pt>
                <c:pt idx="37">
                  <c:v>60.003603</c:v>
                </c:pt>
                <c:pt idx="38">
                  <c:v>61.625322</c:v>
                </c:pt>
                <c:pt idx="39">
                  <c:v>63.247041</c:v>
                </c:pt>
                <c:pt idx="40">
                  <c:v>64.86876</c:v>
                </c:pt>
                <c:pt idx="41">
                  <c:v>66.490479</c:v>
                </c:pt>
                <c:pt idx="42">
                  <c:v>68.112198</c:v>
                </c:pt>
                <c:pt idx="43">
                  <c:v>69.733917</c:v>
                </c:pt>
                <c:pt idx="44">
                  <c:v>71.355636</c:v>
                </c:pt>
                <c:pt idx="45">
                  <c:v>72.977355</c:v>
                </c:pt>
                <c:pt idx="46">
                  <c:v>74.599074</c:v>
                </c:pt>
                <c:pt idx="47">
                  <c:v>76.220793</c:v>
                </c:pt>
                <c:pt idx="48">
                  <c:v>77.842512</c:v>
                </c:pt>
                <c:pt idx="49">
                  <c:v>79.464231</c:v>
                </c:pt>
                <c:pt idx="50">
                  <c:v>81.08595</c:v>
                </c:pt>
                <c:pt idx="51">
                  <c:v>82.707669</c:v>
                </c:pt>
                <c:pt idx="52">
                  <c:v>84.329388</c:v>
                </c:pt>
                <c:pt idx="53">
                  <c:v>85.951107</c:v>
                </c:pt>
                <c:pt idx="54">
                  <c:v>87.572826</c:v>
                </c:pt>
                <c:pt idx="55">
                  <c:v>89.194545</c:v>
                </c:pt>
                <c:pt idx="56">
                  <c:v>90.816264</c:v>
                </c:pt>
                <c:pt idx="57">
                  <c:v>92.437983</c:v>
                </c:pt>
                <c:pt idx="58">
                  <c:v>94.059702</c:v>
                </c:pt>
                <c:pt idx="59">
                  <c:v>95.681421</c:v>
                </c:pt>
                <c:pt idx="60">
                  <c:v>97.30314</c:v>
                </c:pt>
                <c:pt idx="61">
                  <c:v>98.924859</c:v>
                </c:pt>
                <c:pt idx="62">
                  <c:v>100.546578</c:v>
                </c:pt>
                <c:pt idx="63">
                  <c:v>102.168297</c:v>
                </c:pt>
                <c:pt idx="64">
                  <c:v>103.790016</c:v>
                </c:pt>
                <c:pt idx="65">
                  <c:v>105.411735</c:v>
                </c:pt>
                <c:pt idx="66">
                  <c:v>107.033454</c:v>
                </c:pt>
                <c:pt idx="67">
                  <c:v>108.655173</c:v>
                </c:pt>
                <c:pt idx="68">
                  <c:v>110.276892</c:v>
                </c:pt>
                <c:pt idx="69">
                  <c:v>111.898611</c:v>
                </c:pt>
                <c:pt idx="70">
                  <c:v>113.52033</c:v>
                </c:pt>
                <c:pt idx="71">
                  <c:v>115.142049</c:v>
                </c:pt>
                <c:pt idx="72">
                  <c:v>116.763768</c:v>
                </c:pt>
                <c:pt idx="73">
                  <c:v>118.385487</c:v>
                </c:pt>
                <c:pt idx="74">
                  <c:v>120.007206</c:v>
                </c:pt>
                <c:pt idx="75">
                  <c:v>121.628925</c:v>
                </c:pt>
                <c:pt idx="76">
                  <c:v>123.250644</c:v>
                </c:pt>
                <c:pt idx="77">
                  <c:v>124.872363</c:v>
                </c:pt>
                <c:pt idx="78">
                  <c:v>126.494082</c:v>
                </c:pt>
                <c:pt idx="79">
                  <c:v>128.115801</c:v>
                </c:pt>
                <c:pt idx="80">
                  <c:v>129.73752</c:v>
                </c:pt>
                <c:pt idx="81">
                  <c:v>131.359239</c:v>
                </c:pt>
                <c:pt idx="82">
                  <c:v>132.980958</c:v>
                </c:pt>
                <c:pt idx="83">
                  <c:v>134.602677</c:v>
                </c:pt>
                <c:pt idx="84">
                  <c:v>136.224396</c:v>
                </c:pt>
                <c:pt idx="85">
                  <c:v>137.846115</c:v>
                </c:pt>
                <c:pt idx="86">
                  <c:v>139.467834</c:v>
                </c:pt>
                <c:pt idx="87">
                  <c:v>141.089553</c:v>
                </c:pt>
                <c:pt idx="88">
                  <c:v>142.711272</c:v>
                </c:pt>
                <c:pt idx="89">
                  <c:v>144.332991</c:v>
                </c:pt>
                <c:pt idx="90">
                  <c:v>145.95471</c:v>
                </c:pt>
                <c:pt idx="91">
                  <c:v>147.576429</c:v>
                </c:pt>
                <c:pt idx="92">
                  <c:v>149.198148</c:v>
                </c:pt>
                <c:pt idx="93">
                  <c:v>150.819867</c:v>
                </c:pt>
                <c:pt idx="94">
                  <c:v>152.441586</c:v>
                </c:pt>
                <c:pt idx="95">
                  <c:v>154.063305</c:v>
                </c:pt>
                <c:pt idx="96">
                  <c:v>155.685024</c:v>
                </c:pt>
                <c:pt idx="97">
                  <c:v>157.306743</c:v>
                </c:pt>
                <c:pt idx="98">
                  <c:v>158.928462</c:v>
                </c:pt>
                <c:pt idx="99">
                  <c:v>160.550181</c:v>
                </c:pt>
                <c:pt idx="100">
                  <c:v>162.1719</c:v>
                </c:pt>
                <c:pt idx="101">
                  <c:v>163.793619</c:v>
                </c:pt>
                <c:pt idx="102">
                  <c:v>165.415338</c:v>
                </c:pt>
                <c:pt idx="103">
                  <c:v>167.037057</c:v>
                </c:pt>
                <c:pt idx="104">
                  <c:v>168.658776</c:v>
                </c:pt>
                <c:pt idx="105">
                  <c:v>170.280495</c:v>
                </c:pt>
                <c:pt idx="106">
                  <c:v>171.902214</c:v>
                </c:pt>
                <c:pt idx="107">
                  <c:v>173.523933</c:v>
                </c:pt>
                <c:pt idx="108">
                  <c:v>175.145652</c:v>
                </c:pt>
                <c:pt idx="109">
                  <c:v>176.767371</c:v>
                </c:pt>
                <c:pt idx="110">
                  <c:v>178.38909</c:v>
                </c:pt>
                <c:pt idx="111">
                  <c:v>180.010809</c:v>
                </c:pt>
                <c:pt idx="112">
                  <c:v>181.632528</c:v>
                </c:pt>
                <c:pt idx="113">
                  <c:v>183.254247</c:v>
                </c:pt>
                <c:pt idx="114">
                  <c:v>184.875966</c:v>
                </c:pt>
                <c:pt idx="115">
                  <c:v>186.497685</c:v>
                </c:pt>
                <c:pt idx="116">
                  <c:v>188.119404</c:v>
                </c:pt>
                <c:pt idx="117">
                  <c:v>189.741123</c:v>
                </c:pt>
                <c:pt idx="118">
                  <c:v>191.362842</c:v>
                </c:pt>
                <c:pt idx="119">
                  <c:v>192.984561</c:v>
                </c:pt>
                <c:pt idx="120">
                  <c:v>194.60628</c:v>
                </c:pt>
                <c:pt idx="121">
                  <c:v>196.227999</c:v>
                </c:pt>
                <c:pt idx="122">
                  <c:v>197.849718</c:v>
                </c:pt>
                <c:pt idx="123">
                  <c:v>199.471437</c:v>
                </c:pt>
                <c:pt idx="124">
                  <c:v>201.093156</c:v>
                </c:pt>
                <c:pt idx="125">
                  <c:v>202.714875</c:v>
                </c:pt>
                <c:pt idx="126">
                  <c:v>204.336594</c:v>
                </c:pt>
                <c:pt idx="127">
                  <c:v>205.958313</c:v>
                </c:pt>
                <c:pt idx="128">
                  <c:v>207.580032</c:v>
                </c:pt>
                <c:pt idx="129">
                  <c:v>209.201751</c:v>
                </c:pt>
                <c:pt idx="130">
                  <c:v>210.82347</c:v>
                </c:pt>
                <c:pt idx="131">
                  <c:v>212.445189</c:v>
                </c:pt>
                <c:pt idx="132">
                  <c:v>214.066908</c:v>
                </c:pt>
                <c:pt idx="133">
                  <c:v>215.688627</c:v>
                </c:pt>
                <c:pt idx="134">
                  <c:v>217.310346</c:v>
                </c:pt>
                <c:pt idx="135">
                  <c:v>218.932065</c:v>
                </c:pt>
                <c:pt idx="136">
                  <c:v>220.553784</c:v>
                </c:pt>
                <c:pt idx="137">
                  <c:v>222.175503</c:v>
                </c:pt>
                <c:pt idx="138">
                  <c:v>223.797222</c:v>
                </c:pt>
                <c:pt idx="139">
                  <c:v>225.418941</c:v>
                </c:pt>
                <c:pt idx="140">
                  <c:v>227.04066</c:v>
                </c:pt>
                <c:pt idx="141">
                  <c:v>228.662379</c:v>
                </c:pt>
                <c:pt idx="142">
                  <c:v>230.284098</c:v>
                </c:pt>
                <c:pt idx="143">
                  <c:v>231.905817</c:v>
                </c:pt>
                <c:pt idx="144">
                  <c:v>233.527536</c:v>
                </c:pt>
                <c:pt idx="145">
                  <c:v>235.149255</c:v>
                </c:pt>
                <c:pt idx="146">
                  <c:v>236.770974</c:v>
                </c:pt>
                <c:pt idx="147">
                  <c:v>238.392693</c:v>
                </c:pt>
                <c:pt idx="148">
                  <c:v>240.014412</c:v>
                </c:pt>
                <c:pt idx="149">
                  <c:v>241.636131</c:v>
                </c:pt>
                <c:pt idx="150">
                  <c:v>243.25785</c:v>
                </c:pt>
                <c:pt idx="151">
                  <c:v>244.879569</c:v>
                </c:pt>
                <c:pt idx="152">
                  <c:v>246.501288</c:v>
                </c:pt>
                <c:pt idx="153">
                  <c:v>248.123007</c:v>
                </c:pt>
                <c:pt idx="154">
                  <c:v>249.744726</c:v>
                </c:pt>
                <c:pt idx="155">
                  <c:v>251.366445</c:v>
                </c:pt>
                <c:pt idx="156">
                  <c:v>252.988164</c:v>
                </c:pt>
                <c:pt idx="157">
                  <c:v>254.609883</c:v>
                </c:pt>
                <c:pt idx="158">
                  <c:v>256.231602</c:v>
                </c:pt>
                <c:pt idx="159">
                  <c:v>261.096759</c:v>
                </c:pt>
                <c:pt idx="160">
                  <c:v>262.718478</c:v>
                </c:pt>
                <c:pt idx="161">
                  <c:v>265.961916</c:v>
                </c:pt>
                <c:pt idx="162">
                  <c:v>267.583635</c:v>
                </c:pt>
                <c:pt idx="163">
                  <c:v>270.827073</c:v>
                </c:pt>
                <c:pt idx="164">
                  <c:v>272.448792</c:v>
                </c:pt>
                <c:pt idx="165">
                  <c:v>274.070511</c:v>
                </c:pt>
                <c:pt idx="166">
                  <c:v>275.69223</c:v>
                </c:pt>
                <c:pt idx="167">
                  <c:v>278.935668</c:v>
                </c:pt>
                <c:pt idx="168">
                  <c:v>280.557387</c:v>
                </c:pt>
                <c:pt idx="169">
                  <c:v>285.422544</c:v>
                </c:pt>
                <c:pt idx="170">
                  <c:v>287.044263</c:v>
                </c:pt>
                <c:pt idx="171">
                  <c:v>288.665982</c:v>
                </c:pt>
                <c:pt idx="172">
                  <c:v>290.287701</c:v>
                </c:pt>
                <c:pt idx="173">
                  <c:v>291.90942</c:v>
                </c:pt>
                <c:pt idx="174">
                  <c:v>293.531139</c:v>
                </c:pt>
                <c:pt idx="175">
                  <c:v>295.152858</c:v>
                </c:pt>
                <c:pt idx="176">
                  <c:v>298.396296</c:v>
                </c:pt>
                <c:pt idx="177">
                  <c:v>300.018015</c:v>
                </c:pt>
                <c:pt idx="178">
                  <c:v>301.639734</c:v>
                </c:pt>
                <c:pt idx="179">
                  <c:v>304.883172</c:v>
                </c:pt>
                <c:pt idx="180">
                  <c:v>306.504891</c:v>
                </c:pt>
                <c:pt idx="181">
                  <c:v>308.12661</c:v>
                </c:pt>
                <c:pt idx="182">
                  <c:v>309.748329</c:v>
                </c:pt>
                <c:pt idx="183">
                  <c:v>311.370048</c:v>
                </c:pt>
                <c:pt idx="184">
                  <c:v>314.613486</c:v>
                </c:pt>
                <c:pt idx="185">
                  <c:v>316.235205</c:v>
                </c:pt>
                <c:pt idx="186">
                  <c:v>321.100362</c:v>
                </c:pt>
                <c:pt idx="187">
                  <c:v>322.722081</c:v>
                </c:pt>
                <c:pt idx="188">
                  <c:v>324.3438</c:v>
                </c:pt>
                <c:pt idx="189">
                  <c:v>325.965519</c:v>
                </c:pt>
                <c:pt idx="190">
                  <c:v>329.208957</c:v>
                </c:pt>
                <c:pt idx="191">
                  <c:v>330.830676</c:v>
                </c:pt>
                <c:pt idx="192">
                  <c:v>335.695833</c:v>
                </c:pt>
                <c:pt idx="193">
                  <c:v>337.317552</c:v>
                </c:pt>
                <c:pt idx="194">
                  <c:v>342.182709</c:v>
                </c:pt>
                <c:pt idx="195">
                  <c:v>343.804428</c:v>
                </c:pt>
                <c:pt idx="196">
                  <c:v>350.291304</c:v>
                </c:pt>
                <c:pt idx="197">
                  <c:v>351.913023</c:v>
                </c:pt>
                <c:pt idx="198">
                  <c:v>356.77818</c:v>
                </c:pt>
                <c:pt idx="199">
                  <c:v>360.021618</c:v>
                </c:pt>
                <c:pt idx="200">
                  <c:v>363.265056</c:v>
                </c:pt>
                <c:pt idx="201">
                  <c:v>364.886775</c:v>
                </c:pt>
                <c:pt idx="202">
                  <c:v>369.751932</c:v>
                </c:pt>
                <c:pt idx="203">
                  <c:v>377.860527</c:v>
                </c:pt>
                <c:pt idx="204">
                  <c:v>384.347403</c:v>
                </c:pt>
                <c:pt idx="205">
                  <c:v>385.969122</c:v>
                </c:pt>
                <c:pt idx="206">
                  <c:v>390.834279</c:v>
                </c:pt>
                <c:pt idx="207">
                  <c:v>392.455998</c:v>
                </c:pt>
                <c:pt idx="208">
                  <c:v>395.699436</c:v>
                </c:pt>
                <c:pt idx="209">
                  <c:v>398.942874</c:v>
                </c:pt>
                <c:pt idx="210">
                  <c:v>405.42975</c:v>
                </c:pt>
                <c:pt idx="211">
                  <c:v>407.051469</c:v>
                </c:pt>
                <c:pt idx="212">
                  <c:v>408.673188</c:v>
                </c:pt>
                <c:pt idx="213">
                  <c:v>413.538345</c:v>
                </c:pt>
                <c:pt idx="214">
                  <c:v>420.025221</c:v>
                </c:pt>
                <c:pt idx="215">
                  <c:v>428.133816</c:v>
                </c:pt>
                <c:pt idx="216">
                  <c:v>434.620692</c:v>
                </c:pt>
                <c:pt idx="217">
                  <c:v>442.729287</c:v>
                </c:pt>
                <c:pt idx="218">
                  <c:v>445.972725</c:v>
                </c:pt>
                <c:pt idx="219">
                  <c:v>449.216163</c:v>
                </c:pt>
                <c:pt idx="220">
                  <c:v>450.837882</c:v>
                </c:pt>
                <c:pt idx="221">
                  <c:v>457.324758</c:v>
                </c:pt>
                <c:pt idx="222">
                  <c:v>458.946477</c:v>
                </c:pt>
                <c:pt idx="223">
                  <c:v>460.568196</c:v>
                </c:pt>
                <c:pt idx="224">
                  <c:v>465.433353</c:v>
                </c:pt>
                <c:pt idx="225">
                  <c:v>468.676791</c:v>
                </c:pt>
                <c:pt idx="226">
                  <c:v>473.541948</c:v>
                </c:pt>
                <c:pt idx="227">
                  <c:v>478.407105</c:v>
                </c:pt>
                <c:pt idx="228">
                  <c:v>480.028824</c:v>
                </c:pt>
                <c:pt idx="229">
                  <c:v>481.650543</c:v>
                </c:pt>
                <c:pt idx="230">
                  <c:v>488.137419</c:v>
                </c:pt>
                <c:pt idx="231">
                  <c:v>489.759138</c:v>
                </c:pt>
                <c:pt idx="232">
                  <c:v>496.246014</c:v>
                </c:pt>
                <c:pt idx="233">
                  <c:v>497.867733</c:v>
                </c:pt>
                <c:pt idx="234">
                  <c:v>504.354609</c:v>
                </c:pt>
                <c:pt idx="235">
                  <c:v>505.976328</c:v>
                </c:pt>
                <c:pt idx="236">
                  <c:v>512.463204</c:v>
                </c:pt>
                <c:pt idx="237">
                  <c:v>514.084923</c:v>
                </c:pt>
                <c:pt idx="238">
                  <c:v>515.706642</c:v>
                </c:pt>
                <c:pt idx="239">
                  <c:v>517.328361</c:v>
                </c:pt>
                <c:pt idx="240">
                  <c:v>522.193518</c:v>
                </c:pt>
                <c:pt idx="241">
                  <c:v>527.058675</c:v>
                </c:pt>
                <c:pt idx="242">
                  <c:v>530.302113</c:v>
                </c:pt>
                <c:pt idx="243">
                  <c:v>538.410708</c:v>
                </c:pt>
                <c:pt idx="244">
                  <c:v>543.275865</c:v>
                </c:pt>
                <c:pt idx="245">
                  <c:v>546.519303</c:v>
                </c:pt>
                <c:pt idx="246">
                  <c:v>553.006179</c:v>
                </c:pt>
                <c:pt idx="247">
                  <c:v>556.249617</c:v>
                </c:pt>
                <c:pt idx="248">
                  <c:v>561.114774</c:v>
                </c:pt>
                <c:pt idx="249">
                  <c:v>564.358212</c:v>
                </c:pt>
                <c:pt idx="250">
                  <c:v>572.466807</c:v>
                </c:pt>
                <c:pt idx="251">
                  <c:v>574.088526</c:v>
                </c:pt>
                <c:pt idx="252">
                  <c:v>575.710245</c:v>
                </c:pt>
                <c:pt idx="253">
                  <c:v>577.331964</c:v>
                </c:pt>
                <c:pt idx="254">
                  <c:v>580.575402</c:v>
                </c:pt>
                <c:pt idx="255">
                  <c:v>590.305716</c:v>
                </c:pt>
                <c:pt idx="256">
                  <c:v>593.549154</c:v>
                </c:pt>
                <c:pt idx="257">
                  <c:v>598.414311</c:v>
                </c:pt>
                <c:pt idx="258">
                  <c:v>603.279468</c:v>
                </c:pt>
                <c:pt idx="259">
                  <c:v>608.144625</c:v>
                </c:pt>
                <c:pt idx="260">
                  <c:v>611.388063</c:v>
                </c:pt>
                <c:pt idx="261">
                  <c:v>616.25322</c:v>
                </c:pt>
                <c:pt idx="262">
                  <c:v>625.983534</c:v>
                </c:pt>
                <c:pt idx="263">
                  <c:v>629.226972</c:v>
                </c:pt>
                <c:pt idx="264">
                  <c:v>632.47041</c:v>
                </c:pt>
                <c:pt idx="265">
                  <c:v>634.092129</c:v>
                </c:pt>
                <c:pt idx="266">
                  <c:v>638.957286</c:v>
                </c:pt>
                <c:pt idx="267">
                  <c:v>643.822443</c:v>
                </c:pt>
                <c:pt idx="268">
                  <c:v>645.444162</c:v>
                </c:pt>
                <c:pt idx="269">
                  <c:v>653.552757</c:v>
                </c:pt>
                <c:pt idx="270">
                  <c:v>660.039633</c:v>
                </c:pt>
                <c:pt idx="271">
                  <c:v>661.661352</c:v>
                </c:pt>
                <c:pt idx="272">
                  <c:v>663.283071</c:v>
                </c:pt>
                <c:pt idx="273">
                  <c:v>664.90479</c:v>
                </c:pt>
                <c:pt idx="274">
                  <c:v>668.148228</c:v>
                </c:pt>
                <c:pt idx="275">
                  <c:v>671.391666</c:v>
                </c:pt>
                <c:pt idx="276">
                  <c:v>673.013385</c:v>
                </c:pt>
                <c:pt idx="277">
                  <c:v>681.12198</c:v>
                </c:pt>
                <c:pt idx="278">
                  <c:v>682.743699</c:v>
                </c:pt>
                <c:pt idx="279">
                  <c:v>685.987137</c:v>
                </c:pt>
                <c:pt idx="280">
                  <c:v>690.852294</c:v>
                </c:pt>
                <c:pt idx="281">
                  <c:v>697.33917</c:v>
                </c:pt>
                <c:pt idx="282">
                  <c:v>700.582608</c:v>
                </c:pt>
                <c:pt idx="283">
                  <c:v>708.691203</c:v>
                </c:pt>
                <c:pt idx="284">
                  <c:v>711.934641</c:v>
                </c:pt>
                <c:pt idx="285">
                  <c:v>718.421517</c:v>
                </c:pt>
                <c:pt idx="286">
                  <c:v>728.151831</c:v>
                </c:pt>
                <c:pt idx="287">
                  <c:v>729.77355</c:v>
                </c:pt>
                <c:pt idx="288">
                  <c:v>737.882145</c:v>
                </c:pt>
                <c:pt idx="289">
                  <c:v>742.747302</c:v>
                </c:pt>
                <c:pt idx="290">
                  <c:v>747.612459</c:v>
                </c:pt>
                <c:pt idx="291">
                  <c:v>758.964492</c:v>
                </c:pt>
                <c:pt idx="292">
                  <c:v>763.829649</c:v>
                </c:pt>
                <c:pt idx="293">
                  <c:v>768.694806</c:v>
                </c:pt>
                <c:pt idx="294">
                  <c:v>775.181682</c:v>
                </c:pt>
                <c:pt idx="295">
                  <c:v>778.42512</c:v>
                </c:pt>
                <c:pt idx="296">
                  <c:v>781.668558</c:v>
                </c:pt>
                <c:pt idx="297">
                  <c:v>783.290277</c:v>
                </c:pt>
                <c:pt idx="298">
                  <c:v>788.155434</c:v>
                </c:pt>
                <c:pt idx="299">
                  <c:v>794.64231</c:v>
                </c:pt>
                <c:pt idx="300">
                  <c:v>797.885748</c:v>
                </c:pt>
                <c:pt idx="301">
                  <c:v>809.237781</c:v>
                </c:pt>
                <c:pt idx="302">
                  <c:v>818.968095</c:v>
                </c:pt>
                <c:pt idx="303">
                  <c:v>828.698409</c:v>
                </c:pt>
                <c:pt idx="304">
                  <c:v>833.563566</c:v>
                </c:pt>
                <c:pt idx="305">
                  <c:v>836.807004</c:v>
                </c:pt>
                <c:pt idx="306">
                  <c:v>840.050442</c:v>
                </c:pt>
                <c:pt idx="307">
                  <c:v>849.780756</c:v>
                </c:pt>
                <c:pt idx="308">
                  <c:v>853.024194</c:v>
                </c:pt>
                <c:pt idx="309">
                  <c:v>861.132789</c:v>
                </c:pt>
                <c:pt idx="310">
                  <c:v>867.619665</c:v>
                </c:pt>
                <c:pt idx="311">
                  <c:v>869.241384</c:v>
                </c:pt>
                <c:pt idx="312">
                  <c:v>870.863103</c:v>
                </c:pt>
                <c:pt idx="313">
                  <c:v>874.106541</c:v>
                </c:pt>
                <c:pt idx="314">
                  <c:v>882.215136</c:v>
                </c:pt>
                <c:pt idx="315">
                  <c:v>891.94545</c:v>
                </c:pt>
                <c:pt idx="316">
                  <c:v>903.297483</c:v>
                </c:pt>
                <c:pt idx="317">
                  <c:v>906.540921</c:v>
                </c:pt>
                <c:pt idx="318">
                  <c:v>914.649516</c:v>
                </c:pt>
                <c:pt idx="319">
                  <c:v>916.271235</c:v>
                </c:pt>
                <c:pt idx="320">
                  <c:v>917.892954</c:v>
                </c:pt>
                <c:pt idx="321">
                  <c:v>926.001549</c:v>
                </c:pt>
                <c:pt idx="322">
                  <c:v>932.488425</c:v>
                </c:pt>
                <c:pt idx="323">
                  <c:v>935.731863</c:v>
                </c:pt>
                <c:pt idx="324">
                  <c:v>943.840458</c:v>
                </c:pt>
                <c:pt idx="325">
                  <c:v>947.083896</c:v>
                </c:pt>
                <c:pt idx="326">
                  <c:v>958.435929</c:v>
                </c:pt>
                <c:pt idx="327">
                  <c:v>968.166243</c:v>
                </c:pt>
                <c:pt idx="328">
                  <c:v>969.787962</c:v>
                </c:pt>
                <c:pt idx="329">
                  <c:v>981.139995</c:v>
                </c:pt>
                <c:pt idx="330">
                  <c:v>992.492028</c:v>
                </c:pt>
                <c:pt idx="331">
                  <c:v>1003.844061</c:v>
                </c:pt>
                <c:pt idx="332">
                  <c:v>1007.087499</c:v>
                </c:pt>
                <c:pt idx="333">
                  <c:v>1015.196094</c:v>
                </c:pt>
                <c:pt idx="334">
                  <c:v>1020.061251</c:v>
                </c:pt>
                <c:pt idx="335">
                  <c:v>1026.548127</c:v>
                </c:pt>
                <c:pt idx="336">
                  <c:v>1034.656722</c:v>
                </c:pt>
                <c:pt idx="337">
                  <c:v>1037.90016</c:v>
                </c:pt>
                <c:pt idx="338">
                  <c:v>1049.252193</c:v>
                </c:pt>
                <c:pt idx="339">
                  <c:v>1052.495631</c:v>
                </c:pt>
                <c:pt idx="340">
                  <c:v>1058.982507</c:v>
                </c:pt>
                <c:pt idx="341">
                  <c:v>1060.604226</c:v>
                </c:pt>
                <c:pt idx="342">
                  <c:v>1062.225945</c:v>
                </c:pt>
                <c:pt idx="343">
                  <c:v>1071.956259</c:v>
                </c:pt>
                <c:pt idx="344">
                  <c:v>1073.577978</c:v>
                </c:pt>
                <c:pt idx="345">
                  <c:v>1076.821416</c:v>
                </c:pt>
                <c:pt idx="346">
                  <c:v>1084.930011</c:v>
                </c:pt>
                <c:pt idx="347">
                  <c:v>1096.282044</c:v>
                </c:pt>
                <c:pt idx="348">
                  <c:v>1101.147201</c:v>
                </c:pt>
                <c:pt idx="349">
                  <c:v>1109.255796</c:v>
                </c:pt>
                <c:pt idx="350">
                  <c:v>1120.607829</c:v>
                </c:pt>
                <c:pt idx="351">
                  <c:v>1133.581581</c:v>
                </c:pt>
                <c:pt idx="352">
                  <c:v>1141.690176</c:v>
                </c:pt>
                <c:pt idx="353">
                  <c:v>1144.933614</c:v>
                </c:pt>
                <c:pt idx="354">
                  <c:v>1157.907366</c:v>
                </c:pt>
                <c:pt idx="355">
                  <c:v>1159.529085</c:v>
                </c:pt>
                <c:pt idx="356">
                  <c:v>1169.259399</c:v>
                </c:pt>
                <c:pt idx="357">
                  <c:v>1170.881118</c:v>
                </c:pt>
                <c:pt idx="358">
                  <c:v>1182.233151</c:v>
                </c:pt>
                <c:pt idx="359">
                  <c:v>1183.85487</c:v>
                </c:pt>
                <c:pt idx="360">
                  <c:v>1195.206903</c:v>
                </c:pt>
                <c:pt idx="361">
                  <c:v>1206.558936</c:v>
                </c:pt>
                <c:pt idx="362">
                  <c:v>1219.532688</c:v>
                </c:pt>
                <c:pt idx="363">
                  <c:v>1221.154407</c:v>
                </c:pt>
                <c:pt idx="364">
                  <c:v>1226.019564</c:v>
                </c:pt>
                <c:pt idx="365">
                  <c:v>1232.50644</c:v>
                </c:pt>
                <c:pt idx="366">
                  <c:v>1242.236754</c:v>
                </c:pt>
                <c:pt idx="367">
                  <c:v>1245.480192</c:v>
                </c:pt>
                <c:pt idx="368">
                  <c:v>1255.210506</c:v>
                </c:pt>
                <c:pt idx="369">
                  <c:v>1258.453944</c:v>
                </c:pt>
                <c:pt idx="370">
                  <c:v>1269.805977</c:v>
                </c:pt>
                <c:pt idx="371">
                  <c:v>1271.427696</c:v>
                </c:pt>
                <c:pt idx="372">
                  <c:v>1282.779729</c:v>
                </c:pt>
                <c:pt idx="373">
                  <c:v>1295.753481</c:v>
                </c:pt>
                <c:pt idx="374">
                  <c:v>1308.727233</c:v>
                </c:pt>
                <c:pt idx="375">
                  <c:v>1313.59239</c:v>
                </c:pt>
                <c:pt idx="376">
                  <c:v>1321.700985</c:v>
                </c:pt>
                <c:pt idx="377">
                  <c:v>1336.296456</c:v>
                </c:pt>
                <c:pt idx="378">
                  <c:v>1339.539894</c:v>
                </c:pt>
                <c:pt idx="379">
                  <c:v>1349.270208</c:v>
                </c:pt>
                <c:pt idx="380">
                  <c:v>1359.000522</c:v>
                </c:pt>
                <c:pt idx="381">
                  <c:v>1362.24396</c:v>
                </c:pt>
                <c:pt idx="382">
                  <c:v>1373.595993</c:v>
                </c:pt>
                <c:pt idx="383">
                  <c:v>1375.217712</c:v>
                </c:pt>
                <c:pt idx="384">
                  <c:v>1388.191464</c:v>
                </c:pt>
                <c:pt idx="385">
                  <c:v>1402.786935</c:v>
                </c:pt>
                <c:pt idx="386">
                  <c:v>1404.408654</c:v>
                </c:pt>
                <c:pt idx="387">
                  <c:v>1415.760687</c:v>
                </c:pt>
                <c:pt idx="388">
                  <c:v>1428.734439</c:v>
                </c:pt>
                <c:pt idx="389">
                  <c:v>1430.356158</c:v>
                </c:pt>
                <c:pt idx="390">
                  <c:v>1443.32991</c:v>
                </c:pt>
                <c:pt idx="391">
                  <c:v>1449.816786</c:v>
                </c:pt>
                <c:pt idx="392">
                  <c:v>1456.303662</c:v>
                </c:pt>
                <c:pt idx="393">
                  <c:v>1470.899133</c:v>
                </c:pt>
                <c:pt idx="394">
                  <c:v>1474.142571</c:v>
                </c:pt>
                <c:pt idx="395">
                  <c:v>1475.76429</c:v>
                </c:pt>
                <c:pt idx="396">
                  <c:v>1483.872885</c:v>
                </c:pt>
                <c:pt idx="397">
                  <c:v>1496.846637</c:v>
                </c:pt>
                <c:pt idx="398">
                  <c:v>1498.468356</c:v>
                </c:pt>
                <c:pt idx="399">
                  <c:v>1511.442108</c:v>
                </c:pt>
                <c:pt idx="400">
                  <c:v>1513.063827</c:v>
                </c:pt>
                <c:pt idx="401">
                  <c:v>1526.037579</c:v>
                </c:pt>
                <c:pt idx="402">
                  <c:v>1535.767893</c:v>
                </c:pt>
                <c:pt idx="403">
                  <c:v>1540.63305</c:v>
                </c:pt>
                <c:pt idx="404">
                  <c:v>1545.498207</c:v>
                </c:pt>
                <c:pt idx="405">
                  <c:v>1555.228521</c:v>
                </c:pt>
                <c:pt idx="406">
                  <c:v>1568.202273</c:v>
                </c:pt>
                <c:pt idx="407">
                  <c:v>1582.797744</c:v>
                </c:pt>
                <c:pt idx="408">
                  <c:v>1594.149777</c:v>
                </c:pt>
                <c:pt idx="409">
                  <c:v>1597.393215</c:v>
                </c:pt>
                <c:pt idx="410">
                  <c:v>1611.988686</c:v>
                </c:pt>
                <c:pt idx="411">
                  <c:v>1621.719</c:v>
                </c:pt>
              </c:numCache>
            </c:numRef>
          </c:xVal>
          <c:yVal>
            <c:numRef>
              <c:f>'CO2 full stack'!$I$12:$I$423</c:f>
              <c:numCache>
                <c:formatCode>General</c:formatCode>
                <c:ptCount val="412"/>
              </c:numCache>
            </c:numRef>
          </c:yVal>
          <c:smooth val="0"/>
        </c:ser>
        <c:axId val="57776422"/>
        <c:axId val="97373331"/>
      </c:scatterChart>
      <c:valAx>
        <c:axId val="57776422"/>
        <c:scaling>
          <c:orientation val="minMax"/>
          <c:max val="1600"/>
        </c:scaling>
        <c:delete val="0"/>
        <c:axPos val="b"/>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lang="en-US" sz="1200" b="0" u="none" strike="noStrike">
                    <a:solidFill>
                      <a:srgbClr val="000000"/>
                    </a:solidFill>
                    <a:uFillTx/>
                    <a:latin typeface="Garamond"/>
                    <a:ea typeface="DejaVu Sans"/>
                  </a:rPr>
                  <a:t>$US2020 price per metric ton of carbon (not CO2)</a:t>
                </a:r>
              </a:p>
            </c:rich>
          </c:tx>
          <c:layout>
            <c:manualLayout>
              <c:xMode val="edge"/>
              <c:yMode val="edge"/>
              <c:x val="0.412273120138289"/>
              <c:y val="0.7831566886279"/>
            </c:manualLayout>
          </c:layout>
          <c:overlay val="0"/>
          <c:spPr>
            <a:noFill/>
            <a:ln w="0">
              <a:noFill/>
            </a:ln>
          </c:spPr>
        </c:title>
        <c:numFmt formatCode="\$#,##0" sourceLinked="0"/>
        <c:majorTickMark val="cross"/>
        <c:minorTickMark val="none"/>
        <c:tickLblPos val="nextTo"/>
        <c:spPr>
          <a:ln w="9360">
            <a:solidFill>
              <a:srgbClr val="000000"/>
            </a:solidFill>
            <a:round/>
          </a:ln>
        </c:spPr>
        <c:txPr>
          <a:bodyPr/>
          <a:lstStyle/>
          <a:p>
            <a:pPr>
              <a:defRPr sz="1200" b="0" u="none" strike="noStrike">
                <a:solidFill>
                  <a:srgbClr val="000000"/>
                </a:solidFill>
                <a:uFillTx/>
                <a:latin typeface="Garamond"/>
                <a:ea typeface="DejaVu Sans"/>
              </a:defRPr>
            </a:pPr>
          </a:p>
        </c:txPr>
        <c:crossAx val="97373331"/>
        <c:crosses val="autoZero"/>
        <c:crossBetween val="midCat"/>
      </c:valAx>
      <c:valAx>
        <c:axId val="97373331"/>
        <c:scaling>
          <c:orientation val="minMax"/>
          <c:max val="10000"/>
        </c:scaling>
        <c:delete val="0"/>
        <c:axPos val="l"/>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lang="en-US" sz="1200" b="0" u="none" strike="noStrike">
                    <a:solidFill>
                      <a:srgbClr val="000000"/>
                    </a:solidFill>
                    <a:uFillTx/>
                    <a:latin typeface="Garamond"/>
                    <a:ea typeface="DejaVu Sans"/>
                  </a:rPr>
                  <a:t>Megatons carbon</a:t>
                </a:r>
              </a:p>
            </c:rich>
          </c:tx>
          <c:layout>
            <c:manualLayout>
              <c:xMode val="edge"/>
              <c:yMode val="edge"/>
              <c:x val="0.1068033090505"/>
              <c:y val="0.0661701518189631"/>
            </c:manualLayout>
          </c:layout>
          <c:overlay val="0"/>
          <c:spPr>
            <a:noFill/>
            <a:ln w="0">
              <a:noFill/>
            </a:ln>
          </c:spPr>
        </c:title>
        <c:numFmt formatCode="#,##0" sourceLinked="0"/>
        <c:majorTickMark val="cross"/>
        <c:minorTickMark val="none"/>
        <c:tickLblPos val="nextTo"/>
        <c:spPr>
          <a:ln w="9360">
            <a:solidFill>
              <a:srgbClr val="000000"/>
            </a:solidFill>
            <a:round/>
          </a:ln>
        </c:spPr>
        <c:txPr>
          <a:bodyPr/>
          <a:lstStyle/>
          <a:p>
            <a:pPr>
              <a:defRPr sz="1200" b="0" u="none" strike="noStrike">
                <a:solidFill>
                  <a:srgbClr val="000000"/>
                </a:solidFill>
                <a:uFillTx/>
                <a:latin typeface="Garamond"/>
                <a:ea typeface="DejaVu Sans"/>
              </a:defRPr>
            </a:pPr>
          </a:p>
        </c:txPr>
        <c:crossAx val="57776422"/>
        <c:crosses val="autoZero"/>
        <c:crossBetween val="midCat"/>
        <c:majorUnit val="2500"/>
      </c:valAx>
      <c:spPr>
        <a:noFill/>
        <a:ln w="0">
          <a:noFill/>
        </a:ln>
      </c:spPr>
    </c:plotArea>
    <c:plotVisOnly val="1"/>
    <c:dispBlanksAs val="gap"/>
  </c:chart>
  <c:spPr>
    <a:noFill/>
    <a:ln w="936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sz="1400" b="0" u="none" strike="noStrike">
                <a:solidFill>
                  <a:srgbClr val="595959"/>
                </a:solidFill>
                <a:uFillTx/>
                <a:latin typeface="Calibri"/>
                <a:ea typeface="DejaVu Sans"/>
              </a:rPr>
              <a:t>Chart Title</a:t>
            </a:r>
          </a:p>
        </c:rich>
      </c:tx>
      <c:overlay val="0"/>
      <c:spPr>
        <a:noFill/>
        <a:ln w="0">
          <a:noFill/>
        </a:ln>
      </c:spPr>
    </c:title>
    <c:autoTitleDeleted val="0"/>
    <c:plotArea>
      <c:scatterChart>
        <c:scatterStyle val="lineMarker"/>
        <c:varyColors val="0"/>
        <c:ser>
          <c:idx val="0"/>
          <c:order val="0"/>
          <c:spPr>
            <a:solidFill>
              <a:srgbClr val="5B9BD5"/>
            </a:solidFill>
            <a:ln w="19080">
              <a:noFill/>
            </a:ln>
          </c:spPr>
          <c:marker>
            <c:symbol val="circle"/>
            <c:size val="5"/>
            <c:spPr>
              <a:solidFill>
                <a:srgbClr val="5B9BD5"/>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w="19080">
                  <a:noFill/>
                </a:ln>
              </c:spPr>
            </c:leaderLines>
            <c:extLst>
              <c:ext xmlns:c15="http://schemas.microsoft.com/office/drawing/2012/chart" uri="{CE6537A1-D6FC-4f65-9D91-7224C49458BB}">
                <c15:showLeaderLines val="1"/>
              </c:ext>
            </c:extLst>
          </c:dLbls>
          <c:trendline>
            <c:spPr>
              <a:ln cap="rnd" w="19080">
                <a:solidFill>
                  <a:srgbClr val="5B9BD5"/>
                </a:solidFill>
                <a:prstDash val="sysDot"/>
                <a:round/>
              </a:ln>
            </c:spPr>
            <c:trendlineType val="power"/>
            <c:forward val="0"/>
            <c:backward val="0"/>
            <c:dispRSqr val="0"/>
            <c:dispEq val="1"/>
          </c:trendline>
          <c:xVal>
            <c:numRef>
              <c:f>'Discount rates'!$A$8:$A$16</c:f>
              <c:numCache>
                <c:formatCode>General</c:formatCode>
                <c:ptCount val="9"/>
                <c:pt idx="0">
                  <c:v>3</c:v>
                </c:pt>
                <c:pt idx="1">
                  <c:v>5</c:v>
                </c:pt>
                <c:pt idx="2">
                  <c:v>7</c:v>
                </c:pt>
                <c:pt idx="3">
                  <c:v>10</c:v>
                </c:pt>
                <c:pt idx="4">
                  <c:v>20</c:v>
                </c:pt>
                <c:pt idx="5">
                  <c:v>30</c:v>
                </c:pt>
                <c:pt idx="6">
                  <c:v>50</c:v>
                </c:pt>
                <c:pt idx="7">
                  <c:v>100</c:v>
                </c:pt>
                <c:pt idx="8">
                  <c:v>150</c:v>
                </c:pt>
              </c:numCache>
            </c:numRef>
          </c:xVal>
          <c:yVal>
            <c:numRef>
              <c:f>'Discount rates'!$B$8:$B$16</c:f>
              <c:numCache>
                <c:formatCode>General</c:formatCode>
                <c:ptCount val="9"/>
                <c:pt idx="0">
                  <c:v>0.033</c:v>
                </c:pt>
                <c:pt idx="1">
                  <c:v>0.033</c:v>
                </c:pt>
                <c:pt idx="2">
                  <c:v>0.034</c:v>
                </c:pt>
                <c:pt idx="3">
                  <c:v>0.034</c:v>
                </c:pt>
                <c:pt idx="4">
                  <c:v>0.035</c:v>
                </c:pt>
                <c:pt idx="5">
                  <c:v>0.036</c:v>
                </c:pt>
                <c:pt idx="6">
                  <c:v>0.036</c:v>
                </c:pt>
                <c:pt idx="7">
                  <c:v>0.036</c:v>
                </c:pt>
                <c:pt idx="8">
                  <c:v>0.036</c:v>
                </c:pt>
              </c:numCache>
            </c:numRef>
          </c:yVal>
          <c:smooth val="0"/>
        </c:ser>
        <c:axId val="62984605"/>
        <c:axId val="64005601"/>
      </c:scatterChart>
      <c:valAx>
        <c:axId val="62984605"/>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64005601"/>
        <c:crosses val="autoZero"/>
        <c:crossBetween val="midCat"/>
      </c:valAx>
      <c:valAx>
        <c:axId val="64005601"/>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62984605"/>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
              </a:t>
            </a:r>
            <a:r>
              <a:rPr sz="1400" b="0" u="none" strike="noStrike">
                <a:solidFill>
                  <a:srgbClr val="595959"/>
                </a:solidFill>
                <a:uFillTx/>
                <a:latin typeface="Calibri"/>
                <a:ea typeface="DejaVu Sans"/>
              </a:rPr>
              <a:t>Chart Title</a:t>
            </a:r>
          </a:p>
        </c:rich>
      </c:tx>
      <c:overlay val="0"/>
      <c:spPr>
        <a:noFill/>
        <a:ln w="0">
          <a:noFill/>
        </a:ln>
      </c:spPr>
    </c:title>
    <c:autoTitleDeleted val="0"/>
    <c:plotArea>
      <c:scatterChart>
        <c:scatterStyle val="lineMarker"/>
        <c:varyColors val="0"/>
        <c:ser>
          <c:idx val="0"/>
          <c:order val="0"/>
          <c:spPr>
            <a:solidFill>
              <a:srgbClr val="5B9BD5"/>
            </a:solidFill>
            <a:ln w="19080">
              <a:noFill/>
            </a:ln>
          </c:spPr>
          <c:marker>
            <c:symbol val="circle"/>
            <c:size val="5"/>
            <c:spPr>
              <a:solidFill>
                <a:srgbClr val="5B9BD5"/>
              </a:solidFill>
            </c:spPr>
          </c:marker>
          <c:dLbls>
            <c:txPr>
              <a:bodyPr wrap="square"/>
              <a:lstStyle/>
              <a:p>
                <a:pPr>
                  <a:defRPr sz="1000" b="0" u="none" strike="noStrike">
                    <a:solidFill>
                      <a:srgbClr val="000000"/>
                    </a:solidFill>
                    <a:uFillTx/>
                    <a:latin typeface="Calibri"/>
                    <a:ea typeface="DejaVu Sans"/>
                  </a:defRPr>
                </a:pPr>
              </a:p>
            </c:txPr>
            <c:dLblPos val="r"/>
            <c:showLegendKey val="0"/>
            <c:showVal val="0"/>
            <c:showCatName val="0"/>
            <c:showSerName val="0"/>
            <c:showPercent val="0"/>
            <c:separator>; </c:separator>
            <c:showLeaderLines val="1"/>
            <c:leaderLines>
              <c:spPr>
                <a:ln w="19080">
                  <a:noFill/>
                </a:ln>
              </c:spPr>
            </c:leaderLines>
            <c:extLst>
              <c:ext xmlns:c15="http://schemas.microsoft.com/office/drawing/2012/chart" uri="{CE6537A1-D6FC-4f65-9D91-7224C49458BB}">
                <c15:showLeaderLines val="1"/>
              </c:ext>
            </c:extLst>
          </c:dLbls>
          <c:trendline>
            <c:spPr>
              <a:ln cap="rnd" w="19080">
                <a:solidFill>
                  <a:srgbClr val="5B9BD5"/>
                </a:solidFill>
                <a:prstDash val="sysDot"/>
                <a:round/>
              </a:ln>
            </c:spPr>
            <c:trendlineType val="linear"/>
            <c:forward val="0"/>
            <c:backward val="0"/>
            <c:dispRSqr val="0"/>
            <c:dispEq val="1"/>
          </c:trendline>
          <c:xVal>
            <c:numRef>
              <c:f>'Discount rates'!$A$22:$A$25</c:f>
              <c:numCache>
                <c:formatCode>General</c:formatCode>
                <c:ptCount val="4"/>
                <c:pt idx="0">
                  <c:v>2019</c:v>
                </c:pt>
                <c:pt idx="1">
                  <c:v>2018</c:v>
                </c:pt>
                <c:pt idx="2">
                  <c:v>2017</c:v>
                </c:pt>
                <c:pt idx="3">
                  <c:v>2016</c:v>
                </c:pt>
              </c:numCache>
            </c:numRef>
          </c:xVal>
          <c:yVal>
            <c:numRef>
              <c:f>'Discount rates'!$B$22:$B$25</c:f>
              <c:numCache>
                <c:formatCode>#,##0.00</c:formatCode>
                <c:ptCount val="4"/>
                <c:pt idx="0">
                  <c:v>1346.4</c:v>
                </c:pt>
                <c:pt idx="1">
                  <c:v>1323.75</c:v>
                </c:pt>
                <c:pt idx="2">
                  <c:v>1294.28</c:v>
                </c:pt>
                <c:pt idx="3">
                  <c:v>1266.01</c:v>
                </c:pt>
              </c:numCache>
            </c:numRef>
          </c:yVal>
          <c:smooth val="0"/>
        </c:ser>
        <c:axId val="15731638"/>
        <c:axId val="96995844"/>
      </c:scatterChart>
      <c:valAx>
        <c:axId val="15731638"/>
        <c:scaling>
          <c:orientation val="minMax"/>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96995844"/>
        <c:crosses val="autoZero"/>
        <c:crossBetween val="midCat"/>
      </c:valAx>
      <c:valAx>
        <c:axId val="96995844"/>
        <c:scaling>
          <c:orientation val="minMax"/>
        </c:scaling>
        <c:delete val="0"/>
        <c:axPos val="l"/>
        <c:majorGridlines>
          <c:spPr>
            <a:ln w="9360">
              <a:solidFill>
                <a:srgbClr val="D9D9D9"/>
              </a:solidFill>
              <a:round/>
            </a:ln>
          </c:spPr>
        </c:majorGridlines>
        <c:numFmt formatCode="#,##0.00" sourceLinked="0"/>
        <c:majorTickMark val="none"/>
        <c:minorTickMark val="none"/>
        <c:tickLblPos val="nextTo"/>
        <c:spPr>
          <a:ln w="9360">
            <a:solidFill>
              <a:srgbClr val="BFBFBF"/>
            </a:solidFill>
            <a:round/>
          </a:ln>
        </c:spPr>
        <c:txPr>
          <a:bodyPr/>
          <a:lstStyle/>
          <a:p>
            <a:pPr>
              <a:defRPr sz="900" b="0" u="none" strike="noStrike">
                <a:solidFill>
                  <a:srgbClr val="595959"/>
                </a:solidFill>
                <a:uFillTx/>
                <a:latin typeface="Calibri"/>
                <a:ea typeface="DejaVu Sans"/>
              </a:defRPr>
            </a:pPr>
          </a:p>
        </c:txPr>
        <c:crossAx val="15731638"/>
        <c:crosses val="autoZero"/>
        <c:crossBetween val="midCat"/>
      </c:valAx>
      <c:spPr>
        <a:no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colors10.xml><?xml version="1.0" encoding="utf-8"?>
<cs:colorStyle xmlns:cs="http://schemas.microsoft.com/office/drawing/2012/chartStyle" xmlns:a="http://schemas.openxmlformats.org/drawingml/2006/main" meth="cycle" id="10">
  <a:schemeClr val="accent1"/>
</cs:colorStyle>
</file>

<file path=xl/charts/colors11.xml><?xml version="1.0" encoding="utf-8"?>
<cs:colorStyle xmlns:cs="http://schemas.microsoft.com/office/drawing/2012/chartStyle" xmlns:a="http://schemas.openxmlformats.org/drawingml/2006/main" meth="cycle" id="10">
  <a:schemeClr val="accent1"/>
</cs:colorStyle>
</file>

<file path=xl/charts/colors12.xml><?xml version="1.0" encoding="utf-8"?>
<cs:colorStyle xmlns:cs="http://schemas.microsoft.com/office/drawing/2012/chartStyle" xmlns:a="http://schemas.openxmlformats.org/drawingml/2006/main" meth="cycle" id="10">
  <a:schemeClr val="accent1"/>
</cs:colorStyle>
</file>

<file path=xl/charts/colors13.xml><?xml version="1.0" encoding="utf-8"?>
<cs:colorStyle xmlns:cs="http://schemas.microsoft.com/office/drawing/2012/chartStyle" xmlns:a="http://schemas.openxmlformats.org/drawingml/2006/main" meth="cycle" id="10">
  <a:schemeClr val="accent1"/>
</cs:colorStyle>
</file>

<file path=xl/charts/colors14.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2.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image" Target="../media/image2.png"/><Relationship Id="rId5" Type="http://schemas.openxmlformats.org/officeDocument/2006/relationships/chart" Target="../charts/chart3.xml"/><Relationship Id="rId6" Type="http://schemas.openxmlformats.org/officeDocument/2006/relationships/chart" Target="../charts/chart4.xml"/><Relationship Id="rId7" Type="http://schemas.openxmlformats.org/officeDocument/2006/relationships/chart" Target="../charts/chart5.xml"/><Relationship Id="rId8" Type="http://schemas.openxmlformats.org/officeDocument/2006/relationships/chart" Target="../charts/chart6.xml"/>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
</Relationships>
</file>

<file path=xl/drawings/_rels/drawing4.xml.rels><?xml version="1.0" encoding="UTF-8"?>
<Relationships xmlns="http://schemas.openxmlformats.org/package/2006/relationships"><Relationship Id="rId1" Type="http://schemas.openxmlformats.org/officeDocument/2006/relationships/image" Target="../media/image4.png"/>
</Relationships>
</file>

<file path=xl/drawings/_rels/drawing5.xml.rels><?xml version="1.0" encoding="UTF-8"?>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
</Relationships>
</file>

<file path=xl/drawings/_rels/drawing6.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15</xdr:col>
      <xdr:colOff>348120</xdr:colOff>
      <xdr:row>80</xdr:row>
      <xdr:rowOff>128160</xdr:rowOff>
    </xdr:from>
    <xdr:to>
      <xdr:col>39</xdr:col>
      <xdr:colOff>359640</xdr:colOff>
      <xdr:row>132</xdr:row>
      <xdr:rowOff>168480</xdr:rowOff>
    </xdr:to>
    <xdr:grpSp>
      <xdr:nvGrpSpPr>
        <xdr:cNvPr id="1" name="Group 2"/>
        <xdr:cNvGrpSpPr/>
      </xdr:nvGrpSpPr>
      <xdr:grpSpPr>
        <a:xfrm>
          <a:off x="10096560" y="14845680"/>
          <a:ext cx="14727240" cy="9153720"/>
          <a:chOff x="10096560" y="14845680"/>
          <a:chExt cx="14727240" cy="9153720"/>
        </a:xfrm>
      </xdr:grpSpPr>
      <xdr:pic>
        <xdr:nvPicPr>
          <xdr:cNvPr id="2" name="Picture 1"/>
          <xdr:cNvPicPr/>
        </xdr:nvPicPr>
        <xdr:blipFill>
          <a:blip r:embed="rId1"/>
          <a:stretch/>
        </xdr:blipFill>
        <xdr:spPr>
          <a:xfrm>
            <a:off x="10096560" y="15215760"/>
            <a:ext cx="13454280" cy="8783640"/>
          </a:xfrm>
          <a:prstGeom prst="rect">
            <a:avLst/>
          </a:prstGeom>
          <a:noFill/>
          <a:ln w="0">
            <a:noFill/>
          </a:ln>
        </xdr:spPr>
      </xdr:pic>
      <xdr:graphicFrame>
        <xdr:nvGraphicFramePr>
          <xdr:cNvPr id="3" name="Chart 3"/>
          <xdr:cNvGraphicFramePr/>
        </xdr:nvGraphicFramePr>
        <xdr:xfrm>
          <a:off x="12061800" y="14845680"/>
          <a:ext cx="12762000" cy="822348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18</xdr:col>
      <xdr:colOff>526320</xdr:colOff>
      <xdr:row>80</xdr:row>
      <xdr:rowOff>128160</xdr:rowOff>
    </xdr:from>
    <xdr:to>
      <xdr:col>39</xdr:col>
      <xdr:colOff>359640</xdr:colOff>
      <xdr:row>127</xdr:row>
      <xdr:rowOff>114480</xdr:rowOff>
    </xdr:to>
    <xdr:graphicFrame>
      <xdr:nvGraphicFramePr>
        <xdr:cNvPr id="4" name="Chart 3"/>
        <xdr:cNvGraphicFramePr/>
      </xdr:nvGraphicFramePr>
      <xdr:xfrm>
        <a:off x="12061800" y="14845680"/>
        <a:ext cx="12762000" cy="8223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twoCell">
    <xdr:from>
      <xdr:col>14</xdr:col>
      <xdr:colOff>132840</xdr:colOff>
      <xdr:row>35</xdr:row>
      <xdr:rowOff>31680</xdr:rowOff>
    </xdr:from>
    <xdr:to>
      <xdr:col>35</xdr:col>
      <xdr:colOff>169560</xdr:colOff>
      <xdr:row>82</xdr:row>
      <xdr:rowOff>32040</xdr:rowOff>
    </xdr:to>
    <xdr:grpSp>
      <xdr:nvGrpSpPr>
        <xdr:cNvPr id="5" name="Group 8"/>
        <xdr:cNvGrpSpPr/>
      </xdr:nvGrpSpPr>
      <xdr:grpSpPr>
        <a:xfrm>
          <a:off x="9285840" y="6862320"/>
          <a:ext cx="12965040" cy="8237520"/>
          <a:chOff x="9285840" y="6862320"/>
          <a:chExt cx="12965040" cy="8237520"/>
        </a:xfrm>
      </xdr:grpSpPr>
      <xdr:pic>
        <xdr:nvPicPr>
          <xdr:cNvPr id="6" name="Picture 6"/>
          <xdr:cNvPicPr/>
        </xdr:nvPicPr>
        <xdr:blipFill>
          <a:blip r:embed="rId4"/>
          <a:stretch/>
        </xdr:blipFill>
        <xdr:spPr>
          <a:xfrm>
            <a:off x="9285840" y="7253280"/>
            <a:ext cx="12965040" cy="7846560"/>
          </a:xfrm>
          <a:prstGeom prst="rect">
            <a:avLst/>
          </a:prstGeom>
          <a:noFill/>
          <a:ln w="0">
            <a:noFill/>
          </a:ln>
        </xdr:spPr>
      </xdr:pic>
      <xdr:graphicFrame>
        <xdr:nvGraphicFramePr>
          <xdr:cNvPr id="7" name="Chart 7"/>
          <xdr:cNvGraphicFramePr/>
        </xdr:nvGraphicFramePr>
        <xdr:xfrm>
          <a:off x="10402200" y="6862320"/>
          <a:ext cx="11588040" cy="720612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16</xdr:col>
      <xdr:colOff>57960</xdr:colOff>
      <xdr:row>35</xdr:row>
      <xdr:rowOff>31680</xdr:rowOff>
    </xdr:from>
    <xdr:to>
      <xdr:col>34</xdr:col>
      <xdr:colOff>504360</xdr:colOff>
      <xdr:row>76</xdr:row>
      <xdr:rowOff>52200</xdr:rowOff>
    </xdr:to>
    <xdr:graphicFrame>
      <xdr:nvGraphicFramePr>
        <xdr:cNvPr id="8" name="Chart 7"/>
        <xdr:cNvGraphicFramePr/>
      </xdr:nvGraphicFramePr>
      <xdr:xfrm>
        <a:off x="10402200" y="6862320"/>
        <a:ext cx="11588040" cy="720612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twoCell">
    <xdr:from>
      <xdr:col>16</xdr:col>
      <xdr:colOff>399240</xdr:colOff>
      <xdr:row>129</xdr:row>
      <xdr:rowOff>64800</xdr:rowOff>
    </xdr:from>
    <xdr:to>
      <xdr:col>25</xdr:col>
      <xdr:colOff>92880</xdr:colOff>
      <xdr:row>144</xdr:row>
      <xdr:rowOff>86040</xdr:rowOff>
    </xdr:to>
    <xdr:grpSp>
      <xdr:nvGrpSpPr>
        <xdr:cNvPr id="9" name="Group 11"/>
        <xdr:cNvGrpSpPr/>
      </xdr:nvGrpSpPr>
      <xdr:grpSpPr>
        <a:xfrm>
          <a:off x="10743480" y="23369760"/>
          <a:ext cx="5474520" cy="2650320"/>
          <a:chOff x="10743480" y="23369760"/>
          <a:chExt cx="5474520" cy="2650320"/>
        </a:xfrm>
      </xdr:grpSpPr>
      <xdr:graphicFrame>
        <xdr:nvGraphicFramePr>
          <xdr:cNvPr id="10" name="Chart 9"/>
          <xdr:cNvGraphicFramePr/>
        </xdr:nvGraphicFramePr>
        <xdr:xfrm>
          <a:off x="10743480" y="23369760"/>
          <a:ext cx="5474520" cy="2650320"/>
        </xdr:xfrm>
        <a:graphic>
          <a:graphicData uri="http://schemas.openxmlformats.org/drawingml/2006/chart">
            <c:chart xmlns:c="http://schemas.openxmlformats.org/drawingml/2006/chart" xmlns:r="http://schemas.openxmlformats.org/officeDocument/2006/relationships" r:id="rId7"/>
          </a:graphicData>
        </a:graphic>
      </xdr:graphicFrame>
      <xdr:sp>
        <xdr:nvSpPr>
          <xdr:cNvPr id="11" name="TextBox 10"/>
          <xdr:cNvSpPr/>
        </xdr:nvSpPr>
        <xdr:spPr>
          <a:xfrm>
            <a:off x="14482800" y="24511320"/>
            <a:ext cx="1533960" cy="1324080"/>
          </a:xfrm>
          <a:prstGeom prst="rect">
            <a:avLst/>
          </a:prstGeom>
          <a:noFill/>
          <a:ln w="9360">
            <a:noFill/>
          </a:ln>
        </xdr:spPr>
        <xdr:style>
          <a:lnRef idx="0"/>
          <a:fillRef idx="0"/>
          <a:effectRef idx="0"/>
          <a:fontRef idx="minor"/>
        </xdr:style>
        <xdr:txBody>
          <a:bodyPr vertOverflow="clip" lIns="90000" tIns="45000" rIns="90000" bIns="45000" anchor="t">
            <a:noAutofit/>
          </a:bodyPr>
          <a:p>
            <a:pPr>
              <a:lnSpc>
                <a:spcPct val="100000"/>
              </a:lnSpc>
            </a:pPr>
            <a:r>
              <a:rPr lang="en-US" sz="1200" b="0" u="none" strike="noStrike">
                <a:solidFill>
                  <a:schemeClr val="dk1"/>
                </a:solidFill>
                <a:effectLst/>
                <a:uFillTx/>
                <a:latin typeface="Garamond"/>
                <a:ea typeface="DejaVu Sans"/>
              </a:rPr>
              <a:t>Ponderosa pine</a:t>
            </a:r>
            <a:endParaRPr lang="en-US" sz="1200" b="0" u="none" strike="noStrike">
              <a:effectLst/>
              <a:uFillTx/>
              <a:latin typeface="Times New Roman"/>
            </a:endParaRPr>
          </a:p>
          <a:p>
            <a:pPr>
              <a:lnSpc>
                <a:spcPct val="100000"/>
              </a:lnSpc>
            </a:pPr>
            <a:endParaRPr lang="en-US" sz="1200" b="0" u="none" strike="noStrike">
              <a:effectLst/>
              <a:uFillTx/>
              <a:latin typeface="Times New Roman"/>
            </a:endParaRPr>
          </a:p>
          <a:p>
            <a:pPr>
              <a:lnSpc>
                <a:spcPct val="100000"/>
              </a:lnSpc>
            </a:pPr>
            <a:endParaRPr lang="en-US" sz="1200" b="0" u="none" strike="noStrike">
              <a:effectLst/>
              <a:uFillTx/>
              <a:latin typeface="Times New Roman"/>
            </a:endParaRPr>
          </a:p>
          <a:p>
            <a:pPr>
              <a:lnSpc>
                <a:spcPct val="100000"/>
              </a:lnSpc>
            </a:pPr>
            <a:r>
              <a:rPr lang="en-US" sz="1200" b="0" u="none" strike="noStrike">
                <a:solidFill>
                  <a:schemeClr val="dk1"/>
                </a:solidFill>
                <a:effectLst/>
                <a:uFillTx/>
                <a:latin typeface="Garamond"/>
                <a:ea typeface="DejaVu Sans"/>
              </a:rPr>
              <a:t>Black walnut</a:t>
            </a:r>
            <a:endParaRPr lang="en-US" sz="1200" b="0" u="none" strike="noStrike">
              <a:effectLst/>
              <a:uFillTx/>
              <a:latin typeface="Times New Roman"/>
            </a:endParaRPr>
          </a:p>
          <a:p>
            <a:pPr>
              <a:lnSpc>
                <a:spcPct val="100000"/>
              </a:lnSpc>
            </a:pPr>
            <a:endParaRPr lang="en-US" sz="1200" b="0" u="none" strike="noStrike">
              <a:effectLst/>
              <a:uFillTx/>
              <a:latin typeface="Times New Roman"/>
            </a:endParaRPr>
          </a:p>
          <a:p>
            <a:pPr>
              <a:lnSpc>
                <a:spcPct val="100000"/>
              </a:lnSpc>
            </a:pPr>
            <a:r>
              <a:rPr lang="en-US" sz="1200" b="0" u="none" strike="noStrike">
                <a:solidFill>
                  <a:schemeClr val="dk1"/>
                </a:solidFill>
                <a:effectLst/>
                <a:uFillTx/>
                <a:latin typeface="Garamond"/>
                <a:ea typeface="DejaVu Sans"/>
              </a:rPr>
              <a:t>Loblolloy pine</a:t>
            </a:r>
            <a:endParaRPr lang="en-US" sz="1200" b="0" u="none" strike="noStrike">
              <a:effectLst/>
              <a:uFillTx/>
              <a:latin typeface="Times New Roman"/>
            </a:endParaRPr>
          </a:p>
        </xdr:txBody>
      </xdr:sp>
    </xdr:grpSp>
    <xdr:clientData/>
  </xdr:twoCellAnchor>
  <xdr:twoCellAnchor editAs="oneCell">
    <xdr:from>
      <xdr:col>16</xdr:col>
      <xdr:colOff>399240</xdr:colOff>
      <xdr:row>129</xdr:row>
      <xdr:rowOff>64800</xdr:rowOff>
    </xdr:from>
    <xdr:to>
      <xdr:col>25</xdr:col>
      <xdr:colOff>92880</xdr:colOff>
      <xdr:row>144</xdr:row>
      <xdr:rowOff>86040</xdr:rowOff>
    </xdr:to>
    <xdr:graphicFrame>
      <xdr:nvGraphicFramePr>
        <xdr:cNvPr id="12" name="Chart 9"/>
        <xdr:cNvGraphicFramePr/>
      </xdr:nvGraphicFramePr>
      <xdr:xfrm>
        <a:off x="10743480" y="23369760"/>
        <a:ext cx="5474520" cy="26503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14</xdr:col>
      <xdr:colOff>479520</xdr:colOff>
      <xdr:row>7</xdr:row>
      <xdr:rowOff>47880</xdr:rowOff>
    </xdr:from>
    <xdr:to>
      <xdr:col>36</xdr:col>
      <xdr:colOff>302760</xdr:colOff>
      <xdr:row>48</xdr:row>
      <xdr:rowOff>113040</xdr:rowOff>
    </xdr:to>
    <xdr:grpSp>
      <xdr:nvGrpSpPr>
        <xdr:cNvPr id="13" name="Group 7"/>
        <xdr:cNvGrpSpPr/>
      </xdr:nvGrpSpPr>
      <xdr:grpSpPr>
        <a:xfrm>
          <a:off x="11453040" y="1274760"/>
          <a:ext cx="16433640" cy="7250760"/>
          <a:chOff x="11453040" y="1274760"/>
          <a:chExt cx="16433640" cy="7250760"/>
        </a:xfrm>
      </xdr:grpSpPr>
      <xdr:pic>
        <xdr:nvPicPr>
          <xdr:cNvPr id="14" name="Picture 1"/>
          <xdr:cNvPicPr/>
        </xdr:nvPicPr>
        <xdr:blipFill>
          <a:blip r:embed="rId1"/>
          <a:stretch/>
        </xdr:blipFill>
        <xdr:spPr>
          <a:xfrm>
            <a:off x="11453040" y="1274760"/>
            <a:ext cx="16433640" cy="7250760"/>
          </a:xfrm>
          <a:prstGeom prst="rect">
            <a:avLst/>
          </a:prstGeom>
          <a:noFill/>
          <a:ln w="0">
            <a:noFill/>
          </a:ln>
        </xdr:spPr>
      </xdr:pic>
      <xdr:graphicFrame>
        <xdr:nvGraphicFramePr>
          <xdr:cNvPr id="15" name="Chart 4"/>
          <xdr:cNvGraphicFramePr/>
        </xdr:nvGraphicFramePr>
        <xdr:xfrm>
          <a:off x="12510720" y="2721960"/>
          <a:ext cx="15282000" cy="512316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16</xdr:col>
      <xdr:colOff>27360</xdr:colOff>
      <xdr:row>15</xdr:row>
      <xdr:rowOff>92880</xdr:rowOff>
    </xdr:from>
    <xdr:to>
      <xdr:col>36</xdr:col>
      <xdr:colOff>208800</xdr:colOff>
      <xdr:row>44</xdr:row>
      <xdr:rowOff>133560</xdr:rowOff>
    </xdr:to>
    <xdr:graphicFrame>
      <xdr:nvGraphicFramePr>
        <xdr:cNvPr id="16" name="Chart 4"/>
        <xdr:cNvGraphicFramePr/>
      </xdr:nvGraphicFramePr>
      <xdr:xfrm>
        <a:off x="12510720" y="2721960"/>
        <a:ext cx="15282000" cy="51231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509040</xdr:colOff>
      <xdr:row>25</xdr:row>
      <xdr:rowOff>95400</xdr:rowOff>
    </xdr:from>
    <xdr:to>
      <xdr:col>10</xdr:col>
      <xdr:colOff>202680</xdr:colOff>
      <xdr:row>40</xdr:row>
      <xdr:rowOff>61200</xdr:rowOff>
    </xdr:to>
    <xdr:graphicFrame>
      <xdr:nvGraphicFramePr>
        <xdr:cNvPr id="17" name="Chart 6"/>
        <xdr:cNvGraphicFramePr/>
      </xdr:nvGraphicFramePr>
      <xdr:xfrm>
        <a:off x="2422440" y="4476960"/>
        <a:ext cx="5733720" cy="25945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547560</xdr:colOff>
      <xdr:row>42</xdr:row>
      <xdr:rowOff>131040</xdr:rowOff>
    </xdr:from>
    <xdr:to>
      <xdr:col>14</xdr:col>
      <xdr:colOff>680400</xdr:colOff>
      <xdr:row>57</xdr:row>
      <xdr:rowOff>46080</xdr:rowOff>
    </xdr:to>
    <xdr:graphicFrame>
      <xdr:nvGraphicFramePr>
        <xdr:cNvPr id="18" name="Chart 2"/>
        <xdr:cNvGraphicFramePr/>
      </xdr:nvGraphicFramePr>
      <xdr:xfrm>
        <a:off x="2460960" y="7491960"/>
        <a:ext cx="9192960" cy="25441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122040</xdr:colOff>
      <xdr:row>1</xdr:row>
      <xdr:rowOff>167760</xdr:rowOff>
    </xdr:from>
    <xdr:to>
      <xdr:col>10</xdr:col>
      <xdr:colOff>120600</xdr:colOff>
      <xdr:row>4</xdr:row>
      <xdr:rowOff>61200</xdr:rowOff>
    </xdr:to>
    <xdr:pic>
      <xdr:nvPicPr>
        <xdr:cNvPr id="19" name="Picture 1"/>
        <xdr:cNvPicPr/>
      </xdr:nvPicPr>
      <xdr:blipFill>
        <a:blip r:embed="rId1"/>
        <a:stretch/>
      </xdr:blipFill>
      <xdr:spPr>
        <a:xfrm>
          <a:off x="122040" y="343080"/>
          <a:ext cx="7345440" cy="41904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289800</xdr:colOff>
      <xdr:row>8</xdr:row>
      <xdr:rowOff>41400</xdr:rowOff>
    </xdr:from>
    <xdr:to>
      <xdr:col>17</xdr:col>
      <xdr:colOff>561600</xdr:colOff>
      <xdr:row>25</xdr:row>
      <xdr:rowOff>155880</xdr:rowOff>
    </xdr:to>
    <xdr:graphicFrame>
      <xdr:nvGraphicFramePr>
        <xdr:cNvPr id="20" name="Chart 1"/>
        <xdr:cNvGraphicFramePr/>
      </xdr:nvGraphicFramePr>
      <xdr:xfrm>
        <a:off x="6623280" y="1443600"/>
        <a:ext cx="5508000" cy="3890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165600</xdr:colOff>
      <xdr:row>26</xdr:row>
      <xdr:rowOff>149040</xdr:rowOff>
    </xdr:from>
    <xdr:to>
      <xdr:col>17</xdr:col>
      <xdr:colOff>126000</xdr:colOff>
      <xdr:row>41</xdr:row>
      <xdr:rowOff>33480</xdr:rowOff>
    </xdr:to>
    <xdr:graphicFrame>
      <xdr:nvGraphicFramePr>
        <xdr:cNvPr id="21" name="Chart 2"/>
        <xdr:cNvGraphicFramePr/>
      </xdr:nvGraphicFramePr>
      <xdr:xfrm>
        <a:off x="5864760" y="5502240"/>
        <a:ext cx="5830920" cy="2513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335160</xdr:colOff>
      <xdr:row>12</xdr:row>
      <xdr:rowOff>38160</xdr:rowOff>
    </xdr:from>
    <xdr:to>
      <xdr:col>15</xdr:col>
      <xdr:colOff>28800</xdr:colOff>
      <xdr:row>27</xdr:row>
      <xdr:rowOff>36720</xdr:rowOff>
    </xdr:to>
    <xdr:graphicFrame>
      <xdr:nvGraphicFramePr>
        <xdr:cNvPr id="22" name="Chart 1"/>
        <xdr:cNvGraphicFramePr/>
      </xdr:nvGraphicFramePr>
      <xdr:xfrm>
        <a:off x="4504680" y="2141280"/>
        <a:ext cx="4458600" cy="26146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514440</xdr:colOff>
      <xdr:row>25</xdr:row>
      <xdr:rowOff>60840</xdr:rowOff>
    </xdr:from>
    <xdr:to>
      <xdr:col>10</xdr:col>
      <xdr:colOff>208080</xdr:colOff>
      <xdr:row>40</xdr:row>
      <xdr:rowOff>59400</xdr:rowOff>
    </xdr:to>
    <xdr:graphicFrame>
      <xdr:nvGraphicFramePr>
        <xdr:cNvPr id="23" name="Chart 2"/>
        <xdr:cNvGraphicFramePr/>
      </xdr:nvGraphicFramePr>
      <xdr:xfrm>
        <a:off x="1705680" y="4442400"/>
        <a:ext cx="4458600" cy="24494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67" activeCellId="0" sqref="H67"/>
    </sheetView>
  </sheetViews>
  <sheetFormatPr defaultColWidth="8.453125" defaultRowHeight="12.8" customHeight="true" zeroHeight="false" outlineLevelRow="0" outlineLevelCol="0"/>
  <cols>
    <col collapsed="false" customWidth="true" hidden="false" outlineLevel="0" max="1" min="1" style="1" width="14.74"/>
    <col collapsed="false" customWidth="true" hidden="false" outlineLevel="0" max="2" min="2" style="1" width="10"/>
    <col collapsed="false" customWidth="true" hidden="false" outlineLevel="0" max="3" min="3" style="1" width="10.29"/>
    <col collapsed="false" customWidth="true" hidden="false" outlineLevel="0" max="4" min="4" style="1" width="37.15"/>
    <col collapsed="false" customWidth="true" hidden="false" outlineLevel="0" max="8" min="7" style="1" width="13.15"/>
  </cols>
  <sheetData>
    <row r="1" customFormat="false" ht="13.8" hidden="false" customHeight="false" outlineLevel="0" collapsed="false">
      <c r="A1" s="2" t="s">
        <v>0</v>
      </c>
    </row>
    <row r="2" customFormat="false" ht="13.8" hidden="false" customHeight="false" outlineLevel="0" collapsed="false"/>
    <row r="3" customFormat="false" ht="13.8" hidden="false" customHeight="false" outlineLevel="0" collapsed="false">
      <c r="A3" s="1" t="s">
        <v>1</v>
      </c>
    </row>
    <row r="4" customFormat="false" ht="13.8" hidden="false" customHeight="false" outlineLevel="0" collapsed="false"/>
    <row r="5" customFormat="false" ht="13.8" hidden="false" customHeight="false" outlineLevel="0" collapsed="false">
      <c r="B5" s="2" t="s">
        <v>2</v>
      </c>
      <c r="C5" s="2" t="s">
        <v>3</v>
      </c>
      <c r="D5" s="3" t="s">
        <v>4</v>
      </c>
      <c r="E5" s="3" t="s">
        <v>5</v>
      </c>
      <c r="F5" s="3" t="s">
        <v>6</v>
      </c>
      <c r="G5" s="3" t="s">
        <v>7</v>
      </c>
      <c r="H5" s="3" t="s">
        <v>8</v>
      </c>
    </row>
    <row r="6" customFormat="false" ht="13.8" hidden="false" customHeight="false" outlineLevel="0" collapsed="false">
      <c r="A6" s="1" t="s">
        <v>9</v>
      </c>
      <c r="B6" s="1" t="s">
        <v>10</v>
      </c>
      <c r="C6" s="1" t="s">
        <v>11</v>
      </c>
      <c r="D6" s="4" t="s">
        <v>12</v>
      </c>
      <c r="G6" s="4" t="s">
        <v>13</v>
      </c>
      <c r="H6" s="4" t="s">
        <v>13</v>
      </c>
    </row>
    <row r="7" customFormat="false" ht="13.8" hidden="false" customHeight="false" outlineLevel="0" collapsed="false">
      <c r="A7" s="1" t="s">
        <v>9</v>
      </c>
      <c r="B7" s="1" t="s">
        <v>10</v>
      </c>
      <c r="C7" s="1" t="s">
        <v>14</v>
      </c>
      <c r="D7" s="4" t="s">
        <v>12</v>
      </c>
      <c r="G7" s="4" t="s">
        <v>15</v>
      </c>
      <c r="H7" s="4" t="s">
        <v>15</v>
      </c>
    </row>
    <row r="8" customFormat="false" ht="13.8" hidden="false" customHeight="false" outlineLevel="0" collapsed="false">
      <c r="A8" s="1" t="s">
        <v>9</v>
      </c>
      <c r="B8" s="1" t="s">
        <v>10</v>
      </c>
      <c r="C8" s="1" t="s">
        <v>16</v>
      </c>
      <c r="D8" s="4" t="s">
        <v>12</v>
      </c>
      <c r="G8" s="4" t="s">
        <v>15</v>
      </c>
      <c r="H8" s="4" t="s">
        <v>15</v>
      </c>
    </row>
    <row r="9" customFormat="false" ht="13.8" hidden="false" customHeight="false" outlineLevel="0" collapsed="false">
      <c r="A9" s="1" t="s">
        <v>9</v>
      </c>
      <c r="B9" s="1" t="s">
        <v>10</v>
      </c>
      <c r="C9" s="1" t="s">
        <v>17</v>
      </c>
      <c r="D9" s="4" t="s">
        <v>12</v>
      </c>
      <c r="G9" s="4" t="s">
        <v>18</v>
      </c>
      <c r="H9" s="4" t="s">
        <v>18</v>
      </c>
    </row>
    <row r="10" customFormat="false" ht="13.8" hidden="false" customHeight="false" outlineLevel="0" collapsed="false">
      <c r="A10" s="1" t="s">
        <v>9</v>
      </c>
      <c r="B10" s="1" t="s">
        <v>10</v>
      </c>
      <c r="C10" s="1" t="s">
        <v>19</v>
      </c>
      <c r="D10" s="4" t="s">
        <v>12</v>
      </c>
      <c r="G10" s="4" t="s">
        <v>18</v>
      </c>
      <c r="H10" s="4" t="s">
        <v>18</v>
      </c>
    </row>
    <row r="11" customFormat="false" ht="13.8" hidden="false" customHeight="false" outlineLevel="0" collapsed="false">
      <c r="A11" s="1" t="s">
        <v>9</v>
      </c>
      <c r="B11" s="1" t="s">
        <v>10</v>
      </c>
      <c r="C11" s="1" t="s">
        <v>20</v>
      </c>
      <c r="D11" s="4" t="s">
        <v>12</v>
      </c>
      <c r="G11" s="4" t="s">
        <v>18</v>
      </c>
      <c r="H11" s="4" t="s">
        <v>18</v>
      </c>
    </row>
    <row r="12" customFormat="false" ht="13.8" hidden="false" customHeight="false" outlineLevel="0" collapsed="false">
      <c r="A12" s="1" t="s">
        <v>9</v>
      </c>
      <c r="B12" s="1" t="s">
        <v>10</v>
      </c>
      <c r="C12" s="1" t="s">
        <v>21</v>
      </c>
      <c r="D12" s="4" t="s">
        <v>12</v>
      </c>
      <c r="G12" s="4" t="s">
        <v>18</v>
      </c>
      <c r="H12" s="4" t="s">
        <v>18</v>
      </c>
    </row>
    <row r="13" customFormat="false" ht="13.8" hidden="false" customHeight="false" outlineLevel="0" collapsed="false">
      <c r="A13" s="1" t="s">
        <v>9</v>
      </c>
      <c r="B13" s="1" t="s">
        <v>10</v>
      </c>
      <c r="C13" s="1" t="s">
        <v>22</v>
      </c>
      <c r="D13" s="4" t="s">
        <v>12</v>
      </c>
      <c r="G13" s="4" t="s">
        <v>18</v>
      </c>
      <c r="H13" s="4" t="s">
        <v>18</v>
      </c>
    </row>
    <row r="14" customFormat="false" ht="13.8" hidden="false" customHeight="false" outlineLevel="0" collapsed="false">
      <c r="A14" s="1" t="s">
        <v>9</v>
      </c>
      <c r="B14" s="1" t="s">
        <v>10</v>
      </c>
      <c r="C14" s="1" t="s">
        <v>23</v>
      </c>
      <c r="D14" s="4" t="s">
        <v>12</v>
      </c>
      <c r="G14" s="4" t="s">
        <v>18</v>
      </c>
      <c r="H14" s="4" t="s">
        <v>18</v>
      </c>
    </row>
    <row r="15" customFormat="false" ht="13.8" hidden="false" customHeight="false" outlineLevel="0" collapsed="false">
      <c r="A15" s="1" t="s">
        <v>9</v>
      </c>
      <c r="B15" s="1" t="s">
        <v>10</v>
      </c>
      <c r="C15" s="1" t="s">
        <v>24</v>
      </c>
      <c r="D15" s="4" t="s">
        <v>12</v>
      </c>
      <c r="G15" s="4" t="s">
        <v>18</v>
      </c>
      <c r="H15" s="4" t="s">
        <v>18</v>
      </c>
    </row>
    <row r="16" customFormat="false" ht="13.8" hidden="false" customHeight="false" outlineLevel="0" collapsed="false">
      <c r="A16" s="1" t="s">
        <v>9</v>
      </c>
      <c r="B16" s="1" t="s">
        <v>10</v>
      </c>
      <c r="C16" s="1" t="s">
        <v>25</v>
      </c>
      <c r="D16" s="4" t="s">
        <v>12</v>
      </c>
      <c r="G16" s="4" t="s">
        <v>18</v>
      </c>
      <c r="H16" s="4" t="s">
        <v>18</v>
      </c>
    </row>
    <row r="17" customFormat="false" ht="13.8" hidden="false" customHeight="false" outlineLevel="0" collapsed="false">
      <c r="A17" s="1" t="s">
        <v>9</v>
      </c>
      <c r="B17" s="1" t="s">
        <v>10</v>
      </c>
      <c r="C17" s="1" t="s">
        <v>26</v>
      </c>
      <c r="D17" s="4" t="s">
        <v>12</v>
      </c>
      <c r="G17" s="4" t="s">
        <v>18</v>
      </c>
      <c r="H17" s="4" t="s">
        <v>18</v>
      </c>
    </row>
    <row r="18" customFormat="false" ht="13.8" hidden="false" customHeight="false" outlineLevel="0" collapsed="false">
      <c r="A18" s="1" t="s">
        <v>9</v>
      </c>
      <c r="B18" s="1" t="s">
        <v>10</v>
      </c>
      <c r="C18" s="1" t="s">
        <v>27</v>
      </c>
      <c r="D18" s="4" t="s">
        <v>12</v>
      </c>
      <c r="G18" s="4" t="s">
        <v>18</v>
      </c>
      <c r="H18" s="4" t="s">
        <v>18</v>
      </c>
    </row>
    <row r="19" customFormat="false" ht="13.8" hidden="false" customHeight="false" outlineLevel="0" collapsed="false">
      <c r="A19" s="1" t="s">
        <v>9</v>
      </c>
      <c r="B19" s="1" t="s">
        <v>10</v>
      </c>
      <c r="C19" s="1" t="s">
        <v>28</v>
      </c>
      <c r="D19" s="4" t="s">
        <v>12</v>
      </c>
      <c r="G19" s="4" t="s">
        <v>18</v>
      </c>
      <c r="H19" s="4" t="s">
        <v>18</v>
      </c>
    </row>
    <row r="20" customFormat="false" ht="13.8" hidden="false" customHeight="false" outlineLevel="0" collapsed="false">
      <c r="A20" s="1" t="s">
        <v>9</v>
      </c>
      <c r="B20" s="1" t="s">
        <v>10</v>
      </c>
      <c r="C20" s="1" t="s">
        <v>29</v>
      </c>
      <c r="D20" s="4" t="s">
        <v>12</v>
      </c>
      <c r="G20" s="4" t="s">
        <v>18</v>
      </c>
      <c r="H20" s="4" t="s">
        <v>18</v>
      </c>
    </row>
    <row r="21" customFormat="false" ht="13.8" hidden="false" customHeight="false" outlineLevel="0" collapsed="false">
      <c r="A21" s="1" t="s">
        <v>9</v>
      </c>
      <c r="B21" s="1" t="s">
        <v>10</v>
      </c>
      <c r="C21" s="1" t="s">
        <v>30</v>
      </c>
      <c r="D21" s="4" t="s">
        <v>12</v>
      </c>
      <c r="G21" s="4" t="s">
        <v>18</v>
      </c>
      <c r="H21" s="4" t="s">
        <v>18</v>
      </c>
    </row>
    <row r="22" customFormat="false" ht="13.8" hidden="false" customHeight="false" outlineLevel="0" collapsed="false">
      <c r="A22" s="1" t="s">
        <v>9</v>
      </c>
      <c r="B22" s="1" t="s">
        <v>10</v>
      </c>
      <c r="C22" s="1" t="s">
        <v>31</v>
      </c>
      <c r="D22" s="4" t="s">
        <v>12</v>
      </c>
      <c r="G22" s="4" t="s">
        <v>18</v>
      </c>
      <c r="H22" s="4" t="s">
        <v>18</v>
      </c>
    </row>
    <row r="23" customFormat="false" ht="13.8" hidden="false" customHeight="false" outlineLevel="0" collapsed="false">
      <c r="A23" s="1" t="s">
        <v>9</v>
      </c>
      <c r="B23" s="1" t="s">
        <v>32</v>
      </c>
      <c r="C23" s="4" t="s">
        <v>33</v>
      </c>
      <c r="D23" s="4" t="s">
        <v>34</v>
      </c>
      <c r="E23" s="4"/>
      <c r="F23" s="4"/>
      <c r="G23" s="4" t="s">
        <v>35</v>
      </c>
      <c r="H23" s="4" t="s">
        <v>35</v>
      </c>
    </row>
    <row r="24" customFormat="false" ht="13.8" hidden="false" customHeight="false" outlineLevel="0" collapsed="false">
      <c r="A24" s="1" t="s">
        <v>9</v>
      </c>
      <c r="B24" s="1" t="s">
        <v>32</v>
      </c>
      <c r="C24" s="1" t="s">
        <v>36</v>
      </c>
      <c r="D24" s="4" t="s">
        <v>37</v>
      </c>
      <c r="E24" s="4"/>
      <c r="F24" s="4"/>
      <c r="G24" s="4" t="s">
        <v>35</v>
      </c>
      <c r="H24" s="4" t="s">
        <v>35</v>
      </c>
    </row>
    <row r="25" customFormat="false" ht="13.8" hidden="false" customHeight="false" outlineLevel="0" collapsed="false">
      <c r="A25" s="1" t="s">
        <v>9</v>
      </c>
      <c r="B25" s="1" t="s">
        <v>32</v>
      </c>
      <c r="C25" s="1" t="s">
        <v>38</v>
      </c>
      <c r="D25" s="4" t="s">
        <v>37</v>
      </c>
      <c r="E25" s="4"/>
      <c r="F25" s="4"/>
      <c r="G25" s="4" t="s">
        <v>35</v>
      </c>
      <c r="H25" s="4" t="s">
        <v>35</v>
      </c>
    </row>
    <row r="26" customFormat="false" ht="13.8" hidden="false" customHeight="false" outlineLevel="0" collapsed="false"/>
    <row r="27" customFormat="false" ht="13.8" hidden="false" customHeight="false" outlineLevel="0" collapsed="false">
      <c r="A27" s="3" t="s">
        <v>39</v>
      </c>
    </row>
    <row r="28" customFormat="false" ht="13.8" hidden="false" customHeight="false" outlineLevel="0" collapsed="false">
      <c r="A28" s="2" t="s">
        <v>40</v>
      </c>
      <c r="B28" s="1" t="s">
        <v>38</v>
      </c>
      <c r="C28" s="1" t="s">
        <v>41</v>
      </c>
    </row>
    <row r="29" customFormat="false" ht="13.8" hidden="false" customHeight="false" outlineLevel="0" collapsed="false">
      <c r="A29" s="2" t="s">
        <v>40</v>
      </c>
      <c r="B29" s="1" t="s">
        <v>38</v>
      </c>
      <c r="C29" s="1" t="s">
        <v>42</v>
      </c>
      <c r="F29" s="1" t="s">
        <v>43</v>
      </c>
    </row>
    <row r="30" customFormat="false" ht="13.8" hidden="false" customHeight="false" outlineLevel="0" collapsed="false">
      <c r="A30" s="2" t="s">
        <v>40</v>
      </c>
      <c r="B30" s="1" t="s">
        <v>29</v>
      </c>
      <c r="C30" s="1" t="s">
        <v>41</v>
      </c>
      <c r="F30" s="1" t="s">
        <v>44</v>
      </c>
      <c r="G30" s="1" t="s">
        <v>45</v>
      </c>
    </row>
    <row r="31" customFormat="false" ht="13.8" hidden="false" customHeight="false" outlineLevel="0" collapsed="false">
      <c r="A31" s="2" t="s">
        <v>40</v>
      </c>
      <c r="B31" s="1" t="s">
        <v>29</v>
      </c>
      <c r="C31" s="1" t="s">
        <v>42</v>
      </c>
      <c r="F31" s="2" t="s">
        <v>29</v>
      </c>
      <c r="G31" s="2" t="s">
        <v>29</v>
      </c>
    </row>
    <row r="32" customFormat="false" ht="13.8" hidden="false" customHeight="false" outlineLevel="0" collapsed="false">
      <c r="A32" s="2" t="s">
        <v>40</v>
      </c>
      <c r="B32" s="1" t="s">
        <v>28</v>
      </c>
      <c r="C32" s="1" t="s">
        <v>41</v>
      </c>
      <c r="F32" s="2" t="s">
        <v>28</v>
      </c>
      <c r="G32" s="2" t="s">
        <v>28</v>
      </c>
    </row>
    <row r="33" customFormat="false" ht="13.8" hidden="false" customHeight="false" outlineLevel="0" collapsed="false">
      <c r="A33" s="2" t="s">
        <v>40</v>
      </c>
      <c r="B33" s="1" t="s">
        <v>28</v>
      </c>
      <c r="C33" s="1" t="s">
        <v>42</v>
      </c>
      <c r="F33" s="2" t="s">
        <v>46</v>
      </c>
      <c r="G33" s="2" t="s">
        <v>47</v>
      </c>
    </row>
    <row r="34" customFormat="false" ht="13.8" hidden="false" customHeight="false" outlineLevel="0" collapsed="false">
      <c r="A34" s="2" t="s">
        <v>40</v>
      </c>
      <c r="B34" s="1" t="s">
        <v>14</v>
      </c>
      <c r="C34" s="1" t="s">
        <v>41</v>
      </c>
      <c r="E34" s="1" t="s">
        <v>48</v>
      </c>
      <c r="F34" s="1" t="s">
        <v>21</v>
      </c>
      <c r="G34" s="1" t="s">
        <v>21</v>
      </c>
    </row>
    <row r="35" customFormat="false" ht="13.8" hidden="false" customHeight="false" outlineLevel="0" collapsed="false">
      <c r="A35" s="2" t="s">
        <v>40</v>
      </c>
      <c r="B35" s="1" t="s">
        <v>14</v>
      </c>
      <c r="C35" s="1" t="s">
        <v>42</v>
      </c>
      <c r="F35" s="1" t="s">
        <v>22</v>
      </c>
      <c r="G35" s="1" t="s">
        <v>22</v>
      </c>
    </row>
    <row r="36" customFormat="false" ht="13.8" hidden="false" customHeight="false" outlineLevel="0" collapsed="false">
      <c r="A36" s="2" t="s">
        <v>40</v>
      </c>
      <c r="B36" s="4" t="s">
        <v>47</v>
      </c>
      <c r="C36" s="1" t="s">
        <v>41</v>
      </c>
      <c r="F36" s="1" t="s">
        <v>23</v>
      </c>
      <c r="G36" s="1" t="s">
        <v>23</v>
      </c>
    </row>
    <row r="37" customFormat="false" ht="13.8" hidden="false" customHeight="false" outlineLevel="0" collapsed="false">
      <c r="A37" s="2" t="s">
        <v>40</v>
      </c>
      <c r="B37" s="4" t="s">
        <v>47</v>
      </c>
      <c r="C37" s="1" t="s">
        <v>42</v>
      </c>
      <c r="F37" s="2" t="s">
        <v>30</v>
      </c>
      <c r="G37" s="2" t="s">
        <v>30</v>
      </c>
    </row>
    <row r="38" customFormat="false" ht="13.8" hidden="false" customHeight="false" outlineLevel="0" collapsed="false">
      <c r="A38" s="2" t="s">
        <v>40</v>
      </c>
      <c r="B38" s="1" t="s">
        <v>49</v>
      </c>
      <c r="C38" s="1" t="s">
        <v>41</v>
      </c>
      <c r="F38" s="2" t="s">
        <v>14</v>
      </c>
      <c r="G38" s="2" t="s">
        <v>14</v>
      </c>
    </row>
    <row r="39" customFormat="false" ht="13.8" hidden="false" customHeight="false" outlineLevel="0" collapsed="false">
      <c r="A39" s="2" t="s">
        <v>40</v>
      </c>
      <c r="B39" s="1" t="s">
        <v>49</v>
      </c>
      <c r="C39" s="1" t="s">
        <v>42</v>
      </c>
      <c r="F39" s="1" t="s">
        <v>50</v>
      </c>
      <c r="G39" s="1" t="s">
        <v>51</v>
      </c>
    </row>
    <row r="40" customFormat="false" ht="13.8" hidden="false" customHeight="false" outlineLevel="0" collapsed="false">
      <c r="A40" s="2" t="s">
        <v>40</v>
      </c>
      <c r="B40" s="1" t="s">
        <v>21</v>
      </c>
      <c r="C40" s="1" t="s">
        <v>41</v>
      </c>
      <c r="F40" s="2" t="s">
        <v>52</v>
      </c>
      <c r="G40" s="2" t="s">
        <v>52</v>
      </c>
    </row>
    <row r="41" customFormat="false" ht="13.8" hidden="false" customHeight="false" outlineLevel="0" collapsed="false">
      <c r="A41" s="2" t="s">
        <v>40</v>
      </c>
      <c r="B41" s="1" t="s">
        <v>21</v>
      </c>
      <c r="C41" s="1" t="s">
        <v>42</v>
      </c>
      <c r="F41" s="1" t="s">
        <v>53</v>
      </c>
    </row>
    <row r="42" customFormat="false" ht="13.8" hidden="false" customHeight="false" outlineLevel="0" collapsed="false">
      <c r="A42" s="2" t="s">
        <v>40</v>
      </c>
      <c r="B42" s="1" t="s">
        <v>22</v>
      </c>
      <c r="C42" s="1" t="s">
        <v>41</v>
      </c>
      <c r="F42" s="2" t="s">
        <v>54</v>
      </c>
      <c r="H42" s="1" t="s">
        <v>55</v>
      </c>
    </row>
    <row r="43" customFormat="false" ht="13.8" hidden="false" customHeight="false" outlineLevel="0" collapsed="false">
      <c r="A43" s="2" t="s">
        <v>40</v>
      </c>
      <c r="B43" s="1" t="s">
        <v>22</v>
      </c>
      <c r="C43" s="1" t="s">
        <v>42</v>
      </c>
      <c r="F43" s="2" t="s">
        <v>56</v>
      </c>
      <c r="H43" s="1" t="s">
        <v>55</v>
      </c>
    </row>
    <row r="44" customFormat="false" ht="13.8" hidden="false" customHeight="false" outlineLevel="0" collapsed="false">
      <c r="A44" s="2" t="s">
        <v>40</v>
      </c>
      <c r="B44" s="1" t="s">
        <v>23</v>
      </c>
      <c r="C44" s="1" t="s">
        <v>41</v>
      </c>
      <c r="F44" s="1" t="s">
        <v>57</v>
      </c>
    </row>
    <row r="45" customFormat="false" ht="13.8" hidden="false" customHeight="false" outlineLevel="0" collapsed="false">
      <c r="A45" s="2" t="s">
        <v>40</v>
      </c>
      <c r="B45" s="1" t="s">
        <v>23</v>
      </c>
      <c r="C45" s="1" t="s">
        <v>42</v>
      </c>
      <c r="F45" s="1" t="s">
        <v>58</v>
      </c>
    </row>
    <row r="46" customFormat="false" ht="13.8" hidden="false" customHeight="false" outlineLevel="0" collapsed="false">
      <c r="A46" s="2" t="s">
        <v>40</v>
      </c>
      <c r="B46" s="1" t="s">
        <v>52</v>
      </c>
      <c r="C46" s="1" t="s">
        <v>41</v>
      </c>
      <c r="F46" s="1" t="s">
        <v>59</v>
      </c>
    </row>
    <row r="47" customFormat="false" ht="13.8" hidden="false" customHeight="false" outlineLevel="0" collapsed="false">
      <c r="A47" s="2" t="s">
        <v>40</v>
      </c>
      <c r="B47" s="1" t="s">
        <v>52</v>
      </c>
      <c r="C47" s="1" t="s">
        <v>42</v>
      </c>
      <c r="F47" s="1" t="s">
        <v>60</v>
      </c>
    </row>
    <row r="48" customFormat="false" ht="13.8" hidden="false" customHeight="false" outlineLevel="0" collapsed="false">
      <c r="A48" s="2" t="s">
        <v>40</v>
      </c>
      <c r="B48" s="1" t="s">
        <v>30</v>
      </c>
      <c r="C48" s="1" t="s">
        <v>41</v>
      </c>
      <c r="G48" s="1" t="s">
        <v>31</v>
      </c>
    </row>
    <row r="49" customFormat="false" ht="13.8" hidden="false" customHeight="false" outlineLevel="0" collapsed="false">
      <c r="A49" s="2" t="s">
        <v>40</v>
      </c>
      <c r="B49" s="1" t="s">
        <v>30</v>
      </c>
      <c r="C49" s="1" t="s">
        <v>42</v>
      </c>
      <c r="G49" s="1" t="s">
        <v>24</v>
      </c>
    </row>
    <row r="50" customFormat="false" ht="13.8" hidden="false" customHeight="false" outlineLevel="0" collapsed="false">
      <c r="A50" s="5" t="s">
        <v>61</v>
      </c>
      <c r="B50" s="1" t="s">
        <v>50</v>
      </c>
      <c r="C50" s="1" t="s">
        <v>41</v>
      </c>
      <c r="G50" s="4" t="s">
        <v>25</v>
      </c>
      <c r="H50" s="1" t="s">
        <v>55</v>
      </c>
    </row>
    <row r="51" customFormat="false" ht="13.8" hidden="false" customHeight="false" outlineLevel="0" collapsed="false">
      <c r="A51" s="1" t="s">
        <v>40</v>
      </c>
      <c r="B51" s="1" t="s">
        <v>50</v>
      </c>
      <c r="C51" s="1" t="s">
        <v>42</v>
      </c>
      <c r="G51" s="4" t="s">
        <v>17</v>
      </c>
      <c r="H51" s="1" t="s">
        <v>55</v>
      </c>
    </row>
    <row r="52" customFormat="false" ht="13.8" hidden="false" customHeight="false" outlineLevel="0" collapsed="false">
      <c r="A52" s="1" t="s">
        <v>62</v>
      </c>
      <c r="B52" s="1" t="s">
        <v>31</v>
      </c>
      <c r="C52" s="1" t="s">
        <v>41</v>
      </c>
      <c r="G52" s="1" t="s">
        <v>26</v>
      </c>
    </row>
    <row r="53" customFormat="false" ht="13.8" hidden="false" customHeight="false" outlineLevel="0" collapsed="false">
      <c r="A53" s="5" t="s">
        <v>62</v>
      </c>
      <c r="B53" s="1" t="s">
        <v>24</v>
      </c>
      <c r="C53" s="1" t="s">
        <v>41</v>
      </c>
      <c r="G53" s="1" t="s">
        <v>27</v>
      </c>
    </row>
    <row r="54" customFormat="false" ht="13.8" hidden="false" customHeight="false" outlineLevel="0" collapsed="false">
      <c r="A54" s="5" t="s">
        <v>62</v>
      </c>
      <c r="B54" s="1" t="s">
        <v>24</v>
      </c>
      <c r="C54" s="1" t="s">
        <v>42</v>
      </c>
      <c r="G54" s="1" t="s">
        <v>19</v>
      </c>
    </row>
    <row r="55" customFormat="false" ht="13.8" hidden="false" customHeight="false" outlineLevel="0" collapsed="false">
      <c r="A55" s="5" t="s">
        <v>62</v>
      </c>
      <c r="B55" s="1" t="s">
        <v>25</v>
      </c>
      <c r="C55" s="1" t="s">
        <v>41</v>
      </c>
      <c r="G55" s="1" t="s">
        <v>20</v>
      </c>
    </row>
    <row r="56" customFormat="false" ht="13.8" hidden="false" customHeight="false" outlineLevel="0" collapsed="false">
      <c r="A56" s="5" t="s">
        <v>62</v>
      </c>
      <c r="B56" s="1" t="s">
        <v>25</v>
      </c>
      <c r="C56" s="1" t="s">
        <v>42</v>
      </c>
    </row>
    <row r="57" customFormat="false" ht="13.8" hidden="false" customHeight="false" outlineLevel="0" collapsed="false">
      <c r="A57" s="5" t="s">
        <v>62</v>
      </c>
      <c r="B57" s="1" t="s">
        <v>17</v>
      </c>
      <c r="C57" s="1" t="s">
        <v>41</v>
      </c>
    </row>
    <row r="58" customFormat="false" ht="13.8" hidden="false" customHeight="false" outlineLevel="0" collapsed="false">
      <c r="A58" s="5" t="s">
        <v>62</v>
      </c>
      <c r="B58" s="1" t="s">
        <v>17</v>
      </c>
      <c r="C58" s="1" t="s">
        <v>42</v>
      </c>
    </row>
    <row r="59" customFormat="false" ht="13.8" hidden="false" customHeight="false" outlineLevel="0" collapsed="false">
      <c r="A59" s="5" t="s">
        <v>62</v>
      </c>
      <c r="B59" s="1" t="s">
        <v>26</v>
      </c>
      <c r="C59" s="1" t="s">
        <v>41</v>
      </c>
    </row>
    <row r="60" customFormat="false" ht="13.8" hidden="false" customHeight="false" outlineLevel="0" collapsed="false">
      <c r="A60" s="5" t="s">
        <v>62</v>
      </c>
      <c r="B60" s="1" t="s">
        <v>26</v>
      </c>
      <c r="C60" s="1" t="s">
        <v>42</v>
      </c>
    </row>
    <row r="61" customFormat="false" ht="13.8" hidden="false" customHeight="false" outlineLevel="0" collapsed="false">
      <c r="A61" s="5" t="s">
        <v>62</v>
      </c>
      <c r="B61" s="1" t="s">
        <v>27</v>
      </c>
      <c r="C61" s="1" t="s">
        <v>41</v>
      </c>
    </row>
    <row r="62" customFormat="false" ht="13.8" hidden="false" customHeight="false" outlineLevel="0" collapsed="false">
      <c r="A62" s="5" t="s">
        <v>62</v>
      </c>
      <c r="B62" s="1" t="s">
        <v>27</v>
      </c>
      <c r="C62" s="1" t="s">
        <v>42</v>
      </c>
    </row>
    <row r="63" customFormat="false" ht="13.8" hidden="false" customHeight="false" outlineLevel="0" collapsed="false">
      <c r="A63" s="5" t="s">
        <v>62</v>
      </c>
      <c r="B63" s="1" t="s">
        <v>19</v>
      </c>
      <c r="C63" s="1" t="s">
        <v>41</v>
      </c>
    </row>
    <row r="64" customFormat="false" ht="13.8" hidden="false" customHeight="false" outlineLevel="0" collapsed="false">
      <c r="A64" s="5" t="s">
        <v>62</v>
      </c>
      <c r="B64" s="1" t="s">
        <v>19</v>
      </c>
      <c r="C64" s="1" t="s">
        <v>42</v>
      </c>
    </row>
    <row r="65" customFormat="false" ht="13.8" hidden="false" customHeight="false" outlineLevel="0" collapsed="false">
      <c r="A65" s="5" t="s">
        <v>62</v>
      </c>
      <c r="B65" s="1" t="s">
        <v>20</v>
      </c>
      <c r="C65" s="1" t="s">
        <v>41</v>
      </c>
    </row>
    <row r="66" customFormat="false" ht="13.8" hidden="false" customHeight="false" outlineLevel="0" collapsed="false">
      <c r="A66" s="5" t="s">
        <v>62</v>
      </c>
      <c r="B66" s="1" t="s">
        <v>20</v>
      </c>
      <c r="C66" s="1" t="s">
        <v>42</v>
      </c>
    </row>
    <row r="67" customFormat="false" ht="13.8" hidden="false" customHeight="false" outlineLevel="0" collapsed="false">
      <c r="A67" s="5" t="s">
        <v>63</v>
      </c>
      <c r="B67" s="1" t="s">
        <v>31</v>
      </c>
      <c r="C67" s="1" t="s">
        <v>42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3" activeCellId="0" sqref="A13"/>
    </sheetView>
  </sheetViews>
  <sheetFormatPr defaultColWidth="8.453125" defaultRowHeight="12.8" customHeight="true" zeroHeight="false" outlineLevelRow="0" outlineLevelCol="0"/>
  <cols>
    <col collapsed="false" customWidth="true" hidden="false" outlineLevel="0" max="5" min="4" style="1" width="10.57"/>
    <col collapsed="false" customWidth="true" hidden="false" outlineLevel="0" max="7" min="7" style="1" width="20.71"/>
  </cols>
  <sheetData>
    <row r="1" customFormat="false" ht="13.8" hidden="false" customHeight="false" outlineLevel="0" collapsed="false">
      <c r="B1" s="1" t="s">
        <v>64</v>
      </c>
    </row>
    <row r="2" customFormat="false" ht="13.8" hidden="false" customHeight="false" outlineLevel="0" collapsed="false">
      <c r="A2" s="4" t="s">
        <v>65</v>
      </c>
      <c r="C2" s="6" t="n">
        <f aca="false">1.04*10^44</f>
        <v>1.04E+044</v>
      </c>
    </row>
    <row r="3" customFormat="false" ht="13.8" hidden="false" customHeight="false" outlineLevel="0" collapsed="false">
      <c r="A3" s="1" t="s">
        <v>66</v>
      </c>
      <c r="C3" s="7" t="n">
        <v>6.0221409E+023</v>
      </c>
      <c r="D3" s="7"/>
      <c r="E3" s="7"/>
    </row>
    <row r="4" customFormat="false" ht="13.8" hidden="false" customHeight="false" outlineLevel="0" collapsed="false">
      <c r="A4" s="1" t="s">
        <v>67</v>
      </c>
      <c r="C4" s="8" t="n">
        <f aca="false">C2/C3</f>
        <v>1.7269605897132E+020</v>
      </c>
    </row>
    <row r="5" customFormat="false" ht="13.8" hidden="false" customHeight="false" outlineLevel="0" collapsed="false">
      <c r="D5" s="4" t="s">
        <v>68</v>
      </c>
      <c r="E5" s="4"/>
      <c r="F5" s="4"/>
      <c r="G5" s="4"/>
    </row>
    <row r="6" customFormat="false" ht="46.25" hidden="false" customHeight="false" outlineLevel="0" collapsed="false">
      <c r="A6" s="9" t="s">
        <v>69</v>
      </c>
      <c r="B6" s="9" t="s">
        <v>70</v>
      </c>
      <c r="C6" s="10" t="s">
        <v>71</v>
      </c>
      <c r="D6" s="10" t="s">
        <v>72</v>
      </c>
      <c r="E6" s="10" t="s">
        <v>73</v>
      </c>
      <c r="F6" s="10" t="s">
        <v>74</v>
      </c>
      <c r="G6" s="10" t="s">
        <v>75</v>
      </c>
    </row>
    <row r="7" customFormat="false" ht="13.8" hidden="false" customHeight="false" outlineLevel="0" collapsed="false">
      <c r="A7" s="4" t="s">
        <v>76</v>
      </c>
      <c r="B7" s="1" t="s">
        <v>77</v>
      </c>
      <c r="D7" s="1" t="n">
        <v>420</v>
      </c>
      <c r="E7" s="11" t="n">
        <v>303.3</v>
      </c>
      <c r="F7" s="11"/>
      <c r="G7" s="12" t="n">
        <f aca="false">(D7-E7)*2.13</f>
        <v>248.571</v>
      </c>
      <c r="H7" s="4" t="s">
        <v>78</v>
      </c>
    </row>
    <row r="8" customFormat="false" ht="13.8" hidden="false" customHeight="false" outlineLevel="0" collapsed="false">
      <c r="A8" s="1" t="s">
        <v>14</v>
      </c>
      <c r="B8" s="1" t="s">
        <v>79</v>
      </c>
      <c r="C8" s="11" t="n">
        <v>256.7679</v>
      </c>
      <c r="D8" s="11" t="n">
        <v>1.86</v>
      </c>
      <c r="E8" s="11"/>
      <c r="F8" s="11" t="n">
        <v>16.043</v>
      </c>
      <c r="G8" s="13" t="n">
        <f aca="false">$C$2/$C$3*D8*F8/10^18</f>
        <v>5153.24694578302</v>
      </c>
      <c r="H8" s="4" t="s">
        <v>80</v>
      </c>
    </row>
    <row r="9" customFormat="false" ht="13.8" hidden="false" customHeight="false" outlineLevel="0" collapsed="false">
      <c r="A9" s="1" t="s">
        <v>52</v>
      </c>
      <c r="B9" s="1" t="s">
        <v>81</v>
      </c>
      <c r="C9" s="11" t="n">
        <v>7.3634</v>
      </c>
      <c r="D9" s="14" t="n">
        <f aca="false">335/1000</f>
        <v>0.335</v>
      </c>
      <c r="E9" s="11"/>
      <c r="F9" s="11" t="n">
        <v>44.01</v>
      </c>
      <c r="G9" s="13" t="n">
        <f aca="false">$C$2/$C$3*D9*F9/10^18</f>
        <v>2546.11844103482</v>
      </c>
      <c r="H9" s="4" t="s">
        <v>82</v>
      </c>
    </row>
    <row r="10" customFormat="false" ht="13.8" hidden="false" customHeight="false" outlineLevel="0" collapsed="false">
      <c r="A10" s="1" t="s">
        <v>28</v>
      </c>
      <c r="B10" s="1" t="s">
        <v>83</v>
      </c>
      <c r="C10" s="11" t="n">
        <v>12.2168</v>
      </c>
      <c r="D10" s="15" t="n">
        <f aca="false">74/10^6</f>
        <v>7.4E-005</v>
      </c>
      <c r="E10" s="16"/>
      <c r="F10" s="11" t="n">
        <v>88.043</v>
      </c>
      <c r="G10" s="17" t="n">
        <f aca="false">$C$2/$C$3*D10*F10/10^15</f>
        <v>1125.14625488088</v>
      </c>
      <c r="H10" s="4" t="s">
        <v>84</v>
      </c>
    </row>
    <row r="11" customFormat="false" ht="13.8" hidden="false" customHeight="false" outlineLevel="0" collapsed="false">
      <c r="A11" s="1" t="s">
        <v>29</v>
      </c>
      <c r="B11" s="1" t="s">
        <v>83</v>
      </c>
      <c r="C11" s="11" t="n">
        <v>5.3983</v>
      </c>
      <c r="D11" s="15" t="n">
        <f aca="false">2.6/10^6</f>
        <v>2.6E-006</v>
      </c>
      <c r="E11" s="16"/>
      <c r="F11" s="11" t="n">
        <v>138.01</v>
      </c>
      <c r="G11" s="17" t="n">
        <f aca="false">$C$2/$C$3*D11*F11/10^15</f>
        <v>61.967836056443</v>
      </c>
      <c r="H11" s="4" t="s">
        <v>84</v>
      </c>
    </row>
    <row r="12" customFormat="false" ht="13.8" hidden="false" customHeight="false" outlineLevel="0" collapsed="false">
      <c r="A12" s="1" t="s">
        <v>85</v>
      </c>
      <c r="B12" s="1" t="s">
        <v>83</v>
      </c>
      <c r="C12" s="11" t="n">
        <v>89.349</v>
      </c>
      <c r="D12" s="15" t="n">
        <f aca="false">28.035/10^6</f>
        <v>2.8035E-005</v>
      </c>
      <c r="E12" s="16"/>
      <c r="F12" s="11" t="n">
        <v>120.02</v>
      </c>
      <c r="G12" s="17" t="n">
        <f aca="false">$C$2/$C$3*D12*F12/10^15</f>
        <v>581.080912271581</v>
      </c>
      <c r="H12" s="4" t="s">
        <v>86</v>
      </c>
    </row>
    <row r="13" customFormat="false" ht="13.8" hidden="false" customHeight="false" outlineLevel="0" collapsed="false">
      <c r="A13" s="1" t="s">
        <v>87</v>
      </c>
      <c r="B13" s="1" t="s">
        <v>83</v>
      </c>
      <c r="C13" s="11" t="n">
        <v>173.879</v>
      </c>
      <c r="D13" s="15" t="n">
        <f aca="false">105/10^6</f>
        <v>0.000105</v>
      </c>
      <c r="E13" s="16"/>
      <c r="F13" s="18" t="n">
        <v>102.03</v>
      </c>
      <c r="G13" s="17" t="n">
        <f aca="false">$C$2/$C$3*D13*F13/10^15</f>
        <v>1850.1187841686</v>
      </c>
      <c r="H13" s="4" t="s">
        <v>86</v>
      </c>
    </row>
    <row r="14" customFormat="false" ht="13.8" hidden="false" customHeight="false" outlineLevel="0" collapsed="false">
      <c r="A14" s="1" t="s">
        <v>88</v>
      </c>
      <c r="B14" s="1" t="s">
        <v>83</v>
      </c>
      <c r="C14" s="11" t="n">
        <v>64.3741</v>
      </c>
      <c r="D14" s="15" t="n">
        <f aca="false">24.26/10^6</f>
        <v>2.426E-005</v>
      </c>
      <c r="E14" s="16"/>
      <c r="F14" s="11" t="n">
        <v>84.04</v>
      </c>
      <c r="G14" s="17" t="n">
        <f aca="false">$C$2/$C$3*D14*F14/10^15</f>
        <v>352.094521069741</v>
      </c>
      <c r="H14" s="4" t="s">
        <v>86</v>
      </c>
    </row>
    <row r="15" customFormat="false" ht="13.8" hidden="false" customHeight="false" outlineLevel="0" collapsed="false">
      <c r="A15" s="1" t="s">
        <v>30</v>
      </c>
      <c r="B15" s="1" t="s">
        <v>83</v>
      </c>
      <c r="C15" s="11" t="n">
        <v>2.2441</v>
      </c>
      <c r="D15" s="15" t="n">
        <f aca="false">10.1/10^9</f>
        <v>1.01E-008</v>
      </c>
      <c r="E15" s="16"/>
      <c r="F15" s="11" t="n">
        <v>146.06</v>
      </c>
      <c r="G15" s="17" t="n">
        <f aca="false">$C$2/$C$3*D15*F15/10^15</f>
        <v>0.254762262370846</v>
      </c>
      <c r="H15" s="4" t="s">
        <v>86</v>
      </c>
    </row>
    <row r="16" customFormat="false" ht="13.8" hidden="false" customHeight="false" outlineLevel="0" collapsed="false"/>
    <row r="17" customFormat="false" ht="13.8" hidden="false" customHeight="false" outlineLevel="0" collapsed="false">
      <c r="A17" s="4"/>
    </row>
    <row r="18" customFormat="false" ht="13.8" hidden="false" customHeight="false" outlineLevel="0" collapsed="false">
      <c r="D18" s="19"/>
      <c r="E18" s="19"/>
      <c r="F18" s="19"/>
      <c r="H18" s="4"/>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H17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8.453125" defaultRowHeight="12.8" customHeight="true" zeroHeight="false" outlineLevelRow="0" outlineLevelCol="0"/>
  <sheetData>
    <row r="1" customFormat="false" ht="13.8" hidden="false" customHeight="false" outlineLevel="0" collapsed="false">
      <c r="A1" s="1" t="s">
        <v>89</v>
      </c>
    </row>
    <row r="2" customFormat="false" ht="13.8" hidden="false" customHeight="false" outlineLevel="0" collapsed="false">
      <c r="A2" s="1" t="s">
        <v>90</v>
      </c>
      <c r="B2" s="1" t="s">
        <v>91</v>
      </c>
      <c r="C2" s="1" t="s">
        <v>92</v>
      </c>
    </row>
    <row r="3" customFormat="false" ht="13.8" hidden="false" customHeight="false" outlineLevel="0" collapsed="false">
      <c r="A3" s="1" t="s">
        <v>93</v>
      </c>
      <c r="B3" s="1" t="s">
        <v>94</v>
      </c>
      <c r="C3" s="1" t="s">
        <v>95</v>
      </c>
      <c r="D3" s="1" t="s">
        <v>96</v>
      </c>
      <c r="E3" s="1" t="n">
        <v>-40.68</v>
      </c>
      <c r="F3" s="1" t="s">
        <v>97</v>
      </c>
      <c r="G3" s="1" t="s">
        <v>98</v>
      </c>
      <c r="H3" s="1" t="n">
        <v>144.69</v>
      </c>
      <c r="I3" s="1" t="s">
        <v>99</v>
      </c>
      <c r="J3" s="1" t="s">
        <v>100</v>
      </c>
      <c r="K3" s="1" t="n">
        <v>94</v>
      </c>
      <c r="L3" s="1" t="s">
        <v>101</v>
      </c>
    </row>
    <row r="4" customFormat="false" ht="13.8" hidden="false" customHeight="false" outlineLevel="0" collapsed="false">
      <c r="A4" s="1" t="s">
        <v>102</v>
      </c>
    </row>
    <row r="5" customFormat="false" ht="13.8" hidden="false" customHeight="false" outlineLevel="0" collapsed="false">
      <c r="A5" s="1" t="s">
        <v>103</v>
      </c>
    </row>
    <row r="6" customFormat="false" ht="13.8" hidden="false" customHeight="false" outlineLevel="0" collapsed="false">
      <c r="A6" s="1" t="s">
        <v>104</v>
      </c>
    </row>
    <row r="7" customFormat="false" ht="13.8" hidden="false" customHeight="false" outlineLevel="0" collapsed="false">
      <c r="A7" s="1" t="s">
        <v>105</v>
      </c>
    </row>
    <row r="8" customFormat="false" ht="13.8" hidden="false" customHeight="false" outlineLevel="0" collapsed="false">
      <c r="A8" s="1" t="s">
        <v>106</v>
      </c>
    </row>
    <row r="9" customFormat="false" ht="13.8" hidden="false" customHeight="false" outlineLevel="0" collapsed="false">
      <c r="A9" s="1" t="s">
        <v>107</v>
      </c>
    </row>
    <row r="10" customFormat="false" ht="13.8" hidden="false" customHeight="false" outlineLevel="0" collapsed="false">
      <c r="A10" s="1" t="s">
        <v>108</v>
      </c>
    </row>
    <row r="11" customFormat="false" ht="13.8" hidden="false" customHeight="false" outlineLevel="0" collapsed="false">
      <c r="A11" s="1" t="s">
        <v>109</v>
      </c>
    </row>
    <row r="12" customFormat="false" ht="13.8" hidden="false" customHeight="false" outlineLevel="0" collapsed="false">
      <c r="A12" s="1" t="s">
        <v>110</v>
      </c>
    </row>
    <row r="13" customFormat="false" ht="13.8" hidden="false" customHeight="false" outlineLevel="0" collapsed="false">
      <c r="A13" s="1" t="s">
        <v>111</v>
      </c>
    </row>
    <row r="14" customFormat="false" ht="13.8" hidden="false" customHeight="false" outlineLevel="0" collapsed="false"/>
    <row r="15" customFormat="false" ht="13.8" hidden="false" customHeight="false" outlineLevel="0" collapsed="false">
      <c r="A15" s="1" t="s">
        <v>112</v>
      </c>
      <c r="B15" s="1" t="s">
        <v>113</v>
      </c>
      <c r="C15" s="1" t="s">
        <v>113</v>
      </c>
      <c r="D15" s="1" t="s">
        <v>113</v>
      </c>
      <c r="E15" s="1" t="s">
        <v>114</v>
      </c>
      <c r="F15" s="1" t="s">
        <v>113</v>
      </c>
      <c r="G15" s="1" t="s">
        <v>113</v>
      </c>
      <c r="H15" s="1" t="s">
        <v>114</v>
      </c>
      <c r="I15" s="1" t="s">
        <v>113</v>
      </c>
      <c r="J15" s="1" t="s">
        <v>113</v>
      </c>
      <c r="K15" s="1" t="s">
        <v>114</v>
      </c>
      <c r="L15" s="1" t="s">
        <v>113</v>
      </c>
      <c r="M15" s="1" t="s">
        <v>113</v>
      </c>
      <c r="N15" s="1" t="s">
        <v>114</v>
      </c>
      <c r="O15" s="1" t="s">
        <v>113</v>
      </c>
      <c r="P15" s="1" t="s">
        <v>113</v>
      </c>
      <c r="Q15" s="1" t="s">
        <v>114</v>
      </c>
      <c r="R15" s="1" t="s">
        <v>113</v>
      </c>
      <c r="S15" s="1" t="s">
        <v>113</v>
      </c>
      <c r="T15" s="1" t="s">
        <v>114</v>
      </c>
      <c r="U15" s="1" t="s">
        <v>113</v>
      </c>
      <c r="V15" s="1" t="s">
        <v>113</v>
      </c>
      <c r="W15" s="1" t="s">
        <v>114</v>
      </c>
      <c r="X15" s="1" t="s">
        <v>113</v>
      </c>
      <c r="Y15" s="1" t="s">
        <v>113</v>
      </c>
      <c r="Z15" s="1" t="s">
        <v>114</v>
      </c>
      <c r="AA15" s="1" t="s">
        <v>113</v>
      </c>
      <c r="AB15" s="1" t="s">
        <v>113</v>
      </c>
      <c r="AC15" s="1" t="s">
        <v>114</v>
      </c>
      <c r="AD15" s="1" t="s">
        <v>113</v>
      </c>
      <c r="AE15" s="1" t="s">
        <v>113</v>
      </c>
      <c r="AF15" s="1" t="s">
        <v>115</v>
      </c>
      <c r="AG15" s="1" t="s">
        <v>113</v>
      </c>
      <c r="AH15" s="1" t="s">
        <v>113</v>
      </c>
      <c r="AI15" s="1" t="s">
        <v>116</v>
      </c>
      <c r="AJ15" s="1" t="s">
        <v>113</v>
      </c>
      <c r="AK15" s="1" t="s">
        <v>113</v>
      </c>
      <c r="AL15" s="1" t="s">
        <v>117</v>
      </c>
      <c r="AM15" s="1" t="s">
        <v>113</v>
      </c>
      <c r="AN15" s="1" t="s">
        <v>113</v>
      </c>
      <c r="AO15" s="1" t="s">
        <v>114</v>
      </c>
      <c r="AP15" s="1" t="s">
        <v>113</v>
      </c>
      <c r="AQ15" s="1" t="s">
        <v>113</v>
      </c>
      <c r="AR15" s="1" t="s">
        <v>114</v>
      </c>
      <c r="AS15" s="1" t="s">
        <v>113</v>
      </c>
      <c r="AT15" s="1" t="s">
        <v>113</v>
      </c>
      <c r="AU15" s="1" t="s">
        <v>118</v>
      </c>
      <c r="AV15" s="1" t="s">
        <v>113</v>
      </c>
      <c r="AW15" s="1" t="s">
        <v>113</v>
      </c>
      <c r="AX15" s="1" t="s">
        <v>114</v>
      </c>
      <c r="AY15" s="1" t="s">
        <v>113</v>
      </c>
      <c r="AZ15" s="1" t="s">
        <v>113</v>
      </c>
      <c r="BA15" s="1" t="s">
        <v>115</v>
      </c>
      <c r="BB15" s="1" t="s">
        <v>113</v>
      </c>
      <c r="BC15" s="1" t="s">
        <v>113</v>
      </c>
      <c r="BD15" s="1" t="s">
        <v>119</v>
      </c>
      <c r="BE15" s="1" t="s">
        <v>113</v>
      </c>
      <c r="BF15" s="1" t="s">
        <v>113</v>
      </c>
      <c r="BG15" s="1" t="s">
        <v>115</v>
      </c>
      <c r="BH15" s="1" t="s">
        <v>113</v>
      </c>
      <c r="BI15" s="1" t="s">
        <v>113</v>
      </c>
      <c r="BJ15" s="1" t="s">
        <v>119</v>
      </c>
      <c r="BK15" s="1" t="s">
        <v>113</v>
      </c>
      <c r="BL15" s="1" t="s">
        <v>113</v>
      </c>
      <c r="BM15" s="1" t="s">
        <v>119</v>
      </c>
      <c r="BN15" s="1" t="s">
        <v>113</v>
      </c>
      <c r="BO15" s="1" t="s">
        <v>113</v>
      </c>
      <c r="BP15" s="1" t="s">
        <v>119</v>
      </c>
      <c r="BQ15" s="1" t="s">
        <v>113</v>
      </c>
      <c r="BR15" s="1" t="s">
        <v>113</v>
      </c>
      <c r="BS15" s="1" t="s">
        <v>114</v>
      </c>
      <c r="BT15" s="1" t="s">
        <v>113</v>
      </c>
      <c r="BU15" s="1" t="s">
        <v>113</v>
      </c>
      <c r="BV15" s="1" t="s">
        <v>115</v>
      </c>
      <c r="BW15" s="1" t="s">
        <v>113</v>
      </c>
      <c r="BX15" s="1" t="s">
        <v>113</v>
      </c>
      <c r="BY15" s="1" t="s">
        <v>115</v>
      </c>
      <c r="BZ15" s="1" t="s">
        <v>113</v>
      </c>
      <c r="CA15" s="1" t="s">
        <v>113</v>
      </c>
      <c r="CB15" s="1" t="s">
        <v>115</v>
      </c>
      <c r="CC15" s="1" t="s">
        <v>113</v>
      </c>
      <c r="CD15" s="1" t="s">
        <v>113</v>
      </c>
      <c r="CE15" s="1" t="s">
        <v>114</v>
      </c>
      <c r="CF15" s="1" t="s">
        <v>113</v>
      </c>
      <c r="CG15" s="1" t="s">
        <v>113</v>
      </c>
      <c r="CH15" s="1" t="s">
        <v>114</v>
      </c>
      <c r="CI15" s="1" t="s">
        <v>113</v>
      </c>
      <c r="CJ15" s="1" t="s">
        <v>113</v>
      </c>
      <c r="CK15" s="1" t="s">
        <v>115</v>
      </c>
      <c r="CL15" s="1" t="s">
        <v>113</v>
      </c>
      <c r="CM15" s="1" t="s">
        <v>113</v>
      </c>
      <c r="CN15" s="1" t="s">
        <v>120</v>
      </c>
      <c r="CO15" s="1" t="s">
        <v>113</v>
      </c>
      <c r="CP15" s="1" t="s">
        <v>113</v>
      </c>
      <c r="CQ15" s="1" t="s">
        <v>114</v>
      </c>
      <c r="CR15" s="1" t="s">
        <v>113</v>
      </c>
      <c r="CS15" s="1" t="s">
        <v>113</v>
      </c>
      <c r="CT15" s="1" t="s">
        <v>114</v>
      </c>
      <c r="CU15" s="1" t="s">
        <v>113</v>
      </c>
      <c r="CV15" s="1" t="s">
        <v>113</v>
      </c>
      <c r="CW15" s="1" t="s">
        <v>114</v>
      </c>
      <c r="CX15" s="1" t="s">
        <v>113</v>
      </c>
      <c r="CY15" s="1" t="s">
        <v>113</v>
      </c>
      <c r="CZ15" s="1" t="s">
        <v>119</v>
      </c>
      <c r="DA15" s="1" t="s">
        <v>113</v>
      </c>
      <c r="DB15" s="1" t="s">
        <v>113</v>
      </c>
      <c r="DC15" s="1" t="s">
        <v>119</v>
      </c>
      <c r="DD15" s="1" t="s">
        <v>113</v>
      </c>
      <c r="DE15" s="1" t="s">
        <v>113</v>
      </c>
      <c r="DF15" s="1" t="s">
        <v>115</v>
      </c>
      <c r="DG15" s="1" t="s">
        <v>113</v>
      </c>
    </row>
    <row r="16" customFormat="false" ht="13.8" hidden="false" customHeight="false" outlineLevel="0" collapsed="false">
      <c r="A16" s="1" t="s">
        <v>121</v>
      </c>
      <c r="B16" s="1" t="s">
        <v>113</v>
      </c>
      <c r="C16" s="1" t="s">
        <v>113</v>
      </c>
      <c r="D16" s="1" t="s">
        <v>113</v>
      </c>
      <c r="E16" s="1" t="s">
        <v>114</v>
      </c>
      <c r="F16" s="1" t="s">
        <v>113</v>
      </c>
      <c r="G16" s="1" t="s">
        <v>113</v>
      </c>
      <c r="H16" s="1" t="s">
        <v>122</v>
      </c>
      <c r="I16" s="1" t="s">
        <v>113</v>
      </c>
      <c r="J16" s="1" t="s">
        <v>113</v>
      </c>
      <c r="K16" s="1" t="s">
        <v>122</v>
      </c>
      <c r="L16" s="1" t="s">
        <v>113</v>
      </c>
      <c r="M16" s="1" t="s">
        <v>113</v>
      </c>
      <c r="N16" s="1" t="s">
        <v>122</v>
      </c>
      <c r="O16" s="1" t="s">
        <v>113</v>
      </c>
      <c r="P16" s="1" t="s">
        <v>113</v>
      </c>
      <c r="Q16" s="1" t="s">
        <v>122</v>
      </c>
      <c r="R16" s="1" t="s">
        <v>113</v>
      </c>
      <c r="S16" s="1" t="s">
        <v>113</v>
      </c>
      <c r="T16" s="1" t="s">
        <v>122</v>
      </c>
      <c r="U16" s="1" t="s">
        <v>113</v>
      </c>
      <c r="V16" s="1" t="s">
        <v>113</v>
      </c>
      <c r="W16" s="1" t="s">
        <v>122</v>
      </c>
      <c r="X16" s="1" t="s">
        <v>113</v>
      </c>
      <c r="Y16" s="1" t="s">
        <v>113</v>
      </c>
      <c r="Z16" s="1" t="s">
        <v>122</v>
      </c>
      <c r="AA16" s="1" t="s">
        <v>113</v>
      </c>
      <c r="AB16" s="1" t="s">
        <v>113</v>
      </c>
      <c r="AC16" s="1" t="s">
        <v>122</v>
      </c>
      <c r="AD16" s="1" t="s">
        <v>113</v>
      </c>
      <c r="AE16" s="1" t="s">
        <v>113</v>
      </c>
      <c r="AF16" s="1" t="s">
        <v>122</v>
      </c>
      <c r="AG16" s="1" t="s">
        <v>113</v>
      </c>
      <c r="AH16" s="1" t="s">
        <v>113</v>
      </c>
      <c r="AI16" s="1" t="s">
        <v>122</v>
      </c>
      <c r="AJ16" s="1" t="s">
        <v>113</v>
      </c>
      <c r="AK16" s="1" t="s">
        <v>113</v>
      </c>
      <c r="AL16" s="1" t="s">
        <v>122</v>
      </c>
      <c r="AM16" s="1" t="s">
        <v>113</v>
      </c>
      <c r="AN16" s="1" t="s">
        <v>113</v>
      </c>
      <c r="AO16" s="1" t="s">
        <v>122</v>
      </c>
      <c r="AP16" s="1" t="s">
        <v>113</v>
      </c>
      <c r="AQ16" s="1" t="s">
        <v>113</v>
      </c>
      <c r="AR16" s="1" t="s">
        <v>122</v>
      </c>
      <c r="AS16" s="1" t="s">
        <v>113</v>
      </c>
      <c r="AT16" s="1" t="s">
        <v>113</v>
      </c>
      <c r="AU16" s="1" t="s">
        <v>122</v>
      </c>
      <c r="AV16" s="1" t="s">
        <v>113</v>
      </c>
      <c r="AW16" s="1" t="s">
        <v>113</v>
      </c>
      <c r="AX16" s="1" t="s">
        <v>122</v>
      </c>
      <c r="AY16" s="1" t="s">
        <v>113</v>
      </c>
      <c r="AZ16" s="1" t="s">
        <v>113</v>
      </c>
      <c r="BA16" s="1" t="s">
        <v>122</v>
      </c>
      <c r="BB16" s="1" t="s">
        <v>113</v>
      </c>
      <c r="BC16" s="1" t="s">
        <v>113</v>
      </c>
      <c r="BD16" s="1" t="s">
        <v>122</v>
      </c>
      <c r="BE16" s="1" t="s">
        <v>113</v>
      </c>
      <c r="BF16" s="1" t="s">
        <v>113</v>
      </c>
      <c r="BG16" s="1" t="s">
        <v>122</v>
      </c>
      <c r="BH16" s="1" t="s">
        <v>113</v>
      </c>
      <c r="BI16" s="1" t="s">
        <v>113</v>
      </c>
      <c r="BJ16" s="1" t="s">
        <v>122</v>
      </c>
      <c r="BK16" s="1" t="s">
        <v>113</v>
      </c>
      <c r="BL16" s="1" t="s">
        <v>113</v>
      </c>
      <c r="BM16" s="1" t="s">
        <v>122</v>
      </c>
      <c r="BN16" s="1" t="s">
        <v>113</v>
      </c>
      <c r="BO16" s="1" t="s">
        <v>113</v>
      </c>
      <c r="BP16" s="1" t="s">
        <v>122</v>
      </c>
      <c r="BQ16" s="1" t="s">
        <v>113</v>
      </c>
      <c r="BR16" s="1" t="s">
        <v>113</v>
      </c>
      <c r="BS16" s="1" t="s">
        <v>122</v>
      </c>
      <c r="BT16" s="1" t="s">
        <v>113</v>
      </c>
      <c r="BU16" s="1" t="s">
        <v>113</v>
      </c>
      <c r="BV16" s="1" t="s">
        <v>122</v>
      </c>
      <c r="BW16" s="1" t="s">
        <v>113</v>
      </c>
      <c r="BX16" s="1" t="s">
        <v>113</v>
      </c>
      <c r="BY16" s="1" t="s">
        <v>122</v>
      </c>
      <c r="BZ16" s="1" t="s">
        <v>113</v>
      </c>
      <c r="CA16" s="1" t="s">
        <v>113</v>
      </c>
      <c r="CB16" s="1" t="s">
        <v>122</v>
      </c>
      <c r="CC16" s="1" t="s">
        <v>113</v>
      </c>
      <c r="CD16" s="1" t="s">
        <v>113</v>
      </c>
      <c r="CE16" s="1" t="s">
        <v>122</v>
      </c>
      <c r="CF16" s="1" t="s">
        <v>113</v>
      </c>
      <c r="CG16" s="1" t="s">
        <v>113</v>
      </c>
      <c r="CH16" s="1" t="s">
        <v>122</v>
      </c>
      <c r="CI16" s="1" t="s">
        <v>113</v>
      </c>
      <c r="CJ16" s="1" t="s">
        <v>113</v>
      </c>
      <c r="CK16" s="1" t="s">
        <v>122</v>
      </c>
      <c r="CL16" s="1" t="s">
        <v>113</v>
      </c>
      <c r="CM16" s="1" t="s">
        <v>113</v>
      </c>
      <c r="CN16" s="1" t="s">
        <v>122</v>
      </c>
      <c r="CO16" s="1" t="s">
        <v>113</v>
      </c>
      <c r="CP16" s="1" t="s">
        <v>113</v>
      </c>
      <c r="CQ16" s="1" t="s">
        <v>122</v>
      </c>
      <c r="CR16" s="1" t="s">
        <v>113</v>
      </c>
      <c r="CS16" s="1" t="s">
        <v>113</v>
      </c>
      <c r="CT16" s="1" t="s">
        <v>122</v>
      </c>
      <c r="CU16" s="1" t="s">
        <v>113</v>
      </c>
      <c r="CV16" s="1" t="s">
        <v>113</v>
      </c>
      <c r="CW16" s="1" t="s">
        <v>122</v>
      </c>
      <c r="CX16" s="1" t="s">
        <v>113</v>
      </c>
      <c r="CY16" s="1" t="s">
        <v>113</v>
      </c>
      <c r="CZ16" s="1" t="s">
        <v>122</v>
      </c>
      <c r="DA16" s="1" t="s">
        <v>113</v>
      </c>
      <c r="DB16" s="1" t="s">
        <v>113</v>
      </c>
      <c r="DC16" s="1" t="s">
        <v>122</v>
      </c>
      <c r="DD16" s="1" t="s">
        <v>113</v>
      </c>
      <c r="DE16" s="1" t="s">
        <v>113</v>
      </c>
      <c r="DF16" s="1" t="s">
        <v>122</v>
      </c>
      <c r="DG16" s="1" t="s">
        <v>113</v>
      </c>
    </row>
    <row r="17" customFormat="false" ht="23.85" hidden="false" customHeight="false" outlineLevel="0" collapsed="false">
      <c r="A17" s="10" t="s">
        <v>123</v>
      </c>
      <c r="B17" s="10" t="s">
        <v>124</v>
      </c>
      <c r="C17" s="10" t="s">
        <v>125</v>
      </c>
      <c r="D17" s="10" t="s">
        <v>126</v>
      </c>
      <c r="E17" s="10" t="s">
        <v>22</v>
      </c>
      <c r="F17" s="10" t="s">
        <v>127</v>
      </c>
      <c r="G17" s="10" t="s">
        <v>126</v>
      </c>
      <c r="H17" s="10" t="s">
        <v>128</v>
      </c>
      <c r="I17" s="10" t="s">
        <v>127</v>
      </c>
      <c r="J17" s="10" t="s">
        <v>126</v>
      </c>
      <c r="K17" s="10" t="s">
        <v>129</v>
      </c>
      <c r="L17" s="10" t="s">
        <v>127</v>
      </c>
      <c r="M17" s="10" t="s">
        <v>126</v>
      </c>
      <c r="N17" s="10" t="s">
        <v>130</v>
      </c>
      <c r="O17" s="10" t="s">
        <v>127</v>
      </c>
      <c r="P17" s="10" t="s">
        <v>126</v>
      </c>
      <c r="Q17" s="10" t="s">
        <v>131</v>
      </c>
      <c r="R17" s="10" t="s">
        <v>127</v>
      </c>
      <c r="S17" s="10" t="s">
        <v>126</v>
      </c>
      <c r="T17" s="10" t="s">
        <v>132</v>
      </c>
      <c r="U17" s="10" t="s">
        <v>127</v>
      </c>
      <c r="V17" s="10" t="s">
        <v>126</v>
      </c>
      <c r="W17" s="10" t="s">
        <v>133</v>
      </c>
      <c r="X17" s="10" t="s">
        <v>127</v>
      </c>
      <c r="Y17" s="10" t="s">
        <v>126</v>
      </c>
      <c r="Z17" s="10" t="s">
        <v>134</v>
      </c>
      <c r="AA17" s="10" t="s">
        <v>127</v>
      </c>
      <c r="AB17" s="10" t="s">
        <v>126</v>
      </c>
      <c r="AC17" s="10" t="s">
        <v>24</v>
      </c>
      <c r="AD17" s="10" t="s">
        <v>127</v>
      </c>
      <c r="AE17" s="10" t="s">
        <v>126</v>
      </c>
      <c r="AF17" s="10" t="s">
        <v>135</v>
      </c>
      <c r="AG17" s="10" t="s">
        <v>127</v>
      </c>
      <c r="AH17" s="10" t="s">
        <v>126</v>
      </c>
      <c r="AI17" s="10" t="s">
        <v>136</v>
      </c>
      <c r="AJ17" s="10" t="s">
        <v>127</v>
      </c>
      <c r="AK17" s="10" t="s">
        <v>126</v>
      </c>
      <c r="AL17" s="10" t="s">
        <v>137</v>
      </c>
      <c r="AM17" s="10" t="s">
        <v>127</v>
      </c>
      <c r="AN17" s="10" t="s">
        <v>126</v>
      </c>
      <c r="AO17" s="10" t="s">
        <v>138</v>
      </c>
      <c r="AP17" s="10" t="s">
        <v>127</v>
      </c>
      <c r="AQ17" s="10" t="s">
        <v>126</v>
      </c>
      <c r="AR17" s="10" t="s">
        <v>139</v>
      </c>
      <c r="AS17" s="10" t="s">
        <v>127</v>
      </c>
      <c r="AT17" s="10" t="s">
        <v>126</v>
      </c>
      <c r="AU17" s="10" t="s">
        <v>140</v>
      </c>
      <c r="AV17" s="10" t="s">
        <v>127</v>
      </c>
      <c r="AW17" s="10" t="s">
        <v>126</v>
      </c>
      <c r="AX17" s="10" t="s">
        <v>30</v>
      </c>
      <c r="AY17" s="10" t="s">
        <v>127</v>
      </c>
      <c r="AZ17" s="10" t="s">
        <v>126</v>
      </c>
      <c r="BA17" s="10" t="s">
        <v>141</v>
      </c>
      <c r="BB17" s="10" t="s">
        <v>127</v>
      </c>
      <c r="BC17" s="10" t="s">
        <v>126</v>
      </c>
      <c r="BD17" s="10" t="s">
        <v>142</v>
      </c>
      <c r="BE17" s="10" t="s">
        <v>127</v>
      </c>
      <c r="BF17" s="10" t="s">
        <v>126</v>
      </c>
      <c r="BG17" s="10" t="s">
        <v>21</v>
      </c>
      <c r="BH17" s="10" t="s">
        <v>127</v>
      </c>
      <c r="BI17" s="10" t="s">
        <v>126</v>
      </c>
      <c r="BJ17" s="10" t="s">
        <v>17</v>
      </c>
      <c r="BK17" s="10" t="s">
        <v>127</v>
      </c>
      <c r="BL17" s="10" t="s">
        <v>126</v>
      </c>
      <c r="BM17" s="10" t="s">
        <v>143</v>
      </c>
      <c r="BN17" s="10" t="s">
        <v>127</v>
      </c>
      <c r="BO17" s="10" t="s">
        <v>126</v>
      </c>
      <c r="BP17" s="10" t="s">
        <v>144</v>
      </c>
      <c r="BQ17" s="10" t="s">
        <v>127</v>
      </c>
      <c r="BR17" s="10" t="s">
        <v>126</v>
      </c>
      <c r="BS17" s="10" t="s">
        <v>145</v>
      </c>
      <c r="BT17" s="10" t="s">
        <v>127</v>
      </c>
      <c r="BU17" s="10" t="s">
        <v>126</v>
      </c>
      <c r="BV17" s="10" t="s">
        <v>25</v>
      </c>
      <c r="BW17" s="10" t="s">
        <v>127</v>
      </c>
      <c r="BX17" s="10" t="s">
        <v>126</v>
      </c>
      <c r="BY17" s="10" t="s">
        <v>146</v>
      </c>
      <c r="BZ17" s="10" t="s">
        <v>127</v>
      </c>
      <c r="CA17" s="10" t="s">
        <v>126</v>
      </c>
      <c r="CB17" s="10" t="s">
        <v>26</v>
      </c>
      <c r="CC17" s="10" t="s">
        <v>127</v>
      </c>
      <c r="CD17" s="10" t="s">
        <v>126</v>
      </c>
      <c r="CE17" s="10" t="s">
        <v>147</v>
      </c>
      <c r="CF17" s="10" t="s">
        <v>127</v>
      </c>
      <c r="CG17" s="10" t="s">
        <v>126</v>
      </c>
      <c r="CH17" s="10" t="s">
        <v>148</v>
      </c>
      <c r="CI17" s="10" t="s">
        <v>127</v>
      </c>
      <c r="CJ17" s="10" t="s">
        <v>126</v>
      </c>
      <c r="CK17" s="10" t="s">
        <v>149</v>
      </c>
      <c r="CL17" s="10" t="s">
        <v>127</v>
      </c>
      <c r="CM17" s="10" t="s">
        <v>126</v>
      </c>
      <c r="CN17" s="10" t="s">
        <v>150</v>
      </c>
      <c r="CO17" s="10" t="s">
        <v>127</v>
      </c>
      <c r="CP17" s="10" t="s">
        <v>126</v>
      </c>
      <c r="CQ17" s="10" t="s">
        <v>151</v>
      </c>
      <c r="CR17" s="10" t="s">
        <v>127</v>
      </c>
      <c r="CS17" s="10" t="s">
        <v>126</v>
      </c>
      <c r="CT17" s="10" t="s">
        <v>152</v>
      </c>
      <c r="CU17" s="10" t="s">
        <v>127</v>
      </c>
      <c r="CV17" s="10" t="s">
        <v>126</v>
      </c>
      <c r="CW17" s="10" t="s">
        <v>153</v>
      </c>
      <c r="CX17" s="10" t="s">
        <v>127</v>
      </c>
      <c r="CY17" s="10" t="s">
        <v>126</v>
      </c>
      <c r="CZ17" s="10" t="s">
        <v>19</v>
      </c>
      <c r="DA17" s="10" t="s">
        <v>127</v>
      </c>
      <c r="DB17" s="10" t="s">
        <v>126</v>
      </c>
      <c r="DC17" s="10" t="s">
        <v>23</v>
      </c>
      <c r="DD17" s="10" t="s">
        <v>127</v>
      </c>
      <c r="DE17" s="10" t="s">
        <v>126</v>
      </c>
      <c r="DF17" s="10" t="s">
        <v>154</v>
      </c>
      <c r="DG17" s="10" t="s">
        <v>127</v>
      </c>
      <c r="DH17" s="10"/>
    </row>
    <row r="18" customFormat="false" ht="13.8" hidden="false" customHeight="false" outlineLevel="0" collapsed="false">
      <c r="A18" s="1" t="n">
        <v>2004.042</v>
      </c>
      <c r="B18" s="1" t="n">
        <v>1</v>
      </c>
      <c r="C18" s="1" t="n">
        <v>2004</v>
      </c>
      <c r="D18" s="1" t="n">
        <v>80</v>
      </c>
      <c r="E18" s="1" t="n">
        <v>24.449</v>
      </c>
      <c r="F18" s="1" t="n">
        <v>0.175</v>
      </c>
      <c r="G18" s="1" t="n">
        <v>82</v>
      </c>
      <c r="H18" s="1" t="n">
        <v>152.117</v>
      </c>
      <c r="I18" s="1" t="n">
        <v>0.6</v>
      </c>
      <c r="J18" s="1" t="n">
        <v>88</v>
      </c>
      <c r="K18" s="1" t="n">
        <v>15.702</v>
      </c>
      <c r="L18" s="1" t="n">
        <v>0.086</v>
      </c>
      <c r="M18" s="1" t="n">
        <v>88</v>
      </c>
      <c r="N18" s="1" t="n">
        <v>14.048</v>
      </c>
      <c r="O18" s="1" t="n">
        <v>0.057</v>
      </c>
      <c r="P18" s="1" t="n">
        <v>24</v>
      </c>
      <c r="Q18" s="1" t="n">
        <v>501.083</v>
      </c>
      <c r="R18" s="1" t="n">
        <v>2.201</v>
      </c>
      <c r="S18" s="1" t="n">
        <v>40</v>
      </c>
      <c r="T18" s="1" t="n">
        <v>6.95</v>
      </c>
      <c r="U18" s="1" t="n">
        <v>0.123</v>
      </c>
      <c r="V18" s="1" t="n">
        <v>86</v>
      </c>
      <c r="W18" s="1" t="n">
        <v>4.183</v>
      </c>
      <c r="X18" s="1" t="n">
        <v>0.045</v>
      </c>
      <c r="Y18" s="1" t="n">
        <v>91</v>
      </c>
      <c r="Z18" s="1" t="n">
        <v>2.98</v>
      </c>
      <c r="AA18" s="1" t="n">
        <v>0.048</v>
      </c>
      <c r="AB18" s="1" t="n">
        <v>85</v>
      </c>
      <c r="AC18" s="1" t="n">
        <v>1.653</v>
      </c>
      <c r="AD18" s="1" t="n">
        <v>0.046</v>
      </c>
      <c r="AE18" s="1" t="n">
        <v>75</v>
      </c>
      <c r="AF18" s="1" t="n">
        <v>7.173</v>
      </c>
      <c r="AG18" s="1" t="n">
        <v>0.111</v>
      </c>
      <c r="AH18" s="1" t="n">
        <v>0</v>
      </c>
      <c r="AI18" s="1" t="n">
        <v>0</v>
      </c>
      <c r="AJ18" s="1" t="n">
        <v>0</v>
      </c>
      <c r="AK18" s="1" t="n">
        <v>60</v>
      </c>
      <c r="AL18" s="1" t="n">
        <v>0.373</v>
      </c>
      <c r="AM18" s="1" t="n">
        <v>0.015</v>
      </c>
      <c r="AN18" s="1" t="n">
        <v>88</v>
      </c>
      <c r="AO18" s="1" t="n">
        <v>79.547</v>
      </c>
      <c r="AP18" s="1" t="n">
        <v>0.154</v>
      </c>
      <c r="AQ18" s="1" t="n">
        <v>90</v>
      </c>
      <c r="AR18" s="1" t="n">
        <v>23.627</v>
      </c>
      <c r="AS18" s="1" t="n">
        <v>0.299</v>
      </c>
      <c r="AT18" s="1" t="n">
        <v>23</v>
      </c>
      <c r="AU18" s="1" t="n">
        <v>4.602</v>
      </c>
      <c r="AV18" s="1" t="n">
        <v>0.144</v>
      </c>
      <c r="AW18" s="1" t="n">
        <v>0</v>
      </c>
      <c r="AX18" s="1" t="n">
        <v>0</v>
      </c>
      <c r="AY18" s="1" t="n">
        <v>0</v>
      </c>
      <c r="AZ18" s="1" t="n">
        <v>0</v>
      </c>
      <c r="BA18" s="1" t="n">
        <v>0</v>
      </c>
      <c r="BB18" s="1" t="n">
        <v>0</v>
      </c>
      <c r="BC18" s="1" t="n">
        <v>0</v>
      </c>
      <c r="BD18" s="1" t="n">
        <v>0</v>
      </c>
      <c r="BE18" s="1" t="n">
        <v>0</v>
      </c>
      <c r="BF18" s="1" t="n">
        <v>0</v>
      </c>
      <c r="BG18" s="1" t="n">
        <v>0</v>
      </c>
      <c r="BH18" s="1" t="n">
        <v>0</v>
      </c>
      <c r="BI18" s="1" t="n">
        <v>0</v>
      </c>
      <c r="BJ18" s="1" t="n">
        <v>0</v>
      </c>
      <c r="BK18" s="1" t="n">
        <v>0</v>
      </c>
      <c r="BL18" s="1" t="n">
        <v>0</v>
      </c>
      <c r="BM18" s="1" t="n">
        <v>0</v>
      </c>
      <c r="BN18" s="1" t="n">
        <v>0</v>
      </c>
      <c r="BO18" s="1" t="n">
        <v>92</v>
      </c>
      <c r="BP18" s="1" t="n">
        <v>0.37</v>
      </c>
      <c r="BQ18" s="1" t="n">
        <v>0.012</v>
      </c>
      <c r="BR18" s="1" t="n">
        <v>0</v>
      </c>
      <c r="BS18" s="1" t="n">
        <v>0</v>
      </c>
      <c r="BT18" s="1" t="n">
        <v>0</v>
      </c>
      <c r="BU18" s="1" t="n">
        <v>0</v>
      </c>
      <c r="BV18" s="1" t="n">
        <v>0</v>
      </c>
      <c r="BW18" s="1" t="n">
        <v>0</v>
      </c>
      <c r="BX18" s="1" t="n">
        <v>0</v>
      </c>
      <c r="BY18" s="1" t="n">
        <v>0</v>
      </c>
      <c r="BZ18" s="1" t="n">
        <v>0</v>
      </c>
      <c r="CA18" s="1" t="n">
        <v>0</v>
      </c>
      <c r="CB18" s="1" t="n">
        <v>0</v>
      </c>
      <c r="CC18" s="1" t="n">
        <v>0</v>
      </c>
      <c r="CD18" s="1" t="n">
        <v>88</v>
      </c>
      <c r="CE18" s="1" t="n">
        <v>8.315</v>
      </c>
      <c r="CF18" s="1" t="n">
        <v>0.053</v>
      </c>
      <c r="CG18" s="1" t="n">
        <v>88</v>
      </c>
      <c r="CH18" s="1" t="n">
        <v>16.572</v>
      </c>
      <c r="CI18" s="1" t="n">
        <v>0.045</v>
      </c>
      <c r="CJ18" s="1" t="n">
        <v>0</v>
      </c>
      <c r="CK18" s="1" t="n">
        <v>0</v>
      </c>
      <c r="CL18" s="1" t="n">
        <v>0</v>
      </c>
      <c r="CM18" s="1" t="n">
        <v>0</v>
      </c>
      <c r="CN18" s="1" t="n">
        <v>0</v>
      </c>
      <c r="CO18" s="1" t="n">
        <v>0</v>
      </c>
      <c r="CP18" s="1" t="n">
        <v>0</v>
      </c>
      <c r="CQ18" s="1" t="n">
        <v>0</v>
      </c>
      <c r="CR18" s="1" t="n">
        <v>0</v>
      </c>
      <c r="CS18" s="1" t="n">
        <v>0</v>
      </c>
      <c r="CT18" s="1" t="n">
        <v>0</v>
      </c>
      <c r="CU18" s="1" t="n">
        <v>0</v>
      </c>
      <c r="CV18" s="1" t="n">
        <v>0</v>
      </c>
      <c r="CW18" s="1" t="n">
        <v>0</v>
      </c>
      <c r="CX18" s="1" t="n">
        <v>0</v>
      </c>
      <c r="CY18" s="1" t="n">
        <v>0</v>
      </c>
      <c r="CZ18" s="1" t="n">
        <v>0</v>
      </c>
      <c r="DA18" s="1" t="n">
        <v>0</v>
      </c>
      <c r="DB18" s="1" t="n">
        <v>86</v>
      </c>
      <c r="DC18" s="1" t="n">
        <v>4.072</v>
      </c>
      <c r="DD18" s="1" t="n">
        <v>0.083</v>
      </c>
      <c r="DE18" s="1" t="n">
        <v>82</v>
      </c>
      <c r="DF18" s="1" t="n">
        <v>0.475</v>
      </c>
      <c r="DG18" s="1" t="n">
        <v>0.007</v>
      </c>
    </row>
    <row r="19" customFormat="false" ht="13.8" hidden="false" customHeight="false" outlineLevel="0" collapsed="false">
      <c r="A19" s="1" t="n">
        <v>2004.125</v>
      </c>
      <c r="B19" s="1" t="n">
        <v>2</v>
      </c>
      <c r="C19" s="1" t="n">
        <v>2004</v>
      </c>
      <c r="D19" s="1" t="n">
        <v>197</v>
      </c>
      <c r="E19" s="1" t="n">
        <v>24.515</v>
      </c>
      <c r="F19" s="1" t="n">
        <v>0.182</v>
      </c>
      <c r="G19" s="1" t="n">
        <v>207</v>
      </c>
      <c r="H19" s="1" t="n">
        <v>152.065</v>
      </c>
      <c r="I19" s="1" t="n">
        <v>0.576</v>
      </c>
      <c r="J19" s="1" t="n">
        <v>219</v>
      </c>
      <c r="K19" s="1" t="n">
        <v>15.719</v>
      </c>
      <c r="L19" s="1" t="n">
        <v>0.086</v>
      </c>
      <c r="M19" s="1" t="n">
        <v>220</v>
      </c>
      <c r="N19" s="1" t="n">
        <v>14.041</v>
      </c>
      <c r="O19" s="1" t="n">
        <v>0.049</v>
      </c>
      <c r="P19" s="1" t="n">
        <v>109</v>
      </c>
      <c r="Q19" s="1" t="n">
        <v>495.006</v>
      </c>
      <c r="R19" s="1" t="n">
        <v>4.471</v>
      </c>
      <c r="S19" s="1" t="n">
        <v>161</v>
      </c>
      <c r="T19" s="1" t="n">
        <v>6.919</v>
      </c>
      <c r="U19" s="1" t="n">
        <v>0.172</v>
      </c>
      <c r="V19" s="1" t="n">
        <v>221</v>
      </c>
      <c r="W19" s="1" t="n">
        <v>4.184</v>
      </c>
      <c r="X19" s="1" t="n">
        <v>0.045</v>
      </c>
      <c r="Y19" s="1" t="n">
        <v>218</v>
      </c>
      <c r="Z19" s="1" t="n">
        <v>2.985</v>
      </c>
      <c r="AA19" s="1" t="n">
        <v>0.049</v>
      </c>
      <c r="AB19" s="1" t="n">
        <v>216</v>
      </c>
      <c r="AC19" s="1" t="n">
        <v>1.635</v>
      </c>
      <c r="AD19" s="1" t="n">
        <v>0.041</v>
      </c>
      <c r="AE19" s="1" t="n">
        <v>199</v>
      </c>
      <c r="AF19" s="1" t="n">
        <v>6.996</v>
      </c>
      <c r="AG19" s="1" t="n">
        <v>0.118</v>
      </c>
      <c r="AH19" s="1" t="n">
        <v>0</v>
      </c>
      <c r="AI19" s="1" t="n">
        <v>0</v>
      </c>
      <c r="AJ19" s="1" t="n">
        <v>0</v>
      </c>
      <c r="AK19" s="1" t="n">
        <v>169</v>
      </c>
      <c r="AL19" s="1" t="n">
        <v>0.345</v>
      </c>
      <c r="AM19" s="1" t="n">
        <v>0.015</v>
      </c>
      <c r="AN19" s="1" t="n">
        <v>220</v>
      </c>
      <c r="AO19" s="1" t="n">
        <v>79.454</v>
      </c>
      <c r="AP19" s="1" t="n">
        <v>0.156</v>
      </c>
      <c r="AQ19" s="1" t="n">
        <v>221</v>
      </c>
      <c r="AR19" s="1" t="n">
        <v>23.403</v>
      </c>
      <c r="AS19" s="1" t="n">
        <v>0.304</v>
      </c>
      <c r="AT19" s="1" t="n">
        <v>94</v>
      </c>
      <c r="AU19" s="1" t="n">
        <v>4.504</v>
      </c>
      <c r="AV19" s="1" t="n">
        <v>0.131</v>
      </c>
      <c r="AW19" s="1" t="n">
        <v>0</v>
      </c>
      <c r="AX19" s="1" t="n">
        <v>0</v>
      </c>
      <c r="AY19" s="1" t="n">
        <v>0</v>
      </c>
      <c r="AZ19" s="1" t="n">
        <v>0</v>
      </c>
      <c r="BA19" s="1" t="n">
        <v>0</v>
      </c>
      <c r="BB19" s="1" t="n">
        <v>0</v>
      </c>
      <c r="BC19" s="1" t="n">
        <v>0</v>
      </c>
      <c r="BD19" s="1" t="n">
        <v>0</v>
      </c>
      <c r="BE19" s="1" t="n">
        <v>0</v>
      </c>
      <c r="BF19" s="1" t="n">
        <v>188</v>
      </c>
      <c r="BG19" s="1" t="n">
        <v>2.753</v>
      </c>
      <c r="BH19" s="1" t="n">
        <v>0.032</v>
      </c>
      <c r="BI19" s="1" t="n">
        <v>0</v>
      </c>
      <c r="BJ19" s="1" t="n">
        <v>0</v>
      </c>
      <c r="BK19" s="1" t="n">
        <v>0</v>
      </c>
      <c r="BL19" s="1" t="n">
        <v>0</v>
      </c>
      <c r="BM19" s="1" t="n">
        <v>0</v>
      </c>
      <c r="BN19" s="1" t="n">
        <v>0</v>
      </c>
      <c r="BO19" s="1" t="n">
        <v>219</v>
      </c>
      <c r="BP19" s="1" t="n">
        <v>0.372</v>
      </c>
      <c r="BQ19" s="1" t="n">
        <v>0.012</v>
      </c>
      <c r="BR19" s="1" t="n">
        <v>0</v>
      </c>
      <c r="BS19" s="1" t="n">
        <v>0</v>
      </c>
      <c r="BT19" s="1" t="n">
        <v>0</v>
      </c>
      <c r="BU19" s="1" t="n">
        <v>0</v>
      </c>
      <c r="BV19" s="1" t="n">
        <v>0</v>
      </c>
      <c r="BW19" s="1" t="n">
        <v>0</v>
      </c>
      <c r="BX19" s="1" t="n">
        <v>0</v>
      </c>
      <c r="BY19" s="1" t="n">
        <v>0</v>
      </c>
      <c r="BZ19" s="1" t="n">
        <v>0</v>
      </c>
      <c r="CA19" s="1" t="n">
        <v>0</v>
      </c>
      <c r="CB19" s="1" t="n">
        <v>0</v>
      </c>
      <c r="CC19" s="1" t="n">
        <v>0</v>
      </c>
      <c r="CD19" s="1" t="n">
        <v>222</v>
      </c>
      <c r="CE19" s="1" t="n">
        <v>8.314</v>
      </c>
      <c r="CF19" s="1" t="n">
        <v>0.053</v>
      </c>
      <c r="CG19" s="1" t="n">
        <v>223</v>
      </c>
      <c r="CH19" s="1" t="n">
        <v>16.56</v>
      </c>
      <c r="CI19" s="1" t="n">
        <v>0.038</v>
      </c>
      <c r="CJ19" s="1" t="n">
        <v>0</v>
      </c>
      <c r="CK19" s="1" t="n">
        <v>0</v>
      </c>
      <c r="CL19" s="1" t="n">
        <v>0</v>
      </c>
      <c r="CM19" s="1" t="n">
        <v>0</v>
      </c>
      <c r="CN19" s="1" t="n">
        <v>0</v>
      </c>
      <c r="CO19" s="1" t="n">
        <v>0</v>
      </c>
      <c r="CP19" s="1" t="n">
        <v>0</v>
      </c>
      <c r="CQ19" s="1" t="n">
        <v>0</v>
      </c>
      <c r="CR19" s="1" t="n">
        <v>0</v>
      </c>
      <c r="CS19" s="1" t="n">
        <v>0</v>
      </c>
      <c r="CT19" s="1" t="n">
        <v>0</v>
      </c>
      <c r="CU19" s="1" t="n">
        <v>0</v>
      </c>
      <c r="CV19" s="1" t="n">
        <v>0</v>
      </c>
      <c r="CW19" s="1" t="n">
        <v>0</v>
      </c>
      <c r="CX19" s="1" t="n">
        <v>0</v>
      </c>
      <c r="CY19" s="1" t="n">
        <v>161</v>
      </c>
      <c r="CZ19" s="1" t="n">
        <v>0.479</v>
      </c>
      <c r="DA19" s="1" t="n">
        <v>0.035</v>
      </c>
      <c r="DB19" s="1" t="n">
        <v>205</v>
      </c>
      <c r="DC19" s="1" t="n">
        <v>4.088</v>
      </c>
      <c r="DD19" s="1" t="n">
        <v>0.075</v>
      </c>
      <c r="DE19" s="1" t="n">
        <v>221</v>
      </c>
      <c r="DF19" s="1" t="n">
        <v>0.473</v>
      </c>
      <c r="DG19" s="1" t="n">
        <v>0.007</v>
      </c>
    </row>
    <row r="20" customFormat="false" ht="13.8" hidden="false" customHeight="false" outlineLevel="0" collapsed="false">
      <c r="A20" s="1" t="n">
        <v>2004.208</v>
      </c>
      <c r="B20" s="1" t="n">
        <v>3</v>
      </c>
      <c r="C20" s="1" t="n">
        <v>2004</v>
      </c>
      <c r="D20" s="1" t="n">
        <v>254</v>
      </c>
      <c r="E20" s="1" t="n">
        <v>24.888</v>
      </c>
      <c r="F20" s="1" t="n">
        <v>0.244</v>
      </c>
      <c r="G20" s="1" t="n">
        <v>295</v>
      </c>
      <c r="H20" s="1" t="n">
        <v>152.54</v>
      </c>
      <c r="I20" s="1" t="n">
        <v>0.674</v>
      </c>
      <c r="J20" s="1" t="n">
        <v>293</v>
      </c>
      <c r="K20" s="1" t="n">
        <v>15.829</v>
      </c>
      <c r="L20" s="1" t="n">
        <v>0.112</v>
      </c>
      <c r="M20" s="1" t="n">
        <v>294</v>
      </c>
      <c r="N20" s="1" t="n">
        <v>14.106</v>
      </c>
      <c r="O20" s="1" t="n">
        <v>0.069</v>
      </c>
      <c r="P20" s="1" t="n">
        <v>147</v>
      </c>
      <c r="Q20" s="1" t="n">
        <v>497.056</v>
      </c>
      <c r="R20" s="1" t="n">
        <v>5.791</v>
      </c>
      <c r="S20" s="1" t="n">
        <v>228</v>
      </c>
      <c r="T20" s="1" t="n">
        <v>6.944</v>
      </c>
      <c r="U20" s="1" t="n">
        <v>0.166</v>
      </c>
      <c r="V20" s="1" t="n">
        <v>305</v>
      </c>
      <c r="W20" s="1" t="n">
        <v>4.193</v>
      </c>
      <c r="X20" s="1" t="n">
        <v>0.044</v>
      </c>
      <c r="Y20" s="1" t="n">
        <v>302</v>
      </c>
      <c r="Z20" s="1" t="n">
        <v>2.969</v>
      </c>
      <c r="AA20" s="1" t="n">
        <v>0.048</v>
      </c>
      <c r="AB20" s="1" t="n">
        <v>302</v>
      </c>
      <c r="AC20" s="1" t="n">
        <v>1.674</v>
      </c>
      <c r="AD20" s="1" t="n">
        <v>0.045</v>
      </c>
      <c r="AE20" s="1" t="n">
        <v>280</v>
      </c>
      <c r="AF20" s="1" t="n">
        <v>7.25</v>
      </c>
      <c r="AG20" s="1" t="n">
        <v>0.226</v>
      </c>
      <c r="AH20" s="1" t="n">
        <v>0</v>
      </c>
      <c r="AI20" s="1" t="n">
        <v>0</v>
      </c>
      <c r="AJ20" s="1" t="n">
        <v>0</v>
      </c>
      <c r="AK20" s="1" t="n">
        <v>181</v>
      </c>
      <c r="AL20" s="1" t="n">
        <v>0.38</v>
      </c>
      <c r="AM20" s="1" t="n">
        <v>0.039</v>
      </c>
      <c r="AN20" s="1" t="n">
        <v>306</v>
      </c>
      <c r="AO20" s="1" t="n">
        <v>79.374</v>
      </c>
      <c r="AP20" s="1" t="n">
        <v>0.18</v>
      </c>
      <c r="AQ20" s="1" t="n">
        <v>316</v>
      </c>
      <c r="AR20" s="1" t="n">
        <v>22.885</v>
      </c>
      <c r="AS20" s="1" t="n">
        <v>0.346</v>
      </c>
      <c r="AT20" s="1" t="n">
        <v>143</v>
      </c>
      <c r="AU20" s="1" t="n">
        <v>4.505</v>
      </c>
      <c r="AV20" s="1" t="n">
        <v>0.186</v>
      </c>
      <c r="AW20" s="1" t="n">
        <v>0</v>
      </c>
      <c r="AX20" s="1" t="n">
        <v>0</v>
      </c>
      <c r="AY20" s="1" t="n">
        <v>0</v>
      </c>
      <c r="AZ20" s="1" t="n">
        <v>0</v>
      </c>
      <c r="BA20" s="1" t="n">
        <v>0</v>
      </c>
      <c r="BB20" s="1" t="n">
        <v>0</v>
      </c>
      <c r="BC20" s="1" t="n">
        <v>0</v>
      </c>
      <c r="BD20" s="1" t="n">
        <v>0</v>
      </c>
      <c r="BE20" s="1" t="n">
        <v>0</v>
      </c>
      <c r="BF20" s="1" t="n">
        <v>278</v>
      </c>
      <c r="BG20" s="1" t="n">
        <v>2.762</v>
      </c>
      <c r="BH20" s="1" t="n">
        <v>0.035</v>
      </c>
      <c r="BI20" s="1" t="n">
        <v>0</v>
      </c>
      <c r="BJ20" s="1" t="n">
        <v>0</v>
      </c>
      <c r="BK20" s="1" t="n">
        <v>0</v>
      </c>
      <c r="BL20" s="1" t="n">
        <v>0</v>
      </c>
      <c r="BM20" s="1" t="n">
        <v>0</v>
      </c>
      <c r="BN20" s="1" t="n">
        <v>0</v>
      </c>
      <c r="BO20" s="1" t="n">
        <v>306</v>
      </c>
      <c r="BP20" s="1" t="n">
        <v>0.374</v>
      </c>
      <c r="BQ20" s="1" t="n">
        <v>0.011</v>
      </c>
      <c r="BR20" s="1" t="n">
        <v>0</v>
      </c>
      <c r="BS20" s="1" t="n">
        <v>0</v>
      </c>
      <c r="BT20" s="1" t="n">
        <v>0</v>
      </c>
      <c r="BU20" s="1" t="n">
        <v>0</v>
      </c>
      <c r="BV20" s="1" t="n">
        <v>0</v>
      </c>
      <c r="BW20" s="1" t="n">
        <v>0</v>
      </c>
      <c r="BX20" s="1" t="n">
        <v>0</v>
      </c>
      <c r="BY20" s="1" t="n">
        <v>0</v>
      </c>
      <c r="BZ20" s="1" t="n">
        <v>0</v>
      </c>
      <c r="CA20" s="1" t="n">
        <v>0</v>
      </c>
      <c r="CB20" s="1" t="n">
        <v>0</v>
      </c>
      <c r="CC20" s="1" t="n">
        <v>0</v>
      </c>
      <c r="CD20" s="1" t="n">
        <v>313</v>
      </c>
      <c r="CE20" s="1" t="n">
        <v>8.329</v>
      </c>
      <c r="CF20" s="1" t="n">
        <v>0.058</v>
      </c>
      <c r="CG20" s="1" t="n">
        <v>304</v>
      </c>
      <c r="CH20" s="1" t="n">
        <v>16.558</v>
      </c>
      <c r="CI20" s="1" t="n">
        <v>0.044</v>
      </c>
      <c r="CJ20" s="1" t="n">
        <v>0</v>
      </c>
      <c r="CK20" s="1" t="n">
        <v>0</v>
      </c>
      <c r="CL20" s="1" t="n">
        <v>0</v>
      </c>
      <c r="CM20" s="1" t="n">
        <v>0</v>
      </c>
      <c r="CN20" s="1" t="n">
        <v>0</v>
      </c>
      <c r="CO20" s="1" t="n">
        <v>0</v>
      </c>
      <c r="CP20" s="1" t="n">
        <v>0</v>
      </c>
      <c r="CQ20" s="1" t="n">
        <v>0</v>
      </c>
      <c r="CR20" s="1" t="n">
        <v>0</v>
      </c>
      <c r="CS20" s="1" t="n">
        <v>0</v>
      </c>
      <c r="CT20" s="1" t="n">
        <v>0</v>
      </c>
      <c r="CU20" s="1" t="n">
        <v>0</v>
      </c>
      <c r="CV20" s="1" t="n">
        <v>0</v>
      </c>
      <c r="CW20" s="1" t="n">
        <v>0</v>
      </c>
      <c r="CX20" s="1" t="n">
        <v>0</v>
      </c>
      <c r="CY20" s="1" t="n">
        <v>284</v>
      </c>
      <c r="CZ20" s="1" t="n">
        <v>0.5</v>
      </c>
      <c r="DA20" s="1" t="n">
        <v>0.038</v>
      </c>
      <c r="DB20" s="1" t="n">
        <v>284</v>
      </c>
      <c r="DC20" s="1" t="n">
        <v>4.165</v>
      </c>
      <c r="DD20" s="1" t="n">
        <v>0.078</v>
      </c>
      <c r="DE20" s="1" t="n">
        <v>307</v>
      </c>
      <c r="DF20" s="1" t="n">
        <v>0.473</v>
      </c>
      <c r="DG20" s="1" t="n">
        <v>0.007</v>
      </c>
    </row>
    <row r="21" customFormat="false" ht="13.8" hidden="false" customHeight="false" outlineLevel="0" collapsed="false">
      <c r="A21" s="1" t="n">
        <v>2004.292</v>
      </c>
      <c r="B21" s="1" t="n">
        <v>4</v>
      </c>
      <c r="C21" s="1" t="n">
        <v>2004</v>
      </c>
      <c r="D21" s="1" t="n">
        <v>230</v>
      </c>
      <c r="E21" s="1" t="n">
        <v>25.344</v>
      </c>
      <c r="F21" s="1" t="n">
        <v>0.271</v>
      </c>
      <c r="G21" s="1" t="n">
        <v>253</v>
      </c>
      <c r="H21" s="1" t="n">
        <v>153.052</v>
      </c>
      <c r="I21" s="1" t="n">
        <v>0.672</v>
      </c>
      <c r="J21" s="1" t="n">
        <v>257</v>
      </c>
      <c r="K21" s="1" t="n">
        <v>15.939</v>
      </c>
      <c r="L21" s="1" t="n">
        <v>0.104</v>
      </c>
      <c r="M21" s="1" t="n">
        <v>247</v>
      </c>
      <c r="N21" s="1" t="n">
        <v>14.134</v>
      </c>
      <c r="O21" s="1" t="n">
        <v>0.062</v>
      </c>
      <c r="P21" s="1" t="n">
        <v>83</v>
      </c>
      <c r="Q21" s="1" t="n">
        <v>509.51</v>
      </c>
      <c r="R21" s="1" t="n">
        <v>7.654</v>
      </c>
      <c r="S21" s="1" t="n">
        <v>164</v>
      </c>
      <c r="T21" s="1" t="n">
        <v>7.029</v>
      </c>
      <c r="U21" s="1" t="n">
        <v>0.162</v>
      </c>
      <c r="V21" s="1" t="n">
        <v>267</v>
      </c>
      <c r="W21" s="1" t="n">
        <v>4.206</v>
      </c>
      <c r="X21" s="1" t="n">
        <v>0.044</v>
      </c>
      <c r="Y21" s="1" t="n">
        <v>260</v>
      </c>
      <c r="Z21" s="1" t="n">
        <v>2.976</v>
      </c>
      <c r="AA21" s="1" t="n">
        <v>0.047</v>
      </c>
      <c r="AB21" s="1" t="n">
        <v>253</v>
      </c>
      <c r="AC21" s="1" t="n">
        <v>1.743</v>
      </c>
      <c r="AD21" s="1" t="n">
        <v>0.063</v>
      </c>
      <c r="AE21" s="1" t="n">
        <v>200</v>
      </c>
      <c r="AF21" s="1" t="n">
        <v>7.879</v>
      </c>
      <c r="AG21" s="1" t="n">
        <v>0.27</v>
      </c>
      <c r="AH21" s="1" t="n">
        <v>0</v>
      </c>
      <c r="AI21" s="1" t="n">
        <v>0</v>
      </c>
      <c r="AJ21" s="1" t="n">
        <v>0</v>
      </c>
      <c r="AK21" s="1" t="n">
        <v>176</v>
      </c>
      <c r="AL21" s="1" t="n">
        <v>0.493</v>
      </c>
      <c r="AM21" s="1" t="n">
        <v>0.045</v>
      </c>
      <c r="AN21" s="1" t="n">
        <v>268</v>
      </c>
      <c r="AO21" s="1" t="n">
        <v>79.352</v>
      </c>
      <c r="AP21" s="1" t="n">
        <v>0.2</v>
      </c>
      <c r="AQ21" s="1" t="n">
        <v>271</v>
      </c>
      <c r="AR21" s="1" t="n">
        <v>22.54</v>
      </c>
      <c r="AS21" s="1" t="n">
        <v>0.308</v>
      </c>
      <c r="AT21" s="1" t="n">
        <v>73</v>
      </c>
      <c r="AU21" s="1" t="n">
        <v>4.882</v>
      </c>
      <c r="AV21" s="1" t="n">
        <v>0.168</v>
      </c>
      <c r="AW21" s="1" t="n">
        <v>0</v>
      </c>
      <c r="AX21" s="1" t="n">
        <v>0</v>
      </c>
      <c r="AY21" s="1" t="n">
        <v>0</v>
      </c>
      <c r="AZ21" s="1" t="n">
        <v>0</v>
      </c>
      <c r="BA21" s="1" t="n">
        <v>0</v>
      </c>
      <c r="BB21" s="1" t="n">
        <v>0</v>
      </c>
      <c r="BC21" s="1" t="n">
        <v>0</v>
      </c>
      <c r="BD21" s="1" t="n">
        <v>0</v>
      </c>
      <c r="BE21" s="1" t="n">
        <v>0</v>
      </c>
      <c r="BF21" s="1" t="n">
        <v>229</v>
      </c>
      <c r="BG21" s="1" t="n">
        <v>2.795</v>
      </c>
      <c r="BH21" s="1" t="n">
        <v>0.034</v>
      </c>
      <c r="BI21" s="1" t="n">
        <v>0</v>
      </c>
      <c r="BJ21" s="1" t="n">
        <v>0</v>
      </c>
      <c r="BK21" s="1" t="n">
        <v>0</v>
      </c>
      <c r="BL21" s="1" t="n">
        <v>76</v>
      </c>
      <c r="BM21" s="1" t="n">
        <v>3.462</v>
      </c>
      <c r="BN21" s="1" t="n">
        <v>0.03</v>
      </c>
      <c r="BO21" s="1" t="n">
        <v>254</v>
      </c>
      <c r="BP21" s="1" t="n">
        <v>0.371</v>
      </c>
      <c r="BQ21" s="1" t="n">
        <v>0.012</v>
      </c>
      <c r="BR21" s="1" t="n">
        <v>0</v>
      </c>
      <c r="BS21" s="1" t="n">
        <v>0</v>
      </c>
      <c r="BT21" s="1" t="n">
        <v>0</v>
      </c>
      <c r="BU21" s="1" t="n">
        <v>0</v>
      </c>
      <c r="BV21" s="1" t="n">
        <v>0</v>
      </c>
      <c r="BW21" s="1" t="n">
        <v>0</v>
      </c>
      <c r="BX21" s="1" t="n">
        <v>0</v>
      </c>
      <c r="BY21" s="1" t="n">
        <v>0</v>
      </c>
      <c r="BZ21" s="1" t="n">
        <v>0</v>
      </c>
      <c r="CA21" s="1" t="n">
        <v>0</v>
      </c>
      <c r="CB21" s="1" t="n">
        <v>0</v>
      </c>
      <c r="CC21" s="1" t="n">
        <v>0</v>
      </c>
      <c r="CD21" s="1" t="n">
        <v>274</v>
      </c>
      <c r="CE21" s="1" t="n">
        <v>8.333</v>
      </c>
      <c r="CF21" s="1" t="n">
        <v>0.053</v>
      </c>
      <c r="CG21" s="1" t="n">
        <v>270</v>
      </c>
      <c r="CH21" s="1" t="n">
        <v>16.575</v>
      </c>
      <c r="CI21" s="1" t="n">
        <v>0.04</v>
      </c>
      <c r="CJ21" s="1" t="n">
        <v>0</v>
      </c>
      <c r="CK21" s="1" t="n">
        <v>0</v>
      </c>
      <c r="CL21" s="1" t="n">
        <v>0</v>
      </c>
      <c r="CM21" s="1" t="n">
        <v>0</v>
      </c>
      <c r="CN21" s="1" t="n">
        <v>0</v>
      </c>
      <c r="CO21" s="1" t="n">
        <v>0</v>
      </c>
      <c r="CP21" s="1" t="n">
        <v>0</v>
      </c>
      <c r="CQ21" s="1" t="n">
        <v>0</v>
      </c>
      <c r="CR21" s="1" t="n">
        <v>0</v>
      </c>
      <c r="CS21" s="1" t="n">
        <v>0</v>
      </c>
      <c r="CT21" s="1" t="n">
        <v>0</v>
      </c>
      <c r="CU21" s="1" t="n">
        <v>0</v>
      </c>
      <c r="CV21" s="1" t="n">
        <v>0</v>
      </c>
      <c r="CW21" s="1" t="n">
        <v>0</v>
      </c>
      <c r="CX21" s="1" t="n">
        <v>0</v>
      </c>
      <c r="CY21" s="1" t="n">
        <v>188</v>
      </c>
      <c r="CZ21" s="1" t="n">
        <v>0.521</v>
      </c>
      <c r="DA21" s="1" t="n">
        <v>0.041</v>
      </c>
      <c r="DB21" s="1" t="n">
        <v>240</v>
      </c>
      <c r="DC21" s="1" t="n">
        <v>4.216</v>
      </c>
      <c r="DD21" s="1" t="n">
        <v>0.071</v>
      </c>
      <c r="DE21" s="1" t="n">
        <v>270</v>
      </c>
      <c r="DF21" s="1" t="n">
        <v>0.471</v>
      </c>
      <c r="DG21" s="1" t="n">
        <v>0.007</v>
      </c>
    </row>
    <row r="22" customFormat="false" ht="13.8" hidden="false" customHeight="false" outlineLevel="0" collapsed="false">
      <c r="A22" s="1" t="n">
        <v>2004.375</v>
      </c>
      <c r="B22" s="1" t="n">
        <v>5</v>
      </c>
      <c r="C22" s="1" t="n">
        <v>2004</v>
      </c>
      <c r="D22" s="1" t="n">
        <v>265</v>
      </c>
      <c r="E22" s="1" t="n">
        <v>25.865</v>
      </c>
      <c r="F22" s="1" t="n">
        <v>0.255</v>
      </c>
      <c r="G22" s="1" t="n">
        <v>292</v>
      </c>
      <c r="H22" s="1" t="n">
        <v>153.979</v>
      </c>
      <c r="I22" s="1" t="n">
        <v>0.738</v>
      </c>
      <c r="J22" s="1" t="n">
        <v>296</v>
      </c>
      <c r="K22" s="1" t="n">
        <v>16.086</v>
      </c>
      <c r="L22" s="1" t="n">
        <v>0.11</v>
      </c>
      <c r="M22" s="1" t="n">
        <v>316</v>
      </c>
      <c r="N22" s="1" t="n">
        <v>14.193</v>
      </c>
      <c r="O22" s="1" t="n">
        <v>0.065</v>
      </c>
      <c r="P22" s="1" t="n">
        <v>146</v>
      </c>
      <c r="Q22" s="1" t="n">
        <v>517.667</v>
      </c>
      <c r="R22" s="1" t="n">
        <v>7.907</v>
      </c>
      <c r="S22" s="1" t="n">
        <v>201</v>
      </c>
      <c r="T22" s="1" t="n">
        <v>6.87</v>
      </c>
      <c r="U22" s="1" t="n">
        <v>0.167</v>
      </c>
      <c r="V22" s="1" t="n">
        <v>319</v>
      </c>
      <c r="W22" s="1" t="n">
        <v>4.203</v>
      </c>
      <c r="X22" s="1" t="n">
        <v>0.046</v>
      </c>
      <c r="Y22" s="1" t="n">
        <v>308</v>
      </c>
      <c r="Z22" s="1" t="n">
        <v>2.989</v>
      </c>
      <c r="AA22" s="1" t="n">
        <v>0.046</v>
      </c>
      <c r="AB22" s="1" t="n">
        <v>303</v>
      </c>
      <c r="AC22" s="1" t="n">
        <v>1.862</v>
      </c>
      <c r="AD22" s="1" t="n">
        <v>0.059</v>
      </c>
      <c r="AE22" s="1" t="n">
        <v>239</v>
      </c>
      <c r="AF22" s="1" t="n">
        <v>8.614</v>
      </c>
      <c r="AG22" s="1" t="n">
        <v>0.351</v>
      </c>
      <c r="AH22" s="1" t="n">
        <v>0</v>
      </c>
      <c r="AI22" s="1" t="n">
        <v>0</v>
      </c>
      <c r="AJ22" s="1" t="n">
        <v>0</v>
      </c>
      <c r="AK22" s="1" t="n">
        <v>211</v>
      </c>
      <c r="AL22" s="1" t="n">
        <v>0.624</v>
      </c>
      <c r="AM22" s="1" t="n">
        <v>0.057</v>
      </c>
      <c r="AN22" s="1" t="n">
        <v>325</v>
      </c>
      <c r="AO22" s="1" t="n">
        <v>79.299</v>
      </c>
      <c r="AP22" s="1" t="n">
        <v>0.196</v>
      </c>
      <c r="AQ22" s="1" t="n">
        <v>324</v>
      </c>
      <c r="AR22" s="1" t="n">
        <v>22.272</v>
      </c>
      <c r="AS22" s="1" t="n">
        <v>0.313</v>
      </c>
      <c r="AT22" s="1" t="n">
        <v>159</v>
      </c>
      <c r="AU22" s="1" t="n">
        <v>5.306</v>
      </c>
      <c r="AV22" s="1" t="n">
        <v>0.187</v>
      </c>
      <c r="AW22" s="1" t="n">
        <v>0</v>
      </c>
      <c r="AX22" s="1" t="n">
        <v>0</v>
      </c>
      <c r="AY22" s="1" t="n">
        <v>0</v>
      </c>
      <c r="AZ22" s="1" t="n">
        <v>0</v>
      </c>
      <c r="BA22" s="1" t="n">
        <v>0</v>
      </c>
      <c r="BB22" s="1" t="n">
        <v>0</v>
      </c>
      <c r="BC22" s="1" t="n">
        <v>0</v>
      </c>
      <c r="BD22" s="1" t="n">
        <v>0</v>
      </c>
      <c r="BE22" s="1" t="n">
        <v>0</v>
      </c>
      <c r="BF22" s="1" t="n">
        <v>272</v>
      </c>
      <c r="BG22" s="1" t="n">
        <v>2.841</v>
      </c>
      <c r="BH22" s="1" t="n">
        <v>0.04</v>
      </c>
      <c r="BI22" s="1" t="n">
        <v>0</v>
      </c>
      <c r="BJ22" s="1" t="n">
        <v>0</v>
      </c>
      <c r="BK22" s="1" t="n">
        <v>0</v>
      </c>
      <c r="BL22" s="1" t="n">
        <v>319</v>
      </c>
      <c r="BM22" s="1" t="n">
        <v>3.465</v>
      </c>
      <c r="BN22" s="1" t="n">
        <v>0.03</v>
      </c>
      <c r="BO22" s="1" t="n">
        <v>311</v>
      </c>
      <c r="BP22" s="1" t="n">
        <v>0.368</v>
      </c>
      <c r="BQ22" s="1" t="n">
        <v>0.011</v>
      </c>
      <c r="BR22" s="1" t="n">
        <v>0</v>
      </c>
      <c r="BS22" s="1" t="n">
        <v>0</v>
      </c>
      <c r="BT22" s="1" t="n">
        <v>0</v>
      </c>
      <c r="BU22" s="1" t="n">
        <v>0</v>
      </c>
      <c r="BV22" s="1" t="n">
        <v>0</v>
      </c>
      <c r="BW22" s="1" t="n">
        <v>0</v>
      </c>
      <c r="BX22" s="1" t="n">
        <v>0</v>
      </c>
      <c r="BY22" s="1" t="n">
        <v>0</v>
      </c>
      <c r="BZ22" s="1" t="n">
        <v>0</v>
      </c>
      <c r="CA22" s="1" t="n">
        <v>0</v>
      </c>
      <c r="CB22" s="1" t="n">
        <v>0</v>
      </c>
      <c r="CC22" s="1" t="n">
        <v>0</v>
      </c>
      <c r="CD22" s="1" t="n">
        <v>325</v>
      </c>
      <c r="CE22" s="1" t="n">
        <v>8.318</v>
      </c>
      <c r="CF22" s="1" t="n">
        <v>0.052</v>
      </c>
      <c r="CG22" s="1" t="n">
        <v>321</v>
      </c>
      <c r="CH22" s="1" t="n">
        <v>16.565</v>
      </c>
      <c r="CI22" s="1" t="n">
        <v>0.045</v>
      </c>
      <c r="CJ22" s="1" t="n">
        <v>0</v>
      </c>
      <c r="CK22" s="1" t="n">
        <v>0</v>
      </c>
      <c r="CL22" s="1" t="n">
        <v>0</v>
      </c>
      <c r="CM22" s="1" t="n">
        <v>0</v>
      </c>
      <c r="CN22" s="1" t="n">
        <v>0</v>
      </c>
      <c r="CO22" s="1" t="n">
        <v>0</v>
      </c>
      <c r="CP22" s="1" t="n">
        <v>0</v>
      </c>
      <c r="CQ22" s="1" t="n">
        <v>0</v>
      </c>
      <c r="CR22" s="1" t="n">
        <v>0</v>
      </c>
      <c r="CS22" s="1" t="n">
        <v>0</v>
      </c>
      <c r="CT22" s="1" t="n">
        <v>0</v>
      </c>
      <c r="CU22" s="1" t="n">
        <v>0</v>
      </c>
      <c r="CV22" s="1" t="n">
        <v>0</v>
      </c>
      <c r="CW22" s="1" t="n">
        <v>0</v>
      </c>
      <c r="CX22" s="1" t="n">
        <v>0</v>
      </c>
      <c r="CY22" s="1" t="n">
        <v>303</v>
      </c>
      <c r="CZ22" s="1" t="n">
        <v>0.562</v>
      </c>
      <c r="DA22" s="1" t="n">
        <v>0.041</v>
      </c>
      <c r="DB22" s="1" t="n">
        <v>278</v>
      </c>
      <c r="DC22" s="1" t="n">
        <v>4.269</v>
      </c>
      <c r="DD22" s="1" t="n">
        <v>0.078</v>
      </c>
      <c r="DE22" s="1" t="n">
        <v>321</v>
      </c>
      <c r="DF22" s="1" t="n">
        <v>0.467</v>
      </c>
      <c r="DG22" s="1" t="n">
        <v>0.007</v>
      </c>
    </row>
    <row r="23" customFormat="false" ht="13.8" hidden="false" customHeight="false" outlineLevel="0" collapsed="false">
      <c r="A23" s="1" t="n">
        <v>2004.458</v>
      </c>
      <c r="B23" s="1" t="n">
        <v>6</v>
      </c>
      <c r="C23" s="1" t="n">
        <v>2004</v>
      </c>
      <c r="D23" s="1" t="n">
        <v>182</v>
      </c>
      <c r="E23" s="1" t="n">
        <v>26.261</v>
      </c>
      <c r="F23" s="1" t="n">
        <v>0.214</v>
      </c>
      <c r="G23" s="1" t="n">
        <v>206</v>
      </c>
      <c r="H23" s="1" t="n">
        <v>154.923</v>
      </c>
      <c r="I23" s="1" t="n">
        <v>0.728</v>
      </c>
      <c r="J23" s="1" t="n">
        <v>212</v>
      </c>
      <c r="K23" s="1" t="n">
        <v>16.212</v>
      </c>
      <c r="L23" s="1" t="n">
        <v>0.116</v>
      </c>
      <c r="M23" s="1" t="n">
        <v>216</v>
      </c>
      <c r="N23" s="1" t="n">
        <v>14.253</v>
      </c>
      <c r="O23" s="1" t="n">
        <v>0.06</v>
      </c>
      <c r="P23" s="1" t="n">
        <v>127</v>
      </c>
      <c r="Q23" s="1" t="n">
        <v>527.94</v>
      </c>
      <c r="R23" s="1" t="n">
        <v>6.121</v>
      </c>
      <c r="S23" s="1" t="n">
        <v>172</v>
      </c>
      <c r="T23" s="1" t="n">
        <v>6.795</v>
      </c>
      <c r="U23" s="1" t="n">
        <v>0.134</v>
      </c>
      <c r="V23" s="1" t="n">
        <v>219</v>
      </c>
      <c r="W23" s="1" t="n">
        <v>4.218</v>
      </c>
      <c r="X23" s="1" t="n">
        <v>0.046</v>
      </c>
      <c r="Y23" s="1" t="n">
        <v>208</v>
      </c>
      <c r="Z23" s="1" t="n">
        <v>2.989</v>
      </c>
      <c r="AA23" s="1" t="n">
        <v>0.048</v>
      </c>
      <c r="AB23" s="1" t="n">
        <v>212</v>
      </c>
      <c r="AC23" s="1" t="n">
        <v>1.95</v>
      </c>
      <c r="AD23" s="1" t="n">
        <v>0.052</v>
      </c>
      <c r="AE23" s="1" t="n">
        <v>139</v>
      </c>
      <c r="AF23" s="1" t="n">
        <v>9.302</v>
      </c>
      <c r="AG23" s="1" t="n">
        <v>0.303</v>
      </c>
      <c r="AH23" s="1" t="n">
        <v>0</v>
      </c>
      <c r="AI23" s="1" t="n">
        <v>0</v>
      </c>
      <c r="AJ23" s="1" t="n">
        <v>0</v>
      </c>
      <c r="AK23" s="1" t="n">
        <v>131</v>
      </c>
      <c r="AL23" s="1" t="n">
        <v>0.759</v>
      </c>
      <c r="AM23" s="1" t="n">
        <v>0.049</v>
      </c>
      <c r="AN23" s="1" t="n">
        <v>219</v>
      </c>
      <c r="AO23" s="1" t="n">
        <v>79.209</v>
      </c>
      <c r="AP23" s="1" t="n">
        <v>0.192</v>
      </c>
      <c r="AQ23" s="1" t="n">
        <v>216</v>
      </c>
      <c r="AR23" s="1" t="n">
        <v>22.071</v>
      </c>
      <c r="AS23" s="1" t="n">
        <v>0.25</v>
      </c>
      <c r="AT23" s="1" t="n">
        <v>117</v>
      </c>
      <c r="AU23" s="1" t="n">
        <v>5.811</v>
      </c>
      <c r="AV23" s="1" t="n">
        <v>0.174</v>
      </c>
      <c r="AW23" s="1" t="n">
        <v>0</v>
      </c>
      <c r="AX23" s="1" t="n">
        <v>0</v>
      </c>
      <c r="AY23" s="1" t="n">
        <v>0</v>
      </c>
      <c r="AZ23" s="1" t="n">
        <v>0</v>
      </c>
      <c r="BA23" s="1" t="n">
        <v>0</v>
      </c>
      <c r="BB23" s="1" t="n">
        <v>0</v>
      </c>
      <c r="BC23" s="1" t="n">
        <v>0</v>
      </c>
      <c r="BD23" s="1" t="n">
        <v>0</v>
      </c>
      <c r="BE23" s="1" t="n">
        <v>0</v>
      </c>
      <c r="BF23" s="1" t="n">
        <v>186</v>
      </c>
      <c r="BG23" s="1" t="n">
        <v>2.889</v>
      </c>
      <c r="BH23" s="1" t="n">
        <v>0.036</v>
      </c>
      <c r="BI23" s="1" t="n">
        <v>0</v>
      </c>
      <c r="BJ23" s="1" t="n">
        <v>0</v>
      </c>
      <c r="BK23" s="1" t="n">
        <v>0</v>
      </c>
      <c r="BL23" s="1" t="n">
        <v>219</v>
      </c>
      <c r="BM23" s="1" t="n">
        <v>3.473</v>
      </c>
      <c r="BN23" s="1" t="n">
        <v>0.032</v>
      </c>
      <c r="BO23" s="1" t="n">
        <v>208</v>
      </c>
      <c r="BP23" s="1" t="n">
        <v>0.371</v>
      </c>
      <c r="BQ23" s="1" t="n">
        <v>0.01</v>
      </c>
      <c r="BR23" s="1" t="n">
        <v>0</v>
      </c>
      <c r="BS23" s="1" t="n">
        <v>0</v>
      </c>
      <c r="BT23" s="1" t="n">
        <v>0</v>
      </c>
      <c r="BU23" s="1" t="n">
        <v>0</v>
      </c>
      <c r="BV23" s="1" t="n">
        <v>0</v>
      </c>
      <c r="BW23" s="1" t="n">
        <v>0</v>
      </c>
      <c r="BX23" s="1" t="n">
        <v>0</v>
      </c>
      <c r="BY23" s="1" t="n">
        <v>0</v>
      </c>
      <c r="BZ23" s="1" t="n">
        <v>0</v>
      </c>
      <c r="CA23" s="1" t="n">
        <v>0</v>
      </c>
      <c r="CB23" s="1" t="n">
        <v>0</v>
      </c>
      <c r="CC23" s="1" t="n">
        <v>0</v>
      </c>
      <c r="CD23" s="1" t="n">
        <v>219</v>
      </c>
      <c r="CE23" s="1" t="n">
        <v>8.332</v>
      </c>
      <c r="CF23" s="1" t="n">
        <v>0.052</v>
      </c>
      <c r="CG23" s="1" t="n">
        <v>220</v>
      </c>
      <c r="CH23" s="1" t="n">
        <v>16.566</v>
      </c>
      <c r="CI23" s="1" t="n">
        <v>0.042</v>
      </c>
      <c r="CJ23" s="1" t="n">
        <v>0</v>
      </c>
      <c r="CK23" s="1" t="n">
        <v>0</v>
      </c>
      <c r="CL23" s="1" t="n">
        <v>0</v>
      </c>
      <c r="CM23" s="1" t="n">
        <v>0</v>
      </c>
      <c r="CN23" s="1" t="n">
        <v>0</v>
      </c>
      <c r="CO23" s="1" t="n">
        <v>0</v>
      </c>
      <c r="CP23" s="1" t="n">
        <v>0</v>
      </c>
      <c r="CQ23" s="1" t="n">
        <v>0</v>
      </c>
      <c r="CR23" s="1" t="n">
        <v>0</v>
      </c>
      <c r="CS23" s="1" t="n">
        <v>0</v>
      </c>
      <c r="CT23" s="1" t="n">
        <v>0</v>
      </c>
      <c r="CU23" s="1" t="n">
        <v>0</v>
      </c>
      <c r="CV23" s="1" t="n">
        <v>0</v>
      </c>
      <c r="CW23" s="1" t="n">
        <v>0</v>
      </c>
      <c r="CX23" s="1" t="n">
        <v>0</v>
      </c>
      <c r="CY23" s="1" t="n">
        <v>214</v>
      </c>
      <c r="CZ23" s="1" t="n">
        <v>0.578</v>
      </c>
      <c r="DA23" s="1" t="n">
        <v>0.044</v>
      </c>
      <c r="DB23" s="1" t="n">
        <v>199</v>
      </c>
      <c r="DC23" s="1" t="n">
        <v>4.368</v>
      </c>
      <c r="DD23" s="1" t="n">
        <v>0.076</v>
      </c>
      <c r="DE23" s="1" t="n">
        <v>220</v>
      </c>
      <c r="DF23" s="1" t="n">
        <v>0.469</v>
      </c>
      <c r="DG23" s="1" t="n">
        <v>0.007</v>
      </c>
    </row>
    <row r="24" customFormat="false" ht="13.8" hidden="false" customHeight="false" outlineLevel="0" collapsed="false">
      <c r="A24" s="1" t="n">
        <v>2004.542</v>
      </c>
      <c r="B24" s="1" t="n">
        <v>7</v>
      </c>
      <c r="C24" s="1" t="n">
        <v>2004</v>
      </c>
      <c r="D24" s="1" t="n">
        <v>137</v>
      </c>
      <c r="E24" s="1" t="n">
        <v>26.632</v>
      </c>
      <c r="F24" s="1" t="n">
        <v>0.274</v>
      </c>
      <c r="G24" s="1" t="n">
        <v>149</v>
      </c>
      <c r="H24" s="1" t="n">
        <v>155.595</v>
      </c>
      <c r="I24" s="1" t="n">
        <v>0.813</v>
      </c>
      <c r="J24" s="1" t="n">
        <v>167</v>
      </c>
      <c r="K24" s="1" t="n">
        <v>16.34</v>
      </c>
      <c r="L24" s="1" t="n">
        <v>0.117</v>
      </c>
      <c r="M24" s="1" t="n">
        <v>173</v>
      </c>
      <c r="N24" s="1" t="n">
        <v>14.318</v>
      </c>
      <c r="O24" s="1" t="n">
        <v>0.071</v>
      </c>
      <c r="P24" s="1" t="n">
        <v>89</v>
      </c>
      <c r="Q24" s="1" t="n">
        <v>532.919</v>
      </c>
      <c r="R24" s="1" t="n">
        <v>5.033</v>
      </c>
      <c r="S24" s="1" t="n">
        <v>121</v>
      </c>
      <c r="T24" s="1" t="n">
        <v>6.702</v>
      </c>
      <c r="U24" s="1" t="n">
        <v>0.117</v>
      </c>
      <c r="V24" s="1" t="n">
        <v>176</v>
      </c>
      <c r="W24" s="1" t="n">
        <v>4.23</v>
      </c>
      <c r="X24" s="1" t="n">
        <v>0.043</v>
      </c>
      <c r="Y24" s="1" t="n">
        <v>172</v>
      </c>
      <c r="Z24" s="1" t="n">
        <v>2.997</v>
      </c>
      <c r="AA24" s="1" t="n">
        <v>0.046</v>
      </c>
      <c r="AB24" s="1" t="n">
        <v>167</v>
      </c>
      <c r="AC24" s="1" t="n">
        <v>2.013</v>
      </c>
      <c r="AD24" s="1" t="n">
        <v>0.068</v>
      </c>
      <c r="AE24" s="1" t="n">
        <v>121</v>
      </c>
      <c r="AF24" s="1" t="n">
        <v>9.904</v>
      </c>
      <c r="AG24" s="1" t="n">
        <v>0.336</v>
      </c>
      <c r="AH24" s="1" t="n">
        <v>0</v>
      </c>
      <c r="AI24" s="1" t="n">
        <v>0</v>
      </c>
      <c r="AJ24" s="1" t="n">
        <v>0</v>
      </c>
      <c r="AK24" s="1" t="n">
        <v>127</v>
      </c>
      <c r="AL24" s="1" t="n">
        <v>0.864</v>
      </c>
      <c r="AM24" s="1" t="n">
        <v>0.037</v>
      </c>
      <c r="AN24" s="1" t="n">
        <v>174</v>
      </c>
      <c r="AO24" s="1" t="n">
        <v>79.196</v>
      </c>
      <c r="AP24" s="1" t="n">
        <v>0.171</v>
      </c>
      <c r="AQ24" s="1" t="n">
        <v>177</v>
      </c>
      <c r="AR24" s="1" t="n">
        <v>21.826</v>
      </c>
      <c r="AS24" s="1" t="n">
        <v>0.265</v>
      </c>
      <c r="AT24" s="1" t="n">
        <v>82</v>
      </c>
      <c r="AU24" s="1" t="n">
        <v>6.104</v>
      </c>
      <c r="AV24" s="1" t="n">
        <v>0.135</v>
      </c>
      <c r="AW24" s="1" t="n">
        <v>0</v>
      </c>
      <c r="AX24" s="1" t="n">
        <v>0</v>
      </c>
      <c r="AY24" s="1" t="n">
        <v>0</v>
      </c>
      <c r="AZ24" s="1" t="n">
        <v>0</v>
      </c>
      <c r="BA24" s="1" t="n">
        <v>0</v>
      </c>
      <c r="BB24" s="1" t="n">
        <v>0</v>
      </c>
      <c r="BC24" s="1" t="n">
        <v>0</v>
      </c>
      <c r="BD24" s="1" t="n">
        <v>0</v>
      </c>
      <c r="BE24" s="1" t="n">
        <v>0</v>
      </c>
      <c r="BF24" s="1" t="n">
        <v>140</v>
      </c>
      <c r="BG24" s="1" t="n">
        <v>2.926</v>
      </c>
      <c r="BH24" s="1" t="n">
        <v>0.04</v>
      </c>
      <c r="BI24" s="1" t="n">
        <v>0</v>
      </c>
      <c r="BJ24" s="1" t="n">
        <v>0</v>
      </c>
      <c r="BK24" s="1" t="n">
        <v>0</v>
      </c>
      <c r="BL24" s="1" t="n">
        <v>176</v>
      </c>
      <c r="BM24" s="1" t="n">
        <v>3.493</v>
      </c>
      <c r="BN24" s="1" t="n">
        <v>0.028</v>
      </c>
      <c r="BO24" s="1" t="n">
        <v>173</v>
      </c>
      <c r="BP24" s="1" t="n">
        <v>0.375</v>
      </c>
      <c r="BQ24" s="1" t="n">
        <v>0.01</v>
      </c>
      <c r="BR24" s="1" t="n">
        <v>0</v>
      </c>
      <c r="BS24" s="1" t="n">
        <v>0</v>
      </c>
      <c r="BT24" s="1" t="n">
        <v>0</v>
      </c>
      <c r="BU24" s="1" t="n">
        <v>0</v>
      </c>
      <c r="BV24" s="1" t="n">
        <v>0</v>
      </c>
      <c r="BW24" s="1" t="n">
        <v>0</v>
      </c>
      <c r="BX24" s="1" t="n">
        <v>0</v>
      </c>
      <c r="BY24" s="1" t="n">
        <v>0</v>
      </c>
      <c r="BZ24" s="1" t="n">
        <v>0</v>
      </c>
      <c r="CA24" s="1" t="n">
        <v>0</v>
      </c>
      <c r="CB24" s="1" t="n">
        <v>0</v>
      </c>
      <c r="CC24" s="1" t="n">
        <v>0</v>
      </c>
      <c r="CD24" s="1" t="n">
        <v>173</v>
      </c>
      <c r="CE24" s="1" t="n">
        <v>8.338</v>
      </c>
      <c r="CF24" s="1" t="n">
        <v>0.056</v>
      </c>
      <c r="CG24" s="1" t="n">
        <v>174</v>
      </c>
      <c r="CH24" s="1" t="n">
        <v>16.572</v>
      </c>
      <c r="CI24" s="1" t="n">
        <v>0.04</v>
      </c>
      <c r="CJ24" s="1" t="n">
        <v>0</v>
      </c>
      <c r="CK24" s="1" t="n">
        <v>0</v>
      </c>
      <c r="CL24" s="1" t="n">
        <v>0</v>
      </c>
      <c r="CM24" s="1" t="n">
        <v>0</v>
      </c>
      <c r="CN24" s="1" t="n">
        <v>0</v>
      </c>
      <c r="CO24" s="1" t="n">
        <v>0</v>
      </c>
      <c r="CP24" s="1" t="n">
        <v>0</v>
      </c>
      <c r="CQ24" s="1" t="n">
        <v>0</v>
      </c>
      <c r="CR24" s="1" t="n">
        <v>0</v>
      </c>
      <c r="CS24" s="1" t="n">
        <v>0</v>
      </c>
      <c r="CT24" s="1" t="n">
        <v>0</v>
      </c>
      <c r="CU24" s="1" t="n">
        <v>0</v>
      </c>
      <c r="CV24" s="1" t="n">
        <v>0</v>
      </c>
      <c r="CW24" s="1" t="n">
        <v>0</v>
      </c>
      <c r="CX24" s="1" t="n">
        <v>0</v>
      </c>
      <c r="CY24" s="1" t="n">
        <v>172</v>
      </c>
      <c r="CZ24" s="1" t="n">
        <v>0.6</v>
      </c>
      <c r="DA24" s="1" t="n">
        <v>0.048</v>
      </c>
      <c r="DB24" s="1" t="n">
        <v>153</v>
      </c>
      <c r="DC24" s="1" t="n">
        <v>4.426</v>
      </c>
      <c r="DD24" s="1" t="n">
        <v>0.091</v>
      </c>
      <c r="DE24" s="1" t="n">
        <v>175</v>
      </c>
      <c r="DF24" s="1" t="n">
        <v>0.47</v>
      </c>
      <c r="DG24" s="1" t="n">
        <v>0.007</v>
      </c>
    </row>
    <row r="25" customFormat="false" ht="13.8" hidden="false" customHeight="false" outlineLevel="0" collapsed="false">
      <c r="A25" s="1" t="n">
        <v>2004.625</v>
      </c>
      <c r="B25" s="1" t="n">
        <v>8</v>
      </c>
      <c r="C25" s="1" t="n">
        <v>2004</v>
      </c>
      <c r="D25" s="1" t="n">
        <v>233</v>
      </c>
      <c r="E25" s="1" t="n">
        <v>27.115</v>
      </c>
      <c r="F25" s="1" t="n">
        <v>0.229</v>
      </c>
      <c r="G25" s="1" t="n">
        <v>271</v>
      </c>
      <c r="H25" s="1" t="n">
        <v>156.549</v>
      </c>
      <c r="I25" s="1" t="n">
        <v>0.705</v>
      </c>
      <c r="J25" s="1" t="n">
        <v>283</v>
      </c>
      <c r="K25" s="1" t="n">
        <v>16.485</v>
      </c>
      <c r="L25" s="1" t="n">
        <v>0.109</v>
      </c>
      <c r="M25" s="1" t="n">
        <v>294</v>
      </c>
      <c r="N25" s="1" t="n">
        <v>14.413</v>
      </c>
      <c r="O25" s="1" t="n">
        <v>0.067</v>
      </c>
      <c r="P25" s="1" t="n">
        <v>87</v>
      </c>
      <c r="Q25" s="1" t="n">
        <v>536.077</v>
      </c>
      <c r="R25" s="1" t="n">
        <v>3.945</v>
      </c>
      <c r="S25" s="1" t="n">
        <v>156</v>
      </c>
      <c r="T25" s="1" t="n">
        <v>6.786</v>
      </c>
      <c r="U25" s="1" t="n">
        <v>0.147</v>
      </c>
      <c r="V25" s="1" t="n">
        <v>293</v>
      </c>
      <c r="W25" s="1" t="n">
        <v>4.247</v>
      </c>
      <c r="X25" s="1" t="n">
        <v>0.047</v>
      </c>
      <c r="Y25" s="1" t="n">
        <v>299</v>
      </c>
      <c r="Z25" s="1" t="n">
        <v>2.994</v>
      </c>
      <c r="AA25" s="1" t="n">
        <v>0.05</v>
      </c>
      <c r="AB25" s="1" t="n">
        <v>295</v>
      </c>
      <c r="AC25" s="1" t="n">
        <v>2.077</v>
      </c>
      <c r="AD25" s="1" t="n">
        <v>0.055</v>
      </c>
      <c r="AE25" s="1" t="n">
        <v>164</v>
      </c>
      <c r="AF25" s="1" t="n">
        <v>10.367</v>
      </c>
      <c r="AG25" s="1" t="n">
        <v>0.165</v>
      </c>
      <c r="AH25" s="1" t="n">
        <v>0</v>
      </c>
      <c r="AI25" s="1" t="n">
        <v>0</v>
      </c>
      <c r="AJ25" s="1" t="n">
        <v>0</v>
      </c>
      <c r="AK25" s="1" t="n">
        <v>194</v>
      </c>
      <c r="AL25" s="1" t="n">
        <v>0.945</v>
      </c>
      <c r="AM25" s="1" t="n">
        <v>0.026</v>
      </c>
      <c r="AN25" s="1" t="n">
        <v>296</v>
      </c>
      <c r="AO25" s="1" t="n">
        <v>78.978</v>
      </c>
      <c r="AP25" s="1" t="n">
        <v>0.228</v>
      </c>
      <c r="AQ25" s="1" t="n">
        <v>304</v>
      </c>
      <c r="AR25" s="1" t="n">
        <v>21.636</v>
      </c>
      <c r="AS25" s="1" t="n">
        <v>0.275</v>
      </c>
      <c r="AT25" s="1" t="n">
        <v>108</v>
      </c>
      <c r="AU25" s="1" t="n">
        <v>6.307</v>
      </c>
      <c r="AV25" s="1" t="n">
        <v>0.133</v>
      </c>
      <c r="AW25" s="1" t="n">
        <v>0</v>
      </c>
      <c r="AX25" s="1" t="n">
        <v>0</v>
      </c>
      <c r="AY25" s="1" t="n">
        <v>0</v>
      </c>
      <c r="AZ25" s="1" t="n">
        <v>0</v>
      </c>
      <c r="BA25" s="1" t="n">
        <v>0</v>
      </c>
      <c r="BB25" s="1" t="n">
        <v>0</v>
      </c>
      <c r="BC25" s="1" t="n">
        <v>0</v>
      </c>
      <c r="BD25" s="1" t="n">
        <v>0</v>
      </c>
      <c r="BE25" s="1" t="n">
        <v>0</v>
      </c>
      <c r="BF25" s="1" t="n">
        <v>245</v>
      </c>
      <c r="BG25" s="1" t="n">
        <v>2.977</v>
      </c>
      <c r="BH25" s="1" t="n">
        <v>0.038</v>
      </c>
      <c r="BI25" s="1" t="n">
        <v>0</v>
      </c>
      <c r="BJ25" s="1" t="n">
        <v>0</v>
      </c>
      <c r="BK25" s="1" t="n">
        <v>0</v>
      </c>
      <c r="BL25" s="1" t="n">
        <v>304</v>
      </c>
      <c r="BM25" s="1" t="n">
        <v>3.513</v>
      </c>
      <c r="BN25" s="1" t="n">
        <v>0.035</v>
      </c>
      <c r="BO25" s="1" t="n">
        <v>298</v>
      </c>
      <c r="BP25" s="1" t="n">
        <v>0.379</v>
      </c>
      <c r="BQ25" s="1" t="n">
        <v>0.013</v>
      </c>
      <c r="BR25" s="1" t="n">
        <v>0</v>
      </c>
      <c r="BS25" s="1" t="n">
        <v>0</v>
      </c>
      <c r="BT25" s="1" t="n">
        <v>0</v>
      </c>
      <c r="BU25" s="1" t="n">
        <v>0</v>
      </c>
      <c r="BV25" s="1" t="n">
        <v>0</v>
      </c>
      <c r="BW25" s="1" t="n">
        <v>0</v>
      </c>
      <c r="BX25" s="1" t="n">
        <v>0</v>
      </c>
      <c r="BY25" s="1" t="n">
        <v>0</v>
      </c>
      <c r="BZ25" s="1" t="n">
        <v>0</v>
      </c>
      <c r="CA25" s="1" t="n">
        <v>0</v>
      </c>
      <c r="CB25" s="1" t="n">
        <v>0</v>
      </c>
      <c r="CC25" s="1" t="n">
        <v>0</v>
      </c>
      <c r="CD25" s="1" t="n">
        <v>305</v>
      </c>
      <c r="CE25" s="1" t="n">
        <v>8.353</v>
      </c>
      <c r="CF25" s="1" t="n">
        <v>0.054</v>
      </c>
      <c r="CG25" s="1" t="n">
        <v>307</v>
      </c>
      <c r="CH25" s="1" t="n">
        <v>16.578</v>
      </c>
      <c r="CI25" s="1" t="n">
        <v>0.042</v>
      </c>
      <c r="CJ25" s="1" t="n">
        <v>0</v>
      </c>
      <c r="CK25" s="1" t="n">
        <v>0</v>
      </c>
      <c r="CL25" s="1" t="n">
        <v>0</v>
      </c>
      <c r="CM25" s="1" t="n">
        <v>0</v>
      </c>
      <c r="CN25" s="1" t="n">
        <v>0</v>
      </c>
      <c r="CO25" s="1" t="n">
        <v>0</v>
      </c>
      <c r="CP25" s="1" t="n">
        <v>0</v>
      </c>
      <c r="CQ25" s="1" t="n">
        <v>0</v>
      </c>
      <c r="CR25" s="1" t="n">
        <v>0</v>
      </c>
      <c r="CS25" s="1" t="n">
        <v>0</v>
      </c>
      <c r="CT25" s="1" t="n">
        <v>0</v>
      </c>
      <c r="CU25" s="1" t="n">
        <v>0</v>
      </c>
      <c r="CV25" s="1" t="n">
        <v>0</v>
      </c>
      <c r="CW25" s="1" t="n">
        <v>0</v>
      </c>
      <c r="CX25" s="1" t="n">
        <v>0</v>
      </c>
      <c r="CY25" s="1" t="n">
        <v>298</v>
      </c>
      <c r="CZ25" s="1" t="n">
        <v>0.631</v>
      </c>
      <c r="DA25" s="1" t="n">
        <v>0.047</v>
      </c>
      <c r="DB25" s="1" t="n">
        <v>268</v>
      </c>
      <c r="DC25" s="1" t="n">
        <v>4.513</v>
      </c>
      <c r="DD25" s="1" t="n">
        <v>0.08</v>
      </c>
      <c r="DE25" s="1" t="n">
        <v>307</v>
      </c>
      <c r="DF25" s="1" t="n">
        <v>0.473</v>
      </c>
      <c r="DG25" s="1" t="n">
        <v>0.008</v>
      </c>
    </row>
    <row r="26" customFormat="false" ht="13.8" hidden="false" customHeight="false" outlineLevel="0" collapsed="false">
      <c r="A26" s="1" t="n">
        <v>2004.708</v>
      </c>
      <c r="B26" s="1" t="n">
        <v>9</v>
      </c>
      <c r="C26" s="1" t="n">
        <v>2004</v>
      </c>
      <c r="D26" s="1" t="n">
        <v>234</v>
      </c>
      <c r="E26" s="1" t="n">
        <v>27.555</v>
      </c>
      <c r="F26" s="1" t="n">
        <v>0.186</v>
      </c>
      <c r="G26" s="1" t="n">
        <v>291</v>
      </c>
      <c r="H26" s="1" t="n">
        <v>157.081</v>
      </c>
      <c r="I26" s="1" t="n">
        <v>0.641</v>
      </c>
      <c r="J26" s="1" t="n">
        <v>293</v>
      </c>
      <c r="K26" s="1" t="n">
        <v>16.566</v>
      </c>
      <c r="L26" s="1" t="n">
        <v>0.097</v>
      </c>
      <c r="M26" s="1" t="n">
        <v>311</v>
      </c>
      <c r="N26" s="1" t="n">
        <v>14.507</v>
      </c>
      <c r="O26" s="1" t="n">
        <v>0.055</v>
      </c>
      <c r="P26" s="1" t="n">
        <v>167</v>
      </c>
      <c r="Q26" s="1" t="n">
        <v>535.324</v>
      </c>
      <c r="R26" s="1" t="n">
        <v>3.241</v>
      </c>
      <c r="S26" s="1" t="n">
        <v>207</v>
      </c>
      <c r="T26" s="1" t="n">
        <v>6.885</v>
      </c>
      <c r="U26" s="1" t="n">
        <v>0.111</v>
      </c>
      <c r="V26" s="1" t="n">
        <v>329</v>
      </c>
      <c r="W26" s="1" t="n">
        <v>4.256</v>
      </c>
      <c r="X26" s="1" t="n">
        <v>0.046</v>
      </c>
      <c r="Y26" s="1" t="n">
        <v>322</v>
      </c>
      <c r="Z26" s="1" t="n">
        <v>2.996</v>
      </c>
      <c r="AA26" s="1" t="n">
        <v>0.046</v>
      </c>
      <c r="AB26" s="1" t="n">
        <v>321</v>
      </c>
      <c r="AC26" s="1" t="n">
        <v>2.101</v>
      </c>
      <c r="AD26" s="1" t="n">
        <v>0.054</v>
      </c>
      <c r="AE26" s="1" t="n">
        <v>242</v>
      </c>
      <c r="AF26" s="1" t="n">
        <v>10.385</v>
      </c>
      <c r="AG26" s="1" t="n">
        <v>0.126</v>
      </c>
      <c r="AH26" s="1" t="n">
        <v>0</v>
      </c>
      <c r="AI26" s="1" t="n">
        <v>0</v>
      </c>
      <c r="AJ26" s="1" t="n">
        <v>0</v>
      </c>
      <c r="AK26" s="1" t="n">
        <v>265</v>
      </c>
      <c r="AL26" s="1" t="n">
        <v>0.9</v>
      </c>
      <c r="AM26" s="1" t="n">
        <v>0.041</v>
      </c>
      <c r="AN26" s="1" t="n">
        <v>330</v>
      </c>
      <c r="AO26" s="1" t="n">
        <v>78.753</v>
      </c>
      <c r="AP26" s="1" t="n">
        <v>0.14</v>
      </c>
      <c r="AQ26" s="1" t="n">
        <v>333</v>
      </c>
      <c r="AR26" s="1" t="n">
        <v>21.32</v>
      </c>
      <c r="AS26" s="1" t="n">
        <v>0.295</v>
      </c>
      <c r="AT26" s="1" t="n">
        <v>197</v>
      </c>
      <c r="AU26" s="1" t="n">
        <v>6.33</v>
      </c>
      <c r="AV26" s="1" t="n">
        <v>0.177</v>
      </c>
      <c r="AW26" s="1" t="n">
        <v>0</v>
      </c>
      <c r="AX26" s="1" t="n">
        <v>0</v>
      </c>
      <c r="AY26" s="1" t="n">
        <v>0</v>
      </c>
      <c r="AZ26" s="1" t="n">
        <v>0</v>
      </c>
      <c r="BA26" s="1" t="n">
        <v>0</v>
      </c>
      <c r="BB26" s="1" t="n">
        <v>0</v>
      </c>
      <c r="BC26" s="1" t="n">
        <v>0</v>
      </c>
      <c r="BD26" s="1" t="n">
        <v>0</v>
      </c>
      <c r="BE26" s="1" t="n">
        <v>0</v>
      </c>
      <c r="BF26" s="1" t="n">
        <v>262</v>
      </c>
      <c r="BG26" s="1" t="n">
        <v>3.034</v>
      </c>
      <c r="BH26" s="1" t="n">
        <v>0.036</v>
      </c>
      <c r="BI26" s="1" t="n">
        <v>0</v>
      </c>
      <c r="BJ26" s="1" t="n">
        <v>0</v>
      </c>
      <c r="BK26" s="1" t="n">
        <v>0</v>
      </c>
      <c r="BL26" s="1" t="n">
        <v>330</v>
      </c>
      <c r="BM26" s="1" t="n">
        <v>3.538</v>
      </c>
      <c r="BN26" s="1" t="n">
        <v>0.031</v>
      </c>
      <c r="BO26" s="1" t="n">
        <v>317</v>
      </c>
      <c r="BP26" s="1" t="n">
        <v>0.386</v>
      </c>
      <c r="BQ26" s="1" t="n">
        <v>0.012</v>
      </c>
      <c r="BR26" s="1" t="n">
        <v>0</v>
      </c>
      <c r="BS26" s="1" t="n">
        <v>0</v>
      </c>
      <c r="BT26" s="1" t="n">
        <v>0</v>
      </c>
      <c r="BU26" s="1" t="n">
        <v>0</v>
      </c>
      <c r="BV26" s="1" t="n">
        <v>0</v>
      </c>
      <c r="BW26" s="1" t="n">
        <v>0</v>
      </c>
      <c r="BX26" s="1" t="n">
        <v>0</v>
      </c>
      <c r="BY26" s="1" t="n">
        <v>0</v>
      </c>
      <c r="BZ26" s="1" t="n">
        <v>0</v>
      </c>
      <c r="CA26" s="1" t="n">
        <v>0</v>
      </c>
      <c r="CB26" s="1" t="n">
        <v>0</v>
      </c>
      <c r="CC26" s="1" t="n">
        <v>0</v>
      </c>
      <c r="CD26" s="1" t="n">
        <v>333</v>
      </c>
      <c r="CE26" s="1" t="n">
        <v>8.356</v>
      </c>
      <c r="CF26" s="1" t="n">
        <v>0.057</v>
      </c>
      <c r="CG26" s="1" t="n">
        <v>331</v>
      </c>
      <c r="CH26" s="1" t="n">
        <v>16.572</v>
      </c>
      <c r="CI26" s="1" t="n">
        <v>0.041</v>
      </c>
      <c r="CJ26" s="1" t="n">
        <v>0</v>
      </c>
      <c r="CK26" s="1" t="n">
        <v>0</v>
      </c>
      <c r="CL26" s="1" t="n">
        <v>0</v>
      </c>
      <c r="CM26" s="1" t="n">
        <v>0</v>
      </c>
      <c r="CN26" s="1" t="n">
        <v>0</v>
      </c>
      <c r="CO26" s="1" t="n">
        <v>0</v>
      </c>
      <c r="CP26" s="1" t="n">
        <v>0</v>
      </c>
      <c r="CQ26" s="1" t="n">
        <v>0</v>
      </c>
      <c r="CR26" s="1" t="n">
        <v>0</v>
      </c>
      <c r="CS26" s="1" t="n">
        <v>0</v>
      </c>
      <c r="CT26" s="1" t="n">
        <v>0</v>
      </c>
      <c r="CU26" s="1" t="n">
        <v>0</v>
      </c>
      <c r="CV26" s="1" t="n">
        <v>0</v>
      </c>
      <c r="CW26" s="1" t="n">
        <v>0</v>
      </c>
      <c r="CX26" s="1" t="n">
        <v>0</v>
      </c>
      <c r="CY26" s="1" t="n">
        <v>309</v>
      </c>
      <c r="CZ26" s="1" t="n">
        <v>0.657</v>
      </c>
      <c r="DA26" s="1" t="n">
        <v>0.046</v>
      </c>
      <c r="DB26" s="1" t="n">
        <v>281</v>
      </c>
      <c r="DC26" s="1" t="n">
        <v>4.569</v>
      </c>
      <c r="DD26" s="1" t="n">
        <v>0.075</v>
      </c>
      <c r="DE26" s="1" t="n">
        <v>332</v>
      </c>
      <c r="DF26" s="1" t="n">
        <v>0.476</v>
      </c>
      <c r="DG26" s="1" t="n">
        <v>0.007</v>
      </c>
    </row>
    <row r="27" customFormat="false" ht="13.8" hidden="false" customHeight="false" outlineLevel="0" collapsed="false">
      <c r="A27" s="1" t="n">
        <v>2004.792</v>
      </c>
      <c r="B27" s="1" t="n">
        <v>10</v>
      </c>
      <c r="C27" s="1" t="n">
        <v>2004</v>
      </c>
      <c r="D27" s="1" t="n">
        <v>188</v>
      </c>
      <c r="E27" s="1" t="n">
        <v>27.928</v>
      </c>
      <c r="F27" s="1" t="n">
        <v>0.19</v>
      </c>
      <c r="G27" s="1" t="n">
        <v>214</v>
      </c>
      <c r="H27" s="1" t="n">
        <v>157.339</v>
      </c>
      <c r="I27" s="1" t="n">
        <v>0.648</v>
      </c>
      <c r="J27" s="1" t="n">
        <v>215</v>
      </c>
      <c r="K27" s="1" t="n">
        <v>16.577</v>
      </c>
      <c r="L27" s="1" t="n">
        <v>0.088</v>
      </c>
      <c r="M27" s="1" t="n">
        <v>214</v>
      </c>
      <c r="N27" s="1" t="n">
        <v>14.559</v>
      </c>
      <c r="O27" s="1" t="n">
        <v>0.055</v>
      </c>
      <c r="P27" s="1" t="n">
        <v>94</v>
      </c>
      <c r="Q27" s="1" t="n">
        <v>535.024</v>
      </c>
      <c r="R27" s="1" t="n">
        <v>3.475</v>
      </c>
      <c r="S27" s="1" t="n">
        <v>107</v>
      </c>
      <c r="T27" s="1" t="n">
        <v>6.924</v>
      </c>
      <c r="U27" s="1" t="n">
        <v>0.086</v>
      </c>
      <c r="V27" s="1" t="n">
        <v>231</v>
      </c>
      <c r="W27" s="1" t="n">
        <v>4.259</v>
      </c>
      <c r="X27" s="1" t="n">
        <v>0.046</v>
      </c>
      <c r="Y27" s="1" t="n">
        <v>226</v>
      </c>
      <c r="Z27" s="1" t="n">
        <v>2.998</v>
      </c>
      <c r="AA27" s="1" t="n">
        <v>0.049</v>
      </c>
      <c r="AB27" s="1" t="n">
        <v>230</v>
      </c>
      <c r="AC27" s="1" t="n">
        <v>2.119</v>
      </c>
      <c r="AD27" s="1" t="n">
        <v>0.05</v>
      </c>
      <c r="AE27" s="1" t="n">
        <v>208</v>
      </c>
      <c r="AF27" s="1" t="n">
        <v>10.067</v>
      </c>
      <c r="AG27" s="1" t="n">
        <v>0.206</v>
      </c>
      <c r="AH27" s="1" t="n">
        <v>0</v>
      </c>
      <c r="AI27" s="1" t="n">
        <v>0</v>
      </c>
      <c r="AJ27" s="1" t="n">
        <v>0</v>
      </c>
      <c r="AK27" s="1" t="n">
        <v>188</v>
      </c>
      <c r="AL27" s="1" t="n">
        <v>0.799</v>
      </c>
      <c r="AM27" s="1" t="n">
        <v>0.043</v>
      </c>
      <c r="AN27" s="1" t="n">
        <v>224</v>
      </c>
      <c r="AO27" s="1" t="n">
        <v>78.725</v>
      </c>
      <c r="AP27" s="1" t="n">
        <v>0.167</v>
      </c>
      <c r="AQ27" s="1" t="n">
        <v>234</v>
      </c>
      <c r="AR27" s="1" t="n">
        <v>21.18</v>
      </c>
      <c r="AS27" s="1" t="n">
        <v>0.295</v>
      </c>
      <c r="AT27" s="1" t="n">
        <v>92</v>
      </c>
      <c r="AU27" s="1" t="n">
        <v>6.147</v>
      </c>
      <c r="AV27" s="1" t="n">
        <v>0.219</v>
      </c>
      <c r="AW27" s="1" t="n">
        <v>0</v>
      </c>
      <c r="AX27" s="1" t="n">
        <v>0</v>
      </c>
      <c r="AY27" s="1" t="n">
        <v>0</v>
      </c>
      <c r="AZ27" s="1" t="n">
        <v>0</v>
      </c>
      <c r="BA27" s="1" t="n">
        <v>0</v>
      </c>
      <c r="BB27" s="1" t="n">
        <v>0</v>
      </c>
      <c r="BC27" s="1" t="n">
        <v>0</v>
      </c>
      <c r="BD27" s="1" t="n">
        <v>0</v>
      </c>
      <c r="BE27" s="1" t="n">
        <v>0</v>
      </c>
      <c r="BF27" s="1" t="n">
        <v>208</v>
      </c>
      <c r="BG27" s="1" t="n">
        <v>3.094</v>
      </c>
      <c r="BH27" s="1" t="n">
        <v>0.034</v>
      </c>
      <c r="BI27" s="1" t="n">
        <v>0</v>
      </c>
      <c r="BJ27" s="1" t="n">
        <v>0</v>
      </c>
      <c r="BK27" s="1" t="n">
        <v>0</v>
      </c>
      <c r="BL27" s="1" t="n">
        <v>235</v>
      </c>
      <c r="BM27" s="1" t="n">
        <v>3.544</v>
      </c>
      <c r="BN27" s="1" t="n">
        <v>0.032</v>
      </c>
      <c r="BO27" s="1" t="n">
        <v>234</v>
      </c>
      <c r="BP27" s="1" t="n">
        <v>0.389</v>
      </c>
      <c r="BQ27" s="1" t="n">
        <v>0.012</v>
      </c>
      <c r="BR27" s="1" t="n">
        <v>0</v>
      </c>
      <c r="BS27" s="1" t="n">
        <v>0</v>
      </c>
      <c r="BT27" s="1" t="n">
        <v>0</v>
      </c>
      <c r="BU27" s="1" t="n">
        <v>0</v>
      </c>
      <c r="BV27" s="1" t="n">
        <v>0</v>
      </c>
      <c r="BW27" s="1" t="n">
        <v>0</v>
      </c>
      <c r="BX27" s="1" t="n">
        <v>0</v>
      </c>
      <c r="BY27" s="1" t="n">
        <v>0</v>
      </c>
      <c r="BZ27" s="1" t="n">
        <v>0</v>
      </c>
      <c r="CA27" s="1" t="n">
        <v>0</v>
      </c>
      <c r="CB27" s="1" t="n">
        <v>0</v>
      </c>
      <c r="CC27" s="1" t="n">
        <v>0</v>
      </c>
      <c r="CD27" s="1" t="n">
        <v>235</v>
      </c>
      <c r="CE27" s="1" t="n">
        <v>8.336</v>
      </c>
      <c r="CF27" s="1" t="n">
        <v>0.06</v>
      </c>
      <c r="CG27" s="1" t="n">
        <v>232</v>
      </c>
      <c r="CH27" s="1" t="n">
        <v>16.561</v>
      </c>
      <c r="CI27" s="1" t="n">
        <v>0.048</v>
      </c>
      <c r="CJ27" s="1" t="n">
        <v>0</v>
      </c>
      <c r="CK27" s="1" t="n">
        <v>0</v>
      </c>
      <c r="CL27" s="1" t="n">
        <v>0</v>
      </c>
      <c r="CM27" s="1" t="n">
        <v>0</v>
      </c>
      <c r="CN27" s="1" t="n">
        <v>0</v>
      </c>
      <c r="CO27" s="1" t="n">
        <v>0</v>
      </c>
      <c r="CP27" s="1" t="n">
        <v>0</v>
      </c>
      <c r="CQ27" s="1" t="n">
        <v>0</v>
      </c>
      <c r="CR27" s="1" t="n">
        <v>0</v>
      </c>
      <c r="CS27" s="1" t="n">
        <v>0</v>
      </c>
      <c r="CT27" s="1" t="n">
        <v>0</v>
      </c>
      <c r="CU27" s="1" t="n">
        <v>0</v>
      </c>
      <c r="CV27" s="1" t="n">
        <v>0</v>
      </c>
      <c r="CW27" s="1" t="n">
        <v>0</v>
      </c>
      <c r="CX27" s="1" t="n">
        <v>0</v>
      </c>
      <c r="CY27" s="1" t="n">
        <v>226</v>
      </c>
      <c r="CZ27" s="1" t="n">
        <v>0.656</v>
      </c>
      <c r="DA27" s="1" t="n">
        <v>0.045</v>
      </c>
      <c r="DB27" s="1" t="n">
        <v>221</v>
      </c>
      <c r="DC27" s="1" t="n">
        <v>4.599</v>
      </c>
      <c r="DD27" s="1" t="n">
        <v>0.074</v>
      </c>
      <c r="DE27" s="1" t="n">
        <v>237</v>
      </c>
      <c r="DF27" s="1" t="n">
        <v>0.473</v>
      </c>
      <c r="DG27" s="1" t="n">
        <v>0.007</v>
      </c>
    </row>
    <row r="28" customFormat="false" ht="13.8" hidden="false" customHeight="false" outlineLevel="0" collapsed="false">
      <c r="A28" s="1" t="n">
        <v>2004.875</v>
      </c>
      <c r="B28" s="1" t="n">
        <v>11</v>
      </c>
      <c r="C28" s="1" t="n">
        <v>2004</v>
      </c>
      <c r="D28" s="1" t="n">
        <v>215</v>
      </c>
      <c r="E28" s="1" t="n">
        <v>28.162</v>
      </c>
      <c r="F28" s="1" t="n">
        <v>0.191</v>
      </c>
      <c r="G28" s="1" t="n">
        <v>237</v>
      </c>
      <c r="H28" s="1" t="n">
        <v>157.401</v>
      </c>
      <c r="I28" s="1" t="n">
        <v>0.573</v>
      </c>
      <c r="J28" s="1" t="n">
        <v>243</v>
      </c>
      <c r="K28" s="1" t="n">
        <v>16.548</v>
      </c>
      <c r="L28" s="1" t="n">
        <v>0.074</v>
      </c>
      <c r="M28" s="1" t="n">
        <v>248</v>
      </c>
      <c r="N28" s="1" t="n">
        <v>14.557</v>
      </c>
      <c r="O28" s="1" t="n">
        <v>0.046</v>
      </c>
      <c r="P28" s="1" t="n">
        <v>121</v>
      </c>
      <c r="Q28" s="1" t="n">
        <v>526.408</v>
      </c>
      <c r="R28" s="1" t="n">
        <v>4.564</v>
      </c>
      <c r="S28" s="1" t="n">
        <v>138</v>
      </c>
      <c r="T28" s="1" t="n">
        <v>6.889</v>
      </c>
      <c r="U28" s="1" t="n">
        <v>0.123</v>
      </c>
      <c r="V28" s="1" t="n">
        <v>251</v>
      </c>
      <c r="W28" s="1" t="n">
        <v>4.255</v>
      </c>
      <c r="X28" s="1" t="n">
        <v>0.045</v>
      </c>
      <c r="Y28" s="1" t="n">
        <v>257</v>
      </c>
      <c r="Z28" s="1" t="n">
        <v>3.01</v>
      </c>
      <c r="AA28" s="1" t="n">
        <v>0.046</v>
      </c>
      <c r="AB28" s="1" t="n">
        <v>246</v>
      </c>
      <c r="AC28" s="1" t="n">
        <v>2.075</v>
      </c>
      <c r="AD28" s="1" t="n">
        <v>0.044</v>
      </c>
      <c r="AE28" s="1" t="n">
        <v>225</v>
      </c>
      <c r="AF28" s="1" t="n">
        <v>9.333</v>
      </c>
      <c r="AG28" s="1" t="n">
        <v>0.299</v>
      </c>
      <c r="AH28" s="1" t="n">
        <v>0</v>
      </c>
      <c r="AI28" s="1" t="n">
        <v>0</v>
      </c>
      <c r="AJ28" s="1" t="n">
        <v>0</v>
      </c>
      <c r="AK28" s="1" t="n">
        <v>211</v>
      </c>
      <c r="AL28" s="1" t="n">
        <v>0.654</v>
      </c>
      <c r="AM28" s="1" t="n">
        <v>0.054</v>
      </c>
      <c r="AN28" s="1" t="n">
        <v>254</v>
      </c>
      <c r="AO28" s="1" t="n">
        <v>78.625</v>
      </c>
      <c r="AP28" s="1" t="n">
        <v>0.126</v>
      </c>
      <c r="AQ28" s="1" t="n">
        <v>253</v>
      </c>
      <c r="AR28" s="1" t="n">
        <v>20.762</v>
      </c>
      <c r="AS28" s="1" t="n">
        <v>0.323</v>
      </c>
      <c r="AT28" s="1" t="n">
        <v>123</v>
      </c>
      <c r="AU28" s="1" t="n">
        <v>5.792</v>
      </c>
      <c r="AV28" s="1" t="n">
        <v>0.185</v>
      </c>
      <c r="AW28" s="1" t="n">
        <v>0</v>
      </c>
      <c r="AX28" s="1" t="n">
        <v>0</v>
      </c>
      <c r="AY28" s="1" t="n">
        <v>0</v>
      </c>
      <c r="AZ28" s="1" t="n">
        <v>0</v>
      </c>
      <c r="BA28" s="1" t="n">
        <v>0</v>
      </c>
      <c r="BB28" s="1" t="n">
        <v>0</v>
      </c>
      <c r="BC28" s="1" t="n">
        <v>255</v>
      </c>
      <c r="BD28" s="1" t="n">
        <v>1.231</v>
      </c>
      <c r="BE28" s="1" t="n">
        <v>0.017</v>
      </c>
      <c r="BF28" s="1" t="n">
        <v>229</v>
      </c>
      <c r="BG28" s="1" t="n">
        <v>3.117</v>
      </c>
      <c r="BH28" s="1" t="n">
        <v>0.034</v>
      </c>
      <c r="BI28" s="1" t="n">
        <v>0</v>
      </c>
      <c r="BJ28" s="1" t="n">
        <v>0</v>
      </c>
      <c r="BK28" s="1" t="n">
        <v>0</v>
      </c>
      <c r="BL28" s="1" t="n">
        <v>257</v>
      </c>
      <c r="BM28" s="1" t="n">
        <v>3.547</v>
      </c>
      <c r="BN28" s="1" t="n">
        <v>0.027</v>
      </c>
      <c r="BO28" s="1" t="n">
        <v>259</v>
      </c>
      <c r="BP28" s="1" t="n">
        <v>0.389</v>
      </c>
      <c r="BQ28" s="1" t="n">
        <v>0.011</v>
      </c>
      <c r="BR28" s="1" t="n">
        <v>0</v>
      </c>
      <c r="BS28" s="1" t="n">
        <v>0</v>
      </c>
      <c r="BT28" s="1" t="n">
        <v>0</v>
      </c>
      <c r="BU28" s="1" t="n">
        <v>0</v>
      </c>
      <c r="BV28" s="1" t="n">
        <v>0</v>
      </c>
      <c r="BW28" s="1" t="n">
        <v>0</v>
      </c>
      <c r="BX28" s="1" t="n">
        <v>0</v>
      </c>
      <c r="BY28" s="1" t="n">
        <v>0</v>
      </c>
      <c r="BZ28" s="1" t="n">
        <v>0</v>
      </c>
      <c r="CA28" s="1" t="n">
        <v>0</v>
      </c>
      <c r="CB28" s="1" t="n">
        <v>0</v>
      </c>
      <c r="CC28" s="1" t="n">
        <v>0</v>
      </c>
      <c r="CD28" s="1" t="n">
        <v>259</v>
      </c>
      <c r="CE28" s="1" t="n">
        <v>8.336</v>
      </c>
      <c r="CF28" s="1" t="n">
        <v>0.057</v>
      </c>
      <c r="CG28" s="1" t="n">
        <v>250</v>
      </c>
      <c r="CH28" s="1" t="n">
        <v>16.549</v>
      </c>
      <c r="CI28" s="1" t="n">
        <v>0.04</v>
      </c>
      <c r="CJ28" s="1" t="n">
        <v>0</v>
      </c>
      <c r="CK28" s="1" t="n">
        <v>0</v>
      </c>
      <c r="CL28" s="1" t="n">
        <v>0</v>
      </c>
      <c r="CM28" s="1" t="n">
        <v>0</v>
      </c>
      <c r="CN28" s="1" t="n">
        <v>0</v>
      </c>
      <c r="CO28" s="1" t="n">
        <v>0</v>
      </c>
      <c r="CP28" s="1" t="n">
        <v>0</v>
      </c>
      <c r="CQ28" s="1" t="n">
        <v>0</v>
      </c>
      <c r="CR28" s="1" t="n">
        <v>0</v>
      </c>
      <c r="CS28" s="1" t="n">
        <v>0</v>
      </c>
      <c r="CT28" s="1" t="n">
        <v>0</v>
      </c>
      <c r="CU28" s="1" t="n">
        <v>0</v>
      </c>
      <c r="CV28" s="1" t="n">
        <v>0</v>
      </c>
      <c r="CW28" s="1" t="n">
        <v>0</v>
      </c>
      <c r="CX28" s="1" t="n">
        <v>0</v>
      </c>
      <c r="CY28" s="1" t="n">
        <v>243</v>
      </c>
      <c r="CZ28" s="1" t="n">
        <v>0.662</v>
      </c>
      <c r="DA28" s="1" t="n">
        <v>0.039</v>
      </c>
      <c r="DB28" s="1" t="n">
        <v>230</v>
      </c>
      <c r="DC28" s="1" t="n">
        <v>4.64</v>
      </c>
      <c r="DD28" s="1" t="n">
        <v>0.064</v>
      </c>
      <c r="DE28" s="1" t="n">
        <v>257</v>
      </c>
      <c r="DF28" s="1" t="n">
        <v>0.471</v>
      </c>
      <c r="DG28" s="1" t="n">
        <v>0.006</v>
      </c>
    </row>
    <row r="29" customFormat="false" ht="13.8" hidden="false" customHeight="false" outlineLevel="0" collapsed="false">
      <c r="A29" s="1" t="n">
        <v>2004.958</v>
      </c>
      <c r="B29" s="1" t="n">
        <v>12</v>
      </c>
      <c r="C29" s="1" t="n">
        <v>2004</v>
      </c>
      <c r="D29" s="1" t="n">
        <v>277</v>
      </c>
      <c r="E29" s="1" t="n">
        <v>28.454</v>
      </c>
      <c r="F29" s="1" t="n">
        <v>0.157</v>
      </c>
      <c r="G29" s="1" t="n">
        <v>298</v>
      </c>
      <c r="H29" s="1" t="n">
        <v>157.218</v>
      </c>
      <c r="I29" s="1" t="n">
        <v>0.565</v>
      </c>
      <c r="J29" s="1" t="n">
        <v>274</v>
      </c>
      <c r="K29" s="1" t="n">
        <v>16.511</v>
      </c>
      <c r="L29" s="1" t="n">
        <v>0.072</v>
      </c>
      <c r="M29" s="1" t="n">
        <v>302</v>
      </c>
      <c r="N29" s="1" t="n">
        <v>14.559</v>
      </c>
      <c r="O29" s="1" t="n">
        <v>0.044</v>
      </c>
      <c r="P29" s="1" t="n">
        <v>131</v>
      </c>
      <c r="Q29" s="1" t="n">
        <v>513.703</v>
      </c>
      <c r="R29" s="1" t="n">
        <v>4.945</v>
      </c>
      <c r="S29" s="1" t="n">
        <v>158</v>
      </c>
      <c r="T29" s="1" t="n">
        <v>6.959</v>
      </c>
      <c r="U29" s="1" t="n">
        <v>0.13</v>
      </c>
      <c r="V29" s="1" t="n">
        <v>304</v>
      </c>
      <c r="W29" s="1" t="n">
        <v>4.245</v>
      </c>
      <c r="X29" s="1" t="n">
        <v>0.044</v>
      </c>
      <c r="Y29" s="1" t="n">
        <v>310</v>
      </c>
      <c r="Z29" s="1" t="n">
        <v>3.035</v>
      </c>
      <c r="AA29" s="1" t="n">
        <v>0.041</v>
      </c>
      <c r="AB29" s="1" t="n">
        <v>306</v>
      </c>
      <c r="AC29" s="1" t="n">
        <v>2.003</v>
      </c>
      <c r="AD29" s="1" t="n">
        <v>0.05</v>
      </c>
      <c r="AE29" s="1" t="n">
        <v>277</v>
      </c>
      <c r="AF29" s="1" t="n">
        <v>8.343</v>
      </c>
      <c r="AG29" s="1" t="n">
        <v>0.313</v>
      </c>
      <c r="AH29" s="1" t="n">
        <v>0</v>
      </c>
      <c r="AI29" s="1" t="n">
        <v>0</v>
      </c>
      <c r="AJ29" s="1" t="n">
        <v>0</v>
      </c>
      <c r="AK29" s="1" t="n">
        <v>249</v>
      </c>
      <c r="AL29" s="1" t="n">
        <v>0.484</v>
      </c>
      <c r="AM29" s="1" t="n">
        <v>0.049</v>
      </c>
      <c r="AN29" s="1" t="n">
        <v>294</v>
      </c>
      <c r="AO29" s="1" t="n">
        <v>78.58</v>
      </c>
      <c r="AP29" s="1" t="n">
        <v>0.124</v>
      </c>
      <c r="AQ29" s="1" t="n">
        <v>310</v>
      </c>
      <c r="AR29" s="1" t="n">
        <v>20.233</v>
      </c>
      <c r="AS29" s="1" t="n">
        <v>0.286</v>
      </c>
      <c r="AT29" s="1" t="n">
        <v>114</v>
      </c>
      <c r="AU29" s="1" t="n">
        <v>5.237</v>
      </c>
      <c r="AV29" s="1" t="n">
        <v>0.166</v>
      </c>
      <c r="AW29" s="1" t="n">
        <v>0</v>
      </c>
      <c r="AX29" s="1" t="n">
        <v>0</v>
      </c>
      <c r="AY29" s="1" t="n">
        <v>0</v>
      </c>
      <c r="AZ29" s="1" t="n">
        <v>0</v>
      </c>
      <c r="BA29" s="1" t="n">
        <v>0</v>
      </c>
      <c r="BB29" s="1" t="n">
        <v>0</v>
      </c>
      <c r="BC29" s="1" t="n">
        <v>305</v>
      </c>
      <c r="BD29" s="1" t="n">
        <v>1.233</v>
      </c>
      <c r="BE29" s="1" t="n">
        <v>0.018</v>
      </c>
      <c r="BF29" s="1" t="n">
        <v>287</v>
      </c>
      <c r="BG29" s="1" t="n">
        <v>3.147</v>
      </c>
      <c r="BH29" s="1" t="n">
        <v>0.032</v>
      </c>
      <c r="BI29" s="1" t="n">
        <v>0</v>
      </c>
      <c r="BJ29" s="1" t="n">
        <v>0</v>
      </c>
      <c r="BK29" s="1" t="n">
        <v>0</v>
      </c>
      <c r="BL29" s="1" t="n">
        <v>307</v>
      </c>
      <c r="BM29" s="1" t="n">
        <v>3.552</v>
      </c>
      <c r="BN29" s="1" t="n">
        <v>0.028</v>
      </c>
      <c r="BO29" s="1" t="n">
        <v>305</v>
      </c>
      <c r="BP29" s="1" t="n">
        <v>0.389</v>
      </c>
      <c r="BQ29" s="1" t="n">
        <v>0.012</v>
      </c>
      <c r="BR29" s="1" t="n">
        <v>0</v>
      </c>
      <c r="BS29" s="1" t="n">
        <v>0</v>
      </c>
      <c r="BT29" s="1" t="n">
        <v>0</v>
      </c>
      <c r="BU29" s="1" t="n">
        <v>0</v>
      </c>
      <c r="BV29" s="1" t="n">
        <v>0</v>
      </c>
      <c r="BW29" s="1" t="n">
        <v>0</v>
      </c>
      <c r="BX29" s="1" t="n">
        <v>0</v>
      </c>
      <c r="BY29" s="1" t="n">
        <v>0</v>
      </c>
      <c r="BZ29" s="1" t="n">
        <v>0</v>
      </c>
      <c r="CA29" s="1" t="n">
        <v>0</v>
      </c>
      <c r="CB29" s="1" t="n">
        <v>0</v>
      </c>
      <c r="CC29" s="1" t="n">
        <v>0</v>
      </c>
      <c r="CD29" s="1" t="n">
        <v>305</v>
      </c>
      <c r="CE29" s="1" t="n">
        <v>8.363</v>
      </c>
      <c r="CF29" s="1" t="n">
        <v>0.055</v>
      </c>
      <c r="CG29" s="1" t="n">
        <v>302</v>
      </c>
      <c r="CH29" s="1" t="n">
        <v>16.542</v>
      </c>
      <c r="CI29" s="1" t="n">
        <v>0.04</v>
      </c>
      <c r="CJ29" s="1" t="n">
        <v>0</v>
      </c>
      <c r="CK29" s="1" t="n">
        <v>0</v>
      </c>
      <c r="CL29" s="1" t="n">
        <v>0</v>
      </c>
      <c r="CM29" s="1" t="n">
        <v>0</v>
      </c>
      <c r="CN29" s="1" t="n">
        <v>0</v>
      </c>
      <c r="CO29" s="1" t="n">
        <v>0</v>
      </c>
      <c r="CP29" s="1" t="n">
        <v>0</v>
      </c>
      <c r="CQ29" s="1" t="n">
        <v>0</v>
      </c>
      <c r="CR29" s="1" t="n">
        <v>0</v>
      </c>
      <c r="CS29" s="1" t="n">
        <v>0</v>
      </c>
      <c r="CT29" s="1" t="n">
        <v>0</v>
      </c>
      <c r="CU29" s="1" t="n">
        <v>0</v>
      </c>
      <c r="CV29" s="1" t="n">
        <v>0</v>
      </c>
      <c r="CW29" s="1" t="n">
        <v>0</v>
      </c>
      <c r="CX29" s="1" t="n">
        <v>0</v>
      </c>
      <c r="CY29" s="1" t="n">
        <v>302</v>
      </c>
      <c r="CZ29" s="1" t="n">
        <v>0.676</v>
      </c>
      <c r="DA29" s="1" t="n">
        <v>0.041</v>
      </c>
      <c r="DB29" s="1" t="n">
        <v>290</v>
      </c>
      <c r="DC29" s="1" t="n">
        <v>4.695</v>
      </c>
      <c r="DD29" s="1" t="n">
        <v>0.067</v>
      </c>
      <c r="DE29" s="1" t="n">
        <v>305</v>
      </c>
      <c r="DF29" s="1" t="n">
        <v>0.471</v>
      </c>
      <c r="DG29" s="1" t="n">
        <v>0.007</v>
      </c>
    </row>
    <row r="30" customFormat="false" ht="13.8" hidden="false" customHeight="false" outlineLevel="0" collapsed="false">
      <c r="A30" s="1" t="n">
        <v>2005.042</v>
      </c>
      <c r="B30" s="1" t="n">
        <v>1</v>
      </c>
      <c r="C30" s="1" t="n">
        <v>2005</v>
      </c>
      <c r="D30" s="1" t="n">
        <v>253</v>
      </c>
      <c r="E30" s="1" t="n">
        <v>28.552</v>
      </c>
      <c r="F30" s="1" t="n">
        <v>0.166</v>
      </c>
      <c r="G30" s="1" t="n">
        <v>291</v>
      </c>
      <c r="H30" s="1" t="n">
        <v>157.118</v>
      </c>
      <c r="I30" s="1" t="n">
        <v>0.583</v>
      </c>
      <c r="J30" s="1" t="n">
        <v>303</v>
      </c>
      <c r="K30" s="1" t="n">
        <v>16.471</v>
      </c>
      <c r="L30" s="1" t="n">
        <v>0.077</v>
      </c>
      <c r="M30" s="1" t="n">
        <v>300</v>
      </c>
      <c r="N30" s="1" t="n">
        <v>14.556</v>
      </c>
      <c r="O30" s="1" t="n">
        <v>0.047</v>
      </c>
      <c r="P30" s="1" t="n">
        <v>135</v>
      </c>
      <c r="Q30" s="1" t="n">
        <v>503.148</v>
      </c>
      <c r="R30" s="1" t="n">
        <v>3.672</v>
      </c>
      <c r="S30" s="1" t="n">
        <v>174</v>
      </c>
      <c r="T30" s="1" t="n">
        <v>6.999</v>
      </c>
      <c r="U30" s="1" t="n">
        <v>0.136</v>
      </c>
      <c r="V30" s="1" t="n">
        <v>316</v>
      </c>
      <c r="W30" s="1" t="n">
        <v>4.241</v>
      </c>
      <c r="X30" s="1" t="n">
        <v>0.046</v>
      </c>
      <c r="Y30" s="1" t="n">
        <v>321</v>
      </c>
      <c r="Z30" s="1" t="n">
        <v>3.02</v>
      </c>
      <c r="AA30" s="1" t="n">
        <v>0.043</v>
      </c>
      <c r="AB30" s="1" t="n">
        <v>316</v>
      </c>
      <c r="AC30" s="1" t="n">
        <v>1.93</v>
      </c>
      <c r="AD30" s="1" t="n">
        <v>0.044</v>
      </c>
      <c r="AE30" s="1" t="n">
        <v>281</v>
      </c>
      <c r="AF30" s="1" t="n">
        <v>7.593</v>
      </c>
      <c r="AG30" s="1" t="n">
        <v>0.262</v>
      </c>
      <c r="AH30" s="1" t="n">
        <v>0</v>
      </c>
      <c r="AI30" s="1" t="n">
        <v>0</v>
      </c>
      <c r="AJ30" s="1" t="n">
        <v>0</v>
      </c>
      <c r="AK30" s="1" t="n">
        <v>240</v>
      </c>
      <c r="AL30" s="1" t="n">
        <v>0.383</v>
      </c>
      <c r="AM30" s="1" t="n">
        <v>0.03</v>
      </c>
      <c r="AN30" s="1" t="n">
        <v>306</v>
      </c>
      <c r="AO30" s="1" t="n">
        <v>78.477</v>
      </c>
      <c r="AP30" s="1" t="n">
        <v>0.13</v>
      </c>
      <c r="AQ30" s="1" t="n">
        <v>319</v>
      </c>
      <c r="AR30" s="1" t="n">
        <v>19.729</v>
      </c>
      <c r="AS30" s="1" t="n">
        <v>0.348</v>
      </c>
      <c r="AT30" s="1" t="n">
        <v>118</v>
      </c>
      <c r="AU30" s="1" t="n">
        <v>4.727</v>
      </c>
      <c r="AV30" s="1" t="n">
        <v>0.246</v>
      </c>
      <c r="AW30" s="1" t="n">
        <v>0</v>
      </c>
      <c r="AX30" s="1" t="n">
        <v>0</v>
      </c>
      <c r="AY30" s="1" t="n">
        <v>0</v>
      </c>
      <c r="AZ30" s="1" t="n">
        <v>0</v>
      </c>
      <c r="BA30" s="1" t="n">
        <v>0</v>
      </c>
      <c r="BB30" s="1" t="n">
        <v>0</v>
      </c>
      <c r="BC30" s="1" t="n">
        <v>320</v>
      </c>
      <c r="BD30" s="1" t="n">
        <v>1.236</v>
      </c>
      <c r="BE30" s="1" t="n">
        <v>0.019</v>
      </c>
      <c r="BF30" s="1" t="n">
        <v>271</v>
      </c>
      <c r="BG30" s="1" t="n">
        <v>3.172</v>
      </c>
      <c r="BH30" s="1" t="n">
        <v>0.036</v>
      </c>
      <c r="BI30" s="1" t="n">
        <v>0</v>
      </c>
      <c r="BJ30" s="1" t="n">
        <v>0</v>
      </c>
      <c r="BK30" s="1" t="n">
        <v>0</v>
      </c>
      <c r="BL30" s="1" t="n">
        <v>314</v>
      </c>
      <c r="BM30" s="1" t="n">
        <v>3.563</v>
      </c>
      <c r="BN30" s="1" t="n">
        <v>0.03</v>
      </c>
      <c r="BO30" s="1" t="n">
        <v>322</v>
      </c>
      <c r="BP30" s="1" t="n">
        <v>0.39</v>
      </c>
      <c r="BQ30" s="1" t="n">
        <v>0.011</v>
      </c>
      <c r="BR30" s="1" t="n">
        <v>0</v>
      </c>
      <c r="BS30" s="1" t="n">
        <v>0</v>
      </c>
      <c r="BT30" s="1" t="n">
        <v>0</v>
      </c>
      <c r="BU30" s="1" t="n">
        <v>0</v>
      </c>
      <c r="BV30" s="1" t="n">
        <v>0</v>
      </c>
      <c r="BW30" s="1" t="n">
        <v>0</v>
      </c>
      <c r="BX30" s="1" t="n">
        <v>0</v>
      </c>
      <c r="BY30" s="1" t="n">
        <v>0</v>
      </c>
      <c r="BZ30" s="1" t="n">
        <v>0</v>
      </c>
      <c r="CA30" s="1" t="n">
        <v>0</v>
      </c>
      <c r="CB30" s="1" t="n">
        <v>0</v>
      </c>
      <c r="CC30" s="1" t="n">
        <v>0</v>
      </c>
      <c r="CD30" s="1" t="n">
        <v>318</v>
      </c>
      <c r="CE30" s="1" t="n">
        <v>8.354</v>
      </c>
      <c r="CF30" s="1" t="n">
        <v>0.057</v>
      </c>
      <c r="CG30" s="1" t="n">
        <v>318</v>
      </c>
      <c r="CH30" s="1" t="n">
        <v>16.535</v>
      </c>
      <c r="CI30" s="1" t="n">
        <v>0.043</v>
      </c>
      <c r="CJ30" s="1" t="n">
        <v>0</v>
      </c>
      <c r="CK30" s="1" t="n">
        <v>0</v>
      </c>
      <c r="CL30" s="1" t="n">
        <v>0</v>
      </c>
      <c r="CM30" s="1" t="n">
        <v>0</v>
      </c>
      <c r="CN30" s="1" t="n">
        <v>0</v>
      </c>
      <c r="CO30" s="1" t="n">
        <v>0</v>
      </c>
      <c r="CP30" s="1" t="n">
        <v>0</v>
      </c>
      <c r="CQ30" s="1" t="n">
        <v>0</v>
      </c>
      <c r="CR30" s="1" t="n">
        <v>0</v>
      </c>
      <c r="CS30" s="1" t="n">
        <v>0</v>
      </c>
      <c r="CT30" s="1" t="n">
        <v>0</v>
      </c>
      <c r="CU30" s="1" t="n">
        <v>0</v>
      </c>
      <c r="CV30" s="1" t="n">
        <v>0</v>
      </c>
      <c r="CW30" s="1" t="n">
        <v>0</v>
      </c>
      <c r="CX30" s="1" t="n">
        <v>0</v>
      </c>
      <c r="CY30" s="1" t="n">
        <v>302</v>
      </c>
      <c r="CZ30" s="1" t="n">
        <v>0.683</v>
      </c>
      <c r="DA30" s="1" t="n">
        <v>0.045</v>
      </c>
      <c r="DB30" s="1" t="n">
        <v>285</v>
      </c>
      <c r="DC30" s="1" t="n">
        <v>4.745</v>
      </c>
      <c r="DD30" s="1" t="n">
        <v>0.073</v>
      </c>
      <c r="DE30" s="1" t="n">
        <v>319</v>
      </c>
      <c r="DF30" s="1" t="n">
        <v>0.469</v>
      </c>
      <c r="DG30" s="1" t="n">
        <v>0.006</v>
      </c>
    </row>
    <row r="31" customFormat="false" ht="13.8" hidden="false" customHeight="false" outlineLevel="0" collapsed="false">
      <c r="A31" s="1" t="n">
        <v>2005.125</v>
      </c>
      <c r="B31" s="1" t="n">
        <v>2</v>
      </c>
      <c r="C31" s="1" t="n">
        <v>2005</v>
      </c>
      <c r="D31" s="1" t="n">
        <v>237</v>
      </c>
      <c r="E31" s="1" t="n">
        <v>28.739</v>
      </c>
      <c r="F31" s="1" t="n">
        <v>0.194</v>
      </c>
      <c r="G31" s="1" t="n">
        <v>269</v>
      </c>
      <c r="H31" s="1" t="n">
        <v>157.049</v>
      </c>
      <c r="I31" s="1" t="n">
        <v>0.604</v>
      </c>
      <c r="J31" s="1" t="n">
        <v>267</v>
      </c>
      <c r="K31" s="1" t="n">
        <v>16.46</v>
      </c>
      <c r="L31" s="1" t="n">
        <v>0.075</v>
      </c>
      <c r="M31" s="1" t="n">
        <v>267</v>
      </c>
      <c r="N31" s="1" t="n">
        <v>14.564</v>
      </c>
      <c r="O31" s="1" t="n">
        <v>0.049</v>
      </c>
      <c r="P31" s="1" t="n">
        <v>117</v>
      </c>
      <c r="Q31" s="1" t="n">
        <v>496.412</v>
      </c>
      <c r="R31" s="1" t="n">
        <v>3.929</v>
      </c>
      <c r="S31" s="1" t="n">
        <v>182</v>
      </c>
      <c r="T31" s="1" t="n">
        <v>7.007</v>
      </c>
      <c r="U31" s="1" t="n">
        <v>0.145</v>
      </c>
      <c r="V31" s="1" t="n">
        <v>272</v>
      </c>
      <c r="W31" s="1" t="n">
        <v>4.242</v>
      </c>
      <c r="X31" s="1" t="n">
        <v>0.048</v>
      </c>
      <c r="Y31" s="1" t="n">
        <v>267</v>
      </c>
      <c r="Z31" s="1" t="n">
        <v>3.017</v>
      </c>
      <c r="AA31" s="1" t="n">
        <v>0.042</v>
      </c>
      <c r="AB31" s="1" t="n">
        <v>273</v>
      </c>
      <c r="AC31" s="1" t="n">
        <v>1.907</v>
      </c>
      <c r="AD31" s="1" t="n">
        <v>0.041</v>
      </c>
      <c r="AE31" s="1" t="n">
        <v>247</v>
      </c>
      <c r="AF31" s="1" t="n">
        <v>7.289</v>
      </c>
      <c r="AG31" s="1" t="n">
        <v>0.177</v>
      </c>
      <c r="AH31" s="1" t="n">
        <v>0</v>
      </c>
      <c r="AI31" s="1" t="n">
        <v>0</v>
      </c>
      <c r="AJ31" s="1" t="n">
        <v>0</v>
      </c>
      <c r="AK31" s="1" t="n">
        <v>190</v>
      </c>
      <c r="AL31" s="1" t="n">
        <v>0.334</v>
      </c>
      <c r="AM31" s="1" t="n">
        <v>0.019</v>
      </c>
      <c r="AN31" s="1" t="n">
        <v>275</v>
      </c>
      <c r="AO31" s="1" t="n">
        <v>78.327</v>
      </c>
      <c r="AP31" s="1" t="n">
        <v>0.132</v>
      </c>
      <c r="AQ31" s="1" t="n">
        <v>277</v>
      </c>
      <c r="AR31" s="1" t="n">
        <v>19.367</v>
      </c>
      <c r="AS31" s="1" t="n">
        <v>0.291</v>
      </c>
      <c r="AT31" s="1" t="n">
        <v>126</v>
      </c>
      <c r="AU31" s="1" t="n">
        <v>4.472</v>
      </c>
      <c r="AV31" s="1" t="n">
        <v>0.145</v>
      </c>
      <c r="AW31" s="1" t="n">
        <v>0</v>
      </c>
      <c r="AX31" s="1" t="n">
        <v>0</v>
      </c>
      <c r="AY31" s="1" t="n">
        <v>0</v>
      </c>
      <c r="AZ31" s="1" t="n">
        <v>0</v>
      </c>
      <c r="BA31" s="1" t="n">
        <v>0</v>
      </c>
      <c r="BB31" s="1" t="n">
        <v>0</v>
      </c>
      <c r="BC31" s="1" t="n">
        <v>276</v>
      </c>
      <c r="BD31" s="1" t="n">
        <v>1.24</v>
      </c>
      <c r="BE31" s="1" t="n">
        <v>0.019</v>
      </c>
      <c r="BF31" s="1" t="n">
        <v>249</v>
      </c>
      <c r="BG31" s="1" t="n">
        <v>3.207</v>
      </c>
      <c r="BH31" s="1" t="n">
        <v>0.038</v>
      </c>
      <c r="BI31" s="1" t="n">
        <v>0</v>
      </c>
      <c r="BJ31" s="1" t="n">
        <v>0</v>
      </c>
      <c r="BK31" s="1" t="n">
        <v>0</v>
      </c>
      <c r="BL31" s="1" t="n">
        <v>279</v>
      </c>
      <c r="BM31" s="1" t="n">
        <v>3.571</v>
      </c>
      <c r="BN31" s="1" t="n">
        <v>0.028</v>
      </c>
      <c r="BO31" s="1" t="n">
        <v>276</v>
      </c>
      <c r="BP31" s="1" t="n">
        <v>0.39</v>
      </c>
      <c r="BQ31" s="1" t="n">
        <v>0.011</v>
      </c>
      <c r="BR31" s="1" t="n">
        <v>0</v>
      </c>
      <c r="BS31" s="1" t="n">
        <v>0</v>
      </c>
      <c r="BT31" s="1" t="n">
        <v>0</v>
      </c>
      <c r="BU31" s="1" t="n">
        <v>0</v>
      </c>
      <c r="BV31" s="1" t="n">
        <v>0</v>
      </c>
      <c r="BW31" s="1" t="n">
        <v>0</v>
      </c>
      <c r="BX31" s="1" t="n">
        <v>0</v>
      </c>
      <c r="BY31" s="1" t="n">
        <v>0</v>
      </c>
      <c r="BZ31" s="1" t="n">
        <v>0</v>
      </c>
      <c r="CA31" s="1" t="n">
        <v>0</v>
      </c>
      <c r="CB31" s="1" t="n">
        <v>0</v>
      </c>
      <c r="CC31" s="1" t="n">
        <v>0</v>
      </c>
      <c r="CD31" s="1" t="n">
        <v>276</v>
      </c>
      <c r="CE31" s="1" t="n">
        <v>8.353</v>
      </c>
      <c r="CF31" s="1" t="n">
        <v>0.056</v>
      </c>
      <c r="CG31" s="1" t="n">
        <v>276</v>
      </c>
      <c r="CH31" s="1" t="n">
        <v>16.52</v>
      </c>
      <c r="CI31" s="1" t="n">
        <v>0.041</v>
      </c>
      <c r="CJ31" s="1" t="n">
        <v>0</v>
      </c>
      <c r="CK31" s="1" t="n">
        <v>0</v>
      </c>
      <c r="CL31" s="1" t="n">
        <v>0</v>
      </c>
      <c r="CM31" s="1" t="n">
        <v>0</v>
      </c>
      <c r="CN31" s="1" t="n">
        <v>0</v>
      </c>
      <c r="CO31" s="1" t="n">
        <v>0</v>
      </c>
      <c r="CP31" s="1" t="n">
        <v>0</v>
      </c>
      <c r="CQ31" s="1" t="n">
        <v>0</v>
      </c>
      <c r="CR31" s="1" t="n">
        <v>0</v>
      </c>
      <c r="CS31" s="1" t="n">
        <v>0</v>
      </c>
      <c r="CT31" s="1" t="n">
        <v>0</v>
      </c>
      <c r="CU31" s="1" t="n">
        <v>0</v>
      </c>
      <c r="CV31" s="1" t="n">
        <v>0</v>
      </c>
      <c r="CW31" s="1" t="n">
        <v>0</v>
      </c>
      <c r="CX31" s="1" t="n">
        <v>0</v>
      </c>
      <c r="CY31" s="1" t="n">
        <v>270</v>
      </c>
      <c r="CZ31" s="1" t="n">
        <v>0.689</v>
      </c>
      <c r="DA31" s="1" t="n">
        <v>0.045</v>
      </c>
      <c r="DB31" s="1" t="n">
        <v>260</v>
      </c>
      <c r="DC31" s="1" t="n">
        <v>4.809</v>
      </c>
      <c r="DD31" s="1" t="n">
        <v>0.07</v>
      </c>
      <c r="DE31" s="1" t="n">
        <v>273</v>
      </c>
      <c r="DF31" s="1" t="n">
        <v>0.468</v>
      </c>
      <c r="DG31" s="1" t="n">
        <v>0.006</v>
      </c>
    </row>
    <row r="32" customFormat="false" ht="13.8" hidden="false" customHeight="false" outlineLevel="0" collapsed="false">
      <c r="A32" s="1" t="n">
        <v>2005.208</v>
      </c>
      <c r="B32" s="1" t="n">
        <v>3</v>
      </c>
      <c r="C32" s="1" t="n">
        <v>2005</v>
      </c>
      <c r="D32" s="1" t="n">
        <v>252</v>
      </c>
      <c r="E32" s="1" t="n">
        <v>29.254</v>
      </c>
      <c r="F32" s="1" t="n">
        <v>0.242</v>
      </c>
      <c r="G32" s="1" t="n">
        <v>289</v>
      </c>
      <c r="H32" s="1" t="n">
        <v>157.547</v>
      </c>
      <c r="I32" s="1" t="n">
        <v>0.65</v>
      </c>
      <c r="J32" s="1" t="n">
        <v>292</v>
      </c>
      <c r="K32" s="1" t="n">
        <v>16.492</v>
      </c>
      <c r="L32" s="1" t="n">
        <v>0.079</v>
      </c>
      <c r="M32" s="1" t="n">
        <v>284</v>
      </c>
      <c r="N32" s="1" t="n">
        <v>14.631</v>
      </c>
      <c r="O32" s="1" t="n">
        <v>0.057</v>
      </c>
      <c r="P32" s="1" t="n">
        <v>110</v>
      </c>
      <c r="Q32" s="1" t="n">
        <v>499.74</v>
      </c>
      <c r="R32" s="1" t="n">
        <v>6.113</v>
      </c>
      <c r="S32" s="1" t="n">
        <v>190</v>
      </c>
      <c r="T32" s="1" t="n">
        <v>7.018</v>
      </c>
      <c r="U32" s="1" t="n">
        <v>0.15</v>
      </c>
      <c r="V32" s="1" t="n">
        <v>302</v>
      </c>
      <c r="W32" s="1" t="n">
        <v>4.257</v>
      </c>
      <c r="X32" s="1" t="n">
        <v>0.05</v>
      </c>
      <c r="Y32" s="1" t="n">
        <v>302</v>
      </c>
      <c r="Z32" s="1" t="n">
        <v>3.023</v>
      </c>
      <c r="AA32" s="1" t="n">
        <v>0.042</v>
      </c>
      <c r="AB32" s="1" t="n">
        <v>293</v>
      </c>
      <c r="AC32" s="1" t="n">
        <v>1.968</v>
      </c>
      <c r="AD32" s="1" t="n">
        <v>0.044</v>
      </c>
      <c r="AE32" s="1" t="n">
        <v>278</v>
      </c>
      <c r="AF32" s="1" t="n">
        <v>7.484</v>
      </c>
      <c r="AG32" s="1" t="n">
        <v>0.22</v>
      </c>
      <c r="AH32" s="1" t="n">
        <v>0</v>
      </c>
      <c r="AI32" s="1" t="n">
        <v>0</v>
      </c>
      <c r="AJ32" s="1" t="n">
        <v>0</v>
      </c>
      <c r="AK32" s="1" t="n">
        <v>208</v>
      </c>
      <c r="AL32" s="1" t="n">
        <v>0.392</v>
      </c>
      <c r="AM32" s="1" t="n">
        <v>0.04</v>
      </c>
      <c r="AN32" s="1" t="n">
        <v>299</v>
      </c>
      <c r="AO32" s="1" t="n">
        <v>78.209</v>
      </c>
      <c r="AP32" s="1" t="n">
        <v>0.132</v>
      </c>
      <c r="AQ32" s="1" t="n">
        <v>304</v>
      </c>
      <c r="AR32" s="1" t="n">
        <v>18.917</v>
      </c>
      <c r="AS32" s="1" t="n">
        <v>0.26</v>
      </c>
      <c r="AT32" s="1" t="n">
        <v>85</v>
      </c>
      <c r="AU32" s="1" t="n">
        <v>4.471</v>
      </c>
      <c r="AV32" s="1" t="n">
        <v>0.175</v>
      </c>
      <c r="AW32" s="1" t="n">
        <v>0</v>
      </c>
      <c r="AX32" s="1" t="n">
        <v>0</v>
      </c>
      <c r="AY32" s="1" t="n">
        <v>0</v>
      </c>
      <c r="AZ32" s="1" t="n">
        <v>0</v>
      </c>
      <c r="BA32" s="1" t="n">
        <v>0</v>
      </c>
      <c r="BB32" s="1" t="n">
        <v>0</v>
      </c>
      <c r="BC32" s="1" t="n">
        <v>302</v>
      </c>
      <c r="BD32" s="1" t="n">
        <v>1.246</v>
      </c>
      <c r="BE32" s="1" t="n">
        <v>0.016</v>
      </c>
      <c r="BF32" s="1" t="n">
        <v>270</v>
      </c>
      <c r="BG32" s="1" t="n">
        <v>3.28</v>
      </c>
      <c r="BH32" s="1" t="n">
        <v>0.043</v>
      </c>
      <c r="BI32" s="1" t="n">
        <v>0</v>
      </c>
      <c r="BJ32" s="1" t="n">
        <v>0</v>
      </c>
      <c r="BK32" s="1" t="n">
        <v>0</v>
      </c>
      <c r="BL32" s="1" t="n">
        <v>301</v>
      </c>
      <c r="BM32" s="1" t="n">
        <v>3.577</v>
      </c>
      <c r="BN32" s="1" t="n">
        <v>0.03</v>
      </c>
      <c r="BO32" s="1" t="n">
        <v>303</v>
      </c>
      <c r="BP32" s="1" t="n">
        <v>0.399</v>
      </c>
      <c r="BQ32" s="1" t="n">
        <v>0.011</v>
      </c>
      <c r="BR32" s="1" t="n">
        <v>0</v>
      </c>
      <c r="BS32" s="1" t="n">
        <v>0</v>
      </c>
      <c r="BT32" s="1" t="n">
        <v>0</v>
      </c>
      <c r="BU32" s="1" t="n">
        <v>0</v>
      </c>
      <c r="BV32" s="1" t="n">
        <v>0</v>
      </c>
      <c r="BW32" s="1" t="n">
        <v>0</v>
      </c>
      <c r="BX32" s="1" t="n">
        <v>0</v>
      </c>
      <c r="BY32" s="1" t="n">
        <v>0</v>
      </c>
      <c r="BZ32" s="1" t="n">
        <v>0</v>
      </c>
      <c r="CA32" s="1" t="n">
        <v>0</v>
      </c>
      <c r="CB32" s="1" t="n">
        <v>0</v>
      </c>
      <c r="CC32" s="1" t="n">
        <v>0</v>
      </c>
      <c r="CD32" s="1" t="n">
        <v>304</v>
      </c>
      <c r="CE32" s="1" t="n">
        <v>8.357</v>
      </c>
      <c r="CF32" s="1" t="n">
        <v>0.061</v>
      </c>
      <c r="CG32" s="1" t="n">
        <v>300</v>
      </c>
      <c r="CH32" s="1" t="n">
        <v>16.527</v>
      </c>
      <c r="CI32" s="1" t="n">
        <v>0.04</v>
      </c>
      <c r="CJ32" s="1" t="n">
        <v>0</v>
      </c>
      <c r="CK32" s="1" t="n">
        <v>0</v>
      </c>
      <c r="CL32" s="1" t="n">
        <v>0</v>
      </c>
      <c r="CM32" s="1" t="n">
        <v>0</v>
      </c>
      <c r="CN32" s="1" t="n">
        <v>0</v>
      </c>
      <c r="CO32" s="1" t="n">
        <v>0</v>
      </c>
      <c r="CP32" s="1" t="n">
        <v>0</v>
      </c>
      <c r="CQ32" s="1" t="n">
        <v>0</v>
      </c>
      <c r="CR32" s="1" t="n">
        <v>0</v>
      </c>
      <c r="CS32" s="1" t="n">
        <v>0</v>
      </c>
      <c r="CT32" s="1" t="n">
        <v>0</v>
      </c>
      <c r="CU32" s="1" t="n">
        <v>0</v>
      </c>
      <c r="CV32" s="1" t="n">
        <v>0</v>
      </c>
      <c r="CW32" s="1" t="n">
        <v>0</v>
      </c>
      <c r="CX32" s="1" t="n">
        <v>0</v>
      </c>
      <c r="CY32" s="1" t="n">
        <v>301</v>
      </c>
      <c r="CZ32" s="1" t="n">
        <v>0.737</v>
      </c>
      <c r="DA32" s="1" t="n">
        <v>0.054</v>
      </c>
      <c r="DB32" s="1" t="n">
        <v>275</v>
      </c>
      <c r="DC32" s="1" t="n">
        <v>4.854</v>
      </c>
      <c r="DD32" s="1" t="n">
        <v>0.073</v>
      </c>
      <c r="DE32" s="1" t="n">
        <v>301</v>
      </c>
      <c r="DF32" s="1" t="n">
        <v>0.466</v>
      </c>
      <c r="DG32" s="1" t="n">
        <v>0.006</v>
      </c>
    </row>
    <row r="33" customFormat="false" ht="13.8" hidden="false" customHeight="false" outlineLevel="0" collapsed="false">
      <c r="A33" s="1" t="n">
        <v>2005.292</v>
      </c>
      <c r="B33" s="1" t="n">
        <v>4</v>
      </c>
      <c r="C33" s="1" t="n">
        <v>2005</v>
      </c>
      <c r="D33" s="1" t="n">
        <v>184</v>
      </c>
      <c r="E33" s="1" t="n">
        <v>29.774</v>
      </c>
      <c r="F33" s="1" t="n">
        <v>0.219</v>
      </c>
      <c r="G33" s="1" t="n">
        <v>178</v>
      </c>
      <c r="H33" s="1" t="n">
        <v>158.269</v>
      </c>
      <c r="I33" s="1" t="n">
        <v>0.693</v>
      </c>
      <c r="J33" s="1" t="n">
        <v>210</v>
      </c>
      <c r="K33" s="1" t="n">
        <v>16.593</v>
      </c>
      <c r="L33" s="1" t="n">
        <v>0.088</v>
      </c>
      <c r="M33" s="1" t="n">
        <v>221</v>
      </c>
      <c r="N33" s="1" t="n">
        <v>14.694</v>
      </c>
      <c r="O33" s="1" t="n">
        <v>0.056</v>
      </c>
      <c r="P33" s="1" t="n">
        <v>99</v>
      </c>
      <c r="Q33" s="1" t="n">
        <v>511.723</v>
      </c>
      <c r="R33" s="1" t="n">
        <v>5.617</v>
      </c>
      <c r="S33" s="1" t="n">
        <v>129</v>
      </c>
      <c r="T33" s="1" t="n">
        <v>6.993</v>
      </c>
      <c r="U33" s="1" t="n">
        <v>0.122</v>
      </c>
      <c r="V33" s="1" t="n">
        <v>236</v>
      </c>
      <c r="W33" s="1" t="n">
        <v>4.262</v>
      </c>
      <c r="X33" s="1" t="n">
        <v>0.047</v>
      </c>
      <c r="Y33" s="1" t="n">
        <v>245</v>
      </c>
      <c r="Z33" s="1" t="n">
        <v>3.013</v>
      </c>
      <c r="AA33" s="1" t="n">
        <v>0.04</v>
      </c>
      <c r="AB33" s="1" t="n">
        <v>223</v>
      </c>
      <c r="AC33" s="1" t="n">
        <v>2.054</v>
      </c>
      <c r="AD33" s="1" t="n">
        <v>0.058</v>
      </c>
      <c r="AE33" s="1" t="n">
        <v>174</v>
      </c>
      <c r="AF33" s="1" t="n">
        <v>8.071</v>
      </c>
      <c r="AG33" s="1" t="n">
        <v>0.276</v>
      </c>
      <c r="AH33" s="1" t="n">
        <v>0</v>
      </c>
      <c r="AI33" s="1" t="n">
        <v>0</v>
      </c>
      <c r="AJ33" s="1" t="n">
        <v>0</v>
      </c>
      <c r="AK33" s="1" t="n">
        <v>125</v>
      </c>
      <c r="AL33" s="1" t="n">
        <v>0.488</v>
      </c>
      <c r="AM33" s="1" t="n">
        <v>0.034</v>
      </c>
      <c r="AN33" s="1" t="n">
        <v>245</v>
      </c>
      <c r="AO33" s="1" t="n">
        <v>78.123</v>
      </c>
      <c r="AP33" s="1" t="n">
        <v>0.125</v>
      </c>
      <c r="AQ33" s="1" t="n">
        <v>230</v>
      </c>
      <c r="AR33" s="1" t="n">
        <v>18.583</v>
      </c>
      <c r="AS33" s="1" t="n">
        <v>0.222</v>
      </c>
      <c r="AT33" s="1" t="n">
        <v>98</v>
      </c>
      <c r="AU33" s="1" t="n">
        <v>4.926</v>
      </c>
      <c r="AV33" s="1" t="n">
        <v>0.122</v>
      </c>
      <c r="AW33" s="1" t="n">
        <v>135</v>
      </c>
      <c r="AX33" s="1" t="n">
        <v>5.427</v>
      </c>
      <c r="AY33" s="1" t="n">
        <v>0.046</v>
      </c>
      <c r="AZ33" s="1" t="n">
        <v>0</v>
      </c>
      <c r="BA33" s="1" t="n">
        <v>0</v>
      </c>
      <c r="BB33" s="1" t="n">
        <v>0</v>
      </c>
      <c r="BC33" s="1" t="n">
        <v>245</v>
      </c>
      <c r="BD33" s="1" t="n">
        <v>1.251</v>
      </c>
      <c r="BE33" s="1" t="n">
        <v>0.02</v>
      </c>
      <c r="BF33" s="1" t="n">
        <v>185</v>
      </c>
      <c r="BG33" s="1" t="n">
        <v>3.345</v>
      </c>
      <c r="BH33" s="1" t="n">
        <v>0.042</v>
      </c>
      <c r="BI33" s="1" t="n">
        <v>0</v>
      </c>
      <c r="BJ33" s="1" t="n">
        <v>0</v>
      </c>
      <c r="BK33" s="1" t="n">
        <v>0</v>
      </c>
      <c r="BL33" s="1" t="n">
        <v>242</v>
      </c>
      <c r="BM33" s="1" t="n">
        <v>3.585</v>
      </c>
      <c r="BN33" s="1" t="n">
        <v>0.03</v>
      </c>
      <c r="BO33" s="1" t="n">
        <v>245</v>
      </c>
      <c r="BP33" s="1" t="n">
        <v>0.406</v>
      </c>
      <c r="BQ33" s="1" t="n">
        <v>0.011</v>
      </c>
      <c r="BR33" s="1" t="n">
        <v>0</v>
      </c>
      <c r="BS33" s="1" t="n">
        <v>0</v>
      </c>
      <c r="BT33" s="1" t="n">
        <v>0</v>
      </c>
      <c r="BU33" s="1" t="n">
        <v>0</v>
      </c>
      <c r="BV33" s="1" t="n">
        <v>0</v>
      </c>
      <c r="BW33" s="1" t="n">
        <v>0</v>
      </c>
      <c r="BX33" s="1" t="n">
        <v>0</v>
      </c>
      <c r="BY33" s="1" t="n">
        <v>0</v>
      </c>
      <c r="BZ33" s="1" t="n">
        <v>0</v>
      </c>
      <c r="CA33" s="1" t="n">
        <v>0</v>
      </c>
      <c r="CB33" s="1" t="n">
        <v>0</v>
      </c>
      <c r="CC33" s="1" t="n">
        <v>0</v>
      </c>
      <c r="CD33" s="1" t="n">
        <v>251</v>
      </c>
      <c r="CE33" s="1" t="n">
        <v>8.355</v>
      </c>
      <c r="CF33" s="1" t="n">
        <v>0.056</v>
      </c>
      <c r="CG33" s="1" t="n">
        <v>247</v>
      </c>
      <c r="CH33" s="1" t="n">
        <v>16.514</v>
      </c>
      <c r="CI33" s="1" t="n">
        <v>0.043</v>
      </c>
      <c r="CJ33" s="1" t="n">
        <v>0</v>
      </c>
      <c r="CK33" s="1" t="n">
        <v>0</v>
      </c>
      <c r="CL33" s="1" t="n">
        <v>0</v>
      </c>
      <c r="CM33" s="1" t="n">
        <v>0</v>
      </c>
      <c r="CN33" s="1" t="n">
        <v>0</v>
      </c>
      <c r="CO33" s="1" t="n">
        <v>0</v>
      </c>
      <c r="CP33" s="1" t="n">
        <v>0</v>
      </c>
      <c r="CQ33" s="1" t="n">
        <v>0</v>
      </c>
      <c r="CR33" s="1" t="n">
        <v>0</v>
      </c>
      <c r="CS33" s="1" t="n">
        <v>0</v>
      </c>
      <c r="CT33" s="1" t="n">
        <v>0</v>
      </c>
      <c r="CU33" s="1" t="n">
        <v>0</v>
      </c>
      <c r="CV33" s="1" t="n">
        <v>0</v>
      </c>
      <c r="CW33" s="1" t="n">
        <v>0</v>
      </c>
      <c r="CX33" s="1" t="n">
        <v>0</v>
      </c>
      <c r="CY33" s="1" t="n">
        <v>233</v>
      </c>
      <c r="CZ33" s="1" t="n">
        <v>0.784</v>
      </c>
      <c r="DA33" s="1" t="n">
        <v>0.051</v>
      </c>
      <c r="DB33" s="1" t="n">
        <v>194</v>
      </c>
      <c r="DC33" s="1" t="n">
        <v>4.934</v>
      </c>
      <c r="DD33" s="1" t="n">
        <v>0.083</v>
      </c>
      <c r="DE33" s="1" t="n">
        <v>249</v>
      </c>
      <c r="DF33" s="1" t="n">
        <v>0.466</v>
      </c>
      <c r="DG33" s="1" t="n">
        <v>0.007</v>
      </c>
    </row>
    <row r="34" customFormat="false" ht="13.8" hidden="false" customHeight="false" outlineLevel="0" collapsed="false">
      <c r="A34" s="1" t="n">
        <v>2005.375</v>
      </c>
      <c r="B34" s="1" t="n">
        <v>5</v>
      </c>
      <c r="C34" s="1" t="n">
        <v>2005</v>
      </c>
      <c r="D34" s="1" t="n">
        <v>205</v>
      </c>
      <c r="E34" s="1" t="n">
        <v>30.164</v>
      </c>
      <c r="F34" s="1" t="n">
        <v>0.216</v>
      </c>
      <c r="G34" s="1" t="n">
        <v>10</v>
      </c>
      <c r="H34" s="1" t="n">
        <v>159.472</v>
      </c>
      <c r="I34" s="1" t="n">
        <v>0.702</v>
      </c>
      <c r="J34" s="1" t="n">
        <v>267</v>
      </c>
      <c r="K34" s="1" t="n">
        <v>16.686</v>
      </c>
      <c r="L34" s="1" t="n">
        <v>0.088</v>
      </c>
      <c r="M34" s="1" t="n">
        <v>291</v>
      </c>
      <c r="N34" s="1" t="n">
        <v>14.763</v>
      </c>
      <c r="O34" s="1" t="n">
        <v>0.059</v>
      </c>
      <c r="P34" s="1" t="n">
        <v>157</v>
      </c>
      <c r="Q34" s="1" t="n">
        <v>520.298</v>
      </c>
      <c r="R34" s="1" t="n">
        <v>8.045</v>
      </c>
      <c r="S34" s="1" t="n">
        <v>185</v>
      </c>
      <c r="T34" s="1" t="n">
        <v>6.969</v>
      </c>
      <c r="U34" s="1" t="n">
        <v>0.15</v>
      </c>
      <c r="V34" s="1" t="n">
        <v>296</v>
      </c>
      <c r="W34" s="1" t="n">
        <v>4.247</v>
      </c>
      <c r="X34" s="1" t="n">
        <v>0.048</v>
      </c>
      <c r="Y34" s="1" t="n">
        <v>298</v>
      </c>
      <c r="Z34" s="1" t="n">
        <v>3.05</v>
      </c>
      <c r="AA34" s="1" t="n">
        <v>0.047</v>
      </c>
      <c r="AB34" s="1" t="n">
        <v>277</v>
      </c>
      <c r="AC34" s="1" t="n">
        <v>2.125</v>
      </c>
      <c r="AD34" s="1" t="n">
        <v>0.053</v>
      </c>
      <c r="AE34" s="1" t="n">
        <v>176</v>
      </c>
      <c r="AF34" s="1" t="n">
        <v>8.695</v>
      </c>
      <c r="AG34" s="1" t="n">
        <v>0.374</v>
      </c>
      <c r="AH34" s="1" t="n">
        <v>0</v>
      </c>
      <c r="AI34" s="1" t="n">
        <v>0</v>
      </c>
      <c r="AJ34" s="1" t="n">
        <v>0</v>
      </c>
      <c r="AK34" s="1" t="n">
        <v>164</v>
      </c>
      <c r="AL34" s="1" t="n">
        <v>0.598</v>
      </c>
      <c r="AM34" s="1" t="n">
        <v>0.047</v>
      </c>
      <c r="AN34" s="1" t="n">
        <v>301</v>
      </c>
      <c r="AO34" s="1" t="n">
        <v>78.318</v>
      </c>
      <c r="AP34" s="1" t="n">
        <v>0.203</v>
      </c>
      <c r="AQ34" s="1" t="n">
        <v>308</v>
      </c>
      <c r="AR34" s="1" t="n">
        <v>18.449</v>
      </c>
      <c r="AS34" s="1" t="n">
        <v>0.223</v>
      </c>
      <c r="AT34" s="1" t="n">
        <v>172</v>
      </c>
      <c r="AU34" s="1" t="n">
        <v>5.249</v>
      </c>
      <c r="AV34" s="1" t="n">
        <v>0.243</v>
      </c>
      <c r="AW34" s="1" t="n">
        <v>300</v>
      </c>
      <c r="AX34" s="1" t="n">
        <v>5.445</v>
      </c>
      <c r="AY34" s="1" t="n">
        <v>0.048</v>
      </c>
      <c r="AZ34" s="1" t="n">
        <v>200</v>
      </c>
      <c r="BA34" s="1" t="n">
        <v>0.13</v>
      </c>
      <c r="BB34" s="1" t="n">
        <v>0.017</v>
      </c>
      <c r="BC34" s="1" t="n">
        <v>299</v>
      </c>
      <c r="BD34" s="1" t="n">
        <v>1.26</v>
      </c>
      <c r="BE34" s="1" t="n">
        <v>0.019</v>
      </c>
      <c r="BF34" s="1" t="n">
        <v>228</v>
      </c>
      <c r="BG34" s="1" t="n">
        <v>3.409</v>
      </c>
      <c r="BH34" s="1" t="n">
        <v>0.046</v>
      </c>
      <c r="BI34" s="1" t="n">
        <v>0</v>
      </c>
      <c r="BJ34" s="1" t="n">
        <v>0</v>
      </c>
      <c r="BK34" s="1" t="n">
        <v>0</v>
      </c>
      <c r="BL34" s="1" t="n">
        <v>293</v>
      </c>
      <c r="BM34" s="1" t="n">
        <v>3.589</v>
      </c>
      <c r="BN34" s="1" t="n">
        <v>0.029</v>
      </c>
      <c r="BO34" s="1" t="n">
        <v>306</v>
      </c>
      <c r="BP34" s="1" t="n">
        <v>0.403</v>
      </c>
      <c r="BQ34" s="1" t="n">
        <v>0.011</v>
      </c>
      <c r="BR34" s="1" t="n">
        <v>0</v>
      </c>
      <c r="BS34" s="1" t="n">
        <v>0</v>
      </c>
      <c r="BT34" s="1" t="n">
        <v>0</v>
      </c>
      <c r="BU34" s="1" t="n">
        <v>0</v>
      </c>
      <c r="BV34" s="1" t="n">
        <v>0</v>
      </c>
      <c r="BW34" s="1" t="n">
        <v>0</v>
      </c>
      <c r="BX34" s="1" t="n">
        <v>0</v>
      </c>
      <c r="BY34" s="1" t="n">
        <v>0</v>
      </c>
      <c r="BZ34" s="1" t="n">
        <v>0</v>
      </c>
      <c r="CA34" s="1" t="n">
        <v>0</v>
      </c>
      <c r="CB34" s="1" t="n">
        <v>0</v>
      </c>
      <c r="CC34" s="1" t="n">
        <v>0</v>
      </c>
      <c r="CD34" s="1" t="n">
        <v>301</v>
      </c>
      <c r="CE34" s="1" t="n">
        <v>8.343</v>
      </c>
      <c r="CF34" s="1" t="n">
        <v>0.059</v>
      </c>
      <c r="CG34" s="1" t="n">
        <v>302</v>
      </c>
      <c r="CH34" s="1" t="n">
        <v>16.514</v>
      </c>
      <c r="CI34" s="1" t="n">
        <v>0.044</v>
      </c>
      <c r="CJ34" s="1" t="n">
        <v>0</v>
      </c>
      <c r="CK34" s="1" t="n">
        <v>0</v>
      </c>
      <c r="CL34" s="1" t="n">
        <v>0</v>
      </c>
      <c r="CM34" s="1" t="n">
        <v>0</v>
      </c>
      <c r="CN34" s="1" t="n">
        <v>0</v>
      </c>
      <c r="CO34" s="1" t="n">
        <v>0</v>
      </c>
      <c r="CP34" s="1" t="n">
        <v>0</v>
      </c>
      <c r="CQ34" s="1" t="n">
        <v>0</v>
      </c>
      <c r="CR34" s="1" t="n">
        <v>0</v>
      </c>
      <c r="CS34" s="1" t="n">
        <v>0</v>
      </c>
      <c r="CT34" s="1" t="n">
        <v>0</v>
      </c>
      <c r="CU34" s="1" t="n">
        <v>0</v>
      </c>
      <c r="CV34" s="1" t="n">
        <v>0</v>
      </c>
      <c r="CW34" s="1" t="n">
        <v>0</v>
      </c>
      <c r="CX34" s="1" t="n">
        <v>0</v>
      </c>
      <c r="CY34" s="1" t="n">
        <v>270</v>
      </c>
      <c r="CZ34" s="1" t="n">
        <v>0.826</v>
      </c>
      <c r="DA34" s="1" t="n">
        <v>0.057</v>
      </c>
      <c r="DB34" s="1" t="n">
        <v>243</v>
      </c>
      <c r="DC34" s="1" t="n">
        <v>5.015</v>
      </c>
      <c r="DD34" s="1" t="n">
        <v>0.083</v>
      </c>
      <c r="DE34" s="1" t="n">
        <v>293</v>
      </c>
      <c r="DF34" s="1" t="n">
        <v>0.468</v>
      </c>
      <c r="DG34" s="1" t="n">
        <v>0.006</v>
      </c>
    </row>
    <row r="35" customFormat="false" ht="13.8" hidden="false" customHeight="false" outlineLevel="0" collapsed="false">
      <c r="A35" s="1" t="n">
        <v>2005.458</v>
      </c>
      <c r="B35" s="1" t="n">
        <v>6</v>
      </c>
      <c r="C35" s="1" t="n">
        <v>2005</v>
      </c>
      <c r="D35" s="1" t="n">
        <v>199</v>
      </c>
      <c r="E35" s="1" t="n">
        <v>30.697</v>
      </c>
      <c r="F35" s="1" t="n">
        <v>0.247</v>
      </c>
      <c r="G35" s="1" t="n">
        <v>233</v>
      </c>
      <c r="H35" s="1" t="n">
        <v>160.217</v>
      </c>
      <c r="I35" s="1" t="n">
        <v>0.732</v>
      </c>
      <c r="J35" s="1" t="n">
        <v>261</v>
      </c>
      <c r="K35" s="1" t="n">
        <v>16.772</v>
      </c>
      <c r="L35" s="1" t="n">
        <v>0.091</v>
      </c>
      <c r="M35" s="1" t="n">
        <v>268</v>
      </c>
      <c r="N35" s="1" t="n">
        <v>14.819</v>
      </c>
      <c r="O35" s="1" t="n">
        <v>0.065</v>
      </c>
      <c r="P35" s="1" t="n">
        <v>67</v>
      </c>
      <c r="Q35" s="1" t="n">
        <v>536.118</v>
      </c>
      <c r="R35" s="1" t="n">
        <v>9.623</v>
      </c>
      <c r="S35" s="1" t="n">
        <v>169</v>
      </c>
      <c r="T35" s="1" t="n">
        <v>7.087</v>
      </c>
      <c r="U35" s="1" t="n">
        <v>0.137</v>
      </c>
      <c r="V35" s="1" t="n">
        <v>298</v>
      </c>
      <c r="W35" s="1" t="n">
        <v>4.263</v>
      </c>
      <c r="X35" s="1" t="n">
        <v>0.052</v>
      </c>
      <c r="Y35" s="1" t="n">
        <v>297</v>
      </c>
      <c r="Z35" s="1" t="n">
        <v>3.072</v>
      </c>
      <c r="AA35" s="1" t="n">
        <v>0.047</v>
      </c>
      <c r="AB35" s="1" t="n">
        <v>277</v>
      </c>
      <c r="AC35" s="1" t="n">
        <v>2.211</v>
      </c>
      <c r="AD35" s="1" t="n">
        <v>0.055</v>
      </c>
      <c r="AE35" s="1" t="n">
        <v>0</v>
      </c>
      <c r="AF35" s="1" t="n">
        <v>0</v>
      </c>
      <c r="AG35" s="1" t="n">
        <v>0</v>
      </c>
      <c r="AH35" s="1" t="n">
        <v>0</v>
      </c>
      <c r="AI35" s="1" t="n">
        <v>0</v>
      </c>
      <c r="AJ35" s="1" t="n">
        <v>0</v>
      </c>
      <c r="AK35" s="1" t="n">
        <v>97</v>
      </c>
      <c r="AL35" s="1" t="n">
        <v>0.718</v>
      </c>
      <c r="AM35" s="1" t="n">
        <v>0.053</v>
      </c>
      <c r="AN35" s="1" t="n">
        <v>293</v>
      </c>
      <c r="AO35" s="1" t="n">
        <v>78.413</v>
      </c>
      <c r="AP35" s="1" t="n">
        <v>0.13</v>
      </c>
      <c r="AQ35" s="1" t="n">
        <v>296</v>
      </c>
      <c r="AR35" s="1" t="n">
        <v>18.286</v>
      </c>
      <c r="AS35" s="1" t="n">
        <v>0.204</v>
      </c>
      <c r="AT35" s="1" t="n">
        <v>43</v>
      </c>
      <c r="AU35" s="1" t="n">
        <v>5.674</v>
      </c>
      <c r="AV35" s="1" t="n">
        <v>0.234</v>
      </c>
      <c r="AW35" s="1" t="n">
        <v>285</v>
      </c>
      <c r="AX35" s="1" t="n">
        <v>5.473</v>
      </c>
      <c r="AY35" s="1" t="n">
        <v>0.045</v>
      </c>
      <c r="AZ35" s="1" t="n">
        <v>288</v>
      </c>
      <c r="BA35" s="1" t="n">
        <v>0.137</v>
      </c>
      <c r="BB35" s="1" t="n">
        <v>0.018</v>
      </c>
      <c r="BC35" s="1" t="n">
        <v>300</v>
      </c>
      <c r="BD35" s="1" t="n">
        <v>1.261</v>
      </c>
      <c r="BE35" s="1" t="n">
        <v>0.02</v>
      </c>
      <c r="BF35" s="1" t="n">
        <v>210</v>
      </c>
      <c r="BG35" s="1" t="n">
        <v>3.492</v>
      </c>
      <c r="BH35" s="1" t="n">
        <v>0.043</v>
      </c>
      <c r="BI35" s="1" t="n">
        <v>0</v>
      </c>
      <c r="BJ35" s="1" t="n">
        <v>0</v>
      </c>
      <c r="BK35" s="1" t="n">
        <v>0</v>
      </c>
      <c r="BL35" s="1" t="n">
        <v>290</v>
      </c>
      <c r="BM35" s="1" t="n">
        <v>3.591</v>
      </c>
      <c r="BN35" s="1" t="n">
        <v>0.03</v>
      </c>
      <c r="BO35" s="1" t="n">
        <v>286</v>
      </c>
      <c r="BP35" s="1" t="n">
        <v>0.407</v>
      </c>
      <c r="BQ35" s="1" t="n">
        <v>0.012</v>
      </c>
      <c r="BR35" s="1" t="n">
        <v>0</v>
      </c>
      <c r="BS35" s="1" t="n">
        <v>0</v>
      </c>
      <c r="BT35" s="1" t="n">
        <v>0</v>
      </c>
      <c r="BU35" s="1" t="n">
        <v>0</v>
      </c>
      <c r="BV35" s="1" t="n">
        <v>0</v>
      </c>
      <c r="BW35" s="1" t="n">
        <v>0</v>
      </c>
      <c r="BX35" s="1" t="n">
        <v>0</v>
      </c>
      <c r="BY35" s="1" t="n">
        <v>0</v>
      </c>
      <c r="BZ35" s="1" t="n">
        <v>0</v>
      </c>
      <c r="CA35" s="1" t="n">
        <v>0</v>
      </c>
      <c r="CB35" s="1" t="n">
        <v>0</v>
      </c>
      <c r="CC35" s="1" t="n">
        <v>0</v>
      </c>
      <c r="CD35" s="1" t="n">
        <v>297</v>
      </c>
      <c r="CE35" s="1" t="n">
        <v>8.346</v>
      </c>
      <c r="CF35" s="1" t="n">
        <v>0.057</v>
      </c>
      <c r="CG35" s="1" t="n">
        <v>301</v>
      </c>
      <c r="CH35" s="1" t="n">
        <v>16.515</v>
      </c>
      <c r="CI35" s="1" t="n">
        <v>0.044</v>
      </c>
      <c r="CJ35" s="1" t="n">
        <v>0</v>
      </c>
      <c r="CK35" s="1" t="n">
        <v>0</v>
      </c>
      <c r="CL35" s="1" t="n">
        <v>0</v>
      </c>
      <c r="CM35" s="1" t="n">
        <v>0</v>
      </c>
      <c r="CN35" s="1" t="n">
        <v>0</v>
      </c>
      <c r="CO35" s="1" t="n">
        <v>0</v>
      </c>
      <c r="CP35" s="1" t="n">
        <v>0</v>
      </c>
      <c r="CQ35" s="1" t="n">
        <v>0</v>
      </c>
      <c r="CR35" s="1" t="n">
        <v>0</v>
      </c>
      <c r="CS35" s="1" t="n">
        <v>0</v>
      </c>
      <c r="CT35" s="1" t="n">
        <v>0</v>
      </c>
      <c r="CU35" s="1" t="n">
        <v>0</v>
      </c>
      <c r="CV35" s="1" t="n">
        <v>0</v>
      </c>
      <c r="CW35" s="1" t="n">
        <v>0</v>
      </c>
      <c r="CX35" s="1" t="n">
        <v>0</v>
      </c>
      <c r="CY35" s="1" t="n">
        <v>263</v>
      </c>
      <c r="CZ35" s="1" t="n">
        <v>0.867</v>
      </c>
      <c r="DA35" s="1" t="n">
        <v>0.055</v>
      </c>
      <c r="DB35" s="1" t="n">
        <v>226</v>
      </c>
      <c r="DC35" s="1" t="n">
        <v>5.107</v>
      </c>
      <c r="DD35" s="1" t="n">
        <v>0.081</v>
      </c>
      <c r="DE35" s="1" t="n">
        <v>302</v>
      </c>
      <c r="DF35" s="1" t="n">
        <v>0.47</v>
      </c>
      <c r="DG35" s="1" t="n">
        <v>0.006</v>
      </c>
    </row>
    <row r="36" customFormat="false" ht="13.8" hidden="false" customHeight="false" outlineLevel="0" collapsed="false">
      <c r="A36" s="1" t="n">
        <v>2005.542</v>
      </c>
      <c r="B36" s="1" t="n">
        <v>7</v>
      </c>
      <c r="C36" s="1" t="n">
        <v>2005</v>
      </c>
      <c r="D36" s="1" t="n">
        <v>179</v>
      </c>
      <c r="E36" s="1" t="n">
        <v>30.935</v>
      </c>
      <c r="F36" s="1" t="n">
        <v>0.218</v>
      </c>
      <c r="G36" s="1" t="n">
        <v>209</v>
      </c>
      <c r="H36" s="1" t="n">
        <v>160.621</v>
      </c>
      <c r="I36" s="1" t="n">
        <v>0.681</v>
      </c>
      <c r="J36" s="1" t="n">
        <v>130</v>
      </c>
      <c r="K36" s="1" t="n">
        <v>16.778</v>
      </c>
      <c r="L36" s="1" t="n">
        <v>0.099</v>
      </c>
      <c r="M36" s="1" t="n">
        <v>234</v>
      </c>
      <c r="N36" s="1" t="n">
        <v>14.87</v>
      </c>
      <c r="O36" s="1" t="n">
        <v>0.064</v>
      </c>
      <c r="P36" s="1" t="n">
        <v>110</v>
      </c>
      <c r="Q36" s="1" t="n">
        <v>542.41</v>
      </c>
      <c r="R36" s="1" t="n">
        <v>7.221</v>
      </c>
      <c r="S36" s="1" t="n">
        <v>163</v>
      </c>
      <c r="T36" s="1" t="n">
        <v>6.927</v>
      </c>
      <c r="U36" s="1" t="n">
        <v>0.167</v>
      </c>
      <c r="V36" s="1" t="n">
        <v>240</v>
      </c>
      <c r="W36" s="1" t="n">
        <v>4.267</v>
      </c>
      <c r="X36" s="1" t="n">
        <v>0.047</v>
      </c>
      <c r="Y36" s="1" t="n">
        <v>235</v>
      </c>
      <c r="Z36" s="1" t="n">
        <v>3.074</v>
      </c>
      <c r="AA36" s="1" t="n">
        <v>0.047</v>
      </c>
      <c r="AB36" s="1" t="n">
        <v>239</v>
      </c>
      <c r="AC36" s="1" t="n">
        <v>2.274</v>
      </c>
      <c r="AD36" s="1" t="n">
        <v>0.061</v>
      </c>
      <c r="AE36" s="1" t="n">
        <v>0</v>
      </c>
      <c r="AF36" s="1" t="n">
        <v>0</v>
      </c>
      <c r="AG36" s="1" t="n">
        <v>0</v>
      </c>
      <c r="AH36" s="1" t="n">
        <v>0</v>
      </c>
      <c r="AI36" s="1" t="n">
        <v>0</v>
      </c>
      <c r="AJ36" s="1" t="n">
        <v>0</v>
      </c>
      <c r="AK36" s="1" t="n">
        <v>130</v>
      </c>
      <c r="AL36" s="1" t="n">
        <v>0.813</v>
      </c>
      <c r="AM36" s="1" t="n">
        <v>0.037</v>
      </c>
      <c r="AN36" s="1" t="n">
        <v>225</v>
      </c>
      <c r="AO36" s="1" t="n">
        <v>78.351</v>
      </c>
      <c r="AP36" s="1" t="n">
        <v>0.142</v>
      </c>
      <c r="AQ36" s="1" t="n">
        <v>240</v>
      </c>
      <c r="AR36" s="1" t="n">
        <v>18.133</v>
      </c>
      <c r="AS36" s="1" t="n">
        <v>0.21</v>
      </c>
      <c r="AT36" s="1" t="n">
        <v>89</v>
      </c>
      <c r="AU36" s="1" t="n">
        <v>6.09</v>
      </c>
      <c r="AV36" s="1" t="n">
        <v>0.212</v>
      </c>
      <c r="AW36" s="1" t="n">
        <v>239</v>
      </c>
      <c r="AX36" s="1" t="n">
        <v>5.487</v>
      </c>
      <c r="AY36" s="1" t="n">
        <v>0.049</v>
      </c>
      <c r="AZ36" s="1" t="n">
        <v>233</v>
      </c>
      <c r="BA36" s="1" t="n">
        <v>0.144</v>
      </c>
      <c r="BB36" s="1" t="n">
        <v>0.018</v>
      </c>
      <c r="BC36" s="1" t="n">
        <v>238</v>
      </c>
      <c r="BD36" s="1" t="n">
        <v>1.265</v>
      </c>
      <c r="BE36" s="1" t="n">
        <v>0.022</v>
      </c>
      <c r="BF36" s="1" t="n">
        <v>194</v>
      </c>
      <c r="BG36" s="1" t="n">
        <v>3.529</v>
      </c>
      <c r="BH36" s="1" t="n">
        <v>0.045</v>
      </c>
      <c r="BI36" s="1" t="n">
        <v>0</v>
      </c>
      <c r="BJ36" s="1" t="n">
        <v>0</v>
      </c>
      <c r="BK36" s="1" t="n">
        <v>0</v>
      </c>
      <c r="BL36" s="1" t="n">
        <v>237</v>
      </c>
      <c r="BM36" s="1" t="n">
        <v>3.59</v>
      </c>
      <c r="BN36" s="1" t="n">
        <v>0.034</v>
      </c>
      <c r="BO36" s="1" t="n">
        <v>240</v>
      </c>
      <c r="BP36" s="1" t="n">
        <v>0.41</v>
      </c>
      <c r="BQ36" s="1" t="n">
        <v>0.012</v>
      </c>
      <c r="BR36" s="1" t="n">
        <v>0</v>
      </c>
      <c r="BS36" s="1" t="n">
        <v>0</v>
      </c>
      <c r="BT36" s="1" t="n">
        <v>0</v>
      </c>
      <c r="BU36" s="1" t="n">
        <v>0</v>
      </c>
      <c r="BV36" s="1" t="n">
        <v>0</v>
      </c>
      <c r="BW36" s="1" t="n">
        <v>0</v>
      </c>
      <c r="BX36" s="1" t="n">
        <v>0</v>
      </c>
      <c r="BY36" s="1" t="n">
        <v>0</v>
      </c>
      <c r="BZ36" s="1" t="n">
        <v>0</v>
      </c>
      <c r="CA36" s="1" t="n">
        <v>0</v>
      </c>
      <c r="CB36" s="1" t="n">
        <v>0</v>
      </c>
      <c r="CC36" s="1" t="n">
        <v>0</v>
      </c>
      <c r="CD36" s="1" t="n">
        <v>234</v>
      </c>
      <c r="CE36" s="1" t="n">
        <v>8.325</v>
      </c>
      <c r="CF36" s="1" t="n">
        <v>0.066</v>
      </c>
      <c r="CG36" s="1" t="n">
        <v>237</v>
      </c>
      <c r="CH36" s="1" t="n">
        <v>16.498</v>
      </c>
      <c r="CI36" s="1" t="n">
        <v>0.05</v>
      </c>
      <c r="CJ36" s="1" t="n">
        <v>0</v>
      </c>
      <c r="CK36" s="1" t="n">
        <v>0</v>
      </c>
      <c r="CL36" s="1" t="n">
        <v>0</v>
      </c>
      <c r="CM36" s="1" t="n">
        <v>0</v>
      </c>
      <c r="CN36" s="1" t="n">
        <v>0</v>
      </c>
      <c r="CO36" s="1" t="n">
        <v>0</v>
      </c>
      <c r="CP36" s="1" t="n">
        <v>0</v>
      </c>
      <c r="CQ36" s="1" t="n">
        <v>0</v>
      </c>
      <c r="CR36" s="1" t="n">
        <v>0</v>
      </c>
      <c r="CS36" s="1" t="n">
        <v>0</v>
      </c>
      <c r="CT36" s="1" t="n">
        <v>0</v>
      </c>
      <c r="CU36" s="1" t="n">
        <v>0</v>
      </c>
      <c r="CV36" s="1" t="n">
        <v>0</v>
      </c>
      <c r="CW36" s="1" t="n">
        <v>0</v>
      </c>
      <c r="CX36" s="1" t="n">
        <v>0</v>
      </c>
      <c r="CY36" s="1" t="n">
        <v>220</v>
      </c>
      <c r="CZ36" s="1" t="n">
        <v>0.885</v>
      </c>
      <c r="DA36" s="1" t="n">
        <v>0.059</v>
      </c>
      <c r="DB36" s="1" t="n">
        <v>199</v>
      </c>
      <c r="DC36" s="1" t="n">
        <v>5.15</v>
      </c>
      <c r="DD36" s="1" t="n">
        <v>0.084</v>
      </c>
      <c r="DE36" s="1" t="n">
        <v>236</v>
      </c>
      <c r="DF36" s="1" t="n">
        <v>0.47</v>
      </c>
      <c r="DG36" s="1" t="n">
        <v>0.007</v>
      </c>
    </row>
    <row r="37" customFormat="false" ht="13.8" hidden="false" customHeight="false" outlineLevel="0" collapsed="false">
      <c r="A37" s="1" t="n">
        <v>2005.625</v>
      </c>
      <c r="B37" s="1" t="n">
        <v>8</v>
      </c>
      <c r="C37" s="1" t="n">
        <v>2005</v>
      </c>
      <c r="D37" s="1" t="n">
        <v>170</v>
      </c>
      <c r="E37" s="1" t="n">
        <v>31.3</v>
      </c>
      <c r="F37" s="1" t="n">
        <v>0.221</v>
      </c>
      <c r="G37" s="1" t="n">
        <v>211</v>
      </c>
      <c r="H37" s="1" t="n">
        <v>161.277</v>
      </c>
      <c r="I37" s="1" t="n">
        <v>0.641</v>
      </c>
      <c r="J37" s="1" t="n">
        <v>210</v>
      </c>
      <c r="K37" s="1" t="n">
        <v>16.876</v>
      </c>
      <c r="L37" s="1" t="n">
        <v>0.104</v>
      </c>
      <c r="M37" s="1" t="n">
        <v>237</v>
      </c>
      <c r="N37" s="1" t="n">
        <v>14.945</v>
      </c>
      <c r="O37" s="1" t="n">
        <v>0.061</v>
      </c>
      <c r="P37" s="1" t="n">
        <v>142</v>
      </c>
      <c r="Q37" s="1" t="n">
        <v>539.889</v>
      </c>
      <c r="R37" s="1" t="n">
        <v>4.228</v>
      </c>
      <c r="S37" s="1" t="n">
        <v>184</v>
      </c>
      <c r="T37" s="1" t="n">
        <v>6.867</v>
      </c>
      <c r="U37" s="1" t="n">
        <v>0.152</v>
      </c>
      <c r="V37" s="1" t="n">
        <v>251</v>
      </c>
      <c r="W37" s="1" t="n">
        <v>4.279</v>
      </c>
      <c r="X37" s="1" t="n">
        <v>0.054</v>
      </c>
      <c r="Y37" s="1" t="n">
        <v>244</v>
      </c>
      <c r="Z37" s="1" t="n">
        <v>3.078</v>
      </c>
      <c r="AA37" s="1" t="n">
        <v>0.043</v>
      </c>
      <c r="AB37" s="1" t="n">
        <v>240</v>
      </c>
      <c r="AC37" s="1" t="n">
        <v>2.352</v>
      </c>
      <c r="AD37" s="1" t="n">
        <v>0.064</v>
      </c>
      <c r="AE37" s="1" t="n">
        <v>0</v>
      </c>
      <c r="AF37" s="1" t="n">
        <v>0</v>
      </c>
      <c r="AG37" s="1" t="n">
        <v>0</v>
      </c>
      <c r="AH37" s="1" t="n">
        <v>0</v>
      </c>
      <c r="AI37" s="1" t="n">
        <v>0</v>
      </c>
      <c r="AJ37" s="1" t="n">
        <v>0</v>
      </c>
      <c r="AK37" s="1" t="n">
        <v>182</v>
      </c>
      <c r="AL37" s="1" t="n">
        <v>0.877</v>
      </c>
      <c r="AM37" s="1" t="n">
        <v>0.027</v>
      </c>
      <c r="AN37" s="1" t="n">
        <v>244</v>
      </c>
      <c r="AO37" s="1" t="n">
        <v>78.327</v>
      </c>
      <c r="AP37" s="1" t="n">
        <v>0.128</v>
      </c>
      <c r="AQ37" s="1" t="n">
        <v>259</v>
      </c>
      <c r="AR37" s="1" t="n">
        <v>18.016</v>
      </c>
      <c r="AS37" s="1" t="n">
        <v>0.213</v>
      </c>
      <c r="AT37" s="1" t="n">
        <v>145</v>
      </c>
      <c r="AU37" s="1" t="n">
        <v>6.27</v>
      </c>
      <c r="AV37" s="1" t="n">
        <v>0.151</v>
      </c>
      <c r="AW37" s="1" t="n">
        <v>248</v>
      </c>
      <c r="AX37" s="1" t="n">
        <v>5.505</v>
      </c>
      <c r="AY37" s="1" t="n">
        <v>0.042</v>
      </c>
      <c r="AZ37" s="1" t="n">
        <v>254</v>
      </c>
      <c r="BA37" s="1" t="n">
        <v>0.151</v>
      </c>
      <c r="BB37" s="1" t="n">
        <v>0.017</v>
      </c>
      <c r="BC37" s="1" t="n">
        <v>250</v>
      </c>
      <c r="BD37" s="1" t="n">
        <v>1.274</v>
      </c>
      <c r="BE37" s="1" t="n">
        <v>0.021</v>
      </c>
      <c r="BF37" s="1" t="n">
        <v>202</v>
      </c>
      <c r="BG37" s="1" t="n">
        <v>3.578</v>
      </c>
      <c r="BH37" s="1" t="n">
        <v>0.038</v>
      </c>
      <c r="BI37" s="1" t="n">
        <v>0</v>
      </c>
      <c r="BJ37" s="1" t="n">
        <v>0</v>
      </c>
      <c r="BK37" s="1" t="n">
        <v>0</v>
      </c>
      <c r="BL37" s="1" t="n">
        <v>245</v>
      </c>
      <c r="BM37" s="1" t="n">
        <v>3.604</v>
      </c>
      <c r="BN37" s="1" t="n">
        <v>0.029</v>
      </c>
      <c r="BO37" s="1" t="n">
        <v>257</v>
      </c>
      <c r="BP37" s="1" t="n">
        <v>0.414</v>
      </c>
      <c r="BQ37" s="1" t="n">
        <v>0.011</v>
      </c>
      <c r="BR37" s="1" t="n">
        <v>0</v>
      </c>
      <c r="BS37" s="1" t="n">
        <v>0</v>
      </c>
      <c r="BT37" s="1" t="n">
        <v>0</v>
      </c>
      <c r="BU37" s="1" t="n">
        <v>0</v>
      </c>
      <c r="BV37" s="1" t="n">
        <v>0</v>
      </c>
      <c r="BW37" s="1" t="n">
        <v>0</v>
      </c>
      <c r="BX37" s="1" t="n">
        <v>0</v>
      </c>
      <c r="BY37" s="1" t="n">
        <v>0</v>
      </c>
      <c r="BZ37" s="1" t="n">
        <v>0</v>
      </c>
      <c r="CA37" s="1" t="n">
        <v>0</v>
      </c>
      <c r="CB37" s="1" t="n">
        <v>0</v>
      </c>
      <c r="CC37" s="1" t="n">
        <v>0</v>
      </c>
      <c r="CD37" s="1" t="n">
        <v>255</v>
      </c>
      <c r="CE37" s="1" t="n">
        <v>8.334</v>
      </c>
      <c r="CF37" s="1" t="n">
        <v>0.055</v>
      </c>
      <c r="CG37" s="1" t="n">
        <v>253</v>
      </c>
      <c r="CH37" s="1" t="n">
        <v>16.505</v>
      </c>
      <c r="CI37" s="1" t="n">
        <v>0.043</v>
      </c>
      <c r="CJ37" s="1" t="n">
        <v>0</v>
      </c>
      <c r="CK37" s="1" t="n">
        <v>0</v>
      </c>
      <c r="CL37" s="1" t="n">
        <v>0</v>
      </c>
      <c r="CM37" s="1" t="n">
        <v>0</v>
      </c>
      <c r="CN37" s="1" t="n">
        <v>0</v>
      </c>
      <c r="CO37" s="1" t="n">
        <v>0</v>
      </c>
      <c r="CP37" s="1" t="n">
        <v>0</v>
      </c>
      <c r="CQ37" s="1" t="n">
        <v>0</v>
      </c>
      <c r="CR37" s="1" t="n">
        <v>0</v>
      </c>
      <c r="CS37" s="1" t="n">
        <v>0</v>
      </c>
      <c r="CT37" s="1" t="n">
        <v>0</v>
      </c>
      <c r="CU37" s="1" t="n">
        <v>0</v>
      </c>
      <c r="CV37" s="1" t="n">
        <v>0</v>
      </c>
      <c r="CW37" s="1" t="n">
        <v>0</v>
      </c>
      <c r="CX37" s="1" t="n">
        <v>0</v>
      </c>
      <c r="CY37" s="1" t="n">
        <v>235</v>
      </c>
      <c r="CZ37" s="1" t="n">
        <v>0.92</v>
      </c>
      <c r="DA37" s="1" t="n">
        <v>0.059</v>
      </c>
      <c r="DB37" s="1" t="n">
        <v>218</v>
      </c>
      <c r="DC37" s="1" t="n">
        <v>5.21</v>
      </c>
      <c r="DD37" s="1" t="n">
        <v>0.072</v>
      </c>
      <c r="DE37" s="1" t="n">
        <v>253</v>
      </c>
      <c r="DF37" s="1" t="n">
        <v>0.471</v>
      </c>
      <c r="DG37" s="1" t="n">
        <v>0.006</v>
      </c>
    </row>
    <row r="38" customFormat="false" ht="13.8" hidden="false" customHeight="false" outlineLevel="0" collapsed="false">
      <c r="A38" s="1" t="n">
        <v>2005.708</v>
      </c>
      <c r="B38" s="1" t="n">
        <v>9</v>
      </c>
      <c r="C38" s="1" t="n">
        <v>2005</v>
      </c>
      <c r="D38" s="1" t="n">
        <v>228</v>
      </c>
      <c r="E38" s="1" t="n">
        <v>31.68</v>
      </c>
      <c r="F38" s="1" t="n">
        <v>0.199</v>
      </c>
      <c r="G38" s="1" t="n">
        <v>241</v>
      </c>
      <c r="H38" s="1" t="n">
        <v>161.787</v>
      </c>
      <c r="I38" s="1" t="n">
        <v>0.638</v>
      </c>
      <c r="J38" s="1" t="n">
        <v>264</v>
      </c>
      <c r="K38" s="1" t="n">
        <v>16.955</v>
      </c>
      <c r="L38" s="1" t="n">
        <v>0.088</v>
      </c>
      <c r="M38" s="1" t="n">
        <v>297</v>
      </c>
      <c r="N38" s="1" t="n">
        <v>14.994</v>
      </c>
      <c r="O38" s="1" t="n">
        <v>0.058</v>
      </c>
      <c r="P38" s="1" t="n">
        <v>73</v>
      </c>
      <c r="Q38" s="1" t="n">
        <v>539.399</v>
      </c>
      <c r="R38" s="1" t="n">
        <v>5.013</v>
      </c>
      <c r="S38" s="1" t="n">
        <v>152</v>
      </c>
      <c r="T38" s="1" t="n">
        <v>7.035</v>
      </c>
      <c r="U38" s="1" t="n">
        <v>0.117</v>
      </c>
      <c r="V38" s="1" t="n">
        <v>254</v>
      </c>
      <c r="W38" s="1" t="n">
        <v>4.296</v>
      </c>
      <c r="X38" s="1" t="n">
        <v>0.047</v>
      </c>
      <c r="Y38" s="1" t="n">
        <v>267</v>
      </c>
      <c r="Z38" s="1" t="n">
        <v>3.084</v>
      </c>
      <c r="AA38" s="1" t="n">
        <v>0.039</v>
      </c>
      <c r="AB38" s="1" t="n">
        <v>293</v>
      </c>
      <c r="AC38" s="1" t="n">
        <v>2.423</v>
      </c>
      <c r="AD38" s="1" t="n">
        <v>0.066</v>
      </c>
      <c r="AE38" s="1" t="n">
        <v>96</v>
      </c>
      <c r="AF38" s="1" t="n">
        <v>10.575</v>
      </c>
      <c r="AG38" s="1" t="n">
        <v>0.128</v>
      </c>
      <c r="AH38" s="1" t="n">
        <v>0</v>
      </c>
      <c r="AI38" s="1" t="n">
        <v>0</v>
      </c>
      <c r="AJ38" s="1" t="n">
        <v>0</v>
      </c>
      <c r="AK38" s="1" t="n">
        <v>190</v>
      </c>
      <c r="AL38" s="1" t="n">
        <v>0.851</v>
      </c>
      <c r="AM38" s="1" t="n">
        <v>0.029</v>
      </c>
      <c r="AN38" s="1" t="n">
        <v>294</v>
      </c>
      <c r="AO38" s="1" t="n">
        <v>78.375</v>
      </c>
      <c r="AP38" s="1" t="n">
        <v>0.131</v>
      </c>
      <c r="AQ38" s="1" t="n">
        <v>303</v>
      </c>
      <c r="AR38" s="1" t="n">
        <v>17.838</v>
      </c>
      <c r="AS38" s="1" t="n">
        <v>0.217</v>
      </c>
      <c r="AT38" s="1" t="n">
        <v>102</v>
      </c>
      <c r="AU38" s="1" t="n">
        <v>6.319</v>
      </c>
      <c r="AV38" s="1" t="n">
        <v>0.152</v>
      </c>
      <c r="AW38" s="1" t="n">
        <v>299</v>
      </c>
      <c r="AX38" s="1" t="n">
        <v>5.524</v>
      </c>
      <c r="AY38" s="1" t="n">
        <v>0.033</v>
      </c>
      <c r="AZ38" s="1" t="n">
        <v>150</v>
      </c>
      <c r="BA38" s="1" t="n">
        <v>0.154</v>
      </c>
      <c r="BB38" s="1" t="n">
        <v>0.018</v>
      </c>
      <c r="BC38" s="1" t="n">
        <v>315</v>
      </c>
      <c r="BD38" s="1" t="n">
        <v>1.275</v>
      </c>
      <c r="BE38" s="1" t="n">
        <v>0.018</v>
      </c>
      <c r="BF38" s="1" t="n">
        <v>111</v>
      </c>
      <c r="BG38" s="1" t="n">
        <v>3.608</v>
      </c>
      <c r="BH38" s="1" t="n">
        <v>0.033</v>
      </c>
      <c r="BI38" s="1" t="n">
        <v>0</v>
      </c>
      <c r="BJ38" s="1" t="n">
        <v>0</v>
      </c>
      <c r="BK38" s="1" t="n">
        <v>0</v>
      </c>
      <c r="BL38" s="1" t="n">
        <v>299</v>
      </c>
      <c r="BM38" s="1" t="n">
        <v>3.606</v>
      </c>
      <c r="BN38" s="1" t="n">
        <v>0.029</v>
      </c>
      <c r="BO38" s="1" t="n">
        <v>310</v>
      </c>
      <c r="BP38" s="1" t="n">
        <v>0.42</v>
      </c>
      <c r="BQ38" s="1" t="n">
        <v>0.011</v>
      </c>
      <c r="BR38" s="1" t="n">
        <v>0</v>
      </c>
      <c r="BS38" s="1" t="n">
        <v>0</v>
      </c>
      <c r="BT38" s="1" t="n">
        <v>0</v>
      </c>
      <c r="BU38" s="1" t="n">
        <v>0</v>
      </c>
      <c r="BV38" s="1" t="n">
        <v>0</v>
      </c>
      <c r="BW38" s="1" t="n">
        <v>0</v>
      </c>
      <c r="BX38" s="1" t="n">
        <v>0</v>
      </c>
      <c r="BY38" s="1" t="n">
        <v>0</v>
      </c>
      <c r="BZ38" s="1" t="n">
        <v>0</v>
      </c>
      <c r="CA38" s="1" t="n">
        <v>0</v>
      </c>
      <c r="CB38" s="1" t="n">
        <v>0</v>
      </c>
      <c r="CC38" s="1" t="n">
        <v>0</v>
      </c>
      <c r="CD38" s="1" t="n">
        <v>293</v>
      </c>
      <c r="CE38" s="1" t="n">
        <v>8.328</v>
      </c>
      <c r="CF38" s="1" t="n">
        <v>0.062</v>
      </c>
      <c r="CG38" s="1" t="n">
        <v>304</v>
      </c>
      <c r="CH38" s="1" t="n">
        <v>16.518</v>
      </c>
      <c r="CI38" s="1" t="n">
        <v>0.049</v>
      </c>
      <c r="CJ38" s="1" t="n">
        <v>0</v>
      </c>
      <c r="CK38" s="1" t="n">
        <v>0</v>
      </c>
      <c r="CL38" s="1" t="n">
        <v>0</v>
      </c>
      <c r="CM38" s="1" t="n">
        <v>0</v>
      </c>
      <c r="CN38" s="1" t="n">
        <v>0</v>
      </c>
      <c r="CO38" s="1" t="n">
        <v>0</v>
      </c>
      <c r="CP38" s="1" t="n">
        <v>0</v>
      </c>
      <c r="CQ38" s="1" t="n">
        <v>0</v>
      </c>
      <c r="CR38" s="1" t="n">
        <v>0</v>
      </c>
      <c r="CS38" s="1" t="n">
        <v>0</v>
      </c>
      <c r="CT38" s="1" t="n">
        <v>0</v>
      </c>
      <c r="CU38" s="1" t="n">
        <v>0</v>
      </c>
      <c r="CV38" s="1" t="n">
        <v>0</v>
      </c>
      <c r="CW38" s="1" t="n">
        <v>0</v>
      </c>
      <c r="CX38" s="1" t="n">
        <v>0</v>
      </c>
      <c r="CY38" s="1" t="n">
        <v>281</v>
      </c>
      <c r="CZ38" s="1" t="n">
        <v>0.922</v>
      </c>
      <c r="DA38" s="1" t="n">
        <v>0.065</v>
      </c>
      <c r="DB38" s="1" t="n">
        <v>251</v>
      </c>
      <c r="DC38" s="1" t="n">
        <v>5.274</v>
      </c>
      <c r="DD38" s="1" t="n">
        <v>0.083</v>
      </c>
      <c r="DE38" s="1" t="n">
        <v>303</v>
      </c>
      <c r="DF38" s="1" t="n">
        <v>0.472</v>
      </c>
      <c r="DG38" s="1" t="n">
        <v>0.006</v>
      </c>
    </row>
    <row r="39" customFormat="false" ht="13.8" hidden="false" customHeight="false" outlineLevel="0" collapsed="false">
      <c r="A39" s="1" t="n">
        <v>2005.792</v>
      </c>
      <c r="B39" s="1" t="n">
        <v>10</v>
      </c>
      <c r="C39" s="1" t="n">
        <v>2005</v>
      </c>
      <c r="D39" s="1" t="n">
        <v>230</v>
      </c>
      <c r="E39" s="1" t="n">
        <v>32.06</v>
      </c>
      <c r="F39" s="1" t="n">
        <v>0.216</v>
      </c>
      <c r="G39" s="1" t="n">
        <v>271</v>
      </c>
      <c r="H39" s="1" t="n">
        <v>162.231</v>
      </c>
      <c r="I39" s="1" t="n">
        <v>0.687</v>
      </c>
      <c r="J39" s="1" t="n">
        <v>291</v>
      </c>
      <c r="K39" s="1" t="n">
        <v>16.963</v>
      </c>
      <c r="L39" s="1" t="n">
        <v>0.082</v>
      </c>
      <c r="M39" s="1" t="n">
        <v>303</v>
      </c>
      <c r="N39" s="1" t="n">
        <v>15.057</v>
      </c>
      <c r="O39" s="1" t="n">
        <v>0.057</v>
      </c>
      <c r="P39" s="1" t="n">
        <v>137</v>
      </c>
      <c r="Q39" s="1" t="n">
        <v>535.946</v>
      </c>
      <c r="R39" s="1" t="n">
        <v>4.198</v>
      </c>
      <c r="S39" s="1" t="n">
        <v>164</v>
      </c>
      <c r="T39" s="1" t="n">
        <v>7.157</v>
      </c>
      <c r="U39" s="1" t="n">
        <v>0.208</v>
      </c>
      <c r="V39" s="1" t="n">
        <v>317</v>
      </c>
      <c r="W39" s="1" t="n">
        <v>4.3</v>
      </c>
      <c r="X39" s="1" t="n">
        <v>0.046</v>
      </c>
      <c r="Y39" s="1" t="n">
        <v>317</v>
      </c>
      <c r="Z39" s="1" t="n">
        <v>3.088</v>
      </c>
      <c r="AA39" s="1" t="n">
        <v>0.039</v>
      </c>
      <c r="AB39" s="1" t="n">
        <v>311</v>
      </c>
      <c r="AC39" s="1" t="n">
        <v>2.448</v>
      </c>
      <c r="AD39" s="1" t="n">
        <v>0.056</v>
      </c>
      <c r="AE39" s="1" t="n">
        <v>224</v>
      </c>
      <c r="AF39" s="1" t="n">
        <v>10.291</v>
      </c>
      <c r="AG39" s="1" t="n">
        <v>0.162</v>
      </c>
      <c r="AH39" s="1" t="n">
        <v>0</v>
      </c>
      <c r="AI39" s="1" t="n">
        <v>0</v>
      </c>
      <c r="AJ39" s="1" t="n">
        <v>0</v>
      </c>
      <c r="AK39" s="1" t="n">
        <v>197</v>
      </c>
      <c r="AL39" s="1" t="n">
        <v>0.762</v>
      </c>
      <c r="AM39" s="1" t="n">
        <v>0.034</v>
      </c>
      <c r="AN39" s="1" t="n">
        <v>308</v>
      </c>
      <c r="AO39" s="1" t="n">
        <v>78.287</v>
      </c>
      <c r="AP39" s="1" t="n">
        <v>0.113</v>
      </c>
      <c r="AQ39" s="1" t="n">
        <v>323</v>
      </c>
      <c r="AR39" s="1" t="n">
        <v>17.512</v>
      </c>
      <c r="AS39" s="1" t="n">
        <v>0.251</v>
      </c>
      <c r="AT39" s="1" t="n">
        <v>139</v>
      </c>
      <c r="AU39" s="1" t="n">
        <v>6.18</v>
      </c>
      <c r="AV39" s="1" t="n">
        <v>0.186</v>
      </c>
      <c r="AW39" s="1" t="n">
        <v>314</v>
      </c>
      <c r="AX39" s="1" t="n">
        <v>5.545</v>
      </c>
      <c r="AY39" s="1" t="n">
        <v>0.029</v>
      </c>
      <c r="AZ39" s="1" t="n">
        <v>260</v>
      </c>
      <c r="BA39" s="1" t="n">
        <v>0.158</v>
      </c>
      <c r="BB39" s="1" t="n">
        <v>0.025</v>
      </c>
      <c r="BC39" s="1" t="n">
        <v>310</v>
      </c>
      <c r="BD39" s="1" t="n">
        <v>1.284</v>
      </c>
      <c r="BE39" s="1" t="n">
        <v>0.018</v>
      </c>
      <c r="BF39" s="1" t="n">
        <v>252</v>
      </c>
      <c r="BG39" s="1" t="n">
        <v>3.679</v>
      </c>
      <c r="BH39" s="1" t="n">
        <v>0.04</v>
      </c>
      <c r="BI39" s="1" t="n">
        <v>0</v>
      </c>
      <c r="BJ39" s="1" t="n">
        <v>0</v>
      </c>
      <c r="BK39" s="1" t="n">
        <v>0</v>
      </c>
      <c r="BL39" s="1" t="n">
        <v>314</v>
      </c>
      <c r="BM39" s="1" t="n">
        <v>3.61</v>
      </c>
      <c r="BN39" s="1" t="n">
        <v>0.029</v>
      </c>
      <c r="BO39" s="1" t="n">
        <v>316</v>
      </c>
      <c r="BP39" s="1" t="n">
        <v>0.422</v>
      </c>
      <c r="BQ39" s="1" t="n">
        <v>0.013</v>
      </c>
      <c r="BR39" s="1" t="n">
        <v>0</v>
      </c>
      <c r="BS39" s="1" t="n">
        <v>0</v>
      </c>
      <c r="BT39" s="1" t="n">
        <v>0</v>
      </c>
      <c r="BU39" s="1" t="n">
        <v>0</v>
      </c>
      <c r="BV39" s="1" t="n">
        <v>0</v>
      </c>
      <c r="BW39" s="1" t="n">
        <v>0</v>
      </c>
      <c r="BX39" s="1" t="n">
        <v>0</v>
      </c>
      <c r="BY39" s="1" t="n">
        <v>0</v>
      </c>
      <c r="BZ39" s="1" t="n">
        <v>0</v>
      </c>
      <c r="CA39" s="1" t="n">
        <v>0</v>
      </c>
      <c r="CB39" s="1" t="n">
        <v>0</v>
      </c>
      <c r="CC39" s="1" t="n">
        <v>0</v>
      </c>
      <c r="CD39" s="1" t="n">
        <v>320</v>
      </c>
      <c r="CE39" s="1" t="n">
        <v>8.327</v>
      </c>
      <c r="CF39" s="1" t="n">
        <v>0.066</v>
      </c>
      <c r="CG39" s="1" t="n">
        <v>321</v>
      </c>
      <c r="CH39" s="1" t="n">
        <v>16.504</v>
      </c>
      <c r="CI39" s="1" t="n">
        <v>0.043</v>
      </c>
      <c r="CJ39" s="1" t="n">
        <v>0</v>
      </c>
      <c r="CK39" s="1" t="n">
        <v>0</v>
      </c>
      <c r="CL39" s="1" t="n">
        <v>0</v>
      </c>
      <c r="CM39" s="1" t="n">
        <v>0</v>
      </c>
      <c r="CN39" s="1" t="n">
        <v>0</v>
      </c>
      <c r="CO39" s="1" t="n">
        <v>0</v>
      </c>
      <c r="CP39" s="1" t="n">
        <v>0</v>
      </c>
      <c r="CQ39" s="1" t="n">
        <v>0</v>
      </c>
      <c r="CR39" s="1" t="n">
        <v>0</v>
      </c>
      <c r="CS39" s="1" t="n">
        <v>0</v>
      </c>
      <c r="CT39" s="1" t="n">
        <v>0</v>
      </c>
      <c r="CU39" s="1" t="n">
        <v>0</v>
      </c>
      <c r="CV39" s="1" t="n">
        <v>0</v>
      </c>
      <c r="CW39" s="1" t="n">
        <v>0</v>
      </c>
      <c r="CX39" s="1" t="n">
        <v>0</v>
      </c>
      <c r="CY39" s="1" t="n">
        <v>302</v>
      </c>
      <c r="CZ39" s="1" t="n">
        <v>0.959</v>
      </c>
      <c r="DA39" s="1" t="n">
        <v>0.062</v>
      </c>
      <c r="DB39" s="1" t="n">
        <v>268</v>
      </c>
      <c r="DC39" s="1" t="n">
        <v>5.344</v>
      </c>
      <c r="DD39" s="1" t="n">
        <v>0.079</v>
      </c>
      <c r="DE39" s="1" t="n">
        <v>314</v>
      </c>
      <c r="DF39" s="1" t="n">
        <v>0.472</v>
      </c>
      <c r="DG39" s="1" t="n">
        <v>0.005</v>
      </c>
    </row>
    <row r="40" customFormat="false" ht="13.8" hidden="false" customHeight="false" outlineLevel="0" collapsed="false">
      <c r="A40" s="1" t="n">
        <v>2005.875</v>
      </c>
      <c r="B40" s="1" t="n">
        <v>11</v>
      </c>
      <c r="C40" s="1" t="n">
        <v>2005</v>
      </c>
      <c r="D40" s="1" t="n">
        <v>171</v>
      </c>
      <c r="E40" s="1" t="n">
        <v>32.351</v>
      </c>
      <c r="F40" s="1" t="n">
        <v>0.166</v>
      </c>
      <c r="G40" s="1" t="n">
        <v>197</v>
      </c>
      <c r="H40" s="1" t="n">
        <v>162.453</v>
      </c>
      <c r="I40" s="1" t="n">
        <v>0.648</v>
      </c>
      <c r="J40" s="1" t="n">
        <v>206</v>
      </c>
      <c r="K40" s="1" t="n">
        <v>16.959</v>
      </c>
      <c r="L40" s="1" t="n">
        <v>0.07</v>
      </c>
      <c r="M40" s="1" t="n">
        <v>149</v>
      </c>
      <c r="N40" s="1" t="n">
        <v>15.107</v>
      </c>
      <c r="O40" s="1" t="n">
        <v>0.052</v>
      </c>
      <c r="P40" s="1" t="n">
        <v>106</v>
      </c>
      <c r="Q40" s="1" t="n">
        <v>532.632</v>
      </c>
      <c r="R40" s="1" t="n">
        <v>5.931</v>
      </c>
      <c r="S40" s="1" t="n">
        <v>100</v>
      </c>
      <c r="T40" s="1" t="n">
        <v>7.444</v>
      </c>
      <c r="U40" s="1" t="n">
        <v>0.154</v>
      </c>
      <c r="V40" s="1" t="n">
        <v>229</v>
      </c>
      <c r="W40" s="1" t="n">
        <v>4.289</v>
      </c>
      <c r="X40" s="1" t="n">
        <v>0.047</v>
      </c>
      <c r="Y40" s="1" t="n">
        <v>225</v>
      </c>
      <c r="Z40" s="1" t="n">
        <v>3.098</v>
      </c>
      <c r="AA40" s="1" t="n">
        <v>0.037</v>
      </c>
      <c r="AB40" s="1" t="n">
        <v>221</v>
      </c>
      <c r="AC40" s="1" t="n">
        <v>2.448</v>
      </c>
      <c r="AD40" s="1" t="n">
        <v>0.045</v>
      </c>
      <c r="AE40" s="1" t="n">
        <v>184</v>
      </c>
      <c r="AF40" s="1" t="n">
        <v>9.717</v>
      </c>
      <c r="AG40" s="1" t="n">
        <v>0.228</v>
      </c>
      <c r="AH40" s="1" t="n">
        <v>0</v>
      </c>
      <c r="AI40" s="1" t="n">
        <v>0</v>
      </c>
      <c r="AJ40" s="1" t="n">
        <v>0</v>
      </c>
      <c r="AK40" s="1" t="n">
        <v>162</v>
      </c>
      <c r="AL40" s="1" t="n">
        <v>0.605</v>
      </c>
      <c r="AM40" s="1" t="n">
        <v>0.035</v>
      </c>
      <c r="AN40" s="1" t="n">
        <v>228</v>
      </c>
      <c r="AO40" s="1" t="n">
        <v>78.324</v>
      </c>
      <c r="AP40" s="1" t="n">
        <v>0.108</v>
      </c>
      <c r="AQ40" s="1" t="n">
        <v>234</v>
      </c>
      <c r="AR40" s="1" t="n">
        <v>17.186</v>
      </c>
      <c r="AS40" s="1" t="n">
        <v>0.213</v>
      </c>
      <c r="AT40" s="1" t="n">
        <v>111</v>
      </c>
      <c r="AU40" s="1" t="n">
        <v>5.665</v>
      </c>
      <c r="AV40" s="1" t="n">
        <v>0.236</v>
      </c>
      <c r="AW40" s="1" t="n">
        <v>221</v>
      </c>
      <c r="AX40" s="1" t="n">
        <v>5.557</v>
      </c>
      <c r="AY40" s="1" t="n">
        <v>0.026</v>
      </c>
      <c r="AZ40" s="1" t="n">
        <v>212</v>
      </c>
      <c r="BA40" s="1" t="n">
        <v>0.182</v>
      </c>
      <c r="BB40" s="1" t="n">
        <v>0.021</v>
      </c>
      <c r="BC40" s="1" t="n">
        <v>212</v>
      </c>
      <c r="BD40" s="1" t="n">
        <v>1.291</v>
      </c>
      <c r="BE40" s="1" t="n">
        <v>0.016</v>
      </c>
      <c r="BF40" s="1" t="n">
        <v>191</v>
      </c>
      <c r="BG40" s="1" t="n">
        <v>3.783</v>
      </c>
      <c r="BH40" s="1" t="n">
        <v>0.04</v>
      </c>
      <c r="BI40" s="1" t="n">
        <v>0</v>
      </c>
      <c r="BJ40" s="1" t="n">
        <v>0</v>
      </c>
      <c r="BK40" s="1" t="n">
        <v>0</v>
      </c>
      <c r="BL40" s="1" t="n">
        <v>222</v>
      </c>
      <c r="BM40" s="1" t="n">
        <v>3.633</v>
      </c>
      <c r="BN40" s="1" t="n">
        <v>0.024</v>
      </c>
      <c r="BO40" s="1" t="n">
        <v>224</v>
      </c>
      <c r="BP40" s="1" t="n">
        <v>0.42</v>
      </c>
      <c r="BQ40" s="1" t="n">
        <v>0.011</v>
      </c>
      <c r="BR40" s="1" t="n">
        <v>0</v>
      </c>
      <c r="BS40" s="1" t="n">
        <v>0</v>
      </c>
      <c r="BT40" s="1" t="n">
        <v>0</v>
      </c>
      <c r="BU40" s="1" t="n">
        <v>0</v>
      </c>
      <c r="BV40" s="1" t="n">
        <v>0</v>
      </c>
      <c r="BW40" s="1" t="n">
        <v>0</v>
      </c>
      <c r="BX40" s="1" t="n">
        <v>0</v>
      </c>
      <c r="BY40" s="1" t="n">
        <v>0</v>
      </c>
      <c r="BZ40" s="1" t="n">
        <v>0</v>
      </c>
      <c r="CA40" s="1" t="n">
        <v>0</v>
      </c>
      <c r="CB40" s="1" t="n">
        <v>0</v>
      </c>
      <c r="CC40" s="1" t="n">
        <v>0</v>
      </c>
      <c r="CD40" s="1" t="n">
        <v>227</v>
      </c>
      <c r="CE40" s="1" t="n">
        <v>8.381</v>
      </c>
      <c r="CF40" s="1" t="n">
        <v>0.067</v>
      </c>
      <c r="CG40" s="1" t="n">
        <v>230</v>
      </c>
      <c r="CH40" s="1" t="n">
        <v>16.508</v>
      </c>
      <c r="CI40" s="1" t="n">
        <v>0.037</v>
      </c>
      <c r="CJ40" s="1" t="n">
        <v>0</v>
      </c>
      <c r="CK40" s="1" t="n">
        <v>0</v>
      </c>
      <c r="CL40" s="1" t="n">
        <v>0</v>
      </c>
      <c r="CM40" s="1" t="n">
        <v>0</v>
      </c>
      <c r="CN40" s="1" t="n">
        <v>0</v>
      </c>
      <c r="CO40" s="1" t="n">
        <v>0</v>
      </c>
      <c r="CP40" s="1" t="n">
        <v>0</v>
      </c>
      <c r="CQ40" s="1" t="n">
        <v>0</v>
      </c>
      <c r="CR40" s="1" t="n">
        <v>0</v>
      </c>
      <c r="CS40" s="1" t="n">
        <v>0</v>
      </c>
      <c r="CT40" s="1" t="n">
        <v>0</v>
      </c>
      <c r="CU40" s="1" t="n">
        <v>0</v>
      </c>
      <c r="CV40" s="1" t="n">
        <v>0</v>
      </c>
      <c r="CW40" s="1" t="n">
        <v>0</v>
      </c>
      <c r="CX40" s="1" t="n">
        <v>0</v>
      </c>
      <c r="CY40" s="1" t="n">
        <v>221</v>
      </c>
      <c r="CZ40" s="1" t="n">
        <v>1.001</v>
      </c>
      <c r="DA40" s="1" t="n">
        <v>0.042</v>
      </c>
      <c r="DB40" s="1" t="n">
        <v>192</v>
      </c>
      <c r="DC40" s="1" t="n">
        <v>5.438</v>
      </c>
      <c r="DD40" s="1" t="n">
        <v>0.079</v>
      </c>
      <c r="DE40" s="1" t="n">
        <v>230</v>
      </c>
      <c r="DF40" s="1" t="n">
        <v>0.471</v>
      </c>
      <c r="DG40" s="1" t="n">
        <v>0.006</v>
      </c>
    </row>
    <row r="41" customFormat="false" ht="13.8" hidden="false" customHeight="false" outlineLevel="0" collapsed="false">
      <c r="A41" s="1" t="n">
        <v>2005.958</v>
      </c>
      <c r="B41" s="1" t="n">
        <v>12</v>
      </c>
      <c r="C41" s="1" t="n">
        <v>2005</v>
      </c>
      <c r="D41" s="1" t="n">
        <v>246</v>
      </c>
      <c r="E41" s="1" t="n">
        <v>32.56</v>
      </c>
      <c r="F41" s="1" t="n">
        <v>0.161</v>
      </c>
      <c r="G41" s="1" t="n">
        <v>287</v>
      </c>
      <c r="H41" s="1" t="n">
        <v>162.11</v>
      </c>
      <c r="I41" s="1" t="n">
        <v>0.576</v>
      </c>
      <c r="J41" s="1" t="n">
        <v>293</v>
      </c>
      <c r="K41" s="1" t="n">
        <v>16.843</v>
      </c>
      <c r="L41" s="1" t="n">
        <v>0.076</v>
      </c>
      <c r="M41" s="1" t="n">
        <v>297</v>
      </c>
      <c r="N41" s="1" t="n">
        <v>15.106</v>
      </c>
      <c r="O41" s="1" t="n">
        <v>0.046</v>
      </c>
      <c r="P41" s="1" t="n">
        <v>175</v>
      </c>
      <c r="Q41" s="1" t="n">
        <v>516.549</v>
      </c>
      <c r="R41" s="1" t="n">
        <v>6.28</v>
      </c>
      <c r="S41" s="1" t="n">
        <v>210</v>
      </c>
      <c r="T41" s="1" t="n">
        <v>7.502</v>
      </c>
      <c r="U41" s="1" t="n">
        <v>0.184</v>
      </c>
      <c r="V41" s="1" t="n">
        <v>305</v>
      </c>
      <c r="W41" s="1" t="n">
        <v>4.249</v>
      </c>
      <c r="X41" s="1" t="n">
        <v>0.045</v>
      </c>
      <c r="Y41" s="1" t="n">
        <v>296</v>
      </c>
      <c r="Z41" s="1" t="n">
        <v>3.09</v>
      </c>
      <c r="AA41" s="1" t="n">
        <v>0.039</v>
      </c>
      <c r="AB41" s="1" t="n">
        <v>294</v>
      </c>
      <c r="AC41" s="1" t="n">
        <v>2.366</v>
      </c>
      <c r="AD41" s="1" t="n">
        <v>0.053</v>
      </c>
      <c r="AE41" s="1" t="n">
        <v>288</v>
      </c>
      <c r="AF41" s="1" t="n">
        <v>8.563</v>
      </c>
      <c r="AG41" s="1" t="n">
        <v>0.352</v>
      </c>
      <c r="AH41" s="1" t="n">
        <v>0</v>
      </c>
      <c r="AI41" s="1" t="n">
        <v>0</v>
      </c>
      <c r="AJ41" s="1" t="n">
        <v>0</v>
      </c>
      <c r="AK41" s="1" t="n">
        <v>265</v>
      </c>
      <c r="AL41" s="1" t="n">
        <v>0.452</v>
      </c>
      <c r="AM41" s="1" t="n">
        <v>0.036</v>
      </c>
      <c r="AN41" s="1" t="n">
        <v>305</v>
      </c>
      <c r="AO41" s="1" t="n">
        <v>78.136</v>
      </c>
      <c r="AP41" s="1" t="n">
        <v>0.132</v>
      </c>
      <c r="AQ41" s="1" t="n">
        <v>310</v>
      </c>
      <c r="AR41" s="1" t="n">
        <v>16.77</v>
      </c>
      <c r="AS41" s="1" t="n">
        <v>0.253</v>
      </c>
      <c r="AT41" s="1" t="n">
        <v>183</v>
      </c>
      <c r="AU41" s="1" t="n">
        <v>5.185</v>
      </c>
      <c r="AV41" s="1" t="n">
        <v>0.222</v>
      </c>
      <c r="AW41" s="1" t="n">
        <v>293</v>
      </c>
      <c r="AX41" s="1" t="n">
        <v>5.576</v>
      </c>
      <c r="AY41" s="1" t="n">
        <v>0.026</v>
      </c>
      <c r="AZ41" s="1" t="n">
        <v>285</v>
      </c>
      <c r="BA41" s="1" t="n">
        <v>0.176</v>
      </c>
      <c r="BB41" s="1" t="n">
        <v>0.02</v>
      </c>
      <c r="BC41" s="1" t="n">
        <v>305</v>
      </c>
      <c r="BD41" s="1" t="n">
        <v>1.296</v>
      </c>
      <c r="BE41" s="1" t="n">
        <v>0.017</v>
      </c>
      <c r="BF41" s="1" t="n">
        <v>279</v>
      </c>
      <c r="BG41" s="1" t="n">
        <v>3.779</v>
      </c>
      <c r="BH41" s="1" t="n">
        <v>0.036</v>
      </c>
      <c r="BI41" s="1" t="n">
        <v>0</v>
      </c>
      <c r="BJ41" s="1" t="n">
        <v>0</v>
      </c>
      <c r="BK41" s="1" t="n">
        <v>0</v>
      </c>
      <c r="BL41" s="1" t="n">
        <v>305</v>
      </c>
      <c r="BM41" s="1" t="n">
        <v>3.631</v>
      </c>
      <c r="BN41" s="1" t="n">
        <v>0.027</v>
      </c>
      <c r="BO41" s="1" t="n">
        <v>299</v>
      </c>
      <c r="BP41" s="1" t="n">
        <v>0.417</v>
      </c>
      <c r="BQ41" s="1" t="n">
        <v>0.015</v>
      </c>
      <c r="BR41" s="1" t="n">
        <v>0</v>
      </c>
      <c r="BS41" s="1" t="n">
        <v>0</v>
      </c>
      <c r="BT41" s="1" t="n">
        <v>0</v>
      </c>
      <c r="BU41" s="1" t="n">
        <v>0</v>
      </c>
      <c r="BV41" s="1" t="n">
        <v>0</v>
      </c>
      <c r="BW41" s="1" t="n">
        <v>0</v>
      </c>
      <c r="BX41" s="1" t="n">
        <v>0</v>
      </c>
      <c r="BY41" s="1" t="n">
        <v>0</v>
      </c>
      <c r="BZ41" s="1" t="n">
        <v>0</v>
      </c>
      <c r="CA41" s="1" t="n">
        <v>0</v>
      </c>
      <c r="CB41" s="1" t="n">
        <v>0</v>
      </c>
      <c r="CC41" s="1" t="n">
        <v>0</v>
      </c>
      <c r="CD41" s="1" t="n">
        <v>300</v>
      </c>
      <c r="CE41" s="1" t="n">
        <v>8.354</v>
      </c>
      <c r="CF41" s="1" t="n">
        <v>0.064</v>
      </c>
      <c r="CG41" s="1" t="n">
        <v>305</v>
      </c>
      <c r="CH41" s="1" t="n">
        <v>16.485</v>
      </c>
      <c r="CI41" s="1" t="n">
        <v>0.04</v>
      </c>
      <c r="CJ41" s="1" t="n">
        <v>0</v>
      </c>
      <c r="CK41" s="1" t="n">
        <v>0</v>
      </c>
      <c r="CL41" s="1" t="n">
        <v>0</v>
      </c>
      <c r="CM41" s="1" t="n">
        <v>0</v>
      </c>
      <c r="CN41" s="1" t="n">
        <v>0</v>
      </c>
      <c r="CO41" s="1" t="n">
        <v>0</v>
      </c>
      <c r="CP41" s="1" t="n">
        <v>0</v>
      </c>
      <c r="CQ41" s="1" t="n">
        <v>0</v>
      </c>
      <c r="CR41" s="1" t="n">
        <v>0</v>
      </c>
      <c r="CS41" s="1" t="n">
        <v>0</v>
      </c>
      <c r="CT41" s="1" t="n">
        <v>0</v>
      </c>
      <c r="CU41" s="1" t="n">
        <v>0</v>
      </c>
      <c r="CV41" s="1" t="n">
        <v>0</v>
      </c>
      <c r="CW41" s="1" t="n">
        <v>0</v>
      </c>
      <c r="CX41" s="1" t="n">
        <v>0</v>
      </c>
      <c r="CY41" s="1" t="n">
        <v>301</v>
      </c>
      <c r="CZ41" s="1" t="n">
        <v>0.993</v>
      </c>
      <c r="DA41" s="1" t="n">
        <v>0.052</v>
      </c>
      <c r="DB41" s="1" t="n">
        <v>278</v>
      </c>
      <c r="DC41" s="1" t="n">
        <v>5.475</v>
      </c>
      <c r="DD41" s="1" t="n">
        <v>0.058</v>
      </c>
      <c r="DE41" s="1" t="n">
        <v>306</v>
      </c>
      <c r="DF41" s="1" t="n">
        <v>0.47</v>
      </c>
      <c r="DG41" s="1" t="n">
        <v>0.006</v>
      </c>
    </row>
    <row r="42" customFormat="false" ht="13.8" hidden="false" customHeight="false" outlineLevel="0" collapsed="false">
      <c r="A42" s="1" t="n">
        <v>2006.042</v>
      </c>
      <c r="B42" s="1" t="n">
        <v>1</v>
      </c>
      <c r="C42" s="1" t="n">
        <v>2006</v>
      </c>
      <c r="D42" s="1" t="n">
        <v>152</v>
      </c>
      <c r="E42" s="1" t="n">
        <v>32.708</v>
      </c>
      <c r="F42" s="1" t="n">
        <v>0.163</v>
      </c>
      <c r="G42" s="1" t="n">
        <v>175</v>
      </c>
      <c r="H42" s="1" t="n">
        <v>161.78</v>
      </c>
      <c r="I42" s="1" t="n">
        <v>0.48</v>
      </c>
      <c r="J42" s="1" t="n">
        <v>182</v>
      </c>
      <c r="K42" s="1" t="n">
        <v>16.759</v>
      </c>
      <c r="L42" s="1" t="n">
        <v>0.057</v>
      </c>
      <c r="M42" s="1" t="n">
        <v>185</v>
      </c>
      <c r="N42" s="1" t="n">
        <v>15.123</v>
      </c>
      <c r="O42" s="1" t="n">
        <v>0.05</v>
      </c>
      <c r="P42" s="1" t="n">
        <v>60</v>
      </c>
      <c r="Q42" s="1" t="n">
        <v>501.033</v>
      </c>
      <c r="R42" s="1" t="n">
        <v>3.649</v>
      </c>
      <c r="S42" s="1" t="n">
        <v>83</v>
      </c>
      <c r="T42" s="1" t="n">
        <v>7.148</v>
      </c>
      <c r="U42" s="1" t="n">
        <v>0.115</v>
      </c>
      <c r="V42" s="1" t="n">
        <v>204</v>
      </c>
      <c r="W42" s="1" t="n">
        <v>4.236</v>
      </c>
      <c r="X42" s="1" t="n">
        <v>0.041</v>
      </c>
      <c r="Y42" s="1" t="n">
        <v>202</v>
      </c>
      <c r="Z42" s="1" t="n">
        <v>3.085</v>
      </c>
      <c r="AA42" s="1" t="n">
        <v>0.035</v>
      </c>
      <c r="AB42" s="1" t="n">
        <v>196</v>
      </c>
      <c r="AC42" s="1" t="n">
        <v>2.3</v>
      </c>
      <c r="AD42" s="1" t="n">
        <v>0.04</v>
      </c>
      <c r="AE42" s="1" t="n">
        <v>168</v>
      </c>
      <c r="AF42" s="1" t="n">
        <v>7.744</v>
      </c>
      <c r="AG42" s="1" t="n">
        <v>0.237</v>
      </c>
      <c r="AH42" s="1" t="n">
        <v>0</v>
      </c>
      <c r="AI42" s="1" t="n">
        <v>0</v>
      </c>
      <c r="AJ42" s="1" t="n">
        <v>0</v>
      </c>
      <c r="AK42" s="1" t="n">
        <v>147</v>
      </c>
      <c r="AL42" s="1" t="n">
        <v>0.349</v>
      </c>
      <c r="AM42" s="1" t="n">
        <v>0.028</v>
      </c>
      <c r="AN42" s="1" t="n">
        <v>203</v>
      </c>
      <c r="AO42" s="1" t="n">
        <v>77.99</v>
      </c>
      <c r="AP42" s="1" t="n">
        <v>0.11</v>
      </c>
      <c r="AQ42" s="1" t="n">
        <v>209</v>
      </c>
      <c r="AR42" s="1" t="n">
        <v>16.392</v>
      </c>
      <c r="AS42" s="1" t="n">
        <v>0.274</v>
      </c>
      <c r="AT42" s="1" t="n">
        <v>70</v>
      </c>
      <c r="AU42" s="1" t="n">
        <v>4.703</v>
      </c>
      <c r="AV42" s="1" t="n">
        <v>0.156</v>
      </c>
      <c r="AW42" s="1" t="n">
        <v>204</v>
      </c>
      <c r="AX42" s="1" t="n">
        <v>5.592</v>
      </c>
      <c r="AY42" s="1" t="n">
        <v>0.026</v>
      </c>
      <c r="AZ42" s="1" t="n">
        <v>198</v>
      </c>
      <c r="BA42" s="1" t="n">
        <v>0.178</v>
      </c>
      <c r="BB42" s="1" t="n">
        <v>0.018</v>
      </c>
      <c r="BC42" s="1" t="n">
        <v>205</v>
      </c>
      <c r="BD42" s="1" t="n">
        <v>1.298</v>
      </c>
      <c r="BE42" s="1" t="n">
        <v>0.015</v>
      </c>
      <c r="BF42" s="1" t="n">
        <v>156</v>
      </c>
      <c r="BG42" s="1" t="n">
        <v>3.792</v>
      </c>
      <c r="BH42" s="1" t="n">
        <v>0.035</v>
      </c>
      <c r="BI42" s="1" t="n">
        <v>0</v>
      </c>
      <c r="BJ42" s="1" t="n">
        <v>0</v>
      </c>
      <c r="BK42" s="1" t="n">
        <v>0</v>
      </c>
      <c r="BL42" s="1" t="n">
        <v>198</v>
      </c>
      <c r="BM42" s="1" t="n">
        <v>3.63</v>
      </c>
      <c r="BN42" s="1" t="n">
        <v>0.028</v>
      </c>
      <c r="BO42" s="1" t="n">
        <v>206</v>
      </c>
      <c r="BP42" s="1" t="n">
        <v>0.42</v>
      </c>
      <c r="BQ42" s="1" t="n">
        <v>0.013</v>
      </c>
      <c r="BR42" s="1" t="n">
        <v>0</v>
      </c>
      <c r="BS42" s="1" t="n">
        <v>0</v>
      </c>
      <c r="BT42" s="1" t="n">
        <v>0</v>
      </c>
      <c r="BU42" s="1" t="n">
        <v>0</v>
      </c>
      <c r="BV42" s="1" t="n">
        <v>0</v>
      </c>
      <c r="BW42" s="1" t="n">
        <v>0</v>
      </c>
      <c r="BX42" s="1" t="n">
        <v>0</v>
      </c>
      <c r="BY42" s="1" t="n">
        <v>0</v>
      </c>
      <c r="BZ42" s="1" t="n">
        <v>0</v>
      </c>
      <c r="CA42" s="1" t="n">
        <v>0</v>
      </c>
      <c r="CB42" s="1" t="n">
        <v>0</v>
      </c>
      <c r="CC42" s="1" t="n">
        <v>0</v>
      </c>
      <c r="CD42" s="1" t="n">
        <v>202</v>
      </c>
      <c r="CE42" s="1" t="n">
        <v>8.342</v>
      </c>
      <c r="CF42" s="1" t="n">
        <v>0.051</v>
      </c>
      <c r="CG42" s="1" t="n">
        <v>206</v>
      </c>
      <c r="CH42" s="1" t="n">
        <v>16.474</v>
      </c>
      <c r="CI42" s="1" t="n">
        <v>0.035</v>
      </c>
      <c r="CJ42" s="1" t="n">
        <v>0</v>
      </c>
      <c r="CK42" s="1" t="n">
        <v>0</v>
      </c>
      <c r="CL42" s="1" t="n">
        <v>0</v>
      </c>
      <c r="CM42" s="1" t="n">
        <v>0</v>
      </c>
      <c r="CN42" s="1" t="n">
        <v>0</v>
      </c>
      <c r="CO42" s="1" t="n">
        <v>0</v>
      </c>
      <c r="CP42" s="1" t="n">
        <v>0</v>
      </c>
      <c r="CQ42" s="1" t="n">
        <v>0</v>
      </c>
      <c r="CR42" s="1" t="n">
        <v>0</v>
      </c>
      <c r="CS42" s="1" t="n">
        <v>0</v>
      </c>
      <c r="CT42" s="1" t="n">
        <v>0</v>
      </c>
      <c r="CU42" s="1" t="n">
        <v>0</v>
      </c>
      <c r="CV42" s="1" t="n">
        <v>0</v>
      </c>
      <c r="CW42" s="1" t="n">
        <v>0</v>
      </c>
      <c r="CX42" s="1" t="n">
        <v>0</v>
      </c>
      <c r="CY42" s="1" t="n">
        <v>187</v>
      </c>
      <c r="CZ42" s="1" t="n">
        <v>0.988</v>
      </c>
      <c r="DA42" s="1" t="n">
        <v>0.048</v>
      </c>
      <c r="DB42" s="1" t="n">
        <v>158</v>
      </c>
      <c r="DC42" s="1" t="n">
        <v>5.499</v>
      </c>
      <c r="DD42" s="1" t="n">
        <v>0.058</v>
      </c>
      <c r="DE42" s="1" t="n">
        <v>207</v>
      </c>
      <c r="DF42" s="1" t="n">
        <v>0.469</v>
      </c>
      <c r="DG42" s="1" t="n">
        <v>0.005</v>
      </c>
    </row>
    <row r="43" customFormat="false" ht="13.8" hidden="false" customHeight="false" outlineLevel="0" collapsed="false">
      <c r="A43" s="1" t="n">
        <v>2006.125</v>
      </c>
      <c r="B43" s="1" t="n">
        <v>2</v>
      </c>
      <c r="C43" s="1" t="n">
        <v>2006</v>
      </c>
      <c r="D43" s="1" t="n">
        <v>215</v>
      </c>
      <c r="E43" s="1" t="n">
        <v>32.953</v>
      </c>
      <c r="F43" s="1" t="n">
        <v>0.199</v>
      </c>
      <c r="G43" s="1" t="n">
        <v>272</v>
      </c>
      <c r="H43" s="1" t="n">
        <v>162.208</v>
      </c>
      <c r="I43" s="1" t="n">
        <v>0.789</v>
      </c>
      <c r="J43" s="1" t="n">
        <v>274</v>
      </c>
      <c r="K43" s="1" t="n">
        <v>16.744</v>
      </c>
      <c r="L43" s="1" t="n">
        <v>0.06</v>
      </c>
      <c r="M43" s="1" t="n">
        <v>285</v>
      </c>
      <c r="N43" s="1" t="n">
        <v>15.166</v>
      </c>
      <c r="O43" s="1" t="n">
        <v>0.059</v>
      </c>
      <c r="P43" s="1" t="n">
        <v>154</v>
      </c>
      <c r="Q43" s="1" t="n">
        <v>495.221</v>
      </c>
      <c r="R43" s="1" t="n">
        <v>3.342</v>
      </c>
      <c r="S43" s="1" t="n">
        <v>195</v>
      </c>
      <c r="T43" s="1" t="n">
        <v>7.053</v>
      </c>
      <c r="U43" s="1" t="n">
        <v>0.175</v>
      </c>
      <c r="V43" s="1" t="n">
        <v>296</v>
      </c>
      <c r="W43" s="1" t="n">
        <v>4.231</v>
      </c>
      <c r="X43" s="1" t="n">
        <v>0.039</v>
      </c>
      <c r="Y43" s="1" t="n">
        <v>297</v>
      </c>
      <c r="Z43" s="1" t="n">
        <v>3.094</v>
      </c>
      <c r="AA43" s="1" t="n">
        <v>0.031</v>
      </c>
      <c r="AB43" s="1" t="n">
        <v>280</v>
      </c>
      <c r="AC43" s="1" t="n">
        <v>2.284</v>
      </c>
      <c r="AD43" s="1" t="n">
        <v>0.037</v>
      </c>
      <c r="AE43" s="1" t="n">
        <v>257</v>
      </c>
      <c r="AF43" s="1" t="n">
        <v>7.43</v>
      </c>
      <c r="AG43" s="1" t="n">
        <v>0.096</v>
      </c>
      <c r="AH43" s="1" t="n">
        <v>0</v>
      </c>
      <c r="AI43" s="1" t="n">
        <v>0</v>
      </c>
      <c r="AJ43" s="1" t="n">
        <v>0</v>
      </c>
      <c r="AK43" s="1" t="n">
        <v>183</v>
      </c>
      <c r="AL43" s="1" t="n">
        <v>0.308</v>
      </c>
      <c r="AM43" s="1" t="n">
        <v>0.019</v>
      </c>
      <c r="AN43" s="1" t="n">
        <v>265</v>
      </c>
      <c r="AO43" s="1" t="n">
        <v>77.927</v>
      </c>
      <c r="AP43" s="1" t="n">
        <v>0.112</v>
      </c>
      <c r="AQ43" s="1" t="n">
        <v>300</v>
      </c>
      <c r="AR43" s="1" t="n">
        <v>16.1</v>
      </c>
      <c r="AS43" s="1" t="n">
        <v>0.243</v>
      </c>
      <c r="AT43" s="1" t="n">
        <v>186</v>
      </c>
      <c r="AU43" s="1" t="n">
        <v>4.389</v>
      </c>
      <c r="AV43" s="1" t="n">
        <v>0.156</v>
      </c>
      <c r="AW43" s="1" t="n">
        <v>285</v>
      </c>
      <c r="AX43" s="1" t="n">
        <v>5.615</v>
      </c>
      <c r="AY43" s="1" t="n">
        <v>0.032</v>
      </c>
      <c r="AZ43" s="1" t="n">
        <v>285</v>
      </c>
      <c r="BA43" s="1" t="n">
        <v>0.186</v>
      </c>
      <c r="BB43" s="1" t="n">
        <v>0.016</v>
      </c>
      <c r="BC43" s="1" t="n">
        <v>274</v>
      </c>
      <c r="BD43" s="1" t="n">
        <v>1.306</v>
      </c>
      <c r="BE43" s="1" t="n">
        <v>0.017</v>
      </c>
      <c r="BF43" s="1" t="n">
        <v>223</v>
      </c>
      <c r="BG43" s="1" t="n">
        <v>3.842</v>
      </c>
      <c r="BH43" s="1" t="n">
        <v>0.052</v>
      </c>
      <c r="BI43" s="1" t="n">
        <v>0</v>
      </c>
      <c r="BJ43" s="1" t="n">
        <v>0</v>
      </c>
      <c r="BK43" s="1" t="n">
        <v>0</v>
      </c>
      <c r="BL43" s="1" t="n">
        <v>290</v>
      </c>
      <c r="BM43" s="1" t="n">
        <v>3.638</v>
      </c>
      <c r="BN43" s="1" t="n">
        <v>0.024</v>
      </c>
      <c r="BO43" s="1" t="n">
        <v>292</v>
      </c>
      <c r="BP43" s="1" t="n">
        <v>0.425</v>
      </c>
      <c r="BQ43" s="1" t="n">
        <v>0.016</v>
      </c>
      <c r="BR43" s="1" t="n">
        <v>0</v>
      </c>
      <c r="BS43" s="1" t="n">
        <v>0</v>
      </c>
      <c r="BT43" s="1" t="n">
        <v>0</v>
      </c>
      <c r="BU43" s="1" t="n">
        <v>0</v>
      </c>
      <c r="BV43" s="1" t="n">
        <v>0</v>
      </c>
      <c r="BW43" s="1" t="n">
        <v>0</v>
      </c>
      <c r="BX43" s="1" t="n">
        <v>0</v>
      </c>
      <c r="BY43" s="1" t="n">
        <v>0</v>
      </c>
      <c r="BZ43" s="1" t="n">
        <v>0</v>
      </c>
      <c r="CA43" s="1" t="n">
        <v>0</v>
      </c>
      <c r="CB43" s="1" t="n">
        <v>0</v>
      </c>
      <c r="CC43" s="1" t="n">
        <v>0</v>
      </c>
      <c r="CD43" s="1" t="n">
        <v>295</v>
      </c>
      <c r="CE43" s="1" t="n">
        <v>8.343</v>
      </c>
      <c r="CF43" s="1" t="n">
        <v>0.044</v>
      </c>
      <c r="CG43" s="1" t="n">
        <v>283</v>
      </c>
      <c r="CH43" s="1" t="n">
        <v>16.487</v>
      </c>
      <c r="CI43" s="1" t="n">
        <v>0.044</v>
      </c>
      <c r="CJ43" s="1" t="n">
        <v>0</v>
      </c>
      <c r="CK43" s="1" t="n">
        <v>0</v>
      </c>
      <c r="CL43" s="1" t="n">
        <v>0</v>
      </c>
      <c r="CM43" s="1" t="n">
        <v>0</v>
      </c>
      <c r="CN43" s="1" t="n">
        <v>0</v>
      </c>
      <c r="CO43" s="1" t="n">
        <v>0</v>
      </c>
      <c r="CP43" s="1" t="n">
        <v>0</v>
      </c>
      <c r="CQ43" s="1" t="n">
        <v>0</v>
      </c>
      <c r="CR43" s="1" t="n">
        <v>0</v>
      </c>
      <c r="CS43" s="1" t="n">
        <v>0</v>
      </c>
      <c r="CT43" s="1" t="n">
        <v>0</v>
      </c>
      <c r="CU43" s="1" t="n">
        <v>0</v>
      </c>
      <c r="CV43" s="1" t="n">
        <v>0</v>
      </c>
      <c r="CW43" s="1" t="n">
        <v>0</v>
      </c>
      <c r="CX43" s="1" t="n">
        <v>0</v>
      </c>
      <c r="CY43" s="1" t="n">
        <v>282</v>
      </c>
      <c r="CZ43" s="1" t="n">
        <v>1.019</v>
      </c>
      <c r="DA43" s="1" t="n">
        <v>0.04</v>
      </c>
      <c r="DB43" s="1" t="n">
        <v>262</v>
      </c>
      <c r="DC43" s="1" t="n">
        <v>5.586</v>
      </c>
      <c r="DD43" s="1" t="n">
        <v>0.068</v>
      </c>
      <c r="DE43" s="1" t="n">
        <v>298</v>
      </c>
      <c r="DF43" s="1" t="n">
        <v>0.468</v>
      </c>
      <c r="DG43" s="1" t="n">
        <v>0.005</v>
      </c>
    </row>
    <row r="44" customFormat="false" ht="13.8" hidden="false" customHeight="false" outlineLevel="0" collapsed="false">
      <c r="A44" s="1" t="n">
        <v>2006.208</v>
      </c>
      <c r="B44" s="1" t="n">
        <v>3</v>
      </c>
      <c r="C44" s="1" t="n">
        <v>2006</v>
      </c>
      <c r="D44" s="1" t="n">
        <v>191</v>
      </c>
      <c r="E44" s="1" t="n">
        <v>33.373</v>
      </c>
      <c r="F44" s="1" t="n">
        <v>0.215</v>
      </c>
      <c r="G44" s="1" t="n">
        <v>219</v>
      </c>
      <c r="H44" s="1" t="n">
        <v>163.013</v>
      </c>
      <c r="I44" s="1" t="n">
        <v>0.516</v>
      </c>
      <c r="J44" s="1" t="n">
        <v>218</v>
      </c>
      <c r="K44" s="1" t="n">
        <v>16.784</v>
      </c>
      <c r="L44" s="1" t="n">
        <v>0.056</v>
      </c>
      <c r="M44" s="1" t="n">
        <v>232</v>
      </c>
      <c r="N44" s="1" t="n">
        <v>15.216</v>
      </c>
      <c r="O44" s="1" t="n">
        <v>0.045</v>
      </c>
      <c r="P44" s="1" t="n">
        <v>56</v>
      </c>
      <c r="Q44" s="1" t="n">
        <v>496.095</v>
      </c>
      <c r="R44" s="1" t="n">
        <v>3.005</v>
      </c>
      <c r="S44" s="1" t="n">
        <v>83</v>
      </c>
      <c r="T44" s="1" t="n">
        <v>7.198</v>
      </c>
      <c r="U44" s="1" t="n">
        <v>0.141</v>
      </c>
      <c r="V44" s="1" t="n">
        <v>239</v>
      </c>
      <c r="W44" s="1" t="n">
        <v>4.248</v>
      </c>
      <c r="X44" s="1" t="n">
        <v>0.042</v>
      </c>
      <c r="Y44" s="1" t="n">
        <v>237</v>
      </c>
      <c r="Z44" s="1" t="n">
        <v>3.093</v>
      </c>
      <c r="AA44" s="1" t="n">
        <v>0.034</v>
      </c>
      <c r="AB44" s="1" t="n">
        <v>230</v>
      </c>
      <c r="AC44" s="1" t="n">
        <v>2.335</v>
      </c>
      <c r="AD44" s="1" t="n">
        <v>0.041</v>
      </c>
      <c r="AE44" s="1" t="n">
        <v>177</v>
      </c>
      <c r="AF44" s="1" t="n">
        <v>7.665</v>
      </c>
      <c r="AG44" s="1" t="n">
        <v>0.189</v>
      </c>
      <c r="AH44" s="1" t="n">
        <v>0</v>
      </c>
      <c r="AI44" s="1" t="n">
        <v>0</v>
      </c>
      <c r="AJ44" s="1" t="n">
        <v>0</v>
      </c>
      <c r="AK44" s="1" t="n">
        <v>115</v>
      </c>
      <c r="AL44" s="1" t="n">
        <v>0.361</v>
      </c>
      <c r="AM44" s="1" t="n">
        <v>0.033</v>
      </c>
      <c r="AN44" s="1" t="n">
        <v>241</v>
      </c>
      <c r="AO44" s="1" t="n">
        <v>77.839</v>
      </c>
      <c r="AP44" s="1" t="n">
        <v>0.106</v>
      </c>
      <c r="AQ44" s="1" t="n">
        <v>241</v>
      </c>
      <c r="AR44" s="1" t="n">
        <v>15.853</v>
      </c>
      <c r="AS44" s="1" t="n">
        <v>0.191</v>
      </c>
      <c r="AT44" s="1" t="n">
        <v>78</v>
      </c>
      <c r="AU44" s="1" t="n">
        <v>4.411</v>
      </c>
      <c r="AV44" s="1" t="n">
        <v>0.17</v>
      </c>
      <c r="AW44" s="1" t="n">
        <v>235</v>
      </c>
      <c r="AX44" s="1" t="n">
        <v>5.648</v>
      </c>
      <c r="AY44" s="1" t="n">
        <v>0.021</v>
      </c>
      <c r="AZ44" s="1" t="n">
        <v>234</v>
      </c>
      <c r="BA44" s="1" t="n">
        <v>0.201</v>
      </c>
      <c r="BB44" s="1" t="n">
        <v>0.013</v>
      </c>
      <c r="BC44" s="1" t="n">
        <v>223</v>
      </c>
      <c r="BD44" s="1" t="n">
        <v>1.322</v>
      </c>
      <c r="BE44" s="1" t="n">
        <v>0.013</v>
      </c>
      <c r="BF44" s="1" t="n">
        <v>196</v>
      </c>
      <c r="BG44" s="1" t="n">
        <v>3.934</v>
      </c>
      <c r="BH44" s="1" t="n">
        <v>0.039</v>
      </c>
      <c r="BI44" s="1" t="n">
        <v>0</v>
      </c>
      <c r="BJ44" s="1" t="n">
        <v>0</v>
      </c>
      <c r="BK44" s="1" t="n">
        <v>0</v>
      </c>
      <c r="BL44" s="1" t="n">
        <v>242</v>
      </c>
      <c r="BM44" s="1" t="n">
        <v>3.646</v>
      </c>
      <c r="BN44" s="1" t="n">
        <v>0.022</v>
      </c>
      <c r="BO44" s="1" t="n">
        <v>236</v>
      </c>
      <c r="BP44" s="1" t="n">
        <v>0.431</v>
      </c>
      <c r="BQ44" s="1" t="n">
        <v>0.012</v>
      </c>
      <c r="BR44" s="1" t="n">
        <v>0</v>
      </c>
      <c r="BS44" s="1" t="n">
        <v>0</v>
      </c>
      <c r="BT44" s="1" t="n">
        <v>0</v>
      </c>
      <c r="BU44" s="1" t="n">
        <v>0</v>
      </c>
      <c r="BV44" s="1" t="n">
        <v>0</v>
      </c>
      <c r="BW44" s="1" t="n">
        <v>0</v>
      </c>
      <c r="BX44" s="1" t="n">
        <v>0</v>
      </c>
      <c r="BY44" s="1" t="n">
        <v>0</v>
      </c>
      <c r="BZ44" s="1" t="n">
        <v>0</v>
      </c>
      <c r="CA44" s="1" t="n">
        <v>0</v>
      </c>
      <c r="CB44" s="1" t="n">
        <v>0</v>
      </c>
      <c r="CC44" s="1" t="n">
        <v>0</v>
      </c>
      <c r="CD44" s="1" t="n">
        <v>233</v>
      </c>
      <c r="CE44" s="1" t="n">
        <v>8.338</v>
      </c>
      <c r="CF44" s="1" t="n">
        <v>0.041</v>
      </c>
      <c r="CG44" s="1" t="n">
        <v>241</v>
      </c>
      <c r="CH44" s="1" t="n">
        <v>16.497</v>
      </c>
      <c r="CI44" s="1" t="n">
        <v>0.038</v>
      </c>
      <c r="CJ44" s="1" t="n">
        <v>0</v>
      </c>
      <c r="CK44" s="1" t="n">
        <v>0</v>
      </c>
      <c r="CL44" s="1" t="n">
        <v>0</v>
      </c>
      <c r="CM44" s="1" t="n">
        <v>0</v>
      </c>
      <c r="CN44" s="1" t="n">
        <v>0</v>
      </c>
      <c r="CO44" s="1" t="n">
        <v>0</v>
      </c>
      <c r="CP44" s="1" t="n">
        <v>0</v>
      </c>
      <c r="CQ44" s="1" t="n">
        <v>0</v>
      </c>
      <c r="CR44" s="1" t="n">
        <v>0</v>
      </c>
      <c r="CS44" s="1" t="n">
        <v>0</v>
      </c>
      <c r="CT44" s="1" t="n">
        <v>0</v>
      </c>
      <c r="CU44" s="1" t="n">
        <v>0</v>
      </c>
      <c r="CV44" s="1" t="n">
        <v>0</v>
      </c>
      <c r="CW44" s="1" t="n">
        <v>0</v>
      </c>
      <c r="CX44" s="1" t="n">
        <v>0</v>
      </c>
      <c r="CY44" s="1" t="n">
        <v>231</v>
      </c>
      <c r="CZ44" s="1" t="n">
        <v>1.045</v>
      </c>
      <c r="DA44" s="1" t="n">
        <v>0.034</v>
      </c>
      <c r="DB44" s="1" t="n">
        <v>202</v>
      </c>
      <c r="DC44" s="1" t="n">
        <v>5.688</v>
      </c>
      <c r="DD44" s="1" t="n">
        <v>0.058</v>
      </c>
      <c r="DE44" s="1" t="n">
        <v>239</v>
      </c>
      <c r="DF44" s="1" t="n">
        <v>0.466</v>
      </c>
      <c r="DG44" s="1" t="n">
        <v>0.005</v>
      </c>
    </row>
    <row r="45" customFormat="false" ht="13.8" hidden="false" customHeight="false" outlineLevel="0" collapsed="false">
      <c r="A45" s="1" t="n">
        <v>2006.292</v>
      </c>
      <c r="B45" s="1" t="n">
        <v>4</v>
      </c>
      <c r="C45" s="1" t="n">
        <v>2006</v>
      </c>
      <c r="D45" s="1" t="n">
        <v>209</v>
      </c>
      <c r="E45" s="1" t="n">
        <v>33.799</v>
      </c>
      <c r="F45" s="1" t="n">
        <v>0.257</v>
      </c>
      <c r="G45" s="1" t="n">
        <v>224</v>
      </c>
      <c r="H45" s="1" t="n">
        <v>163.691</v>
      </c>
      <c r="I45" s="1" t="n">
        <v>0.633</v>
      </c>
      <c r="J45" s="1" t="n">
        <v>226</v>
      </c>
      <c r="K45" s="1" t="n">
        <v>16.846</v>
      </c>
      <c r="L45" s="1" t="n">
        <v>0.08</v>
      </c>
      <c r="M45" s="1" t="n">
        <v>238</v>
      </c>
      <c r="N45" s="1" t="n">
        <v>15.299</v>
      </c>
      <c r="O45" s="1" t="n">
        <v>0.06</v>
      </c>
      <c r="P45" s="1" t="n">
        <v>106</v>
      </c>
      <c r="Q45" s="1" t="n">
        <v>499.484</v>
      </c>
      <c r="R45" s="1" t="n">
        <v>5.098</v>
      </c>
      <c r="S45" s="1" t="n">
        <v>140</v>
      </c>
      <c r="T45" s="1" t="n">
        <v>7.162</v>
      </c>
      <c r="U45" s="1" t="n">
        <v>0.16</v>
      </c>
      <c r="V45" s="1" t="n">
        <v>238</v>
      </c>
      <c r="W45" s="1" t="n">
        <v>4.246</v>
      </c>
      <c r="X45" s="1" t="n">
        <v>0.046</v>
      </c>
      <c r="Y45" s="1" t="n">
        <v>244</v>
      </c>
      <c r="Z45" s="1" t="n">
        <v>3.09</v>
      </c>
      <c r="AA45" s="1" t="n">
        <v>0.036</v>
      </c>
      <c r="AB45" s="1" t="n">
        <v>235</v>
      </c>
      <c r="AC45" s="1" t="n">
        <v>2.436</v>
      </c>
      <c r="AD45" s="1" t="n">
        <v>0.06</v>
      </c>
      <c r="AE45" s="1" t="n">
        <v>197</v>
      </c>
      <c r="AF45" s="1" t="n">
        <v>8.171</v>
      </c>
      <c r="AG45" s="1" t="n">
        <v>0.284</v>
      </c>
      <c r="AH45" s="1" t="n">
        <v>0</v>
      </c>
      <c r="AI45" s="1" t="n">
        <v>0</v>
      </c>
      <c r="AJ45" s="1" t="n">
        <v>0</v>
      </c>
      <c r="AK45" s="1" t="n">
        <v>167</v>
      </c>
      <c r="AL45" s="1" t="n">
        <v>0.451</v>
      </c>
      <c r="AM45" s="1" t="n">
        <v>0.046</v>
      </c>
      <c r="AN45" s="1" t="n">
        <v>241</v>
      </c>
      <c r="AO45" s="1" t="n">
        <v>77.766</v>
      </c>
      <c r="AP45" s="1" t="n">
        <v>0.11</v>
      </c>
      <c r="AQ45" s="1" t="n">
        <v>245</v>
      </c>
      <c r="AR45" s="1" t="n">
        <v>15.619</v>
      </c>
      <c r="AS45" s="1" t="n">
        <v>0.202</v>
      </c>
      <c r="AT45" s="1" t="n">
        <v>117</v>
      </c>
      <c r="AU45" s="1" t="n">
        <v>4.664</v>
      </c>
      <c r="AV45" s="1" t="n">
        <v>0.129</v>
      </c>
      <c r="AW45" s="1" t="n">
        <v>241</v>
      </c>
      <c r="AX45" s="1" t="n">
        <v>5.677</v>
      </c>
      <c r="AY45" s="1" t="n">
        <v>0.027</v>
      </c>
      <c r="AZ45" s="1" t="n">
        <v>241</v>
      </c>
      <c r="BA45" s="1" t="n">
        <v>0.212</v>
      </c>
      <c r="BB45" s="1" t="n">
        <v>0.015</v>
      </c>
      <c r="BC45" s="1" t="n">
        <v>228</v>
      </c>
      <c r="BD45" s="1" t="n">
        <v>1.327</v>
      </c>
      <c r="BE45" s="1" t="n">
        <v>0.015</v>
      </c>
      <c r="BF45" s="1" t="n">
        <v>213</v>
      </c>
      <c r="BG45" s="1" t="n">
        <v>3.99</v>
      </c>
      <c r="BH45" s="1" t="n">
        <v>0.042</v>
      </c>
      <c r="BI45" s="1" t="n">
        <v>0</v>
      </c>
      <c r="BJ45" s="1" t="n">
        <v>0</v>
      </c>
      <c r="BK45" s="1" t="n">
        <v>0</v>
      </c>
      <c r="BL45" s="1" t="n">
        <v>244</v>
      </c>
      <c r="BM45" s="1" t="n">
        <v>3.659</v>
      </c>
      <c r="BN45" s="1" t="n">
        <v>0.022</v>
      </c>
      <c r="BO45" s="1" t="n">
        <v>243</v>
      </c>
      <c r="BP45" s="1" t="n">
        <v>0.436</v>
      </c>
      <c r="BQ45" s="1" t="n">
        <v>0.013</v>
      </c>
      <c r="BR45" s="1" t="n">
        <v>0</v>
      </c>
      <c r="BS45" s="1" t="n">
        <v>0</v>
      </c>
      <c r="BT45" s="1" t="n">
        <v>0</v>
      </c>
      <c r="BU45" s="1" t="n">
        <v>0</v>
      </c>
      <c r="BV45" s="1" t="n">
        <v>0</v>
      </c>
      <c r="BW45" s="1" t="n">
        <v>0</v>
      </c>
      <c r="BX45" s="1" t="n">
        <v>0</v>
      </c>
      <c r="BY45" s="1" t="n">
        <v>0</v>
      </c>
      <c r="BZ45" s="1" t="n">
        <v>0</v>
      </c>
      <c r="CA45" s="1" t="n">
        <v>0</v>
      </c>
      <c r="CB45" s="1" t="n">
        <v>0</v>
      </c>
      <c r="CC45" s="1" t="n">
        <v>0</v>
      </c>
      <c r="CD45" s="1" t="n">
        <v>192</v>
      </c>
      <c r="CE45" s="1" t="n">
        <v>8.345</v>
      </c>
      <c r="CF45" s="1" t="n">
        <v>0.045</v>
      </c>
      <c r="CG45" s="1" t="n">
        <v>244</v>
      </c>
      <c r="CH45" s="1" t="n">
        <v>16.497</v>
      </c>
      <c r="CI45" s="1" t="n">
        <v>0.035</v>
      </c>
      <c r="CJ45" s="1" t="n">
        <v>0</v>
      </c>
      <c r="CK45" s="1" t="n">
        <v>0</v>
      </c>
      <c r="CL45" s="1" t="n">
        <v>0</v>
      </c>
      <c r="CM45" s="1" t="n">
        <v>0</v>
      </c>
      <c r="CN45" s="1" t="n">
        <v>0</v>
      </c>
      <c r="CO45" s="1" t="n">
        <v>0</v>
      </c>
      <c r="CP45" s="1" t="n">
        <v>0</v>
      </c>
      <c r="CQ45" s="1" t="n">
        <v>0</v>
      </c>
      <c r="CR45" s="1" t="n">
        <v>0</v>
      </c>
      <c r="CS45" s="1" t="n">
        <v>0</v>
      </c>
      <c r="CT45" s="1" t="n">
        <v>0</v>
      </c>
      <c r="CU45" s="1" t="n">
        <v>0</v>
      </c>
      <c r="CV45" s="1" t="n">
        <v>0</v>
      </c>
      <c r="CW45" s="1" t="n">
        <v>0</v>
      </c>
      <c r="CX45" s="1" t="n">
        <v>0</v>
      </c>
      <c r="CY45" s="1" t="n">
        <v>239</v>
      </c>
      <c r="CZ45" s="1" t="n">
        <v>1.088</v>
      </c>
      <c r="DA45" s="1" t="n">
        <v>0.038</v>
      </c>
      <c r="DB45" s="1" t="n">
        <v>224</v>
      </c>
      <c r="DC45" s="1" t="n">
        <v>5.771</v>
      </c>
      <c r="DD45" s="1" t="n">
        <v>0.067</v>
      </c>
      <c r="DE45" s="1" t="n">
        <v>244</v>
      </c>
      <c r="DF45" s="1" t="n">
        <v>0.466</v>
      </c>
      <c r="DG45" s="1" t="n">
        <v>0.005</v>
      </c>
    </row>
    <row r="46" customFormat="false" ht="13.8" hidden="false" customHeight="false" outlineLevel="0" collapsed="false">
      <c r="A46" s="1" t="n">
        <v>2006.375</v>
      </c>
      <c r="B46" s="1" t="n">
        <v>5</v>
      </c>
      <c r="C46" s="1" t="n">
        <v>2006</v>
      </c>
      <c r="D46" s="1" t="n">
        <v>242</v>
      </c>
      <c r="E46" s="1" t="n">
        <v>34.315</v>
      </c>
      <c r="F46" s="1" t="n">
        <v>0.271</v>
      </c>
      <c r="G46" s="1" t="n">
        <v>256</v>
      </c>
      <c r="H46" s="1" t="n">
        <v>164.69</v>
      </c>
      <c r="I46" s="1" t="n">
        <v>0.684</v>
      </c>
      <c r="J46" s="1" t="n">
        <v>261</v>
      </c>
      <c r="K46" s="1" t="n">
        <v>16.946</v>
      </c>
      <c r="L46" s="1" t="n">
        <v>0.069</v>
      </c>
      <c r="M46" s="1" t="n">
        <v>273</v>
      </c>
      <c r="N46" s="1" t="n">
        <v>15.394</v>
      </c>
      <c r="O46" s="1" t="n">
        <v>0.059</v>
      </c>
      <c r="P46" s="1" t="n">
        <v>123</v>
      </c>
      <c r="Q46" s="1" t="n">
        <v>508.819</v>
      </c>
      <c r="R46" s="1" t="n">
        <v>9.265</v>
      </c>
      <c r="S46" s="1" t="n">
        <v>213</v>
      </c>
      <c r="T46" s="1" t="n">
        <v>7.071</v>
      </c>
      <c r="U46" s="1" t="n">
        <v>0.223</v>
      </c>
      <c r="V46" s="1" t="n">
        <v>281</v>
      </c>
      <c r="W46" s="1" t="n">
        <v>4.252</v>
      </c>
      <c r="X46" s="1" t="n">
        <v>0.042</v>
      </c>
      <c r="Y46" s="1" t="n">
        <v>271</v>
      </c>
      <c r="Z46" s="1" t="n">
        <v>3.087</v>
      </c>
      <c r="AA46" s="1" t="n">
        <v>0.036</v>
      </c>
      <c r="AB46" s="1" t="n">
        <v>267</v>
      </c>
      <c r="AC46" s="1" t="n">
        <v>2.542</v>
      </c>
      <c r="AD46" s="1" t="n">
        <v>0.066</v>
      </c>
      <c r="AE46" s="1" t="n">
        <v>238</v>
      </c>
      <c r="AF46" s="1" t="n">
        <v>8.838</v>
      </c>
      <c r="AG46" s="1" t="n">
        <v>0.323</v>
      </c>
      <c r="AH46" s="1" t="n">
        <v>0</v>
      </c>
      <c r="AI46" s="1" t="n">
        <v>0</v>
      </c>
      <c r="AJ46" s="1" t="n">
        <v>0</v>
      </c>
      <c r="AK46" s="1" t="n">
        <v>192</v>
      </c>
      <c r="AL46" s="1" t="n">
        <v>0.573</v>
      </c>
      <c r="AM46" s="1" t="n">
        <v>0.05</v>
      </c>
      <c r="AN46" s="1" t="n">
        <v>278</v>
      </c>
      <c r="AO46" s="1" t="n">
        <v>77.71</v>
      </c>
      <c r="AP46" s="1" t="n">
        <v>0.118</v>
      </c>
      <c r="AQ46" s="1" t="n">
        <v>284</v>
      </c>
      <c r="AR46" s="1" t="n">
        <v>15.405</v>
      </c>
      <c r="AS46" s="1" t="n">
        <v>0.189</v>
      </c>
      <c r="AT46" s="1" t="n">
        <v>122</v>
      </c>
      <c r="AU46" s="1" t="n">
        <v>4.999</v>
      </c>
      <c r="AV46" s="1" t="n">
        <v>0.118</v>
      </c>
      <c r="AW46" s="1" t="n">
        <v>278</v>
      </c>
      <c r="AX46" s="1" t="n">
        <v>5.708</v>
      </c>
      <c r="AY46" s="1" t="n">
        <v>0.028</v>
      </c>
      <c r="AZ46" s="1" t="n">
        <v>282</v>
      </c>
      <c r="BA46" s="1" t="n">
        <v>0.223</v>
      </c>
      <c r="BB46" s="1" t="n">
        <v>0.017</v>
      </c>
      <c r="BC46" s="1" t="n">
        <v>266</v>
      </c>
      <c r="BD46" s="1" t="n">
        <v>1.327</v>
      </c>
      <c r="BE46" s="1" t="n">
        <v>0.018</v>
      </c>
      <c r="BF46" s="1" t="n">
        <v>247</v>
      </c>
      <c r="BG46" s="1" t="n">
        <v>4.067</v>
      </c>
      <c r="BH46" s="1" t="n">
        <v>0.047</v>
      </c>
      <c r="BI46" s="1" t="n">
        <v>0</v>
      </c>
      <c r="BJ46" s="1" t="n">
        <v>0</v>
      </c>
      <c r="BK46" s="1" t="n">
        <v>0</v>
      </c>
      <c r="BL46" s="1" t="n">
        <v>279</v>
      </c>
      <c r="BM46" s="1" t="n">
        <v>3.67</v>
      </c>
      <c r="BN46" s="1" t="n">
        <v>0.027</v>
      </c>
      <c r="BO46" s="1" t="n">
        <v>272</v>
      </c>
      <c r="BP46" s="1" t="n">
        <v>0.439</v>
      </c>
      <c r="BQ46" s="1" t="n">
        <v>0.013</v>
      </c>
      <c r="BR46" s="1" t="n">
        <v>263</v>
      </c>
      <c r="BS46" s="1" t="n">
        <v>75.103</v>
      </c>
      <c r="BT46" s="1" t="n">
        <v>0.065</v>
      </c>
      <c r="BU46" s="1" t="n">
        <v>0</v>
      </c>
      <c r="BV46" s="1" t="n">
        <v>0</v>
      </c>
      <c r="BW46" s="1" t="n">
        <v>0</v>
      </c>
      <c r="BX46" s="1" t="n">
        <v>0</v>
      </c>
      <c r="BY46" s="1" t="n">
        <v>0</v>
      </c>
      <c r="BZ46" s="1" t="n">
        <v>0</v>
      </c>
      <c r="CA46" s="1" t="n">
        <v>0</v>
      </c>
      <c r="CB46" s="1" t="n">
        <v>0</v>
      </c>
      <c r="CC46" s="1" t="n">
        <v>0</v>
      </c>
      <c r="CD46" s="1" t="n">
        <v>264</v>
      </c>
      <c r="CE46" s="1" t="n">
        <v>8.341</v>
      </c>
      <c r="CF46" s="1" t="n">
        <v>0.061</v>
      </c>
      <c r="CG46" s="1" t="n">
        <v>281</v>
      </c>
      <c r="CH46" s="1" t="n">
        <v>16.498</v>
      </c>
      <c r="CI46" s="1" t="n">
        <v>0.044</v>
      </c>
      <c r="CJ46" s="1" t="n">
        <v>0</v>
      </c>
      <c r="CK46" s="1" t="n">
        <v>0</v>
      </c>
      <c r="CL46" s="1" t="n">
        <v>0</v>
      </c>
      <c r="CM46" s="1" t="n">
        <v>0</v>
      </c>
      <c r="CN46" s="1" t="n">
        <v>0</v>
      </c>
      <c r="CO46" s="1" t="n">
        <v>0</v>
      </c>
      <c r="CP46" s="1" t="n">
        <v>0</v>
      </c>
      <c r="CQ46" s="1" t="n">
        <v>0</v>
      </c>
      <c r="CR46" s="1" t="n">
        <v>0</v>
      </c>
      <c r="CS46" s="1" t="n">
        <v>0</v>
      </c>
      <c r="CT46" s="1" t="n">
        <v>0</v>
      </c>
      <c r="CU46" s="1" t="n">
        <v>0</v>
      </c>
      <c r="CV46" s="1" t="n">
        <v>0</v>
      </c>
      <c r="CW46" s="1" t="n">
        <v>0</v>
      </c>
      <c r="CX46" s="1" t="n">
        <v>0</v>
      </c>
      <c r="CY46" s="1" t="n">
        <v>274</v>
      </c>
      <c r="CZ46" s="1" t="n">
        <v>1.13</v>
      </c>
      <c r="DA46" s="1" t="n">
        <v>0.043</v>
      </c>
      <c r="DB46" s="1" t="n">
        <v>247</v>
      </c>
      <c r="DC46" s="1" t="n">
        <v>5.879</v>
      </c>
      <c r="DD46" s="1" t="n">
        <v>0.075</v>
      </c>
      <c r="DE46" s="1" t="n">
        <v>278</v>
      </c>
      <c r="DF46" s="1" t="n">
        <v>0.466</v>
      </c>
      <c r="DG46" s="1" t="n">
        <v>0.006</v>
      </c>
    </row>
    <row r="47" customFormat="false" ht="13.8" hidden="false" customHeight="false" outlineLevel="0" collapsed="false">
      <c r="A47" s="1" t="n">
        <v>2006.458</v>
      </c>
      <c r="B47" s="1" t="n">
        <v>6</v>
      </c>
      <c r="C47" s="1" t="n">
        <v>2006</v>
      </c>
      <c r="D47" s="1" t="n">
        <v>185</v>
      </c>
      <c r="E47" s="1" t="n">
        <v>34.688</v>
      </c>
      <c r="F47" s="1" t="n">
        <v>0.23</v>
      </c>
      <c r="G47" s="1" t="n">
        <v>215</v>
      </c>
      <c r="H47" s="1" t="n">
        <v>165.441</v>
      </c>
      <c r="I47" s="1" t="n">
        <v>0.685</v>
      </c>
      <c r="J47" s="1" t="n">
        <v>227</v>
      </c>
      <c r="K47" s="1" t="n">
        <v>17.014</v>
      </c>
      <c r="L47" s="1" t="n">
        <v>0.085</v>
      </c>
      <c r="M47" s="1" t="n">
        <v>231</v>
      </c>
      <c r="N47" s="1" t="n">
        <v>15.471</v>
      </c>
      <c r="O47" s="1" t="n">
        <v>0.055</v>
      </c>
      <c r="P47" s="1" t="n">
        <v>95</v>
      </c>
      <c r="Q47" s="1" t="n">
        <v>523.771</v>
      </c>
      <c r="R47" s="1" t="n">
        <v>9.427</v>
      </c>
      <c r="S47" s="1" t="n">
        <v>136</v>
      </c>
      <c r="T47" s="1" t="n">
        <v>6.95</v>
      </c>
      <c r="U47" s="1" t="n">
        <v>0.14</v>
      </c>
      <c r="V47" s="1" t="n">
        <v>228</v>
      </c>
      <c r="W47" s="1" t="n">
        <v>4.259</v>
      </c>
      <c r="X47" s="1" t="n">
        <v>0.046</v>
      </c>
      <c r="Y47" s="1" t="n">
        <v>231</v>
      </c>
      <c r="Z47" s="1" t="n">
        <v>3.091</v>
      </c>
      <c r="AA47" s="1" t="n">
        <v>0.039</v>
      </c>
      <c r="AB47" s="1" t="n">
        <v>222</v>
      </c>
      <c r="AC47" s="1" t="n">
        <v>2.632</v>
      </c>
      <c r="AD47" s="1" t="n">
        <v>0.066</v>
      </c>
      <c r="AE47" s="1" t="n">
        <v>170</v>
      </c>
      <c r="AF47" s="1" t="n">
        <v>9.445</v>
      </c>
      <c r="AG47" s="1" t="n">
        <v>0.343</v>
      </c>
      <c r="AH47" s="1" t="n">
        <v>0</v>
      </c>
      <c r="AI47" s="1" t="n">
        <v>0</v>
      </c>
      <c r="AJ47" s="1" t="n">
        <v>0</v>
      </c>
      <c r="AK47" s="1" t="n">
        <v>128</v>
      </c>
      <c r="AL47" s="1" t="n">
        <v>0.698</v>
      </c>
      <c r="AM47" s="1" t="n">
        <v>0.042</v>
      </c>
      <c r="AN47" s="1" t="n">
        <v>221</v>
      </c>
      <c r="AO47" s="1" t="n">
        <v>77.69</v>
      </c>
      <c r="AP47" s="1" t="n">
        <v>0.147</v>
      </c>
      <c r="AQ47" s="1" t="n">
        <v>232</v>
      </c>
      <c r="AR47" s="1" t="n">
        <v>15.233</v>
      </c>
      <c r="AS47" s="1" t="n">
        <v>0.176</v>
      </c>
      <c r="AT47" s="1" t="n">
        <v>56</v>
      </c>
      <c r="AU47" s="1" t="n">
        <v>5.387</v>
      </c>
      <c r="AV47" s="1" t="n">
        <v>0.147</v>
      </c>
      <c r="AW47" s="1" t="n">
        <v>230</v>
      </c>
      <c r="AX47" s="1" t="n">
        <v>5.732</v>
      </c>
      <c r="AY47" s="1" t="n">
        <v>0.029</v>
      </c>
      <c r="AZ47" s="1" t="n">
        <v>224</v>
      </c>
      <c r="BA47" s="1" t="n">
        <v>0.231</v>
      </c>
      <c r="BB47" s="1" t="n">
        <v>0.018</v>
      </c>
      <c r="BC47" s="1" t="n">
        <v>236</v>
      </c>
      <c r="BD47" s="1" t="n">
        <v>1.332</v>
      </c>
      <c r="BE47" s="1" t="n">
        <v>0.018</v>
      </c>
      <c r="BF47" s="1" t="n">
        <v>184</v>
      </c>
      <c r="BG47" s="1" t="n">
        <v>4.128</v>
      </c>
      <c r="BH47" s="1" t="n">
        <v>0.043</v>
      </c>
      <c r="BI47" s="1" t="n">
        <v>0</v>
      </c>
      <c r="BJ47" s="1" t="n">
        <v>0</v>
      </c>
      <c r="BK47" s="1" t="n">
        <v>0</v>
      </c>
      <c r="BL47" s="1" t="n">
        <v>230</v>
      </c>
      <c r="BM47" s="1" t="n">
        <v>3.675</v>
      </c>
      <c r="BN47" s="1" t="n">
        <v>0.029</v>
      </c>
      <c r="BO47" s="1" t="n">
        <v>234</v>
      </c>
      <c r="BP47" s="1" t="n">
        <v>0.441</v>
      </c>
      <c r="BQ47" s="1" t="n">
        <v>0.013</v>
      </c>
      <c r="BR47" s="1" t="n">
        <v>172</v>
      </c>
      <c r="BS47" s="1" t="n">
        <v>75.129</v>
      </c>
      <c r="BT47" s="1" t="n">
        <v>0.064</v>
      </c>
      <c r="BU47" s="1" t="n">
        <v>85</v>
      </c>
      <c r="BV47" s="1" t="n">
        <v>0.32</v>
      </c>
      <c r="BW47" s="1" t="n">
        <v>0.008</v>
      </c>
      <c r="BX47" s="1" t="n">
        <v>88</v>
      </c>
      <c r="BY47" s="1" t="n">
        <v>0.433</v>
      </c>
      <c r="BZ47" s="1" t="n">
        <v>0.023</v>
      </c>
      <c r="CA47" s="1" t="n">
        <v>0</v>
      </c>
      <c r="CB47" s="1" t="n">
        <v>0</v>
      </c>
      <c r="CC47" s="1" t="n">
        <v>0</v>
      </c>
      <c r="CD47" s="1" t="n">
        <v>227</v>
      </c>
      <c r="CE47" s="1" t="n">
        <v>8.341</v>
      </c>
      <c r="CF47" s="1" t="n">
        <v>0.079</v>
      </c>
      <c r="CG47" s="1" t="n">
        <v>226</v>
      </c>
      <c r="CH47" s="1" t="n">
        <v>16.49</v>
      </c>
      <c r="CI47" s="1" t="n">
        <v>0.053</v>
      </c>
      <c r="CJ47" s="1" t="n">
        <v>0</v>
      </c>
      <c r="CK47" s="1" t="n">
        <v>0</v>
      </c>
      <c r="CL47" s="1" t="n">
        <v>0</v>
      </c>
      <c r="CM47" s="1" t="n">
        <v>0</v>
      </c>
      <c r="CN47" s="1" t="n">
        <v>0</v>
      </c>
      <c r="CO47" s="1" t="n">
        <v>0</v>
      </c>
      <c r="CP47" s="1" t="n">
        <v>0</v>
      </c>
      <c r="CQ47" s="1" t="n">
        <v>0</v>
      </c>
      <c r="CR47" s="1" t="n">
        <v>0</v>
      </c>
      <c r="CS47" s="1" t="n">
        <v>0</v>
      </c>
      <c r="CT47" s="1" t="n">
        <v>0</v>
      </c>
      <c r="CU47" s="1" t="n">
        <v>0</v>
      </c>
      <c r="CV47" s="1" t="n">
        <v>0</v>
      </c>
      <c r="CW47" s="1" t="n">
        <v>0</v>
      </c>
      <c r="CX47" s="1" t="n">
        <v>0</v>
      </c>
      <c r="CY47" s="1" t="n">
        <v>223</v>
      </c>
      <c r="CZ47" s="1" t="n">
        <v>1.159</v>
      </c>
      <c r="DA47" s="1" t="n">
        <v>0.047</v>
      </c>
      <c r="DB47" s="1" t="n">
        <v>190</v>
      </c>
      <c r="DC47" s="1" t="n">
        <v>5.948</v>
      </c>
      <c r="DD47" s="1" t="n">
        <v>0.072</v>
      </c>
      <c r="DE47" s="1" t="n">
        <v>233</v>
      </c>
      <c r="DF47" s="1" t="n">
        <v>0.467</v>
      </c>
      <c r="DG47" s="1" t="n">
        <v>0.006</v>
      </c>
    </row>
    <row r="48" customFormat="false" ht="13.8" hidden="false" customHeight="false" outlineLevel="0" collapsed="false">
      <c r="A48" s="1" t="n">
        <v>2006.542</v>
      </c>
      <c r="B48" s="1" t="n">
        <v>7</v>
      </c>
      <c r="C48" s="1" t="n">
        <v>2006</v>
      </c>
      <c r="D48" s="1" t="n">
        <v>219</v>
      </c>
      <c r="E48" s="1" t="n">
        <v>35.079</v>
      </c>
      <c r="F48" s="1" t="n">
        <v>0.237</v>
      </c>
      <c r="G48" s="1" t="n">
        <v>259</v>
      </c>
      <c r="H48" s="1" t="n">
        <v>166.197</v>
      </c>
      <c r="I48" s="1" t="n">
        <v>0.693</v>
      </c>
      <c r="J48" s="1" t="n">
        <v>276</v>
      </c>
      <c r="K48" s="1" t="n">
        <v>17.12</v>
      </c>
      <c r="L48" s="1" t="n">
        <v>0.093</v>
      </c>
      <c r="M48" s="1" t="n">
        <v>272</v>
      </c>
      <c r="N48" s="1" t="n">
        <v>15.563</v>
      </c>
      <c r="O48" s="1" t="n">
        <v>0.074</v>
      </c>
      <c r="P48" s="1" t="n">
        <v>86</v>
      </c>
      <c r="Q48" s="1" t="n">
        <v>525.192</v>
      </c>
      <c r="R48" s="1" t="n">
        <v>7.938</v>
      </c>
      <c r="S48" s="1" t="n">
        <v>185</v>
      </c>
      <c r="T48" s="1" t="n">
        <v>6.898</v>
      </c>
      <c r="U48" s="1" t="n">
        <v>0.145</v>
      </c>
      <c r="V48" s="1" t="n">
        <v>305</v>
      </c>
      <c r="W48" s="1" t="n">
        <v>4.258</v>
      </c>
      <c r="X48" s="1" t="n">
        <v>0.051</v>
      </c>
      <c r="Y48" s="1" t="n">
        <v>303</v>
      </c>
      <c r="Z48" s="1" t="n">
        <v>3.11</v>
      </c>
      <c r="AA48" s="1" t="n">
        <v>0.043</v>
      </c>
      <c r="AB48" s="1" t="n">
        <v>267</v>
      </c>
      <c r="AC48" s="1" t="n">
        <v>2.746</v>
      </c>
      <c r="AD48" s="1" t="n">
        <v>0.07</v>
      </c>
      <c r="AE48" s="1" t="n">
        <v>187</v>
      </c>
      <c r="AF48" s="1" t="n">
        <v>10.077</v>
      </c>
      <c r="AG48" s="1" t="n">
        <v>0.319</v>
      </c>
      <c r="AH48" s="1" t="n">
        <v>0</v>
      </c>
      <c r="AI48" s="1" t="n">
        <v>0</v>
      </c>
      <c r="AJ48" s="1" t="n">
        <v>0</v>
      </c>
      <c r="AK48" s="1" t="n">
        <v>158</v>
      </c>
      <c r="AL48" s="1" t="n">
        <v>0.787</v>
      </c>
      <c r="AM48" s="1" t="n">
        <v>0.035</v>
      </c>
      <c r="AN48" s="1" t="n">
        <v>296</v>
      </c>
      <c r="AO48" s="1" t="n">
        <v>77.653</v>
      </c>
      <c r="AP48" s="1" t="n">
        <v>0.157</v>
      </c>
      <c r="AQ48" s="1" t="n">
        <v>315</v>
      </c>
      <c r="AR48" s="1" t="n">
        <v>15.145</v>
      </c>
      <c r="AS48" s="1" t="n">
        <v>0.178</v>
      </c>
      <c r="AT48" s="1" t="n">
        <v>94</v>
      </c>
      <c r="AU48" s="1" t="n">
        <v>5.51</v>
      </c>
      <c r="AV48" s="1" t="n">
        <v>0.205</v>
      </c>
      <c r="AW48" s="1" t="n">
        <v>304</v>
      </c>
      <c r="AX48" s="1" t="n">
        <v>5.741</v>
      </c>
      <c r="AY48" s="1" t="n">
        <v>0.029</v>
      </c>
      <c r="AZ48" s="1" t="n">
        <v>306</v>
      </c>
      <c r="BA48" s="1" t="n">
        <v>0.239</v>
      </c>
      <c r="BB48" s="1" t="n">
        <v>0.021</v>
      </c>
      <c r="BC48" s="1" t="n">
        <v>302</v>
      </c>
      <c r="BD48" s="1" t="n">
        <v>1.334</v>
      </c>
      <c r="BE48" s="1" t="n">
        <v>0.019</v>
      </c>
      <c r="BF48" s="1" t="n">
        <v>235</v>
      </c>
      <c r="BG48" s="1" t="n">
        <v>4.203</v>
      </c>
      <c r="BH48" s="1" t="n">
        <v>0.046</v>
      </c>
      <c r="BI48" s="1" t="n">
        <v>0</v>
      </c>
      <c r="BJ48" s="1" t="n">
        <v>0</v>
      </c>
      <c r="BK48" s="1" t="n">
        <v>0</v>
      </c>
      <c r="BL48" s="1" t="n">
        <v>307</v>
      </c>
      <c r="BM48" s="1" t="n">
        <v>3.688</v>
      </c>
      <c r="BN48" s="1" t="n">
        <v>0.031</v>
      </c>
      <c r="BO48" s="1" t="n">
        <v>306</v>
      </c>
      <c r="BP48" s="1" t="n">
        <v>0.444</v>
      </c>
      <c r="BQ48" s="1" t="n">
        <v>0.014</v>
      </c>
      <c r="BR48" s="1" t="n">
        <v>286</v>
      </c>
      <c r="BS48" s="1" t="n">
        <v>75.233</v>
      </c>
      <c r="BT48" s="1" t="n">
        <v>0.077</v>
      </c>
      <c r="BU48" s="1" t="n">
        <v>273</v>
      </c>
      <c r="BV48" s="1" t="n">
        <v>0.323</v>
      </c>
      <c r="BW48" s="1" t="n">
        <v>0.008</v>
      </c>
      <c r="BX48" s="1" t="n">
        <v>308</v>
      </c>
      <c r="BY48" s="1" t="n">
        <v>0.414</v>
      </c>
      <c r="BZ48" s="1" t="n">
        <v>0.028</v>
      </c>
      <c r="CA48" s="1" t="n">
        <v>0</v>
      </c>
      <c r="CB48" s="1" t="n">
        <v>0</v>
      </c>
      <c r="CC48" s="1" t="n">
        <v>0</v>
      </c>
      <c r="CD48" s="1" t="n">
        <v>308</v>
      </c>
      <c r="CE48" s="1" t="n">
        <v>8.337</v>
      </c>
      <c r="CF48" s="1" t="n">
        <v>0.076</v>
      </c>
      <c r="CG48" s="1" t="n">
        <v>309</v>
      </c>
      <c r="CH48" s="1" t="n">
        <v>16.506</v>
      </c>
      <c r="CI48" s="1" t="n">
        <v>0.054</v>
      </c>
      <c r="CJ48" s="1" t="n">
        <v>0</v>
      </c>
      <c r="CK48" s="1" t="n">
        <v>0</v>
      </c>
      <c r="CL48" s="1" t="n">
        <v>0</v>
      </c>
      <c r="CM48" s="1" t="n">
        <v>0</v>
      </c>
      <c r="CN48" s="1" t="n">
        <v>0</v>
      </c>
      <c r="CO48" s="1" t="n">
        <v>0</v>
      </c>
      <c r="CP48" s="1" t="n">
        <v>0</v>
      </c>
      <c r="CQ48" s="1" t="n">
        <v>0</v>
      </c>
      <c r="CR48" s="1" t="n">
        <v>0</v>
      </c>
      <c r="CS48" s="1" t="n">
        <v>0</v>
      </c>
      <c r="CT48" s="1" t="n">
        <v>0</v>
      </c>
      <c r="CU48" s="1" t="n">
        <v>0</v>
      </c>
      <c r="CV48" s="1" t="n">
        <v>0</v>
      </c>
      <c r="CW48" s="1" t="n">
        <v>0</v>
      </c>
      <c r="CX48" s="1" t="n">
        <v>0</v>
      </c>
      <c r="CY48" s="1" t="n">
        <v>294</v>
      </c>
      <c r="CZ48" s="1" t="n">
        <v>1.19</v>
      </c>
      <c r="DA48" s="1" t="n">
        <v>0.048</v>
      </c>
      <c r="DB48" s="1" t="n">
        <v>258</v>
      </c>
      <c r="DC48" s="1" t="n">
        <v>6.029</v>
      </c>
      <c r="DD48" s="1" t="n">
        <v>0.075</v>
      </c>
      <c r="DE48" s="1" t="n">
        <v>313</v>
      </c>
      <c r="DF48" s="1" t="n">
        <v>0.464</v>
      </c>
      <c r="DG48" s="1" t="n">
        <v>0.007</v>
      </c>
    </row>
    <row r="49" customFormat="false" ht="13.8" hidden="false" customHeight="false" outlineLevel="0" collapsed="false">
      <c r="A49" s="1" t="n">
        <v>2006.625</v>
      </c>
      <c r="B49" s="1" t="n">
        <v>8</v>
      </c>
      <c r="C49" s="1" t="n">
        <v>2006</v>
      </c>
      <c r="D49" s="1" t="n">
        <v>186</v>
      </c>
      <c r="E49" s="1" t="n">
        <v>35.414</v>
      </c>
      <c r="F49" s="1" t="n">
        <v>0.219</v>
      </c>
      <c r="G49" s="1" t="n">
        <v>220</v>
      </c>
      <c r="H49" s="1" t="n">
        <v>166.929</v>
      </c>
      <c r="I49" s="1" t="n">
        <v>0.682</v>
      </c>
      <c r="J49" s="1" t="n">
        <v>240</v>
      </c>
      <c r="K49" s="1" t="n">
        <v>17.192</v>
      </c>
      <c r="L49" s="1" t="n">
        <v>0.094</v>
      </c>
      <c r="M49" s="1" t="n">
        <v>232</v>
      </c>
      <c r="N49" s="1" t="n">
        <v>15.657</v>
      </c>
      <c r="O49" s="1" t="n">
        <v>0.077</v>
      </c>
      <c r="P49" s="1" t="n">
        <v>118</v>
      </c>
      <c r="Q49" s="1" t="n">
        <v>525.477</v>
      </c>
      <c r="R49" s="1" t="n">
        <v>4.1</v>
      </c>
      <c r="S49" s="1" t="n">
        <v>170</v>
      </c>
      <c r="T49" s="1" t="n">
        <v>6.885</v>
      </c>
      <c r="U49" s="1" t="n">
        <v>0.12</v>
      </c>
      <c r="V49" s="1" t="n">
        <v>275</v>
      </c>
      <c r="W49" s="1" t="n">
        <v>4.267</v>
      </c>
      <c r="X49" s="1" t="n">
        <v>0.049</v>
      </c>
      <c r="Y49" s="1" t="n">
        <v>268</v>
      </c>
      <c r="Z49" s="1" t="n">
        <v>3.112</v>
      </c>
      <c r="AA49" s="1" t="n">
        <v>0.046</v>
      </c>
      <c r="AB49" s="1" t="n">
        <v>230</v>
      </c>
      <c r="AC49" s="1" t="n">
        <v>2.834</v>
      </c>
      <c r="AD49" s="1" t="n">
        <v>0.063</v>
      </c>
      <c r="AE49" s="1" t="n">
        <v>191</v>
      </c>
      <c r="AF49" s="1" t="n">
        <v>10.502</v>
      </c>
      <c r="AG49" s="1" t="n">
        <v>0.235</v>
      </c>
      <c r="AH49" s="1" t="n">
        <v>0</v>
      </c>
      <c r="AI49" s="1" t="n">
        <v>0</v>
      </c>
      <c r="AJ49" s="1" t="n">
        <v>0</v>
      </c>
      <c r="AK49" s="1" t="n">
        <v>155</v>
      </c>
      <c r="AL49" s="1" t="n">
        <v>0.83</v>
      </c>
      <c r="AM49" s="1" t="n">
        <v>0.021</v>
      </c>
      <c r="AN49" s="1" t="n">
        <v>272</v>
      </c>
      <c r="AO49" s="1" t="n">
        <v>77.601</v>
      </c>
      <c r="AP49" s="1" t="n">
        <v>0.145</v>
      </c>
      <c r="AQ49" s="1" t="n">
        <v>282</v>
      </c>
      <c r="AR49" s="1" t="n">
        <v>15.019</v>
      </c>
      <c r="AS49" s="1" t="n">
        <v>0.196</v>
      </c>
      <c r="AT49" s="1" t="n">
        <v>132</v>
      </c>
      <c r="AU49" s="1" t="n">
        <v>5.736</v>
      </c>
      <c r="AV49" s="1" t="n">
        <v>0.133</v>
      </c>
      <c r="AW49" s="1" t="n">
        <v>260</v>
      </c>
      <c r="AX49" s="1" t="n">
        <v>5.758</v>
      </c>
      <c r="AY49" s="1" t="n">
        <v>0.032</v>
      </c>
      <c r="AZ49" s="1" t="n">
        <v>268</v>
      </c>
      <c r="BA49" s="1" t="n">
        <v>0.243</v>
      </c>
      <c r="BB49" s="1" t="n">
        <v>0.024</v>
      </c>
      <c r="BC49" s="1" t="n">
        <v>276</v>
      </c>
      <c r="BD49" s="1" t="n">
        <v>1.342</v>
      </c>
      <c r="BE49" s="1" t="n">
        <v>0.019</v>
      </c>
      <c r="BF49" s="1" t="n">
        <v>203</v>
      </c>
      <c r="BG49" s="1" t="n">
        <v>4.269</v>
      </c>
      <c r="BH49" s="1" t="n">
        <v>0.046</v>
      </c>
      <c r="BI49" s="1" t="n">
        <v>0</v>
      </c>
      <c r="BJ49" s="1" t="n">
        <v>0</v>
      </c>
      <c r="BK49" s="1" t="n">
        <v>0</v>
      </c>
      <c r="BL49" s="1" t="n">
        <v>273</v>
      </c>
      <c r="BM49" s="1" t="n">
        <v>3.707</v>
      </c>
      <c r="BN49" s="1" t="n">
        <v>0.031</v>
      </c>
      <c r="BO49" s="1" t="n">
        <v>276</v>
      </c>
      <c r="BP49" s="1" t="n">
        <v>0.446</v>
      </c>
      <c r="BQ49" s="1" t="n">
        <v>0.015</v>
      </c>
      <c r="BR49" s="1" t="n">
        <v>251</v>
      </c>
      <c r="BS49" s="1" t="n">
        <v>75.301</v>
      </c>
      <c r="BT49" s="1" t="n">
        <v>0.072</v>
      </c>
      <c r="BU49" s="1" t="n">
        <v>234</v>
      </c>
      <c r="BV49" s="1" t="n">
        <v>0.331</v>
      </c>
      <c r="BW49" s="1" t="n">
        <v>0.008</v>
      </c>
      <c r="BX49" s="1" t="n">
        <v>276</v>
      </c>
      <c r="BY49" s="1" t="n">
        <v>0.43</v>
      </c>
      <c r="BZ49" s="1" t="n">
        <v>0.03</v>
      </c>
      <c r="CA49" s="1" t="n">
        <v>0</v>
      </c>
      <c r="CB49" s="1" t="n">
        <v>0</v>
      </c>
      <c r="CC49" s="1" t="n">
        <v>0</v>
      </c>
      <c r="CD49" s="1" t="n">
        <v>273</v>
      </c>
      <c r="CE49" s="1" t="n">
        <v>8.346</v>
      </c>
      <c r="CF49" s="1" t="n">
        <v>0.07</v>
      </c>
      <c r="CG49" s="1" t="n">
        <v>266</v>
      </c>
      <c r="CH49" s="1" t="n">
        <v>16.504</v>
      </c>
      <c r="CI49" s="1" t="n">
        <v>0.053</v>
      </c>
      <c r="CJ49" s="1" t="n">
        <v>0</v>
      </c>
      <c r="CK49" s="1" t="n">
        <v>0</v>
      </c>
      <c r="CL49" s="1" t="n">
        <v>0</v>
      </c>
      <c r="CM49" s="1" t="n">
        <v>0</v>
      </c>
      <c r="CN49" s="1" t="n">
        <v>0</v>
      </c>
      <c r="CO49" s="1" t="n">
        <v>0</v>
      </c>
      <c r="CP49" s="1" t="n">
        <v>0</v>
      </c>
      <c r="CQ49" s="1" t="n">
        <v>0</v>
      </c>
      <c r="CR49" s="1" t="n">
        <v>0</v>
      </c>
      <c r="CS49" s="1" t="n">
        <v>0</v>
      </c>
      <c r="CT49" s="1" t="n">
        <v>0</v>
      </c>
      <c r="CU49" s="1" t="n">
        <v>0</v>
      </c>
      <c r="CV49" s="1" t="n">
        <v>0</v>
      </c>
      <c r="CW49" s="1" t="n">
        <v>0</v>
      </c>
      <c r="CX49" s="1" t="n">
        <v>0</v>
      </c>
      <c r="CY49" s="1" t="n">
        <v>256</v>
      </c>
      <c r="CZ49" s="1" t="n">
        <v>1.226</v>
      </c>
      <c r="DA49" s="1" t="n">
        <v>0.048</v>
      </c>
      <c r="DB49" s="1" t="n">
        <v>224</v>
      </c>
      <c r="DC49" s="1" t="n">
        <v>6.094</v>
      </c>
      <c r="DD49" s="1" t="n">
        <v>0.074</v>
      </c>
      <c r="DE49" s="1" t="n">
        <v>278</v>
      </c>
      <c r="DF49" s="1" t="n">
        <v>0.463</v>
      </c>
      <c r="DG49" s="1" t="n">
        <v>0.007</v>
      </c>
    </row>
    <row r="50" customFormat="false" ht="13.8" hidden="false" customHeight="false" outlineLevel="0" collapsed="false">
      <c r="A50" s="1" t="n">
        <v>2006.708</v>
      </c>
      <c r="B50" s="1" t="n">
        <v>9</v>
      </c>
      <c r="C50" s="1" t="n">
        <v>2006</v>
      </c>
      <c r="D50" s="1" t="n">
        <v>167</v>
      </c>
      <c r="E50" s="1" t="n">
        <v>35.905</v>
      </c>
      <c r="F50" s="1" t="n">
        <v>0.189</v>
      </c>
      <c r="G50" s="1" t="n">
        <v>211</v>
      </c>
      <c r="H50" s="1" t="n">
        <v>168.091</v>
      </c>
      <c r="I50" s="1" t="n">
        <v>0.694</v>
      </c>
      <c r="J50" s="1" t="n">
        <v>202</v>
      </c>
      <c r="K50" s="1" t="n">
        <v>17.279</v>
      </c>
      <c r="L50" s="1" t="n">
        <v>0.088</v>
      </c>
      <c r="M50" s="1" t="n">
        <v>221</v>
      </c>
      <c r="N50" s="1" t="n">
        <v>15.797</v>
      </c>
      <c r="O50" s="1" t="n">
        <v>0.08</v>
      </c>
      <c r="P50" s="1" t="n">
        <v>144</v>
      </c>
      <c r="Q50" s="1" t="n">
        <v>527.892</v>
      </c>
      <c r="R50" s="1" t="n">
        <v>5.483</v>
      </c>
      <c r="S50" s="1" t="n">
        <v>184</v>
      </c>
      <c r="T50" s="1" t="n">
        <v>6.595</v>
      </c>
      <c r="U50" s="1" t="n">
        <v>0.185</v>
      </c>
      <c r="V50" s="1" t="n">
        <v>226</v>
      </c>
      <c r="W50" s="1" t="n">
        <v>4.278</v>
      </c>
      <c r="X50" s="1" t="n">
        <v>0.052</v>
      </c>
      <c r="Y50" s="1" t="n">
        <v>228</v>
      </c>
      <c r="Z50" s="1" t="n">
        <v>3.117</v>
      </c>
      <c r="AA50" s="1" t="n">
        <v>0.051</v>
      </c>
      <c r="AB50" s="1" t="n">
        <v>213</v>
      </c>
      <c r="AC50" s="1" t="n">
        <v>2.945</v>
      </c>
      <c r="AD50" s="1" t="n">
        <v>0.06</v>
      </c>
      <c r="AE50" s="1" t="n">
        <v>162</v>
      </c>
      <c r="AF50" s="1" t="n">
        <v>10.853</v>
      </c>
      <c r="AG50" s="1" t="n">
        <v>0.232</v>
      </c>
      <c r="AH50" s="1" t="n">
        <v>0</v>
      </c>
      <c r="AI50" s="1" t="n">
        <v>0</v>
      </c>
      <c r="AJ50" s="1" t="n">
        <v>0</v>
      </c>
      <c r="AK50" s="1" t="n">
        <v>175</v>
      </c>
      <c r="AL50" s="1" t="n">
        <v>0.808</v>
      </c>
      <c r="AM50" s="1" t="n">
        <v>0.026</v>
      </c>
      <c r="AN50" s="1" t="n">
        <v>234</v>
      </c>
      <c r="AO50" s="1" t="n">
        <v>77.533</v>
      </c>
      <c r="AP50" s="1" t="n">
        <v>0.128</v>
      </c>
      <c r="AQ50" s="1" t="n">
        <v>236</v>
      </c>
      <c r="AR50" s="1" t="n">
        <v>14.929</v>
      </c>
      <c r="AS50" s="1" t="n">
        <v>0.192</v>
      </c>
      <c r="AT50" s="1" t="n">
        <v>137</v>
      </c>
      <c r="AU50" s="1" t="n">
        <v>6.112</v>
      </c>
      <c r="AV50" s="1" t="n">
        <v>0.171</v>
      </c>
      <c r="AW50" s="1" t="n">
        <v>230</v>
      </c>
      <c r="AX50" s="1" t="n">
        <v>5.782</v>
      </c>
      <c r="AY50" s="1" t="n">
        <v>0.029</v>
      </c>
      <c r="AZ50" s="1" t="n">
        <v>216</v>
      </c>
      <c r="BA50" s="1" t="n">
        <v>0.251</v>
      </c>
      <c r="BB50" s="1" t="n">
        <v>0.025</v>
      </c>
      <c r="BC50" s="1" t="n">
        <v>224</v>
      </c>
      <c r="BD50" s="1" t="n">
        <v>1.351</v>
      </c>
      <c r="BE50" s="1" t="n">
        <v>0.019</v>
      </c>
      <c r="BF50" s="1" t="n">
        <v>200</v>
      </c>
      <c r="BG50" s="1" t="n">
        <v>4.337</v>
      </c>
      <c r="BH50" s="1" t="n">
        <v>0.035</v>
      </c>
      <c r="BI50" s="1" t="n">
        <v>0</v>
      </c>
      <c r="BJ50" s="1" t="n">
        <v>0</v>
      </c>
      <c r="BK50" s="1" t="n">
        <v>0</v>
      </c>
      <c r="BL50" s="1" t="n">
        <v>231</v>
      </c>
      <c r="BM50" s="1" t="n">
        <v>3.719</v>
      </c>
      <c r="BN50" s="1" t="n">
        <v>0.032</v>
      </c>
      <c r="BO50" s="1" t="n">
        <v>233</v>
      </c>
      <c r="BP50" s="1" t="n">
        <v>0.45</v>
      </c>
      <c r="BQ50" s="1" t="n">
        <v>0.014</v>
      </c>
      <c r="BR50" s="1" t="n">
        <v>218</v>
      </c>
      <c r="BS50" s="1" t="n">
        <v>75.388</v>
      </c>
      <c r="BT50" s="1" t="n">
        <v>0.068</v>
      </c>
      <c r="BU50" s="1" t="n">
        <v>227</v>
      </c>
      <c r="BV50" s="1" t="n">
        <v>0.336</v>
      </c>
      <c r="BW50" s="1" t="n">
        <v>0.008</v>
      </c>
      <c r="BX50" s="1" t="n">
        <v>231</v>
      </c>
      <c r="BY50" s="1" t="n">
        <v>0.469</v>
      </c>
      <c r="BZ50" s="1" t="n">
        <v>0.033</v>
      </c>
      <c r="CA50" s="1" t="n">
        <v>179</v>
      </c>
      <c r="CB50" s="1" t="n">
        <v>0.058</v>
      </c>
      <c r="CC50" s="1" t="n">
        <v>0.007</v>
      </c>
      <c r="CD50" s="1" t="n">
        <v>228</v>
      </c>
      <c r="CE50" s="1" t="n">
        <v>8.379</v>
      </c>
      <c r="CF50" s="1" t="n">
        <v>0.08</v>
      </c>
      <c r="CG50" s="1" t="n">
        <v>227</v>
      </c>
      <c r="CH50" s="1" t="n">
        <v>16.472</v>
      </c>
      <c r="CI50" s="1" t="n">
        <v>0.059</v>
      </c>
      <c r="CJ50" s="1" t="n">
        <v>0</v>
      </c>
      <c r="CK50" s="1" t="n">
        <v>0</v>
      </c>
      <c r="CL50" s="1" t="n">
        <v>0</v>
      </c>
      <c r="CM50" s="1" t="n">
        <v>0</v>
      </c>
      <c r="CN50" s="1" t="n">
        <v>0</v>
      </c>
      <c r="CO50" s="1" t="n">
        <v>0</v>
      </c>
      <c r="CP50" s="1" t="n">
        <v>0</v>
      </c>
      <c r="CQ50" s="1" t="n">
        <v>0</v>
      </c>
      <c r="CR50" s="1" t="n">
        <v>0</v>
      </c>
      <c r="CS50" s="1" t="n">
        <v>0</v>
      </c>
      <c r="CT50" s="1" t="n">
        <v>0</v>
      </c>
      <c r="CU50" s="1" t="n">
        <v>0</v>
      </c>
      <c r="CV50" s="1" t="n">
        <v>0</v>
      </c>
      <c r="CW50" s="1" t="n">
        <v>0</v>
      </c>
      <c r="CX50" s="1" t="n">
        <v>0</v>
      </c>
      <c r="CY50" s="1" t="n">
        <v>218</v>
      </c>
      <c r="CZ50" s="1" t="n">
        <v>1.272</v>
      </c>
      <c r="DA50" s="1" t="n">
        <v>0.057</v>
      </c>
      <c r="DB50" s="1" t="n">
        <v>204</v>
      </c>
      <c r="DC50" s="1" t="n">
        <v>6.183</v>
      </c>
      <c r="DD50" s="1" t="n">
        <v>0.071</v>
      </c>
      <c r="DE50" s="1" t="n">
        <v>231</v>
      </c>
      <c r="DF50" s="1" t="n">
        <v>0.467</v>
      </c>
      <c r="DG50" s="1" t="n">
        <v>0.007</v>
      </c>
    </row>
    <row r="51" customFormat="false" ht="13.8" hidden="false" customHeight="false" outlineLevel="0" collapsed="false">
      <c r="A51" s="1" t="n">
        <v>2006.792</v>
      </c>
      <c r="B51" s="1" t="n">
        <v>10</v>
      </c>
      <c r="C51" s="1" t="n">
        <v>2006</v>
      </c>
      <c r="D51" s="1" t="n">
        <v>212</v>
      </c>
      <c r="E51" s="1" t="n">
        <v>36.27</v>
      </c>
      <c r="F51" s="1" t="n">
        <v>0.161</v>
      </c>
      <c r="G51" s="1" t="n">
        <v>234</v>
      </c>
      <c r="H51" s="1" t="n">
        <v>168.556</v>
      </c>
      <c r="I51" s="1" t="n">
        <v>0.66</v>
      </c>
      <c r="J51" s="1" t="n">
        <v>221</v>
      </c>
      <c r="K51" s="1" t="n">
        <v>17.317</v>
      </c>
      <c r="L51" s="1" t="n">
        <v>0.083</v>
      </c>
      <c r="M51" s="1" t="n">
        <v>258</v>
      </c>
      <c r="N51" s="1" t="n">
        <v>15.875</v>
      </c>
      <c r="O51" s="1" t="n">
        <v>0.058</v>
      </c>
      <c r="P51" s="1" t="n">
        <v>147</v>
      </c>
      <c r="Q51" s="1" t="n">
        <v>526.246</v>
      </c>
      <c r="R51" s="1" t="n">
        <v>3.66</v>
      </c>
      <c r="S51" s="1" t="n">
        <v>178</v>
      </c>
      <c r="T51" s="1" t="n">
        <v>6.563</v>
      </c>
      <c r="U51" s="1" t="n">
        <v>0.116</v>
      </c>
      <c r="V51" s="1" t="n">
        <v>260</v>
      </c>
      <c r="W51" s="1" t="n">
        <v>4.268</v>
      </c>
      <c r="X51" s="1" t="n">
        <v>0.054</v>
      </c>
      <c r="Y51" s="1" t="n">
        <v>258</v>
      </c>
      <c r="Z51" s="1" t="n">
        <v>3.118</v>
      </c>
      <c r="AA51" s="1" t="n">
        <v>0.053</v>
      </c>
      <c r="AB51" s="1" t="n">
        <v>248</v>
      </c>
      <c r="AC51" s="1" t="n">
        <v>2.967</v>
      </c>
      <c r="AD51" s="1" t="n">
        <v>0.053</v>
      </c>
      <c r="AE51" s="1" t="n">
        <v>217</v>
      </c>
      <c r="AF51" s="1" t="n">
        <v>10.652</v>
      </c>
      <c r="AG51" s="1" t="n">
        <v>0.207</v>
      </c>
      <c r="AH51" s="1" t="n">
        <v>0</v>
      </c>
      <c r="AI51" s="1" t="n">
        <v>0</v>
      </c>
      <c r="AJ51" s="1" t="n">
        <v>0</v>
      </c>
      <c r="AK51" s="1" t="n">
        <v>221</v>
      </c>
      <c r="AL51" s="1" t="n">
        <v>0.702</v>
      </c>
      <c r="AM51" s="1" t="n">
        <v>0.037</v>
      </c>
      <c r="AN51" s="1" t="n">
        <v>262</v>
      </c>
      <c r="AO51" s="1" t="n">
        <v>77.462</v>
      </c>
      <c r="AP51" s="1" t="n">
        <v>0.141</v>
      </c>
      <c r="AQ51" s="1" t="n">
        <v>267</v>
      </c>
      <c r="AR51" s="1" t="n">
        <v>14.719</v>
      </c>
      <c r="AS51" s="1" t="n">
        <v>0.181</v>
      </c>
      <c r="AT51" s="1" t="n">
        <v>155</v>
      </c>
      <c r="AU51" s="1" t="n">
        <v>6.023</v>
      </c>
      <c r="AV51" s="1" t="n">
        <v>0.174</v>
      </c>
      <c r="AW51" s="1" t="n">
        <v>256</v>
      </c>
      <c r="AX51" s="1" t="n">
        <v>5.797</v>
      </c>
      <c r="AY51" s="1" t="n">
        <v>0.031</v>
      </c>
      <c r="AZ51" s="1" t="n">
        <v>249</v>
      </c>
      <c r="BA51" s="1" t="n">
        <v>0.262</v>
      </c>
      <c r="BB51" s="1" t="n">
        <v>0.025</v>
      </c>
      <c r="BC51" s="1" t="n">
        <v>259</v>
      </c>
      <c r="BD51" s="1" t="n">
        <v>1.357</v>
      </c>
      <c r="BE51" s="1" t="n">
        <v>0.021</v>
      </c>
      <c r="BF51" s="1" t="n">
        <v>225</v>
      </c>
      <c r="BG51" s="1" t="n">
        <v>4.396</v>
      </c>
      <c r="BH51" s="1" t="n">
        <v>0.039</v>
      </c>
      <c r="BI51" s="1" t="n">
        <v>0</v>
      </c>
      <c r="BJ51" s="1" t="n">
        <v>0</v>
      </c>
      <c r="BK51" s="1" t="n">
        <v>0</v>
      </c>
      <c r="BL51" s="1" t="n">
        <v>263</v>
      </c>
      <c r="BM51" s="1" t="n">
        <v>3.73</v>
      </c>
      <c r="BN51" s="1" t="n">
        <v>0.032</v>
      </c>
      <c r="BO51" s="1" t="n">
        <v>268</v>
      </c>
      <c r="BP51" s="1" t="n">
        <v>0.452</v>
      </c>
      <c r="BQ51" s="1" t="n">
        <v>0.015</v>
      </c>
      <c r="BR51" s="1" t="n">
        <v>245</v>
      </c>
      <c r="BS51" s="1" t="n">
        <v>75.414</v>
      </c>
      <c r="BT51" s="1" t="n">
        <v>0.084</v>
      </c>
      <c r="BU51" s="1" t="n">
        <v>260</v>
      </c>
      <c r="BV51" s="1" t="n">
        <v>0.341</v>
      </c>
      <c r="BW51" s="1" t="n">
        <v>0.007</v>
      </c>
      <c r="BX51" s="1" t="n">
        <v>266</v>
      </c>
      <c r="BY51" s="1" t="n">
        <v>0.487</v>
      </c>
      <c r="BZ51" s="1" t="n">
        <v>0.028</v>
      </c>
      <c r="CA51" s="1" t="n">
        <v>235</v>
      </c>
      <c r="CB51" s="1" t="n">
        <v>0.059</v>
      </c>
      <c r="CC51" s="1" t="n">
        <v>0.007</v>
      </c>
      <c r="CD51" s="1" t="n">
        <v>260</v>
      </c>
      <c r="CE51" s="1" t="n">
        <v>8.382</v>
      </c>
      <c r="CF51" s="1" t="n">
        <v>0.085</v>
      </c>
      <c r="CG51" s="1" t="n">
        <v>261</v>
      </c>
      <c r="CH51" s="1" t="n">
        <v>16.46</v>
      </c>
      <c r="CI51" s="1" t="n">
        <v>0.058</v>
      </c>
      <c r="CJ51" s="1" t="n">
        <v>0</v>
      </c>
      <c r="CK51" s="1" t="n">
        <v>0</v>
      </c>
      <c r="CL51" s="1" t="n">
        <v>0</v>
      </c>
      <c r="CM51" s="1" t="n">
        <v>0</v>
      </c>
      <c r="CN51" s="1" t="n">
        <v>0</v>
      </c>
      <c r="CO51" s="1" t="n">
        <v>0</v>
      </c>
      <c r="CP51" s="1" t="n">
        <v>0</v>
      </c>
      <c r="CQ51" s="1" t="n">
        <v>0</v>
      </c>
      <c r="CR51" s="1" t="n">
        <v>0</v>
      </c>
      <c r="CS51" s="1" t="n">
        <v>0</v>
      </c>
      <c r="CT51" s="1" t="n">
        <v>0</v>
      </c>
      <c r="CU51" s="1" t="n">
        <v>0</v>
      </c>
      <c r="CV51" s="1" t="n">
        <v>0</v>
      </c>
      <c r="CW51" s="1" t="n">
        <v>0</v>
      </c>
      <c r="CX51" s="1" t="n">
        <v>0</v>
      </c>
      <c r="CY51" s="1" t="n">
        <v>249</v>
      </c>
      <c r="CZ51" s="1" t="n">
        <v>1.297</v>
      </c>
      <c r="DA51" s="1" t="n">
        <v>0.063</v>
      </c>
      <c r="DB51" s="1" t="n">
        <v>231</v>
      </c>
      <c r="DC51" s="1" t="n">
        <v>6.256</v>
      </c>
      <c r="DD51" s="1" t="n">
        <v>0.086</v>
      </c>
      <c r="DE51" s="1" t="n">
        <v>263</v>
      </c>
      <c r="DF51" s="1" t="n">
        <v>0.467</v>
      </c>
      <c r="DG51" s="1" t="n">
        <v>0.007</v>
      </c>
    </row>
    <row r="52" customFormat="false" ht="13.8" hidden="false" customHeight="false" outlineLevel="0" collapsed="false">
      <c r="A52" s="1" t="n">
        <v>2006.875</v>
      </c>
      <c r="B52" s="1" t="n">
        <v>11</v>
      </c>
      <c r="C52" s="1" t="n">
        <v>2006</v>
      </c>
      <c r="D52" s="1" t="n">
        <v>158</v>
      </c>
      <c r="E52" s="1" t="n">
        <v>36.626</v>
      </c>
      <c r="F52" s="1" t="n">
        <v>0.17</v>
      </c>
      <c r="G52" s="1" t="n">
        <v>183</v>
      </c>
      <c r="H52" s="1" t="n">
        <v>169.27</v>
      </c>
      <c r="I52" s="1" t="n">
        <v>0.735</v>
      </c>
      <c r="J52" s="1" t="n">
        <v>192</v>
      </c>
      <c r="K52" s="1" t="n">
        <v>17.311</v>
      </c>
      <c r="L52" s="1" t="n">
        <v>0.066</v>
      </c>
      <c r="M52" s="1" t="n">
        <v>187</v>
      </c>
      <c r="N52" s="1" t="n">
        <v>15.959</v>
      </c>
      <c r="O52" s="1" t="n">
        <v>0.06</v>
      </c>
      <c r="P52" s="1" t="n">
        <v>101</v>
      </c>
      <c r="Q52" s="1" t="n">
        <v>519.071</v>
      </c>
      <c r="R52" s="1" t="n">
        <v>4.943</v>
      </c>
      <c r="S52" s="1" t="n">
        <v>111</v>
      </c>
      <c r="T52" s="1" t="n">
        <v>6.649</v>
      </c>
      <c r="U52" s="1" t="n">
        <v>0.185</v>
      </c>
      <c r="V52" s="1" t="n">
        <v>201</v>
      </c>
      <c r="W52" s="1" t="n">
        <v>4.264</v>
      </c>
      <c r="X52" s="1" t="n">
        <v>0.045</v>
      </c>
      <c r="Y52" s="1" t="n">
        <v>204</v>
      </c>
      <c r="Z52" s="1" t="n">
        <v>3.101</v>
      </c>
      <c r="AA52" s="1" t="n">
        <v>0.046</v>
      </c>
      <c r="AB52" s="1" t="n">
        <v>205</v>
      </c>
      <c r="AC52" s="1" t="n">
        <v>2.949</v>
      </c>
      <c r="AD52" s="1" t="n">
        <v>0.045</v>
      </c>
      <c r="AE52" s="1" t="n">
        <v>185</v>
      </c>
      <c r="AF52" s="1" t="n">
        <v>9.94</v>
      </c>
      <c r="AG52" s="1" t="n">
        <v>0.202</v>
      </c>
      <c r="AH52" s="1" t="n">
        <v>0</v>
      </c>
      <c r="AI52" s="1" t="n">
        <v>0</v>
      </c>
      <c r="AJ52" s="1" t="n">
        <v>0</v>
      </c>
      <c r="AK52" s="1" t="n">
        <v>173</v>
      </c>
      <c r="AL52" s="1" t="n">
        <v>0.549</v>
      </c>
      <c r="AM52" s="1" t="n">
        <v>0.047</v>
      </c>
      <c r="AN52" s="1" t="n">
        <v>194</v>
      </c>
      <c r="AO52" s="1" t="n">
        <v>77.495</v>
      </c>
      <c r="AP52" s="1" t="n">
        <v>0.13</v>
      </c>
      <c r="AQ52" s="1" t="n">
        <v>205</v>
      </c>
      <c r="AR52" s="1" t="n">
        <v>14.257</v>
      </c>
      <c r="AS52" s="1" t="n">
        <v>0.248</v>
      </c>
      <c r="AT52" s="1" t="n">
        <v>105</v>
      </c>
      <c r="AU52" s="1" t="n">
        <v>5.615</v>
      </c>
      <c r="AV52" s="1" t="n">
        <v>0.302</v>
      </c>
      <c r="AW52" s="1" t="n">
        <v>194</v>
      </c>
      <c r="AX52" s="1" t="n">
        <v>5.807</v>
      </c>
      <c r="AY52" s="1" t="n">
        <v>0.024</v>
      </c>
      <c r="AZ52" s="1" t="n">
        <v>203</v>
      </c>
      <c r="BA52" s="1" t="n">
        <v>0.262</v>
      </c>
      <c r="BB52" s="1" t="n">
        <v>0.02</v>
      </c>
      <c r="BC52" s="1" t="n">
        <v>202</v>
      </c>
      <c r="BD52" s="1" t="n">
        <v>1.354</v>
      </c>
      <c r="BE52" s="1" t="n">
        <v>0.018</v>
      </c>
      <c r="BF52" s="1" t="n">
        <v>177</v>
      </c>
      <c r="BG52" s="1" t="n">
        <v>4.457</v>
      </c>
      <c r="BH52" s="1" t="n">
        <v>0.038</v>
      </c>
      <c r="BI52" s="1" t="n">
        <v>0</v>
      </c>
      <c r="BJ52" s="1" t="n">
        <v>0</v>
      </c>
      <c r="BK52" s="1" t="n">
        <v>0</v>
      </c>
      <c r="BL52" s="1" t="n">
        <v>204</v>
      </c>
      <c r="BM52" s="1" t="n">
        <v>3.717</v>
      </c>
      <c r="BN52" s="1" t="n">
        <v>0.027</v>
      </c>
      <c r="BO52" s="1" t="n">
        <v>202</v>
      </c>
      <c r="BP52" s="1" t="n">
        <v>0.451</v>
      </c>
      <c r="BQ52" s="1" t="n">
        <v>0.014</v>
      </c>
      <c r="BR52" s="1" t="n">
        <v>193</v>
      </c>
      <c r="BS52" s="1" t="n">
        <v>75.523</v>
      </c>
      <c r="BT52" s="1" t="n">
        <v>0.087</v>
      </c>
      <c r="BU52" s="1" t="n">
        <v>195</v>
      </c>
      <c r="BV52" s="1" t="n">
        <v>0.348</v>
      </c>
      <c r="BW52" s="1" t="n">
        <v>0.007</v>
      </c>
      <c r="BX52" s="1" t="n">
        <v>196</v>
      </c>
      <c r="BY52" s="1" t="n">
        <v>0.502</v>
      </c>
      <c r="BZ52" s="1" t="n">
        <v>0.025</v>
      </c>
      <c r="CA52" s="1" t="n">
        <v>193</v>
      </c>
      <c r="CB52" s="1" t="n">
        <v>0.056</v>
      </c>
      <c r="CC52" s="1" t="n">
        <v>0.007</v>
      </c>
      <c r="CD52" s="1" t="n">
        <v>204</v>
      </c>
      <c r="CE52" s="1" t="n">
        <v>8.358</v>
      </c>
      <c r="CF52" s="1" t="n">
        <v>0.073</v>
      </c>
      <c r="CG52" s="1" t="n">
        <v>190</v>
      </c>
      <c r="CH52" s="1" t="n">
        <v>16.474</v>
      </c>
      <c r="CI52" s="1" t="n">
        <v>0.054</v>
      </c>
      <c r="CJ52" s="1" t="n">
        <v>0</v>
      </c>
      <c r="CK52" s="1" t="n">
        <v>0</v>
      </c>
      <c r="CL52" s="1" t="n">
        <v>0</v>
      </c>
      <c r="CM52" s="1" t="n">
        <v>0</v>
      </c>
      <c r="CN52" s="1" t="n">
        <v>0</v>
      </c>
      <c r="CO52" s="1" t="n">
        <v>0</v>
      </c>
      <c r="CP52" s="1" t="n">
        <v>0</v>
      </c>
      <c r="CQ52" s="1" t="n">
        <v>0</v>
      </c>
      <c r="CR52" s="1" t="n">
        <v>0</v>
      </c>
      <c r="CS52" s="1" t="n">
        <v>0</v>
      </c>
      <c r="CT52" s="1" t="n">
        <v>0</v>
      </c>
      <c r="CU52" s="1" t="n">
        <v>0</v>
      </c>
      <c r="CV52" s="1" t="n">
        <v>0</v>
      </c>
      <c r="CW52" s="1" t="n">
        <v>0</v>
      </c>
      <c r="CX52" s="1" t="n">
        <v>0</v>
      </c>
      <c r="CY52" s="1" t="n">
        <v>201</v>
      </c>
      <c r="CZ52" s="1" t="n">
        <v>1.369</v>
      </c>
      <c r="DA52" s="1" t="n">
        <v>0.064</v>
      </c>
      <c r="DB52" s="1" t="n">
        <v>186</v>
      </c>
      <c r="DC52" s="1" t="n">
        <v>6.319</v>
      </c>
      <c r="DD52" s="1" t="n">
        <v>0.067</v>
      </c>
      <c r="DE52" s="1" t="n">
        <v>202</v>
      </c>
      <c r="DF52" s="1" t="n">
        <v>0.466</v>
      </c>
      <c r="DG52" s="1" t="n">
        <v>0.006</v>
      </c>
    </row>
    <row r="53" customFormat="false" ht="13.8" hidden="false" customHeight="false" outlineLevel="0" collapsed="false">
      <c r="A53" s="1" t="n">
        <v>2006.958</v>
      </c>
      <c r="B53" s="1" t="n">
        <v>12</v>
      </c>
      <c r="C53" s="1" t="n">
        <v>2006</v>
      </c>
      <c r="D53" s="1" t="n">
        <v>302</v>
      </c>
      <c r="E53" s="1" t="n">
        <v>36.788</v>
      </c>
      <c r="F53" s="1" t="n">
        <v>0.149</v>
      </c>
      <c r="G53" s="1" t="n">
        <v>314</v>
      </c>
      <c r="H53" s="1" t="n">
        <v>169.345</v>
      </c>
      <c r="I53" s="1" t="n">
        <v>0.507</v>
      </c>
      <c r="J53" s="1" t="n">
        <v>316</v>
      </c>
      <c r="K53" s="1" t="n">
        <v>17.223</v>
      </c>
      <c r="L53" s="1" t="n">
        <v>0.068</v>
      </c>
      <c r="M53" s="1" t="n">
        <v>320</v>
      </c>
      <c r="N53" s="1" t="n">
        <v>15.993</v>
      </c>
      <c r="O53" s="1" t="n">
        <v>0.05</v>
      </c>
      <c r="P53" s="1" t="n">
        <v>176</v>
      </c>
      <c r="Q53" s="1" t="n">
        <v>509.825</v>
      </c>
      <c r="R53" s="1" t="n">
        <v>5.908</v>
      </c>
      <c r="S53" s="1" t="n">
        <v>234</v>
      </c>
      <c r="T53" s="1" t="n">
        <v>6.772</v>
      </c>
      <c r="U53" s="1" t="n">
        <v>0.142</v>
      </c>
      <c r="V53" s="1" t="n">
        <v>326</v>
      </c>
      <c r="W53" s="1" t="n">
        <v>4.257</v>
      </c>
      <c r="X53" s="1" t="n">
        <v>0.051</v>
      </c>
      <c r="Y53" s="1" t="n">
        <v>331</v>
      </c>
      <c r="Z53" s="1" t="n">
        <v>3.095</v>
      </c>
      <c r="AA53" s="1" t="n">
        <v>0.04</v>
      </c>
      <c r="AB53" s="1" t="n">
        <v>323</v>
      </c>
      <c r="AC53" s="1" t="n">
        <v>2.902</v>
      </c>
      <c r="AD53" s="1" t="n">
        <v>0.058</v>
      </c>
      <c r="AE53" s="1" t="n">
        <v>305</v>
      </c>
      <c r="AF53" s="1" t="n">
        <v>9.201</v>
      </c>
      <c r="AG53" s="1" t="n">
        <v>0.33</v>
      </c>
      <c r="AH53" s="1" t="n">
        <v>0</v>
      </c>
      <c r="AI53" s="1" t="n">
        <v>0</v>
      </c>
      <c r="AJ53" s="1" t="n">
        <v>0</v>
      </c>
      <c r="AK53" s="1" t="n">
        <v>269</v>
      </c>
      <c r="AL53" s="1" t="n">
        <v>0.432</v>
      </c>
      <c r="AM53" s="1" t="n">
        <v>0.036</v>
      </c>
      <c r="AN53" s="1" t="n">
        <v>327</v>
      </c>
      <c r="AO53" s="1" t="n">
        <v>77.506</v>
      </c>
      <c r="AP53" s="1" t="n">
        <v>0.11</v>
      </c>
      <c r="AQ53" s="1" t="n">
        <v>329</v>
      </c>
      <c r="AR53" s="1" t="n">
        <v>13.977</v>
      </c>
      <c r="AS53" s="1" t="n">
        <v>0.186</v>
      </c>
      <c r="AT53" s="1" t="n">
        <v>183</v>
      </c>
      <c r="AU53" s="1" t="n">
        <v>5.201</v>
      </c>
      <c r="AV53" s="1" t="n">
        <v>0.265</v>
      </c>
      <c r="AW53" s="1" t="n">
        <v>326</v>
      </c>
      <c r="AX53" s="1" t="n">
        <v>5.81</v>
      </c>
      <c r="AY53" s="1" t="n">
        <v>0.025</v>
      </c>
      <c r="AZ53" s="1" t="n">
        <v>329</v>
      </c>
      <c r="BA53" s="1" t="n">
        <v>0.263</v>
      </c>
      <c r="BB53" s="1" t="n">
        <v>0.02</v>
      </c>
      <c r="BC53" s="1" t="n">
        <v>326</v>
      </c>
      <c r="BD53" s="1" t="n">
        <v>1.348</v>
      </c>
      <c r="BE53" s="1" t="n">
        <v>0.017</v>
      </c>
      <c r="BF53" s="1" t="n">
        <v>309</v>
      </c>
      <c r="BG53" s="1" t="n">
        <v>4.485</v>
      </c>
      <c r="BH53" s="1" t="n">
        <v>0.037</v>
      </c>
      <c r="BI53" s="1" t="n">
        <v>0</v>
      </c>
      <c r="BJ53" s="1" t="n">
        <v>0</v>
      </c>
      <c r="BK53" s="1" t="n">
        <v>0</v>
      </c>
      <c r="BL53" s="1" t="n">
        <v>328</v>
      </c>
      <c r="BM53" s="1" t="n">
        <v>3.718</v>
      </c>
      <c r="BN53" s="1" t="n">
        <v>0.024</v>
      </c>
      <c r="BO53" s="1" t="n">
        <v>330</v>
      </c>
      <c r="BP53" s="1" t="n">
        <v>0.455</v>
      </c>
      <c r="BQ53" s="1" t="n">
        <v>0.014</v>
      </c>
      <c r="BR53" s="1" t="n">
        <v>316</v>
      </c>
      <c r="BS53" s="1" t="n">
        <v>75.586</v>
      </c>
      <c r="BT53" s="1" t="n">
        <v>0.068</v>
      </c>
      <c r="BU53" s="1" t="n">
        <v>307</v>
      </c>
      <c r="BV53" s="1" t="n">
        <v>0.35</v>
      </c>
      <c r="BW53" s="1" t="n">
        <v>0.005</v>
      </c>
      <c r="BX53" s="1" t="n">
        <v>332</v>
      </c>
      <c r="BY53" s="1" t="n">
        <v>0.51</v>
      </c>
      <c r="BZ53" s="1" t="n">
        <v>0.026</v>
      </c>
      <c r="CA53" s="1" t="n">
        <v>322</v>
      </c>
      <c r="CB53" s="1" t="n">
        <v>0.057</v>
      </c>
      <c r="CC53" s="1" t="n">
        <v>0.006</v>
      </c>
      <c r="CD53" s="1" t="n">
        <v>324</v>
      </c>
      <c r="CE53" s="1" t="n">
        <v>8.334</v>
      </c>
      <c r="CF53" s="1" t="n">
        <v>0.067</v>
      </c>
      <c r="CG53" s="1" t="n">
        <v>307</v>
      </c>
      <c r="CH53" s="1" t="n">
        <v>16.491</v>
      </c>
      <c r="CI53" s="1" t="n">
        <v>0.046</v>
      </c>
      <c r="CJ53" s="1" t="n">
        <v>0</v>
      </c>
      <c r="CK53" s="1" t="n">
        <v>0</v>
      </c>
      <c r="CL53" s="1" t="n">
        <v>0</v>
      </c>
      <c r="CM53" s="1" t="n">
        <v>0</v>
      </c>
      <c r="CN53" s="1" t="n">
        <v>0</v>
      </c>
      <c r="CO53" s="1" t="n">
        <v>0</v>
      </c>
      <c r="CP53" s="1" t="n">
        <v>0</v>
      </c>
      <c r="CQ53" s="1" t="n">
        <v>0</v>
      </c>
      <c r="CR53" s="1" t="n">
        <v>0</v>
      </c>
      <c r="CS53" s="1" t="n">
        <v>0</v>
      </c>
      <c r="CT53" s="1" t="n">
        <v>0</v>
      </c>
      <c r="CU53" s="1" t="n">
        <v>0</v>
      </c>
      <c r="CV53" s="1" t="n">
        <v>0</v>
      </c>
      <c r="CW53" s="1" t="n">
        <v>0</v>
      </c>
      <c r="CX53" s="1" t="n">
        <v>0</v>
      </c>
      <c r="CY53" s="1" t="n">
        <v>317</v>
      </c>
      <c r="CZ53" s="1" t="n">
        <v>1.41</v>
      </c>
      <c r="DA53" s="1" t="n">
        <v>0.047</v>
      </c>
      <c r="DB53" s="1" t="n">
        <v>309</v>
      </c>
      <c r="DC53" s="1" t="n">
        <v>6.328</v>
      </c>
      <c r="DD53" s="1" t="n">
        <v>0.071</v>
      </c>
      <c r="DE53" s="1" t="n">
        <v>330</v>
      </c>
      <c r="DF53" s="1" t="n">
        <v>0.465</v>
      </c>
      <c r="DG53" s="1" t="n">
        <v>0.005</v>
      </c>
    </row>
    <row r="54" customFormat="false" ht="13.8" hidden="false" customHeight="false" outlineLevel="0" collapsed="false">
      <c r="A54" s="1" t="n">
        <v>2007.042</v>
      </c>
      <c r="B54" s="1" t="n">
        <v>1</v>
      </c>
      <c r="C54" s="1" t="n">
        <v>2007</v>
      </c>
      <c r="D54" s="1" t="n">
        <v>221</v>
      </c>
      <c r="E54" s="1" t="n">
        <v>36.949</v>
      </c>
      <c r="F54" s="1" t="n">
        <v>0.16</v>
      </c>
      <c r="G54" s="1" t="n">
        <v>239</v>
      </c>
      <c r="H54" s="1" t="n">
        <v>169.392</v>
      </c>
      <c r="I54" s="1" t="n">
        <v>0.553</v>
      </c>
      <c r="J54" s="1" t="n">
        <v>239</v>
      </c>
      <c r="K54" s="1" t="n">
        <v>17.195</v>
      </c>
      <c r="L54" s="1" t="n">
        <v>0.074</v>
      </c>
      <c r="M54" s="1" t="n">
        <v>256</v>
      </c>
      <c r="N54" s="1" t="n">
        <v>16.056</v>
      </c>
      <c r="O54" s="1" t="n">
        <v>0.059</v>
      </c>
      <c r="P54" s="1" t="n">
        <v>129</v>
      </c>
      <c r="Q54" s="1" t="n">
        <v>504.987</v>
      </c>
      <c r="R54" s="1" t="n">
        <v>7.487</v>
      </c>
      <c r="S54" s="1" t="n">
        <v>154</v>
      </c>
      <c r="T54" s="1" t="n">
        <v>6.885</v>
      </c>
      <c r="U54" s="1" t="n">
        <v>0.154</v>
      </c>
      <c r="V54" s="1" t="n">
        <v>272</v>
      </c>
      <c r="W54" s="1" t="n">
        <v>4.255</v>
      </c>
      <c r="X54" s="1" t="n">
        <v>0.05</v>
      </c>
      <c r="Y54" s="1" t="n">
        <v>267</v>
      </c>
      <c r="Z54" s="1" t="n">
        <v>3.094</v>
      </c>
      <c r="AA54" s="1" t="n">
        <v>0.044</v>
      </c>
      <c r="AB54" s="1" t="n">
        <v>277</v>
      </c>
      <c r="AC54" s="1" t="n">
        <v>2.811</v>
      </c>
      <c r="AD54" s="1" t="n">
        <v>0.054</v>
      </c>
      <c r="AE54" s="1" t="n">
        <v>242</v>
      </c>
      <c r="AF54" s="1" t="n">
        <v>8.342</v>
      </c>
      <c r="AG54" s="1" t="n">
        <v>0.212</v>
      </c>
      <c r="AH54" s="1" t="n">
        <v>0</v>
      </c>
      <c r="AI54" s="1" t="n">
        <v>0</v>
      </c>
      <c r="AJ54" s="1" t="n">
        <v>0</v>
      </c>
      <c r="AK54" s="1" t="n">
        <v>211</v>
      </c>
      <c r="AL54" s="1" t="n">
        <v>0.341</v>
      </c>
      <c r="AM54" s="1" t="n">
        <v>0.028</v>
      </c>
      <c r="AN54" s="1" t="n">
        <v>260</v>
      </c>
      <c r="AO54" s="1" t="n">
        <v>77.38</v>
      </c>
      <c r="AP54" s="1" t="n">
        <v>0.127</v>
      </c>
      <c r="AQ54" s="1" t="n">
        <v>276</v>
      </c>
      <c r="AR54" s="1" t="n">
        <v>13.558</v>
      </c>
      <c r="AS54" s="1" t="n">
        <v>0.204</v>
      </c>
      <c r="AT54" s="1" t="n">
        <v>131</v>
      </c>
      <c r="AU54" s="1" t="n">
        <v>4.657</v>
      </c>
      <c r="AV54" s="1" t="n">
        <v>0.217</v>
      </c>
      <c r="AW54" s="1" t="n">
        <v>247</v>
      </c>
      <c r="AX54" s="1" t="n">
        <v>5.827</v>
      </c>
      <c r="AY54" s="1" t="n">
        <v>0.025</v>
      </c>
      <c r="AZ54" s="1" t="n">
        <v>271</v>
      </c>
      <c r="BA54" s="1" t="n">
        <v>0.27</v>
      </c>
      <c r="BB54" s="1" t="n">
        <v>0.02</v>
      </c>
      <c r="BC54" s="1" t="n">
        <v>267</v>
      </c>
      <c r="BD54" s="1" t="n">
        <v>1.362</v>
      </c>
      <c r="BE54" s="1" t="n">
        <v>0.019</v>
      </c>
      <c r="BF54" s="1" t="n">
        <v>226</v>
      </c>
      <c r="BG54" s="1" t="n">
        <v>4.534</v>
      </c>
      <c r="BH54" s="1" t="n">
        <v>0.037</v>
      </c>
      <c r="BI54" s="1" t="n">
        <v>0</v>
      </c>
      <c r="BJ54" s="1" t="n">
        <v>0</v>
      </c>
      <c r="BK54" s="1" t="n">
        <v>0</v>
      </c>
      <c r="BL54" s="1" t="n">
        <v>269</v>
      </c>
      <c r="BM54" s="1" t="n">
        <v>3.729</v>
      </c>
      <c r="BN54" s="1" t="n">
        <v>0.03</v>
      </c>
      <c r="BO54" s="1" t="n">
        <v>255</v>
      </c>
      <c r="BP54" s="1" t="n">
        <v>0.454</v>
      </c>
      <c r="BQ54" s="1" t="n">
        <v>0.016</v>
      </c>
      <c r="BR54" s="1" t="n">
        <v>263</v>
      </c>
      <c r="BS54" s="1" t="n">
        <v>75.596</v>
      </c>
      <c r="BT54" s="1" t="n">
        <v>0.076</v>
      </c>
      <c r="BU54" s="1" t="n">
        <v>260</v>
      </c>
      <c r="BV54" s="1" t="n">
        <v>0.356</v>
      </c>
      <c r="BW54" s="1" t="n">
        <v>0.006</v>
      </c>
      <c r="BX54" s="1" t="n">
        <v>273</v>
      </c>
      <c r="BY54" s="1" t="n">
        <v>0.526</v>
      </c>
      <c r="BZ54" s="1" t="n">
        <v>0.027</v>
      </c>
      <c r="CA54" s="1" t="n">
        <v>257</v>
      </c>
      <c r="CB54" s="1" t="n">
        <v>0.057</v>
      </c>
      <c r="CC54" s="1" t="n">
        <v>0.006</v>
      </c>
      <c r="CD54" s="1" t="n">
        <v>273</v>
      </c>
      <c r="CE54" s="1" t="n">
        <v>8.327</v>
      </c>
      <c r="CF54" s="1" t="n">
        <v>0.064</v>
      </c>
      <c r="CG54" s="1" t="n">
        <v>261</v>
      </c>
      <c r="CH54" s="1" t="n">
        <v>16.491</v>
      </c>
      <c r="CI54" s="1" t="n">
        <v>0.043</v>
      </c>
      <c r="CJ54" s="1" t="n">
        <v>0</v>
      </c>
      <c r="CK54" s="1" t="n">
        <v>0</v>
      </c>
      <c r="CL54" s="1" t="n">
        <v>0</v>
      </c>
      <c r="CM54" s="1" t="n">
        <v>0</v>
      </c>
      <c r="CN54" s="1" t="n">
        <v>0</v>
      </c>
      <c r="CO54" s="1" t="n">
        <v>0</v>
      </c>
      <c r="CP54" s="1" t="n">
        <v>0</v>
      </c>
      <c r="CQ54" s="1" t="n">
        <v>0</v>
      </c>
      <c r="CR54" s="1" t="n">
        <v>0</v>
      </c>
      <c r="CS54" s="1" t="n">
        <v>0</v>
      </c>
      <c r="CT54" s="1" t="n">
        <v>0</v>
      </c>
      <c r="CU54" s="1" t="n">
        <v>0</v>
      </c>
      <c r="CV54" s="1" t="n">
        <v>0</v>
      </c>
      <c r="CW54" s="1" t="n">
        <v>0</v>
      </c>
      <c r="CX54" s="1" t="n">
        <v>0</v>
      </c>
      <c r="CY54" s="1" t="n">
        <v>260</v>
      </c>
      <c r="CZ54" s="1" t="n">
        <v>1.425</v>
      </c>
      <c r="DA54" s="1" t="n">
        <v>0.055</v>
      </c>
      <c r="DB54" s="1" t="n">
        <v>242</v>
      </c>
      <c r="DC54" s="1" t="n">
        <v>6.428</v>
      </c>
      <c r="DD54" s="1" t="n">
        <v>0.08</v>
      </c>
      <c r="DE54" s="1" t="n">
        <v>270</v>
      </c>
      <c r="DF54" s="1" t="n">
        <v>0.464</v>
      </c>
      <c r="DG54" s="1" t="n">
        <v>0.006</v>
      </c>
    </row>
    <row r="55" customFormat="false" ht="13.8" hidden="false" customHeight="false" outlineLevel="0" collapsed="false">
      <c r="A55" s="1" t="n">
        <v>2007.125</v>
      </c>
      <c r="B55" s="1" t="n">
        <v>2</v>
      </c>
      <c r="C55" s="1" t="n">
        <v>2007</v>
      </c>
      <c r="D55" s="1" t="n">
        <v>145</v>
      </c>
      <c r="E55" s="1" t="n">
        <v>37.121</v>
      </c>
      <c r="F55" s="1" t="n">
        <v>0.222</v>
      </c>
      <c r="G55" s="1" t="n">
        <v>154</v>
      </c>
      <c r="H55" s="1" t="n">
        <v>169.509</v>
      </c>
      <c r="I55" s="1" t="n">
        <v>0.71</v>
      </c>
      <c r="J55" s="1" t="n">
        <v>163</v>
      </c>
      <c r="K55" s="1" t="n">
        <v>17.218</v>
      </c>
      <c r="L55" s="1" t="n">
        <v>0.087</v>
      </c>
      <c r="M55" s="1" t="n">
        <v>155</v>
      </c>
      <c r="N55" s="1" t="n">
        <v>16.099</v>
      </c>
      <c r="O55" s="1" t="n">
        <v>0.071</v>
      </c>
      <c r="P55" s="1" t="n">
        <v>35</v>
      </c>
      <c r="Q55" s="1" t="n">
        <v>511.415</v>
      </c>
      <c r="R55" s="1" t="n">
        <v>10.074</v>
      </c>
      <c r="S55" s="1" t="n">
        <v>81</v>
      </c>
      <c r="T55" s="1" t="n">
        <v>7.066</v>
      </c>
      <c r="U55" s="1" t="n">
        <v>0.171</v>
      </c>
      <c r="V55" s="1" t="n">
        <v>180</v>
      </c>
      <c r="W55" s="1" t="n">
        <v>4.238</v>
      </c>
      <c r="X55" s="1" t="n">
        <v>0.053</v>
      </c>
      <c r="Y55" s="1" t="n">
        <v>178</v>
      </c>
      <c r="Z55" s="1" t="n">
        <v>3.094</v>
      </c>
      <c r="AA55" s="1" t="n">
        <v>0.048</v>
      </c>
      <c r="AB55" s="1" t="n">
        <v>159</v>
      </c>
      <c r="AC55" s="1" t="n">
        <v>2.775</v>
      </c>
      <c r="AD55" s="1" t="n">
        <v>0.071</v>
      </c>
      <c r="AE55" s="1" t="n">
        <v>157</v>
      </c>
      <c r="AF55" s="1" t="n">
        <v>8.089</v>
      </c>
      <c r="AG55" s="1" t="n">
        <v>0.181</v>
      </c>
      <c r="AH55" s="1" t="n">
        <v>0</v>
      </c>
      <c r="AI55" s="1" t="n">
        <v>0</v>
      </c>
      <c r="AJ55" s="1" t="n">
        <v>0</v>
      </c>
      <c r="AK55" s="1" t="n">
        <v>108</v>
      </c>
      <c r="AL55" s="1" t="n">
        <v>0.312</v>
      </c>
      <c r="AM55" s="1" t="n">
        <v>0.018</v>
      </c>
      <c r="AN55" s="1" t="n">
        <v>180</v>
      </c>
      <c r="AO55" s="1" t="n">
        <v>77.262</v>
      </c>
      <c r="AP55" s="1" t="n">
        <v>0.139</v>
      </c>
      <c r="AQ55" s="1" t="n">
        <v>181</v>
      </c>
      <c r="AR55" s="1" t="n">
        <v>13.262</v>
      </c>
      <c r="AS55" s="1" t="n">
        <v>0.225</v>
      </c>
      <c r="AT55" s="1" t="n">
        <v>28</v>
      </c>
      <c r="AU55" s="1" t="n">
        <v>5.206</v>
      </c>
      <c r="AV55" s="1" t="n">
        <v>0.601</v>
      </c>
      <c r="AW55" s="1" t="n">
        <v>171</v>
      </c>
      <c r="AX55" s="1" t="n">
        <v>5.843</v>
      </c>
      <c r="AY55" s="1" t="n">
        <v>0.029</v>
      </c>
      <c r="AZ55" s="1" t="n">
        <v>173</v>
      </c>
      <c r="BA55" s="1" t="n">
        <v>0.277</v>
      </c>
      <c r="BB55" s="1" t="n">
        <v>0.024</v>
      </c>
      <c r="BC55" s="1" t="n">
        <v>175</v>
      </c>
      <c r="BD55" s="1" t="n">
        <v>1.372</v>
      </c>
      <c r="BE55" s="1" t="n">
        <v>0.021</v>
      </c>
      <c r="BF55" s="1" t="n">
        <v>159</v>
      </c>
      <c r="BG55" s="1" t="n">
        <v>4.596</v>
      </c>
      <c r="BH55" s="1" t="n">
        <v>0.048</v>
      </c>
      <c r="BI55" s="1" t="n">
        <v>0</v>
      </c>
      <c r="BJ55" s="1" t="n">
        <v>0</v>
      </c>
      <c r="BK55" s="1" t="n">
        <v>0</v>
      </c>
      <c r="BL55" s="1" t="n">
        <v>178</v>
      </c>
      <c r="BM55" s="1" t="n">
        <v>3.743</v>
      </c>
      <c r="BN55" s="1" t="n">
        <v>0.032</v>
      </c>
      <c r="BO55" s="1" t="n">
        <v>178</v>
      </c>
      <c r="BP55" s="1" t="n">
        <v>0.452</v>
      </c>
      <c r="BQ55" s="1" t="n">
        <v>0.016</v>
      </c>
      <c r="BR55" s="1" t="n">
        <v>171</v>
      </c>
      <c r="BS55" s="1" t="n">
        <v>75.61</v>
      </c>
      <c r="BT55" s="1" t="n">
        <v>0.085</v>
      </c>
      <c r="BU55" s="1" t="n">
        <v>178</v>
      </c>
      <c r="BV55" s="1" t="n">
        <v>0.36</v>
      </c>
      <c r="BW55" s="1" t="n">
        <v>0.008</v>
      </c>
      <c r="BX55" s="1" t="n">
        <v>173</v>
      </c>
      <c r="BY55" s="1" t="n">
        <v>0.538</v>
      </c>
      <c r="BZ55" s="1" t="n">
        <v>0.031</v>
      </c>
      <c r="CA55" s="1" t="n">
        <v>164</v>
      </c>
      <c r="CB55" s="1" t="n">
        <v>0.058</v>
      </c>
      <c r="CC55" s="1" t="n">
        <v>0.006</v>
      </c>
      <c r="CD55" s="1" t="n">
        <v>178</v>
      </c>
      <c r="CE55" s="1" t="n">
        <v>8.312</v>
      </c>
      <c r="CF55" s="1" t="n">
        <v>0.08</v>
      </c>
      <c r="CG55" s="1" t="n">
        <v>175</v>
      </c>
      <c r="CH55" s="1" t="n">
        <v>16.485</v>
      </c>
      <c r="CI55" s="1" t="n">
        <v>0.049</v>
      </c>
      <c r="CJ55" s="1" t="n">
        <v>0</v>
      </c>
      <c r="CK55" s="1" t="n">
        <v>0</v>
      </c>
      <c r="CL55" s="1" t="n">
        <v>0</v>
      </c>
      <c r="CM55" s="1" t="n">
        <v>0</v>
      </c>
      <c r="CN55" s="1" t="n">
        <v>0</v>
      </c>
      <c r="CO55" s="1" t="n">
        <v>0</v>
      </c>
      <c r="CP55" s="1" t="n">
        <v>0</v>
      </c>
      <c r="CQ55" s="1" t="n">
        <v>0</v>
      </c>
      <c r="CR55" s="1" t="n">
        <v>0</v>
      </c>
      <c r="CS55" s="1" t="n">
        <v>0</v>
      </c>
      <c r="CT55" s="1" t="n">
        <v>0</v>
      </c>
      <c r="CU55" s="1" t="n">
        <v>0</v>
      </c>
      <c r="CV55" s="1" t="n">
        <v>0</v>
      </c>
      <c r="CW55" s="1" t="n">
        <v>0</v>
      </c>
      <c r="CX55" s="1" t="n">
        <v>0</v>
      </c>
      <c r="CY55" s="1" t="n">
        <v>159</v>
      </c>
      <c r="CZ55" s="1" t="n">
        <v>1.445</v>
      </c>
      <c r="DA55" s="1" t="n">
        <v>0.065</v>
      </c>
      <c r="DB55" s="1" t="n">
        <v>167</v>
      </c>
      <c r="DC55" s="1" t="n">
        <v>6.518</v>
      </c>
      <c r="DD55" s="1" t="n">
        <v>0.087</v>
      </c>
      <c r="DE55" s="1" t="n">
        <v>179</v>
      </c>
      <c r="DF55" s="1" t="n">
        <v>0.465</v>
      </c>
      <c r="DG55" s="1" t="n">
        <v>0.006</v>
      </c>
    </row>
    <row r="56" customFormat="false" ht="13.8" hidden="false" customHeight="false" outlineLevel="0" collapsed="false">
      <c r="A56" s="1" t="n">
        <v>2007.208</v>
      </c>
      <c r="B56" s="1" t="n">
        <v>3</v>
      </c>
      <c r="C56" s="1" t="n">
        <v>2007</v>
      </c>
      <c r="D56" s="1" t="n">
        <v>265</v>
      </c>
      <c r="E56" s="1" t="n">
        <v>37.62</v>
      </c>
      <c r="F56" s="1" t="n">
        <v>0.199</v>
      </c>
      <c r="G56" s="1" t="n">
        <v>295</v>
      </c>
      <c r="H56" s="1" t="n">
        <v>170.156</v>
      </c>
      <c r="I56" s="1" t="n">
        <v>0.66</v>
      </c>
      <c r="J56" s="1" t="n">
        <v>295</v>
      </c>
      <c r="K56" s="1" t="n">
        <v>17.312</v>
      </c>
      <c r="L56" s="1" t="n">
        <v>0.089</v>
      </c>
      <c r="M56" s="1" t="n">
        <v>311</v>
      </c>
      <c r="N56" s="1" t="n">
        <v>16.193</v>
      </c>
      <c r="O56" s="1" t="n">
        <v>0.075</v>
      </c>
      <c r="P56" s="1" t="n">
        <v>152</v>
      </c>
      <c r="Q56" s="1" t="n">
        <v>506.441</v>
      </c>
      <c r="R56" s="1" t="n">
        <v>8.422</v>
      </c>
      <c r="S56" s="1" t="n">
        <v>187</v>
      </c>
      <c r="T56" s="1" t="n">
        <v>6.955</v>
      </c>
      <c r="U56" s="1" t="n">
        <v>0.115</v>
      </c>
      <c r="V56" s="1" t="n">
        <v>334</v>
      </c>
      <c r="W56" s="1" t="n">
        <v>4.229</v>
      </c>
      <c r="X56" s="1" t="n">
        <v>0.062</v>
      </c>
      <c r="Y56" s="1" t="n">
        <v>326</v>
      </c>
      <c r="Z56" s="1" t="n">
        <v>3.096</v>
      </c>
      <c r="AA56" s="1" t="n">
        <v>0.047</v>
      </c>
      <c r="AB56" s="1" t="n">
        <v>315</v>
      </c>
      <c r="AC56" s="1" t="n">
        <v>2.855</v>
      </c>
      <c r="AD56" s="1" t="n">
        <v>0.073</v>
      </c>
      <c r="AE56" s="1" t="n">
        <v>239</v>
      </c>
      <c r="AF56" s="1" t="n">
        <v>8.414</v>
      </c>
      <c r="AG56" s="1" t="n">
        <v>0.209</v>
      </c>
      <c r="AH56" s="1" t="n">
        <v>0</v>
      </c>
      <c r="AI56" s="1" t="n">
        <v>0</v>
      </c>
      <c r="AJ56" s="1" t="n">
        <v>0</v>
      </c>
      <c r="AK56" s="1" t="n">
        <v>168</v>
      </c>
      <c r="AL56" s="1" t="n">
        <v>0.347</v>
      </c>
      <c r="AM56" s="1" t="n">
        <v>0.026</v>
      </c>
      <c r="AN56" s="1" t="n">
        <v>340</v>
      </c>
      <c r="AO56" s="1" t="n">
        <v>77.23</v>
      </c>
      <c r="AP56" s="1" t="n">
        <v>0.146</v>
      </c>
      <c r="AQ56" s="1" t="n">
        <v>340</v>
      </c>
      <c r="AR56" s="1" t="n">
        <v>13.115</v>
      </c>
      <c r="AS56" s="1" t="n">
        <v>0.19</v>
      </c>
      <c r="AT56" s="1" t="n">
        <v>0</v>
      </c>
      <c r="AU56" s="1" t="n">
        <v>0</v>
      </c>
      <c r="AV56" s="1" t="n">
        <v>0</v>
      </c>
      <c r="AW56" s="1" t="n">
        <v>318</v>
      </c>
      <c r="AX56" s="1" t="n">
        <v>5.867</v>
      </c>
      <c r="AY56" s="1" t="n">
        <v>0.032</v>
      </c>
      <c r="AZ56" s="1" t="n">
        <v>323</v>
      </c>
      <c r="BA56" s="1" t="n">
        <v>0.287</v>
      </c>
      <c r="BB56" s="1" t="n">
        <v>0.026</v>
      </c>
      <c r="BC56" s="1" t="n">
        <v>337</v>
      </c>
      <c r="BD56" s="1" t="n">
        <v>1.38</v>
      </c>
      <c r="BE56" s="1" t="n">
        <v>0.022</v>
      </c>
      <c r="BF56" s="1" t="n">
        <v>284</v>
      </c>
      <c r="BG56" s="1" t="n">
        <v>4.682</v>
      </c>
      <c r="BH56" s="1" t="n">
        <v>0.046</v>
      </c>
      <c r="BI56" s="1" t="n">
        <v>0</v>
      </c>
      <c r="BJ56" s="1" t="n">
        <v>0</v>
      </c>
      <c r="BK56" s="1" t="n">
        <v>0</v>
      </c>
      <c r="BL56" s="1" t="n">
        <v>334</v>
      </c>
      <c r="BM56" s="1" t="n">
        <v>3.761</v>
      </c>
      <c r="BN56" s="1" t="n">
        <v>0.034</v>
      </c>
      <c r="BO56" s="1" t="n">
        <v>340</v>
      </c>
      <c r="BP56" s="1" t="n">
        <v>0.46</v>
      </c>
      <c r="BQ56" s="1" t="n">
        <v>0.016</v>
      </c>
      <c r="BR56" s="1" t="n">
        <v>320</v>
      </c>
      <c r="BS56" s="1" t="n">
        <v>75.785</v>
      </c>
      <c r="BT56" s="1" t="n">
        <v>0.084</v>
      </c>
      <c r="BU56" s="1" t="n">
        <v>324</v>
      </c>
      <c r="BV56" s="1" t="n">
        <v>0.368</v>
      </c>
      <c r="BW56" s="1" t="n">
        <v>0.008</v>
      </c>
      <c r="BX56" s="1" t="n">
        <v>317</v>
      </c>
      <c r="BY56" s="1" t="n">
        <v>0.555</v>
      </c>
      <c r="BZ56" s="1" t="n">
        <v>0.031</v>
      </c>
      <c r="CA56" s="1" t="n">
        <v>314</v>
      </c>
      <c r="CB56" s="1" t="n">
        <v>0.059</v>
      </c>
      <c r="CC56" s="1" t="n">
        <v>0.007</v>
      </c>
      <c r="CD56" s="1" t="n">
        <v>333</v>
      </c>
      <c r="CE56" s="1" t="n">
        <v>8.338</v>
      </c>
      <c r="CF56" s="1" t="n">
        <v>0.074</v>
      </c>
      <c r="CG56" s="1" t="n">
        <v>327</v>
      </c>
      <c r="CH56" s="1" t="n">
        <v>16.462</v>
      </c>
      <c r="CI56" s="1" t="n">
        <v>0.055</v>
      </c>
      <c r="CJ56" s="1" t="n">
        <v>0</v>
      </c>
      <c r="CK56" s="1" t="n">
        <v>0</v>
      </c>
      <c r="CL56" s="1" t="n">
        <v>0</v>
      </c>
      <c r="CM56" s="1" t="n">
        <v>0</v>
      </c>
      <c r="CN56" s="1" t="n">
        <v>0</v>
      </c>
      <c r="CO56" s="1" t="n">
        <v>0</v>
      </c>
      <c r="CP56" s="1" t="n">
        <v>0</v>
      </c>
      <c r="CQ56" s="1" t="n">
        <v>0</v>
      </c>
      <c r="CR56" s="1" t="n">
        <v>0</v>
      </c>
      <c r="CS56" s="1" t="n">
        <v>0</v>
      </c>
      <c r="CT56" s="1" t="n">
        <v>0</v>
      </c>
      <c r="CU56" s="1" t="n">
        <v>0</v>
      </c>
      <c r="CV56" s="1" t="n">
        <v>0</v>
      </c>
      <c r="CW56" s="1" t="n">
        <v>0</v>
      </c>
      <c r="CX56" s="1" t="n">
        <v>0</v>
      </c>
      <c r="CY56" s="1" t="n">
        <v>306</v>
      </c>
      <c r="CZ56" s="1" t="n">
        <v>1.484</v>
      </c>
      <c r="DA56" s="1" t="n">
        <v>0.064</v>
      </c>
      <c r="DB56" s="1" t="n">
        <v>306</v>
      </c>
      <c r="DC56" s="1" t="n">
        <v>6.595</v>
      </c>
      <c r="DD56" s="1" t="n">
        <v>0.081</v>
      </c>
      <c r="DE56" s="1" t="n">
        <v>334</v>
      </c>
      <c r="DF56" s="1" t="n">
        <v>0.463</v>
      </c>
      <c r="DG56" s="1" t="n">
        <v>0.006</v>
      </c>
    </row>
    <row r="57" customFormat="false" ht="13.8" hidden="false" customHeight="false" outlineLevel="0" collapsed="false">
      <c r="A57" s="1" t="n">
        <v>2007.292</v>
      </c>
      <c r="B57" s="1" t="n">
        <v>4</v>
      </c>
      <c r="C57" s="1" t="n">
        <v>2007</v>
      </c>
      <c r="D57" s="1" t="n">
        <v>76</v>
      </c>
      <c r="E57" s="1" t="n">
        <v>38.324</v>
      </c>
      <c r="F57" s="1" t="n">
        <v>0.187</v>
      </c>
      <c r="G57" s="1" t="n">
        <v>130</v>
      </c>
      <c r="H57" s="1" t="n">
        <v>171.687</v>
      </c>
      <c r="I57" s="1" t="n">
        <v>0.647</v>
      </c>
      <c r="J57" s="1" t="n">
        <v>132</v>
      </c>
      <c r="K57" s="1" t="n">
        <v>17.491</v>
      </c>
      <c r="L57" s="1" t="n">
        <v>0.081</v>
      </c>
      <c r="M57" s="1" t="n">
        <v>138</v>
      </c>
      <c r="N57" s="1" t="n">
        <v>16.379</v>
      </c>
      <c r="O57" s="1" t="n">
        <v>0.069</v>
      </c>
      <c r="P57" s="1" t="n">
        <v>12</v>
      </c>
      <c r="Q57" s="1" t="n">
        <v>516.891</v>
      </c>
      <c r="R57" s="1" t="n">
        <v>4.323</v>
      </c>
      <c r="S57" s="1" t="n">
        <v>20</v>
      </c>
      <c r="T57" s="1" t="n">
        <v>7.133</v>
      </c>
      <c r="U57" s="1" t="n">
        <v>0.08</v>
      </c>
      <c r="V57" s="1" t="n">
        <v>142</v>
      </c>
      <c r="W57" s="1" t="n">
        <v>4.237</v>
      </c>
      <c r="X57" s="1" t="n">
        <v>0.044</v>
      </c>
      <c r="Y57" s="1" t="n">
        <v>139</v>
      </c>
      <c r="Z57" s="1" t="n">
        <v>3.099</v>
      </c>
      <c r="AA57" s="1" t="n">
        <v>0.041</v>
      </c>
      <c r="AB57" s="1" t="n">
        <v>137</v>
      </c>
      <c r="AC57" s="1" t="n">
        <v>3.053</v>
      </c>
      <c r="AD57" s="1" t="n">
        <v>0.066</v>
      </c>
      <c r="AE57" s="1" t="n">
        <v>0</v>
      </c>
      <c r="AF57" s="1" t="n">
        <v>0</v>
      </c>
      <c r="AG57" s="1" t="n">
        <v>0</v>
      </c>
      <c r="AH57" s="1" t="n">
        <v>0</v>
      </c>
      <c r="AI57" s="1" t="n">
        <v>0</v>
      </c>
      <c r="AJ57" s="1" t="n">
        <v>0</v>
      </c>
      <c r="AK57" s="1" t="n">
        <v>15</v>
      </c>
      <c r="AL57" s="1" t="n">
        <v>0.466</v>
      </c>
      <c r="AM57" s="1" t="n">
        <v>0.034</v>
      </c>
      <c r="AN57" s="1" t="n">
        <v>123</v>
      </c>
      <c r="AO57" s="1" t="n">
        <v>77.066</v>
      </c>
      <c r="AP57" s="1" t="n">
        <v>0.132</v>
      </c>
      <c r="AQ57" s="1" t="n">
        <v>142</v>
      </c>
      <c r="AR57" s="1" t="n">
        <v>12.813</v>
      </c>
      <c r="AS57" s="1" t="n">
        <v>0.152</v>
      </c>
      <c r="AT57" s="1" t="n">
        <v>0</v>
      </c>
      <c r="AU57" s="1" t="n">
        <v>0</v>
      </c>
      <c r="AV57" s="1" t="n">
        <v>0</v>
      </c>
      <c r="AW57" s="1" t="n">
        <v>142</v>
      </c>
      <c r="AX57" s="1" t="n">
        <v>5.907</v>
      </c>
      <c r="AY57" s="1" t="n">
        <v>0.027</v>
      </c>
      <c r="AZ57" s="1" t="n">
        <v>139</v>
      </c>
      <c r="BA57" s="1" t="n">
        <v>0.307</v>
      </c>
      <c r="BB57" s="1" t="n">
        <v>0.021</v>
      </c>
      <c r="BC57" s="1" t="n">
        <v>140</v>
      </c>
      <c r="BD57" s="1" t="n">
        <v>1.39</v>
      </c>
      <c r="BE57" s="1" t="n">
        <v>0.021</v>
      </c>
      <c r="BF57" s="1" t="n">
        <v>105</v>
      </c>
      <c r="BG57" s="1" t="n">
        <v>4.83</v>
      </c>
      <c r="BH57" s="1" t="n">
        <v>0.042</v>
      </c>
      <c r="BI57" s="1" t="n">
        <v>0</v>
      </c>
      <c r="BJ57" s="1" t="n">
        <v>0</v>
      </c>
      <c r="BK57" s="1" t="n">
        <v>0</v>
      </c>
      <c r="BL57" s="1" t="n">
        <v>138</v>
      </c>
      <c r="BM57" s="1" t="n">
        <v>3.781</v>
      </c>
      <c r="BN57" s="1" t="n">
        <v>0.025</v>
      </c>
      <c r="BO57" s="1" t="n">
        <v>141</v>
      </c>
      <c r="BP57" s="1" t="n">
        <v>0.463</v>
      </c>
      <c r="BQ57" s="1" t="n">
        <v>0.013</v>
      </c>
      <c r="BR57" s="1" t="n">
        <v>124</v>
      </c>
      <c r="BS57" s="1" t="n">
        <v>75.893</v>
      </c>
      <c r="BT57" s="1" t="n">
        <v>0.08</v>
      </c>
      <c r="BU57" s="1" t="n">
        <v>129</v>
      </c>
      <c r="BV57" s="1" t="n">
        <v>0.381</v>
      </c>
      <c r="BW57" s="1" t="n">
        <v>0.007</v>
      </c>
      <c r="BX57" s="1" t="n">
        <v>137</v>
      </c>
      <c r="BY57" s="1" t="n">
        <v>0.581</v>
      </c>
      <c r="BZ57" s="1" t="n">
        <v>0.024</v>
      </c>
      <c r="CA57" s="1" t="n">
        <v>137</v>
      </c>
      <c r="CB57" s="1" t="n">
        <v>0.058</v>
      </c>
      <c r="CC57" s="1" t="n">
        <v>0.006</v>
      </c>
      <c r="CD57" s="1" t="n">
        <v>141</v>
      </c>
      <c r="CE57" s="1" t="n">
        <v>8.327</v>
      </c>
      <c r="CF57" s="1" t="n">
        <v>0.059</v>
      </c>
      <c r="CG57" s="1" t="n">
        <v>140</v>
      </c>
      <c r="CH57" s="1" t="n">
        <v>16.44</v>
      </c>
      <c r="CI57" s="1" t="n">
        <v>0.045</v>
      </c>
      <c r="CJ57" s="1" t="n">
        <v>0</v>
      </c>
      <c r="CK57" s="1" t="n">
        <v>0</v>
      </c>
      <c r="CL57" s="1" t="n">
        <v>0</v>
      </c>
      <c r="CM57" s="1" t="n">
        <v>0</v>
      </c>
      <c r="CN57" s="1" t="n">
        <v>0</v>
      </c>
      <c r="CO57" s="1" t="n">
        <v>0</v>
      </c>
      <c r="CP57" s="1" t="n">
        <v>0</v>
      </c>
      <c r="CQ57" s="1" t="n">
        <v>0</v>
      </c>
      <c r="CR57" s="1" t="n">
        <v>0</v>
      </c>
      <c r="CS57" s="1" t="n">
        <v>0</v>
      </c>
      <c r="CT57" s="1" t="n">
        <v>0</v>
      </c>
      <c r="CU57" s="1" t="n">
        <v>0</v>
      </c>
      <c r="CV57" s="1" t="n">
        <v>0</v>
      </c>
      <c r="CW57" s="1" t="n">
        <v>0</v>
      </c>
      <c r="CX57" s="1" t="n">
        <v>0</v>
      </c>
      <c r="CY57" s="1" t="n">
        <v>140</v>
      </c>
      <c r="CZ57" s="1" t="n">
        <v>1.574</v>
      </c>
      <c r="DA57" s="1" t="n">
        <v>0.051</v>
      </c>
      <c r="DB57" s="1" t="n">
        <v>112</v>
      </c>
      <c r="DC57" s="1" t="n">
        <v>6.757</v>
      </c>
      <c r="DD57" s="1" t="n">
        <v>0.08</v>
      </c>
      <c r="DE57" s="1" t="n">
        <v>136</v>
      </c>
      <c r="DF57" s="1" t="n">
        <v>0.462</v>
      </c>
      <c r="DG57" s="1" t="n">
        <v>0.005</v>
      </c>
    </row>
    <row r="58" customFormat="false" ht="13.8" hidden="false" customHeight="false" outlineLevel="0" collapsed="false">
      <c r="A58" s="1" t="n">
        <v>2007.375</v>
      </c>
      <c r="B58" s="1" t="n">
        <v>5</v>
      </c>
      <c r="C58" s="1" t="n">
        <v>2007</v>
      </c>
      <c r="D58" s="1" t="n">
        <v>133</v>
      </c>
      <c r="E58" s="1" t="n">
        <v>38.511</v>
      </c>
      <c r="F58" s="1" t="n">
        <v>0.241</v>
      </c>
      <c r="G58" s="1" t="n">
        <v>200</v>
      </c>
      <c r="H58" s="1" t="n">
        <v>172.112</v>
      </c>
      <c r="I58" s="1" t="n">
        <v>0.751</v>
      </c>
      <c r="J58" s="1" t="n">
        <v>198</v>
      </c>
      <c r="K58" s="1" t="n">
        <v>17.54</v>
      </c>
      <c r="L58" s="1" t="n">
        <v>0.098</v>
      </c>
      <c r="M58" s="1" t="n">
        <v>230</v>
      </c>
      <c r="N58" s="1" t="n">
        <v>16.451</v>
      </c>
      <c r="O58" s="1" t="n">
        <v>0.079</v>
      </c>
      <c r="P58" s="1" t="n">
        <v>0</v>
      </c>
      <c r="Q58" s="1" t="n">
        <v>0</v>
      </c>
      <c r="R58" s="1" t="n">
        <v>0</v>
      </c>
      <c r="S58" s="1" t="n">
        <v>114</v>
      </c>
      <c r="T58" s="1" t="n">
        <v>6.978</v>
      </c>
      <c r="U58" s="1" t="n">
        <v>0.106</v>
      </c>
      <c r="V58" s="1" t="n">
        <v>262</v>
      </c>
      <c r="W58" s="1" t="n">
        <v>4.25</v>
      </c>
      <c r="X58" s="1" t="n">
        <v>0.047</v>
      </c>
      <c r="Y58" s="1" t="n">
        <v>264</v>
      </c>
      <c r="Z58" s="1" t="n">
        <v>3.102</v>
      </c>
      <c r="AA58" s="1" t="n">
        <v>0.042</v>
      </c>
      <c r="AB58" s="1" t="n">
        <v>241</v>
      </c>
      <c r="AC58" s="1" t="n">
        <v>3.134</v>
      </c>
      <c r="AD58" s="1" t="n">
        <v>0.078</v>
      </c>
      <c r="AE58" s="1" t="n">
        <v>0</v>
      </c>
      <c r="AF58" s="1" t="n">
        <v>0</v>
      </c>
      <c r="AG58" s="1" t="n">
        <v>0</v>
      </c>
      <c r="AH58" s="1" t="n">
        <v>0</v>
      </c>
      <c r="AI58" s="1" t="n">
        <v>0</v>
      </c>
      <c r="AJ58" s="1" t="n">
        <v>0</v>
      </c>
      <c r="AK58" s="1" t="n">
        <v>96</v>
      </c>
      <c r="AL58" s="1" t="n">
        <v>0.529</v>
      </c>
      <c r="AM58" s="1" t="n">
        <v>0.03</v>
      </c>
      <c r="AN58" s="1" t="n">
        <v>245</v>
      </c>
      <c r="AO58" s="1" t="n">
        <v>77.018</v>
      </c>
      <c r="AP58" s="1" t="n">
        <v>0.118</v>
      </c>
      <c r="AQ58" s="1" t="n">
        <v>269</v>
      </c>
      <c r="AR58" s="1" t="n">
        <v>12.78</v>
      </c>
      <c r="AS58" s="1" t="n">
        <v>0.159</v>
      </c>
      <c r="AT58" s="1" t="n">
        <v>0</v>
      </c>
      <c r="AU58" s="1" t="n">
        <v>0</v>
      </c>
      <c r="AV58" s="1" t="n">
        <v>0</v>
      </c>
      <c r="AW58" s="1" t="n">
        <v>251</v>
      </c>
      <c r="AX58" s="1" t="n">
        <v>5.935</v>
      </c>
      <c r="AY58" s="1" t="n">
        <v>0.032</v>
      </c>
      <c r="AZ58" s="1" t="n">
        <v>250</v>
      </c>
      <c r="BA58" s="1" t="n">
        <v>0.316</v>
      </c>
      <c r="BB58" s="1" t="n">
        <v>0.021</v>
      </c>
      <c r="BC58" s="1" t="n">
        <v>264</v>
      </c>
      <c r="BD58" s="1" t="n">
        <v>1.396</v>
      </c>
      <c r="BE58" s="1" t="n">
        <v>0.018</v>
      </c>
      <c r="BF58" s="1" t="n">
        <v>182</v>
      </c>
      <c r="BG58" s="1" t="n">
        <v>4.855</v>
      </c>
      <c r="BH58" s="1" t="n">
        <v>0.066</v>
      </c>
      <c r="BI58" s="1" t="n">
        <v>0</v>
      </c>
      <c r="BJ58" s="1" t="n">
        <v>0</v>
      </c>
      <c r="BK58" s="1" t="n">
        <v>0</v>
      </c>
      <c r="BL58" s="1" t="n">
        <v>258</v>
      </c>
      <c r="BM58" s="1" t="n">
        <v>3.797</v>
      </c>
      <c r="BN58" s="1" t="n">
        <v>0.028</v>
      </c>
      <c r="BO58" s="1" t="n">
        <v>246</v>
      </c>
      <c r="BP58" s="1" t="n">
        <v>0.467</v>
      </c>
      <c r="BQ58" s="1" t="n">
        <v>0.015</v>
      </c>
      <c r="BR58" s="1" t="n">
        <v>82</v>
      </c>
      <c r="BS58" s="1" t="n">
        <v>75.91</v>
      </c>
      <c r="BT58" s="1" t="n">
        <v>0.072</v>
      </c>
      <c r="BU58" s="1" t="n">
        <v>257</v>
      </c>
      <c r="BV58" s="1" t="n">
        <v>0.388</v>
      </c>
      <c r="BW58" s="1" t="n">
        <v>0.008</v>
      </c>
      <c r="BX58" s="1" t="n">
        <v>246</v>
      </c>
      <c r="BY58" s="1" t="n">
        <v>0.596</v>
      </c>
      <c r="BZ58" s="1" t="n">
        <v>0.027</v>
      </c>
      <c r="CA58" s="1" t="n">
        <v>255</v>
      </c>
      <c r="CB58" s="1" t="n">
        <v>0.059</v>
      </c>
      <c r="CC58" s="1" t="n">
        <v>0.006</v>
      </c>
      <c r="CD58" s="1" t="n">
        <v>264</v>
      </c>
      <c r="CE58" s="1" t="n">
        <v>8.324</v>
      </c>
      <c r="CF58" s="1" t="n">
        <v>0.059</v>
      </c>
      <c r="CG58" s="1" t="n">
        <v>260</v>
      </c>
      <c r="CH58" s="1" t="n">
        <v>16.468</v>
      </c>
      <c r="CI58" s="1" t="n">
        <v>0.046</v>
      </c>
      <c r="CJ58" s="1" t="n">
        <v>0</v>
      </c>
      <c r="CK58" s="1" t="n">
        <v>0</v>
      </c>
      <c r="CL58" s="1" t="n">
        <v>0</v>
      </c>
      <c r="CM58" s="1" t="n">
        <v>0</v>
      </c>
      <c r="CN58" s="1" t="n">
        <v>0</v>
      </c>
      <c r="CO58" s="1" t="n">
        <v>0</v>
      </c>
      <c r="CP58" s="1" t="n">
        <v>0</v>
      </c>
      <c r="CQ58" s="1" t="n">
        <v>0</v>
      </c>
      <c r="CR58" s="1" t="n">
        <v>0</v>
      </c>
      <c r="CS58" s="1" t="n">
        <v>0</v>
      </c>
      <c r="CT58" s="1" t="n">
        <v>0</v>
      </c>
      <c r="CU58" s="1" t="n">
        <v>0</v>
      </c>
      <c r="CV58" s="1" t="n">
        <v>0</v>
      </c>
      <c r="CW58" s="1" t="n">
        <v>0</v>
      </c>
      <c r="CX58" s="1" t="n">
        <v>0</v>
      </c>
      <c r="CY58" s="1" t="n">
        <v>207</v>
      </c>
      <c r="CZ58" s="1" t="n">
        <v>1.617</v>
      </c>
      <c r="DA58" s="1" t="n">
        <v>0.058</v>
      </c>
      <c r="DB58" s="1" t="n">
        <v>188</v>
      </c>
      <c r="DC58" s="1" t="n">
        <v>6.781</v>
      </c>
      <c r="DD58" s="1" t="n">
        <v>0.084</v>
      </c>
      <c r="DE58" s="1" t="n">
        <v>257</v>
      </c>
      <c r="DF58" s="1" t="n">
        <v>0.461</v>
      </c>
      <c r="DG58" s="1" t="n">
        <v>0.005</v>
      </c>
    </row>
    <row r="59" customFormat="false" ht="13.8" hidden="false" customHeight="false" outlineLevel="0" collapsed="false">
      <c r="A59" s="1" t="n">
        <v>2007.458</v>
      </c>
      <c r="B59" s="1" t="n">
        <v>6</v>
      </c>
      <c r="C59" s="1" t="n">
        <v>2007</v>
      </c>
      <c r="D59" s="1" t="n">
        <v>166</v>
      </c>
      <c r="E59" s="1" t="n">
        <v>39.1</v>
      </c>
      <c r="F59" s="1" t="n">
        <v>0.186</v>
      </c>
      <c r="G59" s="1" t="n">
        <v>212</v>
      </c>
      <c r="H59" s="1" t="n">
        <v>172.842</v>
      </c>
      <c r="I59" s="1" t="n">
        <v>0.662</v>
      </c>
      <c r="J59" s="1" t="n">
        <v>221</v>
      </c>
      <c r="K59" s="1" t="n">
        <v>17.628</v>
      </c>
      <c r="L59" s="1" t="n">
        <v>0.086</v>
      </c>
      <c r="M59" s="1" t="n">
        <v>240</v>
      </c>
      <c r="N59" s="1" t="n">
        <v>16.557</v>
      </c>
      <c r="O59" s="1" t="n">
        <v>0.068</v>
      </c>
      <c r="P59" s="1" t="n">
        <v>0</v>
      </c>
      <c r="Q59" s="1" t="n">
        <v>0</v>
      </c>
      <c r="R59" s="1" t="n">
        <v>0</v>
      </c>
      <c r="S59" s="1" t="n">
        <v>139</v>
      </c>
      <c r="T59" s="1" t="n">
        <v>6.892</v>
      </c>
      <c r="U59" s="1" t="n">
        <v>0.118</v>
      </c>
      <c r="V59" s="1" t="n">
        <v>235</v>
      </c>
      <c r="W59" s="1" t="n">
        <v>4.242</v>
      </c>
      <c r="X59" s="1" t="n">
        <v>0.049</v>
      </c>
      <c r="Y59" s="1" t="n">
        <v>237</v>
      </c>
      <c r="Z59" s="1" t="n">
        <v>3.103</v>
      </c>
      <c r="AA59" s="1" t="n">
        <v>0.04</v>
      </c>
      <c r="AB59" s="1" t="n">
        <v>233</v>
      </c>
      <c r="AC59" s="1" t="n">
        <v>3.244</v>
      </c>
      <c r="AD59" s="1" t="n">
        <v>0.067</v>
      </c>
      <c r="AE59" s="1" t="n">
        <v>0</v>
      </c>
      <c r="AF59" s="1" t="n">
        <v>0</v>
      </c>
      <c r="AG59" s="1" t="n">
        <v>0</v>
      </c>
      <c r="AH59" s="1" t="n">
        <v>0</v>
      </c>
      <c r="AI59" s="1" t="n">
        <v>0</v>
      </c>
      <c r="AJ59" s="1" t="n">
        <v>0</v>
      </c>
      <c r="AK59" s="1" t="n">
        <v>123</v>
      </c>
      <c r="AL59" s="1" t="n">
        <v>0.653</v>
      </c>
      <c r="AM59" s="1" t="n">
        <v>0.028</v>
      </c>
      <c r="AN59" s="1" t="n">
        <v>237</v>
      </c>
      <c r="AO59" s="1" t="n">
        <v>76.916</v>
      </c>
      <c r="AP59" s="1" t="n">
        <v>0.099</v>
      </c>
      <c r="AQ59" s="1" t="n">
        <v>244</v>
      </c>
      <c r="AR59" s="1" t="n">
        <v>12.693</v>
      </c>
      <c r="AS59" s="1" t="n">
        <v>0.143</v>
      </c>
      <c r="AT59" s="1" t="n">
        <v>0</v>
      </c>
      <c r="AU59" s="1" t="n">
        <v>0</v>
      </c>
      <c r="AV59" s="1" t="n">
        <v>0</v>
      </c>
      <c r="AW59" s="1" t="n">
        <v>239</v>
      </c>
      <c r="AX59" s="1" t="n">
        <v>5.952</v>
      </c>
      <c r="AY59" s="1" t="n">
        <v>0.028</v>
      </c>
      <c r="AZ59" s="1" t="n">
        <v>235</v>
      </c>
      <c r="BA59" s="1" t="n">
        <v>0.327</v>
      </c>
      <c r="BB59" s="1" t="n">
        <v>0.021</v>
      </c>
      <c r="BC59" s="1" t="n">
        <v>0</v>
      </c>
      <c r="BD59" s="1" t="n">
        <v>0</v>
      </c>
      <c r="BE59" s="1" t="n">
        <v>0</v>
      </c>
      <c r="BF59" s="1" t="n">
        <v>215</v>
      </c>
      <c r="BG59" s="1" t="n">
        <v>4.951</v>
      </c>
      <c r="BH59" s="1" t="n">
        <v>0.067</v>
      </c>
      <c r="BI59" s="1" t="n">
        <v>0</v>
      </c>
      <c r="BJ59" s="1" t="n">
        <v>0</v>
      </c>
      <c r="BK59" s="1" t="n">
        <v>0</v>
      </c>
      <c r="BL59" s="1" t="n">
        <v>232</v>
      </c>
      <c r="BM59" s="1" t="n">
        <v>3.806</v>
      </c>
      <c r="BN59" s="1" t="n">
        <v>0.026</v>
      </c>
      <c r="BO59" s="1" t="n">
        <v>240</v>
      </c>
      <c r="BP59" s="1" t="n">
        <v>0.471</v>
      </c>
      <c r="BQ59" s="1" t="n">
        <v>0.013</v>
      </c>
      <c r="BR59" s="1" t="n">
        <v>0</v>
      </c>
      <c r="BS59" s="1" t="n">
        <v>0</v>
      </c>
      <c r="BT59" s="1" t="n">
        <v>0</v>
      </c>
      <c r="BU59" s="1" t="n">
        <v>229</v>
      </c>
      <c r="BV59" s="1" t="n">
        <v>0.396</v>
      </c>
      <c r="BW59" s="1" t="n">
        <v>0.007</v>
      </c>
      <c r="BX59" s="1" t="n">
        <v>225</v>
      </c>
      <c r="BY59" s="1" t="n">
        <v>0.615</v>
      </c>
      <c r="BZ59" s="1" t="n">
        <v>0.027</v>
      </c>
      <c r="CA59" s="1" t="n">
        <v>236</v>
      </c>
      <c r="CB59" s="1" t="n">
        <v>0.061</v>
      </c>
      <c r="CC59" s="1" t="n">
        <v>0.005</v>
      </c>
      <c r="CD59" s="1" t="n">
        <v>241</v>
      </c>
      <c r="CE59" s="1" t="n">
        <v>8.31</v>
      </c>
      <c r="CF59" s="1" t="n">
        <v>0.053</v>
      </c>
      <c r="CG59" s="1" t="n">
        <v>243</v>
      </c>
      <c r="CH59" s="1" t="n">
        <v>16.456</v>
      </c>
      <c r="CI59" s="1" t="n">
        <v>0.041</v>
      </c>
      <c r="CJ59" s="1" t="n">
        <v>0</v>
      </c>
      <c r="CK59" s="1" t="n">
        <v>0</v>
      </c>
      <c r="CL59" s="1" t="n">
        <v>0</v>
      </c>
      <c r="CM59" s="1" t="n">
        <v>0</v>
      </c>
      <c r="CN59" s="1" t="n">
        <v>0</v>
      </c>
      <c r="CO59" s="1" t="n">
        <v>0</v>
      </c>
      <c r="CP59" s="1" t="n">
        <v>0</v>
      </c>
      <c r="CQ59" s="1" t="n">
        <v>0</v>
      </c>
      <c r="CR59" s="1" t="n">
        <v>0</v>
      </c>
      <c r="CS59" s="1" t="n">
        <v>0</v>
      </c>
      <c r="CT59" s="1" t="n">
        <v>0</v>
      </c>
      <c r="CU59" s="1" t="n">
        <v>0</v>
      </c>
      <c r="CV59" s="1" t="n">
        <v>0</v>
      </c>
      <c r="CW59" s="1" t="n">
        <v>0</v>
      </c>
      <c r="CX59" s="1" t="n">
        <v>0</v>
      </c>
      <c r="CY59" s="1" t="n">
        <v>225</v>
      </c>
      <c r="CZ59" s="1" t="n">
        <v>1.674</v>
      </c>
      <c r="DA59" s="1" t="n">
        <v>0.05</v>
      </c>
      <c r="DB59" s="1" t="n">
        <v>201</v>
      </c>
      <c r="DC59" s="1" t="n">
        <v>6.876</v>
      </c>
      <c r="DD59" s="1" t="n">
        <v>0.076</v>
      </c>
      <c r="DE59" s="1" t="n">
        <v>234</v>
      </c>
      <c r="DF59" s="1" t="n">
        <v>0.46</v>
      </c>
      <c r="DG59" s="1" t="n">
        <v>0.005</v>
      </c>
    </row>
    <row r="60" customFormat="false" ht="13.8" hidden="false" customHeight="false" outlineLevel="0" collapsed="false">
      <c r="A60" s="1" t="n">
        <v>2007.542</v>
      </c>
      <c r="B60" s="1" t="n">
        <v>7</v>
      </c>
      <c r="C60" s="1" t="n">
        <v>2007</v>
      </c>
      <c r="D60" s="1" t="n">
        <v>203</v>
      </c>
      <c r="E60" s="1" t="n">
        <v>39.42</v>
      </c>
      <c r="F60" s="1" t="n">
        <v>0.2</v>
      </c>
      <c r="G60" s="1" t="n">
        <v>232</v>
      </c>
      <c r="H60" s="1" t="n">
        <v>173.369</v>
      </c>
      <c r="I60" s="1" t="n">
        <v>0.613</v>
      </c>
      <c r="J60" s="1" t="n">
        <v>257</v>
      </c>
      <c r="K60" s="1" t="n">
        <v>17.68</v>
      </c>
      <c r="L60" s="1" t="n">
        <v>0.09</v>
      </c>
      <c r="M60" s="1" t="n">
        <v>274</v>
      </c>
      <c r="N60" s="1" t="n">
        <v>16.621</v>
      </c>
      <c r="O60" s="1" t="n">
        <v>0.061</v>
      </c>
      <c r="P60" s="1" t="n">
        <v>0</v>
      </c>
      <c r="Q60" s="1" t="n">
        <v>0</v>
      </c>
      <c r="R60" s="1" t="n">
        <v>0</v>
      </c>
      <c r="S60" s="1" t="n">
        <v>197</v>
      </c>
      <c r="T60" s="1" t="n">
        <v>6.899</v>
      </c>
      <c r="U60" s="1" t="n">
        <v>0.111</v>
      </c>
      <c r="V60" s="1" t="n">
        <v>279</v>
      </c>
      <c r="W60" s="1" t="n">
        <v>4.24</v>
      </c>
      <c r="X60" s="1" t="n">
        <v>0.046</v>
      </c>
      <c r="Y60" s="1" t="n">
        <v>283</v>
      </c>
      <c r="Z60" s="1" t="n">
        <v>3.121</v>
      </c>
      <c r="AA60" s="1" t="n">
        <v>0.04</v>
      </c>
      <c r="AB60" s="1" t="n">
        <v>260</v>
      </c>
      <c r="AC60" s="1" t="n">
        <v>3.328</v>
      </c>
      <c r="AD60" s="1" t="n">
        <v>0.068</v>
      </c>
      <c r="AE60" s="1" t="n">
        <v>0</v>
      </c>
      <c r="AF60" s="1" t="n">
        <v>0</v>
      </c>
      <c r="AG60" s="1" t="n">
        <v>0</v>
      </c>
      <c r="AH60" s="1" t="n">
        <v>0</v>
      </c>
      <c r="AI60" s="1" t="n">
        <v>0</v>
      </c>
      <c r="AJ60" s="1" t="n">
        <v>0</v>
      </c>
      <c r="AK60" s="1" t="n">
        <v>139</v>
      </c>
      <c r="AL60" s="1" t="n">
        <v>0.743</v>
      </c>
      <c r="AM60" s="1" t="n">
        <v>0.022</v>
      </c>
      <c r="AN60" s="1" t="n">
        <v>272</v>
      </c>
      <c r="AO60" s="1" t="n">
        <v>76.893</v>
      </c>
      <c r="AP60" s="1" t="n">
        <v>0.11</v>
      </c>
      <c r="AQ60" s="1" t="n">
        <v>283</v>
      </c>
      <c r="AR60" s="1" t="n">
        <v>12.543</v>
      </c>
      <c r="AS60" s="1" t="n">
        <v>0.165</v>
      </c>
      <c r="AT60" s="1" t="n">
        <v>0</v>
      </c>
      <c r="AU60" s="1" t="n">
        <v>0</v>
      </c>
      <c r="AV60" s="1" t="n">
        <v>0</v>
      </c>
      <c r="AW60" s="1" t="n">
        <v>276</v>
      </c>
      <c r="AX60" s="1" t="n">
        <v>5.976</v>
      </c>
      <c r="AY60" s="1" t="n">
        <v>0.029</v>
      </c>
      <c r="AZ60" s="1" t="n">
        <v>277</v>
      </c>
      <c r="BA60" s="1" t="n">
        <v>0.333</v>
      </c>
      <c r="BB60" s="1" t="n">
        <v>0.018</v>
      </c>
      <c r="BC60" s="1" t="n">
        <v>0</v>
      </c>
      <c r="BD60" s="1" t="n">
        <v>0</v>
      </c>
      <c r="BE60" s="1" t="n">
        <v>0</v>
      </c>
      <c r="BF60" s="1" t="n">
        <v>165</v>
      </c>
      <c r="BG60" s="1" t="n">
        <v>4.987</v>
      </c>
      <c r="BH60" s="1" t="n">
        <v>0.058</v>
      </c>
      <c r="BI60" s="1" t="n">
        <v>0</v>
      </c>
      <c r="BJ60" s="1" t="n">
        <v>0</v>
      </c>
      <c r="BK60" s="1" t="n">
        <v>0</v>
      </c>
      <c r="BL60" s="1" t="n">
        <v>189</v>
      </c>
      <c r="BM60" s="1" t="n">
        <v>3.798</v>
      </c>
      <c r="BN60" s="1" t="n">
        <v>0.027</v>
      </c>
      <c r="BO60" s="1" t="n">
        <v>284</v>
      </c>
      <c r="BP60" s="1" t="n">
        <v>0.47</v>
      </c>
      <c r="BQ60" s="1" t="n">
        <v>0.013</v>
      </c>
      <c r="BR60" s="1" t="n">
        <v>0</v>
      </c>
      <c r="BS60" s="1" t="n">
        <v>0</v>
      </c>
      <c r="BT60" s="1" t="n">
        <v>0</v>
      </c>
      <c r="BU60" s="1" t="n">
        <v>184</v>
      </c>
      <c r="BV60" s="1" t="n">
        <v>0.393</v>
      </c>
      <c r="BW60" s="1" t="n">
        <v>0.007</v>
      </c>
      <c r="BX60" s="1" t="n">
        <v>276</v>
      </c>
      <c r="BY60" s="1" t="n">
        <v>0.639</v>
      </c>
      <c r="BZ60" s="1" t="n">
        <v>0.03</v>
      </c>
      <c r="CA60" s="1" t="n">
        <v>180</v>
      </c>
      <c r="CB60" s="1" t="n">
        <v>0.061</v>
      </c>
      <c r="CC60" s="1" t="n">
        <v>0.005</v>
      </c>
      <c r="CD60" s="1" t="n">
        <v>284</v>
      </c>
      <c r="CE60" s="1" t="n">
        <v>8.318</v>
      </c>
      <c r="CF60" s="1" t="n">
        <v>0.057</v>
      </c>
      <c r="CG60" s="1" t="n">
        <v>277</v>
      </c>
      <c r="CH60" s="1" t="n">
        <v>16.461</v>
      </c>
      <c r="CI60" s="1" t="n">
        <v>0.038</v>
      </c>
      <c r="CJ60" s="1" t="n">
        <v>0</v>
      </c>
      <c r="CK60" s="1" t="n">
        <v>0</v>
      </c>
      <c r="CL60" s="1" t="n">
        <v>0</v>
      </c>
      <c r="CM60" s="1" t="n">
        <v>0</v>
      </c>
      <c r="CN60" s="1" t="n">
        <v>0</v>
      </c>
      <c r="CO60" s="1" t="n">
        <v>0</v>
      </c>
      <c r="CP60" s="1" t="n">
        <v>0</v>
      </c>
      <c r="CQ60" s="1" t="n">
        <v>0</v>
      </c>
      <c r="CR60" s="1" t="n">
        <v>0</v>
      </c>
      <c r="CS60" s="1" t="n">
        <v>0</v>
      </c>
      <c r="CT60" s="1" t="n">
        <v>0</v>
      </c>
      <c r="CU60" s="1" t="n">
        <v>0</v>
      </c>
      <c r="CV60" s="1" t="n">
        <v>0</v>
      </c>
      <c r="CW60" s="1" t="n">
        <v>0</v>
      </c>
      <c r="CX60" s="1" t="n">
        <v>0</v>
      </c>
      <c r="CY60" s="1" t="n">
        <v>257</v>
      </c>
      <c r="CZ60" s="1" t="n">
        <v>1.701</v>
      </c>
      <c r="DA60" s="1" t="n">
        <v>0.049</v>
      </c>
      <c r="DB60" s="1" t="n">
        <v>237</v>
      </c>
      <c r="DC60" s="1" t="n">
        <v>6.927</v>
      </c>
      <c r="DD60" s="1" t="n">
        <v>0.073</v>
      </c>
      <c r="DE60" s="1" t="n">
        <v>285</v>
      </c>
      <c r="DF60" s="1" t="n">
        <v>0.46</v>
      </c>
      <c r="DG60" s="1" t="n">
        <v>0.005</v>
      </c>
    </row>
    <row r="61" customFormat="false" ht="13.8" hidden="false" customHeight="false" outlineLevel="0" collapsed="false">
      <c r="A61" s="1" t="n">
        <v>2007.625</v>
      </c>
      <c r="B61" s="1" t="n">
        <v>8</v>
      </c>
      <c r="C61" s="1" t="n">
        <v>2007</v>
      </c>
      <c r="D61" s="1" t="n">
        <v>145</v>
      </c>
      <c r="E61" s="1" t="n">
        <v>39.83</v>
      </c>
      <c r="F61" s="1" t="n">
        <v>0.236</v>
      </c>
      <c r="G61" s="1" t="n">
        <v>162</v>
      </c>
      <c r="H61" s="1" t="n">
        <v>174.136</v>
      </c>
      <c r="I61" s="1" t="n">
        <v>0.723</v>
      </c>
      <c r="J61" s="1" t="n">
        <v>174</v>
      </c>
      <c r="K61" s="1" t="n">
        <v>17.771</v>
      </c>
      <c r="L61" s="1" t="n">
        <v>0.082</v>
      </c>
      <c r="M61" s="1" t="n">
        <v>162</v>
      </c>
      <c r="N61" s="1" t="n">
        <v>16.695</v>
      </c>
      <c r="O61" s="1" t="n">
        <v>0.085</v>
      </c>
      <c r="P61" s="1" t="n">
        <v>0</v>
      </c>
      <c r="Q61" s="1" t="n">
        <v>0</v>
      </c>
      <c r="R61" s="1" t="n">
        <v>0</v>
      </c>
      <c r="S61" s="1" t="n">
        <v>143</v>
      </c>
      <c r="T61" s="1" t="n">
        <v>6.888</v>
      </c>
      <c r="U61" s="1" t="n">
        <v>0.104</v>
      </c>
      <c r="V61" s="1" t="n">
        <v>196</v>
      </c>
      <c r="W61" s="1" t="n">
        <v>4.245</v>
      </c>
      <c r="X61" s="1" t="n">
        <v>0.044</v>
      </c>
      <c r="Y61" s="1" t="n">
        <v>202</v>
      </c>
      <c r="Z61" s="1" t="n">
        <v>3.137</v>
      </c>
      <c r="AA61" s="1" t="n">
        <v>0.038</v>
      </c>
      <c r="AB61" s="1" t="n">
        <v>169</v>
      </c>
      <c r="AC61" s="1" t="n">
        <v>3.434</v>
      </c>
      <c r="AD61" s="1" t="n">
        <v>0.073</v>
      </c>
      <c r="AE61" s="1" t="n">
        <v>0</v>
      </c>
      <c r="AF61" s="1" t="n">
        <v>0</v>
      </c>
      <c r="AG61" s="1" t="n">
        <v>0</v>
      </c>
      <c r="AH61" s="1" t="n">
        <v>0</v>
      </c>
      <c r="AI61" s="1" t="n">
        <v>0</v>
      </c>
      <c r="AJ61" s="1" t="n">
        <v>0</v>
      </c>
      <c r="AK61" s="1" t="n">
        <v>136</v>
      </c>
      <c r="AL61" s="1" t="n">
        <v>0.803</v>
      </c>
      <c r="AM61" s="1" t="n">
        <v>0.016</v>
      </c>
      <c r="AN61" s="1" t="n">
        <v>196</v>
      </c>
      <c r="AO61" s="1" t="n">
        <v>76.926</v>
      </c>
      <c r="AP61" s="1" t="n">
        <v>0.117</v>
      </c>
      <c r="AQ61" s="1" t="n">
        <v>200</v>
      </c>
      <c r="AR61" s="1" t="n">
        <v>12.331</v>
      </c>
      <c r="AS61" s="1" t="n">
        <v>0.152</v>
      </c>
      <c r="AT61" s="1" t="n">
        <v>0</v>
      </c>
      <c r="AU61" s="1" t="n">
        <v>0</v>
      </c>
      <c r="AV61" s="1" t="n">
        <v>0</v>
      </c>
      <c r="AW61" s="1" t="n">
        <v>194</v>
      </c>
      <c r="AX61" s="1" t="n">
        <v>6.007</v>
      </c>
      <c r="AY61" s="1" t="n">
        <v>0.029</v>
      </c>
      <c r="AZ61" s="1" t="n">
        <v>196</v>
      </c>
      <c r="BA61" s="1" t="n">
        <v>0.336</v>
      </c>
      <c r="BB61" s="1" t="n">
        <v>0.018</v>
      </c>
      <c r="BC61" s="1" t="n">
        <v>0</v>
      </c>
      <c r="BD61" s="1" t="n">
        <v>0</v>
      </c>
      <c r="BE61" s="1" t="n">
        <v>0</v>
      </c>
      <c r="BF61" s="1" t="n">
        <v>0</v>
      </c>
      <c r="BG61" s="1" t="n">
        <v>0</v>
      </c>
      <c r="BH61" s="1" t="n">
        <v>0</v>
      </c>
      <c r="BI61" s="1" t="n">
        <v>0</v>
      </c>
      <c r="BJ61" s="1" t="n">
        <v>0</v>
      </c>
      <c r="BK61" s="1" t="n">
        <v>0</v>
      </c>
      <c r="BL61" s="1" t="n">
        <v>0</v>
      </c>
      <c r="BM61" s="1" t="n">
        <v>0</v>
      </c>
      <c r="BN61" s="1" t="n">
        <v>0</v>
      </c>
      <c r="BO61" s="1" t="n">
        <v>200</v>
      </c>
      <c r="BP61" s="1" t="n">
        <v>0.469</v>
      </c>
      <c r="BQ61" s="1" t="n">
        <v>0.014</v>
      </c>
      <c r="BR61" s="1" t="n">
        <v>0</v>
      </c>
      <c r="BS61" s="1" t="n">
        <v>0</v>
      </c>
      <c r="BT61" s="1" t="n">
        <v>0</v>
      </c>
      <c r="BU61" s="1" t="n">
        <v>0</v>
      </c>
      <c r="BV61" s="1" t="n">
        <v>0</v>
      </c>
      <c r="BW61" s="1" t="n">
        <v>0</v>
      </c>
      <c r="BX61" s="1" t="n">
        <v>196</v>
      </c>
      <c r="BY61" s="1" t="n">
        <v>0.666</v>
      </c>
      <c r="BZ61" s="1" t="n">
        <v>0.027</v>
      </c>
      <c r="CA61" s="1" t="n">
        <v>0</v>
      </c>
      <c r="CB61" s="1" t="n">
        <v>0</v>
      </c>
      <c r="CC61" s="1" t="n">
        <v>0</v>
      </c>
      <c r="CD61" s="1" t="n">
        <v>199</v>
      </c>
      <c r="CE61" s="1" t="n">
        <v>8.352</v>
      </c>
      <c r="CF61" s="1" t="n">
        <v>0.051</v>
      </c>
      <c r="CG61" s="1" t="n">
        <v>200</v>
      </c>
      <c r="CH61" s="1" t="n">
        <v>16.467</v>
      </c>
      <c r="CI61" s="1" t="n">
        <v>0.042</v>
      </c>
      <c r="CJ61" s="1" t="n">
        <v>0</v>
      </c>
      <c r="CK61" s="1" t="n">
        <v>0</v>
      </c>
      <c r="CL61" s="1" t="n">
        <v>0</v>
      </c>
      <c r="CM61" s="1" t="n">
        <v>0</v>
      </c>
      <c r="CN61" s="1" t="n">
        <v>0</v>
      </c>
      <c r="CO61" s="1" t="n">
        <v>0</v>
      </c>
      <c r="CP61" s="1" t="n">
        <v>0</v>
      </c>
      <c r="CQ61" s="1" t="n">
        <v>0</v>
      </c>
      <c r="CR61" s="1" t="n">
        <v>0</v>
      </c>
      <c r="CS61" s="1" t="n">
        <v>0</v>
      </c>
      <c r="CT61" s="1" t="n">
        <v>0</v>
      </c>
      <c r="CU61" s="1" t="n">
        <v>0</v>
      </c>
      <c r="CV61" s="1" t="n">
        <v>0</v>
      </c>
      <c r="CW61" s="1" t="n">
        <v>0</v>
      </c>
      <c r="CX61" s="1" t="n">
        <v>0</v>
      </c>
      <c r="CY61" s="1" t="n">
        <v>179</v>
      </c>
      <c r="CZ61" s="1" t="n">
        <v>1.724</v>
      </c>
      <c r="DA61" s="1" t="n">
        <v>0.053</v>
      </c>
      <c r="DB61" s="1" t="n">
        <v>180</v>
      </c>
      <c r="DC61" s="1" t="n">
        <v>6.973</v>
      </c>
      <c r="DD61" s="1" t="n">
        <v>0.075</v>
      </c>
      <c r="DE61" s="1" t="n">
        <v>203</v>
      </c>
      <c r="DF61" s="1" t="n">
        <v>0.461</v>
      </c>
      <c r="DG61" s="1" t="n">
        <v>0.005</v>
      </c>
    </row>
    <row r="62" customFormat="false" ht="13.8" hidden="false" customHeight="false" outlineLevel="0" collapsed="false">
      <c r="A62" s="1" t="n">
        <v>2007.708</v>
      </c>
      <c r="B62" s="1" t="n">
        <v>9</v>
      </c>
      <c r="C62" s="1" t="n">
        <v>2007</v>
      </c>
      <c r="D62" s="1" t="n">
        <v>225</v>
      </c>
      <c r="E62" s="1" t="n">
        <v>40.366</v>
      </c>
      <c r="F62" s="1" t="n">
        <v>0.223</v>
      </c>
      <c r="G62" s="1" t="n">
        <v>262</v>
      </c>
      <c r="H62" s="1" t="n">
        <v>175.106</v>
      </c>
      <c r="I62" s="1" t="n">
        <v>0.717</v>
      </c>
      <c r="J62" s="1" t="n">
        <v>270</v>
      </c>
      <c r="K62" s="1" t="n">
        <v>17.848</v>
      </c>
      <c r="L62" s="1" t="n">
        <v>0.085</v>
      </c>
      <c r="M62" s="1" t="n">
        <v>292</v>
      </c>
      <c r="N62" s="1" t="n">
        <v>16.835</v>
      </c>
      <c r="O62" s="1" t="n">
        <v>0.076</v>
      </c>
      <c r="P62" s="1" t="n">
        <v>0</v>
      </c>
      <c r="Q62" s="1" t="n">
        <v>0</v>
      </c>
      <c r="R62" s="1" t="n">
        <v>0</v>
      </c>
      <c r="S62" s="1" t="n">
        <v>159</v>
      </c>
      <c r="T62" s="1" t="n">
        <v>6.83</v>
      </c>
      <c r="U62" s="1" t="n">
        <v>0.109</v>
      </c>
      <c r="V62" s="1" t="n">
        <v>290</v>
      </c>
      <c r="W62" s="1" t="n">
        <v>4.237</v>
      </c>
      <c r="X62" s="1" t="n">
        <v>0.048</v>
      </c>
      <c r="Y62" s="1" t="n">
        <v>301</v>
      </c>
      <c r="Z62" s="1" t="n">
        <v>3.143</v>
      </c>
      <c r="AA62" s="1" t="n">
        <v>0.046</v>
      </c>
      <c r="AB62" s="1" t="n">
        <v>272</v>
      </c>
      <c r="AC62" s="1" t="n">
        <v>3.523</v>
      </c>
      <c r="AD62" s="1" t="n">
        <v>0.063</v>
      </c>
      <c r="AE62" s="1" t="n">
        <v>0</v>
      </c>
      <c r="AF62" s="1" t="n">
        <v>0</v>
      </c>
      <c r="AG62" s="1" t="n">
        <v>0</v>
      </c>
      <c r="AH62" s="1" t="n">
        <v>0</v>
      </c>
      <c r="AI62" s="1" t="n">
        <v>0</v>
      </c>
      <c r="AJ62" s="1" t="n">
        <v>0</v>
      </c>
      <c r="AK62" s="1" t="n">
        <v>177</v>
      </c>
      <c r="AL62" s="1" t="n">
        <v>0.793</v>
      </c>
      <c r="AM62" s="1" t="n">
        <v>0.026</v>
      </c>
      <c r="AN62" s="1" t="n">
        <v>304</v>
      </c>
      <c r="AO62" s="1" t="n">
        <v>76.893</v>
      </c>
      <c r="AP62" s="1" t="n">
        <v>0.111</v>
      </c>
      <c r="AQ62" s="1" t="n">
        <v>301</v>
      </c>
      <c r="AR62" s="1" t="n">
        <v>12.232</v>
      </c>
      <c r="AS62" s="1" t="n">
        <v>0.166</v>
      </c>
      <c r="AT62" s="1" t="n">
        <v>0</v>
      </c>
      <c r="AU62" s="1" t="n">
        <v>0</v>
      </c>
      <c r="AV62" s="1" t="n">
        <v>0</v>
      </c>
      <c r="AW62" s="1" t="n">
        <v>302</v>
      </c>
      <c r="AX62" s="1" t="n">
        <v>6.031</v>
      </c>
      <c r="AY62" s="1" t="n">
        <v>0.03</v>
      </c>
      <c r="AZ62" s="1" t="n">
        <v>294</v>
      </c>
      <c r="BA62" s="1" t="n">
        <v>0.346</v>
      </c>
      <c r="BB62" s="1" t="n">
        <v>0.021</v>
      </c>
      <c r="BC62" s="1" t="n">
        <v>0</v>
      </c>
      <c r="BD62" s="1" t="n">
        <v>0</v>
      </c>
      <c r="BE62" s="1" t="n">
        <v>0</v>
      </c>
      <c r="BF62" s="1" t="n">
        <v>0</v>
      </c>
      <c r="BG62" s="1" t="n">
        <v>0</v>
      </c>
      <c r="BH62" s="1" t="n">
        <v>0</v>
      </c>
      <c r="BI62" s="1" t="n">
        <v>0</v>
      </c>
      <c r="BJ62" s="1" t="n">
        <v>0</v>
      </c>
      <c r="BK62" s="1" t="n">
        <v>0</v>
      </c>
      <c r="BL62" s="1" t="n">
        <v>0</v>
      </c>
      <c r="BM62" s="1" t="n">
        <v>0</v>
      </c>
      <c r="BN62" s="1" t="n">
        <v>0</v>
      </c>
      <c r="BO62" s="1" t="n">
        <v>298</v>
      </c>
      <c r="BP62" s="1" t="n">
        <v>0.471</v>
      </c>
      <c r="BQ62" s="1" t="n">
        <v>0.015</v>
      </c>
      <c r="BR62" s="1" t="n">
        <v>0</v>
      </c>
      <c r="BS62" s="1" t="n">
        <v>0</v>
      </c>
      <c r="BT62" s="1" t="n">
        <v>0</v>
      </c>
      <c r="BU62" s="1" t="n">
        <v>0</v>
      </c>
      <c r="BV62" s="1" t="n">
        <v>0</v>
      </c>
      <c r="BW62" s="1" t="n">
        <v>0</v>
      </c>
      <c r="BX62" s="1" t="n">
        <v>300</v>
      </c>
      <c r="BY62" s="1" t="n">
        <v>0.693</v>
      </c>
      <c r="BZ62" s="1" t="n">
        <v>0.033</v>
      </c>
      <c r="CA62" s="1" t="n">
        <v>0</v>
      </c>
      <c r="CB62" s="1" t="n">
        <v>0</v>
      </c>
      <c r="CC62" s="1" t="n">
        <v>0</v>
      </c>
      <c r="CD62" s="1" t="n">
        <v>301</v>
      </c>
      <c r="CE62" s="1" t="n">
        <v>8.344</v>
      </c>
      <c r="CF62" s="1" t="n">
        <v>0.057</v>
      </c>
      <c r="CG62" s="1" t="n">
        <v>300</v>
      </c>
      <c r="CH62" s="1" t="n">
        <v>16.471</v>
      </c>
      <c r="CI62" s="1" t="n">
        <v>0.046</v>
      </c>
      <c r="CJ62" s="1" t="n">
        <v>0</v>
      </c>
      <c r="CK62" s="1" t="n">
        <v>0</v>
      </c>
      <c r="CL62" s="1" t="n">
        <v>0</v>
      </c>
      <c r="CM62" s="1" t="n">
        <v>0</v>
      </c>
      <c r="CN62" s="1" t="n">
        <v>0</v>
      </c>
      <c r="CO62" s="1" t="n">
        <v>0</v>
      </c>
      <c r="CP62" s="1" t="n">
        <v>0</v>
      </c>
      <c r="CQ62" s="1" t="n">
        <v>0</v>
      </c>
      <c r="CR62" s="1" t="n">
        <v>0</v>
      </c>
      <c r="CS62" s="1" t="n">
        <v>0</v>
      </c>
      <c r="CT62" s="1" t="n">
        <v>0</v>
      </c>
      <c r="CU62" s="1" t="n">
        <v>0</v>
      </c>
      <c r="CV62" s="1" t="n">
        <v>0</v>
      </c>
      <c r="CW62" s="1" t="n">
        <v>0</v>
      </c>
      <c r="CX62" s="1" t="n">
        <v>0</v>
      </c>
      <c r="CY62" s="1" t="n">
        <v>272</v>
      </c>
      <c r="CZ62" s="1" t="n">
        <v>1.78</v>
      </c>
      <c r="DA62" s="1" t="n">
        <v>0.052</v>
      </c>
      <c r="DB62" s="1" t="n">
        <v>263</v>
      </c>
      <c r="DC62" s="1" t="n">
        <v>7.084</v>
      </c>
      <c r="DD62" s="1" t="n">
        <v>0.078</v>
      </c>
      <c r="DE62" s="1" t="n">
        <v>299</v>
      </c>
      <c r="DF62" s="1" t="n">
        <v>0.46</v>
      </c>
      <c r="DG62" s="1" t="n">
        <v>0.006</v>
      </c>
    </row>
    <row r="63" customFormat="false" ht="13.8" hidden="false" customHeight="false" outlineLevel="0" collapsed="false">
      <c r="A63" s="1" t="n">
        <v>2007.792</v>
      </c>
      <c r="B63" s="1" t="n">
        <v>10</v>
      </c>
      <c r="C63" s="1" t="n">
        <v>2007</v>
      </c>
      <c r="D63" s="1" t="n">
        <v>186</v>
      </c>
      <c r="E63" s="1" t="n">
        <v>40.679</v>
      </c>
      <c r="F63" s="1" t="n">
        <v>0.23</v>
      </c>
      <c r="G63" s="1" t="n">
        <v>201</v>
      </c>
      <c r="H63" s="1" t="n">
        <v>175.464</v>
      </c>
      <c r="I63" s="1" t="n">
        <v>0.784</v>
      </c>
      <c r="J63" s="1" t="n">
        <v>199</v>
      </c>
      <c r="K63" s="1" t="n">
        <v>17.852</v>
      </c>
      <c r="L63" s="1" t="n">
        <v>0.095</v>
      </c>
      <c r="M63" s="1" t="n">
        <v>202</v>
      </c>
      <c r="N63" s="1" t="n">
        <v>16.917</v>
      </c>
      <c r="O63" s="1" t="n">
        <v>0.079</v>
      </c>
      <c r="P63" s="1" t="n">
        <v>0</v>
      </c>
      <c r="Q63" s="1" t="n">
        <v>0</v>
      </c>
      <c r="R63" s="1" t="n">
        <v>0</v>
      </c>
      <c r="S63" s="1" t="n">
        <v>176</v>
      </c>
      <c r="T63" s="1" t="n">
        <v>6.753</v>
      </c>
      <c r="U63" s="1" t="n">
        <v>0.144</v>
      </c>
      <c r="V63" s="1" t="n">
        <v>205</v>
      </c>
      <c r="W63" s="1" t="n">
        <v>4.217</v>
      </c>
      <c r="X63" s="1" t="n">
        <v>0.057</v>
      </c>
      <c r="Y63" s="1" t="n">
        <v>200</v>
      </c>
      <c r="Z63" s="1" t="n">
        <v>3.155</v>
      </c>
      <c r="AA63" s="1" t="n">
        <v>0.057</v>
      </c>
      <c r="AB63" s="1" t="n">
        <v>196</v>
      </c>
      <c r="AC63" s="1" t="n">
        <v>3.518</v>
      </c>
      <c r="AD63" s="1" t="n">
        <v>0.078</v>
      </c>
      <c r="AE63" s="1" t="n">
        <v>0</v>
      </c>
      <c r="AF63" s="1" t="n">
        <v>0</v>
      </c>
      <c r="AG63" s="1" t="n">
        <v>0</v>
      </c>
      <c r="AH63" s="1" t="n">
        <v>0</v>
      </c>
      <c r="AI63" s="1" t="n">
        <v>0</v>
      </c>
      <c r="AJ63" s="1" t="n">
        <v>0</v>
      </c>
      <c r="AK63" s="1" t="n">
        <v>186</v>
      </c>
      <c r="AL63" s="1" t="n">
        <v>0.721</v>
      </c>
      <c r="AM63" s="1" t="n">
        <v>0.036</v>
      </c>
      <c r="AN63" s="1" t="n">
        <v>208</v>
      </c>
      <c r="AO63" s="1" t="n">
        <v>76.854</v>
      </c>
      <c r="AP63" s="1" t="n">
        <v>0.174</v>
      </c>
      <c r="AQ63" s="1" t="n">
        <v>204</v>
      </c>
      <c r="AR63" s="1" t="n">
        <v>12.12</v>
      </c>
      <c r="AS63" s="1" t="n">
        <v>0.16</v>
      </c>
      <c r="AT63" s="1" t="n">
        <v>0</v>
      </c>
      <c r="AU63" s="1" t="n">
        <v>0</v>
      </c>
      <c r="AV63" s="1" t="n">
        <v>0</v>
      </c>
      <c r="AW63" s="1" t="n">
        <v>196</v>
      </c>
      <c r="AX63" s="1" t="n">
        <v>6.046</v>
      </c>
      <c r="AY63" s="1" t="n">
        <v>0.032</v>
      </c>
      <c r="AZ63" s="1" t="n">
        <v>184</v>
      </c>
      <c r="BA63" s="1" t="n">
        <v>0.342</v>
      </c>
      <c r="BB63" s="1" t="n">
        <v>0.027</v>
      </c>
      <c r="BC63" s="1" t="n">
        <v>0</v>
      </c>
      <c r="BD63" s="1" t="n">
        <v>0</v>
      </c>
      <c r="BE63" s="1" t="n">
        <v>0</v>
      </c>
      <c r="BF63" s="1" t="n">
        <v>0</v>
      </c>
      <c r="BG63" s="1" t="n">
        <v>0</v>
      </c>
      <c r="BH63" s="1" t="n">
        <v>0</v>
      </c>
      <c r="BI63" s="1" t="n">
        <v>0</v>
      </c>
      <c r="BJ63" s="1" t="n">
        <v>0</v>
      </c>
      <c r="BK63" s="1" t="n">
        <v>0</v>
      </c>
      <c r="BL63" s="1" t="n">
        <v>0</v>
      </c>
      <c r="BM63" s="1" t="n">
        <v>0</v>
      </c>
      <c r="BN63" s="1" t="n">
        <v>0</v>
      </c>
      <c r="BO63" s="1" t="n">
        <v>204</v>
      </c>
      <c r="BP63" s="1" t="n">
        <v>0.47</v>
      </c>
      <c r="BQ63" s="1" t="n">
        <v>0.017</v>
      </c>
      <c r="BR63" s="1" t="n">
        <v>0</v>
      </c>
      <c r="BS63" s="1" t="n">
        <v>0</v>
      </c>
      <c r="BT63" s="1" t="n">
        <v>0</v>
      </c>
      <c r="BU63" s="1" t="n">
        <v>0</v>
      </c>
      <c r="BV63" s="1" t="n">
        <v>0</v>
      </c>
      <c r="BW63" s="1" t="n">
        <v>0</v>
      </c>
      <c r="BX63" s="1" t="n">
        <v>193</v>
      </c>
      <c r="BY63" s="1" t="n">
        <v>0.713</v>
      </c>
      <c r="BZ63" s="1" t="n">
        <v>0.036</v>
      </c>
      <c r="CA63" s="1" t="n">
        <v>0</v>
      </c>
      <c r="CB63" s="1" t="n">
        <v>0</v>
      </c>
      <c r="CC63" s="1" t="n">
        <v>0</v>
      </c>
      <c r="CD63" s="1" t="n">
        <v>183</v>
      </c>
      <c r="CE63" s="1" t="n">
        <v>8.348</v>
      </c>
      <c r="CF63" s="1" t="n">
        <v>0.089</v>
      </c>
      <c r="CG63" s="1" t="n">
        <v>184</v>
      </c>
      <c r="CH63" s="1" t="n">
        <v>16.495</v>
      </c>
      <c r="CI63" s="1" t="n">
        <v>0.057</v>
      </c>
      <c r="CJ63" s="1" t="n">
        <v>0</v>
      </c>
      <c r="CK63" s="1" t="n">
        <v>0</v>
      </c>
      <c r="CL63" s="1" t="n">
        <v>0</v>
      </c>
      <c r="CM63" s="1" t="n">
        <v>0</v>
      </c>
      <c r="CN63" s="1" t="n">
        <v>0</v>
      </c>
      <c r="CO63" s="1" t="n">
        <v>0</v>
      </c>
      <c r="CP63" s="1" t="n">
        <v>0</v>
      </c>
      <c r="CQ63" s="1" t="n">
        <v>0</v>
      </c>
      <c r="CR63" s="1" t="n">
        <v>0</v>
      </c>
      <c r="CS63" s="1" t="n">
        <v>0</v>
      </c>
      <c r="CT63" s="1" t="n">
        <v>0</v>
      </c>
      <c r="CU63" s="1" t="n">
        <v>0</v>
      </c>
      <c r="CV63" s="1" t="n">
        <v>0</v>
      </c>
      <c r="CW63" s="1" t="n">
        <v>0</v>
      </c>
      <c r="CX63" s="1" t="n">
        <v>0</v>
      </c>
      <c r="CY63" s="1" t="n">
        <v>177</v>
      </c>
      <c r="CZ63" s="1" t="n">
        <v>1.787</v>
      </c>
      <c r="DA63" s="1" t="n">
        <v>0.074</v>
      </c>
      <c r="DB63" s="1" t="n">
        <v>189</v>
      </c>
      <c r="DC63" s="1" t="n">
        <v>7.145</v>
      </c>
      <c r="DD63" s="1" t="n">
        <v>0.092</v>
      </c>
      <c r="DE63" s="1" t="n">
        <v>201</v>
      </c>
      <c r="DF63" s="1" t="n">
        <v>0.462</v>
      </c>
      <c r="DG63" s="1" t="n">
        <v>0.008</v>
      </c>
    </row>
    <row r="64" customFormat="false" ht="13.8" hidden="false" customHeight="false" outlineLevel="0" collapsed="false">
      <c r="A64" s="1" t="n">
        <v>2007.875</v>
      </c>
      <c r="B64" s="1" t="n">
        <v>11</v>
      </c>
      <c r="C64" s="1" t="n">
        <v>2007</v>
      </c>
      <c r="D64" s="1" t="n">
        <v>176</v>
      </c>
      <c r="E64" s="1" t="n">
        <v>41.162</v>
      </c>
      <c r="F64" s="1" t="n">
        <v>0.163</v>
      </c>
      <c r="G64" s="1" t="n">
        <v>185</v>
      </c>
      <c r="H64" s="1" t="n">
        <v>176.535</v>
      </c>
      <c r="I64" s="1" t="n">
        <v>0.54</v>
      </c>
      <c r="J64" s="1" t="n">
        <v>185</v>
      </c>
      <c r="K64" s="1" t="n">
        <v>17.983</v>
      </c>
      <c r="L64" s="1" t="n">
        <v>0.062</v>
      </c>
      <c r="M64" s="1" t="n">
        <v>187</v>
      </c>
      <c r="N64" s="1" t="n">
        <v>17.03</v>
      </c>
      <c r="O64" s="1" t="n">
        <v>0.055</v>
      </c>
      <c r="P64" s="1" t="n">
        <v>81</v>
      </c>
      <c r="Q64" s="1" t="n">
        <v>527.079</v>
      </c>
      <c r="R64" s="1" t="n">
        <v>5.554</v>
      </c>
      <c r="S64" s="1" t="n">
        <v>103</v>
      </c>
      <c r="T64" s="1" t="n">
        <v>7.005</v>
      </c>
      <c r="U64" s="1" t="n">
        <v>0.13</v>
      </c>
      <c r="V64" s="1" t="n">
        <v>203</v>
      </c>
      <c r="W64" s="1" t="n">
        <v>4.248</v>
      </c>
      <c r="X64" s="1" t="n">
        <v>0.05</v>
      </c>
      <c r="Y64" s="1" t="n">
        <v>205</v>
      </c>
      <c r="Z64" s="1" t="n">
        <v>3.15</v>
      </c>
      <c r="AA64" s="1" t="n">
        <v>0.044</v>
      </c>
      <c r="AB64" s="1" t="n">
        <v>204</v>
      </c>
      <c r="AC64" s="1" t="n">
        <v>3.489</v>
      </c>
      <c r="AD64" s="1" t="n">
        <v>0.05</v>
      </c>
      <c r="AE64" s="1" t="n">
        <v>179</v>
      </c>
      <c r="AF64" s="1" t="n">
        <v>10.43</v>
      </c>
      <c r="AG64" s="1" t="n">
        <v>0.176</v>
      </c>
      <c r="AH64" s="1" t="n">
        <v>0</v>
      </c>
      <c r="AI64" s="1" t="n">
        <v>0</v>
      </c>
      <c r="AJ64" s="1" t="n">
        <v>0</v>
      </c>
      <c r="AK64" s="1" t="n">
        <v>133</v>
      </c>
      <c r="AL64" s="1" t="n">
        <v>0.579</v>
      </c>
      <c r="AM64" s="1" t="n">
        <v>0.024</v>
      </c>
      <c r="AN64" s="1" t="n">
        <v>203</v>
      </c>
      <c r="AO64" s="1" t="n">
        <v>76.787</v>
      </c>
      <c r="AP64" s="1" t="n">
        <v>0.106</v>
      </c>
      <c r="AQ64" s="1" t="n">
        <v>205</v>
      </c>
      <c r="AR64" s="1" t="n">
        <v>11.822</v>
      </c>
      <c r="AS64" s="1" t="n">
        <v>0.161</v>
      </c>
      <c r="AT64" s="1" t="n">
        <v>0</v>
      </c>
      <c r="AU64" s="1" t="n">
        <v>0</v>
      </c>
      <c r="AV64" s="1" t="n">
        <v>0</v>
      </c>
      <c r="AW64" s="1" t="n">
        <v>202</v>
      </c>
      <c r="AX64" s="1" t="n">
        <v>6.077</v>
      </c>
      <c r="AY64" s="1" t="n">
        <v>0.026</v>
      </c>
      <c r="AZ64" s="1" t="n">
        <v>203</v>
      </c>
      <c r="BA64" s="1" t="n">
        <v>0.342</v>
      </c>
      <c r="BB64" s="1" t="n">
        <v>0.019</v>
      </c>
      <c r="BC64" s="1" t="n">
        <v>205</v>
      </c>
      <c r="BD64" s="1" t="n">
        <v>1.416</v>
      </c>
      <c r="BE64" s="1" t="n">
        <v>0.018</v>
      </c>
      <c r="BF64" s="1" t="n">
        <v>186</v>
      </c>
      <c r="BG64" s="1" t="n">
        <v>5.293</v>
      </c>
      <c r="BH64" s="1" t="n">
        <v>0.054</v>
      </c>
      <c r="BI64" s="1" t="n">
        <v>205</v>
      </c>
      <c r="BJ64" s="1" t="n">
        <v>20.709</v>
      </c>
      <c r="BK64" s="1" t="n">
        <v>0.114</v>
      </c>
      <c r="BL64" s="1" t="n">
        <v>200</v>
      </c>
      <c r="BM64" s="1" t="n">
        <v>3.819</v>
      </c>
      <c r="BN64" s="1" t="n">
        <v>0.026</v>
      </c>
      <c r="BO64" s="1" t="n">
        <v>205</v>
      </c>
      <c r="BP64" s="1" t="n">
        <v>0.475</v>
      </c>
      <c r="BQ64" s="1" t="n">
        <v>0.011</v>
      </c>
      <c r="BR64" s="1" t="n">
        <v>187</v>
      </c>
      <c r="BS64" s="1" t="n">
        <v>76.279</v>
      </c>
      <c r="BT64" s="1" t="n">
        <v>0.069</v>
      </c>
      <c r="BU64" s="1" t="n">
        <v>182</v>
      </c>
      <c r="BV64" s="1" t="n">
        <v>0.417</v>
      </c>
      <c r="BW64" s="1" t="n">
        <v>0.007</v>
      </c>
      <c r="BX64" s="1" t="n">
        <v>199</v>
      </c>
      <c r="BY64" s="1" t="n">
        <v>0.728</v>
      </c>
      <c r="BZ64" s="1" t="n">
        <v>0.028</v>
      </c>
      <c r="CA64" s="1" t="n">
        <v>200</v>
      </c>
      <c r="CB64" s="1" t="n">
        <v>0.058</v>
      </c>
      <c r="CC64" s="1" t="n">
        <v>0.006</v>
      </c>
      <c r="CD64" s="1" t="n">
        <v>204</v>
      </c>
      <c r="CE64" s="1" t="n">
        <v>8.354</v>
      </c>
      <c r="CF64" s="1" t="n">
        <v>0.068</v>
      </c>
      <c r="CG64" s="1" t="n">
        <v>203</v>
      </c>
      <c r="CH64" s="1" t="n">
        <v>16.479</v>
      </c>
      <c r="CI64" s="1" t="n">
        <v>0.044</v>
      </c>
      <c r="CJ64" s="1" t="n">
        <v>0</v>
      </c>
      <c r="CK64" s="1" t="n">
        <v>0</v>
      </c>
      <c r="CL64" s="1" t="n">
        <v>0</v>
      </c>
      <c r="CM64" s="1" t="n">
        <v>0</v>
      </c>
      <c r="CN64" s="1" t="n">
        <v>0</v>
      </c>
      <c r="CO64" s="1" t="n">
        <v>0</v>
      </c>
      <c r="CP64" s="1" t="n">
        <v>0</v>
      </c>
      <c r="CQ64" s="1" t="n">
        <v>0</v>
      </c>
      <c r="CR64" s="1" t="n">
        <v>0</v>
      </c>
      <c r="CS64" s="1" t="n">
        <v>0</v>
      </c>
      <c r="CT64" s="1" t="n">
        <v>0</v>
      </c>
      <c r="CU64" s="1" t="n">
        <v>0</v>
      </c>
      <c r="CV64" s="1" t="n">
        <v>0</v>
      </c>
      <c r="CW64" s="1" t="n">
        <v>0</v>
      </c>
      <c r="CX64" s="1" t="n">
        <v>0</v>
      </c>
      <c r="CY64" s="1" t="n">
        <v>194</v>
      </c>
      <c r="CZ64" s="1" t="n">
        <v>1.794</v>
      </c>
      <c r="DA64" s="1" t="n">
        <v>0.051</v>
      </c>
      <c r="DB64" s="1" t="n">
        <v>191</v>
      </c>
      <c r="DC64" s="1" t="n">
        <v>7.25</v>
      </c>
      <c r="DD64" s="1" t="n">
        <v>0.08</v>
      </c>
      <c r="DE64" s="1" t="n">
        <v>206</v>
      </c>
      <c r="DF64" s="1" t="n">
        <v>0.461</v>
      </c>
      <c r="DG64" s="1" t="n">
        <v>0.005</v>
      </c>
    </row>
    <row r="65" customFormat="false" ht="13.8" hidden="false" customHeight="false" outlineLevel="0" collapsed="false">
      <c r="A65" s="1" t="n">
        <v>2007.958</v>
      </c>
      <c r="B65" s="1" t="n">
        <v>12</v>
      </c>
      <c r="C65" s="1" t="n">
        <v>2007</v>
      </c>
      <c r="D65" s="1" t="n">
        <v>278</v>
      </c>
      <c r="E65" s="1" t="n">
        <v>41.238</v>
      </c>
      <c r="F65" s="1" t="n">
        <v>0.185</v>
      </c>
      <c r="G65" s="1" t="n">
        <v>304</v>
      </c>
      <c r="H65" s="1" t="n">
        <v>176.412</v>
      </c>
      <c r="I65" s="1" t="n">
        <v>0.627</v>
      </c>
      <c r="J65" s="1" t="n">
        <v>316</v>
      </c>
      <c r="K65" s="1" t="n">
        <v>17.958</v>
      </c>
      <c r="L65" s="1" t="n">
        <v>0.079</v>
      </c>
      <c r="M65" s="1" t="n">
        <v>304</v>
      </c>
      <c r="N65" s="1" t="n">
        <v>17.046</v>
      </c>
      <c r="O65" s="1" t="n">
        <v>0.063</v>
      </c>
      <c r="P65" s="1" t="n">
        <v>147</v>
      </c>
      <c r="Q65" s="1" t="n">
        <v>516.734</v>
      </c>
      <c r="R65" s="1" t="n">
        <v>6.578</v>
      </c>
      <c r="S65" s="1" t="n">
        <v>221</v>
      </c>
      <c r="T65" s="1" t="n">
        <v>6.894</v>
      </c>
      <c r="U65" s="1" t="n">
        <v>0.153</v>
      </c>
      <c r="V65" s="1" t="n">
        <v>317</v>
      </c>
      <c r="W65" s="1" t="n">
        <v>4.238</v>
      </c>
      <c r="X65" s="1" t="n">
        <v>0.045</v>
      </c>
      <c r="Y65" s="1" t="n">
        <v>319</v>
      </c>
      <c r="Z65" s="1" t="n">
        <v>3.144</v>
      </c>
      <c r="AA65" s="1" t="n">
        <v>0.044</v>
      </c>
      <c r="AB65" s="1" t="n">
        <v>314</v>
      </c>
      <c r="AC65" s="1" t="n">
        <v>3.405</v>
      </c>
      <c r="AD65" s="1" t="n">
        <v>0.065</v>
      </c>
      <c r="AE65" s="1" t="n">
        <v>290</v>
      </c>
      <c r="AF65" s="1" t="n">
        <v>9.723</v>
      </c>
      <c r="AG65" s="1" t="n">
        <v>0.36</v>
      </c>
      <c r="AH65" s="1" t="n">
        <v>0</v>
      </c>
      <c r="AI65" s="1" t="n">
        <v>0</v>
      </c>
      <c r="AJ65" s="1" t="n">
        <v>0</v>
      </c>
      <c r="AK65" s="1" t="n">
        <v>256</v>
      </c>
      <c r="AL65" s="1" t="n">
        <v>0.457</v>
      </c>
      <c r="AM65" s="1" t="n">
        <v>0.041</v>
      </c>
      <c r="AN65" s="1" t="n">
        <v>310</v>
      </c>
      <c r="AO65" s="1" t="n">
        <v>76.72</v>
      </c>
      <c r="AP65" s="1" t="n">
        <v>0.12</v>
      </c>
      <c r="AQ65" s="1" t="n">
        <v>318</v>
      </c>
      <c r="AR65" s="1" t="n">
        <v>11.651</v>
      </c>
      <c r="AS65" s="1" t="n">
        <v>0.185</v>
      </c>
      <c r="AT65" s="1" t="n">
        <v>0</v>
      </c>
      <c r="AU65" s="1" t="n">
        <v>0</v>
      </c>
      <c r="AV65" s="1" t="n">
        <v>0</v>
      </c>
      <c r="AW65" s="1" t="n">
        <v>309</v>
      </c>
      <c r="AX65" s="1" t="n">
        <v>6.082</v>
      </c>
      <c r="AY65" s="1" t="n">
        <v>0.025</v>
      </c>
      <c r="AZ65" s="1" t="n">
        <v>317</v>
      </c>
      <c r="BA65" s="1" t="n">
        <v>0.347</v>
      </c>
      <c r="BB65" s="1" t="n">
        <v>0.019</v>
      </c>
      <c r="BC65" s="1" t="n">
        <v>310</v>
      </c>
      <c r="BD65" s="1" t="n">
        <v>1.416</v>
      </c>
      <c r="BE65" s="1" t="n">
        <v>0.019</v>
      </c>
      <c r="BF65" s="1" t="n">
        <v>281</v>
      </c>
      <c r="BG65" s="1" t="n">
        <v>5.319</v>
      </c>
      <c r="BH65" s="1" t="n">
        <v>0.068</v>
      </c>
      <c r="BI65" s="1" t="n">
        <v>313</v>
      </c>
      <c r="BJ65" s="1" t="n">
        <v>20.734</v>
      </c>
      <c r="BK65" s="1" t="n">
        <v>0.114</v>
      </c>
      <c r="BL65" s="1" t="n">
        <v>312</v>
      </c>
      <c r="BM65" s="1" t="n">
        <v>3.815</v>
      </c>
      <c r="BN65" s="1" t="n">
        <v>0.029</v>
      </c>
      <c r="BO65" s="1" t="n">
        <v>309</v>
      </c>
      <c r="BP65" s="1" t="n">
        <v>0.474</v>
      </c>
      <c r="BQ65" s="1" t="n">
        <v>0.014</v>
      </c>
      <c r="BR65" s="1" t="n">
        <v>306</v>
      </c>
      <c r="BS65" s="1" t="n">
        <v>76.288</v>
      </c>
      <c r="BT65" s="1" t="n">
        <v>0.072</v>
      </c>
      <c r="BU65" s="1" t="n">
        <v>307</v>
      </c>
      <c r="BV65" s="1" t="n">
        <v>0.416</v>
      </c>
      <c r="BW65" s="1" t="n">
        <v>0.007</v>
      </c>
      <c r="BX65" s="1" t="n">
        <v>311</v>
      </c>
      <c r="BY65" s="1" t="n">
        <v>0.731</v>
      </c>
      <c r="BZ65" s="1" t="n">
        <v>0.029</v>
      </c>
      <c r="CA65" s="1" t="n">
        <v>300</v>
      </c>
      <c r="CB65" s="1" t="n">
        <v>0.059</v>
      </c>
      <c r="CC65" s="1" t="n">
        <v>0.006</v>
      </c>
      <c r="CD65" s="1" t="n">
        <v>318</v>
      </c>
      <c r="CE65" s="1" t="n">
        <v>8.348</v>
      </c>
      <c r="CF65" s="1" t="n">
        <v>0.063</v>
      </c>
      <c r="CG65" s="1" t="n">
        <v>315</v>
      </c>
      <c r="CH65" s="1" t="n">
        <v>16.47</v>
      </c>
      <c r="CI65" s="1" t="n">
        <v>0.046</v>
      </c>
      <c r="CJ65" s="1" t="n">
        <v>0</v>
      </c>
      <c r="CK65" s="1" t="n">
        <v>0</v>
      </c>
      <c r="CL65" s="1" t="n">
        <v>0</v>
      </c>
      <c r="CM65" s="1" t="n">
        <v>0</v>
      </c>
      <c r="CN65" s="1" t="n">
        <v>0</v>
      </c>
      <c r="CO65" s="1" t="n">
        <v>0</v>
      </c>
      <c r="CP65" s="1" t="n">
        <v>0</v>
      </c>
      <c r="CQ65" s="1" t="n">
        <v>0</v>
      </c>
      <c r="CR65" s="1" t="n">
        <v>0</v>
      </c>
      <c r="CS65" s="1" t="n">
        <v>0</v>
      </c>
      <c r="CT65" s="1" t="n">
        <v>0</v>
      </c>
      <c r="CU65" s="1" t="n">
        <v>0</v>
      </c>
      <c r="CV65" s="1" t="n">
        <v>0</v>
      </c>
      <c r="CW65" s="1" t="n">
        <v>0</v>
      </c>
      <c r="CX65" s="1" t="n">
        <v>0</v>
      </c>
      <c r="CY65" s="1" t="n">
        <v>309</v>
      </c>
      <c r="CZ65" s="1" t="n">
        <v>1.805</v>
      </c>
      <c r="DA65" s="1" t="n">
        <v>0.056</v>
      </c>
      <c r="DB65" s="1" t="n">
        <v>282</v>
      </c>
      <c r="DC65" s="1" t="n">
        <v>7.275</v>
      </c>
      <c r="DD65" s="1" t="n">
        <v>0.087</v>
      </c>
      <c r="DE65" s="1" t="n">
        <v>313</v>
      </c>
      <c r="DF65" s="1" t="n">
        <v>0.462</v>
      </c>
      <c r="DG65" s="1" t="n">
        <v>0.006</v>
      </c>
    </row>
    <row r="66" customFormat="false" ht="13.8" hidden="false" customHeight="false" outlineLevel="0" collapsed="false">
      <c r="A66" s="1" t="n">
        <v>2008.042</v>
      </c>
      <c r="B66" s="1" t="n">
        <v>1</v>
      </c>
      <c r="C66" s="1" t="n">
        <v>2008</v>
      </c>
      <c r="D66" s="1" t="n">
        <v>169</v>
      </c>
      <c r="E66" s="1" t="n">
        <v>41.42</v>
      </c>
      <c r="F66" s="1" t="n">
        <v>0.201</v>
      </c>
      <c r="G66" s="1" t="n">
        <v>179</v>
      </c>
      <c r="H66" s="1" t="n">
        <v>176.671</v>
      </c>
      <c r="I66" s="1" t="n">
        <v>0.649</v>
      </c>
      <c r="J66" s="1" t="n">
        <v>189</v>
      </c>
      <c r="K66" s="1" t="n">
        <v>17.946</v>
      </c>
      <c r="L66" s="1" t="n">
        <v>0.086</v>
      </c>
      <c r="M66" s="1" t="n">
        <v>197</v>
      </c>
      <c r="N66" s="1" t="n">
        <v>17.11</v>
      </c>
      <c r="O66" s="1" t="n">
        <v>0.071</v>
      </c>
      <c r="P66" s="1" t="n">
        <v>68</v>
      </c>
      <c r="Q66" s="1" t="n">
        <v>510.761</v>
      </c>
      <c r="R66" s="1" t="n">
        <v>5.763</v>
      </c>
      <c r="S66" s="1" t="n">
        <v>110</v>
      </c>
      <c r="T66" s="1" t="n">
        <v>6.852</v>
      </c>
      <c r="U66" s="1" t="n">
        <v>0.142</v>
      </c>
      <c r="V66" s="1" t="n">
        <v>198</v>
      </c>
      <c r="W66" s="1" t="n">
        <v>4.222</v>
      </c>
      <c r="X66" s="1" t="n">
        <v>0.047</v>
      </c>
      <c r="Y66" s="1" t="n">
        <v>187</v>
      </c>
      <c r="Z66" s="1" t="n">
        <v>3.15</v>
      </c>
      <c r="AA66" s="1" t="n">
        <v>0.05</v>
      </c>
      <c r="AB66" s="1" t="n">
        <v>182</v>
      </c>
      <c r="AC66" s="1" t="n">
        <v>3.337</v>
      </c>
      <c r="AD66" s="1" t="n">
        <v>0.061</v>
      </c>
      <c r="AE66" s="1" t="n">
        <v>184</v>
      </c>
      <c r="AF66" s="1" t="n">
        <v>9.084</v>
      </c>
      <c r="AG66" s="1" t="n">
        <v>0.226</v>
      </c>
      <c r="AH66" s="1" t="n">
        <v>0</v>
      </c>
      <c r="AI66" s="1" t="n">
        <v>0</v>
      </c>
      <c r="AJ66" s="1" t="n">
        <v>0</v>
      </c>
      <c r="AK66" s="1" t="n">
        <v>165</v>
      </c>
      <c r="AL66" s="1" t="n">
        <v>0.355</v>
      </c>
      <c r="AM66" s="1" t="n">
        <v>0.027</v>
      </c>
      <c r="AN66" s="1" t="n">
        <v>191</v>
      </c>
      <c r="AO66" s="1" t="n">
        <v>76.715</v>
      </c>
      <c r="AP66" s="1" t="n">
        <v>0.155</v>
      </c>
      <c r="AQ66" s="1" t="n">
        <v>199</v>
      </c>
      <c r="AR66" s="1" t="n">
        <v>11.483</v>
      </c>
      <c r="AS66" s="1" t="n">
        <v>0.179</v>
      </c>
      <c r="AT66" s="1" t="n">
        <v>0</v>
      </c>
      <c r="AU66" s="1" t="n">
        <v>0</v>
      </c>
      <c r="AV66" s="1" t="n">
        <v>0</v>
      </c>
      <c r="AW66" s="1" t="n">
        <v>192</v>
      </c>
      <c r="AX66" s="1" t="n">
        <v>6.101</v>
      </c>
      <c r="AY66" s="1" t="n">
        <v>0.029</v>
      </c>
      <c r="AZ66" s="1" t="n">
        <v>196</v>
      </c>
      <c r="BA66" s="1" t="n">
        <v>0.345</v>
      </c>
      <c r="BB66" s="1" t="n">
        <v>0.024</v>
      </c>
      <c r="BC66" s="1" t="n">
        <v>193</v>
      </c>
      <c r="BD66" s="1" t="n">
        <v>1.419</v>
      </c>
      <c r="BE66" s="1" t="n">
        <v>0.02</v>
      </c>
      <c r="BF66" s="1" t="n">
        <v>172</v>
      </c>
      <c r="BG66" s="1" t="n">
        <v>5.36</v>
      </c>
      <c r="BH66" s="1" t="n">
        <v>0.07</v>
      </c>
      <c r="BI66" s="1" t="n">
        <v>184</v>
      </c>
      <c r="BJ66" s="1" t="n">
        <v>20.835</v>
      </c>
      <c r="BK66" s="1" t="n">
        <v>0.141</v>
      </c>
      <c r="BL66" s="1" t="n">
        <v>198</v>
      </c>
      <c r="BM66" s="1" t="n">
        <v>3.825</v>
      </c>
      <c r="BN66" s="1" t="n">
        <v>0.032</v>
      </c>
      <c r="BO66" s="1" t="n">
        <v>182</v>
      </c>
      <c r="BP66" s="1" t="n">
        <v>0.476</v>
      </c>
      <c r="BQ66" s="1" t="n">
        <v>0.015</v>
      </c>
      <c r="BR66" s="1" t="n">
        <v>173</v>
      </c>
      <c r="BS66" s="1" t="n">
        <v>76.357</v>
      </c>
      <c r="BT66" s="1" t="n">
        <v>0.118</v>
      </c>
      <c r="BU66" s="1" t="n">
        <v>190</v>
      </c>
      <c r="BV66" s="1" t="n">
        <v>0.419</v>
      </c>
      <c r="BW66" s="1" t="n">
        <v>0.007</v>
      </c>
      <c r="BX66" s="1" t="n">
        <v>190</v>
      </c>
      <c r="BY66" s="1" t="n">
        <v>0.744</v>
      </c>
      <c r="BZ66" s="1" t="n">
        <v>0.034</v>
      </c>
      <c r="CA66" s="1" t="n">
        <v>184</v>
      </c>
      <c r="CB66" s="1" t="n">
        <v>0.059</v>
      </c>
      <c r="CC66" s="1" t="n">
        <v>0.006</v>
      </c>
      <c r="CD66" s="1" t="n">
        <v>181</v>
      </c>
      <c r="CE66" s="1" t="n">
        <v>8.378</v>
      </c>
      <c r="CF66" s="1" t="n">
        <v>0.071</v>
      </c>
      <c r="CG66" s="1" t="n">
        <v>198</v>
      </c>
      <c r="CH66" s="1" t="n">
        <v>16.459</v>
      </c>
      <c r="CI66" s="1" t="n">
        <v>0.051</v>
      </c>
      <c r="CJ66" s="1" t="n">
        <v>0</v>
      </c>
      <c r="CK66" s="1" t="n">
        <v>0</v>
      </c>
      <c r="CL66" s="1" t="n">
        <v>0</v>
      </c>
      <c r="CM66" s="1" t="n">
        <v>0</v>
      </c>
      <c r="CN66" s="1" t="n">
        <v>0</v>
      </c>
      <c r="CO66" s="1" t="n">
        <v>0</v>
      </c>
      <c r="CP66" s="1" t="n">
        <v>0</v>
      </c>
      <c r="CQ66" s="1" t="n">
        <v>0</v>
      </c>
      <c r="CR66" s="1" t="n">
        <v>0</v>
      </c>
      <c r="CS66" s="1" t="n">
        <v>0</v>
      </c>
      <c r="CT66" s="1" t="n">
        <v>0</v>
      </c>
      <c r="CU66" s="1" t="n">
        <v>0</v>
      </c>
      <c r="CV66" s="1" t="n">
        <v>0</v>
      </c>
      <c r="CW66" s="1" t="n">
        <v>0</v>
      </c>
      <c r="CX66" s="1" t="n">
        <v>0</v>
      </c>
      <c r="CY66" s="1" t="n">
        <v>187</v>
      </c>
      <c r="CZ66" s="1" t="n">
        <v>1.824</v>
      </c>
      <c r="DA66" s="1" t="n">
        <v>0.067</v>
      </c>
      <c r="DB66" s="1" t="n">
        <v>179</v>
      </c>
      <c r="DC66" s="1" t="n">
        <v>7.344</v>
      </c>
      <c r="DD66" s="1" t="n">
        <v>0.09</v>
      </c>
      <c r="DE66" s="1" t="n">
        <v>193</v>
      </c>
      <c r="DF66" s="1" t="n">
        <v>0.459</v>
      </c>
      <c r="DG66" s="1" t="n">
        <v>0.006</v>
      </c>
    </row>
    <row r="67" customFormat="false" ht="13.8" hidden="false" customHeight="false" outlineLevel="0" collapsed="false">
      <c r="A67" s="1" t="n">
        <v>2008.125</v>
      </c>
      <c r="B67" s="1" t="n">
        <v>2</v>
      </c>
      <c r="C67" s="1" t="n">
        <v>2008</v>
      </c>
      <c r="D67" s="1" t="n">
        <v>199</v>
      </c>
      <c r="E67" s="1" t="n">
        <v>41.84</v>
      </c>
      <c r="F67" s="1" t="n">
        <v>0.246</v>
      </c>
      <c r="G67" s="1" t="n">
        <v>217</v>
      </c>
      <c r="H67" s="1" t="n">
        <v>177.67</v>
      </c>
      <c r="I67" s="1" t="n">
        <v>0.765</v>
      </c>
      <c r="J67" s="1" t="n">
        <v>217</v>
      </c>
      <c r="K67" s="1" t="n">
        <v>17.98</v>
      </c>
      <c r="L67" s="1" t="n">
        <v>0.084</v>
      </c>
      <c r="M67" s="1" t="n">
        <v>207</v>
      </c>
      <c r="N67" s="1" t="n">
        <v>17.222</v>
      </c>
      <c r="O67" s="1" t="n">
        <v>0.074</v>
      </c>
      <c r="P67" s="1" t="n">
        <v>101</v>
      </c>
      <c r="Q67" s="1" t="n">
        <v>502.111</v>
      </c>
      <c r="R67" s="1" t="n">
        <v>5.928</v>
      </c>
      <c r="S67" s="1" t="n">
        <v>151</v>
      </c>
      <c r="T67" s="1" t="n">
        <v>6.679</v>
      </c>
      <c r="U67" s="1" t="n">
        <v>0.143</v>
      </c>
      <c r="V67" s="1" t="n">
        <v>221</v>
      </c>
      <c r="W67" s="1" t="n">
        <v>4.206</v>
      </c>
      <c r="X67" s="1" t="n">
        <v>0.044</v>
      </c>
      <c r="Y67" s="1" t="n">
        <v>220</v>
      </c>
      <c r="Z67" s="1" t="n">
        <v>3.148</v>
      </c>
      <c r="AA67" s="1" t="n">
        <v>0.045</v>
      </c>
      <c r="AB67" s="1" t="n">
        <v>222</v>
      </c>
      <c r="AC67" s="1" t="n">
        <v>3.317</v>
      </c>
      <c r="AD67" s="1" t="n">
        <v>0.06</v>
      </c>
      <c r="AE67" s="1" t="n">
        <v>203</v>
      </c>
      <c r="AF67" s="1" t="n">
        <v>8.873</v>
      </c>
      <c r="AG67" s="1" t="n">
        <v>0.16</v>
      </c>
      <c r="AH67" s="1" t="n">
        <v>0</v>
      </c>
      <c r="AI67" s="1" t="n">
        <v>0</v>
      </c>
      <c r="AJ67" s="1" t="n">
        <v>0</v>
      </c>
      <c r="AK67" s="1" t="n">
        <v>144</v>
      </c>
      <c r="AL67" s="1" t="n">
        <v>0.309</v>
      </c>
      <c r="AM67" s="1" t="n">
        <v>0.016</v>
      </c>
      <c r="AN67" s="1" t="n">
        <v>216</v>
      </c>
      <c r="AO67" s="1" t="n">
        <v>76.615</v>
      </c>
      <c r="AP67" s="1" t="n">
        <v>0.129</v>
      </c>
      <c r="AQ67" s="1" t="n">
        <v>223</v>
      </c>
      <c r="AR67" s="1" t="n">
        <v>11.236</v>
      </c>
      <c r="AS67" s="1" t="n">
        <v>0.168</v>
      </c>
      <c r="AT67" s="1" t="n">
        <v>0</v>
      </c>
      <c r="AU67" s="1" t="n">
        <v>0</v>
      </c>
      <c r="AV67" s="1" t="n">
        <v>0</v>
      </c>
      <c r="AW67" s="1" t="n">
        <v>220</v>
      </c>
      <c r="AX67" s="1" t="n">
        <v>6.124</v>
      </c>
      <c r="AY67" s="1" t="n">
        <v>0.031</v>
      </c>
      <c r="AZ67" s="1" t="n">
        <v>225</v>
      </c>
      <c r="BA67" s="1" t="n">
        <v>0.358</v>
      </c>
      <c r="BB67" s="1" t="n">
        <v>0.019</v>
      </c>
      <c r="BC67" s="1" t="n">
        <v>215</v>
      </c>
      <c r="BD67" s="1" t="n">
        <v>1.422</v>
      </c>
      <c r="BE67" s="1" t="n">
        <v>0.02</v>
      </c>
      <c r="BF67" s="1" t="n">
        <v>211</v>
      </c>
      <c r="BG67" s="1" t="n">
        <v>5.46</v>
      </c>
      <c r="BH67" s="1" t="n">
        <v>0.073</v>
      </c>
      <c r="BI67" s="1" t="n">
        <v>31</v>
      </c>
      <c r="BJ67" s="1" t="n">
        <v>20.943</v>
      </c>
      <c r="BK67" s="1" t="n">
        <v>0.137</v>
      </c>
      <c r="BL67" s="1" t="n">
        <v>223</v>
      </c>
      <c r="BM67" s="1" t="n">
        <v>3.837</v>
      </c>
      <c r="BN67" s="1" t="n">
        <v>0.029</v>
      </c>
      <c r="BO67" s="1" t="n">
        <v>223</v>
      </c>
      <c r="BP67" s="1" t="n">
        <v>0.479</v>
      </c>
      <c r="BQ67" s="1" t="n">
        <v>0.013</v>
      </c>
      <c r="BR67" s="1" t="n">
        <v>217</v>
      </c>
      <c r="BS67" s="1" t="n">
        <v>76.38</v>
      </c>
      <c r="BT67" s="1" t="n">
        <v>0.097</v>
      </c>
      <c r="BU67" s="1" t="n">
        <v>32</v>
      </c>
      <c r="BV67" s="1" t="n">
        <v>0.425</v>
      </c>
      <c r="BW67" s="1" t="n">
        <v>0.008</v>
      </c>
      <c r="BX67" s="1" t="n">
        <v>218</v>
      </c>
      <c r="BY67" s="1" t="n">
        <v>0.752</v>
      </c>
      <c r="BZ67" s="1" t="n">
        <v>0.03</v>
      </c>
      <c r="CA67" s="1" t="n">
        <v>220</v>
      </c>
      <c r="CB67" s="1" t="n">
        <v>0.059</v>
      </c>
      <c r="CC67" s="1" t="n">
        <v>0.006</v>
      </c>
      <c r="CD67" s="1" t="n">
        <v>222</v>
      </c>
      <c r="CE67" s="1" t="n">
        <v>8.363</v>
      </c>
      <c r="CF67" s="1" t="n">
        <v>0.07</v>
      </c>
      <c r="CG67" s="1" t="n">
        <v>220</v>
      </c>
      <c r="CH67" s="1" t="n">
        <v>16.421</v>
      </c>
      <c r="CI67" s="1" t="n">
        <v>0.043</v>
      </c>
      <c r="CJ67" s="1" t="n">
        <v>0</v>
      </c>
      <c r="CK67" s="1" t="n">
        <v>0</v>
      </c>
      <c r="CL67" s="1" t="n">
        <v>0</v>
      </c>
      <c r="CM67" s="1" t="n">
        <v>0</v>
      </c>
      <c r="CN67" s="1" t="n">
        <v>0</v>
      </c>
      <c r="CO67" s="1" t="n">
        <v>0</v>
      </c>
      <c r="CP67" s="1" t="n">
        <v>0</v>
      </c>
      <c r="CQ67" s="1" t="n">
        <v>0</v>
      </c>
      <c r="CR67" s="1" t="n">
        <v>0</v>
      </c>
      <c r="CS67" s="1" t="n">
        <v>0</v>
      </c>
      <c r="CT67" s="1" t="n">
        <v>0</v>
      </c>
      <c r="CU67" s="1" t="n">
        <v>0</v>
      </c>
      <c r="CV67" s="1" t="n">
        <v>0</v>
      </c>
      <c r="CW67" s="1" t="n">
        <v>0</v>
      </c>
      <c r="CX67" s="1" t="n">
        <v>0</v>
      </c>
      <c r="CY67" s="1" t="n">
        <v>220</v>
      </c>
      <c r="CZ67" s="1" t="n">
        <v>1.884</v>
      </c>
      <c r="DA67" s="1" t="n">
        <v>0.064</v>
      </c>
      <c r="DB67" s="1" t="n">
        <v>213</v>
      </c>
      <c r="DC67" s="1" t="n">
        <v>7.445</v>
      </c>
      <c r="DD67" s="1" t="n">
        <v>0.085</v>
      </c>
      <c r="DE67" s="1" t="n">
        <v>223</v>
      </c>
      <c r="DF67" s="1" t="n">
        <v>0.457</v>
      </c>
      <c r="DG67" s="1" t="n">
        <v>0.005</v>
      </c>
    </row>
    <row r="68" customFormat="false" ht="13.8" hidden="false" customHeight="false" outlineLevel="0" collapsed="false">
      <c r="A68" s="1" t="n">
        <v>2008.208</v>
      </c>
      <c r="B68" s="1" t="n">
        <v>3</v>
      </c>
      <c r="C68" s="1" t="n">
        <v>2008</v>
      </c>
      <c r="D68" s="1" t="n">
        <v>233</v>
      </c>
      <c r="E68" s="1" t="n">
        <v>42.138</v>
      </c>
      <c r="F68" s="1" t="n">
        <v>0.252</v>
      </c>
      <c r="G68" s="1" t="n">
        <v>239</v>
      </c>
      <c r="H68" s="1" t="n">
        <v>178.021</v>
      </c>
      <c r="I68" s="1" t="n">
        <v>0.756</v>
      </c>
      <c r="J68" s="1" t="n">
        <v>247</v>
      </c>
      <c r="K68" s="1" t="n">
        <v>17.989</v>
      </c>
      <c r="L68" s="1" t="n">
        <v>0.089</v>
      </c>
      <c r="M68" s="1" t="n">
        <v>249</v>
      </c>
      <c r="N68" s="1" t="n">
        <v>17.302</v>
      </c>
      <c r="O68" s="1" t="n">
        <v>0.078</v>
      </c>
      <c r="P68" s="1" t="n">
        <v>100</v>
      </c>
      <c r="Q68" s="1" t="n">
        <v>505.08</v>
      </c>
      <c r="R68" s="1" t="n">
        <v>10.254</v>
      </c>
      <c r="S68" s="1" t="n">
        <v>151</v>
      </c>
      <c r="T68" s="1" t="n">
        <v>6.758</v>
      </c>
      <c r="U68" s="1" t="n">
        <v>0.172</v>
      </c>
      <c r="V68" s="1" t="n">
        <v>266</v>
      </c>
      <c r="W68" s="1" t="n">
        <v>4.191</v>
      </c>
      <c r="X68" s="1" t="n">
        <v>0.052</v>
      </c>
      <c r="Y68" s="1" t="n">
        <v>269</v>
      </c>
      <c r="Z68" s="1" t="n">
        <v>3.149</v>
      </c>
      <c r="AA68" s="1" t="n">
        <v>0.045</v>
      </c>
      <c r="AB68" s="1" t="n">
        <v>251</v>
      </c>
      <c r="AC68" s="1" t="n">
        <v>3.35</v>
      </c>
      <c r="AD68" s="1" t="n">
        <v>0.068</v>
      </c>
      <c r="AE68" s="1" t="n">
        <v>206</v>
      </c>
      <c r="AF68" s="1" t="n">
        <v>9.116</v>
      </c>
      <c r="AG68" s="1" t="n">
        <v>0.238</v>
      </c>
      <c r="AH68" s="1" t="n">
        <v>0</v>
      </c>
      <c r="AI68" s="1" t="n">
        <v>0</v>
      </c>
      <c r="AJ68" s="1" t="n">
        <v>0</v>
      </c>
      <c r="AK68" s="1" t="n">
        <v>182</v>
      </c>
      <c r="AL68" s="1" t="n">
        <v>0.359</v>
      </c>
      <c r="AM68" s="1" t="n">
        <v>0.029</v>
      </c>
      <c r="AN68" s="1" t="n">
        <v>269</v>
      </c>
      <c r="AO68" s="1" t="n">
        <v>76.473</v>
      </c>
      <c r="AP68" s="1" t="n">
        <v>0.14</v>
      </c>
      <c r="AQ68" s="1" t="n">
        <v>267</v>
      </c>
      <c r="AR68" s="1" t="n">
        <v>11.054</v>
      </c>
      <c r="AS68" s="1" t="n">
        <v>0.16</v>
      </c>
      <c r="AT68" s="1" t="n">
        <v>0</v>
      </c>
      <c r="AU68" s="1" t="n">
        <v>0</v>
      </c>
      <c r="AV68" s="1" t="n">
        <v>0</v>
      </c>
      <c r="AW68" s="1" t="n">
        <v>256</v>
      </c>
      <c r="AX68" s="1" t="n">
        <v>6.135</v>
      </c>
      <c r="AY68" s="1" t="n">
        <v>0.033</v>
      </c>
      <c r="AZ68" s="1" t="n">
        <v>264</v>
      </c>
      <c r="BA68" s="1" t="n">
        <v>0.363</v>
      </c>
      <c r="BB68" s="1" t="n">
        <v>0.022</v>
      </c>
      <c r="BC68" s="1" t="n">
        <v>262</v>
      </c>
      <c r="BD68" s="1" t="n">
        <v>1.424</v>
      </c>
      <c r="BE68" s="1" t="n">
        <v>0.022</v>
      </c>
      <c r="BF68" s="1" t="n">
        <v>247</v>
      </c>
      <c r="BG68" s="1" t="n">
        <v>5.518</v>
      </c>
      <c r="BH68" s="1" t="n">
        <v>0.075</v>
      </c>
      <c r="BI68" s="1" t="n">
        <v>272</v>
      </c>
      <c r="BJ68" s="1" t="n">
        <v>21.094</v>
      </c>
      <c r="BK68" s="1" t="n">
        <v>0.151</v>
      </c>
      <c r="BL68" s="1" t="n">
        <v>268</v>
      </c>
      <c r="BM68" s="1" t="n">
        <v>3.833</v>
      </c>
      <c r="BN68" s="1" t="n">
        <v>0.034</v>
      </c>
      <c r="BO68" s="1" t="n">
        <v>269</v>
      </c>
      <c r="BP68" s="1" t="n">
        <v>0.48</v>
      </c>
      <c r="BQ68" s="1" t="n">
        <v>0.013</v>
      </c>
      <c r="BR68" s="1" t="n">
        <v>260</v>
      </c>
      <c r="BS68" s="1" t="n">
        <v>76.392</v>
      </c>
      <c r="BT68" s="1" t="n">
        <v>0.12</v>
      </c>
      <c r="BU68" s="1" t="n">
        <v>174</v>
      </c>
      <c r="BV68" s="1" t="n">
        <v>0.434</v>
      </c>
      <c r="BW68" s="1" t="n">
        <v>0.009</v>
      </c>
      <c r="BX68" s="1" t="n">
        <v>260</v>
      </c>
      <c r="BY68" s="1" t="n">
        <v>0.767</v>
      </c>
      <c r="BZ68" s="1" t="n">
        <v>0.033</v>
      </c>
      <c r="CA68" s="1" t="n">
        <v>261</v>
      </c>
      <c r="CB68" s="1" t="n">
        <v>0.061</v>
      </c>
      <c r="CC68" s="1" t="n">
        <v>0.008</v>
      </c>
      <c r="CD68" s="1" t="n">
        <v>268</v>
      </c>
      <c r="CE68" s="1" t="n">
        <v>8.342</v>
      </c>
      <c r="CF68" s="1" t="n">
        <v>0.082</v>
      </c>
      <c r="CG68" s="1" t="n">
        <v>268</v>
      </c>
      <c r="CH68" s="1" t="n">
        <v>16.411</v>
      </c>
      <c r="CI68" s="1" t="n">
        <v>0.049</v>
      </c>
      <c r="CJ68" s="1" t="n">
        <v>0</v>
      </c>
      <c r="CK68" s="1" t="n">
        <v>0</v>
      </c>
      <c r="CL68" s="1" t="n">
        <v>0</v>
      </c>
      <c r="CM68" s="1" t="n">
        <v>0</v>
      </c>
      <c r="CN68" s="1" t="n">
        <v>0</v>
      </c>
      <c r="CO68" s="1" t="n">
        <v>0</v>
      </c>
      <c r="CP68" s="1" t="n">
        <v>0</v>
      </c>
      <c r="CQ68" s="1" t="n">
        <v>0</v>
      </c>
      <c r="CR68" s="1" t="n">
        <v>0</v>
      </c>
      <c r="CS68" s="1" t="n">
        <v>0</v>
      </c>
      <c r="CT68" s="1" t="n">
        <v>0</v>
      </c>
      <c r="CU68" s="1" t="n">
        <v>0</v>
      </c>
      <c r="CV68" s="1" t="n">
        <v>0</v>
      </c>
      <c r="CW68" s="1" t="n">
        <v>0</v>
      </c>
      <c r="CX68" s="1" t="n">
        <v>0</v>
      </c>
      <c r="CY68" s="1" t="n">
        <v>253</v>
      </c>
      <c r="CZ68" s="1" t="n">
        <v>1.921</v>
      </c>
      <c r="DA68" s="1" t="n">
        <v>0.066</v>
      </c>
      <c r="DB68" s="1" t="n">
        <v>242</v>
      </c>
      <c r="DC68" s="1" t="n">
        <v>7.529</v>
      </c>
      <c r="DD68" s="1" t="n">
        <v>0.098</v>
      </c>
      <c r="DE68" s="1" t="n">
        <v>272</v>
      </c>
      <c r="DF68" s="1" t="n">
        <v>0.455</v>
      </c>
      <c r="DG68" s="1" t="n">
        <v>0.005</v>
      </c>
    </row>
    <row r="69" customFormat="false" ht="13.8" hidden="false" customHeight="false" outlineLevel="0" collapsed="false">
      <c r="A69" s="1" t="n">
        <v>2008.292</v>
      </c>
      <c r="B69" s="1" t="n">
        <v>4</v>
      </c>
      <c r="C69" s="1" t="n">
        <v>2008</v>
      </c>
      <c r="D69" s="1" t="n">
        <v>125</v>
      </c>
      <c r="E69" s="1" t="n">
        <v>42.7</v>
      </c>
      <c r="F69" s="1" t="n">
        <v>0.234</v>
      </c>
      <c r="G69" s="1" t="n">
        <v>169</v>
      </c>
      <c r="H69" s="1" t="n">
        <v>179.292</v>
      </c>
      <c r="I69" s="1" t="n">
        <v>0.786</v>
      </c>
      <c r="J69" s="1" t="n">
        <v>191</v>
      </c>
      <c r="K69" s="1" t="n">
        <v>18.092</v>
      </c>
      <c r="L69" s="1" t="n">
        <v>0.093</v>
      </c>
      <c r="M69" s="1" t="n">
        <v>245</v>
      </c>
      <c r="N69" s="1" t="n">
        <v>17.455</v>
      </c>
      <c r="O69" s="1" t="n">
        <v>0.083</v>
      </c>
      <c r="P69" s="1" t="n">
        <v>74</v>
      </c>
      <c r="Q69" s="1" t="n">
        <v>516.195</v>
      </c>
      <c r="R69" s="1" t="n">
        <v>9.35</v>
      </c>
      <c r="S69" s="1" t="n">
        <v>146</v>
      </c>
      <c r="T69" s="1" t="n">
        <v>6.936</v>
      </c>
      <c r="U69" s="1" t="n">
        <v>0.139</v>
      </c>
      <c r="V69" s="1" t="n">
        <v>232</v>
      </c>
      <c r="W69" s="1" t="n">
        <v>4.193</v>
      </c>
      <c r="X69" s="1" t="n">
        <v>0.053</v>
      </c>
      <c r="Y69" s="1" t="n">
        <v>254</v>
      </c>
      <c r="Z69" s="1" t="n">
        <v>3.141</v>
      </c>
      <c r="AA69" s="1" t="n">
        <v>0.048</v>
      </c>
      <c r="AB69" s="1" t="n">
        <v>139</v>
      </c>
      <c r="AC69" s="1" t="n">
        <v>3.477</v>
      </c>
      <c r="AD69" s="1" t="n">
        <v>0.073</v>
      </c>
      <c r="AE69" s="1" t="n">
        <v>137</v>
      </c>
      <c r="AF69" s="1" t="n">
        <v>9.846</v>
      </c>
      <c r="AG69" s="1" t="n">
        <v>0.291</v>
      </c>
      <c r="AH69" s="1" t="n">
        <v>0</v>
      </c>
      <c r="AI69" s="1" t="n">
        <v>0</v>
      </c>
      <c r="AJ69" s="1" t="n">
        <v>0</v>
      </c>
      <c r="AK69" s="1" t="n">
        <v>150</v>
      </c>
      <c r="AL69" s="1" t="n">
        <v>0.466</v>
      </c>
      <c r="AM69" s="1" t="n">
        <v>0.031</v>
      </c>
      <c r="AN69" s="1" t="n">
        <v>216</v>
      </c>
      <c r="AO69" s="1" t="n">
        <v>76.444</v>
      </c>
      <c r="AP69" s="1" t="n">
        <v>0.132</v>
      </c>
      <c r="AQ69" s="1" t="n">
        <v>253</v>
      </c>
      <c r="AR69" s="1" t="n">
        <v>10.868</v>
      </c>
      <c r="AS69" s="1" t="n">
        <v>0.154</v>
      </c>
      <c r="AT69" s="1" t="n">
        <v>0</v>
      </c>
      <c r="AU69" s="1" t="n">
        <v>0</v>
      </c>
      <c r="AV69" s="1" t="n">
        <v>0</v>
      </c>
      <c r="AW69" s="1" t="n">
        <v>240</v>
      </c>
      <c r="AX69" s="1" t="n">
        <v>6.174</v>
      </c>
      <c r="AY69" s="1" t="n">
        <v>0.032</v>
      </c>
      <c r="AZ69" s="1" t="n">
        <v>243</v>
      </c>
      <c r="BA69" s="1" t="n">
        <v>0.367</v>
      </c>
      <c r="BB69" s="1" t="n">
        <v>0.024</v>
      </c>
      <c r="BC69" s="1" t="n">
        <v>228</v>
      </c>
      <c r="BD69" s="1" t="n">
        <v>1.436</v>
      </c>
      <c r="BE69" s="1" t="n">
        <v>0.022</v>
      </c>
      <c r="BF69" s="1" t="n">
        <v>206</v>
      </c>
      <c r="BG69" s="1" t="n">
        <v>5.617</v>
      </c>
      <c r="BH69" s="1" t="n">
        <v>0.082</v>
      </c>
      <c r="BI69" s="1" t="n">
        <v>247</v>
      </c>
      <c r="BJ69" s="1" t="n">
        <v>21.246</v>
      </c>
      <c r="BK69" s="1" t="n">
        <v>0.161</v>
      </c>
      <c r="BL69" s="1" t="n">
        <v>251</v>
      </c>
      <c r="BM69" s="1" t="n">
        <v>3.829</v>
      </c>
      <c r="BN69" s="1" t="n">
        <v>0.035</v>
      </c>
      <c r="BO69" s="1" t="n">
        <v>248</v>
      </c>
      <c r="BP69" s="1" t="n">
        <v>0.482</v>
      </c>
      <c r="BQ69" s="1" t="n">
        <v>0.013</v>
      </c>
      <c r="BR69" s="1" t="n">
        <v>199</v>
      </c>
      <c r="BS69" s="1" t="n">
        <v>76.507</v>
      </c>
      <c r="BT69" s="1" t="n">
        <v>0.097</v>
      </c>
      <c r="BU69" s="1" t="n">
        <v>0</v>
      </c>
      <c r="BV69" s="1" t="n">
        <v>0</v>
      </c>
      <c r="BW69" s="1" t="n">
        <v>0</v>
      </c>
      <c r="BX69" s="1" t="n">
        <v>241</v>
      </c>
      <c r="BY69" s="1" t="n">
        <v>0.788</v>
      </c>
      <c r="BZ69" s="1" t="n">
        <v>0.032</v>
      </c>
      <c r="CA69" s="1" t="n">
        <v>242</v>
      </c>
      <c r="CB69" s="1" t="n">
        <v>0.063</v>
      </c>
      <c r="CC69" s="1" t="n">
        <v>0.007</v>
      </c>
      <c r="CD69" s="1" t="n">
        <v>234</v>
      </c>
      <c r="CE69" s="1" t="n">
        <v>8.351</v>
      </c>
      <c r="CF69" s="1" t="n">
        <v>0.096</v>
      </c>
      <c r="CG69" s="1" t="n">
        <v>223</v>
      </c>
      <c r="CH69" s="1" t="n">
        <v>16.423</v>
      </c>
      <c r="CI69" s="1" t="n">
        <v>0.051</v>
      </c>
      <c r="CJ69" s="1" t="n">
        <v>0</v>
      </c>
      <c r="CK69" s="1" t="n">
        <v>0</v>
      </c>
      <c r="CL69" s="1" t="n">
        <v>0</v>
      </c>
      <c r="CM69" s="1" t="n">
        <v>0</v>
      </c>
      <c r="CN69" s="1" t="n">
        <v>0</v>
      </c>
      <c r="CO69" s="1" t="n">
        <v>0</v>
      </c>
      <c r="CP69" s="1" t="n">
        <v>0</v>
      </c>
      <c r="CQ69" s="1" t="n">
        <v>0</v>
      </c>
      <c r="CR69" s="1" t="n">
        <v>0</v>
      </c>
      <c r="CS69" s="1" t="n">
        <v>0</v>
      </c>
      <c r="CT69" s="1" t="n">
        <v>0</v>
      </c>
      <c r="CU69" s="1" t="n">
        <v>0</v>
      </c>
      <c r="CV69" s="1" t="n">
        <v>0</v>
      </c>
      <c r="CW69" s="1" t="n">
        <v>0</v>
      </c>
      <c r="CX69" s="1" t="n">
        <v>0</v>
      </c>
      <c r="CY69" s="1" t="n">
        <v>231</v>
      </c>
      <c r="CZ69" s="1" t="n">
        <v>2.012</v>
      </c>
      <c r="DA69" s="1" t="n">
        <v>0.073</v>
      </c>
      <c r="DB69" s="1" t="n">
        <v>204</v>
      </c>
      <c r="DC69" s="1" t="n">
        <v>7.652</v>
      </c>
      <c r="DD69" s="1" t="n">
        <v>0.089</v>
      </c>
      <c r="DE69" s="1" t="n">
        <v>244</v>
      </c>
      <c r="DF69" s="1" t="n">
        <v>0.453</v>
      </c>
      <c r="DG69" s="1" t="n">
        <v>0.006</v>
      </c>
    </row>
    <row r="70" customFormat="false" ht="13.8" hidden="false" customHeight="false" outlineLevel="0" collapsed="false">
      <c r="A70" s="1" t="n">
        <v>2008.375</v>
      </c>
      <c r="B70" s="1" t="n">
        <v>5</v>
      </c>
      <c r="C70" s="1" t="n">
        <v>2008</v>
      </c>
      <c r="D70" s="1" t="n">
        <v>181</v>
      </c>
      <c r="E70" s="1" t="n">
        <v>43.19</v>
      </c>
      <c r="F70" s="1" t="n">
        <v>0.293</v>
      </c>
      <c r="G70" s="1" t="n">
        <v>196</v>
      </c>
      <c r="H70" s="1" t="n">
        <v>180.146</v>
      </c>
      <c r="I70" s="1" t="n">
        <v>0.801</v>
      </c>
      <c r="J70" s="1" t="n">
        <v>159</v>
      </c>
      <c r="K70" s="1" t="n">
        <v>18.185</v>
      </c>
      <c r="L70" s="1" t="n">
        <v>0.106</v>
      </c>
      <c r="M70" s="1" t="n">
        <v>204</v>
      </c>
      <c r="N70" s="1" t="n">
        <v>17.548</v>
      </c>
      <c r="O70" s="1" t="n">
        <v>0.085</v>
      </c>
      <c r="P70" s="1" t="n">
        <v>112</v>
      </c>
      <c r="Q70" s="1" t="n">
        <v>529.503</v>
      </c>
      <c r="R70" s="1" t="n">
        <v>11.546</v>
      </c>
      <c r="S70" s="1" t="n">
        <v>175</v>
      </c>
      <c r="T70" s="1" t="n">
        <v>6.964</v>
      </c>
      <c r="U70" s="1" t="n">
        <v>0.15</v>
      </c>
      <c r="V70" s="1" t="n">
        <v>209</v>
      </c>
      <c r="W70" s="1" t="n">
        <v>4.187</v>
      </c>
      <c r="X70" s="1" t="n">
        <v>0.052</v>
      </c>
      <c r="Y70" s="1" t="n">
        <v>217</v>
      </c>
      <c r="Z70" s="1" t="n">
        <v>3.139</v>
      </c>
      <c r="AA70" s="1" t="n">
        <v>0.049</v>
      </c>
      <c r="AB70" s="1" t="n">
        <v>198</v>
      </c>
      <c r="AC70" s="1" t="n">
        <v>3.605</v>
      </c>
      <c r="AD70" s="1" t="n">
        <v>0.078</v>
      </c>
      <c r="AE70" s="1" t="n">
        <v>164</v>
      </c>
      <c r="AF70" s="1" t="n">
        <v>10.588</v>
      </c>
      <c r="AG70" s="1" t="n">
        <v>0.378</v>
      </c>
      <c r="AH70" s="1" t="n">
        <v>0</v>
      </c>
      <c r="AI70" s="1" t="n">
        <v>0</v>
      </c>
      <c r="AJ70" s="1" t="n">
        <v>0</v>
      </c>
      <c r="AK70" s="1" t="n">
        <v>146</v>
      </c>
      <c r="AL70" s="1" t="n">
        <v>0.569</v>
      </c>
      <c r="AM70" s="1" t="n">
        <v>0.052</v>
      </c>
      <c r="AN70" s="1" t="n">
        <v>180</v>
      </c>
      <c r="AO70" s="1" t="n">
        <v>76.337</v>
      </c>
      <c r="AP70" s="1" t="n">
        <v>0.154</v>
      </c>
      <c r="AQ70" s="1" t="n">
        <v>215</v>
      </c>
      <c r="AR70" s="1" t="n">
        <v>10.78</v>
      </c>
      <c r="AS70" s="1" t="n">
        <v>0.137</v>
      </c>
      <c r="AT70" s="1" t="n">
        <v>0</v>
      </c>
      <c r="AU70" s="1" t="n">
        <v>0</v>
      </c>
      <c r="AV70" s="1" t="n">
        <v>0</v>
      </c>
      <c r="AW70" s="1" t="n">
        <v>209</v>
      </c>
      <c r="AX70" s="1" t="n">
        <v>6.202</v>
      </c>
      <c r="AY70" s="1" t="n">
        <v>0.038</v>
      </c>
      <c r="AZ70" s="1" t="n">
        <v>209</v>
      </c>
      <c r="BA70" s="1" t="n">
        <v>0.378</v>
      </c>
      <c r="BB70" s="1" t="n">
        <v>0.025</v>
      </c>
      <c r="BC70" s="1" t="n">
        <v>216</v>
      </c>
      <c r="BD70" s="1" t="n">
        <v>1.442</v>
      </c>
      <c r="BE70" s="1" t="n">
        <v>0.024</v>
      </c>
      <c r="BF70" s="1" t="n">
        <v>196</v>
      </c>
      <c r="BG70" s="1" t="n">
        <v>5.713</v>
      </c>
      <c r="BH70" s="1" t="n">
        <v>0.093</v>
      </c>
      <c r="BI70" s="1" t="n">
        <v>214</v>
      </c>
      <c r="BJ70" s="1" t="n">
        <v>21.277</v>
      </c>
      <c r="BK70" s="1" t="n">
        <v>0.166</v>
      </c>
      <c r="BL70" s="1" t="n">
        <v>219</v>
      </c>
      <c r="BM70" s="1" t="n">
        <v>3.843</v>
      </c>
      <c r="BN70" s="1" t="n">
        <v>0.037</v>
      </c>
      <c r="BO70" s="1" t="n">
        <v>215</v>
      </c>
      <c r="BP70" s="1" t="n">
        <v>0.484</v>
      </c>
      <c r="BQ70" s="1" t="n">
        <v>0.017</v>
      </c>
      <c r="BR70" s="1" t="n">
        <v>194</v>
      </c>
      <c r="BS70" s="1" t="n">
        <v>76.584</v>
      </c>
      <c r="BT70" s="1" t="n">
        <v>0.104</v>
      </c>
      <c r="BU70" s="1" t="n">
        <v>0</v>
      </c>
      <c r="BV70" s="1" t="n">
        <v>0</v>
      </c>
      <c r="BW70" s="1" t="n">
        <v>0</v>
      </c>
      <c r="BX70" s="1" t="n">
        <v>211</v>
      </c>
      <c r="BY70" s="1" t="n">
        <v>0.808</v>
      </c>
      <c r="BZ70" s="1" t="n">
        <v>0.035</v>
      </c>
      <c r="CA70" s="1" t="n">
        <v>205</v>
      </c>
      <c r="CB70" s="1" t="n">
        <v>0.063</v>
      </c>
      <c r="CC70" s="1" t="n">
        <v>0.008</v>
      </c>
      <c r="CD70" s="1" t="n">
        <v>215</v>
      </c>
      <c r="CE70" s="1" t="n">
        <v>8.347</v>
      </c>
      <c r="CF70" s="1" t="n">
        <v>0.074</v>
      </c>
      <c r="CG70" s="1" t="n">
        <v>206</v>
      </c>
      <c r="CH70" s="1" t="n">
        <v>16.417</v>
      </c>
      <c r="CI70" s="1" t="n">
        <v>0.057</v>
      </c>
      <c r="CJ70" s="1" t="n">
        <v>0</v>
      </c>
      <c r="CK70" s="1" t="n">
        <v>0</v>
      </c>
      <c r="CL70" s="1" t="n">
        <v>0</v>
      </c>
      <c r="CM70" s="1" t="n">
        <v>0</v>
      </c>
      <c r="CN70" s="1" t="n">
        <v>0</v>
      </c>
      <c r="CO70" s="1" t="n">
        <v>0</v>
      </c>
      <c r="CP70" s="1" t="n">
        <v>0</v>
      </c>
      <c r="CQ70" s="1" t="n">
        <v>0</v>
      </c>
      <c r="CR70" s="1" t="n">
        <v>0</v>
      </c>
      <c r="CS70" s="1" t="n">
        <v>0</v>
      </c>
      <c r="CT70" s="1" t="n">
        <v>0</v>
      </c>
      <c r="CU70" s="1" t="n">
        <v>0</v>
      </c>
      <c r="CV70" s="1" t="n">
        <v>0</v>
      </c>
      <c r="CW70" s="1" t="n">
        <v>0</v>
      </c>
      <c r="CX70" s="1" t="n">
        <v>0</v>
      </c>
      <c r="CY70" s="1" t="n">
        <v>207</v>
      </c>
      <c r="CZ70" s="1" t="n">
        <v>2.062</v>
      </c>
      <c r="DA70" s="1" t="n">
        <v>0.084</v>
      </c>
      <c r="DB70" s="1" t="n">
        <v>196</v>
      </c>
      <c r="DC70" s="1" t="n">
        <v>7.741</v>
      </c>
      <c r="DD70" s="1" t="n">
        <v>0.105</v>
      </c>
      <c r="DE70" s="1" t="n">
        <v>218</v>
      </c>
      <c r="DF70" s="1" t="n">
        <v>0.453</v>
      </c>
      <c r="DG70" s="1" t="n">
        <v>0.007</v>
      </c>
    </row>
    <row r="71" customFormat="false" ht="13.8" hidden="false" customHeight="false" outlineLevel="0" collapsed="false">
      <c r="A71" s="1" t="n">
        <v>2008.458</v>
      </c>
      <c r="B71" s="1" t="n">
        <v>6</v>
      </c>
      <c r="C71" s="1" t="n">
        <v>2008</v>
      </c>
      <c r="D71" s="1" t="n">
        <v>54</v>
      </c>
      <c r="E71" s="1" t="n">
        <v>43.467</v>
      </c>
      <c r="F71" s="1" t="n">
        <v>0.23</v>
      </c>
      <c r="G71" s="1" t="n">
        <v>64</v>
      </c>
      <c r="H71" s="1" t="n">
        <v>180.669</v>
      </c>
      <c r="I71" s="1" t="n">
        <v>0.73</v>
      </c>
      <c r="J71" s="1" t="n">
        <v>77</v>
      </c>
      <c r="K71" s="1" t="n">
        <v>18.261</v>
      </c>
      <c r="L71" s="1" t="n">
        <v>0.098</v>
      </c>
      <c r="M71" s="1" t="n">
        <v>78</v>
      </c>
      <c r="N71" s="1" t="n">
        <v>17.65</v>
      </c>
      <c r="O71" s="1" t="n">
        <v>0.084</v>
      </c>
      <c r="P71" s="1" t="n">
        <v>35</v>
      </c>
      <c r="Q71" s="1" t="n">
        <v>536.556</v>
      </c>
      <c r="R71" s="1" t="n">
        <v>8.242</v>
      </c>
      <c r="S71" s="1" t="n">
        <v>46</v>
      </c>
      <c r="T71" s="1" t="n">
        <v>6.958</v>
      </c>
      <c r="U71" s="1" t="n">
        <v>0.14</v>
      </c>
      <c r="V71" s="1" t="n">
        <v>75</v>
      </c>
      <c r="W71" s="1" t="n">
        <v>4.196</v>
      </c>
      <c r="X71" s="1" t="n">
        <v>0.055</v>
      </c>
      <c r="Y71" s="1" t="n">
        <v>83</v>
      </c>
      <c r="Z71" s="1" t="n">
        <v>3.146</v>
      </c>
      <c r="AA71" s="1" t="n">
        <v>0.049</v>
      </c>
      <c r="AB71" s="1" t="n">
        <v>75</v>
      </c>
      <c r="AC71" s="1" t="n">
        <v>3.705</v>
      </c>
      <c r="AD71" s="1" t="n">
        <v>0.073</v>
      </c>
      <c r="AE71" s="1" t="n">
        <v>16</v>
      </c>
      <c r="AF71" s="1" t="n">
        <v>11.027</v>
      </c>
      <c r="AG71" s="1" t="n">
        <v>0.163</v>
      </c>
      <c r="AH71" s="1" t="n">
        <v>0</v>
      </c>
      <c r="AI71" s="1" t="n">
        <v>0</v>
      </c>
      <c r="AJ71" s="1" t="n">
        <v>0</v>
      </c>
      <c r="AK71" s="1" t="n">
        <v>43</v>
      </c>
      <c r="AL71" s="1" t="n">
        <v>0.653</v>
      </c>
      <c r="AM71" s="1" t="n">
        <v>0.025</v>
      </c>
      <c r="AN71" s="1" t="n">
        <v>75</v>
      </c>
      <c r="AO71" s="1" t="n">
        <v>76.365</v>
      </c>
      <c r="AP71" s="1" t="n">
        <v>0.183</v>
      </c>
      <c r="AQ71" s="1" t="n">
        <v>85</v>
      </c>
      <c r="AR71" s="1" t="n">
        <v>10.713</v>
      </c>
      <c r="AS71" s="1" t="n">
        <v>0.149</v>
      </c>
      <c r="AT71" s="1" t="n">
        <v>0</v>
      </c>
      <c r="AU71" s="1" t="n">
        <v>0</v>
      </c>
      <c r="AV71" s="1" t="n">
        <v>0</v>
      </c>
      <c r="AW71" s="1" t="n">
        <v>85</v>
      </c>
      <c r="AX71" s="1" t="n">
        <v>6.229</v>
      </c>
      <c r="AY71" s="1" t="n">
        <v>0.036</v>
      </c>
      <c r="AZ71" s="1" t="n">
        <v>84</v>
      </c>
      <c r="BA71" s="1" t="n">
        <v>0.39</v>
      </c>
      <c r="BB71" s="1" t="n">
        <v>0.025</v>
      </c>
      <c r="BC71" s="1" t="n">
        <v>84</v>
      </c>
      <c r="BD71" s="1" t="n">
        <v>1.44</v>
      </c>
      <c r="BE71" s="1" t="n">
        <v>0.026</v>
      </c>
      <c r="BF71" s="1" t="n">
        <v>65</v>
      </c>
      <c r="BG71" s="1" t="n">
        <v>5.79</v>
      </c>
      <c r="BH71" s="1" t="n">
        <v>0.086</v>
      </c>
      <c r="BI71" s="1" t="n">
        <v>79</v>
      </c>
      <c r="BJ71" s="1" t="n">
        <v>21.389</v>
      </c>
      <c r="BK71" s="1" t="n">
        <v>0.151</v>
      </c>
      <c r="BL71" s="1" t="n">
        <v>83</v>
      </c>
      <c r="BM71" s="1" t="n">
        <v>3.852</v>
      </c>
      <c r="BN71" s="1" t="n">
        <v>0.037</v>
      </c>
      <c r="BO71" s="1" t="n">
        <v>83</v>
      </c>
      <c r="BP71" s="1" t="n">
        <v>0.488</v>
      </c>
      <c r="BQ71" s="1" t="n">
        <v>0.015</v>
      </c>
      <c r="BR71" s="1" t="n">
        <v>80</v>
      </c>
      <c r="BS71" s="1" t="n">
        <v>76.614</v>
      </c>
      <c r="BT71" s="1" t="n">
        <v>0.117</v>
      </c>
      <c r="BU71" s="1" t="n">
        <v>41</v>
      </c>
      <c r="BV71" s="1" t="n">
        <v>0.45</v>
      </c>
      <c r="BW71" s="1" t="n">
        <v>0.009</v>
      </c>
      <c r="BX71" s="1" t="n">
        <v>84</v>
      </c>
      <c r="BY71" s="1" t="n">
        <v>0.833</v>
      </c>
      <c r="BZ71" s="1" t="n">
        <v>0.035</v>
      </c>
      <c r="CA71" s="1" t="n">
        <v>70</v>
      </c>
      <c r="CB71" s="1" t="n">
        <v>0.065</v>
      </c>
      <c r="CC71" s="1" t="n">
        <v>0.007</v>
      </c>
      <c r="CD71" s="1" t="n">
        <v>83</v>
      </c>
      <c r="CE71" s="1" t="n">
        <v>8.349</v>
      </c>
      <c r="CF71" s="1" t="n">
        <v>0.079</v>
      </c>
      <c r="CG71" s="1" t="n">
        <v>76</v>
      </c>
      <c r="CH71" s="1" t="n">
        <v>16.416</v>
      </c>
      <c r="CI71" s="1" t="n">
        <v>0.057</v>
      </c>
      <c r="CJ71" s="1" t="n">
        <v>0</v>
      </c>
      <c r="CK71" s="1" t="n">
        <v>0</v>
      </c>
      <c r="CL71" s="1" t="n">
        <v>0</v>
      </c>
      <c r="CM71" s="1" t="n">
        <v>0</v>
      </c>
      <c r="CN71" s="1" t="n">
        <v>0</v>
      </c>
      <c r="CO71" s="1" t="n">
        <v>0</v>
      </c>
      <c r="CP71" s="1" t="n">
        <v>0</v>
      </c>
      <c r="CQ71" s="1" t="n">
        <v>0</v>
      </c>
      <c r="CR71" s="1" t="n">
        <v>0</v>
      </c>
      <c r="CS71" s="1" t="n">
        <v>0</v>
      </c>
      <c r="CT71" s="1" t="n">
        <v>0</v>
      </c>
      <c r="CU71" s="1" t="n">
        <v>0</v>
      </c>
      <c r="CV71" s="1" t="n">
        <v>0</v>
      </c>
      <c r="CW71" s="1" t="n">
        <v>0</v>
      </c>
      <c r="CX71" s="1" t="n">
        <v>0</v>
      </c>
      <c r="CY71" s="1" t="n">
        <v>81</v>
      </c>
      <c r="CZ71" s="1" t="n">
        <v>2.105</v>
      </c>
      <c r="DA71" s="1" t="n">
        <v>0.071</v>
      </c>
      <c r="DB71" s="1" t="n">
        <v>59</v>
      </c>
      <c r="DC71" s="1" t="n">
        <v>7.786</v>
      </c>
      <c r="DD71" s="1" t="n">
        <v>0.1</v>
      </c>
      <c r="DE71" s="1" t="n">
        <v>81</v>
      </c>
      <c r="DF71" s="1" t="n">
        <v>0.454</v>
      </c>
      <c r="DG71" s="1" t="n">
        <v>0.007</v>
      </c>
    </row>
    <row r="72" customFormat="false" ht="13.8" hidden="false" customHeight="false" outlineLevel="0" collapsed="false">
      <c r="A72" s="1" t="n">
        <v>2008.542</v>
      </c>
      <c r="B72" s="1" t="n">
        <v>7</v>
      </c>
      <c r="C72" s="1" t="n">
        <v>2008</v>
      </c>
      <c r="D72" s="1" t="n">
        <v>17</v>
      </c>
      <c r="E72" s="1" t="n">
        <v>43.788</v>
      </c>
      <c r="F72" s="1" t="n">
        <v>0.136</v>
      </c>
      <c r="G72" s="1" t="n">
        <v>19</v>
      </c>
      <c r="H72" s="1" t="n">
        <v>180.954</v>
      </c>
      <c r="I72" s="1" t="n">
        <v>0.654</v>
      </c>
      <c r="J72" s="1" t="n">
        <v>8</v>
      </c>
      <c r="K72" s="1" t="n">
        <v>18.369</v>
      </c>
      <c r="L72" s="1" t="n">
        <v>0.068</v>
      </c>
      <c r="M72" s="1" t="n">
        <v>8</v>
      </c>
      <c r="N72" s="1" t="n">
        <v>17.716</v>
      </c>
      <c r="O72" s="1" t="n">
        <v>0.047</v>
      </c>
      <c r="P72" s="1" t="n">
        <v>19</v>
      </c>
      <c r="Q72" s="1" t="n">
        <v>539.599</v>
      </c>
      <c r="R72" s="1" t="n">
        <v>4.16</v>
      </c>
      <c r="S72" s="1" t="n">
        <v>20</v>
      </c>
      <c r="T72" s="1" t="n">
        <v>6.749</v>
      </c>
      <c r="U72" s="1" t="n">
        <v>0.152</v>
      </c>
      <c r="V72" s="1" t="n">
        <v>27</v>
      </c>
      <c r="W72" s="1" t="n">
        <v>4.213</v>
      </c>
      <c r="X72" s="1" t="n">
        <v>0.054</v>
      </c>
      <c r="Y72" s="1" t="n">
        <v>26</v>
      </c>
      <c r="Z72" s="1" t="n">
        <v>3.141</v>
      </c>
      <c r="AA72" s="1" t="n">
        <v>0.052</v>
      </c>
      <c r="AB72" s="1" t="n">
        <v>20</v>
      </c>
      <c r="AC72" s="1" t="n">
        <v>3.82</v>
      </c>
      <c r="AD72" s="1" t="n">
        <v>0.038</v>
      </c>
      <c r="AE72" s="1" t="n">
        <v>0</v>
      </c>
      <c r="AF72" s="1" t="n">
        <v>0</v>
      </c>
      <c r="AG72" s="1" t="n">
        <v>0</v>
      </c>
      <c r="AH72" s="1" t="n">
        <v>0</v>
      </c>
      <c r="AI72" s="1" t="n">
        <v>0</v>
      </c>
      <c r="AJ72" s="1" t="n">
        <v>0</v>
      </c>
      <c r="AK72" s="1" t="n">
        <v>18</v>
      </c>
      <c r="AL72" s="1" t="n">
        <v>0.775</v>
      </c>
      <c r="AM72" s="1" t="n">
        <v>0.02</v>
      </c>
      <c r="AN72" s="1" t="n">
        <v>21</v>
      </c>
      <c r="AO72" s="1" t="n">
        <v>76.436</v>
      </c>
      <c r="AP72" s="1" t="n">
        <v>0.143</v>
      </c>
      <c r="AQ72" s="1" t="n">
        <v>23</v>
      </c>
      <c r="AR72" s="1" t="n">
        <v>10.613</v>
      </c>
      <c r="AS72" s="1" t="n">
        <v>0.139</v>
      </c>
      <c r="AT72" s="1" t="n">
        <v>0</v>
      </c>
      <c r="AU72" s="1" t="n">
        <v>0</v>
      </c>
      <c r="AV72" s="1" t="n">
        <v>0</v>
      </c>
      <c r="AW72" s="1" t="n">
        <v>27</v>
      </c>
      <c r="AX72" s="1" t="n">
        <v>6.251</v>
      </c>
      <c r="AY72" s="1" t="n">
        <v>0.031</v>
      </c>
      <c r="AZ72" s="1" t="n">
        <v>21</v>
      </c>
      <c r="BA72" s="1" t="n">
        <v>0.404</v>
      </c>
      <c r="BB72" s="1" t="n">
        <v>0.021</v>
      </c>
      <c r="BC72" s="1" t="n">
        <v>27</v>
      </c>
      <c r="BD72" s="1" t="n">
        <v>1.424</v>
      </c>
      <c r="BE72" s="1" t="n">
        <v>0.028</v>
      </c>
      <c r="BF72" s="1" t="n">
        <v>26</v>
      </c>
      <c r="BG72" s="1" t="n">
        <v>5.886</v>
      </c>
      <c r="BH72" s="1" t="n">
        <v>0.065</v>
      </c>
      <c r="BI72" s="1" t="n">
        <v>25</v>
      </c>
      <c r="BJ72" s="1" t="n">
        <v>21.444</v>
      </c>
      <c r="BK72" s="1" t="n">
        <v>0.192</v>
      </c>
      <c r="BL72" s="1" t="n">
        <v>23</v>
      </c>
      <c r="BM72" s="1" t="n">
        <v>3.869</v>
      </c>
      <c r="BN72" s="1" t="n">
        <v>0.026</v>
      </c>
      <c r="BO72" s="1" t="n">
        <v>24</v>
      </c>
      <c r="BP72" s="1" t="n">
        <v>0.493</v>
      </c>
      <c r="BQ72" s="1" t="n">
        <v>0.014</v>
      </c>
      <c r="BR72" s="1" t="n">
        <v>22</v>
      </c>
      <c r="BS72" s="1" t="n">
        <v>76.678</v>
      </c>
      <c r="BT72" s="1" t="n">
        <v>0.102</v>
      </c>
      <c r="BU72" s="1" t="n">
        <v>28</v>
      </c>
      <c r="BV72" s="1" t="n">
        <v>0.459</v>
      </c>
      <c r="BW72" s="1" t="n">
        <v>0.01</v>
      </c>
      <c r="BX72" s="1" t="n">
        <v>26</v>
      </c>
      <c r="BY72" s="1" t="n">
        <v>0.854</v>
      </c>
      <c r="BZ72" s="1" t="n">
        <v>0.026</v>
      </c>
      <c r="CA72" s="1" t="n">
        <v>19</v>
      </c>
      <c r="CB72" s="1" t="n">
        <v>0.073</v>
      </c>
      <c r="CC72" s="1" t="n">
        <v>0.007</v>
      </c>
      <c r="CD72" s="1" t="n">
        <v>25</v>
      </c>
      <c r="CE72" s="1" t="n">
        <v>8.354</v>
      </c>
      <c r="CF72" s="1" t="n">
        <v>0.056</v>
      </c>
      <c r="CG72" s="1" t="n">
        <v>27</v>
      </c>
      <c r="CH72" s="1" t="n">
        <v>16.413</v>
      </c>
      <c r="CI72" s="1" t="n">
        <v>0.044</v>
      </c>
      <c r="CJ72" s="1" t="n">
        <v>0</v>
      </c>
      <c r="CK72" s="1" t="n">
        <v>0</v>
      </c>
      <c r="CL72" s="1" t="n">
        <v>0</v>
      </c>
      <c r="CM72" s="1" t="n">
        <v>0</v>
      </c>
      <c r="CN72" s="1" t="n">
        <v>0</v>
      </c>
      <c r="CO72" s="1" t="n">
        <v>0</v>
      </c>
      <c r="CP72" s="1" t="n">
        <v>0</v>
      </c>
      <c r="CQ72" s="1" t="n">
        <v>0</v>
      </c>
      <c r="CR72" s="1" t="n">
        <v>0</v>
      </c>
      <c r="CS72" s="1" t="n">
        <v>0</v>
      </c>
      <c r="CT72" s="1" t="n">
        <v>0</v>
      </c>
      <c r="CU72" s="1" t="n">
        <v>0</v>
      </c>
      <c r="CV72" s="1" t="n">
        <v>0</v>
      </c>
      <c r="CW72" s="1" t="n">
        <v>0</v>
      </c>
      <c r="CX72" s="1" t="n">
        <v>0</v>
      </c>
      <c r="CY72" s="1" t="n">
        <v>22</v>
      </c>
      <c r="CZ72" s="1" t="n">
        <v>2.164</v>
      </c>
      <c r="DA72" s="1" t="n">
        <v>0.057</v>
      </c>
      <c r="DB72" s="1" t="n">
        <v>28</v>
      </c>
      <c r="DC72" s="1" t="n">
        <v>7.876</v>
      </c>
      <c r="DD72" s="1" t="n">
        <v>0.089</v>
      </c>
      <c r="DE72" s="1" t="n">
        <v>15</v>
      </c>
      <c r="DF72" s="1" t="n">
        <v>0.449</v>
      </c>
      <c r="DG72" s="1" t="n">
        <v>0.009</v>
      </c>
    </row>
    <row r="73" customFormat="false" ht="13.8" hidden="false" customHeight="false" outlineLevel="0" collapsed="false">
      <c r="A73" s="1" t="n">
        <v>2008.625</v>
      </c>
      <c r="B73" s="1" t="n">
        <v>8</v>
      </c>
      <c r="C73" s="1" t="n">
        <v>2008</v>
      </c>
      <c r="D73" s="1" t="n">
        <v>238</v>
      </c>
      <c r="E73" s="1" t="n">
        <v>44.433</v>
      </c>
      <c r="F73" s="1" t="n">
        <v>0.196</v>
      </c>
      <c r="G73" s="1" t="n">
        <v>260</v>
      </c>
      <c r="H73" s="1" t="n">
        <v>182.436</v>
      </c>
      <c r="I73" s="1" t="n">
        <v>0.573</v>
      </c>
      <c r="J73" s="1" t="n">
        <v>280</v>
      </c>
      <c r="K73" s="1" t="n">
        <v>18.495</v>
      </c>
      <c r="L73" s="1" t="n">
        <v>0.063</v>
      </c>
      <c r="M73" s="1" t="n">
        <v>271</v>
      </c>
      <c r="N73" s="1" t="n">
        <v>17.908</v>
      </c>
      <c r="O73" s="1" t="n">
        <v>0.062</v>
      </c>
      <c r="P73" s="1" t="n">
        <v>170</v>
      </c>
      <c r="Q73" s="1" t="n">
        <v>541.808</v>
      </c>
      <c r="R73" s="1" t="n">
        <v>6.148</v>
      </c>
      <c r="S73" s="1" t="n">
        <v>212</v>
      </c>
      <c r="T73" s="1" t="n">
        <v>6.775</v>
      </c>
      <c r="U73" s="1" t="n">
        <v>0.107</v>
      </c>
      <c r="V73" s="1" t="n">
        <v>281</v>
      </c>
      <c r="W73" s="1" t="n">
        <v>4.217</v>
      </c>
      <c r="X73" s="1" t="n">
        <v>0.043</v>
      </c>
      <c r="Y73" s="1" t="n">
        <v>280</v>
      </c>
      <c r="Z73" s="1" t="n">
        <v>3.171</v>
      </c>
      <c r="AA73" s="1" t="n">
        <v>0.037</v>
      </c>
      <c r="AB73" s="1" t="n">
        <v>269</v>
      </c>
      <c r="AC73" s="1" t="n">
        <v>3.939</v>
      </c>
      <c r="AD73" s="1" t="n">
        <v>0.055</v>
      </c>
      <c r="AE73" s="1" t="n">
        <v>222</v>
      </c>
      <c r="AF73" s="1" t="n">
        <v>12.289</v>
      </c>
      <c r="AG73" s="1" t="n">
        <v>0.197</v>
      </c>
      <c r="AH73" s="1" t="n">
        <v>0</v>
      </c>
      <c r="AI73" s="1" t="n">
        <v>0</v>
      </c>
      <c r="AJ73" s="1" t="n">
        <v>0</v>
      </c>
      <c r="AK73" s="1" t="n">
        <v>245</v>
      </c>
      <c r="AL73" s="1" t="n">
        <v>0.827</v>
      </c>
      <c r="AM73" s="1" t="n">
        <v>0.015</v>
      </c>
      <c r="AN73" s="1" t="n">
        <v>287</v>
      </c>
      <c r="AO73" s="1" t="n">
        <v>76.367</v>
      </c>
      <c r="AP73" s="1" t="n">
        <v>0.09</v>
      </c>
      <c r="AQ73" s="1" t="n">
        <v>291</v>
      </c>
      <c r="AR73" s="1" t="n">
        <v>10.56</v>
      </c>
      <c r="AS73" s="1" t="n">
        <v>0.121</v>
      </c>
      <c r="AT73" s="1" t="n">
        <v>0</v>
      </c>
      <c r="AU73" s="1" t="n">
        <v>0</v>
      </c>
      <c r="AV73" s="1" t="n">
        <v>0</v>
      </c>
      <c r="AW73" s="1" t="n">
        <v>281</v>
      </c>
      <c r="AX73" s="1" t="n">
        <v>6.271</v>
      </c>
      <c r="AY73" s="1" t="n">
        <v>0.024</v>
      </c>
      <c r="AZ73" s="1" t="n">
        <v>279</v>
      </c>
      <c r="BA73" s="1" t="n">
        <v>0.415</v>
      </c>
      <c r="BB73" s="1" t="n">
        <v>0.018</v>
      </c>
      <c r="BC73" s="1" t="n">
        <v>274</v>
      </c>
      <c r="BD73" s="1" t="n">
        <v>1.435</v>
      </c>
      <c r="BE73" s="1" t="n">
        <v>0.016</v>
      </c>
      <c r="BF73" s="1" t="n">
        <v>270</v>
      </c>
      <c r="BG73" s="1" t="n">
        <v>5.978</v>
      </c>
      <c r="BH73" s="1" t="n">
        <v>0.062</v>
      </c>
      <c r="BI73" s="1" t="n">
        <v>290</v>
      </c>
      <c r="BJ73" s="1" t="n">
        <v>21.516</v>
      </c>
      <c r="BK73" s="1" t="n">
        <v>0.111</v>
      </c>
      <c r="BL73" s="1" t="n">
        <v>279</v>
      </c>
      <c r="BM73" s="1" t="n">
        <v>3.888</v>
      </c>
      <c r="BN73" s="1" t="n">
        <v>0.028</v>
      </c>
      <c r="BO73" s="1" t="n">
        <v>278</v>
      </c>
      <c r="BP73" s="1" t="n">
        <v>0.498</v>
      </c>
      <c r="BQ73" s="1" t="n">
        <v>0.013</v>
      </c>
      <c r="BR73" s="1" t="n">
        <v>284</v>
      </c>
      <c r="BS73" s="1" t="n">
        <v>76.733</v>
      </c>
      <c r="BT73" s="1" t="n">
        <v>0.07</v>
      </c>
      <c r="BU73" s="1" t="n">
        <v>275</v>
      </c>
      <c r="BV73" s="1" t="n">
        <v>0.466</v>
      </c>
      <c r="BW73" s="1" t="n">
        <v>0.007</v>
      </c>
      <c r="BX73" s="1" t="n">
        <v>289</v>
      </c>
      <c r="BY73" s="1" t="n">
        <v>0.867</v>
      </c>
      <c r="BZ73" s="1" t="n">
        <v>0.032</v>
      </c>
      <c r="CA73" s="1" t="n">
        <v>262</v>
      </c>
      <c r="CB73" s="1" t="n">
        <v>0.07</v>
      </c>
      <c r="CC73" s="1" t="n">
        <v>0.007</v>
      </c>
      <c r="CD73" s="1" t="n">
        <v>270</v>
      </c>
      <c r="CE73" s="1" t="n">
        <v>8.339</v>
      </c>
      <c r="CF73" s="1" t="n">
        <v>0.052</v>
      </c>
      <c r="CG73" s="1" t="n">
        <v>270</v>
      </c>
      <c r="CH73" s="1" t="n">
        <v>16.428</v>
      </c>
      <c r="CI73" s="1" t="n">
        <v>0.036</v>
      </c>
      <c r="CJ73" s="1" t="n">
        <v>0</v>
      </c>
      <c r="CK73" s="1" t="n">
        <v>0</v>
      </c>
      <c r="CL73" s="1" t="n">
        <v>0</v>
      </c>
      <c r="CM73" s="1" t="n">
        <v>0</v>
      </c>
      <c r="CN73" s="1" t="n">
        <v>0</v>
      </c>
      <c r="CO73" s="1" t="n">
        <v>0</v>
      </c>
      <c r="CP73" s="1" t="n">
        <v>0</v>
      </c>
      <c r="CQ73" s="1" t="n">
        <v>0</v>
      </c>
      <c r="CR73" s="1" t="n">
        <v>0</v>
      </c>
      <c r="CS73" s="1" t="n">
        <v>0</v>
      </c>
      <c r="CT73" s="1" t="n">
        <v>0</v>
      </c>
      <c r="CU73" s="1" t="n">
        <v>0</v>
      </c>
      <c r="CV73" s="1" t="n">
        <v>0</v>
      </c>
      <c r="CW73" s="1" t="n">
        <v>0</v>
      </c>
      <c r="CX73" s="1" t="n">
        <v>0</v>
      </c>
      <c r="CY73" s="1" t="n">
        <v>271</v>
      </c>
      <c r="CZ73" s="1" t="n">
        <v>2.218</v>
      </c>
      <c r="DA73" s="1" t="n">
        <v>0.051</v>
      </c>
      <c r="DB73" s="1" t="n">
        <v>260</v>
      </c>
      <c r="DC73" s="1" t="n">
        <v>7.972</v>
      </c>
      <c r="DD73" s="1" t="n">
        <v>0.075</v>
      </c>
      <c r="DE73" s="1" t="n">
        <v>276</v>
      </c>
      <c r="DF73" s="1" t="n">
        <v>0.452</v>
      </c>
      <c r="DG73" s="1" t="n">
        <v>0.005</v>
      </c>
    </row>
    <row r="74" customFormat="false" ht="13.8" hidden="false" customHeight="false" outlineLevel="0" collapsed="false">
      <c r="A74" s="1" t="n">
        <v>2008.708</v>
      </c>
      <c r="B74" s="1" t="n">
        <v>9</v>
      </c>
      <c r="C74" s="1" t="n">
        <v>2008</v>
      </c>
      <c r="D74" s="1" t="n">
        <v>237</v>
      </c>
      <c r="E74" s="1" t="n">
        <v>44.745</v>
      </c>
      <c r="F74" s="1" t="n">
        <v>0.21</v>
      </c>
      <c r="G74" s="1" t="n">
        <v>270</v>
      </c>
      <c r="H74" s="1" t="n">
        <v>183.115</v>
      </c>
      <c r="I74" s="1" t="n">
        <v>0.641</v>
      </c>
      <c r="J74" s="1" t="n">
        <v>282</v>
      </c>
      <c r="K74" s="1" t="n">
        <v>18.547</v>
      </c>
      <c r="L74" s="1" t="n">
        <v>0.07</v>
      </c>
      <c r="M74" s="1" t="n">
        <v>300</v>
      </c>
      <c r="N74" s="1" t="n">
        <v>17.988</v>
      </c>
      <c r="O74" s="1" t="n">
        <v>0.069</v>
      </c>
      <c r="P74" s="1" t="n">
        <v>147</v>
      </c>
      <c r="Q74" s="1" t="n">
        <v>538.047</v>
      </c>
      <c r="R74" s="1" t="n">
        <v>5.35</v>
      </c>
      <c r="S74" s="1" t="n">
        <v>186</v>
      </c>
      <c r="T74" s="1" t="n">
        <v>6.699</v>
      </c>
      <c r="U74" s="1" t="n">
        <v>0.097</v>
      </c>
      <c r="V74" s="1" t="n">
        <v>304</v>
      </c>
      <c r="W74" s="1" t="n">
        <v>4.215</v>
      </c>
      <c r="X74" s="1" t="n">
        <v>0.045</v>
      </c>
      <c r="Y74" s="1" t="n">
        <v>319</v>
      </c>
      <c r="Z74" s="1" t="n">
        <v>3.172</v>
      </c>
      <c r="AA74" s="1" t="n">
        <v>0.037</v>
      </c>
      <c r="AB74" s="1" t="n">
        <v>299</v>
      </c>
      <c r="AC74" s="1" t="n">
        <v>3.987</v>
      </c>
      <c r="AD74" s="1" t="n">
        <v>0.051</v>
      </c>
      <c r="AE74" s="1" t="n">
        <v>225</v>
      </c>
      <c r="AF74" s="1" t="n">
        <v>12.28</v>
      </c>
      <c r="AG74" s="1" t="n">
        <v>0.152</v>
      </c>
      <c r="AH74" s="1" t="n">
        <v>0</v>
      </c>
      <c r="AI74" s="1" t="n">
        <v>0</v>
      </c>
      <c r="AJ74" s="1" t="n">
        <v>0</v>
      </c>
      <c r="AK74" s="1" t="n">
        <v>218</v>
      </c>
      <c r="AL74" s="1" t="n">
        <v>0.797</v>
      </c>
      <c r="AM74" s="1" t="n">
        <v>0.023</v>
      </c>
      <c r="AN74" s="1" t="n">
        <v>323</v>
      </c>
      <c r="AO74" s="1" t="n">
        <v>76.324</v>
      </c>
      <c r="AP74" s="1" t="n">
        <v>0.101</v>
      </c>
      <c r="AQ74" s="1" t="n">
        <v>319</v>
      </c>
      <c r="AR74" s="1" t="n">
        <v>10.458</v>
      </c>
      <c r="AS74" s="1" t="n">
        <v>0.133</v>
      </c>
      <c r="AT74" s="1" t="n">
        <v>0</v>
      </c>
      <c r="AU74" s="1" t="n">
        <v>0</v>
      </c>
      <c r="AV74" s="1" t="n">
        <v>0</v>
      </c>
      <c r="AW74" s="1" t="n">
        <v>312</v>
      </c>
      <c r="AX74" s="1" t="n">
        <v>6.294</v>
      </c>
      <c r="AY74" s="1" t="n">
        <v>0.026</v>
      </c>
      <c r="AZ74" s="1" t="n">
        <v>313</v>
      </c>
      <c r="BA74" s="1" t="n">
        <v>0.423</v>
      </c>
      <c r="BB74" s="1" t="n">
        <v>0.02</v>
      </c>
      <c r="BC74" s="1" t="n">
        <v>318</v>
      </c>
      <c r="BD74" s="1" t="n">
        <v>1.438</v>
      </c>
      <c r="BE74" s="1" t="n">
        <v>0.016</v>
      </c>
      <c r="BF74" s="1" t="n">
        <v>236</v>
      </c>
      <c r="BG74" s="1" t="n">
        <v>6.084</v>
      </c>
      <c r="BH74" s="1" t="n">
        <v>0.082</v>
      </c>
      <c r="BI74" s="1" t="n">
        <v>324</v>
      </c>
      <c r="BJ74" s="1" t="n">
        <v>21.552</v>
      </c>
      <c r="BK74" s="1" t="n">
        <v>0.128</v>
      </c>
      <c r="BL74" s="1" t="n">
        <v>321</v>
      </c>
      <c r="BM74" s="1" t="n">
        <v>3.903</v>
      </c>
      <c r="BN74" s="1" t="n">
        <v>0.027</v>
      </c>
      <c r="BO74" s="1" t="n">
        <v>302</v>
      </c>
      <c r="BP74" s="1" t="n">
        <v>0.496</v>
      </c>
      <c r="BQ74" s="1" t="n">
        <v>0.013</v>
      </c>
      <c r="BR74" s="1" t="n">
        <v>290</v>
      </c>
      <c r="BS74" s="1" t="n">
        <v>76.788</v>
      </c>
      <c r="BT74" s="1" t="n">
        <v>0.074</v>
      </c>
      <c r="BU74" s="1" t="n">
        <v>300</v>
      </c>
      <c r="BV74" s="1" t="n">
        <v>0.473</v>
      </c>
      <c r="BW74" s="1" t="n">
        <v>0.007</v>
      </c>
      <c r="BX74" s="1" t="n">
        <v>319</v>
      </c>
      <c r="BY74" s="1" t="n">
        <v>0.877</v>
      </c>
      <c r="BZ74" s="1" t="n">
        <v>0.03</v>
      </c>
      <c r="CA74" s="1" t="n">
        <v>205</v>
      </c>
      <c r="CB74" s="1" t="n">
        <v>0.068</v>
      </c>
      <c r="CC74" s="1" t="n">
        <v>0.006</v>
      </c>
      <c r="CD74" s="1" t="n">
        <v>322</v>
      </c>
      <c r="CE74" s="1" t="n">
        <v>8.343</v>
      </c>
      <c r="CF74" s="1" t="n">
        <v>0.059</v>
      </c>
      <c r="CG74" s="1" t="n">
        <v>321</v>
      </c>
      <c r="CH74" s="1" t="n">
        <v>16.425</v>
      </c>
      <c r="CI74" s="1" t="n">
        <v>0.038</v>
      </c>
      <c r="CJ74" s="1" t="n">
        <v>0</v>
      </c>
      <c r="CK74" s="1" t="n">
        <v>0</v>
      </c>
      <c r="CL74" s="1" t="n">
        <v>0</v>
      </c>
      <c r="CM74" s="1" t="n">
        <v>0</v>
      </c>
      <c r="CN74" s="1" t="n">
        <v>0</v>
      </c>
      <c r="CO74" s="1" t="n">
        <v>0</v>
      </c>
      <c r="CP74" s="1" t="n">
        <v>0</v>
      </c>
      <c r="CQ74" s="1" t="n">
        <v>0</v>
      </c>
      <c r="CR74" s="1" t="n">
        <v>0</v>
      </c>
      <c r="CS74" s="1" t="n">
        <v>0</v>
      </c>
      <c r="CT74" s="1" t="n">
        <v>0</v>
      </c>
      <c r="CU74" s="1" t="n">
        <v>0</v>
      </c>
      <c r="CV74" s="1" t="n">
        <v>0</v>
      </c>
      <c r="CW74" s="1" t="n">
        <v>0</v>
      </c>
      <c r="CX74" s="1" t="n">
        <v>0</v>
      </c>
      <c r="CY74" s="1" t="n">
        <v>280</v>
      </c>
      <c r="CZ74" s="1" t="n">
        <v>2.258</v>
      </c>
      <c r="DA74" s="1" t="n">
        <v>0.054</v>
      </c>
      <c r="DB74" s="1" t="n">
        <v>261</v>
      </c>
      <c r="DC74" s="1" t="n">
        <v>8.044</v>
      </c>
      <c r="DD74" s="1" t="n">
        <v>0.074</v>
      </c>
      <c r="DE74" s="1" t="n">
        <v>323</v>
      </c>
      <c r="DF74" s="1" t="n">
        <v>0.453</v>
      </c>
      <c r="DG74" s="1" t="n">
        <v>0.005</v>
      </c>
    </row>
    <row r="75" customFormat="false" ht="13.8" hidden="false" customHeight="false" outlineLevel="0" collapsed="false">
      <c r="A75" s="1" t="n">
        <v>2008.792</v>
      </c>
      <c r="B75" s="1" t="n">
        <v>10</v>
      </c>
      <c r="C75" s="1" t="n">
        <v>2008</v>
      </c>
      <c r="D75" s="1" t="n">
        <v>211</v>
      </c>
      <c r="E75" s="1" t="n">
        <v>45.12</v>
      </c>
      <c r="F75" s="1" t="n">
        <v>0.184</v>
      </c>
      <c r="G75" s="1" t="n">
        <v>227</v>
      </c>
      <c r="H75" s="1" t="n">
        <v>183.668</v>
      </c>
      <c r="I75" s="1" t="n">
        <v>0.626</v>
      </c>
      <c r="J75" s="1" t="n">
        <v>259</v>
      </c>
      <c r="K75" s="1" t="n">
        <v>18.573</v>
      </c>
      <c r="L75" s="1" t="n">
        <v>0.078</v>
      </c>
      <c r="M75" s="1" t="n">
        <v>258</v>
      </c>
      <c r="N75" s="1" t="n">
        <v>18.078</v>
      </c>
      <c r="O75" s="1" t="n">
        <v>0.066</v>
      </c>
      <c r="P75" s="1" t="n">
        <v>160</v>
      </c>
      <c r="Q75" s="1" t="n">
        <v>531.633</v>
      </c>
      <c r="R75" s="1" t="n">
        <v>6.01</v>
      </c>
      <c r="S75" s="1" t="n">
        <v>160</v>
      </c>
      <c r="T75" s="1" t="n">
        <v>6.565</v>
      </c>
      <c r="U75" s="1" t="n">
        <v>0.103</v>
      </c>
      <c r="V75" s="1" t="n">
        <v>299</v>
      </c>
      <c r="W75" s="1" t="n">
        <v>4.218</v>
      </c>
      <c r="X75" s="1" t="n">
        <v>0.044</v>
      </c>
      <c r="Y75" s="1" t="n">
        <v>307</v>
      </c>
      <c r="Z75" s="1" t="n">
        <v>3.173</v>
      </c>
      <c r="AA75" s="1" t="n">
        <v>0.044</v>
      </c>
      <c r="AB75" s="1" t="n">
        <v>292</v>
      </c>
      <c r="AC75" s="1" t="n">
        <v>3.985</v>
      </c>
      <c r="AD75" s="1" t="n">
        <v>0.058</v>
      </c>
      <c r="AE75" s="1" t="n">
        <v>242</v>
      </c>
      <c r="AF75" s="1" t="n">
        <v>11.806</v>
      </c>
      <c r="AG75" s="1" t="n">
        <v>0.231</v>
      </c>
      <c r="AH75" s="1" t="n">
        <v>0</v>
      </c>
      <c r="AI75" s="1" t="n">
        <v>0</v>
      </c>
      <c r="AJ75" s="1" t="n">
        <v>0</v>
      </c>
      <c r="AK75" s="1" t="n">
        <v>227</v>
      </c>
      <c r="AL75" s="1" t="n">
        <v>0.7</v>
      </c>
      <c r="AM75" s="1" t="n">
        <v>0.037</v>
      </c>
      <c r="AN75" s="1" t="n">
        <v>307</v>
      </c>
      <c r="AO75" s="1" t="n">
        <v>76.228</v>
      </c>
      <c r="AP75" s="1" t="n">
        <v>0.116</v>
      </c>
      <c r="AQ75" s="1" t="n">
        <v>310</v>
      </c>
      <c r="AR75" s="1" t="n">
        <v>10.243</v>
      </c>
      <c r="AS75" s="1" t="n">
        <v>0.142</v>
      </c>
      <c r="AT75" s="1" t="n">
        <v>0</v>
      </c>
      <c r="AU75" s="1" t="n">
        <v>0</v>
      </c>
      <c r="AV75" s="1" t="n">
        <v>0</v>
      </c>
      <c r="AW75" s="1" t="n">
        <v>292</v>
      </c>
      <c r="AX75" s="1" t="n">
        <v>6.319</v>
      </c>
      <c r="AY75" s="1" t="n">
        <v>0.028</v>
      </c>
      <c r="AZ75" s="1" t="n">
        <v>289</v>
      </c>
      <c r="BA75" s="1" t="n">
        <v>0.428</v>
      </c>
      <c r="BB75" s="1" t="n">
        <v>0.023</v>
      </c>
      <c r="BC75" s="1" t="n">
        <v>304</v>
      </c>
      <c r="BD75" s="1" t="n">
        <v>1.438</v>
      </c>
      <c r="BE75" s="1" t="n">
        <v>0.018</v>
      </c>
      <c r="BF75" s="1" t="n">
        <v>256</v>
      </c>
      <c r="BG75" s="1" t="n">
        <v>6.189</v>
      </c>
      <c r="BH75" s="1" t="n">
        <v>0.068</v>
      </c>
      <c r="BI75" s="1" t="n">
        <v>299</v>
      </c>
      <c r="BJ75" s="1" t="n">
        <v>21.628</v>
      </c>
      <c r="BK75" s="1" t="n">
        <v>0.129</v>
      </c>
      <c r="BL75" s="1" t="n">
        <v>305</v>
      </c>
      <c r="BM75" s="1" t="n">
        <v>3.918</v>
      </c>
      <c r="BN75" s="1" t="n">
        <v>0.027</v>
      </c>
      <c r="BO75" s="1" t="n">
        <v>307</v>
      </c>
      <c r="BP75" s="1" t="n">
        <v>0.493</v>
      </c>
      <c r="BQ75" s="1" t="n">
        <v>0.014</v>
      </c>
      <c r="BR75" s="1" t="n">
        <v>266</v>
      </c>
      <c r="BS75" s="1" t="n">
        <v>76.834</v>
      </c>
      <c r="BT75" s="1" t="n">
        <v>0.078</v>
      </c>
      <c r="BU75" s="1" t="n">
        <v>296</v>
      </c>
      <c r="BV75" s="1" t="n">
        <v>0.48</v>
      </c>
      <c r="BW75" s="1" t="n">
        <v>0.008</v>
      </c>
      <c r="BX75" s="1" t="n">
        <v>302</v>
      </c>
      <c r="BY75" s="1" t="n">
        <v>0.897</v>
      </c>
      <c r="BZ75" s="1" t="n">
        <v>0.033</v>
      </c>
      <c r="CA75" s="1" t="n">
        <v>235</v>
      </c>
      <c r="CB75" s="1" t="n">
        <v>0.071</v>
      </c>
      <c r="CC75" s="1" t="n">
        <v>0.007</v>
      </c>
      <c r="CD75" s="1" t="n">
        <v>305</v>
      </c>
      <c r="CE75" s="1" t="n">
        <v>8.334</v>
      </c>
      <c r="CF75" s="1" t="n">
        <v>0.084</v>
      </c>
      <c r="CG75" s="1" t="n">
        <v>302</v>
      </c>
      <c r="CH75" s="1" t="n">
        <v>16.418</v>
      </c>
      <c r="CI75" s="1" t="n">
        <v>0.047</v>
      </c>
      <c r="CJ75" s="1" t="n">
        <v>0</v>
      </c>
      <c r="CK75" s="1" t="n">
        <v>0</v>
      </c>
      <c r="CL75" s="1" t="n">
        <v>0</v>
      </c>
      <c r="CM75" s="1" t="n">
        <v>0</v>
      </c>
      <c r="CN75" s="1" t="n">
        <v>0</v>
      </c>
      <c r="CO75" s="1" t="n">
        <v>0</v>
      </c>
      <c r="CP75" s="1" t="n">
        <v>0</v>
      </c>
      <c r="CQ75" s="1" t="n">
        <v>0</v>
      </c>
      <c r="CR75" s="1" t="n">
        <v>0</v>
      </c>
      <c r="CS75" s="1" t="n">
        <v>0</v>
      </c>
      <c r="CT75" s="1" t="n">
        <v>0</v>
      </c>
      <c r="CU75" s="1" t="n">
        <v>0</v>
      </c>
      <c r="CV75" s="1" t="n">
        <v>0</v>
      </c>
      <c r="CW75" s="1" t="n">
        <v>0</v>
      </c>
      <c r="CX75" s="1" t="n">
        <v>0</v>
      </c>
      <c r="CY75" s="1" t="n">
        <v>271</v>
      </c>
      <c r="CZ75" s="1" t="n">
        <v>2.303</v>
      </c>
      <c r="DA75" s="1" t="n">
        <v>0.06</v>
      </c>
      <c r="DB75" s="1" t="n">
        <v>249</v>
      </c>
      <c r="DC75" s="1" t="n">
        <v>8.123</v>
      </c>
      <c r="DD75" s="1" t="n">
        <v>0.083</v>
      </c>
      <c r="DE75" s="1" t="n">
        <v>302</v>
      </c>
      <c r="DF75" s="1" t="n">
        <v>0.454</v>
      </c>
      <c r="DG75" s="1" t="n">
        <v>0.006</v>
      </c>
    </row>
    <row r="76" customFormat="false" ht="13.8" hidden="false" customHeight="false" outlineLevel="0" collapsed="false">
      <c r="A76" s="1" t="n">
        <v>2008.875</v>
      </c>
      <c r="B76" s="1" t="n">
        <v>11</v>
      </c>
      <c r="C76" s="1" t="n">
        <v>2008</v>
      </c>
      <c r="D76" s="1" t="n">
        <v>205</v>
      </c>
      <c r="E76" s="1" t="n">
        <v>45.359</v>
      </c>
      <c r="F76" s="1" t="n">
        <v>0.2</v>
      </c>
      <c r="G76" s="1" t="n">
        <v>248</v>
      </c>
      <c r="H76" s="1" t="n">
        <v>184.057</v>
      </c>
      <c r="I76" s="1" t="n">
        <v>0.629</v>
      </c>
      <c r="J76" s="1" t="n">
        <v>254</v>
      </c>
      <c r="K76" s="1" t="n">
        <v>18.56</v>
      </c>
      <c r="L76" s="1" t="n">
        <v>0.082</v>
      </c>
      <c r="M76" s="1" t="n">
        <v>248</v>
      </c>
      <c r="N76" s="1" t="n">
        <v>18.117</v>
      </c>
      <c r="O76" s="1" t="n">
        <v>0.069</v>
      </c>
      <c r="P76" s="1" t="n">
        <v>96</v>
      </c>
      <c r="Q76" s="1" t="n">
        <v>522.259</v>
      </c>
      <c r="R76" s="1" t="n">
        <v>5.749</v>
      </c>
      <c r="S76" s="1" t="n">
        <v>115</v>
      </c>
      <c r="T76" s="1" t="n">
        <v>6.542</v>
      </c>
      <c r="U76" s="1" t="n">
        <v>0.121</v>
      </c>
      <c r="V76" s="1" t="n">
        <v>263</v>
      </c>
      <c r="W76" s="1" t="n">
        <v>4.209</v>
      </c>
      <c r="X76" s="1" t="n">
        <v>0.043</v>
      </c>
      <c r="Y76" s="1" t="n">
        <v>265</v>
      </c>
      <c r="Z76" s="1" t="n">
        <v>3.17</v>
      </c>
      <c r="AA76" s="1" t="n">
        <v>0.046</v>
      </c>
      <c r="AB76" s="1" t="n">
        <v>259</v>
      </c>
      <c r="AC76" s="1" t="n">
        <v>3.892</v>
      </c>
      <c r="AD76" s="1" t="n">
        <v>0.065</v>
      </c>
      <c r="AE76" s="1" t="n">
        <v>234</v>
      </c>
      <c r="AF76" s="1" t="n">
        <v>10.944</v>
      </c>
      <c r="AG76" s="1" t="n">
        <v>0.346</v>
      </c>
      <c r="AH76" s="1" t="n">
        <v>0</v>
      </c>
      <c r="AI76" s="1" t="n">
        <v>0</v>
      </c>
      <c r="AJ76" s="1" t="n">
        <v>0</v>
      </c>
      <c r="AK76" s="1" t="n">
        <v>200</v>
      </c>
      <c r="AL76" s="1" t="n">
        <v>0.565</v>
      </c>
      <c r="AM76" s="1" t="n">
        <v>0.05</v>
      </c>
      <c r="AN76" s="1" t="n">
        <v>263</v>
      </c>
      <c r="AO76" s="1" t="n">
        <v>76.155</v>
      </c>
      <c r="AP76" s="1" t="n">
        <v>0.116</v>
      </c>
      <c r="AQ76" s="1" t="n">
        <v>268</v>
      </c>
      <c r="AR76" s="1" t="n">
        <v>10.082</v>
      </c>
      <c r="AS76" s="1" t="n">
        <v>0.149</v>
      </c>
      <c r="AT76" s="1" t="n">
        <v>0</v>
      </c>
      <c r="AU76" s="1" t="n">
        <v>0</v>
      </c>
      <c r="AV76" s="1" t="n">
        <v>0</v>
      </c>
      <c r="AW76" s="1" t="n">
        <v>265</v>
      </c>
      <c r="AX76" s="1" t="n">
        <v>6.328</v>
      </c>
      <c r="AY76" s="1" t="n">
        <v>0.027</v>
      </c>
      <c r="AZ76" s="1" t="n">
        <v>239</v>
      </c>
      <c r="BA76" s="1" t="n">
        <v>0.434</v>
      </c>
      <c r="BB76" s="1" t="n">
        <v>0.024</v>
      </c>
      <c r="BC76" s="1" t="n">
        <v>259</v>
      </c>
      <c r="BD76" s="1" t="n">
        <v>1.441</v>
      </c>
      <c r="BE76" s="1" t="n">
        <v>0.02</v>
      </c>
      <c r="BF76" s="1" t="n">
        <v>237</v>
      </c>
      <c r="BG76" s="1" t="n">
        <v>6.253</v>
      </c>
      <c r="BH76" s="1" t="n">
        <v>0.075</v>
      </c>
      <c r="BI76" s="1" t="n">
        <v>260</v>
      </c>
      <c r="BJ76" s="1" t="n">
        <v>21.667</v>
      </c>
      <c r="BK76" s="1" t="n">
        <v>0.143</v>
      </c>
      <c r="BL76" s="1" t="n">
        <v>266</v>
      </c>
      <c r="BM76" s="1" t="n">
        <v>3.916</v>
      </c>
      <c r="BN76" s="1" t="n">
        <v>0.031</v>
      </c>
      <c r="BO76" s="1" t="n">
        <v>258</v>
      </c>
      <c r="BP76" s="1" t="n">
        <v>0.493</v>
      </c>
      <c r="BQ76" s="1" t="n">
        <v>0.014</v>
      </c>
      <c r="BR76" s="1" t="n">
        <v>259</v>
      </c>
      <c r="BS76" s="1" t="n">
        <v>76.837</v>
      </c>
      <c r="BT76" s="1" t="n">
        <v>0.083</v>
      </c>
      <c r="BU76" s="1" t="n">
        <v>258</v>
      </c>
      <c r="BV76" s="1" t="n">
        <v>0.484</v>
      </c>
      <c r="BW76" s="1" t="n">
        <v>0.008</v>
      </c>
      <c r="BX76" s="1" t="n">
        <v>255</v>
      </c>
      <c r="BY76" s="1" t="n">
        <v>0.905</v>
      </c>
      <c r="BZ76" s="1" t="n">
        <v>0.033</v>
      </c>
      <c r="CA76" s="1" t="n">
        <v>201</v>
      </c>
      <c r="CB76" s="1" t="n">
        <v>0.071</v>
      </c>
      <c r="CC76" s="1" t="n">
        <v>0.007</v>
      </c>
      <c r="CD76" s="1" t="n">
        <v>264</v>
      </c>
      <c r="CE76" s="1" t="n">
        <v>8.345</v>
      </c>
      <c r="CF76" s="1" t="n">
        <v>0.082</v>
      </c>
      <c r="CG76" s="1" t="n">
        <v>261</v>
      </c>
      <c r="CH76" s="1" t="n">
        <v>16.403</v>
      </c>
      <c r="CI76" s="1" t="n">
        <v>0.045</v>
      </c>
      <c r="CJ76" s="1" t="n">
        <v>0</v>
      </c>
      <c r="CK76" s="1" t="n">
        <v>0</v>
      </c>
      <c r="CL76" s="1" t="n">
        <v>0</v>
      </c>
      <c r="CM76" s="1" t="n">
        <v>0</v>
      </c>
      <c r="CN76" s="1" t="n">
        <v>0</v>
      </c>
      <c r="CO76" s="1" t="n">
        <v>0</v>
      </c>
      <c r="CP76" s="1" t="n">
        <v>0</v>
      </c>
      <c r="CQ76" s="1" t="n">
        <v>0</v>
      </c>
      <c r="CR76" s="1" t="n">
        <v>0</v>
      </c>
      <c r="CS76" s="1" t="n">
        <v>0</v>
      </c>
      <c r="CT76" s="1" t="n">
        <v>0</v>
      </c>
      <c r="CU76" s="1" t="n">
        <v>0</v>
      </c>
      <c r="CV76" s="1" t="n">
        <v>0</v>
      </c>
      <c r="CW76" s="1" t="n">
        <v>0</v>
      </c>
      <c r="CX76" s="1" t="n">
        <v>0</v>
      </c>
      <c r="CY76" s="1" t="n">
        <v>236</v>
      </c>
      <c r="CZ76" s="1" t="n">
        <v>2.321</v>
      </c>
      <c r="DA76" s="1" t="n">
        <v>0.069</v>
      </c>
      <c r="DB76" s="1" t="n">
        <v>230</v>
      </c>
      <c r="DC76" s="1" t="n">
        <v>8.183</v>
      </c>
      <c r="DD76" s="1" t="n">
        <v>0.1</v>
      </c>
      <c r="DE76" s="1" t="n">
        <v>263</v>
      </c>
      <c r="DF76" s="1" t="n">
        <v>0.453</v>
      </c>
      <c r="DG76" s="1" t="n">
        <v>0.006</v>
      </c>
    </row>
    <row r="77" customFormat="false" ht="13.8" hidden="false" customHeight="false" outlineLevel="0" collapsed="false">
      <c r="A77" s="1" t="n">
        <v>2008.958</v>
      </c>
      <c r="B77" s="1" t="n">
        <v>12</v>
      </c>
      <c r="C77" s="1" t="n">
        <v>2008</v>
      </c>
      <c r="D77" s="1" t="n">
        <v>307</v>
      </c>
      <c r="E77" s="1" t="n">
        <v>45.552</v>
      </c>
      <c r="F77" s="1" t="n">
        <v>0.128</v>
      </c>
      <c r="G77" s="1" t="n">
        <v>326</v>
      </c>
      <c r="H77" s="1" t="n">
        <v>184.01</v>
      </c>
      <c r="I77" s="1" t="n">
        <v>0.459</v>
      </c>
      <c r="J77" s="1" t="n">
        <v>322</v>
      </c>
      <c r="K77" s="1" t="n">
        <v>18.566</v>
      </c>
      <c r="L77" s="1" t="n">
        <v>0.06</v>
      </c>
      <c r="M77" s="1" t="n">
        <v>331</v>
      </c>
      <c r="N77" s="1" t="n">
        <v>18.169</v>
      </c>
      <c r="O77" s="1" t="n">
        <v>0.047</v>
      </c>
      <c r="P77" s="1" t="n">
        <v>201</v>
      </c>
      <c r="Q77" s="1" t="n">
        <v>507.755</v>
      </c>
      <c r="R77" s="1" t="n">
        <v>6.282</v>
      </c>
      <c r="S77" s="1" t="n">
        <v>249</v>
      </c>
      <c r="T77" s="1" t="n">
        <v>6.455</v>
      </c>
      <c r="U77" s="1" t="n">
        <v>0.109</v>
      </c>
      <c r="V77" s="1" t="n">
        <v>331</v>
      </c>
      <c r="W77" s="1" t="n">
        <v>4.195</v>
      </c>
      <c r="X77" s="1" t="n">
        <v>0.041</v>
      </c>
      <c r="Y77" s="1" t="n">
        <v>333</v>
      </c>
      <c r="Z77" s="1" t="n">
        <v>3.166</v>
      </c>
      <c r="AA77" s="1" t="n">
        <v>0.038</v>
      </c>
      <c r="AB77" s="1" t="n">
        <v>331</v>
      </c>
      <c r="AC77" s="1" t="n">
        <v>3.769</v>
      </c>
      <c r="AD77" s="1" t="n">
        <v>0.071</v>
      </c>
      <c r="AE77" s="1" t="n">
        <v>324</v>
      </c>
      <c r="AF77" s="1" t="n">
        <v>9.963</v>
      </c>
      <c r="AG77" s="1" t="n">
        <v>0.338</v>
      </c>
      <c r="AH77" s="1" t="n">
        <v>0</v>
      </c>
      <c r="AI77" s="1" t="n">
        <v>0</v>
      </c>
      <c r="AJ77" s="1" t="n">
        <v>0</v>
      </c>
      <c r="AK77" s="1" t="n">
        <v>294</v>
      </c>
      <c r="AL77" s="1" t="n">
        <v>0.414</v>
      </c>
      <c r="AM77" s="1" t="n">
        <v>0.04</v>
      </c>
      <c r="AN77" s="1" t="n">
        <v>330</v>
      </c>
      <c r="AO77" s="1" t="n">
        <v>76.163</v>
      </c>
      <c r="AP77" s="1" t="n">
        <v>0.1</v>
      </c>
      <c r="AQ77" s="1" t="n">
        <v>332</v>
      </c>
      <c r="AR77" s="1" t="n">
        <v>9.889</v>
      </c>
      <c r="AS77" s="1" t="n">
        <v>0.135</v>
      </c>
      <c r="AT77" s="1" t="n">
        <v>0</v>
      </c>
      <c r="AU77" s="1" t="n">
        <v>0</v>
      </c>
      <c r="AV77" s="1" t="n">
        <v>0</v>
      </c>
      <c r="AW77" s="1" t="n">
        <v>330</v>
      </c>
      <c r="AX77" s="1" t="n">
        <v>6.339</v>
      </c>
      <c r="AY77" s="1" t="n">
        <v>0.023</v>
      </c>
      <c r="AZ77" s="1" t="n">
        <v>332</v>
      </c>
      <c r="BA77" s="1" t="n">
        <v>0.431</v>
      </c>
      <c r="BB77" s="1" t="n">
        <v>0.017</v>
      </c>
      <c r="BC77" s="1" t="n">
        <v>326</v>
      </c>
      <c r="BD77" s="1" t="n">
        <v>1.449</v>
      </c>
      <c r="BE77" s="1" t="n">
        <v>0.017</v>
      </c>
      <c r="BF77" s="1" t="n">
        <v>314</v>
      </c>
      <c r="BG77" s="1" t="n">
        <v>6.301</v>
      </c>
      <c r="BH77" s="1" t="n">
        <v>0.063</v>
      </c>
      <c r="BI77" s="1" t="n">
        <v>329</v>
      </c>
      <c r="BJ77" s="1" t="n">
        <v>21.725</v>
      </c>
      <c r="BK77" s="1" t="n">
        <v>0.114</v>
      </c>
      <c r="BL77" s="1" t="n">
        <v>330</v>
      </c>
      <c r="BM77" s="1" t="n">
        <v>3.909</v>
      </c>
      <c r="BN77" s="1" t="n">
        <v>0.026</v>
      </c>
      <c r="BO77" s="1" t="n">
        <v>331</v>
      </c>
      <c r="BP77" s="1" t="n">
        <v>0.497</v>
      </c>
      <c r="BQ77" s="1" t="n">
        <v>0.013</v>
      </c>
      <c r="BR77" s="1" t="n">
        <v>326</v>
      </c>
      <c r="BS77" s="1" t="n">
        <v>76.903</v>
      </c>
      <c r="BT77" s="1" t="n">
        <v>0.067</v>
      </c>
      <c r="BU77" s="1" t="n">
        <v>325</v>
      </c>
      <c r="BV77" s="1" t="n">
        <v>0.489</v>
      </c>
      <c r="BW77" s="1" t="n">
        <v>0.007</v>
      </c>
      <c r="BX77" s="1" t="n">
        <v>330</v>
      </c>
      <c r="BY77" s="1" t="n">
        <v>0.917</v>
      </c>
      <c r="BZ77" s="1" t="n">
        <v>0.026</v>
      </c>
      <c r="CA77" s="1" t="n">
        <v>312</v>
      </c>
      <c r="CB77" s="1" t="n">
        <v>0.07</v>
      </c>
      <c r="CC77" s="1" t="n">
        <v>0.005</v>
      </c>
      <c r="CD77" s="1" t="n">
        <v>324</v>
      </c>
      <c r="CE77" s="1" t="n">
        <v>8.341</v>
      </c>
      <c r="CF77" s="1" t="n">
        <v>0.061</v>
      </c>
      <c r="CG77" s="1" t="n">
        <v>329</v>
      </c>
      <c r="CH77" s="1" t="n">
        <v>16.411</v>
      </c>
      <c r="CI77" s="1" t="n">
        <v>0.038</v>
      </c>
      <c r="CJ77" s="1" t="n">
        <v>0</v>
      </c>
      <c r="CK77" s="1" t="n">
        <v>0</v>
      </c>
      <c r="CL77" s="1" t="n">
        <v>0</v>
      </c>
      <c r="CM77" s="1" t="n">
        <v>0</v>
      </c>
      <c r="CN77" s="1" t="n">
        <v>0</v>
      </c>
      <c r="CO77" s="1" t="n">
        <v>0</v>
      </c>
      <c r="CP77" s="1" t="n">
        <v>0</v>
      </c>
      <c r="CQ77" s="1" t="n">
        <v>0</v>
      </c>
      <c r="CR77" s="1" t="n">
        <v>0</v>
      </c>
      <c r="CS77" s="1" t="n">
        <v>0</v>
      </c>
      <c r="CT77" s="1" t="n">
        <v>0</v>
      </c>
      <c r="CU77" s="1" t="n">
        <v>0</v>
      </c>
      <c r="CV77" s="1" t="n">
        <v>0</v>
      </c>
      <c r="CW77" s="1" t="n">
        <v>0</v>
      </c>
      <c r="CX77" s="1" t="n">
        <v>0</v>
      </c>
      <c r="CY77" s="1" t="n">
        <v>320</v>
      </c>
      <c r="CZ77" s="1" t="n">
        <v>2.338</v>
      </c>
      <c r="DA77" s="1" t="n">
        <v>0.054</v>
      </c>
      <c r="DB77" s="1" t="n">
        <v>320</v>
      </c>
      <c r="DC77" s="1" t="n">
        <v>8.276</v>
      </c>
      <c r="DD77" s="1" t="n">
        <v>0.069</v>
      </c>
      <c r="DE77" s="1" t="n">
        <v>329</v>
      </c>
      <c r="DF77" s="1" t="n">
        <v>0.453</v>
      </c>
      <c r="DG77" s="1" t="n">
        <v>0.005</v>
      </c>
    </row>
    <row r="78" customFormat="false" ht="13.8" hidden="false" customHeight="false" outlineLevel="0" collapsed="false">
      <c r="A78" s="1" t="n">
        <v>2009.042</v>
      </c>
      <c r="B78" s="1" t="n">
        <v>1</v>
      </c>
      <c r="C78" s="1" t="n">
        <v>2009</v>
      </c>
      <c r="D78" s="1" t="n">
        <v>266</v>
      </c>
      <c r="E78" s="1" t="n">
        <v>45.637</v>
      </c>
      <c r="F78" s="1" t="n">
        <v>0.17</v>
      </c>
      <c r="G78" s="1" t="n">
        <v>297</v>
      </c>
      <c r="H78" s="1" t="n">
        <v>183.79</v>
      </c>
      <c r="I78" s="1" t="n">
        <v>0.503</v>
      </c>
      <c r="J78" s="1" t="n">
        <v>294</v>
      </c>
      <c r="K78" s="1" t="n">
        <v>18.503</v>
      </c>
      <c r="L78" s="1" t="n">
        <v>0.067</v>
      </c>
      <c r="M78" s="1" t="n">
        <v>300</v>
      </c>
      <c r="N78" s="1" t="n">
        <v>18.184</v>
      </c>
      <c r="O78" s="1" t="n">
        <v>0.057</v>
      </c>
      <c r="P78" s="1" t="n">
        <v>199</v>
      </c>
      <c r="Q78" s="1" t="n">
        <v>495.637</v>
      </c>
      <c r="R78" s="1" t="n">
        <v>5.681</v>
      </c>
      <c r="S78" s="1" t="n">
        <v>219</v>
      </c>
      <c r="T78" s="1" t="n">
        <v>6.397</v>
      </c>
      <c r="U78" s="1" t="n">
        <v>0.129</v>
      </c>
      <c r="V78" s="1" t="n">
        <v>325</v>
      </c>
      <c r="W78" s="1" t="n">
        <v>4.19</v>
      </c>
      <c r="X78" s="1" t="n">
        <v>0.043</v>
      </c>
      <c r="Y78" s="1" t="n">
        <v>315</v>
      </c>
      <c r="Z78" s="1" t="n">
        <v>3.164</v>
      </c>
      <c r="AA78" s="1" t="n">
        <v>0.039</v>
      </c>
      <c r="AB78" s="1" t="n">
        <v>312</v>
      </c>
      <c r="AC78" s="1" t="n">
        <v>3.63</v>
      </c>
      <c r="AD78" s="1" t="n">
        <v>0.056</v>
      </c>
      <c r="AE78" s="1" t="n">
        <v>296</v>
      </c>
      <c r="AF78" s="1" t="n">
        <v>9.103</v>
      </c>
      <c r="AG78" s="1" t="n">
        <v>0.259</v>
      </c>
      <c r="AH78" s="1" t="n">
        <v>0</v>
      </c>
      <c r="AI78" s="1" t="n">
        <v>0</v>
      </c>
      <c r="AJ78" s="1" t="n">
        <v>0</v>
      </c>
      <c r="AK78" s="1" t="n">
        <v>274</v>
      </c>
      <c r="AL78" s="1" t="n">
        <v>0.312</v>
      </c>
      <c r="AM78" s="1" t="n">
        <v>0.02</v>
      </c>
      <c r="AN78" s="1" t="n">
        <v>331</v>
      </c>
      <c r="AO78" s="1" t="n">
        <v>76.069</v>
      </c>
      <c r="AP78" s="1" t="n">
        <v>0.102</v>
      </c>
      <c r="AQ78" s="1" t="n">
        <v>335</v>
      </c>
      <c r="AR78" s="1" t="n">
        <v>9.64</v>
      </c>
      <c r="AS78" s="1" t="n">
        <v>0.177</v>
      </c>
      <c r="AT78" s="1" t="n">
        <v>0</v>
      </c>
      <c r="AU78" s="1" t="n">
        <v>0</v>
      </c>
      <c r="AV78" s="1" t="n">
        <v>0</v>
      </c>
      <c r="AW78" s="1" t="n">
        <v>317</v>
      </c>
      <c r="AX78" s="1" t="n">
        <v>6.356</v>
      </c>
      <c r="AY78" s="1" t="n">
        <v>0.026</v>
      </c>
      <c r="AZ78" s="1" t="n">
        <v>325</v>
      </c>
      <c r="BA78" s="1" t="n">
        <v>0.434</v>
      </c>
      <c r="BB78" s="1" t="n">
        <v>0.018</v>
      </c>
      <c r="BC78" s="1" t="n">
        <v>324</v>
      </c>
      <c r="BD78" s="1" t="n">
        <v>1.454</v>
      </c>
      <c r="BE78" s="1" t="n">
        <v>0.016</v>
      </c>
      <c r="BF78" s="1" t="n">
        <v>288</v>
      </c>
      <c r="BG78" s="1" t="n">
        <v>6.342</v>
      </c>
      <c r="BH78" s="1" t="n">
        <v>0.068</v>
      </c>
      <c r="BI78" s="1" t="n">
        <v>329</v>
      </c>
      <c r="BJ78" s="1" t="n">
        <v>21.778</v>
      </c>
      <c r="BK78" s="1" t="n">
        <v>0.122</v>
      </c>
      <c r="BL78" s="1" t="n">
        <v>326</v>
      </c>
      <c r="BM78" s="1" t="n">
        <v>3.913</v>
      </c>
      <c r="BN78" s="1" t="n">
        <v>0.026</v>
      </c>
      <c r="BO78" s="1" t="n">
        <v>325</v>
      </c>
      <c r="BP78" s="1" t="n">
        <v>0.497</v>
      </c>
      <c r="BQ78" s="1" t="n">
        <v>0.016</v>
      </c>
      <c r="BR78" s="1" t="n">
        <v>304</v>
      </c>
      <c r="BS78" s="1" t="n">
        <v>76.907</v>
      </c>
      <c r="BT78" s="1" t="n">
        <v>0.077</v>
      </c>
      <c r="BU78" s="1" t="n">
        <v>306</v>
      </c>
      <c r="BV78" s="1" t="n">
        <v>0.49</v>
      </c>
      <c r="BW78" s="1" t="n">
        <v>0.007</v>
      </c>
      <c r="BX78" s="1" t="n">
        <v>318</v>
      </c>
      <c r="BY78" s="1" t="n">
        <v>0.923</v>
      </c>
      <c r="BZ78" s="1" t="n">
        <v>0.024</v>
      </c>
      <c r="CA78" s="1" t="n">
        <v>191</v>
      </c>
      <c r="CB78" s="1" t="n">
        <v>0.07</v>
      </c>
      <c r="CC78" s="1" t="n">
        <v>0.005</v>
      </c>
      <c r="CD78" s="1" t="n">
        <v>331</v>
      </c>
      <c r="CE78" s="1" t="n">
        <v>8.329</v>
      </c>
      <c r="CF78" s="1" t="n">
        <v>0.068</v>
      </c>
      <c r="CG78" s="1" t="n">
        <v>330</v>
      </c>
      <c r="CH78" s="1" t="n">
        <v>16.401</v>
      </c>
      <c r="CI78" s="1" t="n">
        <v>0.036</v>
      </c>
      <c r="CJ78" s="1" t="n">
        <v>0</v>
      </c>
      <c r="CK78" s="1" t="n">
        <v>0</v>
      </c>
      <c r="CL78" s="1" t="n">
        <v>0</v>
      </c>
      <c r="CM78" s="1" t="n">
        <v>0</v>
      </c>
      <c r="CN78" s="1" t="n">
        <v>0</v>
      </c>
      <c r="CO78" s="1" t="n">
        <v>0</v>
      </c>
      <c r="CP78" s="1" t="n">
        <v>0</v>
      </c>
      <c r="CQ78" s="1" t="n">
        <v>0</v>
      </c>
      <c r="CR78" s="1" t="n">
        <v>0</v>
      </c>
      <c r="CS78" s="1" t="n">
        <v>0</v>
      </c>
      <c r="CT78" s="1" t="n">
        <v>0</v>
      </c>
      <c r="CU78" s="1" t="n">
        <v>0</v>
      </c>
      <c r="CV78" s="1" t="n">
        <v>0</v>
      </c>
      <c r="CW78" s="1" t="n">
        <v>0</v>
      </c>
      <c r="CX78" s="1" t="n">
        <v>0</v>
      </c>
      <c r="CY78" s="1" t="n">
        <v>298</v>
      </c>
      <c r="CZ78" s="1" t="n">
        <v>2.352</v>
      </c>
      <c r="DA78" s="1" t="n">
        <v>0.049</v>
      </c>
      <c r="DB78" s="1" t="n">
        <v>288</v>
      </c>
      <c r="DC78" s="1" t="n">
        <v>8.323</v>
      </c>
      <c r="DD78" s="1" t="n">
        <v>0.072</v>
      </c>
      <c r="DE78" s="1" t="n">
        <v>329</v>
      </c>
      <c r="DF78" s="1" t="n">
        <v>0.452</v>
      </c>
      <c r="DG78" s="1" t="n">
        <v>0.005</v>
      </c>
    </row>
    <row r="79" customFormat="false" ht="13.8" hidden="false" customHeight="false" outlineLevel="0" collapsed="false">
      <c r="A79" s="1" t="n">
        <v>2009.125</v>
      </c>
      <c r="B79" s="1" t="n">
        <v>2</v>
      </c>
      <c r="C79" s="1" t="n">
        <v>2009</v>
      </c>
      <c r="D79" s="1" t="n">
        <v>173</v>
      </c>
      <c r="E79" s="1" t="n">
        <v>46.007</v>
      </c>
      <c r="F79" s="1" t="n">
        <v>0.205</v>
      </c>
      <c r="G79" s="1" t="n">
        <v>206</v>
      </c>
      <c r="H79" s="1" t="n">
        <v>184.653</v>
      </c>
      <c r="I79" s="1" t="n">
        <v>0.643</v>
      </c>
      <c r="J79" s="1" t="n">
        <v>215</v>
      </c>
      <c r="K79" s="1" t="n">
        <v>18.501</v>
      </c>
      <c r="L79" s="1" t="n">
        <v>0.078</v>
      </c>
      <c r="M79" s="1" t="n">
        <v>212</v>
      </c>
      <c r="N79" s="1" t="n">
        <v>18.368</v>
      </c>
      <c r="O79" s="1" t="n">
        <v>0.098</v>
      </c>
      <c r="P79" s="1" t="n">
        <v>51</v>
      </c>
      <c r="Q79" s="1" t="n">
        <v>493.739</v>
      </c>
      <c r="R79" s="1" t="n">
        <v>5.672</v>
      </c>
      <c r="S79" s="1" t="n">
        <v>100</v>
      </c>
      <c r="T79" s="1" t="n">
        <v>6.607</v>
      </c>
      <c r="U79" s="1" t="n">
        <v>0.144</v>
      </c>
      <c r="V79" s="1" t="n">
        <v>232</v>
      </c>
      <c r="W79" s="1" t="n">
        <v>4.177</v>
      </c>
      <c r="X79" s="1" t="n">
        <v>0.049</v>
      </c>
      <c r="Y79" s="1" t="n">
        <v>231</v>
      </c>
      <c r="Z79" s="1" t="n">
        <v>3.164</v>
      </c>
      <c r="AA79" s="1" t="n">
        <v>0.041</v>
      </c>
      <c r="AB79" s="1" t="n">
        <v>230</v>
      </c>
      <c r="AC79" s="1" t="n">
        <v>3.539</v>
      </c>
      <c r="AD79" s="1" t="n">
        <v>0.066</v>
      </c>
      <c r="AE79" s="1" t="n">
        <v>211</v>
      </c>
      <c r="AF79" s="1" t="n">
        <v>8.775</v>
      </c>
      <c r="AG79" s="1" t="n">
        <v>0.175</v>
      </c>
      <c r="AH79" s="1" t="n">
        <v>0</v>
      </c>
      <c r="AI79" s="1" t="n">
        <v>0</v>
      </c>
      <c r="AJ79" s="1" t="n">
        <v>0</v>
      </c>
      <c r="AK79" s="1" t="n">
        <v>150</v>
      </c>
      <c r="AL79" s="1" t="n">
        <v>0.279</v>
      </c>
      <c r="AM79" s="1" t="n">
        <v>0.018</v>
      </c>
      <c r="AN79" s="1" t="n">
        <v>232</v>
      </c>
      <c r="AO79" s="1" t="n">
        <v>76.011</v>
      </c>
      <c r="AP79" s="1" t="n">
        <v>0.141</v>
      </c>
      <c r="AQ79" s="1" t="n">
        <v>231</v>
      </c>
      <c r="AR79" s="1" t="n">
        <v>9.457</v>
      </c>
      <c r="AS79" s="1" t="n">
        <v>0.144</v>
      </c>
      <c r="AT79" s="1" t="n">
        <v>0</v>
      </c>
      <c r="AU79" s="1" t="n">
        <v>0</v>
      </c>
      <c r="AV79" s="1" t="n">
        <v>0</v>
      </c>
      <c r="AW79" s="1" t="n">
        <v>225</v>
      </c>
      <c r="AX79" s="1" t="n">
        <v>6.385</v>
      </c>
      <c r="AY79" s="1" t="n">
        <v>0.028</v>
      </c>
      <c r="AZ79" s="1" t="n">
        <v>234</v>
      </c>
      <c r="BA79" s="1" t="n">
        <v>0.428</v>
      </c>
      <c r="BB79" s="1" t="n">
        <v>0.02</v>
      </c>
      <c r="BC79" s="1" t="n">
        <v>235</v>
      </c>
      <c r="BD79" s="1" t="n">
        <v>1.457</v>
      </c>
      <c r="BE79" s="1" t="n">
        <v>0.018</v>
      </c>
      <c r="BF79" s="1" t="n">
        <v>218</v>
      </c>
      <c r="BG79" s="1" t="n">
        <v>6.411</v>
      </c>
      <c r="BH79" s="1" t="n">
        <v>0.075</v>
      </c>
      <c r="BI79" s="1" t="n">
        <v>227</v>
      </c>
      <c r="BJ79" s="1" t="n">
        <v>21.954</v>
      </c>
      <c r="BK79" s="1" t="n">
        <v>0.147</v>
      </c>
      <c r="BL79" s="1" t="n">
        <v>228</v>
      </c>
      <c r="BM79" s="1" t="n">
        <v>3.936</v>
      </c>
      <c r="BN79" s="1" t="n">
        <v>0.031</v>
      </c>
      <c r="BO79" s="1" t="n">
        <v>235</v>
      </c>
      <c r="BP79" s="1" t="n">
        <v>0.497</v>
      </c>
      <c r="BQ79" s="1" t="n">
        <v>0.012</v>
      </c>
      <c r="BR79" s="1" t="n">
        <v>190</v>
      </c>
      <c r="BS79" s="1" t="n">
        <v>77.067</v>
      </c>
      <c r="BT79" s="1" t="n">
        <v>0.102</v>
      </c>
      <c r="BU79" s="1" t="n">
        <v>230</v>
      </c>
      <c r="BV79" s="1" t="n">
        <v>0.495</v>
      </c>
      <c r="BW79" s="1" t="n">
        <v>0.008</v>
      </c>
      <c r="BX79" s="1" t="n">
        <v>228</v>
      </c>
      <c r="BY79" s="1" t="n">
        <v>0.929</v>
      </c>
      <c r="BZ79" s="1" t="n">
        <v>0.028</v>
      </c>
      <c r="CA79" s="1" t="n">
        <v>220</v>
      </c>
      <c r="CB79" s="1" t="n">
        <v>0.072</v>
      </c>
      <c r="CC79" s="1" t="n">
        <v>0.006</v>
      </c>
      <c r="CD79" s="1" t="n">
        <v>214</v>
      </c>
      <c r="CE79" s="1" t="n">
        <v>8.38</v>
      </c>
      <c r="CF79" s="1" t="n">
        <v>0.08</v>
      </c>
      <c r="CG79" s="1" t="n">
        <v>225</v>
      </c>
      <c r="CH79" s="1" t="n">
        <v>16.408</v>
      </c>
      <c r="CI79" s="1" t="n">
        <v>0.04</v>
      </c>
      <c r="CJ79" s="1" t="n">
        <v>0</v>
      </c>
      <c r="CK79" s="1" t="n">
        <v>0</v>
      </c>
      <c r="CL79" s="1" t="n">
        <v>0</v>
      </c>
      <c r="CM79" s="1" t="n">
        <v>0</v>
      </c>
      <c r="CN79" s="1" t="n">
        <v>0</v>
      </c>
      <c r="CO79" s="1" t="n">
        <v>0</v>
      </c>
      <c r="CP79" s="1" t="n">
        <v>0</v>
      </c>
      <c r="CQ79" s="1" t="n">
        <v>0</v>
      </c>
      <c r="CR79" s="1" t="n">
        <v>0</v>
      </c>
      <c r="CS79" s="1" t="n">
        <v>0</v>
      </c>
      <c r="CT79" s="1" t="n">
        <v>0</v>
      </c>
      <c r="CU79" s="1" t="n">
        <v>0</v>
      </c>
      <c r="CV79" s="1" t="n">
        <v>0</v>
      </c>
      <c r="CW79" s="1" t="n">
        <v>0</v>
      </c>
      <c r="CX79" s="1" t="n">
        <v>0</v>
      </c>
      <c r="CY79" s="1" t="n">
        <v>224</v>
      </c>
      <c r="CZ79" s="1" t="n">
        <v>2.343</v>
      </c>
      <c r="DA79" s="1" t="n">
        <v>0.061</v>
      </c>
      <c r="DB79" s="1" t="n">
        <v>212</v>
      </c>
      <c r="DC79" s="1" t="n">
        <v>8.448</v>
      </c>
      <c r="DD79" s="1" t="n">
        <v>0.094</v>
      </c>
      <c r="DE79" s="1" t="n">
        <v>224</v>
      </c>
      <c r="DF79" s="1" t="n">
        <v>0.454</v>
      </c>
      <c r="DG79" s="1" t="n">
        <v>0.006</v>
      </c>
    </row>
    <row r="80" customFormat="false" ht="13.8" hidden="false" customHeight="false" outlineLevel="0" collapsed="false">
      <c r="A80" s="1" t="n">
        <v>2009.208</v>
      </c>
      <c r="B80" s="1" t="n">
        <v>3</v>
      </c>
      <c r="C80" s="1" t="n">
        <v>2009</v>
      </c>
      <c r="D80" s="1" t="n">
        <v>228</v>
      </c>
      <c r="E80" s="1" t="n">
        <v>46.457</v>
      </c>
      <c r="F80" s="1" t="n">
        <v>0.232</v>
      </c>
      <c r="G80" s="1" t="n">
        <v>275</v>
      </c>
      <c r="H80" s="1" t="n">
        <v>185.426</v>
      </c>
      <c r="I80" s="1" t="n">
        <v>0.701</v>
      </c>
      <c r="J80" s="1" t="n">
        <v>278</v>
      </c>
      <c r="K80" s="1" t="n">
        <v>18.522</v>
      </c>
      <c r="L80" s="1" t="n">
        <v>0.078</v>
      </c>
      <c r="M80" s="1" t="n">
        <v>292</v>
      </c>
      <c r="N80" s="1" t="n">
        <v>18.508</v>
      </c>
      <c r="O80" s="1" t="n">
        <v>0.084</v>
      </c>
      <c r="P80" s="1" t="n">
        <v>128</v>
      </c>
      <c r="Q80" s="1" t="n">
        <v>495.196</v>
      </c>
      <c r="R80" s="1" t="n">
        <v>6.419</v>
      </c>
      <c r="S80" s="1" t="n">
        <v>156</v>
      </c>
      <c r="T80" s="1" t="n">
        <v>6.655</v>
      </c>
      <c r="U80" s="1" t="n">
        <v>0.124</v>
      </c>
      <c r="V80" s="1" t="n">
        <v>302</v>
      </c>
      <c r="W80" s="1" t="n">
        <v>4.168</v>
      </c>
      <c r="X80" s="1" t="n">
        <v>0.05</v>
      </c>
      <c r="Y80" s="1" t="n">
        <v>312</v>
      </c>
      <c r="Z80" s="1" t="n">
        <v>3.17</v>
      </c>
      <c r="AA80" s="1" t="n">
        <v>0.047</v>
      </c>
      <c r="AB80" s="1" t="n">
        <v>296</v>
      </c>
      <c r="AC80" s="1" t="n">
        <v>3.568</v>
      </c>
      <c r="AD80" s="1" t="n">
        <v>0.061</v>
      </c>
      <c r="AE80" s="1" t="n">
        <v>232</v>
      </c>
      <c r="AF80" s="1" t="n">
        <v>9.099</v>
      </c>
      <c r="AG80" s="1" t="n">
        <v>0.185</v>
      </c>
      <c r="AH80" s="1" t="n">
        <v>0</v>
      </c>
      <c r="AI80" s="1" t="n">
        <v>0</v>
      </c>
      <c r="AJ80" s="1" t="n">
        <v>0</v>
      </c>
      <c r="AK80" s="1" t="n">
        <v>180</v>
      </c>
      <c r="AL80" s="1" t="n">
        <v>0.32</v>
      </c>
      <c r="AM80" s="1" t="n">
        <v>0.025</v>
      </c>
      <c r="AN80" s="1" t="n">
        <v>309</v>
      </c>
      <c r="AO80" s="1" t="n">
        <v>75.817</v>
      </c>
      <c r="AP80" s="1" t="n">
        <v>0.118</v>
      </c>
      <c r="AQ80" s="1" t="n">
        <v>311</v>
      </c>
      <c r="AR80" s="1" t="n">
        <v>9.266</v>
      </c>
      <c r="AS80" s="1" t="n">
        <v>0.135</v>
      </c>
      <c r="AT80" s="1" t="n">
        <v>0</v>
      </c>
      <c r="AU80" s="1" t="n">
        <v>0</v>
      </c>
      <c r="AV80" s="1" t="n">
        <v>0</v>
      </c>
      <c r="AW80" s="1" t="n">
        <v>304</v>
      </c>
      <c r="AX80" s="1" t="n">
        <v>6.408</v>
      </c>
      <c r="AY80" s="1" t="n">
        <v>0.029</v>
      </c>
      <c r="AZ80" s="1" t="n">
        <v>303</v>
      </c>
      <c r="BA80" s="1" t="n">
        <v>0.436</v>
      </c>
      <c r="BB80" s="1" t="n">
        <v>0.021</v>
      </c>
      <c r="BC80" s="1" t="n">
        <v>280</v>
      </c>
      <c r="BD80" s="1" t="n">
        <v>1.465</v>
      </c>
      <c r="BE80" s="1" t="n">
        <v>0.019</v>
      </c>
      <c r="BF80" s="1" t="n">
        <v>262</v>
      </c>
      <c r="BG80" s="1" t="n">
        <v>6.515</v>
      </c>
      <c r="BH80" s="1" t="n">
        <v>0.087</v>
      </c>
      <c r="BI80" s="1" t="n">
        <v>301</v>
      </c>
      <c r="BJ80" s="1" t="n">
        <v>21.998</v>
      </c>
      <c r="BK80" s="1" t="n">
        <v>0.137</v>
      </c>
      <c r="BL80" s="1" t="n">
        <v>304</v>
      </c>
      <c r="BM80" s="1" t="n">
        <v>3.944</v>
      </c>
      <c r="BN80" s="1" t="n">
        <v>0.031</v>
      </c>
      <c r="BO80" s="1" t="n">
        <v>302</v>
      </c>
      <c r="BP80" s="1" t="n">
        <v>0.498</v>
      </c>
      <c r="BQ80" s="1" t="n">
        <v>0.014</v>
      </c>
      <c r="BR80" s="1" t="n">
        <v>286</v>
      </c>
      <c r="BS80" s="1" t="n">
        <v>77.143</v>
      </c>
      <c r="BT80" s="1" t="n">
        <v>0.094</v>
      </c>
      <c r="BU80" s="1" t="n">
        <v>296</v>
      </c>
      <c r="BV80" s="1" t="n">
        <v>0.505</v>
      </c>
      <c r="BW80" s="1" t="n">
        <v>0.009</v>
      </c>
      <c r="BX80" s="1" t="n">
        <v>294</v>
      </c>
      <c r="BY80" s="1" t="n">
        <v>0.953</v>
      </c>
      <c r="BZ80" s="1" t="n">
        <v>0.03</v>
      </c>
      <c r="CA80" s="1" t="n">
        <v>308</v>
      </c>
      <c r="CB80" s="1" t="n">
        <v>0.074</v>
      </c>
      <c r="CC80" s="1" t="n">
        <v>0.006</v>
      </c>
      <c r="CD80" s="1" t="n">
        <v>301</v>
      </c>
      <c r="CE80" s="1" t="n">
        <v>8.36</v>
      </c>
      <c r="CF80" s="1" t="n">
        <v>0.082</v>
      </c>
      <c r="CG80" s="1" t="n">
        <v>304</v>
      </c>
      <c r="CH80" s="1" t="n">
        <v>16.389</v>
      </c>
      <c r="CI80" s="1" t="n">
        <v>0.043</v>
      </c>
      <c r="CJ80" s="1" t="n">
        <v>0</v>
      </c>
      <c r="CK80" s="1" t="n">
        <v>0</v>
      </c>
      <c r="CL80" s="1" t="n">
        <v>0</v>
      </c>
      <c r="CM80" s="1" t="n">
        <v>0</v>
      </c>
      <c r="CN80" s="1" t="n">
        <v>0</v>
      </c>
      <c r="CO80" s="1" t="n">
        <v>0</v>
      </c>
      <c r="CP80" s="1" t="n">
        <v>0</v>
      </c>
      <c r="CQ80" s="1" t="n">
        <v>0</v>
      </c>
      <c r="CR80" s="1" t="n">
        <v>0</v>
      </c>
      <c r="CS80" s="1" t="n">
        <v>0</v>
      </c>
      <c r="CT80" s="1" t="n">
        <v>0</v>
      </c>
      <c r="CU80" s="1" t="n">
        <v>0</v>
      </c>
      <c r="CV80" s="1" t="n">
        <v>0</v>
      </c>
      <c r="CW80" s="1" t="n">
        <v>0</v>
      </c>
      <c r="CX80" s="1" t="n">
        <v>0</v>
      </c>
      <c r="CY80" s="1" t="n">
        <v>268</v>
      </c>
      <c r="CZ80" s="1" t="n">
        <v>2.401</v>
      </c>
      <c r="DA80" s="1" t="n">
        <v>0.074</v>
      </c>
      <c r="DB80" s="1" t="n">
        <v>265</v>
      </c>
      <c r="DC80" s="1" t="n">
        <v>8.575</v>
      </c>
      <c r="DD80" s="1" t="n">
        <v>0.107</v>
      </c>
      <c r="DE80" s="1" t="n">
        <v>308</v>
      </c>
      <c r="DF80" s="1" t="n">
        <v>0.454</v>
      </c>
      <c r="DG80" s="1" t="n">
        <v>0.006</v>
      </c>
    </row>
    <row r="81" customFormat="false" ht="13.8" hidden="false" customHeight="false" outlineLevel="0" collapsed="false">
      <c r="A81" s="1" t="n">
        <v>2009.292</v>
      </c>
      <c r="B81" s="1" t="n">
        <v>4</v>
      </c>
      <c r="C81" s="1" t="n">
        <v>2009</v>
      </c>
      <c r="D81" s="1" t="n">
        <v>188</v>
      </c>
      <c r="E81" s="1" t="n">
        <v>46.999</v>
      </c>
      <c r="F81" s="1" t="n">
        <v>0.226</v>
      </c>
      <c r="G81" s="1" t="n">
        <v>217</v>
      </c>
      <c r="H81" s="1" t="n">
        <v>186.305</v>
      </c>
      <c r="I81" s="1" t="n">
        <v>0.758</v>
      </c>
      <c r="J81" s="1" t="n">
        <v>221</v>
      </c>
      <c r="K81" s="1" t="n">
        <v>18.575</v>
      </c>
      <c r="L81" s="1" t="n">
        <v>0.08</v>
      </c>
      <c r="M81" s="1" t="n">
        <v>227</v>
      </c>
      <c r="N81" s="1" t="n">
        <v>18.635</v>
      </c>
      <c r="O81" s="1" t="n">
        <v>0.071</v>
      </c>
      <c r="P81" s="1" t="n">
        <v>102</v>
      </c>
      <c r="Q81" s="1" t="n">
        <v>502.045</v>
      </c>
      <c r="R81" s="1" t="n">
        <v>7.649</v>
      </c>
      <c r="S81" s="1" t="n">
        <v>138</v>
      </c>
      <c r="T81" s="1" t="n">
        <v>6.747</v>
      </c>
      <c r="U81" s="1" t="n">
        <v>0.138</v>
      </c>
      <c r="V81" s="1" t="n">
        <v>219</v>
      </c>
      <c r="W81" s="1" t="n">
        <v>4.171</v>
      </c>
      <c r="X81" s="1" t="n">
        <v>0.046</v>
      </c>
      <c r="Y81" s="1" t="n">
        <v>230</v>
      </c>
      <c r="Z81" s="1" t="n">
        <v>3.17</v>
      </c>
      <c r="AA81" s="1" t="n">
        <v>0.04</v>
      </c>
      <c r="AB81" s="1" t="n">
        <v>218</v>
      </c>
      <c r="AC81" s="1" t="n">
        <v>3.67</v>
      </c>
      <c r="AD81" s="1" t="n">
        <v>0.058</v>
      </c>
      <c r="AE81" s="1" t="n">
        <v>189</v>
      </c>
      <c r="AF81" s="1" t="n">
        <v>9.57</v>
      </c>
      <c r="AG81" s="1" t="n">
        <v>0.241</v>
      </c>
      <c r="AH81" s="1" t="n">
        <v>0</v>
      </c>
      <c r="AI81" s="1" t="n">
        <v>0</v>
      </c>
      <c r="AJ81" s="1" t="n">
        <v>0</v>
      </c>
      <c r="AK81" s="1" t="n">
        <v>133</v>
      </c>
      <c r="AL81" s="1" t="n">
        <v>0.398</v>
      </c>
      <c r="AM81" s="1" t="n">
        <v>0.03</v>
      </c>
      <c r="AN81" s="1" t="n">
        <v>231</v>
      </c>
      <c r="AO81" s="1" t="n">
        <v>75.715</v>
      </c>
      <c r="AP81" s="1" t="n">
        <v>0.119</v>
      </c>
      <c r="AQ81" s="1" t="n">
        <v>232</v>
      </c>
      <c r="AR81" s="1" t="n">
        <v>9.118</v>
      </c>
      <c r="AS81" s="1" t="n">
        <v>0.12</v>
      </c>
      <c r="AT81" s="1" t="n">
        <v>0</v>
      </c>
      <c r="AU81" s="1" t="n">
        <v>0</v>
      </c>
      <c r="AV81" s="1" t="n">
        <v>0</v>
      </c>
      <c r="AW81" s="1" t="n">
        <v>229</v>
      </c>
      <c r="AX81" s="1" t="n">
        <v>6.437</v>
      </c>
      <c r="AY81" s="1" t="n">
        <v>0.028</v>
      </c>
      <c r="AZ81" s="1" t="n">
        <v>225</v>
      </c>
      <c r="BA81" s="1" t="n">
        <v>0.441</v>
      </c>
      <c r="BB81" s="1" t="n">
        <v>0.02</v>
      </c>
      <c r="BC81" s="1" t="n">
        <v>225</v>
      </c>
      <c r="BD81" s="1" t="n">
        <v>1.473</v>
      </c>
      <c r="BE81" s="1" t="n">
        <v>0.018</v>
      </c>
      <c r="BF81" s="1" t="n">
        <v>214</v>
      </c>
      <c r="BG81" s="1" t="n">
        <v>6.626</v>
      </c>
      <c r="BH81" s="1" t="n">
        <v>0.078</v>
      </c>
      <c r="BI81" s="1" t="n">
        <v>227</v>
      </c>
      <c r="BJ81" s="1" t="n">
        <v>22.066</v>
      </c>
      <c r="BK81" s="1" t="n">
        <v>0.119</v>
      </c>
      <c r="BL81" s="1" t="n">
        <v>231</v>
      </c>
      <c r="BM81" s="1" t="n">
        <v>3.955</v>
      </c>
      <c r="BN81" s="1" t="n">
        <v>0.029</v>
      </c>
      <c r="BO81" s="1" t="n">
        <v>230</v>
      </c>
      <c r="BP81" s="1" t="n">
        <v>0.5</v>
      </c>
      <c r="BQ81" s="1" t="n">
        <v>0.013</v>
      </c>
      <c r="BR81" s="1" t="n">
        <v>227</v>
      </c>
      <c r="BS81" s="1" t="n">
        <v>77.194</v>
      </c>
      <c r="BT81" s="1" t="n">
        <v>0.08</v>
      </c>
      <c r="BU81" s="1" t="n">
        <v>226</v>
      </c>
      <c r="BV81" s="1" t="n">
        <v>0.51</v>
      </c>
      <c r="BW81" s="1" t="n">
        <v>0.008</v>
      </c>
      <c r="BX81" s="1" t="n">
        <v>226</v>
      </c>
      <c r="BY81" s="1" t="n">
        <v>0.975</v>
      </c>
      <c r="BZ81" s="1" t="n">
        <v>0.028</v>
      </c>
      <c r="CA81" s="1" t="n">
        <v>228</v>
      </c>
      <c r="CB81" s="1" t="n">
        <v>0.075</v>
      </c>
      <c r="CC81" s="1" t="n">
        <v>0.006</v>
      </c>
      <c r="CD81" s="1" t="n">
        <v>226</v>
      </c>
      <c r="CE81" s="1" t="n">
        <v>8.353</v>
      </c>
      <c r="CF81" s="1" t="n">
        <v>0.075</v>
      </c>
      <c r="CG81" s="1" t="n">
        <v>228</v>
      </c>
      <c r="CH81" s="1" t="n">
        <v>16.376</v>
      </c>
      <c r="CI81" s="1" t="n">
        <v>0.04</v>
      </c>
      <c r="CJ81" s="1" t="n">
        <v>0</v>
      </c>
      <c r="CK81" s="1" t="n">
        <v>0</v>
      </c>
      <c r="CL81" s="1" t="n">
        <v>0</v>
      </c>
      <c r="CM81" s="1" t="n">
        <v>0</v>
      </c>
      <c r="CN81" s="1" t="n">
        <v>0</v>
      </c>
      <c r="CO81" s="1" t="n">
        <v>0</v>
      </c>
      <c r="CP81" s="1" t="n">
        <v>0</v>
      </c>
      <c r="CQ81" s="1" t="n">
        <v>0</v>
      </c>
      <c r="CR81" s="1" t="n">
        <v>0</v>
      </c>
      <c r="CS81" s="1" t="n">
        <v>0</v>
      </c>
      <c r="CT81" s="1" t="n">
        <v>0</v>
      </c>
      <c r="CU81" s="1" t="n">
        <v>0</v>
      </c>
      <c r="CV81" s="1" t="n">
        <v>0</v>
      </c>
      <c r="CW81" s="1" t="n">
        <v>0</v>
      </c>
      <c r="CX81" s="1" t="n">
        <v>0</v>
      </c>
      <c r="CY81" s="1" t="n">
        <v>222</v>
      </c>
      <c r="CZ81" s="1" t="n">
        <v>2.479</v>
      </c>
      <c r="DA81" s="1" t="n">
        <v>0.067</v>
      </c>
      <c r="DB81" s="1" t="n">
        <v>219</v>
      </c>
      <c r="DC81" s="1" t="n">
        <v>8.692</v>
      </c>
      <c r="DD81" s="1" t="n">
        <v>0.094</v>
      </c>
      <c r="DE81" s="1" t="n">
        <v>230</v>
      </c>
      <c r="DF81" s="1" t="n">
        <v>0.453</v>
      </c>
      <c r="DG81" s="1" t="n">
        <v>0.006</v>
      </c>
    </row>
    <row r="82" customFormat="false" ht="13.8" hidden="false" customHeight="false" outlineLevel="0" collapsed="false">
      <c r="A82" s="1" t="n">
        <v>2009.375</v>
      </c>
      <c r="B82" s="1" t="n">
        <v>5</v>
      </c>
      <c r="C82" s="1" t="n">
        <v>2009</v>
      </c>
      <c r="D82" s="1" t="n">
        <v>30</v>
      </c>
      <c r="E82" s="1" t="n">
        <v>47.868</v>
      </c>
      <c r="F82" s="1" t="n">
        <v>0.17</v>
      </c>
      <c r="G82" s="1" t="n">
        <v>25</v>
      </c>
      <c r="H82" s="1" t="n">
        <v>187.956</v>
      </c>
      <c r="I82" s="1" t="n">
        <v>0.517</v>
      </c>
      <c r="J82" s="1" t="n">
        <v>36</v>
      </c>
      <c r="K82" s="1" t="n">
        <v>18.719</v>
      </c>
      <c r="L82" s="1" t="n">
        <v>0.082</v>
      </c>
      <c r="M82" s="1" t="n">
        <v>32</v>
      </c>
      <c r="N82" s="1" t="n">
        <v>18.783</v>
      </c>
      <c r="O82" s="1" t="n">
        <v>0.05</v>
      </c>
      <c r="P82" s="1" t="n">
        <v>0</v>
      </c>
      <c r="Q82" s="1" t="n">
        <v>0</v>
      </c>
      <c r="R82" s="1" t="n">
        <v>0</v>
      </c>
      <c r="S82" s="1" t="n">
        <v>33</v>
      </c>
      <c r="T82" s="1" t="n">
        <v>6.997</v>
      </c>
      <c r="U82" s="1" t="n">
        <v>0.162</v>
      </c>
      <c r="V82" s="1" t="n">
        <v>36</v>
      </c>
      <c r="W82" s="1" t="n">
        <v>4.178</v>
      </c>
      <c r="X82" s="1" t="n">
        <v>0.042</v>
      </c>
      <c r="Y82" s="1" t="n">
        <v>36</v>
      </c>
      <c r="Z82" s="1" t="n">
        <v>3.179</v>
      </c>
      <c r="AA82" s="1" t="n">
        <v>0.045</v>
      </c>
      <c r="AB82" s="1" t="n">
        <v>24</v>
      </c>
      <c r="AC82" s="1" t="n">
        <v>3.837</v>
      </c>
      <c r="AD82" s="1" t="n">
        <v>0.052</v>
      </c>
      <c r="AE82" s="1" t="n">
        <v>27</v>
      </c>
      <c r="AF82" s="1" t="n">
        <v>10.798</v>
      </c>
      <c r="AG82" s="1" t="n">
        <v>0.188</v>
      </c>
      <c r="AH82" s="1" t="n">
        <v>0</v>
      </c>
      <c r="AI82" s="1" t="n">
        <v>0</v>
      </c>
      <c r="AJ82" s="1" t="n">
        <v>0</v>
      </c>
      <c r="AK82" s="1" t="n">
        <v>13</v>
      </c>
      <c r="AL82" s="1" t="n">
        <v>0.553</v>
      </c>
      <c r="AM82" s="1" t="n">
        <v>0.025</v>
      </c>
      <c r="AN82" s="1" t="n">
        <v>37</v>
      </c>
      <c r="AO82" s="1" t="n">
        <v>75.682</v>
      </c>
      <c r="AP82" s="1" t="n">
        <v>0.107</v>
      </c>
      <c r="AQ82" s="1" t="n">
        <v>36</v>
      </c>
      <c r="AR82" s="1" t="n">
        <v>8.938</v>
      </c>
      <c r="AS82" s="1" t="n">
        <v>0.077</v>
      </c>
      <c r="AT82" s="1" t="n">
        <v>0</v>
      </c>
      <c r="AU82" s="1" t="n">
        <v>0</v>
      </c>
      <c r="AV82" s="1" t="n">
        <v>0</v>
      </c>
      <c r="AW82" s="1" t="n">
        <v>36</v>
      </c>
      <c r="AX82" s="1" t="n">
        <v>6.481</v>
      </c>
      <c r="AY82" s="1" t="n">
        <v>0.026</v>
      </c>
      <c r="AZ82" s="1" t="n">
        <v>36</v>
      </c>
      <c r="BA82" s="1" t="n">
        <v>0.446</v>
      </c>
      <c r="BB82" s="1" t="n">
        <v>0.021</v>
      </c>
      <c r="BC82" s="1" t="n">
        <v>37</v>
      </c>
      <c r="BD82" s="1" t="n">
        <v>1.481</v>
      </c>
      <c r="BE82" s="1" t="n">
        <v>0.019</v>
      </c>
      <c r="BF82" s="1" t="n">
        <v>21</v>
      </c>
      <c r="BG82" s="1" t="n">
        <v>6.811</v>
      </c>
      <c r="BH82" s="1" t="n">
        <v>0.083</v>
      </c>
      <c r="BI82" s="1" t="n">
        <v>36</v>
      </c>
      <c r="BJ82" s="1" t="n">
        <v>22.114</v>
      </c>
      <c r="BK82" s="1" t="n">
        <v>0.121</v>
      </c>
      <c r="BL82" s="1" t="n">
        <v>35</v>
      </c>
      <c r="BM82" s="1" t="n">
        <v>3.974</v>
      </c>
      <c r="BN82" s="1" t="n">
        <v>0.028</v>
      </c>
      <c r="BO82" s="1" t="n">
        <v>36</v>
      </c>
      <c r="BP82" s="1" t="n">
        <v>0.5</v>
      </c>
      <c r="BQ82" s="1" t="n">
        <v>0.011</v>
      </c>
      <c r="BR82" s="1" t="n">
        <v>35</v>
      </c>
      <c r="BS82" s="1" t="n">
        <v>77.312</v>
      </c>
      <c r="BT82" s="1" t="n">
        <v>0.066</v>
      </c>
      <c r="BU82" s="1" t="n">
        <v>36</v>
      </c>
      <c r="BV82" s="1" t="n">
        <v>0.52</v>
      </c>
      <c r="BW82" s="1" t="n">
        <v>0.006</v>
      </c>
      <c r="BX82" s="1" t="n">
        <v>34</v>
      </c>
      <c r="BY82" s="1" t="n">
        <v>1</v>
      </c>
      <c r="BZ82" s="1" t="n">
        <v>0.024</v>
      </c>
      <c r="CA82" s="1" t="n">
        <v>36</v>
      </c>
      <c r="CB82" s="1" t="n">
        <v>0.076</v>
      </c>
      <c r="CC82" s="1" t="n">
        <v>0.006</v>
      </c>
      <c r="CD82" s="1" t="n">
        <v>37</v>
      </c>
      <c r="CE82" s="1" t="n">
        <v>8.371</v>
      </c>
      <c r="CF82" s="1" t="n">
        <v>0.05</v>
      </c>
      <c r="CG82" s="1" t="n">
        <v>36</v>
      </c>
      <c r="CH82" s="1" t="n">
        <v>16.38</v>
      </c>
      <c r="CI82" s="1" t="n">
        <v>0.036</v>
      </c>
      <c r="CJ82" s="1" t="n">
        <v>0</v>
      </c>
      <c r="CK82" s="1" t="n">
        <v>0</v>
      </c>
      <c r="CL82" s="1" t="n">
        <v>0</v>
      </c>
      <c r="CM82" s="1" t="n">
        <v>0</v>
      </c>
      <c r="CN82" s="1" t="n">
        <v>0</v>
      </c>
      <c r="CO82" s="1" t="n">
        <v>0</v>
      </c>
      <c r="CP82" s="1" t="n">
        <v>0</v>
      </c>
      <c r="CQ82" s="1" t="n">
        <v>0</v>
      </c>
      <c r="CR82" s="1" t="n">
        <v>0</v>
      </c>
      <c r="CS82" s="1" t="n">
        <v>0</v>
      </c>
      <c r="CT82" s="1" t="n">
        <v>0</v>
      </c>
      <c r="CU82" s="1" t="n">
        <v>0</v>
      </c>
      <c r="CV82" s="1" t="n">
        <v>0</v>
      </c>
      <c r="CW82" s="1" t="n">
        <v>0</v>
      </c>
      <c r="CX82" s="1" t="n">
        <v>0</v>
      </c>
      <c r="CY82" s="1" t="n">
        <v>37</v>
      </c>
      <c r="CZ82" s="1" t="n">
        <v>2.582</v>
      </c>
      <c r="DA82" s="1" t="n">
        <v>0.078</v>
      </c>
      <c r="DB82" s="1" t="n">
        <v>16</v>
      </c>
      <c r="DC82" s="1" t="n">
        <v>8.865</v>
      </c>
      <c r="DD82" s="1" t="n">
        <v>0.058</v>
      </c>
      <c r="DE82" s="1" t="n">
        <v>32</v>
      </c>
      <c r="DF82" s="1" t="n">
        <v>0.453</v>
      </c>
      <c r="DG82" s="1" t="n">
        <v>0.006</v>
      </c>
    </row>
    <row r="83" customFormat="false" ht="13.8" hidden="false" customHeight="false" outlineLevel="0" collapsed="false">
      <c r="A83" s="1" t="n">
        <v>2009.458</v>
      </c>
      <c r="B83" s="1" t="n">
        <v>6</v>
      </c>
      <c r="C83" s="1" t="n">
        <v>2009</v>
      </c>
      <c r="D83" s="1" t="n">
        <v>178</v>
      </c>
      <c r="E83" s="1" t="n">
        <v>48.049</v>
      </c>
      <c r="F83" s="1" t="n">
        <v>0.282</v>
      </c>
      <c r="G83" s="1" t="n">
        <v>212</v>
      </c>
      <c r="H83" s="1" t="n">
        <v>188.38</v>
      </c>
      <c r="I83" s="1" t="n">
        <v>0.75</v>
      </c>
      <c r="J83" s="1" t="n">
        <v>232</v>
      </c>
      <c r="K83" s="1" t="n">
        <v>18.76</v>
      </c>
      <c r="L83" s="1" t="n">
        <v>0.084</v>
      </c>
      <c r="M83" s="1" t="n">
        <v>281</v>
      </c>
      <c r="N83" s="1" t="n">
        <v>18.847</v>
      </c>
      <c r="O83" s="1" t="n">
        <v>0.066</v>
      </c>
      <c r="P83" s="1" t="n">
        <v>82</v>
      </c>
      <c r="Q83" s="1" t="n">
        <v>526.667</v>
      </c>
      <c r="R83" s="1" t="n">
        <v>10.539</v>
      </c>
      <c r="S83" s="1" t="n">
        <v>136</v>
      </c>
      <c r="T83" s="1" t="n">
        <v>6.949</v>
      </c>
      <c r="U83" s="1" t="n">
        <v>0.154</v>
      </c>
      <c r="V83" s="1" t="n">
        <v>259</v>
      </c>
      <c r="W83" s="1" t="n">
        <v>4.18</v>
      </c>
      <c r="X83" s="1" t="n">
        <v>0.039</v>
      </c>
      <c r="Y83" s="1" t="n">
        <v>287</v>
      </c>
      <c r="Z83" s="1" t="n">
        <v>3.178</v>
      </c>
      <c r="AA83" s="1" t="n">
        <v>0.041</v>
      </c>
      <c r="AB83" s="1" t="n">
        <v>265</v>
      </c>
      <c r="AC83" s="1" t="n">
        <v>3.933</v>
      </c>
      <c r="AD83" s="1" t="n">
        <v>0.066</v>
      </c>
      <c r="AE83" s="1" t="n">
        <v>163</v>
      </c>
      <c r="AF83" s="1" t="n">
        <v>10.903</v>
      </c>
      <c r="AG83" s="1" t="n">
        <v>0.352</v>
      </c>
      <c r="AH83" s="1" t="n">
        <v>0</v>
      </c>
      <c r="AI83" s="1" t="n">
        <v>0</v>
      </c>
      <c r="AJ83" s="1" t="n">
        <v>0</v>
      </c>
      <c r="AK83" s="1" t="n">
        <v>64</v>
      </c>
      <c r="AL83" s="1" t="n">
        <v>0.552</v>
      </c>
      <c r="AM83" s="1" t="n">
        <v>0.035</v>
      </c>
      <c r="AN83" s="1" t="n">
        <v>281</v>
      </c>
      <c r="AO83" s="1" t="n">
        <v>75.675</v>
      </c>
      <c r="AP83" s="1" t="n">
        <v>0.108</v>
      </c>
      <c r="AQ83" s="1" t="n">
        <v>160</v>
      </c>
      <c r="AR83" s="1" t="n">
        <v>8.894</v>
      </c>
      <c r="AS83" s="1" t="n">
        <v>0.111</v>
      </c>
      <c r="AT83" s="1" t="n">
        <v>0</v>
      </c>
      <c r="AU83" s="1" t="n">
        <v>0</v>
      </c>
      <c r="AV83" s="1" t="n">
        <v>0</v>
      </c>
      <c r="AW83" s="1" t="n">
        <v>274</v>
      </c>
      <c r="AX83" s="1" t="n">
        <v>6.493</v>
      </c>
      <c r="AY83" s="1" t="n">
        <v>0.026</v>
      </c>
      <c r="AZ83" s="1" t="n">
        <v>261</v>
      </c>
      <c r="BA83" s="1" t="n">
        <v>0.457</v>
      </c>
      <c r="BB83" s="1" t="n">
        <v>0.018</v>
      </c>
      <c r="BC83" s="1" t="n">
        <v>281</v>
      </c>
      <c r="BD83" s="1" t="n">
        <v>1.482</v>
      </c>
      <c r="BE83" s="1" t="n">
        <v>0.018</v>
      </c>
      <c r="BF83" s="1" t="n">
        <v>180</v>
      </c>
      <c r="BG83" s="1" t="n">
        <v>6.848</v>
      </c>
      <c r="BH83" s="1" t="n">
        <v>0.09</v>
      </c>
      <c r="BI83" s="1" t="n">
        <v>281</v>
      </c>
      <c r="BJ83" s="1" t="n">
        <v>22.155</v>
      </c>
      <c r="BK83" s="1" t="n">
        <v>0.12</v>
      </c>
      <c r="BL83" s="1" t="n">
        <v>284</v>
      </c>
      <c r="BM83" s="1" t="n">
        <v>3.98</v>
      </c>
      <c r="BN83" s="1" t="n">
        <v>0.035</v>
      </c>
      <c r="BO83" s="1" t="n">
        <v>283</v>
      </c>
      <c r="BP83" s="1" t="n">
        <v>0.5</v>
      </c>
      <c r="BQ83" s="1" t="n">
        <v>0.013</v>
      </c>
      <c r="BR83" s="1" t="n">
        <v>263</v>
      </c>
      <c r="BS83" s="1" t="n">
        <v>77.33</v>
      </c>
      <c r="BT83" s="1" t="n">
        <v>0.071</v>
      </c>
      <c r="BU83" s="1" t="n">
        <v>264</v>
      </c>
      <c r="BV83" s="1" t="n">
        <v>0.525</v>
      </c>
      <c r="BW83" s="1" t="n">
        <v>0.008</v>
      </c>
      <c r="BX83" s="1" t="n">
        <v>283</v>
      </c>
      <c r="BY83" s="1" t="n">
        <v>1.006</v>
      </c>
      <c r="BZ83" s="1" t="n">
        <v>0.027</v>
      </c>
      <c r="CA83" s="1" t="n">
        <v>266</v>
      </c>
      <c r="CB83" s="1" t="n">
        <v>0.074</v>
      </c>
      <c r="CC83" s="1" t="n">
        <v>0.007</v>
      </c>
      <c r="CD83" s="1" t="n">
        <v>286</v>
      </c>
      <c r="CE83" s="1" t="n">
        <v>8.344</v>
      </c>
      <c r="CF83" s="1" t="n">
        <v>0.073</v>
      </c>
      <c r="CG83" s="1" t="n">
        <v>286</v>
      </c>
      <c r="CH83" s="1" t="n">
        <v>16.377</v>
      </c>
      <c r="CI83" s="1" t="n">
        <v>0.038</v>
      </c>
      <c r="CJ83" s="1" t="n">
        <v>0</v>
      </c>
      <c r="CK83" s="1" t="n">
        <v>0</v>
      </c>
      <c r="CL83" s="1" t="n">
        <v>0</v>
      </c>
      <c r="CM83" s="1" t="n">
        <v>0</v>
      </c>
      <c r="CN83" s="1" t="n">
        <v>0</v>
      </c>
      <c r="CO83" s="1" t="n">
        <v>0</v>
      </c>
      <c r="CP83" s="1" t="n">
        <v>0</v>
      </c>
      <c r="CQ83" s="1" t="n">
        <v>0</v>
      </c>
      <c r="CR83" s="1" t="n">
        <v>0</v>
      </c>
      <c r="CS83" s="1" t="n">
        <v>0</v>
      </c>
      <c r="CT83" s="1" t="n">
        <v>0</v>
      </c>
      <c r="CU83" s="1" t="n">
        <v>0</v>
      </c>
      <c r="CV83" s="1" t="n">
        <v>0</v>
      </c>
      <c r="CW83" s="1" t="n">
        <v>0</v>
      </c>
      <c r="CX83" s="1" t="n">
        <v>0</v>
      </c>
      <c r="CY83" s="1" t="n">
        <v>221</v>
      </c>
      <c r="CZ83" s="1" t="n">
        <v>2.613</v>
      </c>
      <c r="DA83" s="1" t="n">
        <v>0.069</v>
      </c>
      <c r="DB83" s="1" t="n">
        <v>178</v>
      </c>
      <c r="DC83" s="1" t="n">
        <v>8.942</v>
      </c>
      <c r="DD83" s="1" t="n">
        <v>0.101</v>
      </c>
      <c r="DE83" s="1" t="n">
        <v>161</v>
      </c>
      <c r="DF83" s="1" t="n">
        <v>0.451</v>
      </c>
      <c r="DG83" s="1" t="n">
        <v>0.005</v>
      </c>
    </row>
    <row r="84" customFormat="false" ht="13.8" hidden="false" customHeight="false" outlineLevel="0" collapsed="false">
      <c r="A84" s="1" t="n">
        <v>2009.542</v>
      </c>
      <c r="B84" s="1" t="n">
        <v>7</v>
      </c>
      <c r="C84" s="1" t="n">
        <v>2009</v>
      </c>
      <c r="D84" s="1" t="n">
        <v>168</v>
      </c>
      <c r="E84" s="1" t="n">
        <v>48.304</v>
      </c>
      <c r="F84" s="1" t="n">
        <v>0.289</v>
      </c>
      <c r="G84" s="1" t="n">
        <v>173</v>
      </c>
      <c r="H84" s="1" t="n">
        <v>188.712</v>
      </c>
      <c r="I84" s="1" t="n">
        <v>0.701</v>
      </c>
      <c r="J84" s="1" t="n">
        <v>166</v>
      </c>
      <c r="K84" s="1" t="n">
        <v>18.802</v>
      </c>
      <c r="L84" s="1" t="n">
        <v>0.084</v>
      </c>
      <c r="M84" s="1" t="n">
        <v>172</v>
      </c>
      <c r="N84" s="1" t="n">
        <v>18.902</v>
      </c>
      <c r="O84" s="1" t="n">
        <v>0.064</v>
      </c>
      <c r="P84" s="1" t="n">
        <v>140</v>
      </c>
      <c r="Q84" s="1" t="n">
        <v>530.347</v>
      </c>
      <c r="R84" s="1" t="n">
        <v>8.03</v>
      </c>
      <c r="S84" s="1" t="n">
        <v>168</v>
      </c>
      <c r="T84" s="1" t="n">
        <v>6.849</v>
      </c>
      <c r="U84" s="1" t="n">
        <v>0.172</v>
      </c>
      <c r="V84" s="1" t="n">
        <v>174</v>
      </c>
      <c r="W84" s="1" t="n">
        <v>4.179</v>
      </c>
      <c r="X84" s="1" t="n">
        <v>0.04</v>
      </c>
      <c r="Y84" s="1" t="n">
        <v>174</v>
      </c>
      <c r="Z84" s="1" t="n">
        <v>3.186</v>
      </c>
      <c r="AA84" s="1" t="n">
        <v>0.045</v>
      </c>
      <c r="AB84" s="1" t="n">
        <v>174</v>
      </c>
      <c r="AC84" s="1" t="n">
        <v>3.997</v>
      </c>
      <c r="AD84" s="1" t="n">
        <v>0.072</v>
      </c>
      <c r="AE84" s="1" t="n">
        <v>158</v>
      </c>
      <c r="AF84" s="1" t="n">
        <v>11.201</v>
      </c>
      <c r="AG84" s="1" t="n">
        <v>0.34</v>
      </c>
      <c r="AH84" s="1" t="n">
        <v>0</v>
      </c>
      <c r="AI84" s="1" t="n">
        <v>0</v>
      </c>
      <c r="AJ84" s="1" t="n">
        <v>0</v>
      </c>
      <c r="AK84" s="1" t="n">
        <v>137</v>
      </c>
      <c r="AL84" s="1" t="n">
        <v>0.659</v>
      </c>
      <c r="AM84" s="1" t="n">
        <v>0.03</v>
      </c>
      <c r="AN84" s="1" t="n">
        <v>169</v>
      </c>
      <c r="AO84" s="1" t="n">
        <v>75.633</v>
      </c>
      <c r="AP84" s="1" t="n">
        <v>0.109</v>
      </c>
      <c r="AQ84" s="1" t="n">
        <v>171</v>
      </c>
      <c r="AR84" s="1" t="n">
        <v>8.831</v>
      </c>
      <c r="AS84" s="1" t="n">
        <v>0.101</v>
      </c>
      <c r="AT84" s="1" t="n">
        <v>0</v>
      </c>
      <c r="AU84" s="1" t="n">
        <v>0</v>
      </c>
      <c r="AV84" s="1" t="n">
        <v>0</v>
      </c>
      <c r="AW84" s="1" t="n">
        <v>170</v>
      </c>
      <c r="AX84" s="1" t="n">
        <v>6.511</v>
      </c>
      <c r="AY84" s="1" t="n">
        <v>0.029</v>
      </c>
      <c r="AZ84" s="1" t="n">
        <v>171</v>
      </c>
      <c r="BA84" s="1" t="n">
        <v>0.459</v>
      </c>
      <c r="BB84" s="1" t="n">
        <v>0.023</v>
      </c>
      <c r="BC84" s="1" t="n">
        <v>175</v>
      </c>
      <c r="BD84" s="1" t="n">
        <v>1.479</v>
      </c>
      <c r="BE84" s="1" t="n">
        <v>0.018</v>
      </c>
      <c r="BF84" s="1" t="n">
        <v>158</v>
      </c>
      <c r="BG84" s="1" t="n">
        <v>6.903</v>
      </c>
      <c r="BH84" s="1" t="n">
        <v>0.083</v>
      </c>
      <c r="BI84" s="1" t="n">
        <v>169</v>
      </c>
      <c r="BJ84" s="1" t="n">
        <v>22.211</v>
      </c>
      <c r="BK84" s="1" t="n">
        <v>0.126</v>
      </c>
      <c r="BL84" s="1" t="n">
        <v>174</v>
      </c>
      <c r="BM84" s="1" t="n">
        <v>3.985</v>
      </c>
      <c r="BN84" s="1" t="n">
        <v>0.03</v>
      </c>
      <c r="BO84" s="1" t="n">
        <v>176</v>
      </c>
      <c r="BP84" s="1" t="n">
        <v>0.502</v>
      </c>
      <c r="BQ84" s="1" t="n">
        <v>0.016</v>
      </c>
      <c r="BR84" s="1" t="n">
        <v>166</v>
      </c>
      <c r="BS84" s="1" t="n">
        <v>77.379</v>
      </c>
      <c r="BT84" s="1" t="n">
        <v>0.079</v>
      </c>
      <c r="BU84" s="1" t="n">
        <v>173</v>
      </c>
      <c r="BV84" s="1" t="n">
        <v>0.528</v>
      </c>
      <c r="BW84" s="1" t="n">
        <v>0.008</v>
      </c>
      <c r="BX84" s="1" t="n">
        <v>173</v>
      </c>
      <c r="BY84" s="1" t="n">
        <v>1.013</v>
      </c>
      <c r="BZ84" s="1" t="n">
        <v>0.031</v>
      </c>
      <c r="CA84" s="1" t="n">
        <v>164</v>
      </c>
      <c r="CB84" s="1" t="n">
        <v>0.077</v>
      </c>
      <c r="CC84" s="1" t="n">
        <v>0.007</v>
      </c>
      <c r="CD84" s="1" t="n">
        <v>171</v>
      </c>
      <c r="CE84" s="1" t="n">
        <v>8.345</v>
      </c>
      <c r="CF84" s="1" t="n">
        <v>0.063</v>
      </c>
      <c r="CG84" s="1" t="n">
        <v>170</v>
      </c>
      <c r="CH84" s="1" t="n">
        <v>16.377</v>
      </c>
      <c r="CI84" s="1" t="n">
        <v>0.042</v>
      </c>
      <c r="CJ84" s="1" t="n">
        <v>0</v>
      </c>
      <c r="CK84" s="1" t="n">
        <v>0</v>
      </c>
      <c r="CL84" s="1" t="n">
        <v>0</v>
      </c>
      <c r="CM84" s="1" t="n">
        <v>0</v>
      </c>
      <c r="CN84" s="1" t="n">
        <v>0</v>
      </c>
      <c r="CO84" s="1" t="n">
        <v>0</v>
      </c>
      <c r="CP84" s="1" t="n">
        <v>0</v>
      </c>
      <c r="CQ84" s="1" t="n">
        <v>0</v>
      </c>
      <c r="CR84" s="1" t="n">
        <v>0</v>
      </c>
      <c r="CS84" s="1" t="n">
        <v>0</v>
      </c>
      <c r="CT84" s="1" t="n">
        <v>0</v>
      </c>
      <c r="CU84" s="1" t="n">
        <v>0</v>
      </c>
      <c r="CV84" s="1" t="n">
        <v>0</v>
      </c>
      <c r="CW84" s="1" t="n">
        <v>0</v>
      </c>
      <c r="CX84" s="1" t="n">
        <v>0</v>
      </c>
      <c r="CY84" s="1" t="n">
        <v>168</v>
      </c>
      <c r="CZ84" s="1" t="n">
        <v>2.624</v>
      </c>
      <c r="DA84" s="1" t="n">
        <v>0.075</v>
      </c>
      <c r="DB84" s="1" t="n">
        <v>168</v>
      </c>
      <c r="DC84" s="1" t="n">
        <v>9.007</v>
      </c>
      <c r="DD84" s="1" t="n">
        <v>0.082</v>
      </c>
      <c r="DE84" s="1" t="n">
        <v>174</v>
      </c>
      <c r="DF84" s="1" t="n">
        <v>0.451</v>
      </c>
      <c r="DG84" s="1" t="n">
        <v>0.006</v>
      </c>
    </row>
    <row r="85" customFormat="false" ht="13.8" hidden="false" customHeight="false" outlineLevel="0" collapsed="false">
      <c r="A85" s="1" t="n">
        <v>2009.625</v>
      </c>
      <c r="B85" s="1" t="n">
        <v>8</v>
      </c>
      <c r="C85" s="1" t="n">
        <v>2009</v>
      </c>
      <c r="D85" s="1" t="n">
        <v>256</v>
      </c>
      <c r="E85" s="1" t="n">
        <v>48.805</v>
      </c>
      <c r="F85" s="1" t="n">
        <v>0.231</v>
      </c>
      <c r="G85" s="1" t="n">
        <v>289</v>
      </c>
      <c r="H85" s="1" t="n">
        <v>189.591</v>
      </c>
      <c r="I85" s="1" t="n">
        <v>0.6</v>
      </c>
      <c r="J85" s="1" t="n">
        <v>298</v>
      </c>
      <c r="K85" s="1" t="n">
        <v>18.893</v>
      </c>
      <c r="L85" s="1" t="n">
        <v>0.092</v>
      </c>
      <c r="M85" s="1" t="n">
        <v>292</v>
      </c>
      <c r="N85" s="1" t="n">
        <v>19.006</v>
      </c>
      <c r="O85" s="1" t="n">
        <v>0.067</v>
      </c>
      <c r="P85" s="1" t="n">
        <v>178</v>
      </c>
      <c r="Q85" s="1" t="n">
        <v>529.407</v>
      </c>
      <c r="R85" s="1" t="n">
        <v>5.262</v>
      </c>
      <c r="S85" s="1" t="n">
        <v>246</v>
      </c>
      <c r="T85" s="1" t="n">
        <v>6.778</v>
      </c>
      <c r="U85" s="1" t="n">
        <v>0.17</v>
      </c>
      <c r="V85" s="1" t="n">
        <v>318</v>
      </c>
      <c r="W85" s="1" t="n">
        <v>4.191</v>
      </c>
      <c r="X85" s="1" t="n">
        <v>0.045</v>
      </c>
      <c r="Y85" s="1" t="n">
        <v>321</v>
      </c>
      <c r="Z85" s="1" t="n">
        <v>3.181</v>
      </c>
      <c r="AA85" s="1" t="n">
        <v>0.045</v>
      </c>
      <c r="AB85" s="1" t="n">
        <v>294</v>
      </c>
      <c r="AC85" s="1" t="n">
        <v>4.075</v>
      </c>
      <c r="AD85" s="1" t="n">
        <v>0.064</v>
      </c>
      <c r="AE85" s="1" t="n">
        <v>218</v>
      </c>
      <c r="AF85" s="1" t="n">
        <v>11.632</v>
      </c>
      <c r="AG85" s="1" t="n">
        <v>0.192</v>
      </c>
      <c r="AH85" s="1" t="n">
        <v>0</v>
      </c>
      <c r="AI85" s="1" t="n">
        <v>0</v>
      </c>
      <c r="AJ85" s="1" t="n">
        <v>0</v>
      </c>
      <c r="AK85" s="1" t="n">
        <v>197</v>
      </c>
      <c r="AL85" s="1" t="n">
        <v>0.707</v>
      </c>
      <c r="AM85" s="1" t="n">
        <v>0.017</v>
      </c>
      <c r="AN85" s="1" t="n">
        <v>321</v>
      </c>
      <c r="AO85" s="1" t="n">
        <v>75.6</v>
      </c>
      <c r="AP85" s="1" t="n">
        <v>0.121</v>
      </c>
      <c r="AQ85" s="1" t="n">
        <v>323</v>
      </c>
      <c r="AR85" s="1" t="n">
        <v>8.739</v>
      </c>
      <c r="AS85" s="1" t="n">
        <v>0.108</v>
      </c>
      <c r="AT85" s="1" t="n">
        <v>0</v>
      </c>
      <c r="AU85" s="1" t="n">
        <v>0</v>
      </c>
      <c r="AV85" s="1" t="n">
        <v>0</v>
      </c>
      <c r="AW85" s="1" t="n">
        <v>316</v>
      </c>
      <c r="AX85" s="1" t="n">
        <v>6.537</v>
      </c>
      <c r="AY85" s="1" t="n">
        <v>0.031</v>
      </c>
      <c r="AZ85" s="1" t="n">
        <v>320</v>
      </c>
      <c r="BA85" s="1" t="n">
        <v>0.467</v>
      </c>
      <c r="BB85" s="1" t="n">
        <v>0.023</v>
      </c>
      <c r="BC85" s="1" t="n">
        <v>324</v>
      </c>
      <c r="BD85" s="1" t="n">
        <v>1.487</v>
      </c>
      <c r="BE85" s="1" t="n">
        <v>0.02</v>
      </c>
      <c r="BF85" s="1" t="n">
        <v>268</v>
      </c>
      <c r="BG85" s="1" t="n">
        <v>6.996</v>
      </c>
      <c r="BH85" s="1" t="n">
        <v>0.087</v>
      </c>
      <c r="BI85" s="1" t="n">
        <v>325</v>
      </c>
      <c r="BJ85" s="1" t="n">
        <v>22.259</v>
      </c>
      <c r="BK85" s="1" t="n">
        <v>0.119</v>
      </c>
      <c r="BL85" s="1" t="n">
        <v>320</v>
      </c>
      <c r="BM85" s="1" t="n">
        <v>3.987</v>
      </c>
      <c r="BN85" s="1" t="n">
        <v>0.034</v>
      </c>
      <c r="BO85" s="1" t="n">
        <v>310</v>
      </c>
      <c r="BP85" s="1" t="n">
        <v>0.503</v>
      </c>
      <c r="BQ85" s="1" t="n">
        <v>0.021</v>
      </c>
      <c r="BR85" s="1" t="n">
        <v>308</v>
      </c>
      <c r="BS85" s="1" t="n">
        <v>77.424</v>
      </c>
      <c r="BT85" s="1" t="n">
        <v>0.073</v>
      </c>
      <c r="BU85" s="1" t="n">
        <v>317</v>
      </c>
      <c r="BV85" s="1" t="n">
        <v>0.537</v>
      </c>
      <c r="BW85" s="1" t="n">
        <v>0.009</v>
      </c>
      <c r="BX85" s="1" t="n">
        <v>316</v>
      </c>
      <c r="BY85" s="1" t="n">
        <v>1.027</v>
      </c>
      <c r="BZ85" s="1" t="n">
        <v>0.03</v>
      </c>
      <c r="CA85" s="1" t="n">
        <v>324</v>
      </c>
      <c r="CB85" s="1" t="n">
        <v>0.079</v>
      </c>
      <c r="CC85" s="1" t="n">
        <v>0.008</v>
      </c>
      <c r="CD85" s="1" t="n">
        <v>322</v>
      </c>
      <c r="CE85" s="1" t="n">
        <v>8.345</v>
      </c>
      <c r="CF85" s="1" t="n">
        <v>0.073</v>
      </c>
      <c r="CG85" s="1" t="n">
        <v>322</v>
      </c>
      <c r="CH85" s="1" t="n">
        <v>16.39</v>
      </c>
      <c r="CI85" s="1" t="n">
        <v>0.049</v>
      </c>
      <c r="CJ85" s="1" t="n">
        <v>0</v>
      </c>
      <c r="CK85" s="1" t="n">
        <v>0</v>
      </c>
      <c r="CL85" s="1" t="n">
        <v>0</v>
      </c>
      <c r="CM85" s="1" t="n">
        <v>0</v>
      </c>
      <c r="CN85" s="1" t="n">
        <v>0</v>
      </c>
      <c r="CO85" s="1" t="n">
        <v>0</v>
      </c>
      <c r="CP85" s="1" t="n">
        <v>0</v>
      </c>
      <c r="CQ85" s="1" t="n">
        <v>0</v>
      </c>
      <c r="CR85" s="1" t="n">
        <v>0</v>
      </c>
      <c r="CS85" s="1" t="n">
        <v>0</v>
      </c>
      <c r="CT85" s="1" t="n">
        <v>0</v>
      </c>
      <c r="CU85" s="1" t="n">
        <v>0</v>
      </c>
      <c r="CV85" s="1" t="n">
        <v>0</v>
      </c>
      <c r="CW85" s="1" t="n">
        <v>0</v>
      </c>
      <c r="CX85" s="1" t="n">
        <v>0</v>
      </c>
      <c r="CY85" s="1" t="n">
        <v>295</v>
      </c>
      <c r="CZ85" s="1" t="n">
        <v>2.688</v>
      </c>
      <c r="DA85" s="1" t="n">
        <v>0.068</v>
      </c>
      <c r="DB85" s="1" t="n">
        <v>272</v>
      </c>
      <c r="DC85" s="1" t="n">
        <v>9.088</v>
      </c>
      <c r="DD85" s="1" t="n">
        <v>0.081</v>
      </c>
      <c r="DE85" s="1" t="n">
        <v>327</v>
      </c>
      <c r="DF85" s="1" t="n">
        <v>0.449</v>
      </c>
      <c r="DG85" s="1" t="n">
        <v>0.008</v>
      </c>
    </row>
    <row r="86" customFormat="false" ht="13.8" hidden="false" customHeight="false" outlineLevel="0" collapsed="false">
      <c r="A86" s="1" t="n">
        <v>2009.708</v>
      </c>
      <c r="B86" s="1" t="n">
        <v>9</v>
      </c>
      <c r="C86" s="1" t="n">
        <v>2009</v>
      </c>
      <c r="D86" s="1" t="n">
        <v>218</v>
      </c>
      <c r="E86" s="1" t="n">
        <v>49.295</v>
      </c>
      <c r="F86" s="1" t="n">
        <v>0.232</v>
      </c>
      <c r="G86" s="1" t="n">
        <v>254</v>
      </c>
      <c r="H86" s="1" t="n">
        <v>190.261</v>
      </c>
      <c r="I86" s="1" t="n">
        <v>0.619</v>
      </c>
      <c r="J86" s="1" t="n">
        <v>264</v>
      </c>
      <c r="K86" s="1" t="n">
        <v>18.984</v>
      </c>
      <c r="L86" s="1" t="n">
        <v>0.097</v>
      </c>
      <c r="M86" s="1" t="n">
        <v>220</v>
      </c>
      <c r="N86" s="1" t="n">
        <v>19.096</v>
      </c>
      <c r="O86" s="1" t="n">
        <v>0.061</v>
      </c>
      <c r="P86" s="1" t="n">
        <v>145</v>
      </c>
      <c r="Q86" s="1" t="n">
        <v>525.906</v>
      </c>
      <c r="R86" s="1" t="n">
        <v>5.038</v>
      </c>
      <c r="S86" s="1" t="n">
        <v>186</v>
      </c>
      <c r="T86" s="1" t="n">
        <v>6.569</v>
      </c>
      <c r="U86" s="1" t="n">
        <v>0.138</v>
      </c>
      <c r="V86" s="1" t="n">
        <v>234</v>
      </c>
      <c r="W86" s="1" t="n">
        <v>4.186</v>
      </c>
      <c r="X86" s="1" t="n">
        <v>0.045</v>
      </c>
      <c r="Y86" s="1" t="n">
        <v>299</v>
      </c>
      <c r="Z86" s="1" t="n">
        <v>3.187</v>
      </c>
      <c r="AA86" s="1" t="n">
        <v>0.045</v>
      </c>
      <c r="AB86" s="1" t="n">
        <v>271</v>
      </c>
      <c r="AC86" s="1" t="n">
        <v>4.115</v>
      </c>
      <c r="AD86" s="1" t="n">
        <v>0.062</v>
      </c>
      <c r="AE86" s="1" t="n">
        <v>226</v>
      </c>
      <c r="AF86" s="1" t="n">
        <v>11.796</v>
      </c>
      <c r="AG86" s="1" t="n">
        <v>0.178</v>
      </c>
      <c r="AH86" s="1" t="n">
        <v>0</v>
      </c>
      <c r="AI86" s="1" t="n">
        <v>0</v>
      </c>
      <c r="AJ86" s="1" t="n">
        <v>0</v>
      </c>
      <c r="AK86" s="1" t="n">
        <v>190</v>
      </c>
      <c r="AL86" s="1" t="n">
        <v>0.698</v>
      </c>
      <c r="AM86" s="1" t="n">
        <v>0.023</v>
      </c>
      <c r="AN86" s="1" t="n">
        <v>304</v>
      </c>
      <c r="AO86" s="1" t="n">
        <v>75.556</v>
      </c>
      <c r="AP86" s="1" t="n">
        <v>0.139</v>
      </c>
      <c r="AQ86" s="1" t="n">
        <v>303</v>
      </c>
      <c r="AR86" s="1" t="n">
        <v>8.652</v>
      </c>
      <c r="AS86" s="1" t="n">
        <v>0.115</v>
      </c>
      <c r="AT86" s="1" t="n">
        <v>0</v>
      </c>
      <c r="AU86" s="1" t="n">
        <v>0</v>
      </c>
      <c r="AV86" s="1" t="n">
        <v>0</v>
      </c>
      <c r="AW86" s="1" t="n">
        <v>296</v>
      </c>
      <c r="AX86" s="1" t="n">
        <v>6.557</v>
      </c>
      <c r="AY86" s="1" t="n">
        <v>0.033</v>
      </c>
      <c r="AZ86" s="1" t="n">
        <v>289</v>
      </c>
      <c r="BA86" s="1" t="n">
        <v>0.472</v>
      </c>
      <c r="BB86" s="1" t="n">
        <v>0.028</v>
      </c>
      <c r="BC86" s="1" t="n">
        <v>295</v>
      </c>
      <c r="BD86" s="1" t="n">
        <v>1.495</v>
      </c>
      <c r="BE86" s="1" t="n">
        <v>0.02</v>
      </c>
      <c r="BF86" s="1" t="n">
        <v>256</v>
      </c>
      <c r="BG86" s="1" t="n">
        <v>7.092</v>
      </c>
      <c r="BH86" s="1" t="n">
        <v>0.088</v>
      </c>
      <c r="BI86" s="1" t="n">
        <v>300</v>
      </c>
      <c r="BJ86" s="1" t="n">
        <v>22.296</v>
      </c>
      <c r="BK86" s="1" t="n">
        <v>0.113</v>
      </c>
      <c r="BL86" s="1" t="n">
        <v>305</v>
      </c>
      <c r="BM86" s="1" t="n">
        <v>3.985</v>
      </c>
      <c r="BN86" s="1" t="n">
        <v>0.034</v>
      </c>
      <c r="BO86" s="1" t="n">
        <v>297</v>
      </c>
      <c r="BP86" s="1" t="n">
        <v>0.507</v>
      </c>
      <c r="BQ86" s="1" t="n">
        <v>0.023</v>
      </c>
      <c r="BR86" s="1" t="n">
        <v>280</v>
      </c>
      <c r="BS86" s="1" t="n">
        <v>77.453</v>
      </c>
      <c r="BT86" s="1" t="n">
        <v>0.078</v>
      </c>
      <c r="BU86" s="1" t="n">
        <v>288</v>
      </c>
      <c r="BV86" s="1" t="n">
        <v>0.544</v>
      </c>
      <c r="BW86" s="1" t="n">
        <v>0.009</v>
      </c>
      <c r="BX86" s="1" t="n">
        <v>242</v>
      </c>
      <c r="BY86" s="1" t="n">
        <v>1.037</v>
      </c>
      <c r="BZ86" s="1" t="n">
        <v>0.032</v>
      </c>
      <c r="CA86" s="1" t="n">
        <v>233</v>
      </c>
      <c r="CB86" s="1" t="n">
        <v>0.081</v>
      </c>
      <c r="CC86" s="1" t="n">
        <v>0.008</v>
      </c>
      <c r="CD86" s="1" t="n">
        <v>228</v>
      </c>
      <c r="CE86" s="1" t="n">
        <v>8.349</v>
      </c>
      <c r="CF86" s="1" t="n">
        <v>0.089</v>
      </c>
      <c r="CG86" s="1" t="n">
        <v>236</v>
      </c>
      <c r="CH86" s="1" t="n">
        <v>16.403</v>
      </c>
      <c r="CI86" s="1" t="n">
        <v>0.057</v>
      </c>
      <c r="CJ86" s="1" t="n">
        <v>0</v>
      </c>
      <c r="CK86" s="1" t="n">
        <v>0</v>
      </c>
      <c r="CL86" s="1" t="n">
        <v>0</v>
      </c>
      <c r="CM86" s="1" t="n">
        <v>0</v>
      </c>
      <c r="CN86" s="1" t="n">
        <v>0</v>
      </c>
      <c r="CO86" s="1" t="n">
        <v>0</v>
      </c>
      <c r="CP86" s="1" t="n">
        <v>0</v>
      </c>
      <c r="CQ86" s="1" t="n">
        <v>0</v>
      </c>
      <c r="CR86" s="1" t="n">
        <v>0</v>
      </c>
      <c r="CS86" s="1" t="n">
        <v>0</v>
      </c>
      <c r="CT86" s="1" t="n">
        <v>0</v>
      </c>
      <c r="CU86" s="1" t="n">
        <v>0</v>
      </c>
      <c r="CV86" s="1" t="n">
        <v>0</v>
      </c>
      <c r="CW86" s="1" t="n">
        <v>0</v>
      </c>
      <c r="CX86" s="1" t="n">
        <v>0</v>
      </c>
      <c r="CY86" s="1" t="n">
        <v>260</v>
      </c>
      <c r="CZ86" s="1" t="n">
        <v>2.725</v>
      </c>
      <c r="DA86" s="1" t="n">
        <v>0.079</v>
      </c>
      <c r="DB86" s="1" t="n">
        <v>237</v>
      </c>
      <c r="DC86" s="1" t="n">
        <v>9.18</v>
      </c>
      <c r="DD86" s="1" t="n">
        <v>0.088</v>
      </c>
      <c r="DE86" s="1" t="n">
        <v>306</v>
      </c>
      <c r="DF86" s="1" t="n">
        <v>0.448</v>
      </c>
      <c r="DG86" s="1" t="n">
        <v>0.008</v>
      </c>
    </row>
    <row r="87" customFormat="false" ht="13.8" hidden="false" customHeight="false" outlineLevel="0" collapsed="false">
      <c r="A87" s="1" t="n">
        <v>2009.792</v>
      </c>
      <c r="B87" s="1" t="n">
        <v>10</v>
      </c>
      <c r="C87" s="1" t="n">
        <v>2009</v>
      </c>
      <c r="D87" s="1" t="n">
        <v>236</v>
      </c>
      <c r="E87" s="1" t="n">
        <v>49.639</v>
      </c>
      <c r="F87" s="1" t="n">
        <v>0.236</v>
      </c>
      <c r="G87" s="1" t="n">
        <v>245</v>
      </c>
      <c r="H87" s="1" t="n">
        <v>190.57</v>
      </c>
      <c r="I87" s="1" t="n">
        <v>0.816</v>
      </c>
      <c r="J87" s="1" t="n">
        <v>239</v>
      </c>
      <c r="K87" s="1" t="n">
        <v>19.057</v>
      </c>
      <c r="L87" s="1" t="n">
        <v>0.092</v>
      </c>
      <c r="M87" s="1" t="n">
        <v>249</v>
      </c>
      <c r="N87" s="1" t="n">
        <v>19.156</v>
      </c>
      <c r="O87" s="1" t="n">
        <v>0.082</v>
      </c>
      <c r="P87" s="1" t="n">
        <v>110</v>
      </c>
      <c r="Q87" s="1" t="n">
        <v>523.792</v>
      </c>
      <c r="R87" s="1" t="n">
        <v>5.758</v>
      </c>
      <c r="S87" s="1" t="n">
        <v>196</v>
      </c>
      <c r="T87" s="1" t="n">
        <v>6.52</v>
      </c>
      <c r="U87" s="1" t="n">
        <v>0.139</v>
      </c>
      <c r="V87" s="1" t="n">
        <v>260</v>
      </c>
      <c r="W87" s="1" t="n">
        <v>4.178</v>
      </c>
      <c r="X87" s="1" t="n">
        <v>0.044</v>
      </c>
      <c r="Y87" s="1" t="n">
        <v>259</v>
      </c>
      <c r="Z87" s="1" t="n">
        <v>3.184</v>
      </c>
      <c r="AA87" s="1" t="n">
        <v>0.052</v>
      </c>
      <c r="AB87" s="1" t="n">
        <v>259</v>
      </c>
      <c r="AC87" s="1" t="n">
        <v>4.084</v>
      </c>
      <c r="AD87" s="1" t="n">
        <v>0.061</v>
      </c>
      <c r="AE87" s="1" t="n">
        <v>241</v>
      </c>
      <c r="AF87" s="1" t="n">
        <v>11.674</v>
      </c>
      <c r="AG87" s="1" t="n">
        <v>0.232</v>
      </c>
      <c r="AH87" s="1" t="n">
        <v>0</v>
      </c>
      <c r="AI87" s="1" t="n">
        <v>0</v>
      </c>
      <c r="AJ87" s="1" t="n">
        <v>0</v>
      </c>
      <c r="AK87" s="1" t="n">
        <v>212</v>
      </c>
      <c r="AL87" s="1" t="n">
        <v>0.625</v>
      </c>
      <c r="AM87" s="1" t="n">
        <v>0.039</v>
      </c>
      <c r="AN87" s="1" t="n">
        <v>255</v>
      </c>
      <c r="AO87" s="1" t="n">
        <v>75.568</v>
      </c>
      <c r="AP87" s="1" t="n">
        <v>0.163</v>
      </c>
      <c r="AQ87" s="1" t="n">
        <v>261</v>
      </c>
      <c r="AR87" s="1" t="n">
        <v>8.615</v>
      </c>
      <c r="AS87" s="1" t="n">
        <v>0.131</v>
      </c>
      <c r="AT87" s="1" t="n">
        <v>0</v>
      </c>
      <c r="AU87" s="1" t="n">
        <v>0</v>
      </c>
      <c r="AV87" s="1" t="n">
        <v>0</v>
      </c>
      <c r="AW87" s="1" t="n">
        <v>252</v>
      </c>
      <c r="AX87" s="1" t="n">
        <v>6.577</v>
      </c>
      <c r="AY87" s="1" t="n">
        <v>0.035</v>
      </c>
      <c r="AZ87" s="1" t="n">
        <v>254</v>
      </c>
      <c r="BA87" s="1" t="n">
        <v>0.476</v>
      </c>
      <c r="BB87" s="1" t="n">
        <v>0.03</v>
      </c>
      <c r="BC87" s="1" t="n">
        <v>263</v>
      </c>
      <c r="BD87" s="1" t="n">
        <v>1.494</v>
      </c>
      <c r="BE87" s="1" t="n">
        <v>0.023</v>
      </c>
      <c r="BF87" s="1" t="n">
        <v>248</v>
      </c>
      <c r="BG87" s="1" t="n">
        <v>7.165</v>
      </c>
      <c r="BH87" s="1" t="n">
        <v>0.1</v>
      </c>
      <c r="BI87" s="1" t="n">
        <v>256</v>
      </c>
      <c r="BJ87" s="1" t="n">
        <v>22.343</v>
      </c>
      <c r="BK87" s="1" t="n">
        <v>0.128</v>
      </c>
      <c r="BL87" s="1" t="n">
        <v>265</v>
      </c>
      <c r="BM87" s="1" t="n">
        <v>3.99</v>
      </c>
      <c r="BN87" s="1" t="n">
        <v>0.037</v>
      </c>
      <c r="BO87" s="1" t="n">
        <v>259</v>
      </c>
      <c r="BP87" s="1" t="n">
        <v>0.51</v>
      </c>
      <c r="BQ87" s="1" t="n">
        <v>0.025</v>
      </c>
      <c r="BR87" s="1" t="n">
        <v>258</v>
      </c>
      <c r="BS87" s="1" t="n">
        <v>77.462</v>
      </c>
      <c r="BT87" s="1" t="n">
        <v>0.084</v>
      </c>
      <c r="BU87" s="1" t="n">
        <v>258</v>
      </c>
      <c r="BV87" s="1" t="n">
        <v>0.548</v>
      </c>
      <c r="BW87" s="1" t="n">
        <v>0.01</v>
      </c>
      <c r="BX87" s="1" t="n">
        <v>253</v>
      </c>
      <c r="BY87" s="1" t="n">
        <v>1.049</v>
      </c>
      <c r="BZ87" s="1" t="n">
        <v>0.037</v>
      </c>
      <c r="CA87" s="1" t="n">
        <v>252</v>
      </c>
      <c r="CB87" s="1" t="n">
        <v>0.081</v>
      </c>
      <c r="CC87" s="1" t="n">
        <v>0.01</v>
      </c>
      <c r="CD87" s="1" t="n">
        <v>263</v>
      </c>
      <c r="CE87" s="1" t="n">
        <v>8.361</v>
      </c>
      <c r="CF87" s="1" t="n">
        <v>0.083</v>
      </c>
      <c r="CG87" s="1" t="n">
        <v>254</v>
      </c>
      <c r="CH87" s="1" t="n">
        <v>16.401</v>
      </c>
      <c r="CI87" s="1" t="n">
        <v>0.066</v>
      </c>
      <c r="CJ87" s="1" t="n">
        <v>0</v>
      </c>
      <c r="CK87" s="1" t="n">
        <v>0</v>
      </c>
      <c r="CL87" s="1" t="n">
        <v>0</v>
      </c>
      <c r="CM87" s="1" t="n">
        <v>0</v>
      </c>
      <c r="CN87" s="1" t="n">
        <v>0</v>
      </c>
      <c r="CO87" s="1" t="n">
        <v>0</v>
      </c>
      <c r="CP87" s="1" t="n">
        <v>0</v>
      </c>
      <c r="CQ87" s="1" t="n">
        <v>0</v>
      </c>
      <c r="CR87" s="1" t="n">
        <v>0</v>
      </c>
      <c r="CS87" s="1" t="n">
        <v>0</v>
      </c>
      <c r="CT87" s="1" t="n">
        <v>0</v>
      </c>
      <c r="CU87" s="1" t="n">
        <v>0</v>
      </c>
      <c r="CV87" s="1" t="n">
        <v>0</v>
      </c>
      <c r="CW87" s="1" t="n">
        <v>0</v>
      </c>
      <c r="CX87" s="1" t="n">
        <v>0</v>
      </c>
      <c r="CY87" s="1" t="n">
        <v>258</v>
      </c>
      <c r="CZ87" s="1" t="n">
        <v>2.755</v>
      </c>
      <c r="DA87" s="1" t="n">
        <v>0.075</v>
      </c>
      <c r="DB87" s="1" t="n">
        <v>241</v>
      </c>
      <c r="DC87" s="1" t="n">
        <v>9.255</v>
      </c>
      <c r="DD87" s="1" t="n">
        <v>0.093</v>
      </c>
      <c r="DE87" s="1" t="n">
        <v>259</v>
      </c>
      <c r="DF87" s="1" t="n">
        <v>0.448</v>
      </c>
      <c r="DG87" s="1" t="n">
        <v>0.009</v>
      </c>
    </row>
    <row r="88" customFormat="false" ht="13.8" hidden="false" customHeight="false" outlineLevel="0" collapsed="false">
      <c r="A88" s="1" t="n">
        <v>2009.875</v>
      </c>
      <c r="B88" s="1" t="n">
        <v>11</v>
      </c>
      <c r="C88" s="1" t="n">
        <v>2009</v>
      </c>
      <c r="D88" s="1" t="n">
        <v>233</v>
      </c>
      <c r="E88" s="1" t="n">
        <v>50.138</v>
      </c>
      <c r="F88" s="1" t="n">
        <v>0.201</v>
      </c>
      <c r="G88" s="1" t="n">
        <v>280</v>
      </c>
      <c r="H88" s="1" t="n">
        <v>191.987</v>
      </c>
      <c r="I88" s="1" t="n">
        <v>0.644</v>
      </c>
      <c r="J88" s="1" t="n">
        <v>297</v>
      </c>
      <c r="K88" s="1" t="n">
        <v>19.038</v>
      </c>
      <c r="L88" s="1" t="n">
        <v>0.088</v>
      </c>
      <c r="M88" s="1" t="n">
        <v>293</v>
      </c>
      <c r="N88" s="1" t="n">
        <v>19.26</v>
      </c>
      <c r="O88" s="1" t="n">
        <v>0.064</v>
      </c>
      <c r="P88" s="1" t="n">
        <v>75</v>
      </c>
      <c r="Q88" s="1" t="n">
        <v>522.047</v>
      </c>
      <c r="R88" s="1" t="n">
        <v>4.973</v>
      </c>
      <c r="S88" s="1" t="n">
        <v>126</v>
      </c>
      <c r="T88" s="1" t="n">
        <v>6.557</v>
      </c>
      <c r="U88" s="1" t="n">
        <v>0.135</v>
      </c>
      <c r="V88" s="1" t="n">
        <v>120</v>
      </c>
      <c r="W88" s="1" t="n">
        <v>4.18</v>
      </c>
      <c r="X88" s="1" t="n">
        <v>0.047</v>
      </c>
      <c r="Y88" s="1" t="n">
        <v>307</v>
      </c>
      <c r="Z88" s="1" t="n">
        <v>3.168</v>
      </c>
      <c r="AA88" s="1" t="n">
        <v>0.043</v>
      </c>
      <c r="AB88" s="1" t="n">
        <v>307</v>
      </c>
      <c r="AC88" s="1" t="n">
        <v>4.005</v>
      </c>
      <c r="AD88" s="1" t="n">
        <v>0.081</v>
      </c>
      <c r="AE88" s="1" t="n">
        <v>265</v>
      </c>
      <c r="AF88" s="1" t="n">
        <v>11.233</v>
      </c>
      <c r="AG88" s="1" t="n">
        <v>0.381</v>
      </c>
      <c r="AH88" s="1" t="n">
        <v>0</v>
      </c>
      <c r="AI88" s="1" t="n">
        <v>0</v>
      </c>
      <c r="AJ88" s="1" t="n">
        <v>0</v>
      </c>
      <c r="AK88" s="1" t="n">
        <v>221</v>
      </c>
      <c r="AL88" s="1" t="n">
        <v>0.488</v>
      </c>
      <c r="AM88" s="1" t="n">
        <v>0.038</v>
      </c>
      <c r="AN88" s="1" t="n">
        <v>311</v>
      </c>
      <c r="AO88" s="1" t="n">
        <v>75.728</v>
      </c>
      <c r="AP88" s="1" t="n">
        <v>0.142</v>
      </c>
      <c r="AQ88" s="1" t="n">
        <v>315</v>
      </c>
      <c r="AR88" s="1" t="n">
        <v>8.419</v>
      </c>
      <c r="AS88" s="1" t="n">
        <v>0.141</v>
      </c>
      <c r="AT88" s="1" t="n">
        <v>0</v>
      </c>
      <c r="AU88" s="1" t="n">
        <v>0</v>
      </c>
      <c r="AV88" s="1" t="n">
        <v>0</v>
      </c>
      <c r="AW88" s="1" t="n">
        <v>300</v>
      </c>
      <c r="AX88" s="1" t="n">
        <v>6.626</v>
      </c>
      <c r="AY88" s="1" t="n">
        <v>0.033</v>
      </c>
      <c r="AZ88" s="1" t="n">
        <v>312</v>
      </c>
      <c r="BA88" s="1" t="n">
        <v>0.479</v>
      </c>
      <c r="BB88" s="1" t="n">
        <v>0.028</v>
      </c>
      <c r="BC88" s="1" t="n">
        <v>305</v>
      </c>
      <c r="BD88" s="1" t="n">
        <v>1.51</v>
      </c>
      <c r="BE88" s="1" t="n">
        <v>0.021</v>
      </c>
      <c r="BF88" s="1" t="n">
        <v>267</v>
      </c>
      <c r="BG88" s="1" t="n">
        <v>7.272</v>
      </c>
      <c r="BH88" s="1" t="n">
        <v>0.089</v>
      </c>
      <c r="BI88" s="1" t="n">
        <v>313</v>
      </c>
      <c r="BJ88" s="1" t="n">
        <v>22.433</v>
      </c>
      <c r="BK88" s="1" t="n">
        <v>0.12</v>
      </c>
      <c r="BL88" s="1" t="n">
        <v>314</v>
      </c>
      <c r="BM88" s="1" t="n">
        <v>3.983</v>
      </c>
      <c r="BN88" s="1" t="n">
        <v>0.039</v>
      </c>
      <c r="BO88" s="1" t="n">
        <v>309</v>
      </c>
      <c r="BP88" s="1" t="n">
        <v>0.517</v>
      </c>
      <c r="BQ88" s="1" t="n">
        <v>0.026</v>
      </c>
      <c r="BR88" s="1" t="n">
        <v>310</v>
      </c>
      <c r="BS88" s="1" t="n">
        <v>77.575</v>
      </c>
      <c r="BT88" s="1" t="n">
        <v>0.082</v>
      </c>
      <c r="BU88" s="1" t="n">
        <v>298</v>
      </c>
      <c r="BV88" s="1" t="n">
        <v>0.558</v>
      </c>
      <c r="BW88" s="1" t="n">
        <v>0.013</v>
      </c>
      <c r="BX88" s="1" t="n">
        <v>314</v>
      </c>
      <c r="BY88" s="1" t="n">
        <v>1.058</v>
      </c>
      <c r="BZ88" s="1" t="n">
        <v>0.034</v>
      </c>
      <c r="CA88" s="1" t="n">
        <v>301</v>
      </c>
      <c r="CB88" s="1" t="n">
        <v>0.08</v>
      </c>
      <c r="CC88" s="1" t="n">
        <v>0.009</v>
      </c>
      <c r="CD88" s="1" t="n">
        <v>313</v>
      </c>
      <c r="CE88" s="1" t="n">
        <v>8.393</v>
      </c>
      <c r="CF88" s="1" t="n">
        <v>0.07</v>
      </c>
      <c r="CG88" s="1" t="n">
        <v>307</v>
      </c>
      <c r="CH88" s="1" t="n">
        <v>16.413</v>
      </c>
      <c r="CI88" s="1" t="n">
        <v>0.061</v>
      </c>
      <c r="CJ88" s="1" t="n">
        <v>0</v>
      </c>
      <c r="CK88" s="1" t="n">
        <v>0</v>
      </c>
      <c r="CL88" s="1" t="n">
        <v>0</v>
      </c>
      <c r="CM88" s="1" t="n">
        <v>0</v>
      </c>
      <c r="CN88" s="1" t="n">
        <v>0</v>
      </c>
      <c r="CO88" s="1" t="n">
        <v>0</v>
      </c>
      <c r="CP88" s="1" t="n">
        <v>0</v>
      </c>
      <c r="CQ88" s="1" t="n">
        <v>0</v>
      </c>
      <c r="CR88" s="1" t="n">
        <v>0</v>
      </c>
      <c r="CS88" s="1" t="n">
        <v>0</v>
      </c>
      <c r="CT88" s="1" t="n">
        <v>0</v>
      </c>
      <c r="CU88" s="1" t="n">
        <v>0</v>
      </c>
      <c r="CV88" s="1" t="n">
        <v>0</v>
      </c>
      <c r="CW88" s="1" t="n">
        <v>0</v>
      </c>
      <c r="CX88" s="1" t="n">
        <v>0</v>
      </c>
      <c r="CY88" s="1" t="n">
        <v>282</v>
      </c>
      <c r="CZ88" s="1" t="n">
        <v>2.836</v>
      </c>
      <c r="DA88" s="1" t="n">
        <v>0.072</v>
      </c>
      <c r="DB88" s="1" t="n">
        <v>242</v>
      </c>
      <c r="DC88" s="1" t="n">
        <v>9.331</v>
      </c>
      <c r="DD88" s="1" t="n">
        <v>0.081</v>
      </c>
      <c r="DE88" s="1" t="n">
        <v>298</v>
      </c>
      <c r="DF88" s="1" t="n">
        <v>0.451</v>
      </c>
      <c r="DG88" s="1" t="n">
        <v>0.009</v>
      </c>
    </row>
    <row r="89" customFormat="false" ht="13.8" hidden="false" customHeight="false" outlineLevel="0" collapsed="false">
      <c r="A89" s="1" t="n">
        <v>2009.958</v>
      </c>
      <c r="B89" s="1" t="n">
        <v>12</v>
      </c>
      <c r="C89" s="1" t="n">
        <v>2009</v>
      </c>
      <c r="D89" s="1" t="n">
        <v>189</v>
      </c>
      <c r="E89" s="1" t="n">
        <v>50.186</v>
      </c>
      <c r="F89" s="1" t="n">
        <v>0.214</v>
      </c>
      <c r="G89" s="1" t="n">
        <v>274</v>
      </c>
      <c r="H89" s="1" t="n">
        <v>191.37</v>
      </c>
      <c r="I89" s="1" t="n">
        <v>0.748</v>
      </c>
      <c r="J89" s="1" t="n">
        <v>281</v>
      </c>
      <c r="K89" s="1" t="n">
        <v>18.932</v>
      </c>
      <c r="L89" s="1" t="n">
        <v>0.082</v>
      </c>
      <c r="M89" s="1" t="n">
        <v>282</v>
      </c>
      <c r="N89" s="1" t="n">
        <v>19.242</v>
      </c>
      <c r="O89" s="1" t="n">
        <v>0.067</v>
      </c>
      <c r="P89" s="1" t="n">
        <v>196</v>
      </c>
      <c r="Q89" s="1" t="n">
        <v>506.223</v>
      </c>
      <c r="R89" s="1" t="n">
        <v>6.103</v>
      </c>
      <c r="S89" s="1" t="n">
        <v>233</v>
      </c>
      <c r="T89" s="1" t="n">
        <v>6.514</v>
      </c>
      <c r="U89" s="1" t="n">
        <v>0.132</v>
      </c>
      <c r="V89" s="1" t="n">
        <v>0</v>
      </c>
      <c r="W89" s="1" t="n">
        <v>0</v>
      </c>
      <c r="X89" s="1" t="n">
        <v>0</v>
      </c>
      <c r="Y89" s="1" t="n">
        <v>299</v>
      </c>
      <c r="Z89" s="1" t="n">
        <v>3.175</v>
      </c>
      <c r="AA89" s="1" t="n">
        <v>0.048</v>
      </c>
      <c r="AB89" s="1" t="n">
        <v>270</v>
      </c>
      <c r="AC89" s="1" t="n">
        <v>3.825</v>
      </c>
      <c r="AD89" s="1" t="n">
        <v>0.096</v>
      </c>
      <c r="AE89" s="1" t="n">
        <v>277</v>
      </c>
      <c r="AF89" s="1" t="n">
        <v>9.971</v>
      </c>
      <c r="AG89" s="1" t="n">
        <v>0.367</v>
      </c>
      <c r="AH89" s="1" t="n">
        <v>0</v>
      </c>
      <c r="AI89" s="1" t="n">
        <v>0</v>
      </c>
      <c r="AJ89" s="1" t="n">
        <v>0</v>
      </c>
      <c r="AK89" s="1" t="n">
        <v>267</v>
      </c>
      <c r="AL89" s="1" t="n">
        <v>0.37</v>
      </c>
      <c r="AM89" s="1" t="n">
        <v>0.032</v>
      </c>
      <c r="AN89" s="1" t="n">
        <v>296</v>
      </c>
      <c r="AO89" s="1" t="n">
        <v>75.665</v>
      </c>
      <c r="AP89" s="1" t="n">
        <v>0.136</v>
      </c>
      <c r="AQ89" s="1" t="n">
        <v>295</v>
      </c>
      <c r="AR89" s="1" t="n">
        <v>8.248</v>
      </c>
      <c r="AS89" s="1" t="n">
        <v>0.148</v>
      </c>
      <c r="AT89" s="1" t="n">
        <v>0</v>
      </c>
      <c r="AU89" s="1" t="n">
        <v>0</v>
      </c>
      <c r="AV89" s="1" t="n">
        <v>0</v>
      </c>
      <c r="AW89" s="1" t="n">
        <v>292</v>
      </c>
      <c r="AX89" s="1" t="n">
        <v>6.636</v>
      </c>
      <c r="AY89" s="1" t="n">
        <v>0.032</v>
      </c>
      <c r="AZ89" s="1" t="n">
        <v>291</v>
      </c>
      <c r="BA89" s="1" t="n">
        <v>0.472</v>
      </c>
      <c r="BB89" s="1" t="n">
        <v>0.024</v>
      </c>
      <c r="BC89" s="1" t="n">
        <v>295</v>
      </c>
      <c r="BD89" s="1" t="n">
        <v>1.51</v>
      </c>
      <c r="BE89" s="1" t="n">
        <v>0.021</v>
      </c>
      <c r="BF89" s="1" t="n">
        <v>278</v>
      </c>
      <c r="BG89" s="1" t="n">
        <v>7.3</v>
      </c>
      <c r="BH89" s="1" t="n">
        <v>0.083</v>
      </c>
      <c r="BI89" s="1" t="n">
        <v>294</v>
      </c>
      <c r="BJ89" s="1" t="n">
        <v>22.436</v>
      </c>
      <c r="BK89" s="1" t="n">
        <v>0.135</v>
      </c>
      <c r="BL89" s="1" t="n">
        <v>300</v>
      </c>
      <c r="BM89" s="1" t="n">
        <v>3.988</v>
      </c>
      <c r="BN89" s="1" t="n">
        <v>0.033</v>
      </c>
      <c r="BO89" s="1" t="n">
        <v>293</v>
      </c>
      <c r="BP89" s="1" t="n">
        <v>0.518</v>
      </c>
      <c r="BQ89" s="1" t="n">
        <v>0.021</v>
      </c>
      <c r="BR89" s="1" t="n">
        <v>281</v>
      </c>
      <c r="BS89" s="1" t="n">
        <v>77.543</v>
      </c>
      <c r="BT89" s="1" t="n">
        <v>0.068</v>
      </c>
      <c r="BU89" s="1" t="n">
        <v>287</v>
      </c>
      <c r="BV89" s="1" t="n">
        <v>0.562</v>
      </c>
      <c r="BW89" s="1" t="n">
        <v>0.011</v>
      </c>
      <c r="BX89" s="1" t="n">
        <v>291</v>
      </c>
      <c r="BY89" s="1" t="n">
        <v>1.047</v>
      </c>
      <c r="BZ89" s="1" t="n">
        <v>0.034</v>
      </c>
      <c r="CA89" s="1" t="n">
        <v>296</v>
      </c>
      <c r="CB89" s="1" t="n">
        <v>0.078</v>
      </c>
      <c r="CC89" s="1" t="n">
        <v>0.006</v>
      </c>
      <c r="CD89" s="1" t="n">
        <v>297</v>
      </c>
      <c r="CE89" s="1" t="n">
        <v>8.387</v>
      </c>
      <c r="CF89" s="1" t="n">
        <v>0.072</v>
      </c>
      <c r="CG89" s="1" t="n">
        <v>292</v>
      </c>
      <c r="CH89" s="1" t="n">
        <v>16.415</v>
      </c>
      <c r="CI89" s="1" t="n">
        <v>0.056</v>
      </c>
      <c r="CJ89" s="1" t="n">
        <v>0</v>
      </c>
      <c r="CK89" s="1" t="n">
        <v>0</v>
      </c>
      <c r="CL89" s="1" t="n">
        <v>0</v>
      </c>
      <c r="CM89" s="1" t="n">
        <v>0</v>
      </c>
      <c r="CN89" s="1" t="n">
        <v>0</v>
      </c>
      <c r="CO89" s="1" t="n">
        <v>0</v>
      </c>
      <c r="CP89" s="1" t="n">
        <v>0</v>
      </c>
      <c r="CQ89" s="1" t="n">
        <v>0</v>
      </c>
      <c r="CR89" s="1" t="n">
        <v>0</v>
      </c>
      <c r="CS89" s="1" t="n">
        <v>0</v>
      </c>
      <c r="CT89" s="1" t="n">
        <v>0</v>
      </c>
      <c r="CU89" s="1" t="n">
        <v>0</v>
      </c>
      <c r="CV89" s="1" t="n">
        <v>0</v>
      </c>
      <c r="CW89" s="1" t="n">
        <v>0</v>
      </c>
      <c r="CX89" s="1" t="n">
        <v>0</v>
      </c>
      <c r="CY89" s="1" t="n">
        <v>270</v>
      </c>
      <c r="CZ89" s="1" t="n">
        <v>2.815</v>
      </c>
      <c r="DA89" s="1" t="n">
        <v>0.084</v>
      </c>
      <c r="DB89" s="1" t="n">
        <v>267</v>
      </c>
      <c r="DC89" s="1" t="n">
        <v>9.363</v>
      </c>
      <c r="DD89" s="1" t="n">
        <v>0.074</v>
      </c>
      <c r="DE89" s="1" t="n">
        <v>298</v>
      </c>
      <c r="DF89" s="1" t="n">
        <v>0.45</v>
      </c>
      <c r="DG89" s="1" t="n">
        <v>0.006</v>
      </c>
    </row>
    <row r="90" customFormat="false" ht="13.8" hidden="false" customHeight="false" outlineLevel="0" collapsed="false">
      <c r="A90" s="1" t="n">
        <v>2010.042</v>
      </c>
      <c r="B90" s="1" t="n">
        <v>1</v>
      </c>
      <c r="C90" s="1" t="n">
        <v>2010</v>
      </c>
      <c r="D90" s="1" t="n">
        <v>198</v>
      </c>
      <c r="E90" s="1" t="n">
        <v>50.365</v>
      </c>
      <c r="F90" s="1" t="n">
        <v>0.291</v>
      </c>
      <c r="G90" s="1" t="n">
        <v>215</v>
      </c>
      <c r="H90" s="1" t="n">
        <v>191.041</v>
      </c>
      <c r="I90" s="1" t="n">
        <v>0.747</v>
      </c>
      <c r="J90" s="1" t="n">
        <v>220</v>
      </c>
      <c r="K90" s="1" t="n">
        <v>18.877</v>
      </c>
      <c r="L90" s="1" t="n">
        <v>0.09</v>
      </c>
      <c r="M90" s="1" t="n">
        <v>222</v>
      </c>
      <c r="N90" s="1" t="n">
        <v>19.166</v>
      </c>
      <c r="O90" s="1" t="n">
        <v>0.089</v>
      </c>
      <c r="P90" s="1" t="n">
        <v>149</v>
      </c>
      <c r="Q90" s="1" t="n">
        <v>497.88</v>
      </c>
      <c r="R90" s="1" t="n">
        <v>6.387</v>
      </c>
      <c r="S90" s="1" t="n">
        <v>160</v>
      </c>
      <c r="T90" s="1" t="n">
        <v>6.48</v>
      </c>
      <c r="U90" s="1" t="n">
        <v>0.117</v>
      </c>
      <c r="V90" s="1" t="n">
        <v>0</v>
      </c>
      <c r="W90" s="1" t="n">
        <v>0</v>
      </c>
      <c r="X90" s="1" t="n">
        <v>0</v>
      </c>
      <c r="Y90" s="1" t="n">
        <v>230</v>
      </c>
      <c r="Z90" s="1" t="n">
        <v>3.188</v>
      </c>
      <c r="AA90" s="1" t="n">
        <v>0.048</v>
      </c>
      <c r="AB90" s="1" t="n">
        <v>228</v>
      </c>
      <c r="AC90" s="1" t="n">
        <v>3.733</v>
      </c>
      <c r="AD90" s="1" t="n">
        <v>0.063</v>
      </c>
      <c r="AE90" s="1" t="n">
        <v>227</v>
      </c>
      <c r="AF90" s="1" t="n">
        <v>9.312</v>
      </c>
      <c r="AG90" s="1" t="n">
        <v>0.204</v>
      </c>
      <c r="AH90" s="1" t="n">
        <v>0</v>
      </c>
      <c r="AI90" s="1" t="n">
        <v>0</v>
      </c>
      <c r="AJ90" s="1" t="n">
        <v>0</v>
      </c>
      <c r="AK90" s="1" t="n">
        <v>198</v>
      </c>
      <c r="AL90" s="1" t="n">
        <v>0.297</v>
      </c>
      <c r="AM90" s="1" t="n">
        <v>0.017</v>
      </c>
      <c r="AN90" s="1" t="n">
        <v>189</v>
      </c>
      <c r="AO90" s="1" t="n">
        <v>75.59</v>
      </c>
      <c r="AP90" s="1" t="n">
        <v>0.146</v>
      </c>
      <c r="AQ90" s="1" t="n">
        <v>232</v>
      </c>
      <c r="AR90" s="1" t="n">
        <v>8.202</v>
      </c>
      <c r="AS90" s="1" t="n">
        <v>0.109</v>
      </c>
      <c r="AT90" s="1" t="n">
        <v>0</v>
      </c>
      <c r="AU90" s="1" t="n">
        <v>0</v>
      </c>
      <c r="AV90" s="1" t="n">
        <v>0</v>
      </c>
      <c r="AW90" s="1" t="n">
        <v>217</v>
      </c>
      <c r="AX90" s="1" t="n">
        <v>6.652</v>
      </c>
      <c r="AY90" s="1" t="n">
        <v>0.032</v>
      </c>
      <c r="AZ90" s="1" t="n">
        <v>231</v>
      </c>
      <c r="BA90" s="1" t="n">
        <v>0.472</v>
      </c>
      <c r="BB90" s="1" t="n">
        <v>0.024</v>
      </c>
      <c r="BC90" s="1" t="n">
        <v>225</v>
      </c>
      <c r="BD90" s="1" t="n">
        <v>1.511</v>
      </c>
      <c r="BE90" s="1" t="n">
        <v>0.022</v>
      </c>
      <c r="BF90" s="1" t="n">
        <v>211</v>
      </c>
      <c r="BG90" s="1" t="n">
        <v>7.355</v>
      </c>
      <c r="BH90" s="1" t="n">
        <v>0.092</v>
      </c>
      <c r="BI90" s="1" t="n">
        <v>234</v>
      </c>
      <c r="BJ90" s="1" t="n">
        <v>22.375</v>
      </c>
      <c r="BK90" s="1" t="n">
        <v>0.158</v>
      </c>
      <c r="BL90" s="1" t="n">
        <v>227</v>
      </c>
      <c r="BM90" s="1" t="n">
        <v>3.985</v>
      </c>
      <c r="BN90" s="1" t="n">
        <v>0.035</v>
      </c>
      <c r="BO90" s="1" t="n">
        <v>231</v>
      </c>
      <c r="BP90" s="1" t="n">
        <v>0.517</v>
      </c>
      <c r="BQ90" s="1" t="n">
        <v>0.023</v>
      </c>
      <c r="BR90" s="1" t="n">
        <v>111</v>
      </c>
      <c r="BS90" s="1" t="n">
        <v>77.542</v>
      </c>
      <c r="BT90" s="1" t="n">
        <v>0.094</v>
      </c>
      <c r="BU90" s="1" t="n">
        <v>230</v>
      </c>
      <c r="BV90" s="1" t="n">
        <v>0.56</v>
      </c>
      <c r="BW90" s="1" t="n">
        <v>0.01</v>
      </c>
      <c r="BX90" s="1" t="n">
        <v>233</v>
      </c>
      <c r="BY90" s="1" t="n">
        <v>1.052</v>
      </c>
      <c r="BZ90" s="1" t="n">
        <v>0.037</v>
      </c>
      <c r="CA90" s="1" t="n">
        <v>227</v>
      </c>
      <c r="CB90" s="1" t="n">
        <v>0.078</v>
      </c>
      <c r="CC90" s="1" t="n">
        <v>0.007</v>
      </c>
      <c r="CD90" s="1" t="n">
        <v>227</v>
      </c>
      <c r="CE90" s="1" t="n">
        <v>8.384</v>
      </c>
      <c r="CF90" s="1" t="n">
        <v>0.074</v>
      </c>
      <c r="CG90" s="1" t="n">
        <v>217</v>
      </c>
      <c r="CH90" s="1" t="n">
        <v>16.427</v>
      </c>
      <c r="CI90" s="1" t="n">
        <v>0.059</v>
      </c>
      <c r="CJ90" s="1" t="n">
        <v>0</v>
      </c>
      <c r="CK90" s="1" t="n">
        <v>0</v>
      </c>
      <c r="CL90" s="1" t="n">
        <v>0</v>
      </c>
      <c r="CM90" s="1" t="n">
        <v>0</v>
      </c>
      <c r="CN90" s="1" t="n">
        <v>0</v>
      </c>
      <c r="CO90" s="1" t="n">
        <v>0</v>
      </c>
      <c r="CP90" s="1" t="n">
        <v>0</v>
      </c>
      <c r="CQ90" s="1" t="n">
        <v>0</v>
      </c>
      <c r="CR90" s="1" t="n">
        <v>0</v>
      </c>
      <c r="CS90" s="1" t="n">
        <v>0</v>
      </c>
      <c r="CT90" s="1" t="n">
        <v>0</v>
      </c>
      <c r="CU90" s="1" t="n">
        <v>0</v>
      </c>
      <c r="CV90" s="1" t="n">
        <v>0</v>
      </c>
      <c r="CW90" s="1" t="n">
        <v>0</v>
      </c>
      <c r="CX90" s="1" t="n">
        <v>0</v>
      </c>
      <c r="CY90" s="1" t="n">
        <v>228</v>
      </c>
      <c r="CZ90" s="1" t="n">
        <v>2.796</v>
      </c>
      <c r="DA90" s="1" t="n">
        <v>0.07</v>
      </c>
      <c r="DB90" s="1" t="n">
        <v>212</v>
      </c>
      <c r="DC90" s="1" t="n">
        <v>9.42</v>
      </c>
      <c r="DD90" s="1" t="n">
        <v>0.086</v>
      </c>
      <c r="DE90" s="1" t="n">
        <v>232</v>
      </c>
      <c r="DF90" s="1" t="n">
        <v>0.449</v>
      </c>
      <c r="DG90" s="1" t="n">
        <v>0.006</v>
      </c>
    </row>
    <row r="91" customFormat="false" ht="13.8" hidden="false" customHeight="false" outlineLevel="0" collapsed="false">
      <c r="A91" s="1" t="n">
        <v>2010.125</v>
      </c>
      <c r="B91" s="1" t="n">
        <v>2</v>
      </c>
      <c r="C91" s="1" t="n">
        <v>2010</v>
      </c>
      <c r="D91" s="1" t="n">
        <v>13</v>
      </c>
      <c r="E91" s="1" t="n">
        <v>51.201</v>
      </c>
      <c r="F91" s="1" t="n">
        <v>0.18</v>
      </c>
      <c r="G91" s="1" t="n">
        <v>16</v>
      </c>
      <c r="H91" s="1" t="n">
        <v>191.856</v>
      </c>
      <c r="I91" s="1" t="n">
        <v>0.879</v>
      </c>
      <c r="J91" s="1" t="n">
        <v>13</v>
      </c>
      <c r="K91" s="1" t="n">
        <v>18.839</v>
      </c>
      <c r="L91" s="1" t="n">
        <v>0.084</v>
      </c>
      <c r="M91" s="1" t="n">
        <v>15</v>
      </c>
      <c r="N91" s="1" t="n">
        <v>19.237</v>
      </c>
      <c r="O91" s="1" t="n">
        <v>0.071</v>
      </c>
      <c r="P91" s="1" t="n">
        <v>0</v>
      </c>
      <c r="Q91" s="1" t="n">
        <v>0</v>
      </c>
      <c r="R91" s="1" t="n">
        <v>0</v>
      </c>
      <c r="S91" s="1" t="n">
        <v>0</v>
      </c>
      <c r="T91" s="1" t="n">
        <v>0</v>
      </c>
      <c r="U91" s="1" t="n">
        <v>0</v>
      </c>
      <c r="V91" s="1" t="n">
        <v>0</v>
      </c>
      <c r="W91" s="1" t="n">
        <v>0</v>
      </c>
      <c r="X91" s="1" t="n">
        <v>0</v>
      </c>
      <c r="Y91" s="1" t="n">
        <v>16</v>
      </c>
      <c r="Z91" s="1" t="n">
        <v>3.221</v>
      </c>
      <c r="AA91" s="1" t="n">
        <v>0.039</v>
      </c>
      <c r="AB91" s="1" t="n">
        <v>16</v>
      </c>
      <c r="AC91" s="1" t="n">
        <v>3.659</v>
      </c>
      <c r="AD91" s="1" t="n">
        <v>0.058</v>
      </c>
      <c r="AE91" s="1" t="n">
        <v>16</v>
      </c>
      <c r="AF91" s="1" t="n">
        <v>9.05</v>
      </c>
      <c r="AG91" s="1" t="n">
        <v>0.2</v>
      </c>
      <c r="AH91" s="1" t="n">
        <v>0</v>
      </c>
      <c r="AI91" s="1" t="n">
        <v>0</v>
      </c>
      <c r="AJ91" s="1" t="n">
        <v>0</v>
      </c>
      <c r="AK91" s="1" t="n">
        <v>12</v>
      </c>
      <c r="AL91" s="1" t="n">
        <v>0.294</v>
      </c>
      <c r="AM91" s="1" t="n">
        <v>0.011</v>
      </c>
      <c r="AN91" s="1" t="n">
        <v>7</v>
      </c>
      <c r="AO91" s="1" t="n">
        <v>75.588</v>
      </c>
      <c r="AP91" s="1" t="n">
        <v>0.053</v>
      </c>
      <c r="AQ91" s="1" t="n">
        <v>16</v>
      </c>
      <c r="AR91" s="1" t="n">
        <v>7.966</v>
      </c>
      <c r="AS91" s="1" t="n">
        <v>0.075</v>
      </c>
      <c r="AT91" s="1" t="n">
        <v>0</v>
      </c>
      <c r="AU91" s="1" t="n">
        <v>0</v>
      </c>
      <c r="AV91" s="1" t="n">
        <v>0</v>
      </c>
      <c r="AW91" s="1" t="n">
        <v>15</v>
      </c>
      <c r="AX91" s="1" t="n">
        <v>6.718</v>
      </c>
      <c r="AY91" s="1" t="n">
        <v>0.025</v>
      </c>
      <c r="AZ91" s="1" t="n">
        <v>16</v>
      </c>
      <c r="BA91" s="1" t="n">
        <v>0.471</v>
      </c>
      <c r="BB91" s="1" t="n">
        <v>0.022</v>
      </c>
      <c r="BC91" s="1" t="n">
        <v>16</v>
      </c>
      <c r="BD91" s="1" t="n">
        <v>1.526</v>
      </c>
      <c r="BE91" s="1" t="n">
        <v>0.013</v>
      </c>
      <c r="BF91" s="1" t="n">
        <v>15</v>
      </c>
      <c r="BG91" s="1" t="n">
        <v>7.568</v>
      </c>
      <c r="BH91" s="1" t="n">
        <v>0.054</v>
      </c>
      <c r="BI91" s="1" t="n">
        <v>16</v>
      </c>
      <c r="BJ91" s="1" t="n">
        <v>22.439</v>
      </c>
      <c r="BK91" s="1" t="n">
        <v>0.124</v>
      </c>
      <c r="BL91" s="1" t="n">
        <v>16</v>
      </c>
      <c r="BM91" s="1" t="n">
        <v>4.025</v>
      </c>
      <c r="BN91" s="1" t="n">
        <v>0.034</v>
      </c>
      <c r="BO91" s="1" t="n">
        <v>16</v>
      </c>
      <c r="BP91" s="1" t="n">
        <v>0.517</v>
      </c>
      <c r="BQ91" s="1" t="n">
        <v>0.023</v>
      </c>
      <c r="BR91" s="1" t="n">
        <v>14</v>
      </c>
      <c r="BS91" s="1" t="n">
        <v>77.712</v>
      </c>
      <c r="BT91" s="1" t="n">
        <v>0.144</v>
      </c>
      <c r="BU91" s="1" t="n">
        <v>16</v>
      </c>
      <c r="BV91" s="1" t="n">
        <v>0.571</v>
      </c>
      <c r="BW91" s="1" t="n">
        <v>0.011</v>
      </c>
      <c r="BX91" s="1" t="n">
        <v>16</v>
      </c>
      <c r="BY91" s="1" t="n">
        <v>1.057</v>
      </c>
      <c r="BZ91" s="1" t="n">
        <v>0.034</v>
      </c>
      <c r="CA91" s="1" t="n">
        <v>15</v>
      </c>
      <c r="CB91" s="1" t="n">
        <v>0.079</v>
      </c>
      <c r="CC91" s="1" t="n">
        <v>0.007</v>
      </c>
      <c r="CD91" s="1" t="n">
        <v>16</v>
      </c>
      <c r="CE91" s="1" t="n">
        <v>8.432</v>
      </c>
      <c r="CF91" s="1" t="n">
        <v>0.085</v>
      </c>
      <c r="CG91" s="1" t="n">
        <v>13</v>
      </c>
      <c r="CH91" s="1" t="n">
        <v>16.471</v>
      </c>
      <c r="CI91" s="1" t="n">
        <v>0.04</v>
      </c>
      <c r="CJ91" s="1" t="n">
        <v>0</v>
      </c>
      <c r="CK91" s="1" t="n">
        <v>0</v>
      </c>
      <c r="CL91" s="1" t="n">
        <v>0</v>
      </c>
      <c r="CM91" s="1" t="n">
        <v>0</v>
      </c>
      <c r="CN91" s="1" t="n">
        <v>0</v>
      </c>
      <c r="CO91" s="1" t="n">
        <v>0</v>
      </c>
      <c r="CP91" s="1" t="n">
        <v>0</v>
      </c>
      <c r="CQ91" s="1" t="n">
        <v>0</v>
      </c>
      <c r="CR91" s="1" t="n">
        <v>0</v>
      </c>
      <c r="CS91" s="1" t="n">
        <v>0</v>
      </c>
      <c r="CT91" s="1" t="n">
        <v>0</v>
      </c>
      <c r="CU91" s="1" t="n">
        <v>0</v>
      </c>
      <c r="CV91" s="1" t="n">
        <v>0</v>
      </c>
      <c r="CW91" s="1" t="n">
        <v>0</v>
      </c>
      <c r="CX91" s="1" t="n">
        <v>0</v>
      </c>
      <c r="CY91" s="1" t="n">
        <v>16</v>
      </c>
      <c r="CZ91" s="1" t="n">
        <v>2.869</v>
      </c>
      <c r="DA91" s="1" t="n">
        <v>0.08</v>
      </c>
      <c r="DB91" s="1" t="n">
        <v>15</v>
      </c>
      <c r="DC91" s="1" t="n">
        <v>9.58</v>
      </c>
      <c r="DD91" s="1" t="n">
        <v>0.078</v>
      </c>
      <c r="DE91" s="1" t="n">
        <v>16</v>
      </c>
      <c r="DF91" s="1" t="n">
        <v>0.446</v>
      </c>
      <c r="DG91" s="1" t="n">
        <v>0.007</v>
      </c>
    </row>
    <row r="92" customFormat="false" ht="13.8" hidden="false" customHeight="false" outlineLevel="0" collapsed="false">
      <c r="A92" s="1" t="n">
        <v>2010.208</v>
      </c>
      <c r="B92" s="1" t="n">
        <v>3</v>
      </c>
      <c r="C92" s="1" t="n">
        <v>2010</v>
      </c>
      <c r="D92" s="1" t="n">
        <v>0</v>
      </c>
      <c r="E92" s="1" t="n">
        <v>0</v>
      </c>
      <c r="F92" s="1" t="n">
        <v>0</v>
      </c>
      <c r="G92" s="1" t="n">
        <v>0</v>
      </c>
      <c r="H92" s="1" t="n">
        <v>0</v>
      </c>
      <c r="I92" s="1" t="n">
        <v>0</v>
      </c>
      <c r="J92" s="1" t="n">
        <v>0</v>
      </c>
      <c r="K92" s="1" t="n">
        <v>0</v>
      </c>
      <c r="L92" s="1" t="n">
        <v>0</v>
      </c>
      <c r="M92" s="1" t="n">
        <v>0</v>
      </c>
      <c r="N92" s="1" t="n">
        <v>0</v>
      </c>
      <c r="O92" s="1" t="n">
        <v>0</v>
      </c>
      <c r="P92" s="1" t="n">
        <v>0</v>
      </c>
      <c r="Q92" s="1" t="n">
        <v>0</v>
      </c>
      <c r="R92" s="1" t="n">
        <v>0</v>
      </c>
      <c r="S92" s="1" t="n">
        <v>0</v>
      </c>
      <c r="T92" s="1" t="n">
        <v>0</v>
      </c>
      <c r="U92" s="1" t="n">
        <v>0</v>
      </c>
      <c r="V92" s="1" t="n">
        <v>0</v>
      </c>
      <c r="W92" s="1" t="n">
        <v>0</v>
      </c>
      <c r="X92" s="1" t="n">
        <v>0</v>
      </c>
      <c r="Y92" s="1" t="n">
        <v>0</v>
      </c>
      <c r="Z92" s="1" t="n">
        <v>0</v>
      </c>
      <c r="AA92" s="1" t="n">
        <v>0</v>
      </c>
      <c r="AB92" s="1" t="n">
        <v>0</v>
      </c>
      <c r="AC92" s="1" t="n">
        <v>0</v>
      </c>
      <c r="AD92" s="1" t="n">
        <v>0</v>
      </c>
      <c r="AE92" s="1" t="n">
        <v>0</v>
      </c>
      <c r="AF92" s="1" t="n">
        <v>0</v>
      </c>
      <c r="AG92" s="1" t="n">
        <v>0</v>
      </c>
      <c r="AH92" s="1" t="n">
        <v>0</v>
      </c>
      <c r="AI92" s="1" t="n">
        <v>0</v>
      </c>
      <c r="AJ92" s="1" t="n">
        <v>0</v>
      </c>
      <c r="AK92" s="1" t="n">
        <v>0</v>
      </c>
      <c r="AL92" s="1" t="n">
        <v>0</v>
      </c>
      <c r="AM92" s="1" t="n">
        <v>0</v>
      </c>
      <c r="AN92" s="1" t="n">
        <v>0</v>
      </c>
      <c r="AO92" s="1" t="n">
        <v>0</v>
      </c>
      <c r="AP92" s="1" t="n">
        <v>0</v>
      </c>
      <c r="AQ92" s="1" t="n">
        <v>0</v>
      </c>
      <c r="AR92" s="1" t="n">
        <v>0</v>
      </c>
      <c r="AS92" s="1" t="n">
        <v>0</v>
      </c>
      <c r="AT92" s="1" t="n">
        <v>0</v>
      </c>
      <c r="AU92" s="1" t="n">
        <v>0</v>
      </c>
      <c r="AV92" s="1" t="n">
        <v>0</v>
      </c>
      <c r="AW92" s="1" t="n">
        <v>0</v>
      </c>
      <c r="AX92" s="1" t="n">
        <v>0</v>
      </c>
      <c r="AY92" s="1" t="n">
        <v>0</v>
      </c>
      <c r="AZ92" s="1" t="n">
        <v>0</v>
      </c>
      <c r="BA92" s="1" t="n">
        <v>0</v>
      </c>
      <c r="BB92" s="1" t="n">
        <v>0</v>
      </c>
      <c r="BC92" s="1" t="n">
        <v>0</v>
      </c>
      <c r="BD92" s="1" t="n">
        <v>0</v>
      </c>
      <c r="BE92" s="1" t="n">
        <v>0</v>
      </c>
      <c r="BF92" s="1" t="n">
        <v>0</v>
      </c>
      <c r="BG92" s="1" t="n">
        <v>0</v>
      </c>
      <c r="BH92" s="1" t="n">
        <v>0</v>
      </c>
      <c r="BI92" s="1" t="n">
        <v>0</v>
      </c>
      <c r="BJ92" s="1" t="n">
        <v>0</v>
      </c>
      <c r="BK92" s="1" t="n">
        <v>0</v>
      </c>
      <c r="BL92" s="1" t="n">
        <v>0</v>
      </c>
      <c r="BM92" s="1" t="n">
        <v>0</v>
      </c>
      <c r="BN92" s="1" t="n">
        <v>0</v>
      </c>
      <c r="BO92" s="1" t="n">
        <v>0</v>
      </c>
      <c r="BP92" s="1" t="n">
        <v>0</v>
      </c>
      <c r="BQ92" s="1" t="n">
        <v>0</v>
      </c>
      <c r="BR92" s="1" t="n">
        <v>0</v>
      </c>
      <c r="BS92" s="1" t="n">
        <v>0</v>
      </c>
      <c r="BT92" s="1" t="n">
        <v>0</v>
      </c>
      <c r="BU92" s="1" t="n">
        <v>0</v>
      </c>
      <c r="BV92" s="1" t="n">
        <v>0</v>
      </c>
      <c r="BW92" s="1" t="n">
        <v>0</v>
      </c>
      <c r="BX92" s="1" t="n">
        <v>0</v>
      </c>
      <c r="BY92" s="1" t="n">
        <v>0</v>
      </c>
      <c r="BZ92" s="1" t="n">
        <v>0</v>
      </c>
      <c r="CA92" s="1" t="n">
        <v>0</v>
      </c>
      <c r="CB92" s="1" t="n">
        <v>0</v>
      </c>
      <c r="CC92" s="1" t="n">
        <v>0</v>
      </c>
      <c r="CD92" s="1" t="n">
        <v>0</v>
      </c>
      <c r="CE92" s="1" t="n">
        <v>0</v>
      </c>
      <c r="CF92" s="1" t="n">
        <v>0</v>
      </c>
      <c r="CG92" s="1" t="n">
        <v>0</v>
      </c>
      <c r="CH92" s="1" t="n">
        <v>0</v>
      </c>
      <c r="CI92" s="1" t="n">
        <v>0</v>
      </c>
      <c r="CJ92" s="1" t="n">
        <v>0</v>
      </c>
      <c r="CK92" s="1" t="n">
        <v>0</v>
      </c>
      <c r="CL92" s="1" t="n">
        <v>0</v>
      </c>
      <c r="CM92" s="1" t="n">
        <v>0</v>
      </c>
      <c r="CN92" s="1" t="n">
        <v>0</v>
      </c>
      <c r="CO92" s="1" t="n">
        <v>0</v>
      </c>
      <c r="CP92" s="1" t="n">
        <v>0</v>
      </c>
      <c r="CQ92" s="1" t="n">
        <v>0</v>
      </c>
      <c r="CR92" s="1" t="n">
        <v>0</v>
      </c>
      <c r="CS92" s="1" t="n">
        <v>0</v>
      </c>
      <c r="CT92" s="1" t="n">
        <v>0</v>
      </c>
      <c r="CU92" s="1" t="n">
        <v>0</v>
      </c>
      <c r="CV92" s="1" t="n">
        <v>0</v>
      </c>
      <c r="CW92" s="1" t="n">
        <v>0</v>
      </c>
      <c r="CX92" s="1" t="n">
        <v>0</v>
      </c>
      <c r="CY92" s="1" t="n">
        <v>0</v>
      </c>
      <c r="CZ92" s="1" t="n">
        <v>0</v>
      </c>
      <c r="DA92" s="1" t="n">
        <v>0</v>
      </c>
      <c r="DB92" s="1" t="n">
        <v>0</v>
      </c>
      <c r="DC92" s="1" t="n">
        <v>0</v>
      </c>
      <c r="DD92" s="1" t="n">
        <v>0</v>
      </c>
      <c r="DE92" s="1" t="n">
        <v>0</v>
      </c>
      <c r="DF92" s="1" t="n">
        <v>0</v>
      </c>
      <c r="DG92" s="1" t="n">
        <v>0</v>
      </c>
    </row>
    <row r="93" customFormat="false" ht="13.8" hidden="false" customHeight="false" outlineLevel="0" collapsed="false">
      <c r="A93" s="1" t="n">
        <v>2010.292</v>
      </c>
      <c r="B93" s="1" t="n">
        <v>4</v>
      </c>
      <c r="C93" s="1" t="n">
        <v>2010</v>
      </c>
      <c r="D93" s="1" t="n">
        <v>0</v>
      </c>
      <c r="E93" s="1" t="n">
        <v>0</v>
      </c>
      <c r="F93" s="1" t="n">
        <v>0</v>
      </c>
      <c r="G93" s="1" t="n">
        <v>0</v>
      </c>
      <c r="H93" s="1" t="n">
        <v>0</v>
      </c>
      <c r="I93" s="1" t="n">
        <v>0</v>
      </c>
      <c r="J93" s="1" t="n">
        <v>0</v>
      </c>
      <c r="K93" s="1" t="n">
        <v>0</v>
      </c>
      <c r="L93" s="1" t="n">
        <v>0</v>
      </c>
      <c r="M93" s="1" t="n">
        <v>0</v>
      </c>
      <c r="N93" s="1" t="n">
        <v>0</v>
      </c>
      <c r="O93" s="1" t="n">
        <v>0</v>
      </c>
      <c r="P93" s="1" t="n">
        <v>0</v>
      </c>
      <c r="Q93" s="1" t="n">
        <v>0</v>
      </c>
      <c r="R93" s="1" t="n">
        <v>0</v>
      </c>
      <c r="S93" s="1" t="n">
        <v>0</v>
      </c>
      <c r="T93" s="1" t="n">
        <v>0</v>
      </c>
      <c r="U93" s="1" t="n">
        <v>0</v>
      </c>
      <c r="V93" s="1" t="n">
        <v>0</v>
      </c>
      <c r="W93" s="1" t="n">
        <v>0</v>
      </c>
      <c r="X93" s="1" t="n">
        <v>0</v>
      </c>
      <c r="Y93" s="1" t="n">
        <v>0</v>
      </c>
      <c r="Z93" s="1" t="n">
        <v>0</v>
      </c>
      <c r="AA93" s="1" t="n">
        <v>0</v>
      </c>
      <c r="AB93" s="1" t="n">
        <v>0</v>
      </c>
      <c r="AC93" s="1" t="n">
        <v>0</v>
      </c>
      <c r="AD93" s="1" t="n">
        <v>0</v>
      </c>
      <c r="AE93" s="1" t="n">
        <v>0</v>
      </c>
      <c r="AF93" s="1" t="n">
        <v>0</v>
      </c>
      <c r="AG93" s="1" t="n">
        <v>0</v>
      </c>
      <c r="AH93" s="1" t="n">
        <v>0</v>
      </c>
      <c r="AI93" s="1" t="n">
        <v>0</v>
      </c>
      <c r="AJ93" s="1" t="n">
        <v>0</v>
      </c>
      <c r="AK93" s="1" t="n">
        <v>0</v>
      </c>
      <c r="AL93" s="1" t="n">
        <v>0</v>
      </c>
      <c r="AM93" s="1" t="n">
        <v>0</v>
      </c>
      <c r="AN93" s="1" t="n">
        <v>0</v>
      </c>
      <c r="AO93" s="1" t="n">
        <v>0</v>
      </c>
      <c r="AP93" s="1" t="n">
        <v>0</v>
      </c>
      <c r="AQ93" s="1" t="n">
        <v>0</v>
      </c>
      <c r="AR93" s="1" t="n">
        <v>0</v>
      </c>
      <c r="AS93" s="1" t="n">
        <v>0</v>
      </c>
      <c r="AT93" s="1" t="n">
        <v>0</v>
      </c>
      <c r="AU93" s="1" t="n">
        <v>0</v>
      </c>
      <c r="AV93" s="1" t="n">
        <v>0</v>
      </c>
      <c r="AW93" s="1" t="n">
        <v>0</v>
      </c>
      <c r="AX93" s="1" t="n">
        <v>0</v>
      </c>
      <c r="AY93" s="1" t="n">
        <v>0</v>
      </c>
      <c r="AZ93" s="1" t="n">
        <v>0</v>
      </c>
      <c r="BA93" s="1" t="n">
        <v>0</v>
      </c>
      <c r="BB93" s="1" t="n">
        <v>0</v>
      </c>
      <c r="BC93" s="1" t="n">
        <v>0</v>
      </c>
      <c r="BD93" s="1" t="n">
        <v>0</v>
      </c>
      <c r="BE93" s="1" t="n">
        <v>0</v>
      </c>
      <c r="BF93" s="1" t="n">
        <v>0</v>
      </c>
      <c r="BG93" s="1" t="n">
        <v>0</v>
      </c>
      <c r="BH93" s="1" t="n">
        <v>0</v>
      </c>
      <c r="BI93" s="1" t="n">
        <v>0</v>
      </c>
      <c r="BJ93" s="1" t="n">
        <v>0</v>
      </c>
      <c r="BK93" s="1" t="n">
        <v>0</v>
      </c>
      <c r="BL93" s="1" t="n">
        <v>0</v>
      </c>
      <c r="BM93" s="1" t="n">
        <v>0</v>
      </c>
      <c r="BN93" s="1" t="n">
        <v>0</v>
      </c>
      <c r="BO93" s="1" t="n">
        <v>0</v>
      </c>
      <c r="BP93" s="1" t="n">
        <v>0</v>
      </c>
      <c r="BQ93" s="1" t="n">
        <v>0</v>
      </c>
      <c r="BR93" s="1" t="n">
        <v>0</v>
      </c>
      <c r="BS93" s="1" t="n">
        <v>0</v>
      </c>
      <c r="BT93" s="1" t="n">
        <v>0</v>
      </c>
      <c r="BU93" s="1" t="n">
        <v>0</v>
      </c>
      <c r="BV93" s="1" t="n">
        <v>0</v>
      </c>
      <c r="BW93" s="1" t="n">
        <v>0</v>
      </c>
      <c r="BX93" s="1" t="n">
        <v>0</v>
      </c>
      <c r="BY93" s="1" t="n">
        <v>0</v>
      </c>
      <c r="BZ93" s="1" t="n">
        <v>0</v>
      </c>
      <c r="CA93" s="1" t="n">
        <v>0</v>
      </c>
      <c r="CB93" s="1" t="n">
        <v>0</v>
      </c>
      <c r="CC93" s="1" t="n">
        <v>0</v>
      </c>
      <c r="CD93" s="1" t="n">
        <v>0</v>
      </c>
      <c r="CE93" s="1" t="n">
        <v>0</v>
      </c>
      <c r="CF93" s="1" t="n">
        <v>0</v>
      </c>
      <c r="CG93" s="1" t="n">
        <v>0</v>
      </c>
      <c r="CH93" s="1" t="n">
        <v>0</v>
      </c>
      <c r="CI93" s="1" t="n">
        <v>0</v>
      </c>
      <c r="CJ93" s="1" t="n">
        <v>0</v>
      </c>
      <c r="CK93" s="1" t="n">
        <v>0</v>
      </c>
      <c r="CL93" s="1" t="n">
        <v>0</v>
      </c>
      <c r="CM93" s="1" t="n">
        <v>0</v>
      </c>
      <c r="CN93" s="1" t="n">
        <v>0</v>
      </c>
      <c r="CO93" s="1" t="n">
        <v>0</v>
      </c>
      <c r="CP93" s="1" t="n">
        <v>0</v>
      </c>
      <c r="CQ93" s="1" t="n">
        <v>0</v>
      </c>
      <c r="CR93" s="1" t="n">
        <v>0</v>
      </c>
      <c r="CS93" s="1" t="n">
        <v>0</v>
      </c>
      <c r="CT93" s="1" t="n">
        <v>0</v>
      </c>
      <c r="CU93" s="1" t="n">
        <v>0</v>
      </c>
      <c r="CV93" s="1" t="n">
        <v>0</v>
      </c>
      <c r="CW93" s="1" t="n">
        <v>0</v>
      </c>
      <c r="CX93" s="1" t="n">
        <v>0</v>
      </c>
      <c r="CY93" s="1" t="n">
        <v>0</v>
      </c>
      <c r="CZ93" s="1" t="n">
        <v>0</v>
      </c>
      <c r="DA93" s="1" t="n">
        <v>0</v>
      </c>
      <c r="DB93" s="1" t="n">
        <v>0</v>
      </c>
      <c r="DC93" s="1" t="n">
        <v>0</v>
      </c>
      <c r="DD93" s="1" t="n">
        <v>0</v>
      </c>
      <c r="DE93" s="1" t="n">
        <v>0</v>
      </c>
      <c r="DF93" s="1" t="n">
        <v>0</v>
      </c>
      <c r="DG93" s="1" t="n">
        <v>0</v>
      </c>
    </row>
    <row r="94" customFormat="false" ht="13.8" hidden="false" customHeight="false" outlineLevel="0" collapsed="false">
      <c r="A94" s="1" t="n">
        <v>2010.375</v>
      </c>
      <c r="B94" s="1" t="n">
        <v>5</v>
      </c>
      <c r="C94" s="1" t="n">
        <v>2010</v>
      </c>
      <c r="D94" s="1" t="n">
        <v>72</v>
      </c>
      <c r="E94" s="1" t="n">
        <v>52.838</v>
      </c>
      <c r="F94" s="1" t="n">
        <v>0.224</v>
      </c>
      <c r="G94" s="1" t="n">
        <v>67</v>
      </c>
      <c r="H94" s="1" t="n">
        <v>194.694</v>
      </c>
      <c r="I94" s="1" t="n">
        <v>0.609</v>
      </c>
      <c r="J94" s="1" t="n">
        <v>48</v>
      </c>
      <c r="K94" s="1" t="n">
        <v>19.145</v>
      </c>
      <c r="L94" s="1" t="n">
        <v>0.131</v>
      </c>
      <c r="M94" s="1" t="n">
        <v>61</v>
      </c>
      <c r="N94" s="1" t="n">
        <v>19.695</v>
      </c>
      <c r="O94" s="1" t="n">
        <v>0.095</v>
      </c>
      <c r="P94" s="1" t="n">
        <v>21</v>
      </c>
      <c r="Q94" s="1" t="n">
        <v>554.861</v>
      </c>
      <c r="R94" s="1" t="n">
        <v>9.914</v>
      </c>
      <c r="S94" s="1" t="n">
        <v>67</v>
      </c>
      <c r="T94" s="1" t="n">
        <v>7.554</v>
      </c>
      <c r="U94" s="1" t="n">
        <v>0.165</v>
      </c>
      <c r="V94" s="1" t="n">
        <v>60</v>
      </c>
      <c r="W94" s="1" t="n">
        <v>4.121</v>
      </c>
      <c r="X94" s="1" t="n">
        <v>0.015</v>
      </c>
      <c r="Y94" s="1" t="n">
        <v>105</v>
      </c>
      <c r="Z94" s="1" t="n">
        <v>3.192</v>
      </c>
      <c r="AA94" s="1" t="n">
        <v>0.056</v>
      </c>
      <c r="AB94" s="1" t="n">
        <v>105</v>
      </c>
      <c r="AC94" s="1" t="n">
        <v>3.959</v>
      </c>
      <c r="AD94" s="1" t="n">
        <v>0.076</v>
      </c>
      <c r="AE94" s="1" t="n">
        <v>48</v>
      </c>
      <c r="AF94" s="1" t="n">
        <v>11.599</v>
      </c>
      <c r="AG94" s="1" t="n">
        <v>0.24</v>
      </c>
      <c r="AH94" s="1" t="n">
        <v>0</v>
      </c>
      <c r="AI94" s="1" t="n">
        <v>0</v>
      </c>
      <c r="AJ94" s="1" t="n">
        <v>0</v>
      </c>
      <c r="AK94" s="1" t="n">
        <v>25</v>
      </c>
      <c r="AL94" s="1" t="n">
        <v>0.575</v>
      </c>
      <c r="AM94" s="1" t="n">
        <v>0.02</v>
      </c>
      <c r="AN94" s="1" t="n">
        <v>49</v>
      </c>
      <c r="AO94" s="1" t="n">
        <v>75.277</v>
      </c>
      <c r="AP94" s="1" t="n">
        <v>0.118</v>
      </c>
      <c r="AQ94" s="1" t="n">
        <v>48</v>
      </c>
      <c r="AR94" s="1" t="n">
        <v>7.603</v>
      </c>
      <c r="AS94" s="1" t="n">
        <v>0.103</v>
      </c>
      <c r="AT94" s="1" t="n">
        <v>0</v>
      </c>
      <c r="AU94" s="1" t="n">
        <v>0</v>
      </c>
      <c r="AV94" s="1" t="n">
        <v>0</v>
      </c>
      <c r="AW94" s="1" t="n">
        <v>154</v>
      </c>
      <c r="AX94" s="1" t="n">
        <v>6.777</v>
      </c>
      <c r="AY94" s="1" t="n">
        <v>0.033</v>
      </c>
      <c r="AZ94" s="1" t="n">
        <v>50</v>
      </c>
      <c r="BA94" s="1" t="n">
        <v>0.502</v>
      </c>
      <c r="BB94" s="1" t="n">
        <v>0.019</v>
      </c>
      <c r="BC94" s="1" t="n">
        <v>95</v>
      </c>
      <c r="BD94" s="1" t="n">
        <v>1.546</v>
      </c>
      <c r="BE94" s="1" t="n">
        <v>0.02</v>
      </c>
      <c r="BF94" s="1" t="n">
        <v>100</v>
      </c>
      <c r="BG94" s="1" t="n">
        <v>7.902</v>
      </c>
      <c r="BH94" s="1" t="n">
        <v>0.074</v>
      </c>
      <c r="BI94" s="1" t="n">
        <v>155</v>
      </c>
      <c r="BJ94" s="1" t="n">
        <v>22.552</v>
      </c>
      <c r="BK94" s="1" t="n">
        <v>0.148</v>
      </c>
      <c r="BL94" s="1" t="n">
        <v>157</v>
      </c>
      <c r="BM94" s="1" t="n">
        <v>4.023</v>
      </c>
      <c r="BN94" s="1" t="n">
        <v>0.033</v>
      </c>
      <c r="BO94" s="1" t="n">
        <v>103</v>
      </c>
      <c r="BP94" s="1" t="n">
        <v>0.519</v>
      </c>
      <c r="BQ94" s="1" t="n">
        <v>0.014</v>
      </c>
      <c r="BR94" s="1" t="n">
        <v>131</v>
      </c>
      <c r="BS94" s="1" t="n">
        <v>77.804</v>
      </c>
      <c r="BT94" s="1" t="n">
        <v>0.097</v>
      </c>
      <c r="BU94" s="1" t="n">
        <v>71</v>
      </c>
      <c r="BV94" s="1" t="n">
        <v>0.592</v>
      </c>
      <c r="BW94" s="1" t="n">
        <v>0.013</v>
      </c>
      <c r="BX94" s="1" t="n">
        <v>48</v>
      </c>
      <c r="BY94" s="1" t="n">
        <v>1.116</v>
      </c>
      <c r="BZ94" s="1" t="n">
        <v>0.028</v>
      </c>
      <c r="CA94" s="1" t="n">
        <v>0</v>
      </c>
      <c r="CB94" s="1" t="n">
        <v>0</v>
      </c>
      <c r="CC94" s="1" t="n">
        <v>0</v>
      </c>
      <c r="CD94" s="1" t="n">
        <v>73</v>
      </c>
      <c r="CE94" s="1" t="n">
        <v>8.389</v>
      </c>
      <c r="CF94" s="1" t="n">
        <v>0.046</v>
      </c>
      <c r="CG94" s="1" t="n">
        <v>59</v>
      </c>
      <c r="CH94" s="1" t="n">
        <v>16.447</v>
      </c>
      <c r="CI94" s="1" t="n">
        <v>0.04</v>
      </c>
      <c r="CJ94" s="1" t="n">
        <v>0</v>
      </c>
      <c r="CK94" s="1" t="n">
        <v>0</v>
      </c>
      <c r="CL94" s="1" t="n">
        <v>0</v>
      </c>
      <c r="CM94" s="1" t="n">
        <v>0</v>
      </c>
      <c r="CN94" s="1" t="n">
        <v>0</v>
      </c>
      <c r="CO94" s="1" t="n">
        <v>0</v>
      </c>
      <c r="CP94" s="1" t="n">
        <v>0</v>
      </c>
      <c r="CQ94" s="1" t="n">
        <v>0</v>
      </c>
      <c r="CR94" s="1" t="n">
        <v>0</v>
      </c>
      <c r="CS94" s="1" t="n">
        <v>0</v>
      </c>
      <c r="CT94" s="1" t="n">
        <v>0</v>
      </c>
      <c r="CU94" s="1" t="n">
        <v>0</v>
      </c>
      <c r="CV94" s="1" t="n">
        <v>0</v>
      </c>
      <c r="CW94" s="1" t="n">
        <v>0</v>
      </c>
      <c r="CX94" s="1" t="n">
        <v>0</v>
      </c>
      <c r="CY94" s="1" t="n">
        <v>157</v>
      </c>
      <c r="CZ94" s="1" t="n">
        <v>3.065</v>
      </c>
      <c r="DA94" s="1" t="n">
        <v>0.117</v>
      </c>
      <c r="DB94" s="1" t="n">
        <v>100</v>
      </c>
      <c r="DC94" s="1" t="n">
        <v>9.949</v>
      </c>
      <c r="DD94" s="1" t="n">
        <v>0.116</v>
      </c>
      <c r="DE94" s="1" t="n">
        <v>50</v>
      </c>
      <c r="DF94" s="1" t="n">
        <v>0.444</v>
      </c>
      <c r="DG94" s="1" t="n">
        <v>0.006</v>
      </c>
    </row>
    <row r="95" customFormat="false" ht="13.8" hidden="false" customHeight="false" outlineLevel="0" collapsed="false">
      <c r="A95" s="1" t="n">
        <v>2010.458</v>
      </c>
      <c r="B95" s="1" t="n">
        <v>6</v>
      </c>
      <c r="C95" s="1" t="n">
        <v>2010</v>
      </c>
      <c r="D95" s="1" t="n">
        <v>250</v>
      </c>
      <c r="E95" s="1" t="n">
        <v>52.871</v>
      </c>
      <c r="F95" s="1" t="n">
        <v>0.265</v>
      </c>
      <c r="G95" s="1" t="n">
        <v>262</v>
      </c>
      <c r="H95" s="1" t="n">
        <v>195.095</v>
      </c>
      <c r="I95" s="1" t="n">
        <v>0.816</v>
      </c>
      <c r="J95" s="1" t="n">
        <v>281</v>
      </c>
      <c r="K95" s="1" t="n">
        <v>19.216</v>
      </c>
      <c r="L95" s="1" t="n">
        <v>0.119</v>
      </c>
      <c r="M95" s="1" t="n">
        <v>284</v>
      </c>
      <c r="N95" s="1" t="n">
        <v>19.719</v>
      </c>
      <c r="O95" s="1" t="n">
        <v>0.088</v>
      </c>
      <c r="P95" s="1" t="n">
        <v>182</v>
      </c>
      <c r="Q95" s="1" t="n">
        <v>526.908</v>
      </c>
      <c r="R95" s="1" t="n">
        <v>11.974</v>
      </c>
      <c r="S95" s="1" t="n">
        <v>263</v>
      </c>
      <c r="T95" s="1" t="n">
        <v>7.111</v>
      </c>
      <c r="U95" s="1" t="n">
        <v>0.219</v>
      </c>
      <c r="V95" s="1" t="n">
        <v>278</v>
      </c>
      <c r="W95" s="1" t="n">
        <v>4.107</v>
      </c>
      <c r="X95" s="1" t="n">
        <v>0.016</v>
      </c>
      <c r="Y95" s="1" t="n">
        <v>288</v>
      </c>
      <c r="Z95" s="1" t="n">
        <v>3.193</v>
      </c>
      <c r="AA95" s="1" t="n">
        <v>0.049</v>
      </c>
      <c r="AB95" s="1" t="n">
        <v>277</v>
      </c>
      <c r="AC95" s="1" t="n">
        <v>4.012</v>
      </c>
      <c r="AD95" s="1" t="n">
        <v>0.067</v>
      </c>
      <c r="AE95" s="1" t="n">
        <v>257</v>
      </c>
      <c r="AF95" s="1" t="n">
        <v>11.615</v>
      </c>
      <c r="AG95" s="1" t="n">
        <v>0.427</v>
      </c>
      <c r="AH95" s="1" t="n">
        <v>0</v>
      </c>
      <c r="AI95" s="1" t="n">
        <v>0</v>
      </c>
      <c r="AJ95" s="1" t="n">
        <v>0</v>
      </c>
      <c r="AK95" s="1" t="n">
        <v>154</v>
      </c>
      <c r="AL95" s="1" t="n">
        <v>0.582</v>
      </c>
      <c r="AM95" s="1" t="n">
        <v>0.026</v>
      </c>
      <c r="AN95" s="1" t="n">
        <v>284</v>
      </c>
      <c r="AO95" s="1" t="n">
        <v>75.257</v>
      </c>
      <c r="AP95" s="1" t="n">
        <v>0.125</v>
      </c>
      <c r="AQ95" s="1" t="n">
        <v>287</v>
      </c>
      <c r="AR95" s="1" t="n">
        <v>7.558</v>
      </c>
      <c r="AS95" s="1" t="n">
        <v>0.119</v>
      </c>
      <c r="AT95" s="1" t="n">
        <v>0</v>
      </c>
      <c r="AU95" s="1" t="n">
        <v>0</v>
      </c>
      <c r="AV95" s="1" t="n">
        <v>0</v>
      </c>
      <c r="AW95" s="1" t="n">
        <v>286</v>
      </c>
      <c r="AX95" s="1" t="n">
        <v>6.797</v>
      </c>
      <c r="AY95" s="1" t="n">
        <v>0.029</v>
      </c>
      <c r="AZ95" s="1" t="n">
        <v>280</v>
      </c>
      <c r="BA95" s="1" t="n">
        <v>0.498</v>
      </c>
      <c r="BB95" s="1" t="n">
        <v>0.021</v>
      </c>
      <c r="BC95" s="1" t="n">
        <v>278</v>
      </c>
      <c r="BD95" s="1" t="n">
        <v>1.538</v>
      </c>
      <c r="BE95" s="1" t="n">
        <v>0.022</v>
      </c>
      <c r="BF95" s="1" t="n">
        <v>249</v>
      </c>
      <c r="BG95" s="1" t="n">
        <v>7.913</v>
      </c>
      <c r="BH95" s="1" t="n">
        <v>0.063</v>
      </c>
      <c r="BI95" s="1" t="n">
        <v>288</v>
      </c>
      <c r="BJ95" s="1" t="n">
        <v>22.63</v>
      </c>
      <c r="BK95" s="1" t="n">
        <v>0.125</v>
      </c>
      <c r="BL95" s="1" t="n">
        <v>292</v>
      </c>
      <c r="BM95" s="1" t="n">
        <v>4.029</v>
      </c>
      <c r="BN95" s="1" t="n">
        <v>0.031</v>
      </c>
      <c r="BO95" s="1" t="n">
        <v>290</v>
      </c>
      <c r="BP95" s="1" t="n">
        <v>0.524</v>
      </c>
      <c r="BQ95" s="1" t="n">
        <v>0.015</v>
      </c>
      <c r="BR95" s="1" t="n">
        <v>253</v>
      </c>
      <c r="BS95" s="1" t="n">
        <v>77.879</v>
      </c>
      <c r="BT95" s="1" t="n">
        <v>0.08</v>
      </c>
      <c r="BU95" s="1" t="n">
        <v>276</v>
      </c>
      <c r="BV95" s="1" t="n">
        <v>0.597</v>
      </c>
      <c r="BW95" s="1" t="n">
        <v>0.014</v>
      </c>
      <c r="BX95" s="1" t="n">
        <v>263</v>
      </c>
      <c r="BY95" s="1" t="n">
        <v>1.131</v>
      </c>
      <c r="BZ95" s="1" t="n">
        <v>0.031</v>
      </c>
      <c r="CA95" s="1" t="n">
        <v>275</v>
      </c>
      <c r="CB95" s="1" t="n">
        <v>0.082</v>
      </c>
      <c r="CC95" s="1" t="n">
        <v>0.007</v>
      </c>
      <c r="CD95" s="1" t="n">
        <v>288</v>
      </c>
      <c r="CE95" s="1" t="n">
        <v>8.375</v>
      </c>
      <c r="CF95" s="1" t="n">
        <v>0.053</v>
      </c>
      <c r="CG95" s="1" t="n">
        <v>288</v>
      </c>
      <c r="CH95" s="1" t="n">
        <v>16.446</v>
      </c>
      <c r="CI95" s="1" t="n">
        <v>0.036</v>
      </c>
      <c r="CJ95" s="1" t="n">
        <v>0</v>
      </c>
      <c r="CK95" s="1" t="n">
        <v>0</v>
      </c>
      <c r="CL95" s="1" t="n">
        <v>0</v>
      </c>
      <c r="CM95" s="1" t="n">
        <v>0</v>
      </c>
      <c r="CN95" s="1" t="n">
        <v>0</v>
      </c>
      <c r="CO95" s="1" t="n">
        <v>0</v>
      </c>
      <c r="CP95" s="1" t="n">
        <v>0</v>
      </c>
      <c r="CQ95" s="1" t="n">
        <v>0</v>
      </c>
      <c r="CR95" s="1" t="n">
        <v>0</v>
      </c>
      <c r="CS95" s="1" t="n">
        <v>0</v>
      </c>
      <c r="CT95" s="1" t="n">
        <v>0</v>
      </c>
      <c r="CU95" s="1" t="n">
        <v>0</v>
      </c>
      <c r="CV95" s="1" t="n">
        <v>0</v>
      </c>
      <c r="CW95" s="1" t="n">
        <v>0</v>
      </c>
      <c r="CX95" s="1" t="n">
        <v>0</v>
      </c>
      <c r="CY95" s="1" t="n">
        <v>274</v>
      </c>
      <c r="CZ95" s="1" t="n">
        <v>3.149</v>
      </c>
      <c r="DA95" s="1" t="n">
        <v>0.109</v>
      </c>
      <c r="DB95" s="1" t="n">
        <v>252</v>
      </c>
      <c r="DC95" s="1" t="n">
        <v>9.987</v>
      </c>
      <c r="DD95" s="1" t="n">
        <v>0.094</v>
      </c>
      <c r="DE95" s="1" t="n">
        <v>285</v>
      </c>
      <c r="DF95" s="1" t="n">
        <v>0.444</v>
      </c>
      <c r="DG95" s="1" t="n">
        <v>0.006</v>
      </c>
    </row>
    <row r="96" customFormat="false" ht="13.8" hidden="false" customHeight="false" outlineLevel="0" collapsed="false">
      <c r="A96" s="1" t="n">
        <v>2010.542</v>
      </c>
      <c r="B96" s="1" t="n">
        <v>7</v>
      </c>
      <c r="C96" s="1" t="n">
        <v>2010</v>
      </c>
      <c r="D96" s="1" t="n">
        <v>74</v>
      </c>
      <c r="E96" s="1" t="n">
        <v>53.39</v>
      </c>
      <c r="F96" s="1" t="n">
        <v>0.224</v>
      </c>
      <c r="G96" s="1" t="n">
        <v>82</v>
      </c>
      <c r="H96" s="1" t="n">
        <v>196.126</v>
      </c>
      <c r="I96" s="1" t="n">
        <v>0.683</v>
      </c>
      <c r="J96" s="1" t="n">
        <v>79</v>
      </c>
      <c r="K96" s="1" t="n">
        <v>19.324</v>
      </c>
      <c r="L96" s="1" t="n">
        <v>0.11</v>
      </c>
      <c r="M96" s="1" t="n">
        <v>81</v>
      </c>
      <c r="N96" s="1" t="n">
        <v>19.726</v>
      </c>
      <c r="O96" s="1" t="n">
        <v>0.083</v>
      </c>
      <c r="P96" s="1" t="n">
        <v>64</v>
      </c>
      <c r="Q96" s="1" t="n">
        <v>527.052</v>
      </c>
      <c r="R96" s="1" t="n">
        <v>6.836</v>
      </c>
      <c r="S96" s="1" t="n">
        <v>79</v>
      </c>
      <c r="T96" s="1" t="n">
        <v>7.122</v>
      </c>
      <c r="U96" s="1" t="n">
        <v>0.147</v>
      </c>
      <c r="V96" s="1" t="n">
        <v>88</v>
      </c>
      <c r="W96" s="1" t="n">
        <v>4.101</v>
      </c>
      <c r="X96" s="1" t="n">
        <v>0.013</v>
      </c>
      <c r="Y96" s="1" t="n">
        <v>89</v>
      </c>
      <c r="Z96" s="1" t="n">
        <v>3.199</v>
      </c>
      <c r="AA96" s="1" t="n">
        <v>0.048</v>
      </c>
      <c r="AB96" s="1" t="n">
        <v>81</v>
      </c>
      <c r="AC96" s="1" t="n">
        <v>4.131</v>
      </c>
      <c r="AD96" s="1" t="n">
        <v>0.064</v>
      </c>
      <c r="AE96" s="1" t="n">
        <v>69</v>
      </c>
      <c r="AF96" s="1" t="n">
        <v>12.385</v>
      </c>
      <c r="AG96" s="1" t="n">
        <v>0.373</v>
      </c>
      <c r="AH96" s="1" t="n">
        <v>0</v>
      </c>
      <c r="AI96" s="1" t="n">
        <v>0</v>
      </c>
      <c r="AJ96" s="1" t="n">
        <v>0</v>
      </c>
      <c r="AK96" s="1" t="n">
        <v>36</v>
      </c>
      <c r="AL96" s="1" t="n">
        <v>0.693</v>
      </c>
      <c r="AM96" s="1" t="n">
        <v>0.018</v>
      </c>
      <c r="AN96" s="1" t="n">
        <v>87</v>
      </c>
      <c r="AO96" s="1" t="n">
        <v>75.213</v>
      </c>
      <c r="AP96" s="1" t="n">
        <v>0.126</v>
      </c>
      <c r="AQ96" s="1" t="n">
        <v>88</v>
      </c>
      <c r="AR96" s="1" t="n">
        <v>7.45</v>
      </c>
      <c r="AS96" s="1" t="n">
        <v>0.114</v>
      </c>
      <c r="AT96" s="1" t="n">
        <v>0</v>
      </c>
      <c r="AU96" s="1" t="n">
        <v>0</v>
      </c>
      <c r="AV96" s="1" t="n">
        <v>0</v>
      </c>
      <c r="AW96" s="1" t="n">
        <v>80</v>
      </c>
      <c r="AX96" s="1" t="n">
        <v>6.823</v>
      </c>
      <c r="AY96" s="1" t="n">
        <v>0.026</v>
      </c>
      <c r="AZ96" s="1" t="n">
        <v>86</v>
      </c>
      <c r="BA96" s="1" t="n">
        <v>0.5</v>
      </c>
      <c r="BB96" s="1" t="n">
        <v>0.021</v>
      </c>
      <c r="BC96" s="1" t="n">
        <v>80</v>
      </c>
      <c r="BD96" s="1" t="n">
        <v>1.538</v>
      </c>
      <c r="BE96" s="1" t="n">
        <v>0.024</v>
      </c>
      <c r="BF96" s="1" t="n">
        <v>78</v>
      </c>
      <c r="BG96" s="1" t="n">
        <v>8.019</v>
      </c>
      <c r="BH96" s="1" t="n">
        <v>0.05</v>
      </c>
      <c r="BI96" s="1" t="n">
        <v>82</v>
      </c>
      <c r="BJ96" s="1" t="n">
        <v>22.704</v>
      </c>
      <c r="BK96" s="1" t="n">
        <v>0.123</v>
      </c>
      <c r="BL96" s="1" t="n">
        <v>86</v>
      </c>
      <c r="BM96" s="1" t="n">
        <v>4.028</v>
      </c>
      <c r="BN96" s="1" t="n">
        <v>0.032</v>
      </c>
      <c r="BO96" s="1" t="n">
        <v>90</v>
      </c>
      <c r="BP96" s="1" t="n">
        <v>0.528</v>
      </c>
      <c r="BQ96" s="1" t="n">
        <v>0.015</v>
      </c>
      <c r="BR96" s="1" t="n">
        <v>70</v>
      </c>
      <c r="BS96" s="1" t="n">
        <v>77.894</v>
      </c>
      <c r="BT96" s="1" t="n">
        <v>0.074</v>
      </c>
      <c r="BU96" s="1" t="n">
        <v>84</v>
      </c>
      <c r="BV96" s="1" t="n">
        <v>0.608</v>
      </c>
      <c r="BW96" s="1" t="n">
        <v>0.012</v>
      </c>
      <c r="BX96" s="1" t="n">
        <v>90</v>
      </c>
      <c r="BY96" s="1" t="n">
        <v>1.154</v>
      </c>
      <c r="BZ96" s="1" t="n">
        <v>0.029</v>
      </c>
      <c r="CA96" s="1" t="n">
        <v>87</v>
      </c>
      <c r="CB96" s="1" t="n">
        <v>0.082</v>
      </c>
      <c r="CC96" s="1" t="n">
        <v>0.006</v>
      </c>
      <c r="CD96" s="1" t="n">
        <v>87</v>
      </c>
      <c r="CE96" s="1" t="n">
        <v>8.357</v>
      </c>
      <c r="CF96" s="1" t="n">
        <v>0.051</v>
      </c>
      <c r="CG96" s="1" t="n">
        <v>91</v>
      </c>
      <c r="CH96" s="1" t="n">
        <v>16.422</v>
      </c>
      <c r="CI96" s="1" t="n">
        <v>0.031</v>
      </c>
      <c r="CJ96" s="1" t="n">
        <v>88</v>
      </c>
      <c r="CK96" s="1" t="n">
        <v>0.181</v>
      </c>
      <c r="CL96" s="1" t="n">
        <v>0.017</v>
      </c>
      <c r="CM96" s="1" t="n">
        <v>0</v>
      </c>
      <c r="CN96" s="1" t="n">
        <v>0</v>
      </c>
      <c r="CO96" s="1" t="n">
        <v>0</v>
      </c>
      <c r="CP96" s="1" t="n">
        <v>0</v>
      </c>
      <c r="CQ96" s="1" t="n">
        <v>0</v>
      </c>
      <c r="CR96" s="1" t="n">
        <v>0</v>
      </c>
      <c r="CS96" s="1" t="n">
        <v>0</v>
      </c>
      <c r="CT96" s="1" t="n">
        <v>0</v>
      </c>
      <c r="CU96" s="1" t="n">
        <v>0</v>
      </c>
      <c r="CV96" s="1" t="n">
        <v>0</v>
      </c>
      <c r="CW96" s="1" t="n">
        <v>0</v>
      </c>
      <c r="CX96" s="1" t="n">
        <v>0</v>
      </c>
      <c r="CY96" s="1" t="n">
        <v>86</v>
      </c>
      <c r="CZ96" s="1" t="n">
        <v>3.26</v>
      </c>
      <c r="DA96" s="1" t="n">
        <v>0.091</v>
      </c>
      <c r="DB96" s="1" t="n">
        <v>85</v>
      </c>
      <c r="DC96" s="1" t="n">
        <v>10.122</v>
      </c>
      <c r="DD96" s="1" t="n">
        <v>0.078</v>
      </c>
      <c r="DE96" s="1" t="n">
        <v>88</v>
      </c>
      <c r="DF96" s="1" t="n">
        <v>0.446</v>
      </c>
      <c r="DG96" s="1" t="n">
        <v>0.007</v>
      </c>
    </row>
    <row r="97" customFormat="false" ht="13.8" hidden="false" customHeight="false" outlineLevel="0" collapsed="false">
      <c r="A97" s="1" t="n">
        <v>2010.625</v>
      </c>
      <c r="B97" s="1" t="n">
        <v>8</v>
      </c>
      <c r="C97" s="1" t="n">
        <v>2010</v>
      </c>
      <c r="D97" s="1" t="n">
        <v>85</v>
      </c>
      <c r="E97" s="1" t="n">
        <v>54.053</v>
      </c>
      <c r="F97" s="1" t="n">
        <v>0.225</v>
      </c>
      <c r="G97" s="1" t="n">
        <v>100</v>
      </c>
      <c r="H97" s="1" t="n">
        <v>197.439</v>
      </c>
      <c r="I97" s="1" t="n">
        <v>0.586</v>
      </c>
      <c r="J97" s="1" t="n">
        <v>111</v>
      </c>
      <c r="K97" s="1" t="n">
        <v>19.447</v>
      </c>
      <c r="L97" s="1" t="n">
        <v>0.107</v>
      </c>
      <c r="M97" s="1" t="n">
        <v>122</v>
      </c>
      <c r="N97" s="1" t="n">
        <v>19.799</v>
      </c>
      <c r="O97" s="1" t="n">
        <v>0.079</v>
      </c>
      <c r="P97" s="1" t="n">
        <v>63</v>
      </c>
      <c r="Q97" s="1" t="n">
        <v>524.267</v>
      </c>
      <c r="R97" s="1" t="n">
        <v>4.468</v>
      </c>
      <c r="S97" s="1" t="n">
        <v>81</v>
      </c>
      <c r="T97" s="1" t="n">
        <v>6.793</v>
      </c>
      <c r="U97" s="1" t="n">
        <v>0.166</v>
      </c>
      <c r="V97" s="1" t="n">
        <v>123</v>
      </c>
      <c r="W97" s="1" t="n">
        <v>4.1</v>
      </c>
      <c r="X97" s="1" t="n">
        <v>0.013</v>
      </c>
      <c r="Y97" s="1" t="n">
        <v>123</v>
      </c>
      <c r="Z97" s="1" t="n">
        <v>3.203</v>
      </c>
      <c r="AA97" s="1" t="n">
        <v>0.051</v>
      </c>
      <c r="AB97" s="1" t="n">
        <v>102</v>
      </c>
      <c r="AC97" s="1" t="n">
        <v>4.285</v>
      </c>
      <c r="AD97" s="1" t="n">
        <v>0.061</v>
      </c>
      <c r="AE97" s="1" t="n">
        <v>93</v>
      </c>
      <c r="AF97" s="1" t="n">
        <v>12.899</v>
      </c>
      <c r="AG97" s="1" t="n">
        <v>0.252</v>
      </c>
      <c r="AH97" s="1" t="n">
        <v>0</v>
      </c>
      <c r="AI97" s="1" t="n">
        <v>0</v>
      </c>
      <c r="AJ97" s="1" t="n">
        <v>0</v>
      </c>
      <c r="AK97" s="1" t="n">
        <v>102</v>
      </c>
      <c r="AL97" s="1" t="n">
        <v>0.754</v>
      </c>
      <c r="AM97" s="1" t="n">
        <v>0.015</v>
      </c>
      <c r="AN97" s="1" t="n">
        <v>123</v>
      </c>
      <c r="AO97" s="1" t="n">
        <v>75.141</v>
      </c>
      <c r="AP97" s="1" t="n">
        <v>0.126</v>
      </c>
      <c r="AQ97" s="1" t="n">
        <v>123</v>
      </c>
      <c r="AR97" s="1" t="n">
        <v>7.342</v>
      </c>
      <c r="AS97" s="1" t="n">
        <v>0.117</v>
      </c>
      <c r="AT97" s="1" t="n">
        <v>0</v>
      </c>
      <c r="AU97" s="1" t="n">
        <v>0</v>
      </c>
      <c r="AV97" s="1" t="n">
        <v>0</v>
      </c>
      <c r="AW97" s="1" t="n">
        <v>114</v>
      </c>
      <c r="AX97" s="1" t="n">
        <v>6.853</v>
      </c>
      <c r="AY97" s="1" t="n">
        <v>0.031</v>
      </c>
      <c r="AZ97" s="1" t="n">
        <v>121</v>
      </c>
      <c r="BA97" s="1" t="n">
        <v>0.508</v>
      </c>
      <c r="BB97" s="1" t="n">
        <v>0.022</v>
      </c>
      <c r="BC97" s="1" t="n">
        <v>122</v>
      </c>
      <c r="BD97" s="1" t="n">
        <v>1.546</v>
      </c>
      <c r="BE97" s="1" t="n">
        <v>0.023</v>
      </c>
      <c r="BF97" s="1" t="n">
        <v>96</v>
      </c>
      <c r="BG97" s="1" t="n">
        <v>8.175</v>
      </c>
      <c r="BH97" s="1" t="n">
        <v>0.059</v>
      </c>
      <c r="BI97" s="1" t="n">
        <v>121</v>
      </c>
      <c r="BJ97" s="1" t="n">
        <v>22.771</v>
      </c>
      <c r="BK97" s="1" t="n">
        <v>0.119</v>
      </c>
      <c r="BL97" s="1" t="n">
        <v>123</v>
      </c>
      <c r="BM97" s="1" t="n">
        <v>4.045</v>
      </c>
      <c r="BN97" s="1" t="n">
        <v>0.032</v>
      </c>
      <c r="BO97" s="1" t="n">
        <v>123</v>
      </c>
      <c r="BP97" s="1" t="n">
        <v>0.529</v>
      </c>
      <c r="BQ97" s="1" t="n">
        <v>0.013</v>
      </c>
      <c r="BR97" s="1" t="n">
        <v>115</v>
      </c>
      <c r="BS97" s="1" t="n">
        <v>77.95</v>
      </c>
      <c r="BT97" s="1" t="n">
        <v>0.073</v>
      </c>
      <c r="BU97" s="1" t="n">
        <v>120</v>
      </c>
      <c r="BV97" s="1" t="n">
        <v>0.62</v>
      </c>
      <c r="BW97" s="1" t="n">
        <v>0.01</v>
      </c>
      <c r="BX97" s="1" t="n">
        <v>122</v>
      </c>
      <c r="BY97" s="1" t="n">
        <v>1.17</v>
      </c>
      <c r="BZ97" s="1" t="n">
        <v>0.027</v>
      </c>
      <c r="CA97" s="1" t="n">
        <v>117</v>
      </c>
      <c r="CB97" s="1" t="n">
        <v>0.082</v>
      </c>
      <c r="CC97" s="1" t="n">
        <v>0.006</v>
      </c>
      <c r="CD97" s="1" t="n">
        <v>124</v>
      </c>
      <c r="CE97" s="1" t="n">
        <v>8.359</v>
      </c>
      <c r="CF97" s="1" t="n">
        <v>0.048</v>
      </c>
      <c r="CG97" s="1" t="n">
        <v>118</v>
      </c>
      <c r="CH97" s="1" t="n">
        <v>16.415</v>
      </c>
      <c r="CI97" s="1" t="n">
        <v>0.034</v>
      </c>
      <c r="CJ97" s="1" t="n">
        <v>117</v>
      </c>
      <c r="CK97" s="1" t="n">
        <v>0.181</v>
      </c>
      <c r="CL97" s="1" t="n">
        <v>0.019</v>
      </c>
      <c r="CM97" s="1" t="n">
        <v>0</v>
      </c>
      <c r="CN97" s="1" t="n">
        <v>0</v>
      </c>
      <c r="CO97" s="1" t="n">
        <v>0</v>
      </c>
      <c r="CP97" s="1" t="n">
        <v>0</v>
      </c>
      <c r="CQ97" s="1" t="n">
        <v>0</v>
      </c>
      <c r="CR97" s="1" t="n">
        <v>0</v>
      </c>
      <c r="CS97" s="1" t="n">
        <v>0</v>
      </c>
      <c r="CT97" s="1" t="n">
        <v>0</v>
      </c>
      <c r="CU97" s="1" t="n">
        <v>0</v>
      </c>
      <c r="CV97" s="1" t="n">
        <v>0</v>
      </c>
      <c r="CW97" s="1" t="n">
        <v>0</v>
      </c>
      <c r="CX97" s="1" t="n">
        <v>0</v>
      </c>
      <c r="CY97" s="1" t="n">
        <v>112</v>
      </c>
      <c r="CZ97" s="1" t="n">
        <v>3.37</v>
      </c>
      <c r="DA97" s="1" t="n">
        <v>0.095</v>
      </c>
      <c r="DB97" s="1" t="n">
        <v>108</v>
      </c>
      <c r="DC97" s="1" t="n">
        <v>10.265</v>
      </c>
      <c r="DD97" s="1" t="n">
        <v>0.096</v>
      </c>
      <c r="DE97" s="1" t="n">
        <v>123</v>
      </c>
      <c r="DF97" s="1" t="n">
        <v>0.445</v>
      </c>
      <c r="DG97" s="1" t="n">
        <v>0.006</v>
      </c>
    </row>
    <row r="98" customFormat="false" ht="13.8" hidden="false" customHeight="false" outlineLevel="0" collapsed="false">
      <c r="A98" s="1" t="n">
        <v>2010.708</v>
      </c>
      <c r="B98" s="1" t="n">
        <v>9</v>
      </c>
      <c r="C98" s="1" t="n">
        <v>2010</v>
      </c>
      <c r="D98" s="1" t="n">
        <v>258</v>
      </c>
      <c r="E98" s="1" t="n">
        <v>54.463</v>
      </c>
      <c r="F98" s="1" t="n">
        <v>0.22</v>
      </c>
      <c r="G98" s="1" t="n">
        <v>280</v>
      </c>
      <c r="H98" s="1" t="n">
        <v>197.916</v>
      </c>
      <c r="I98" s="1" t="n">
        <v>0.659</v>
      </c>
      <c r="J98" s="1" t="n">
        <v>286</v>
      </c>
      <c r="K98" s="1" t="n">
        <v>19.482</v>
      </c>
      <c r="L98" s="1" t="n">
        <v>0.096</v>
      </c>
      <c r="M98" s="1" t="n">
        <v>290</v>
      </c>
      <c r="N98" s="1" t="n">
        <v>19.849</v>
      </c>
      <c r="O98" s="1" t="n">
        <v>0.096</v>
      </c>
      <c r="P98" s="1" t="n">
        <v>167</v>
      </c>
      <c r="Q98" s="1" t="n">
        <v>519.475</v>
      </c>
      <c r="R98" s="1" t="n">
        <v>3.624</v>
      </c>
      <c r="S98" s="1" t="n">
        <v>200</v>
      </c>
      <c r="T98" s="1" t="n">
        <v>6.591</v>
      </c>
      <c r="U98" s="1" t="n">
        <v>0.128</v>
      </c>
      <c r="V98" s="1" t="n">
        <v>294</v>
      </c>
      <c r="W98" s="1" t="n">
        <v>4.097</v>
      </c>
      <c r="X98" s="1" t="n">
        <v>0.014</v>
      </c>
      <c r="Y98" s="1" t="n">
        <v>299</v>
      </c>
      <c r="Z98" s="1" t="n">
        <v>3.193</v>
      </c>
      <c r="AA98" s="1" t="n">
        <v>0.051</v>
      </c>
      <c r="AB98" s="1" t="n">
        <v>292</v>
      </c>
      <c r="AC98" s="1" t="n">
        <v>4.322</v>
      </c>
      <c r="AD98" s="1" t="n">
        <v>0.058</v>
      </c>
      <c r="AE98" s="1" t="n">
        <v>280</v>
      </c>
      <c r="AF98" s="1" t="n">
        <v>12.983</v>
      </c>
      <c r="AG98" s="1" t="n">
        <v>0.225</v>
      </c>
      <c r="AH98" s="1" t="n">
        <v>0</v>
      </c>
      <c r="AI98" s="1" t="n">
        <v>0</v>
      </c>
      <c r="AJ98" s="1" t="n">
        <v>0</v>
      </c>
      <c r="AK98" s="1" t="n">
        <v>268</v>
      </c>
      <c r="AL98" s="1" t="n">
        <v>0.718</v>
      </c>
      <c r="AM98" s="1" t="n">
        <v>0.031</v>
      </c>
      <c r="AN98" s="1" t="n">
        <v>287</v>
      </c>
      <c r="AO98" s="1" t="n">
        <v>75.286</v>
      </c>
      <c r="AP98" s="1" t="n">
        <v>0.156</v>
      </c>
      <c r="AQ98" s="1" t="n">
        <v>300</v>
      </c>
      <c r="AR98" s="1" t="n">
        <v>7.268</v>
      </c>
      <c r="AS98" s="1" t="n">
        <v>0.116</v>
      </c>
      <c r="AT98" s="1" t="n">
        <v>0</v>
      </c>
      <c r="AU98" s="1" t="n">
        <v>0</v>
      </c>
      <c r="AV98" s="1" t="n">
        <v>0</v>
      </c>
      <c r="AW98" s="1" t="n">
        <v>292</v>
      </c>
      <c r="AX98" s="1" t="n">
        <v>6.87</v>
      </c>
      <c r="AY98" s="1" t="n">
        <v>0.032</v>
      </c>
      <c r="AZ98" s="1" t="n">
        <v>300</v>
      </c>
      <c r="BA98" s="1" t="n">
        <v>0.514</v>
      </c>
      <c r="BB98" s="1" t="n">
        <v>0.023</v>
      </c>
      <c r="BC98" s="1" t="n">
        <v>297</v>
      </c>
      <c r="BD98" s="1" t="n">
        <v>1.547</v>
      </c>
      <c r="BE98" s="1" t="n">
        <v>0.023</v>
      </c>
      <c r="BF98" s="1" t="n">
        <v>271</v>
      </c>
      <c r="BG98" s="1" t="n">
        <v>8.269</v>
      </c>
      <c r="BH98" s="1" t="n">
        <v>0.057</v>
      </c>
      <c r="BI98" s="1" t="n">
        <v>296</v>
      </c>
      <c r="BJ98" s="1" t="n">
        <v>22.835</v>
      </c>
      <c r="BK98" s="1" t="n">
        <v>0.119</v>
      </c>
      <c r="BL98" s="1" t="n">
        <v>299</v>
      </c>
      <c r="BM98" s="1" t="n">
        <v>4.047</v>
      </c>
      <c r="BN98" s="1" t="n">
        <v>0.032</v>
      </c>
      <c r="BO98" s="1" t="n">
        <v>298</v>
      </c>
      <c r="BP98" s="1" t="n">
        <v>0.527</v>
      </c>
      <c r="BQ98" s="1" t="n">
        <v>0.015</v>
      </c>
      <c r="BR98" s="1" t="n">
        <v>284</v>
      </c>
      <c r="BS98" s="1" t="n">
        <v>78.003</v>
      </c>
      <c r="BT98" s="1" t="n">
        <v>0.083</v>
      </c>
      <c r="BU98" s="1" t="n">
        <v>295</v>
      </c>
      <c r="BV98" s="1" t="n">
        <v>0.621</v>
      </c>
      <c r="BW98" s="1" t="n">
        <v>0.013</v>
      </c>
      <c r="BX98" s="1" t="n">
        <v>300</v>
      </c>
      <c r="BY98" s="1" t="n">
        <v>1.167</v>
      </c>
      <c r="BZ98" s="1" t="n">
        <v>0.032</v>
      </c>
      <c r="CA98" s="1" t="n">
        <v>290</v>
      </c>
      <c r="CB98" s="1" t="n">
        <v>0.082</v>
      </c>
      <c r="CC98" s="1" t="n">
        <v>0.006</v>
      </c>
      <c r="CD98" s="1" t="n">
        <v>301</v>
      </c>
      <c r="CE98" s="1" t="n">
        <v>8.377</v>
      </c>
      <c r="CF98" s="1" t="n">
        <v>0.05</v>
      </c>
      <c r="CG98" s="1" t="n">
        <v>297</v>
      </c>
      <c r="CH98" s="1" t="n">
        <v>16.398</v>
      </c>
      <c r="CI98" s="1" t="n">
        <v>0.036</v>
      </c>
      <c r="CJ98" s="1" t="n">
        <v>278</v>
      </c>
      <c r="CK98" s="1" t="n">
        <v>0.184</v>
      </c>
      <c r="CL98" s="1" t="n">
        <v>0.022</v>
      </c>
      <c r="CM98" s="1" t="n">
        <v>0</v>
      </c>
      <c r="CN98" s="1" t="n">
        <v>0</v>
      </c>
      <c r="CO98" s="1" t="n">
        <v>0</v>
      </c>
      <c r="CP98" s="1" t="n">
        <v>0</v>
      </c>
      <c r="CQ98" s="1" t="n">
        <v>0</v>
      </c>
      <c r="CR98" s="1" t="n">
        <v>0</v>
      </c>
      <c r="CS98" s="1" t="n">
        <v>0</v>
      </c>
      <c r="CT98" s="1" t="n">
        <v>0</v>
      </c>
      <c r="CU98" s="1" t="n">
        <v>0</v>
      </c>
      <c r="CV98" s="1" t="n">
        <v>0</v>
      </c>
      <c r="CW98" s="1" t="n">
        <v>0</v>
      </c>
      <c r="CX98" s="1" t="n">
        <v>0</v>
      </c>
      <c r="CY98" s="1" t="n">
        <v>294</v>
      </c>
      <c r="CZ98" s="1" t="n">
        <v>3.366</v>
      </c>
      <c r="DA98" s="1" t="n">
        <v>0.091</v>
      </c>
      <c r="DB98" s="1" t="n">
        <v>285</v>
      </c>
      <c r="DC98" s="1" t="n">
        <v>10.342</v>
      </c>
      <c r="DD98" s="1" t="n">
        <v>0.088</v>
      </c>
      <c r="DE98" s="1" t="n">
        <v>294</v>
      </c>
      <c r="DF98" s="1" t="n">
        <v>0.446</v>
      </c>
      <c r="DG98" s="1" t="n">
        <v>0.006</v>
      </c>
    </row>
    <row r="99" customFormat="false" ht="13.8" hidden="false" customHeight="false" outlineLevel="0" collapsed="false">
      <c r="A99" s="1" t="n">
        <v>2010.792</v>
      </c>
      <c r="B99" s="1" t="n">
        <v>10</v>
      </c>
      <c r="C99" s="1" t="n">
        <v>2010</v>
      </c>
      <c r="D99" s="1" t="n">
        <v>256</v>
      </c>
      <c r="E99" s="1" t="n">
        <v>54.846</v>
      </c>
      <c r="F99" s="1" t="n">
        <v>0.25</v>
      </c>
      <c r="G99" s="1" t="n">
        <v>269</v>
      </c>
      <c r="H99" s="1" t="n">
        <v>198.577</v>
      </c>
      <c r="I99" s="1" t="n">
        <v>0.61</v>
      </c>
      <c r="J99" s="1" t="n">
        <v>288</v>
      </c>
      <c r="K99" s="1" t="n">
        <v>19.494</v>
      </c>
      <c r="L99" s="1" t="n">
        <v>0.102</v>
      </c>
      <c r="M99" s="1" t="n">
        <v>301</v>
      </c>
      <c r="N99" s="1" t="n">
        <v>19.912</v>
      </c>
      <c r="O99" s="1" t="n">
        <v>0.084</v>
      </c>
      <c r="P99" s="1" t="n">
        <v>149</v>
      </c>
      <c r="Q99" s="1" t="n">
        <v>517.358</v>
      </c>
      <c r="R99" s="1" t="n">
        <v>3.602</v>
      </c>
      <c r="S99" s="1" t="n">
        <v>191</v>
      </c>
      <c r="T99" s="1" t="n">
        <v>6.558</v>
      </c>
      <c r="U99" s="1" t="n">
        <v>0.121</v>
      </c>
      <c r="V99" s="1" t="n">
        <v>294</v>
      </c>
      <c r="W99" s="1" t="n">
        <v>4.09</v>
      </c>
      <c r="X99" s="1" t="n">
        <v>0.014</v>
      </c>
      <c r="Y99" s="1" t="n">
        <v>301</v>
      </c>
      <c r="Z99" s="1" t="n">
        <v>3.191</v>
      </c>
      <c r="AA99" s="1" t="n">
        <v>0.057</v>
      </c>
      <c r="AB99" s="1" t="n">
        <v>298</v>
      </c>
      <c r="AC99" s="1" t="n">
        <v>4.318</v>
      </c>
      <c r="AD99" s="1" t="n">
        <v>0.063</v>
      </c>
      <c r="AE99" s="1" t="n">
        <v>255</v>
      </c>
      <c r="AF99" s="1" t="n">
        <v>12.762</v>
      </c>
      <c r="AG99" s="1" t="n">
        <v>0.209</v>
      </c>
      <c r="AH99" s="1" t="n">
        <v>0</v>
      </c>
      <c r="AI99" s="1" t="n">
        <v>0</v>
      </c>
      <c r="AJ99" s="1" t="n">
        <v>0</v>
      </c>
      <c r="AK99" s="1" t="n">
        <v>236</v>
      </c>
      <c r="AL99" s="1" t="n">
        <v>0.645</v>
      </c>
      <c r="AM99" s="1" t="n">
        <v>0.032</v>
      </c>
      <c r="AN99" s="1" t="n">
        <v>297</v>
      </c>
      <c r="AO99" s="1" t="n">
        <v>75.242</v>
      </c>
      <c r="AP99" s="1" t="n">
        <v>0.153</v>
      </c>
      <c r="AQ99" s="1" t="n">
        <v>304</v>
      </c>
      <c r="AR99" s="1" t="n">
        <v>7.19</v>
      </c>
      <c r="AS99" s="1" t="n">
        <v>0.114</v>
      </c>
      <c r="AT99" s="1" t="n">
        <v>0</v>
      </c>
      <c r="AU99" s="1" t="n">
        <v>0</v>
      </c>
      <c r="AV99" s="1" t="n">
        <v>0</v>
      </c>
      <c r="AW99" s="1" t="n">
        <v>297</v>
      </c>
      <c r="AX99" s="1" t="n">
        <v>6.888</v>
      </c>
      <c r="AY99" s="1" t="n">
        <v>0.031</v>
      </c>
      <c r="AZ99" s="1" t="n">
        <v>289</v>
      </c>
      <c r="BA99" s="1" t="n">
        <v>0.52</v>
      </c>
      <c r="BB99" s="1" t="n">
        <v>0.022</v>
      </c>
      <c r="BC99" s="1" t="n">
        <v>294</v>
      </c>
      <c r="BD99" s="1" t="n">
        <v>1.547</v>
      </c>
      <c r="BE99" s="1" t="n">
        <v>0.023</v>
      </c>
      <c r="BF99" s="1" t="n">
        <v>248</v>
      </c>
      <c r="BG99" s="1" t="n">
        <v>8.366</v>
      </c>
      <c r="BH99" s="1" t="n">
        <v>0.067</v>
      </c>
      <c r="BI99" s="1" t="n">
        <v>300</v>
      </c>
      <c r="BJ99" s="1" t="n">
        <v>22.879</v>
      </c>
      <c r="BK99" s="1" t="n">
        <v>0.112</v>
      </c>
      <c r="BL99" s="1" t="n">
        <v>296</v>
      </c>
      <c r="BM99" s="1" t="n">
        <v>4.054</v>
      </c>
      <c r="BN99" s="1" t="n">
        <v>0.033</v>
      </c>
      <c r="BO99" s="1" t="n">
        <v>303</v>
      </c>
      <c r="BP99" s="1" t="n">
        <v>0.526</v>
      </c>
      <c r="BQ99" s="1" t="n">
        <v>0.015</v>
      </c>
      <c r="BR99" s="1" t="n">
        <v>269</v>
      </c>
      <c r="BS99" s="1" t="n">
        <v>78.019</v>
      </c>
      <c r="BT99" s="1" t="n">
        <v>0.106</v>
      </c>
      <c r="BU99" s="1" t="n">
        <v>293</v>
      </c>
      <c r="BV99" s="1" t="n">
        <v>0.624</v>
      </c>
      <c r="BW99" s="1" t="n">
        <v>0.015</v>
      </c>
      <c r="BX99" s="1" t="n">
        <v>289</v>
      </c>
      <c r="BY99" s="1" t="n">
        <v>1.175</v>
      </c>
      <c r="BZ99" s="1" t="n">
        <v>0.033</v>
      </c>
      <c r="CA99" s="1" t="n">
        <v>298</v>
      </c>
      <c r="CB99" s="1" t="n">
        <v>0.083</v>
      </c>
      <c r="CC99" s="1" t="n">
        <v>0.007</v>
      </c>
      <c r="CD99" s="1" t="n">
        <v>302</v>
      </c>
      <c r="CE99" s="1" t="n">
        <v>8.38</v>
      </c>
      <c r="CF99" s="1" t="n">
        <v>0.052</v>
      </c>
      <c r="CG99" s="1" t="n">
        <v>301</v>
      </c>
      <c r="CH99" s="1" t="n">
        <v>16.378</v>
      </c>
      <c r="CI99" s="1" t="n">
        <v>0.033</v>
      </c>
      <c r="CJ99" s="1" t="n">
        <v>272</v>
      </c>
      <c r="CK99" s="1" t="n">
        <v>0.19</v>
      </c>
      <c r="CL99" s="1" t="n">
        <v>0.019</v>
      </c>
      <c r="CM99" s="1" t="n">
        <v>0</v>
      </c>
      <c r="CN99" s="1" t="n">
        <v>0</v>
      </c>
      <c r="CO99" s="1" t="n">
        <v>0</v>
      </c>
      <c r="CP99" s="1" t="n">
        <v>0</v>
      </c>
      <c r="CQ99" s="1" t="n">
        <v>0</v>
      </c>
      <c r="CR99" s="1" t="n">
        <v>0</v>
      </c>
      <c r="CS99" s="1" t="n">
        <v>0</v>
      </c>
      <c r="CT99" s="1" t="n">
        <v>0</v>
      </c>
      <c r="CU99" s="1" t="n">
        <v>0</v>
      </c>
      <c r="CV99" s="1" t="n">
        <v>0</v>
      </c>
      <c r="CW99" s="1" t="n">
        <v>0</v>
      </c>
      <c r="CX99" s="1" t="n">
        <v>0</v>
      </c>
      <c r="CY99" s="1" t="n">
        <v>288</v>
      </c>
      <c r="CZ99" s="1" t="n">
        <v>3.412</v>
      </c>
      <c r="DA99" s="1" t="n">
        <v>0.096</v>
      </c>
      <c r="DB99" s="1" t="n">
        <v>267</v>
      </c>
      <c r="DC99" s="1" t="n">
        <v>10.411</v>
      </c>
      <c r="DD99" s="1" t="n">
        <v>0.107</v>
      </c>
      <c r="DE99" s="1" t="n">
        <v>301</v>
      </c>
      <c r="DF99" s="1" t="n">
        <v>0.446</v>
      </c>
      <c r="DG99" s="1" t="n">
        <v>0.006</v>
      </c>
    </row>
    <row r="100" customFormat="false" ht="13.8" hidden="false" customHeight="false" outlineLevel="0" collapsed="false">
      <c r="A100" s="1" t="n">
        <v>2010.875</v>
      </c>
      <c r="B100" s="1" t="n">
        <v>11</v>
      </c>
      <c r="C100" s="1" t="n">
        <v>2010</v>
      </c>
      <c r="D100" s="1" t="n">
        <v>249</v>
      </c>
      <c r="E100" s="1" t="n">
        <v>55.171</v>
      </c>
      <c r="F100" s="1" t="n">
        <v>0.187</v>
      </c>
      <c r="G100" s="1" t="n">
        <v>292</v>
      </c>
      <c r="H100" s="1" t="n">
        <v>199.074</v>
      </c>
      <c r="I100" s="1" t="n">
        <v>0.668</v>
      </c>
      <c r="J100" s="1" t="n">
        <v>292</v>
      </c>
      <c r="K100" s="1" t="n">
        <v>19.52</v>
      </c>
      <c r="L100" s="1" t="n">
        <v>0.098</v>
      </c>
      <c r="M100" s="1" t="n">
        <v>312</v>
      </c>
      <c r="N100" s="1" t="n">
        <v>19.962</v>
      </c>
      <c r="O100" s="1" t="n">
        <v>0.095</v>
      </c>
      <c r="P100" s="1" t="n">
        <v>104</v>
      </c>
      <c r="Q100" s="1" t="n">
        <v>515.964</v>
      </c>
      <c r="R100" s="1" t="n">
        <v>3.671</v>
      </c>
      <c r="S100" s="1" t="n">
        <v>140</v>
      </c>
      <c r="T100" s="1" t="n">
        <v>6.651</v>
      </c>
      <c r="U100" s="1" t="n">
        <v>0.125</v>
      </c>
      <c r="V100" s="1" t="n">
        <v>309</v>
      </c>
      <c r="W100" s="1" t="n">
        <v>4.082</v>
      </c>
      <c r="X100" s="1" t="n">
        <v>0.016</v>
      </c>
      <c r="Y100" s="1" t="n">
        <v>305</v>
      </c>
      <c r="Z100" s="1" t="n">
        <v>3.197</v>
      </c>
      <c r="AA100" s="1" t="n">
        <v>0.055</v>
      </c>
      <c r="AB100" s="1" t="n">
        <v>315</v>
      </c>
      <c r="AC100" s="1" t="n">
        <v>4.241</v>
      </c>
      <c r="AD100" s="1" t="n">
        <v>0.073</v>
      </c>
      <c r="AE100" s="1" t="n">
        <v>282</v>
      </c>
      <c r="AF100" s="1" t="n">
        <v>12.182</v>
      </c>
      <c r="AG100" s="1" t="n">
        <v>0.324</v>
      </c>
      <c r="AH100" s="1" t="n">
        <v>0</v>
      </c>
      <c r="AI100" s="1" t="n">
        <v>0</v>
      </c>
      <c r="AJ100" s="1" t="n">
        <v>0</v>
      </c>
      <c r="AK100" s="1" t="n">
        <v>257</v>
      </c>
      <c r="AL100" s="1" t="n">
        <v>0.522</v>
      </c>
      <c r="AM100" s="1" t="n">
        <v>0.038</v>
      </c>
      <c r="AN100" s="1" t="n">
        <v>316</v>
      </c>
      <c r="AO100" s="1" t="n">
        <v>75.141</v>
      </c>
      <c r="AP100" s="1" t="n">
        <v>0.138</v>
      </c>
      <c r="AQ100" s="1" t="n">
        <v>319</v>
      </c>
      <c r="AR100" s="1" t="n">
        <v>7.043</v>
      </c>
      <c r="AS100" s="1" t="n">
        <v>0.119</v>
      </c>
      <c r="AT100" s="1" t="n">
        <v>0</v>
      </c>
      <c r="AU100" s="1" t="n">
        <v>0</v>
      </c>
      <c r="AV100" s="1" t="n">
        <v>0</v>
      </c>
      <c r="AW100" s="1" t="n">
        <v>316</v>
      </c>
      <c r="AX100" s="1" t="n">
        <v>6.908</v>
      </c>
      <c r="AY100" s="1" t="n">
        <v>0.033</v>
      </c>
      <c r="AZ100" s="1" t="n">
        <v>309</v>
      </c>
      <c r="BA100" s="1" t="n">
        <v>0.519</v>
      </c>
      <c r="BB100" s="1" t="n">
        <v>0.024</v>
      </c>
      <c r="BC100" s="1" t="n">
        <v>313</v>
      </c>
      <c r="BD100" s="1" t="n">
        <v>1.556</v>
      </c>
      <c r="BE100" s="1" t="n">
        <v>0.023</v>
      </c>
      <c r="BF100" s="1" t="n">
        <v>263</v>
      </c>
      <c r="BG100" s="1" t="n">
        <v>8.478</v>
      </c>
      <c r="BH100" s="1" t="n">
        <v>0.067</v>
      </c>
      <c r="BI100" s="1" t="n">
        <v>315</v>
      </c>
      <c r="BJ100" s="1" t="n">
        <v>22.952</v>
      </c>
      <c r="BK100" s="1" t="n">
        <v>0.124</v>
      </c>
      <c r="BL100" s="1" t="n">
        <v>312</v>
      </c>
      <c r="BM100" s="1" t="n">
        <v>4.052</v>
      </c>
      <c r="BN100" s="1" t="n">
        <v>0.033</v>
      </c>
      <c r="BO100" s="1" t="n">
        <v>310</v>
      </c>
      <c r="BP100" s="1" t="n">
        <v>0.526</v>
      </c>
      <c r="BQ100" s="1" t="n">
        <v>0.016</v>
      </c>
      <c r="BR100" s="1" t="n">
        <v>303</v>
      </c>
      <c r="BS100" s="1" t="n">
        <v>78.047</v>
      </c>
      <c r="BT100" s="1" t="n">
        <v>0.099</v>
      </c>
      <c r="BU100" s="1" t="n">
        <v>306</v>
      </c>
      <c r="BV100" s="1" t="n">
        <v>0.628</v>
      </c>
      <c r="BW100" s="1" t="n">
        <v>0.015</v>
      </c>
      <c r="BX100" s="1" t="n">
        <v>309</v>
      </c>
      <c r="BY100" s="1" t="n">
        <v>1.182</v>
      </c>
      <c r="BZ100" s="1" t="n">
        <v>0.031</v>
      </c>
      <c r="CA100" s="1" t="n">
        <v>313</v>
      </c>
      <c r="CB100" s="1" t="n">
        <v>0.083</v>
      </c>
      <c r="CC100" s="1" t="n">
        <v>0.006</v>
      </c>
      <c r="CD100" s="1" t="n">
        <v>314</v>
      </c>
      <c r="CE100" s="1" t="n">
        <v>8.368</v>
      </c>
      <c r="CF100" s="1" t="n">
        <v>0.057</v>
      </c>
      <c r="CG100" s="1" t="n">
        <v>313</v>
      </c>
      <c r="CH100" s="1" t="n">
        <v>16.364</v>
      </c>
      <c r="CI100" s="1" t="n">
        <v>0.032</v>
      </c>
      <c r="CJ100" s="1" t="n">
        <v>258</v>
      </c>
      <c r="CK100" s="1" t="n">
        <v>0.188</v>
      </c>
      <c r="CL100" s="1" t="n">
        <v>0.019</v>
      </c>
      <c r="CM100" s="1" t="n">
        <v>0</v>
      </c>
      <c r="CN100" s="1" t="n">
        <v>0</v>
      </c>
      <c r="CO100" s="1" t="n">
        <v>0</v>
      </c>
      <c r="CP100" s="1" t="n">
        <v>0</v>
      </c>
      <c r="CQ100" s="1" t="n">
        <v>0</v>
      </c>
      <c r="CR100" s="1" t="n">
        <v>0</v>
      </c>
      <c r="CS100" s="1" t="n">
        <v>0</v>
      </c>
      <c r="CT100" s="1" t="n">
        <v>0</v>
      </c>
      <c r="CU100" s="1" t="n">
        <v>0</v>
      </c>
      <c r="CV100" s="1" t="n">
        <v>0</v>
      </c>
      <c r="CW100" s="1" t="n">
        <v>0</v>
      </c>
      <c r="CX100" s="1" t="n">
        <v>0</v>
      </c>
      <c r="CY100" s="1" t="n">
        <v>293</v>
      </c>
      <c r="CZ100" s="1" t="n">
        <v>3.471</v>
      </c>
      <c r="DA100" s="1" t="n">
        <v>0.087</v>
      </c>
      <c r="DB100" s="1" t="n">
        <v>282</v>
      </c>
      <c r="DC100" s="1" t="n">
        <v>10.518</v>
      </c>
      <c r="DD100" s="1" t="n">
        <v>0.095</v>
      </c>
      <c r="DE100" s="1" t="n">
        <v>312</v>
      </c>
      <c r="DF100" s="1" t="n">
        <v>0.445</v>
      </c>
      <c r="DG100" s="1" t="n">
        <v>0.007</v>
      </c>
    </row>
    <row r="101" customFormat="false" ht="13.8" hidden="false" customHeight="false" outlineLevel="0" collapsed="false">
      <c r="A101" s="1" t="n">
        <v>2010.958</v>
      </c>
      <c r="B101" s="1" t="n">
        <v>12</v>
      </c>
      <c r="C101" s="1" t="n">
        <v>2010</v>
      </c>
      <c r="D101" s="1" t="n">
        <v>238</v>
      </c>
      <c r="E101" s="1" t="n">
        <v>55.125</v>
      </c>
      <c r="F101" s="1" t="n">
        <v>0.203</v>
      </c>
      <c r="G101" s="1" t="n">
        <v>272</v>
      </c>
      <c r="H101" s="1" t="n">
        <v>199.017</v>
      </c>
      <c r="I101" s="1" t="n">
        <v>0.696</v>
      </c>
      <c r="J101" s="1" t="n">
        <v>283</v>
      </c>
      <c r="K101" s="1" t="n">
        <v>19.497</v>
      </c>
      <c r="L101" s="1" t="n">
        <v>0.098</v>
      </c>
      <c r="M101" s="1" t="n">
        <v>284</v>
      </c>
      <c r="N101" s="1" t="n">
        <v>20.092</v>
      </c>
      <c r="O101" s="1" t="n">
        <v>0.069</v>
      </c>
      <c r="P101" s="1" t="n">
        <v>133</v>
      </c>
      <c r="Q101" s="1" t="n">
        <v>505.276</v>
      </c>
      <c r="R101" s="1" t="n">
        <v>4.4</v>
      </c>
      <c r="S101" s="1" t="n">
        <v>187</v>
      </c>
      <c r="T101" s="1" t="n">
        <v>6.499</v>
      </c>
      <c r="U101" s="1" t="n">
        <v>0.144</v>
      </c>
      <c r="V101" s="1" t="n">
        <v>286</v>
      </c>
      <c r="W101" s="1" t="n">
        <v>4.07</v>
      </c>
      <c r="X101" s="1" t="n">
        <v>0.019</v>
      </c>
      <c r="Y101" s="1" t="n">
        <v>288</v>
      </c>
      <c r="Z101" s="1" t="n">
        <v>3.221</v>
      </c>
      <c r="AA101" s="1" t="n">
        <v>0.05</v>
      </c>
      <c r="AB101" s="1" t="n">
        <v>296</v>
      </c>
      <c r="AC101" s="1" t="n">
        <v>4.089</v>
      </c>
      <c r="AD101" s="1" t="n">
        <v>0.079</v>
      </c>
      <c r="AE101" s="1" t="n">
        <v>274</v>
      </c>
      <c r="AF101" s="1" t="n">
        <v>11.226</v>
      </c>
      <c r="AG101" s="1" t="n">
        <v>0.336</v>
      </c>
      <c r="AH101" s="1" t="n">
        <v>0</v>
      </c>
      <c r="AI101" s="1" t="n">
        <v>0</v>
      </c>
      <c r="AJ101" s="1" t="n">
        <v>0</v>
      </c>
      <c r="AK101" s="1" t="n">
        <v>217</v>
      </c>
      <c r="AL101" s="1" t="n">
        <v>0.388</v>
      </c>
      <c r="AM101" s="1" t="n">
        <v>0.033</v>
      </c>
      <c r="AN101" s="1" t="n">
        <v>289</v>
      </c>
      <c r="AO101" s="1" t="n">
        <v>75.033</v>
      </c>
      <c r="AP101" s="1" t="n">
        <v>0.189</v>
      </c>
      <c r="AQ101" s="1" t="n">
        <v>300</v>
      </c>
      <c r="AR101" s="1" t="n">
        <v>6.936</v>
      </c>
      <c r="AS101" s="1" t="n">
        <v>0.12</v>
      </c>
      <c r="AT101" s="1" t="n">
        <v>0</v>
      </c>
      <c r="AU101" s="1" t="n">
        <v>0</v>
      </c>
      <c r="AV101" s="1" t="n">
        <v>0</v>
      </c>
      <c r="AW101" s="1" t="n">
        <v>297</v>
      </c>
      <c r="AX101" s="1" t="n">
        <v>6.929</v>
      </c>
      <c r="AY101" s="1" t="n">
        <v>0.03</v>
      </c>
      <c r="AZ101" s="1" t="n">
        <v>285</v>
      </c>
      <c r="BA101" s="1" t="n">
        <v>0.526</v>
      </c>
      <c r="BB101" s="1" t="n">
        <v>0.02</v>
      </c>
      <c r="BC101" s="1" t="n">
        <v>289</v>
      </c>
      <c r="BD101" s="1" t="n">
        <v>1.562</v>
      </c>
      <c r="BE101" s="1" t="n">
        <v>0.022</v>
      </c>
      <c r="BF101" s="1" t="n">
        <v>248</v>
      </c>
      <c r="BG101" s="1" t="n">
        <v>8.57</v>
      </c>
      <c r="BH101" s="1" t="n">
        <v>0.056</v>
      </c>
      <c r="BI101" s="1" t="n">
        <v>286</v>
      </c>
      <c r="BJ101" s="1" t="n">
        <v>23.092</v>
      </c>
      <c r="BK101" s="1" t="n">
        <v>0.124</v>
      </c>
      <c r="BL101" s="1" t="n">
        <v>298</v>
      </c>
      <c r="BM101" s="1" t="n">
        <v>4.055</v>
      </c>
      <c r="BN101" s="1" t="n">
        <v>0.033</v>
      </c>
      <c r="BO101" s="1" t="n">
        <v>293</v>
      </c>
      <c r="BP101" s="1" t="n">
        <v>0.537</v>
      </c>
      <c r="BQ101" s="1" t="n">
        <v>0.014</v>
      </c>
      <c r="BR101" s="1" t="n">
        <v>284</v>
      </c>
      <c r="BS101" s="1" t="n">
        <v>78.152</v>
      </c>
      <c r="BT101" s="1" t="n">
        <v>0.083</v>
      </c>
      <c r="BU101" s="1" t="n">
        <v>296</v>
      </c>
      <c r="BV101" s="1" t="n">
        <v>0.62</v>
      </c>
      <c r="BW101" s="1" t="n">
        <v>0.013</v>
      </c>
      <c r="BX101" s="1" t="n">
        <v>281</v>
      </c>
      <c r="BY101" s="1" t="n">
        <v>1.199</v>
      </c>
      <c r="BZ101" s="1" t="n">
        <v>0.029</v>
      </c>
      <c r="CA101" s="1" t="n">
        <v>296</v>
      </c>
      <c r="CB101" s="1" t="n">
        <v>0.08</v>
      </c>
      <c r="CC101" s="1" t="n">
        <v>0.006</v>
      </c>
      <c r="CD101" s="1" t="n">
        <v>295</v>
      </c>
      <c r="CE101" s="1" t="n">
        <v>8.344</v>
      </c>
      <c r="CF101" s="1" t="n">
        <v>0.058</v>
      </c>
      <c r="CG101" s="1" t="n">
        <v>288</v>
      </c>
      <c r="CH101" s="1" t="n">
        <v>16.355</v>
      </c>
      <c r="CI101" s="1" t="n">
        <v>0.039</v>
      </c>
      <c r="CJ101" s="1" t="n">
        <v>290</v>
      </c>
      <c r="CK101" s="1" t="n">
        <v>0.193</v>
      </c>
      <c r="CL101" s="1" t="n">
        <v>0.017</v>
      </c>
      <c r="CM101" s="1" t="n">
        <v>0</v>
      </c>
      <c r="CN101" s="1" t="n">
        <v>0</v>
      </c>
      <c r="CO101" s="1" t="n">
        <v>0</v>
      </c>
      <c r="CP101" s="1" t="n">
        <v>0</v>
      </c>
      <c r="CQ101" s="1" t="n">
        <v>0</v>
      </c>
      <c r="CR101" s="1" t="n">
        <v>0</v>
      </c>
      <c r="CS101" s="1" t="n">
        <v>0</v>
      </c>
      <c r="CT101" s="1" t="n">
        <v>0</v>
      </c>
      <c r="CU101" s="1" t="n">
        <v>0</v>
      </c>
      <c r="CV101" s="1" t="n">
        <v>0</v>
      </c>
      <c r="CW101" s="1" t="n">
        <v>0</v>
      </c>
      <c r="CX101" s="1" t="n">
        <v>0</v>
      </c>
      <c r="CY101" s="1" t="n">
        <v>277</v>
      </c>
      <c r="CZ101" s="1" t="n">
        <v>3.475</v>
      </c>
      <c r="DA101" s="1" t="n">
        <v>0.093</v>
      </c>
      <c r="DB101" s="1" t="n">
        <v>266</v>
      </c>
      <c r="DC101" s="1" t="n">
        <v>10.539</v>
      </c>
      <c r="DD101" s="1" t="n">
        <v>0.1</v>
      </c>
      <c r="DE101" s="1" t="n">
        <v>272</v>
      </c>
      <c r="DF101" s="1" t="n">
        <v>0.448</v>
      </c>
      <c r="DG101" s="1" t="n">
        <v>0.009</v>
      </c>
    </row>
    <row r="102" customFormat="false" ht="13.8" hidden="false" customHeight="false" outlineLevel="0" collapsed="false">
      <c r="A102" s="1" t="n">
        <v>2011.042</v>
      </c>
      <c r="B102" s="1" t="n">
        <v>1</v>
      </c>
      <c r="C102" s="1" t="n">
        <v>2011</v>
      </c>
      <c r="D102" s="1" t="n">
        <v>224</v>
      </c>
      <c r="E102" s="1" t="n">
        <v>55.339</v>
      </c>
      <c r="F102" s="1" t="n">
        <v>0.211</v>
      </c>
      <c r="G102" s="1" t="n">
        <v>270</v>
      </c>
      <c r="H102" s="1" t="n">
        <v>198.983</v>
      </c>
      <c r="I102" s="1" t="n">
        <v>0.696</v>
      </c>
      <c r="J102" s="1" t="n">
        <v>282</v>
      </c>
      <c r="K102" s="1" t="n">
        <v>19.471</v>
      </c>
      <c r="L102" s="1" t="n">
        <v>0.087</v>
      </c>
      <c r="M102" s="1" t="n">
        <v>267</v>
      </c>
      <c r="N102" s="1" t="n">
        <v>20.128</v>
      </c>
      <c r="O102" s="1" t="n">
        <v>0.071</v>
      </c>
      <c r="P102" s="1" t="n">
        <v>102</v>
      </c>
      <c r="Q102" s="1" t="n">
        <v>496.055</v>
      </c>
      <c r="R102" s="1" t="n">
        <v>4.466</v>
      </c>
      <c r="S102" s="1" t="n">
        <v>144</v>
      </c>
      <c r="T102" s="1" t="n">
        <v>6.588</v>
      </c>
      <c r="U102" s="1" t="n">
        <v>0.125</v>
      </c>
      <c r="V102" s="1" t="n">
        <v>288</v>
      </c>
      <c r="W102" s="1" t="n">
        <v>4.057</v>
      </c>
      <c r="X102" s="1" t="n">
        <v>0.016</v>
      </c>
      <c r="Y102" s="1" t="n">
        <v>296</v>
      </c>
      <c r="Z102" s="1" t="n">
        <v>3.225</v>
      </c>
      <c r="AA102" s="1" t="n">
        <v>0.05</v>
      </c>
      <c r="AB102" s="1" t="n">
        <v>291</v>
      </c>
      <c r="AC102" s="1" t="n">
        <v>3.944</v>
      </c>
      <c r="AD102" s="1" t="n">
        <v>0.068</v>
      </c>
      <c r="AE102" s="1" t="n">
        <v>260</v>
      </c>
      <c r="AF102" s="1" t="n">
        <v>10.255</v>
      </c>
      <c r="AG102" s="1" t="n">
        <v>0.246</v>
      </c>
      <c r="AH102" s="1" t="n">
        <v>0</v>
      </c>
      <c r="AI102" s="1" t="n">
        <v>0</v>
      </c>
      <c r="AJ102" s="1" t="n">
        <v>0</v>
      </c>
      <c r="AK102" s="1" t="n">
        <v>191</v>
      </c>
      <c r="AL102" s="1" t="n">
        <v>0.306</v>
      </c>
      <c r="AM102" s="1" t="n">
        <v>0.022</v>
      </c>
      <c r="AN102" s="1" t="n">
        <v>285</v>
      </c>
      <c r="AO102" s="1" t="n">
        <v>74.951</v>
      </c>
      <c r="AP102" s="1" t="n">
        <v>0.151</v>
      </c>
      <c r="AQ102" s="1" t="n">
        <v>295</v>
      </c>
      <c r="AR102" s="1" t="n">
        <v>6.772</v>
      </c>
      <c r="AS102" s="1" t="n">
        <v>0.125</v>
      </c>
      <c r="AT102" s="1" t="n">
        <v>0</v>
      </c>
      <c r="AU102" s="1" t="n">
        <v>0</v>
      </c>
      <c r="AV102" s="1" t="n">
        <v>0</v>
      </c>
      <c r="AW102" s="1" t="n">
        <v>289</v>
      </c>
      <c r="AX102" s="1" t="n">
        <v>6.945</v>
      </c>
      <c r="AY102" s="1" t="n">
        <v>0.03</v>
      </c>
      <c r="AZ102" s="1" t="n">
        <v>295</v>
      </c>
      <c r="BA102" s="1" t="n">
        <v>0.527</v>
      </c>
      <c r="BB102" s="1" t="n">
        <v>0.019</v>
      </c>
      <c r="BC102" s="1" t="n">
        <v>287</v>
      </c>
      <c r="BD102" s="1" t="n">
        <v>1.569</v>
      </c>
      <c r="BE102" s="1" t="n">
        <v>0.023</v>
      </c>
      <c r="BF102" s="1" t="n">
        <v>236</v>
      </c>
      <c r="BG102" s="1" t="n">
        <v>8.653</v>
      </c>
      <c r="BH102" s="1" t="n">
        <v>0.066</v>
      </c>
      <c r="BI102" s="1" t="n">
        <v>294</v>
      </c>
      <c r="BJ102" s="1" t="n">
        <v>23.141</v>
      </c>
      <c r="BK102" s="1" t="n">
        <v>0.128</v>
      </c>
      <c r="BL102" s="1" t="n">
        <v>294</v>
      </c>
      <c r="BM102" s="1" t="n">
        <v>4.057</v>
      </c>
      <c r="BN102" s="1" t="n">
        <v>0.028</v>
      </c>
      <c r="BO102" s="1" t="n">
        <v>291</v>
      </c>
      <c r="BP102" s="1" t="n">
        <v>0.539</v>
      </c>
      <c r="BQ102" s="1" t="n">
        <v>0.015</v>
      </c>
      <c r="BR102" s="1" t="n">
        <v>247</v>
      </c>
      <c r="BS102" s="1" t="n">
        <v>78.18</v>
      </c>
      <c r="BT102" s="1" t="n">
        <v>0.091</v>
      </c>
      <c r="BU102" s="1" t="n">
        <v>290</v>
      </c>
      <c r="BV102" s="1" t="n">
        <v>0.627</v>
      </c>
      <c r="BW102" s="1" t="n">
        <v>0.013</v>
      </c>
      <c r="BX102" s="1" t="n">
        <v>283</v>
      </c>
      <c r="BY102" s="1" t="n">
        <v>1.205</v>
      </c>
      <c r="BZ102" s="1" t="n">
        <v>0.029</v>
      </c>
      <c r="CA102" s="1" t="n">
        <v>289</v>
      </c>
      <c r="CB102" s="1" t="n">
        <v>0.081</v>
      </c>
      <c r="CC102" s="1" t="n">
        <v>0.007</v>
      </c>
      <c r="CD102" s="1" t="n">
        <v>292</v>
      </c>
      <c r="CE102" s="1" t="n">
        <v>8.349</v>
      </c>
      <c r="CF102" s="1" t="n">
        <v>0.058</v>
      </c>
      <c r="CG102" s="1" t="n">
        <v>287</v>
      </c>
      <c r="CH102" s="1" t="n">
        <v>16.341</v>
      </c>
      <c r="CI102" s="1" t="n">
        <v>0.038</v>
      </c>
      <c r="CJ102" s="1" t="n">
        <v>293</v>
      </c>
      <c r="CK102" s="1" t="n">
        <v>0.193</v>
      </c>
      <c r="CL102" s="1" t="n">
        <v>0.014</v>
      </c>
      <c r="CM102" s="1" t="n">
        <v>0</v>
      </c>
      <c r="CN102" s="1" t="n">
        <v>0</v>
      </c>
      <c r="CO102" s="1" t="n">
        <v>0</v>
      </c>
      <c r="CP102" s="1" t="n">
        <v>0</v>
      </c>
      <c r="CQ102" s="1" t="n">
        <v>0</v>
      </c>
      <c r="CR102" s="1" t="n">
        <v>0</v>
      </c>
      <c r="CS102" s="1" t="n">
        <v>0</v>
      </c>
      <c r="CT102" s="1" t="n">
        <v>0</v>
      </c>
      <c r="CU102" s="1" t="n">
        <v>0</v>
      </c>
      <c r="CV102" s="1" t="n">
        <v>0</v>
      </c>
      <c r="CW102" s="1" t="n">
        <v>0</v>
      </c>
      <c r="CX102" s="1" t="n">
        <v>0</v>
      </c>
      <c r="CY102" s="1" t="n">
        <v>279</v>
      </c>
      <c r="CZ102" s="1" t="n">
        <v>3.519</v>
      </c>
      <c r="DA102" s="1" t="n">
        <v>0.101</v>
      </c>
      <c r="DB102" s="1" t="n">
        <v>263</v>
      </c>
      <c r="DC102" s="1" t="n">
        <v>10.628</v>
      </c>
      <c r="DD102" s="1" t="n">
        <v>0.102</v>
      </c>
      <c r="DE102" s="1" t="n">
        <v>291</v>
      </c>
      <c r="DF102" s="1" t="n">
        <v>0.448</v>
      </c>
      <c r="DG102" s="1" t="n">
        <v>0.008</v>
      </c>
    </row>
    <row r="103" customFormat="false" ht="13.8" hidden="false" customHeight="false" outlineLevel="0" collapsed="false">
      <c r="A103" s="1" t="n">
        <v>2011.125</v>
      </c>
      <c r="B103" s="1" t="n">
        <v>2</v>
      </c>
      <c r="C103" s="1" t="n">
        <v>2011</v>
      </c>
      <c r="D103" s="1" t="n">
        <v>243</v>
      </c>
      <c r="E103" s="1" t="n">
        <v>55.688</v>
      </c>
      <c r="F103" s="1" t="n">
        <v>0.307</v>
      </c>
      <c r="G103" s="1" t="n">
        <v>268</v>
      </c>
      <c r="H103" s="1" t="n">
        <v>199.394</v>
      </c>
      <c r="I103" s="1" t="n">
        <v>0.734</v>
      </c>
      <c r="J103" s="1" t="n">
        <v>277</v>
      </c>
      <c r="K103" s="1" t="n">
        <v>19.482</v>
      </c>
      <c r="L103" s="1" t="n">
        <v>0.094</v>
      </c>
      <c r="M103" s="1" t="n">
        <v>273</v>
      </c>
      <c r="N103" s="1" t="n">
        <v>20.202</v>
      </c>
      <c r="O103" s="1" t="n">
        <v>0.073</v>
      </c>
      <c r="P103" s="1" t="n">
        <v>116</v>
      </c>
      <c r="Q103" s="1" t="n">
        <v>489.671</v>
      </c>
      <c r="R103" s="1" t="n">
        <v>3.254</v>
      </c>
      <c r="S103" s="1" t="n">
        <v>180</v>
      </c>
      <c r="T103" s="1" t="n">
        <v>6.621</v>
      </c>
      <c r="U103" s="1" t="n">
        <v>0.143</v>
      </c>
      <c r="V103" s="1" t="n">
        <v>279</v>
      </c>
      <c r="W103" s="1" t="n">
        <v>4.048</v>
      </c>
      <c r="X103" s="1" t="n">
        <v>0.018</v>
      </c>
      <c r="Y103" s="1" t="n">
        <v>283</v>
      </c>
      <c r="Z103" s="1" t="n">
        <v>3.206</v>
      </c>
      <c r="AA103" s="1" t="n">
        <v>0.049</v>
      </c>
      <c r="AB103" s="1" t="n">
        <v>283</v>
      </c>
      <c r="AC103" s="1" t="n">
        <v>3.907</v>
      </c>
      <c r="AD103" s="1" t="n">
        <v>0.057</v>
      </c>
      <c r="AE103" s="1" t="n">
        <v>249</v>
      </c>
      <c r="AF103" s="1" t="n">
        <v>10.005</v>
      </c>
      <c r="AG103" s="1" t="n">
        <v>0.169</v>
      </c>
      <c r="AH103" s="1" t="n">
        <v>0</v>
      </c>
      <c r="AI103" s="1" t="n">
        <v>0</v>
      </c>
      <c r="AJ103" s="1" t="n">
        <v>0</v>
      </c>
      <c r="AK103" s="1" t="n">
        <v>171</v>
      </c>
      <c r="AL103" s="1" t="n">
        <v>0.28</v>
      </c>
      <c r="AM103" s="1" t="n">
        <v>0.018</v>
      </c>
      <c r="AN103" s="1" t="n">
        <v>283</v>
      </c>
      <c r="AO103" s="1" t="n">
        <v>74.904</v>
      </c>
      <c r="AP103" s="1" t="n">
        <v>0.155</v>
      </c>
      <c r="AQ103" s="1" t="n">
        <v>280</v>
      </c>
      <c r="AR103" s="1" t="n">
        <v>6.64</v>
      </c>
      <c r="AS103" s="1" t="n">
        <v>0.121</v>
      </c>
      <c r="AT103" s="1" t="n">
        <v>0</v>
      </c>
      <c r="AU103" s="1" t="n">
        <v>0</v>
      </c>
      <c r="AV103" s="1" t="n">
        <v>0</v>
      </c>
      <c r="AW103" s="1" t="n">
        <v>285</v>
      </c>
      <c r="AX103" s="1" t="n">
        <v>6.97</v>
      </c>
      <c r="AY103" s="1" t="n">
        <v>0.033</v>
      </c>
      <c r="AZ103" s="1" t="n">
        <v>279</v>
      </c>
      <c r="BA103" s="1" t="n">
        <v>0.526</v>
      </c>
      <c r="BB103" s="1" t="n">
        <v>0.02</v>
      </c>
      <c r="BC103" s="1" t="n">
        <v>278</v>
      </c>
      <c r="BD103" s="1" t="n">
        <v>1.583</v>
      </c>
      <c r="BE103" s="1" t="n">
        <v>0.024</v>
      </c>
      <c r="BF103" s="1" t="n">
        <v>262</v>
      </c>
      <c r="BG103" s="1" t="n">
        <v>8.755</v>
      </c>
      <c r="BH103" s="1" t="n">
        <v>0.084</v>
      </c>
      <c r="BI103" s="1" t="n">
        <v>279</v>
      </c>
      <c r="BJ103" s="1" t="n">
        <v>23.247</v>
      </c>
      <c r="BK103" s="1" t="n">
        <v>0.122</v>
      </c>
      <c r="BL103" s="1" t="n">
        <v>282</v>
      </c>
      <c r="BM103" s="1" t="n">
        <v>4.077</v>
      </c>
      <c r="BN103" s="1" t="n">
        <v>0.034</v>
      </c>
      <c r="BO103" s="1" t="n">
        <v>280</v>
      </c>
      <c r="BP103" s="1" t="n">
        <v>0.542</v>
      </c>
      <c r="BQ103" s="1" t="n">
        <v>0.015</v>
      </c>
      <c r="BR103" s="1" t="n">
        <v>276</v>
      </c>
      <c r="BS103" s="1" t="n">
        <v>78.233</v>
      </c>
      <c r="BT103" s="1" t="n">
        <v>0.07</v>
      </c>
      <c r="BU103" s="1" t="n">
        <v>283</v>
      </c>
      <c r="BV103" s="1" t="n">
        <v>0.637</v>
      </c>
      <c r="BW103" s="1" t="n">
        <v>0.014</v>
      </c>
      <c r="BX103" s="1" t="n">
        <v>280</v>
      </c>
      <c r="BY103" s="1" t="n">
        <v>1.204</v>
      </c>
      <c r="BZ103" s="1" t="n">
        <v>0.028</v>
      </c>
      <c r="CA103" s="1" t="n">
        <v>282</v>
      </c>
      <c r="CB103" s="1" t="n">
        <v>0.079</v>
      </c>
      <c r="CC103" s="1" t="n">
        <v>0.005</v>
      </c>
      <c r="CD103" s="1" t="n">
        <v>285</v>
      </c>
      <c r="CE103" s="1" t="n">
        <v>8.361</v>
      </c>
      <c r="CF103" s="1" t="n">
        <v>0.056</v>
      </c>
      <c r="CG103" s="1" t="n">
        <v>284</v>
      </c>
      <c r="CH103" s="1" t="n">
        <v>16.325</v>
      </c>
      <c r="CI103" s="1" t="n">
        <v>0.038</v>
      </c>
      <c r="CJ103" s="1" t="n">
        <v>282</v>
      </c>
      <c r="CK103" s="1" t="n">
        <v>0.19</v>
      </c>
      <c r="CL103" s="1" t="n">
        <v>0.014</v>
      </c>
      <c r="CM103" s="1" t="n">
        <v>0</v>
      </c>
      <c r="CN103" s="1" t="n">
        <v>0</v>
      </c>
      <c r="CO103" s="1" t="n">
        <v>0</v>
      </c>
      <c r="CP103" s="1" t="n">
        <v>0</v>
      </c>
      <c r="CQ103" s="1" t="n">
        <v>0</v>
      </c>
      <c r="CR103" s="1" t="n">
        <v>0</v>
      </c>
      <c r="CS103" s="1" t="n">
        <v>0</v>
      </c>
      <c r="CT103" s="1" t="n">
        <v>0</v>
      </c>
      <c r="CU103" s="1" t="n">
        <v>0</v>
      </c>
      <c r="CV103" s="1" t="n">
        <v>0</v>
      </c>
      <c r="CW103" s="1" t="n">
        <v>0</v>
      </c>
      <c r="CX103" s="1" t="n">
        <v>0</v>
      </c>
      <c r="CY103" s="1" t="n">
        <v>276</v>
      </c>
      <c r="CZ103" s="1" t="n">
        <v>3.587</v>
      </c>
      <c r="DA103" s="1" t="n">
        <v>0.103</v>
      </c>
      <c r="DB103" s="1" t="n">
        <v>260</v>
      </c>
      <c r="DC103" s="1" t="n">
        <v>10.662</v>
      </c>
      <c r="DD103" s="1" t="n">
        <v>0.116</v>
      </c>
      <c r="DE103" s="1" t="n">
        <v>281</v>
      </c>
      <c r="DF103" s="1" t="n">
        <v>0.443</v>
      </c>
      <c r="DG103" s="1" t="n">
        <v>0.008</v>
      </c>
    </row>
    <row r="104" customFormat="false" ht="13.8" hidden="false" customHeight="false" outlineLevel="0" collapsed="false">
      <c r="A104" s="1" t="n">
        <v>2011.208</v>
      </c>
      <c r="B104" s="1" t="n">
        <v>3</v>
      </c>
      <c r="C104" s="1" t="n">
        <v>2011</v>
      </c>
      <c r="D104" s="1" t="n">
        <v>181</v>
      </c>
      <c r="E104" s="1" t="n">
        <v>56.031</v>
      </c>
      <c r="F104" s="1" t="n">
        <v>0.34</v>
      </c>
      <c r="G104" s="1" t="n">
        <v>213</v>
      </c>
      <c r="H104" s="1" t="n">
        <v>199.891</v>
      </c>
      <c r="I104" s="1" t="n">
        <v>0.822</v>
      </c>
      <c r="J104" s="1" t="n">
        <v>215</v>
      </c>
      <c r="K104" s="1" t="n">
        <v>19.538</v>
      </c>
      <c r="L104" s="1" t="n">
        <v>0.107</v>
      </c>
      <c r="M104" s="1" t="n">
        <v>217</v>
      </c>
      <c r="N104" s="1" t="n">
        <v>20.25</v>
      </c>
      <c r="O104" s="1" t="n">
        <v>0.077</v>
      </c>
      <c r="P104" s="1" t="n">
        <v>71</v>
      </c>
      <c r="Q104" s="1" t="n">
        <v>486.483</v>
      </c>
      <c r="R104" s="1" t="n">
        <v>4.272</v>
      </c>
      <c r="S104" s="1" t="n">
        <v>121</v>
      </c>
      <c r="T104" s="1" t="n">
        <v>6.543</v>
      </c>
      <c r="U104" s="1" t="n">
        <v>0.174</v>
      </c>
      <c r="V104" s="1" t="n">
        <v>226</v>
      </c>
      <c r="W104" s="1" t="n">
        <v>4.038</v>
      </c>
      <c r="X104" s="1" t="n">
        <v>0.019</v>
      </c>
      <c r="Y104" s="1" t="n">
        <v>232</v>
      </c>
      <c r="Z104" s="1" t="n">
        <v>3.209</v>
      </c>
      <c r="AA104" s="1" t="n">
        <v>0.054</v>
      </c>
      <c r="AB104" s="1" t="n">
        <v>228</v>
      </c>
      <c r="AC104" s="1" t="n">
        <v>3.943</v>
      </c>
      <c r="AD104" s="1" t="n">
        <v>0.067</v>
      </c>
      <c r="AE104" s="1" t="n">
        <v>145</v>
      </c>
      <c r="AF104" s="1" t="n">
        <v>10.132</v>
      </c>
      <c r="AG104" s="1" t="n">
        <v>0.213</v>
      </c>
      <c r="AH104" s="1" t="n">
        <v>0</v>
      </c>
      <c r="AI104" s="1" t="n">
        <v>0</v>
      </c>
      <c r="AJ104" s="1" t="n">
        <v>0</v>
      </c>
      <c r="AK104" s="1" t="n">
        <v>120</v>
      </c>
      <c r="AL104" s="1" t="n">
        <v>0.293</v>
      </c>
      <c r="AM104" s="1" t="n">
        <v>0.022</v>
      </c>
      <c r="AN104" s="1" t="n">
        <v>232</v>
      </c>
      <c r="AO104" s="1" t="n">
        <v>74.793</v>
      </c>
      <c r="AP104" s="1" t="n">
        <v>0.16</v>
      </c>
      <c r="AQ104" s="1" t="n">
        <v>228</v>
      </c>
      <c r="AR104" s="1" t="n">
        <v>6.545</v>
      </c>
      <c r="AS104" s="1" t="n">
        <v>0.117</v>
      </c>
      <c r="AT104" s="1" t="n">
        <v>0</v>
      </c>
      <c r="AU104" s="1" t="n">
        <v>0</v>
      </c>
      <c r="AV104" s="1" t="n">
        <v>0</v>
      </c>
      <c r="AW104" s="1" t="n">
        <v>227</v>
      </c>
      <c r="AX104" s="1" t="n">
        <v>6.99</v>
      </c>
      <c r="AY104" s="1" t="n">
        <v>0.036</v>
      </c>
      <c r="AZ104" s="1" t="n">
        <v>221</v>
      </c>
      <c r="BA104" s="1" t="n">
        <v>0.53</v>
      </c>
      <c r="BB104" s="1" t="n">
        <v>0.022</v>
      </c>
      <c r="BC104" s="1" t="n">
        <v>222</v>
      </c>
      <c r="BD104" s="1" t="n">
        <v>1.59</v>
      </c>
      <c r="BE104" s="1" t="n">
        <v>0.024</v>
      </c>
      <c r="BF104" s="1" t="n">
        <v>189</v>
      </c>
      <c r="BG104" s="1" t="n">
        <v>8.844</v>
      </c>
      <c r="BH104" s="1" t="n">
        <v>0.096</v>
      </c>
      <c r="BI104" s="1" t="n">
        <v>228</v>
      </c>
      <c r="BJ104" s="1" t="n">
        <v>23.298</v>
      </c>
      <c r="BK104" s="1" t="n">
        <v>0.129</v>
      </c>
      <c r="BL104" s="1" t="n">
        <v>233</v>
      </c>
      <c r="BM104" s="1" t="n">
        <v>4.076</v>
      </c>
      <c r="BN104" s="1" t="n">
        <v>0.033</v>
      </c>
      <c r="BO104" s="1" t="n">
        <v>226</v>
      </c>
      <c r="BP104" s="1" t="n">
        <v>0.543</v>
      </c>
      <c r="BQ104" s="1" t="n">
        <v>0.015</v>
      </c>
      <c r="BR104" s="1" t="n">
        <v>217</v>
      </c>
      <c r="BS104" s="1" t="n">
        <v>78.263</v>
      </c>
      <c r="BT104" s="1" t="n">
        <v>0.074</v>
      </c>
      <c r="BU104" s="1" t="n">
        <v>227</v>
      </c>
      <c r="BV104" s="1" t="n">
        <v>0.643</v>
      </c>
      <c r="BW104" s="1" t="n">
        <v>0.014</v>
      </c>
      <c r="BX104" s="1" t="n">
        <v>229</v>
      </c>
      <c r="BY104" s="1" t="n">
        <v>1.224</v>
      </c>
      <c r="BZ104" s="1" t="n">
        <v>0.03</v>
      </c>
      <c r="CA104" s="1" t="n">
        <v>222</v>
      </c>
      <c r="CB104" s="1" t="n">
        <v>0.079</v>
      </c>
      <c r="CC104" s="1" t="n">
        <v>0.007</v>
      </c>
      <c r="CD104" s="1" t="n">
        <v>229</v>
      </c>
      <c r="CE104" s="1" t="n">
        <v>8.353</v>
      </c>
      <c r="CF104" s="1" t="n">
        <v>0.058</v>
      </c>
      <c r="CG104" s="1" t="n">
        <v>231</v>
      </c>
      <c r="CH104" s="1" t="n">
        <v>16.326</v>
      </c>
      <c r="CI104" s="1" t="n">
        <v>0.038</v>
      </c>
      <c r="CJ104" s="1" t="n">
        <v>226</v>
      </c>
      <c r="CK104" s="1" t="n">
        <v>0.19</v>
      </c>
      <c r="CL104" s="1" t="n">
        <v>0.017</v>
      </c>
      <c r="CM104" s="1" t="n">
        <v>0</v>
      </c>
      <c r="CN104" s="1" t="n">
        <v>0</v>
      </c>
      <c r="CO104" s="1" t="n">
        <v>0</v>
      </c>
      <c r="CP104" s="1" t="n">
        <v>0</v>
      </c>
      <c r="CQ104" s="1" t="n">
        <v>0</v>
      </c>
      <c r="CR104" s="1" t="n">
        <v>0</v>
      </c>
      <c r="CS104" s="1" t="n">
        <v>0</v>
      </c>
      <c r="CT104" s="1" t="n">
        <v>0</v>
      </c>
      <c r="CU104" s="1" t="n">
        <v>0</v>
      </c>
      <c r="CV104" s="1" t="n">
        <v>0</v>
      </c>
      <c r="CW104" s="1" t="n">
        <v>0</v>
      </c>
      <c r="CX104" s="1" t="n">
        <v>0</v>
      </c>
      <c r="CY104" s="1" t="n">
        <v>218</v>
      </c>
      <c r="CZ104" s="1" t="n">
        <v>3.685</v>
      </c>
      <c r="DA104" s="1" t="n">
        <v>0.102</v>
      </c>
      <c r="DB104" s="1" t="n">
        <v>221</v>
      </c>
      <c r="DC104" s="1" t="n">
        <v>10.757</v>
      </c>
      <c r="DD104" s="1" t="n">
        <v>0.121</v>
      </c>
      <c r="DE104" s="1" t="n">
        <v>231</v>
      </c>
      <c r="DF104" s="1" t="n">
        <v>0.441</v>
      </c>
      <c r="DG104" s="1" t="n">
        <v>0.008</v>
      </c>
    </row>
    <row r="105" customFormat="false" ht="13.8" hidden="false" customHeight="false" outlineLevel="0" collapsed="false">
      <c r="A105" s="1" t="n">
        <v>2011.292</v>
      </c>
      <c r="B105" s="1" t="n">
        <v>4</v>
      </c>
      <c r="C105" s="1" t="n">
        <v>2011</v>
      </c>
      <c r="D105" s="1" t="n">
        <v>108</v>
      </c>
      <c r="E105" s="1" t="n">
        <v>56.891</v>
      </c>
      <c r="F105" s="1" t="n">
        <v>0.26</v>
      </c>
      <c r="G105" s="1" t="n">
        <v>129</v>
      </c>
      <c r="H105" s="1" t="n">
        <v>201.372</v>
      </c>
      <c r="I105" s="1" t="n">
        <v>0.747</v>
      </c>
      <c r="J105" s="1" t="n">
        <v>130</v>
      </c>
      <c r="K105" s="1" t="n">
        <v>19.712</v>
      </c>
      <c r="L105" s="1" t="n">
        <v>0.099</v>
      </c>
      <c r="M105" s="1" t="n">
        <v>141</v>
      </c>
      <c r="N105" s="1" t="n">
        <v>20.406</v>
      </c>
      <c r="O105" s="1" t="n">
        <v>0.074</v>
      </c>
      <c r="P105" s="1" t="n">
        <v>63</v>
      </c>
      <c r="Q105" s="1" t="n">
        <v>506.166</v>
      </c>
      <c r="R105" s="1" t="n">
        <v>7.633</v>
      </c>
      <c r="S105" s="1" t="n">
        <v>92</v>
      </c>
      <c r="T105" s="1" t="n">
        <v>6.706</v>
      </c>
      <c r="U105" s="1" t="n">
        <v>0.15</v>
      </c>
      <c r="V105" s="1" t="n">
        <v>134</v>
      </c>
      <c r="W105" s="1" t="n">
        <v>4.027</v>
      </c>
      <c r="X105" s="1" t="n">
        <v>0.018</v>
      </c>
      <c r="Y105" s="1" t="n">
        <v>141</v>
      </c>
      <c r="Z105" s="1" t="n">
        <v>3.205</v>
      </c>
      <c r="AA105" s="1" t="n">
        <v>0.048</v>
      </c>
      <c r="AB105" s="1" t="n">
        <v>126</v>
      </c>
      <c r="AC105" s="1" t="n">
        <v>4.098</v>
      </c>
      <c r="AD105" s="1" t="n">
        <v>0.072</v>
      </c>
      <c r="AE105" s="1" t="n">
        <v>108</v>
      </c>
      <c r="AF105" s="1" t="n">
        <v>11.233</v>
      </c>
      <c r="AG105" s="1" t="n">
        <v>0.211</v>
      </c>
      <c r="AH105" s="1" t="n">
        <v>0</v>
      </c>
      <c r="AI105" s="1" t="n">
        <v>0</v>
      </c>
      <c r="AJ105" s="1" t="n">
        <v>0</v>
      </c>
      <c r="AK105" s="1" t="n">
        <v>80</v>
      </c>
      <c r="AL105" s="1" t="n">
        <v>0.42</v>
      </c>
      <c r="AM105" s="1" t="n">
        <v>0.017</v>
      </c>
      <c r="AN105" s="1" t="n">
        <v>141</v>
      </c>
      <c r="AO105" s="1" t="n">
        <v>74.654</v>
      </c>
      <c r="AP105" s="1" t="n">
        <v>0.152</v>
      </c>
      <c r="AQ105" s="1" t="n">
        <v>140</v>
      </c>
      <c r="AR105" s="1" t="n">
        <v>6.405</v>
      </c>
      <c r="AS105" s="1" t="n">
        <v>0.1</v>
      </c>
      <c r="AT105" s="1" t="n">
        <v>0</v>
      </c>
      <c r="AU105" s="1" t="n">
        <v>0</v>
      </c>
      <c r="AV105" s="1" t="n">
        <v>0</v>
      </c>
      <c r="AW105" s="1" t="n">
        <v>137</v>
      </c>
      <c r="AX105" s="1" t="n">
        <v>7.029</v>
      </c>
      <c r="AY105" s="1" t="n">
        <v>0.034</v>
      </c>
      <c r="AZ105" s="1" t="n">
        <v>136</v>
      </c>
      <c r="BA105" s="1" t="n">
        <v>0.541</v>
      </c>
      <c r="BB105" s="1" t="n">
        <v>0.021</v>
      </c>
      <c r="BC105" s="1" t="n">
        <v>139</v>
      </c>
      <c r="BD105" s="1" t="n">
        <v>1.598</v>
      </c>
      <c r="BE105" s="1" t="n">
        <v>0.025</v>
      </c>
      <c r="BF105" s="1" t="n">
        <v>111</v>
      </c>
      <c r="BG105" s="1" t="n">
        <v>9.075</v>
      </c>
      <c r="BH105" s="1" t="n">
        <v>0.067</v>
      </c>
      <c r="BI105" s="1" t="n">
        <v>142</v>
      </c>
      <c r="BJ105" s="1" t="n">
        <v>23.432</v>
      </c>
      <c r="BK105" s="1" t="n">
        <v>0.106</v>
      </c>
      <c r="BL105" s="1" t="n">
        <v>137</v>
      </c>
      <c r="BM105" s="1" t="n">
        <v>4.091</v>
      </c>
      <c r="BN105" s="1" t="n">
        <v>0.035</v>
      </c>
      <c r="BO105" s="1" t="n">
        <v>141</v>
      </c>
      <c r="BP105" s="1" t="n">
        <v>0.544</v>
      </c>
      <c r="BQ105" s="1" t="n">
        <v>0.015</v>
      </c>
      <c r="BR105" s="1" t="n">
        <v>137</v>
      </c>
      <c r="BS105" s="1" t="n">
        <v>78.339</v>
      </c>
      <c r="BT105" s="1" t="n">
        <v>0.071</v>
      </c>
      <c r="BU105" s="1" t="n">
        <v>142</v>
      </c>
      <c r="BV105" s="1" t="n">
        <v>0.658</v>
      </c>
      <c r="BW105" s="1" t="n">
        <v>0.013</v>
      </c>
      <c r="BX105" s="1" t="n">
        <v>137</v>
      </c>
      <c r="BY105" s="1" t="n">
        <v>1.25</v>
      </c>
      <c r="BZ105" s="1" t="n">
        <v>0.031</v>
      </c>
      <c r="CA105" s="1" t="n">
        <v>132</v>
      </c>
      <c r="CB105" s="1" t="n">
        <v>0.082</v>
      </c>
      <c r="CC105" s="1" t="n">
        <v>0.006</v>
      </c>
      <c r="CD105" s="1" t="n">
        <v>135</v>
      </c>
      <c r="CE105" s="1" t="n">
        <v>8.357</v>
      </c>
      <c r="CF105" s="1" t="n">
        <v>0.062</v>
      </c>
      <c r="CG105" s="1" t="n">
        <v>141</v>
      </c>
      <c r="CH105" s="1" t="n">
        <v>16.313</v>
      </c>
      <c r="CI105" s="1" t="n">
        <v>0.041</v>
      </c>
      <c r="CJ105" s="1" t="n">
        <v>140</v>
      </c>
      <c r="CK105" s="1" t="n">
        <v>0.194</v>
      </c>
      <c r="CL105" s="1" t="n">
        <v>0.017</v>
      </c>
      <c r="CM105" s="1" t="n">
        <v>0</v>
      </c>
      <c r="CN105" s="1" t="n">
        <v>0</v>
      </c>
      <c r="CO105" s="1" t="n">
        <v>0</v>
      </c>
      <c r="CP105" s="1" t="n">
        <v>0</v>
      </c>
      <c r="CQ105" s="1" t="n">
        <v>0</v>
      </c>
      <c r="CR105" s="1" t="n">
        <v>0</v>
      </c>
      <c r="CS105" s="1" t="n">
        <v>0</v>
      </c>
      <c r="CT105" s="1" t="n">
        <v>0</v>
      </c>
      <c r="CU105" s="1" t="n">
        <v>0</v>
      </c>
      <c r="CV105" s="1" t="n">
        <v>0</v>
      </c>
      <c r="CW105" s="1" t="n">
        <v>0</v>
      </c>
      <c r="CX105" s="1" t="n">
        <v>0</v>
      </c>
      <c r="CY105" s="1" t="n">
        <v>133</v>
      </c>
      <c r="CZ105" s="1" t="n">
        <v>3.851</v>
      </c>
      <c r="DA105" s="1" t="n">
        <v>0.1</v>
      </c>
      <c r="DB105" s="1" t="n">
        <v>113</v>
      </c>
      <c r="DC105" s="1" t="n">
        <v>10.904</v>
      </c>
      <c r="DD105" s="1" t="n">
        <v>0.111</v>
      </c>
      <c r="DE105" s="1" t="n">
        <v>140</v>
      </c>
      <c r="DF105" s="1" t="n">
        <v>0.44</v>
      </c>
      <c r="DG105" s="1" t="n">
        <v>0.009</v>
      </c>
    </row>
    <row r="106" customFormat="false" ht="13.8" hidden="false" customHeight="false" outlineLevel="0" collapsed="false">
      <c r="A106" s="1" t="n">
        <v>2011.375</v>
      </c>
      <c r="B106" s="1" t="n">
        <v>5</v>
      </c>
      <c r="C106" s="1" t="n">
        <v>2011</v>
      </c>
      <c r="D106" s="1" t="n">
        <v>248</v>
      </c>
      <c r="E106" s="1" t="n">
        <v>57.188</v>
      </c>
      <c r="F106" s="1" t="n">
        <v>0.342</v>
      </c>
      <c r="G106" s="1" t="n">
        <v>276</v>
      </c>
      <c r="H106" s="1" t="n">
        <v>202.184</v>
      </c>
      <c r="I106" s="1" t="n">
        <v>0.823</v>
      </c>
      <c r="J106" s="1" t="n">
        <v>274</v>
      </c>
      <c r="K106" s="1" t="n">
        <v>19.824</v>
      </c>
      <c r="L106" s="1" t="n">
        <v>0.118</v>
      </c>
      <c r="M106" s="1" t="n">
        <v>290</v>
      </c>
      <c r="N106" s="1" t="n">
        <v>20.505</v>
      </c>
      <c r="O106" s="1" t="n">
        <v>0.077</v>
      </c>
      <c r="P106" s="1" t="n">
        <v>168</v>
      </c>
      <c r="Q106" s="1" t="n">
        <v>512.385</v>
      </c>
      <c r="R106" s="1" t="n">
        <v>8.811</v>
      </c>
      <c r="S106" s="1" t="n">
        <v>241</v>
      </c>
      <c r="T106" s="1" t="n">
        <v>6.626</v>
      </c>
      <c r="U106" s="1" t="n">
        <v>0.151</v>
      </c>
      <c r="V106" s="1" t="n">
        <v>297</v>
      </c>
      <c r="W106" s="1" t="n">
        <v>4.03</v>
      </c>
      <c r="X106" s="1" t="n">
        <v>0.02</v>
      </c>
      <c r="Y106" s="1" t="n">
        <v>317</v>
      </c>
      <c r="Z106" s="1" t="n">
        <v>3.218</v>
      </c>
      <c r="AA106" s="1" t="n">
        <v>0.06</v>
      </c>
      <c r="AB106" s="1" t="n">
        <v>290</v>
      </c>
      <c r="AC106" s="1" t="n">
        <v>4.172</v>
      </c>
      <c r="AD106" s="1" t="n">
        <v>0.085</v>
      </c>
      <c r="AE106" s="1" t="n">
        <v>252</v>
      </c>
      <c r="AF106" s="1" t="n">
        <v>11.806</v>
      </c>
      <c r="AG106" s="1" t="n">
        <v>0.419</v>
      </c>
      <c r="AH106" s="1" t="n">
        <v>0</v>
      </c>
      <c r="AI106" s="1" t="n">
        <v>0</v>
      </c>
      <c r="AJ106" s="1" t="n">
        <v>0</v>
      </c>
      <c r="AK106" s="1" t="n">
        <v>250</v>
      </c>
      <c r="AL106" s="1" t="n">
        <v>0.467</v>
      </c>
      <c r="AM106" s="1" t="n">
        <v>0.042</v>
      </c>
      <c r="AN106" s="1" t="n">
        <v>308</v>
      </c>
      <c r="AO106" s="1" t="n">
        <v>74.71</v>
      </c>
      <c r="AP106" s="1" t="n">
        <v>0.171</v>
      </c>
      <c r="AQ106" s="1" t="n">
        <v>315</v>
      </c>
      <c r="AR106" s="1" t="n">
        <v>6.349</v>
      </c>
      <c r="AS106" s="1" t="n">
        <v>0.106</v>
      </c>
      <c r="AT106" s="1" t="n">
        <v>0</v>
      </c>
      <c r="AU106" s="1" t="n">
        <v>0</v>
      </c>
      <c r="AV106" s="1" t="n">
        <v>0</v>
      </c>
      <c r="AW106" s="1" t="n">
        <v>295</v>
      </c>
      <c r="AX106" s="1" t="n">
        <v>7.054</v>
      </c>
      <c r="AY106" s="1" t="n">
        <v>0.038</v>
      </c>
      <c r="AZ106" s="1" t="n">
        <v>296</v>
      </c>
      <c r="BA106" s="1" t="n">
        <v>0.541</v>
      </c>
      <c r="BB106" s="1" t="n">
        <v>0.02</v>
      </c>
      <c r="BC106" s="1" t="n">
        <v>282</v>
      </c>
      <c r="BD106" s="1" t="n">
        <v>1.607</v>
      </c>
      <c r="BE106" s="1" t="n">
        <v>0.025</v>
      </c>
      <c r="BF106" s="1" t="n">
        <v>256</v>
      </c>
      <c r="BG106" s="1" t="n">
        <v>9.179</v>
      </c>
      <c r="BH106" s="1" t="n">
        <v>0.097</v>
      </c>
      <c r="BI106" s="1" t="n">
        <v>309</v>
      </c>
      <c r="BJ106" s="1" t="n">
        <v>23.486</v>
      </c>
      <c r="BK106" s="1" t="n">
        <v>0.114</v>
      </c>
      <c r="BL106" s="1" t="n">
        <v>317</v>
      </c>
      <c r="BM106" s="1" t="n">
        <v>4.099</v>
      </c>
      <c r="BN106" s="1" t="n">
        <v>0.035</v>
      </c>
      <c r="BO106" s="1" t="n">
        <v>319</v>
      </c>
      <c r="BP106" s="1" t="n">
        <v>0.544</v>
      </c>
      <c r="BQ106" s="1" t="n">
        <v>0.017</v>
      </c>
      <c r="BR106" s="1" t="n">
        <v>263</v>
      </c>
      <c r="BS106" s="1" t="n">
        <v>78.404</v>
      </c>
      <c r="BT106" s="1" t="n">
        <v>0.088</v>
      </c>
      <c r="BU106" s="1" t="n">
        <v>311</v>
      </c>
      <c r="BV106" s="1" t="n">
        <v>0.658</v>
      </c>
      <c r="BW106" s="1" t="n">
        <v>0.014</v>
      </c>
      <c r="BX106" s="1" t="n">
        <v>301</v>
      </c>
      <c r="BY106" s="1" t="n">
        <v>1.267</v>
      </c>
      <c r="BZ106" s="1" t="n">
        <v>0.036</v>
      </c>
      <c r="CA106" s="1" t="n">
        <v>315</v>
      </c>
      <c r="CB106" s="1" t="n">
        <v>0.082</v>
      </c>
      <c r="CC106" s="1" t="n">
        <v>0.006</v>
      </c>
      <c r="CD106" s="1" t="n">
        <v>317</v>
      </c>
      <c r="CE106" s="1" t="n">
        <v>8.349</v>
      </c>
      <c r="CF106" s="1" t="n">
        <v>0.065</v>
      </c>
      <c r="CG106" s="1" t="n">
        <v>318</v>
      </c>
      <c r="CH106" s="1" t="n">
        <v>16.33</v>
      </c>
      <c r="CI106" s="1" t="n">
        <v>0.042</v>
      </c>
      <c r="CJ106" s="1" t="n">
        <v>304</v>
      </c>
      <c r="CK106" s="1" t="n">
        <v>0.2</v>
      </c>
      <c r="CL106" s="1" t="n">
        <v>0.018</v>
      </c>
      <c r="CM106" s="1" t="n">
        <v>0</v>
      </c>
      <c r="CN106" s="1" t="n">
        <v>0</v>
      </c>
      <c r="CO106" s="1" t="n">
        <v>0</v>
      </c>
      <c r="CP106" s="1" t="n">
        <v>0</v>
      </c>
      <c r="CQ106" s="1" t="n">
        <v>0</v>
      </c>
      <c r="CR106" s="1" t="n">
        <v>0</v>
      </c>
      <c r="CS106" s="1" t="n">
        <v>0</v>
      </c>
      <c r="CT106" s="1" t="n">
        <v>0</v>
      </c>
      <c r="CU106" s="1" t="n">
        <v>0</v>
      </c>
      <c r="CV106" s="1" t="n">
        <v>0</v>
      </c>
      <c r="CW106" s="1" t="n">
        <v>0</v>
      </c>
      <c r="CX106" s="1" t="n">
        <v>0</v>
      </c>
      <c r="CY106" s="1" t="n">
        <v>277</v>
      </c>
      <c r="CZ106" s="1" t="n">
        <v>3.946</v>
      </c>
      <c r="DA106" s="1" t="n">
        <v>0.102</v>
      </c>
      <c r="DB106" s="1" t="n">
        <v>255</v>
      </c>
      <c r="DC106" s="1" t="n">
        <v>11.013</v>
      </c>
      <c r="DD106" s="1" t="n">
        <v>0.109</v>
      </c>
      <c r="DE106" s="1" t="n">
        <v>315</v>
      </c>
      <c r="DF106" s="1" t="n">
        <v>0.442</v>
      </c>
      <c r="DG106" s="1" t="n">
        <v>0.009</v>
      </c>
    </row>
    <row r="107" customFormat="false" ht="13.8" hidden="false" customHeight="false" outlineLevel="0" collapsed="false">
      <c r="A107" s="1" t="n">
        <v>2011.458</v>
      </c>
      <c r="B107" s="1" t="n">
        <v>6</v>
      </c>
      <c r="C107" s="1" t="n">
        <v>2011</v>
      </c>
      <c r="D107" s="1" t="n">
        <v>229</v>
      </c>
      <c r="E107" s="1" t="n">
        <v>57.757</v>
      </c>
      <c r="F107" s="1" t="n">
        <v>0.327</v>
      </c>
      <c r="G107" s="1" t="n">
        <v>257</v>
      </c>
      <c r="H107" s="1" t="n">
        <v>203.062</v>
      </c>
      <c r="I107" s="1" t="n">
        <v>0.902</v>
      </c>
      <c r="J107" s="1" t="n">
        <v>258</v>
      </c>
      <c r="K107" s="1" t="n">
        <v>19.966</v>
      </c>
      <c r="L107" s="1" t="n">
        <v>0.119</v>
      </c>
      <c r="M107" s="1" t="n">
        <v>277</v>
      </c>
      <c r="N107" s="1" t="n">
        <v>20.532</v>
      </c>
      <c r="O107" s="1" t="n">
        <v>0.076</v>
      </c>
      <c r="P107" s="1" t="n">
        <v>118</v>
      </c>
      <c r="Q107" s="1" t="n">
        <v>517.226</v>
      </c>
      <c r="R107" s="1" t="n">
        <v>6.924</v>
      </c>
      <c r="S107" s="1" t="n">
        <v>163</v>
      </c>
      <c r="T107" s="1" t="n">
        <v>6.504</v>
      </c>
      <c r="U107" s="1" t="n">
        <v>0.137</v>
      </c>
      <c r="V107" s="1" t="n">
        <v>274</v>
      </c>
      <c r="W107" s="1" t="n">
        <v>4.03</v>
      </c>
      <c r="X107" s="1" t="n">
        <v>0.02</v>
      </c>
      <c r="Y107" s="1" t="n">
        <v>296</v>
      </c>
      <c r="Z107" s="1" t="n">
        <v>3.231</v>
      </c>
      <c r="AA107" s="1" t="n">
        <v>0.054</v>
      </c>
      <c r="AB107" s="1" t="n">
        <v>259</v>
      </c>
      <c r="AC107" s="1" t="n">
        <v>4.281</v>
      </c>
      <c r="AD107" s="1" t="n">
        <v>0.086</v>
      </c>
      <c r="AE107" s="1" t="n">
        <v>216</v>
      </c>
      <c r="AF107" s="1" t="n">
        <v>12.417</v>
      </c>
      <c r="AG107" s="1" t="n">
        <v>0.414</v>
      </c>
      <c r="AH107" s="1" t="n">
        <v>0</v>
      </c>
      <c r="AI107" s="1" t="n">
        <v>0</v>
      </c>
      <c r="AJ107" s="1" t="n">
        <v>0</v>
      </c>
      <c r="AK107" s="1" t="n">
        <v>200</v>
      </c>
      <c r="AL107" s="1" t="n">
        <v>0.553</v>
      </c>
      <c r="AM107" s="1" t="n">
        <v>0.029</v>
      </c>
      <c r="AN107" s="1" t="n">
        <v>287</v>
      </c>
      <c r="AO107" s="1" t="n">
        <v>74.68</v>
      </c>
      <c r="AP107" s="1" t="n">
        <v>0.186</v>
      </c>
      <c r="AQ107" s="1" t="n">
        <v>287</v>
      </c>
      <c r="AR107" s="1" t="n">
        <v>6.312</v>
      </c>
      <c r="AS107" s="1" t="n">
        <v>0.104</v>
      </c>
      <c r="AT107" s="1" t="n">
        <v>0</v>
      </c>
      <c r="AU107" s="1" t="n">
        <v>0</v>
      </c>
      <c r="AV107" s="1" t="n">
        <v>0</v>
      </c>
      <c r="AW107" s="1" t="n">
        <v>277</v>
      </c>
      <c r="AX107" s="1" t="n">
        <v>7.078</v>
      </c>
      <c r="AY107" s="1" t="n">
        <v>0.036</v>
      </c>
      <c r="AZ107" s="1" t="n">
        <v>272</v>
      </c>
      <c r="BA107" s="1" t="n">
        <v>0.548</v>
      </c>
      <c r="BB107" s="1" t="n">
        <v>0.021</v>
      </c>
      <c r="BC107" s="1" t="n">
        <v>286</v>
      </c>
      <c r="BD107" s="1" t="n">
        <v>1.607</v>
      </c>
      <c r="BE107" s="1" t="n">
        <v>0.026</v>
      </c>
      <c r="BF107" s="1" t="n">
        <v>239</v>
      </c>
      <c r="BG107" s="1" t="n">
        <v>9.318</v>
      </c>
      <c r="BH107" s="1" t="n">
        <v>0.079</v>
      </c>
      <c r="BI107" s="1" t="n">
        <v>282</v>
      </c>
      <c r="BJ107" s="1" t="n">
        <v>23.528</v>
      </c>
      <c r="BK107" s="1" t="n">
        <v>0.116</v>
      </c>
      <c r="BL107" s="1" t="n">
        <v>286</v>
      </c>
      <c r="BM107" s="1" t="n">
        <v>4.111</v>
      </c>
      <c r="BN107" s="1" t="n">
        <v>0.037</v>
      </c>
      <c r="BO107" s="1" t="n">
        <v>298</v>
      </c>
      <c r="BP107" s="1" t="n">
        <v>0.546</v>
      </c>
      <c r="BQ107" s="1" t="n">
        <v>0.017</v>
      </c>
      <c r="BR107" s="1" t="n">
        <v>255</v>
      </c>
      <c r="BS107" s="1" t="n">
        <v>78.412</v>
      </c>
      <c r="BT107" s="1" t="n">
        <v>0.079</v>
      </c>
      <c r="BU107" s="1" t="n">
        <v>280</v>
      </c>
      <c r="BV107" s="1" t="n">
        <v>0.666</v>
      </c>
      <c r="BW107" s="1" t="n">
        <v>0.016</v>
      </c>
      <c r="BX107" s="1" t="n">
        <v>272</v>
      </c>
      <c r="BY107" s="1" t="n">
        <v>1.291</v>
      </c>
      <c r="BZ107" s="1" t="n">
        <v>0.033</v>
      </c>
      <c r="CA107" s="1" t="n">
        <v>289</v>
      </c>
      <c r="CB107" s="1" t="n">
        <v>0.082</v>
      </c>
      <c r="CC107" s="1" t="n">
        <v>0.006</v>
      </c>
      <c r="CD107" s="1" t="n">
        <v>290</v>
      </c>
      <c r="CE107" s="1" t="n">
        <v>8.374</v>
      </c>
      <c r="CF107" s="1" t="n">
        <v>0.074</v>
      </c>
      <c r="CG107" s="1" t="n">
        <v>291</v>
      </c>
      <c r="CH107" s="1" t="n">
        <v>16.326</v>
      </c>
      <c r="CI107" s="1" t="n">
        <v>0.045</v>
      </c>
      <c r="CJ107" s="1" t="n">
        <v>291</v>
      </c>
      <c r="CK107" s="1" t="n">
        <v>0.202</v>
      </c>
      <c r="CL107" s="1" t="n">
        <v>0.019</v>
      </c>
      <c r="CM107" s="1" t="n">
        <v>0</v>
      </c>
      <c r="CN107" s="1" t="n">
        <v>0</v>
      </c>
      <c r="CO107" s="1" t="n">
        <v>0</v>
      </c>
      <c r="CP107" s="1" t="n">
        <v>0</v>
      </c>
      <c r="CQ107" s="1" t="n">
        <v>0</v>
      </c>
      <c r="CR107" s="1" t="n">
        <v>0</v>
      </c>
      <c r="CS107" s="1" t="n">
        <v>0</v>
      </c>
      <c r="CT107" s="1" t="n">
        <v>0</v>
      </c>
      <c r="CU107" s="1" t="n">
        <v>0</v>
      </c>
      <c r="CV107" s="1" t="n">
        <v>0</v>
      </c>
      <c r="CW107" s="1" t="n">
        <v>0</v>
      </c>
      <c r="CX107" s="1" t="n">
        <v>0</v>
      </c>
      <c r="CY107" s="1" t="n">
        <v>259</v>
      </c>
      <c r="CZ107" s="1" t="n">
        <v>4.05</v>
      </c>
      <c r="DA107" s="1" t="n">
        <v>0.1</v>
      </c>
      <c r="DB107" s="1" t="n">
        <v>256</v>
      </c>
      <c r="DC107" s="1" t="n">
        <v>11.147</v>
      </c>
      <c r="DD107" s="1" t="n">
        <v>0.117</v>
      </c>
      <c r="DE107" s="1" t="n">
        <v>292</v>
      </c>
      <c r="DF107" s="1" t="n">
        <v>0.441</v>
      </c>
      <c r="DG107" s="1" t="n">
        <v>0.01</v>
      </c>
    </row>
    <row r="108" customFormat="false" ht="13.8" hidden="false" customHeight="false" outlineLevel="0" collapsed="false">
      <c r="A108" s="1" t="n">
        <v>2011.542</v>
      </c>
      <c r="B108" s="1" t="n">
        <v>7</v>
      </c>
      <c r="C108" s="1" t="n">
        <v>2011</v>
      </c>
      <c r="D108" s="1" t="n">
        <v>243</v>
      </c>
      <c r="E108" s="1" t="n">
        <v>58.387</v>
      </c>
      <c r="F108" s="1" t="n">
        <v>0.398</v>
      </c>
      <c r="G108" s="1" t="n">
        <v>266</v>
      </c>
      <c r="H108" s="1" t="n">
        <v>204.173</v>
      </c>
      <c r="I108" s="1" t="n">
        <v>0.921</v>
      </c>
      <c r="J108" s="1" t="n">
        <v>286</v>
      </c>
      <c r="K108" s="1" t="n">
        <v>20.122</v>
      </c>
      <c r="L108" s="1" t="n">
        <v>0.114</v>
      </c>
      <c r="M108" s="1" t="n">
        <v>280</v>
      </c>
      <c r="N108" s="1" t="n">
        <v>20.6</v>
      </c>
      <c r="O108" s="1" t="n">
        <v>0.106</v>
      </c>
      <c r="P108" s="1" t="n">
        <v>109</v>
      </c>
      <c r="Q108" s="1" t="n">
        <v>522.116</v>
      </c>
      <c r="R108" s="1" t="n">
        <v>5.499</v>
      </c>
      <c r="S108" s="1" t="n">
        <v>139</v>
      </c>
      <c r="T108" s="1" t="n">
        <v>6.453</v>
      </c>
      <c r="U108" s="1" t="n">
        <v>0.124</v>
      </c>
      <c r="V108" s="1" t="n">
        <v>285</v>
      </c>
      <c r="W108" s="1" t="n">
        <v>4.03</v>
      </c>
      <c r="X108" s="1" t="n">
        <v>0.02</v>
      </c>
      <c r="Y108" s="1" t="n">
        <v>310</v>
      </c>
      <c r="Z108" s="1" t="n">
        <v>3.235</v>
      </c>
      <c r="AA108" s="1" t="n">
        <v>0.061</v>
      </c>
      <c r="AB108" s="1" t="n">
        <v>284</v>
      </c>
      <c r="AC108" s="1" t="n">
        <v>4.416</v>
      </c>
      <c r="AD108" s="1" t="n">
        <v>0.098</v>
      </c>
      <c r="AE108" s="1" t="n">
        <v>232</v>
      </c>
      <c r="AF108" s="1" t="n">
        <v>13.25</v>
      </c>
      <c r="AG108" s="1" t="n">
        <v>0.555</v>
      </c>
      <c r="AH108" s="1" t="n">
        <v>0</v>
      </c>
      <c r="AI108" s="1" t="n">
        <v>0</v>
      </c>
      <c r="AJ108" s="1" t="n">
        <v>0</v>
      </c>
      <c r="AK108" s="1" t="n">
        <v>144</v>
      </c>
      <c r="AL108" s="1" t="n">
        <v>0.61</v>
      </c>
      <c r="AM108" s="1" t="n">
        <v>0.028</v>
      </c>
      <c r="AN108" s="1" t="n">
        <v>304</v>
      </c>
      <c r="AO108" s="1" t="n">
        <v>74.645</v>
      </c>
      <c r="AP108" s="1" t="n">
        <v>0.174</v>
      </c>
      <c r="AQ108" s="1" t="n">
        <v>311</v>
      </c>
      <c r="AR108" s="1" t="n">
        <v>6.247</v>
      </c>
      <c r="AS108" s="1" t="n">
        <v>0.113</v>
      </c>
      <c r="AT108" s="1" t="n">
        <v>0</v>
      </c>
      <c r="AU108" s="1" t="n">
        <v>0</v>
      </c>
      <c r="AV108" s="1" t="n">
        <v>0</v>
      </c>
      <c r="AW108" s="1" t="n">
        <v>290</v>
      </c>
      <c r="AX108" s="1" t="n">
        <v>7.104</v>
      </c>
      <c r="AY108" s="1" t="n">
        <v>0.038</v>
      </c>
      <c r="AZ108" s="1" t="n">
        <v>298</v>
      </c>
      <c r="BA108" s="1" t="n">
        <v>0.556</v>
      </c>
      <c r="BB108" s="1" t="n">
        <v>0.022</v>
      </c>
      <c r="BC108" s="1" t="n">
        <v>282</v>
      </c>
      <c r="BD108" s="1" t="n">
        <v>1.616</v>
      </c>
      <c r="BE108" s="1" t="n">
        <v>0.027</v>
      </c>
      <c r="BF108" s="1" t="n">
        <v>244</v>
      </c>
      <c r="BG108" s="1" t="n">
        <v>9.468</v>
      </c>
      <c r="BH108" s="1" t="n">
        <v>0.103</v>
      </c>
      <c r="BI108" s="1" t="n">
        <v>295</v>
      </c>
      <c r="BJ108" s="1" t="n">
        <v>23.592</v>
      </c>
      <c r="BK108" s="1" t="n">
        <v>0.135</v>
      </c>
      <c r="BL108" s="1" t="n">
        <v>299</v>
      </c>
      <c r="BM108" s="1" t="n">
        <v>4.123</v>
      </c>
      <c r="BN108" s="1" t="n">
        <v>0.037</v>
      </c>
      <c r="BO108" s="1" t="n">
        <v>314</v>
      </c>
      <c r="BP108" s="1" t="n">
        <v>0.548</v>
      </c>
      <c r="BQ108" s="1" t="n">
        <v>0.018</v>
      </c>
      <c r="BR108" s="1" t="n">
        <v>267</v>
      </c>
      <c r="BS108" s="1" t="n">
        <v>78.472</v>
      </c>
      <c r="BT108" s="1" t="n">
        <v>0.089</v>
      </c>
      <c r="BU108" s="1" t="n">
        <v>305</v>
      </c>
      <c r="BV108" s="1" t="n">
        <v>0.674</v>
      </c>
      <c r="BW108" s="1" t="n">
        <v>0.016</v>
      </c>
      <c r="BX108" s="1" t="n">
        <v>298</v>
      </c>
      <c r="BY108" s="1" t="n">
        <v>1.31</v>
      </c>
      <c r="BZ108" s="1" t="n">
        <v>0.035</v>
      </c>
      <c r="CA108" s="1" t="n">
        <v>307</v>
      </c>
      <c r="CB108" s="1" t="n">
        <v>0.084</v>
      </c>
      <c r="CC108" s="1" t="n">
        <v>0.007</v>
      </c>
      <c r="CD108" s="1" t="n">
        <v>302</v>
      </c>
      <c r="CE108" s="1" t="n">
        <v>8.38</v>
      </c>
      <c r="CF108" s="1" t="n">
        <v>0.082</v>
      </c>
      <c r="CG108" s="1" t="n">
        <v>308</v>
      </c>
      <c r="CH108" s="1" t="n">
        <v>16.328</v>
      </c>
      <c r="CI108" s="1" t="n">
        <v>0.046</v>
      </c>
      <c r="CJ108" s="1" t="n">
        <v>314</v>
      </c>
      <c r="CK108" s="1" t="n">
        <v>0.204</v>
      </c>
      <c r="CL108" s="1" t="n">
        <v>0.02</v>
      </c>
      <c r="CM108" s="1" t="n">
        <v>0</v>
      </c>
      <c r="CN108" s="1" t="n">
        <v>0</v>
      </c>
      <c r="CO108" s="1" t="n">
        <v>0</v>
      </c>
      <c r="CP108" s="1" t="n">
        <v>0</v>
      </c>
      <c r="CQ108" s="1" t="n">
        <v>0</v>
      </c>
      <c r="CR108" s="1" t="n">
        <v>0</v>
      </c>
      <c r="CS108" s="1" t="n">
        <v>0</v>
      </c>
      <c r="CT108" s="1" t="n">
        <v>0</v>
      </c>
      <c r="CU108" s="1" t="n">
        <v>0</v>
      </c>
      <c r="CV108" s="1" t="n">
        <v>0</v>
      </c>
      <c r="CW108" s="1" t="n">
        <v>0</v>
      </c>
      <c r="CX108" s="1" t="n">
        <v>0</v>
      </c>
      <c r="CY108" s="1" t="n">
        <v>277</v>
      </c>
      <c r="CZ108" s="1" t="n">
        <v>4.191</v>
      </c>
      <c r="DA108" s="1" t="n">
        <v>0.108</v>
      </c>
      <c r="DB108" s="1" t="n">
        <v>260</v>
      </c>
      <c r="DC108" s="1" t="n">
        <v>11.304</v>
      </c>
      <c r="DD108" s="1" t="n">
        <v>0.123</v>
      </c>
      <c r="DE108" s="1" t="n">
        <v>313</v>
      </c>
      <c r="DF108" s="1" t="n">
        <v>0.442</v>
      </c>
      <c r="DG108" s="1" t="n">
        <v>0.01</v>
      </c>
    </row>
    <row r="109" customFormat="false" ht="13.8" hidden="false" customHeight="false" outlineLevel="0" collapsed="false">
      <c r="A109" s="1" t="n">
        <v>2011.625</v>
      </c>
      <c r="B109" s="1" t="n">
        <v>8</v>
      </c>
      <c r="C109" s="1" t="n">
        <v>2011</v>
      </c>
      <c r="D109" s="1" t="n">
        <v>223</v>
      </c>
      <c r="E109" s="1" t="n">
        <v>58.909</v>
      </c>
      <c r="F109" s="1" t="n">
        <v>0.34</v>
      </c>
      <c r="G109" s="1" t="n">
        <v>271</v>
      </c>
      <c r="H109" s="1" t="n">
        <v>205.158</v>
      </c>
      <c r="I109" s="1" t="n">
        <v>0.968</v>
      </c>
      <c r="J109" s="1" t="n">
        <v>288</v>
      </c>
      <c r="K109" s="1" t="n">
        <v>20.249</v>
      </c>
      <c r="L109" s="1" t="n">
        <v>0.121</v>
      </c>
      <c r="M109" s="1" t="n">
        <v>271</v>
      </c>
      <c r="N109" s="1" t="n">
        <v>20.742</v>
      </c>
      <c r="O109" s="1" t="n">
        <v>0.087</v>
      </c>
      <c r="P109" s="1" t="n">
        <v>67</v>
      </c>
      <c r="Q109" s="1" t="n">
        <v>520.759</v>
      </c>
      <c r="R109" s="1" t="n">
        <v>3.649</v>
      </c>
      <c r="S109" s="1" t="n">
        <v>132</v>
      </c>
      <c r="T109" s="1" t="n">
        <v>6.416</v>
      </c>
      <c r="U109" s="1" t="n">
        <v>0.162</v>
      </c>
      <c r="V109" s="1" t="n">
        <v>305</v>
      </c>
      <c r="W109" s="1" t="n">
        <v>4.035</v>
      </c>
      <c r="X109" s="1" t="n">
        <v>0.023</v>
      </c>
      <c r="Y109" s="1" t="n">
        <v>322</v>
      </c>
      <c r="Z109" s="1" t="n">
        <v>3.23</v>
      </c>
      <c r="AA109" s="1" t="n">
        <v>0.065</v>
      </c>
      <c r="AB109" s="1" t="n">
        <v>277</v>
      </c>
      <c r="AC109" s="1" t="n">
        <v>4.521</v>
      </c>
      <c r="AD109" s="1" t="n">
        <v>0.1</v>
      </c>
      <c r="AE109" s="1" t="n">
        <v>262</v>
      </c>
      <c r="AF109" s="1" t="n">
        <v>14.007</v>
      </c>
      <c r="AG109" s="1" t="n">
        <v>0.433</v>
      </c>
      <c r="AH109" s="1" t="n">
        <v>0</v>
      </c>
      <c r="AI109" s="1" t="n">
        <v>0</v>
      </c>
      <c r="AJ109" s="1" t="n">
        <v>0</v>
      </c>
      <c r="AK109" s="1" t="n">
        <v>177</v>
      </c>
      <c r="AL109" s="1" t="n">
        <v>0.68</v>
      </c>
      <c r="AM109" s="1" t="n">
        <v>0.021</v>
      </c>
      <c r="AN109" s="1" t="n">
        <v>311</v>
      </c>
      <c r="AO109" s="1" t="n">
        <v>74.619</v>
      </c>
      <c r="AP109" s="1" t="n">
        <v>0.201</v>
      </c>
      <c r="AQ109" s="1" t="n">
        <v>320</v>
      </c>
      <c r="AR109" s="1" t="n">
        <v>6.188</v>
      </c>
      <c r="AS109" s="1" t="n">
        <v>0.114</v>
      </c>
      <c r="AT109" s="1" t="n">
        <v>0</v>
      </c>
      <c r="AU109" s="1" t="n">
        <v>0</v>
      </c>
      <c r="AV109" s="1" t="n">
        <v>0</v>
      </c>
      <c r="AW109" s="1" t="n">
        <v>308</v>
      </c>
      <c r="AX109" s="1" t="n">
        <v>7.137</v>
      </c>
      <c r="AY109" s="1" t="n">
        <v>0.041</v>
      </c>
      <c r="AZ109" s="1" t="n">
        <v>292</v>
      </c>
      <c r="BA109" s="1" t="n">
        <v>0.562</v>
      </c>
      <c r="BB109" s="1" t="n">
        <v>0.024</v>
      </c>
      <c r="BC109" s="1" t="n">
        <v>286</v>
      </c>
      <c r="BD109" s="1" t="n">
        <v>1.626</v>
      </c>
      <c r="BE109" s="1" t="n">
        <v>0.032</v>
      </c>
      <c r="BF109" s="1" t="n">
        <v>237</v>
      </c>
      <c r="BG109" s="1" t="n">
        <v>9.611</v>
      </c>
      <c r="BH109" s="1" t="n">
        <v>0.089</v>
      </c>
      <c r="BI109" s="1" t="n">
        <v>310</v>
      </c>
      <c r="BJ109" s="1" t="n">
        <v>23.701</v>
      </c>
      <c r="BK109" s="1" t="n">
        <v>0.141</v>
      </c>
      <c r="BL109" s="1" t="n">
        <v>315</v>
      </c>
      <c r="BM109" s="1" t="n">
        <v>4.126</v>
      </c>
      <c r="BN109" s="1" t="n">
        <v>0.04</v>
      </c>
      <c r="BO109" s="1" t="n">
        <v>319</v>
      </c>
      <c r="BP109" s="1" t="n">
        <v>0.55</v>
      </c>
      <c r="BQ109" s="1" t="n">
        <v>0.018</v>
      </c>
      <c r="BR109" s="1" t="n">
        <v>300</v>
      </c>
      <c r="BS109" s="1" t="n">
        <v>78.538</v>
      </c>
      <c r="BT109" s="1" t="n">
        <v>0.097</v>
      </c>
      <c r="BU109" s="1" t="n">
        <v>309</v>
      </c>
      <c r="BV109" s="1" t="n">
        <v>0.681</v>
      </c>
      <c r="BW109" s="1" t="n">
        <v>0.016</v>
      </c>
      <c r="BX109" s="1" t="n">
        <v>318</v>
      </c>
      <c r="BY109" s="1" t="n">
        <v>1.327</v>
      </c>
      <c r="BZ109" s="1" t="n">
        <v>0.036</v>
      </c>
      <c r="CA109" s="1" t="n">
        <v>318</v>
      </c>
      <c r="CB109" s="1" t="n">
        <v>0.087</v>
      </c>
      <c r="CC109" s="1" t="n">
        <v>0.008</v>
      </c>
      <c r="CD109" s="1" t="n">
        <v>309</v>
      </c>
      <c r="CE109" s="1" t="n">
        <v>8.349</v>
      </c>
      <c r="CF109" s="1" t="n">
        <v>0.091</v>
      </c>
      <c r="CG109" s="1" t="n">
        <v>315</v>
      </c>
      <c r="CH109" s="1" t="n">
        <v>16.336</v>
      </c>
      <c r="CI109" s="1" t="n">
        <v>0.047</v>
      </c>
      <c r="CJ109" s="1" t="n">
        <v>314</v>
      </c>
      <c r="CK109" s="1" t="n">
        <v>0.209</v>
      </c>
      <c r="CL109" s="1" t="n">
        <v>0.019</v>
      </c>
      <c r="CM109" s="1" t="n">
        <v>0</v>
      </c>
      <c r="CN109" s="1" t="n">
        <v>0</v>
      </c>
      <c r="CO109" s="1" t="n">
        <v>0</v>
      </c>
      <c r="CP109" s="1" t="n">
        <v>0</v>
      </c>
      <c r="CQ109" s="1" t="n">
        <v>0</v>
      </c>
      <c r="CR109" s="1" t="n">
        <v>0</v>
      </c>
      <c r="CS109" s="1" t="n">
        <v>0</v>
      </c>
      <c r="CT109" s="1" t="n">
        <v>0</v>
      </c>
      <c r="CU109" s="1" t="n">
        <v>0</v>
      </c>
      <c r="CV109" s="1" t="n">
        <v>0</v>
      </c>
      <c r="CW109" s="1" t="n">
        <v>0</v>
      </c>
      <c r="CX109" s="1" t="n">
        <v>0</v>
      </c>
      <c r="CY109" s="1" t="n">
        <v>274</v>
      </c>
      <c r="CZ109" s="1" t="n">
        <v>4.297</v>
      </c>
      <c r="DA109" s="1" t="n">
        <v>0.113</v>
      </c>
      <c r="DB109" s="1" t="n">
        <v>246</v>
      </c>
      <c r="DC109" s="1" t="n">
        <v>11.413</v>
      </c>
      <c r="DD109" s="1" t="n">
        <v>0.143</v>
      </c>
      <c r="DE109" s="1" t="n">
        <v>315</v>
      </c>
      <c r="DF109" s="1" t="n">
        <v>0.442</v>
      </c>
      <c r="DG109" s="1" t="n">
        <v>0.01</v>
      </c>
    </row>
    <row r="110" customFormat="false" ht="13.8" hidden="false" customHeight="false" outlineLevel="0" collapsed="false">
      <c r="A110" s="1" t="n">
        <v>2011.708</v>
      </c>
      <c r="B110" s="1" t="n">
        <v>9</v>
      </c>
      <c r="C110" s="1" t="n">
        <v>2011</v>
      </c>
      <c r="D110" s="1" t="n">
        <v>232</v>
      </c>
      <c r="E110" s="1" t="n">
        <v>59.117</v>
      </c>
      <c r="F110" s="1" t="n">
        <v>0.329</v>
      </c>
      <c r="G110" s="1" t="n">
        <v>270</v>
      </c>
      <c r="H110" s="1" t="n">
        <v>205.92</v>
      </c>
      <c r="I110" s="1" t="n">
        <v>1.061</v>
      </c>
      <c r="J110" s="1" t="n">
        <v>260</v>
      </c>
      <c r="K110" s="1" t="n">
        <v>20.345</v>
      </c>
      <c r="L110" s="1" t="n">
        <v>0.117</v>
      </c>
      <c r="M110" s="1" t="n">
        <v>280</v>
      </c>
      <c r="N110" s="1" t="n">
        <v>20.752</v>
      </c>
      <c r="O110" s="1" t="n">
        <v>0.089</v>
      </c>
      <c r="P110" s="1" t="n">
        <v>123</v>
      </c>
      <c r="Q110" s="1" t="n">
        <v>519.455</v>
      </c>
      <c r="R110" s="1" t="n">
        <v>3.989</v>
      </c>
      <c r="S110" s="1" t="n">
        <v>201</v>
      </c>
      <c r="T110" s="1" t="n">
        <v>6.37</v>
      </c>
      <c r="U110" s="1" t="n">
        <v>0.136</v>
      </c>
      <c r="V110" s="1" t="n">
        <v>285</v>
      </c>
      <c r="W110" s="1" t="n">
        <v>4.03</v>
      </c>
      <c r="X110" s="1" t="n">
        <v>0.027</v>
      </c>
      <c r="Y110" s="1" t="n">
        <v>300</v>
      </c>
      <c r="Z110" s="1" t="n">
        <v>3.265</v>
      </c>
      <c r="AA110" s="1" t="n">
        <v>0.064</v>
      </c>
      <c r="AB110" s="1" t="n">
        <v>286</v>
      </c>
      <c r="AC110" s="1" t="n">
        <v>4.557</v>
      </c>
      <c r="AD110" s="1" t="n">
        <v>0.106</v>
      </c>
      <c r="AE110" s="1" t="n">
        <v>0</v>
      </c>
      <c r="AF110" s="1" t="n">
        <v>0</v>
      </c>
      <c r="AG110" s="1" t="n">
        <v>0</v>
      </c>
      <c r="AH110" s="1" t="n">
        <v>0</v>
      </c>
      <c r="AI110" s="1" t="n">
        <v>0</v>
      </c>
      <c r="AJ110" s="1" t="n">
        <v>0</v>
      </c>
      <c r="AK110" s="1" t="n">
        <v>223</v>
      </c>
      <c r="AL110" s="1" t="n">
        <v>0.657</v>
      </c>
      <c r="AM110" s="1" t="n">
        <v>0.025</v>
      </c>
      <c r="AN110" s="1" t="n">
        <v>300</v>
      </c>
      <c r="AO110" s="1" t="n">
        <v>74.48</v>
      </c>
      <c r="AP110" s="1" t="n">
        <v>0.207</v>
      </c>
      <c r="AQ110" s="1" t="n">
        <v>295</v>
      </c>
      <c r="AR110" s="1" t="n">
        <v>6.21</v>
      </c>
      <c r="AS110" s="1" t="n">
        <v>0.117</v>
      </c>
      <c r="AT110" s="1" t="n">
        <v>0</v>
      </c>
      <c r="AU110" s="1" t="n">
        <v>0</v>
      </c>
      <c r="AV110" s="1" t="n">
        <v>0</v>
      </c>
      <c r="AW110" s="1" t="n">
        <v>292</v>
      </c>
      <c r="AX110" s="1" t="n">
        <v>7.153</v>
      </c>
      <c r="AY110" s="1" t="n">
        <v>0.042</v>
      </c>
      <c r="AZ110" s="1" t="n">
        <v>281</v>
      </c>
      <c r="BA110" s="1" t="n">
        <v>0.573</v>
      </c>
      <c r="BB110" s="1" t="n">
        <v>0.025</v>
      </c>
      <c r="BC110" s="1" t="n">
        <v>283</v>
      </c>
      <c r="BD110" s="1" t="n">
        <v>1.622</v>
      </c>
      <c r="BE110" s="1" t="n">
        <v>0.032</v>
      </c>
      <c r="BF110" s="1" t="n">
        <v>233</v>
      </c>
      <c r="BG110" s="1" t="n">
        <v>9.727</v>
      </c>
      <c r="BH110" s="1" t="n">
        <v>0.084</v>
      </c>
      <c r="BI110" s="1" t="n">
        <v>292</v>
      </c>
      <c r="BJ110" s="1" t="n">
        <v>23.735</v>
      </c>
      <c r="BK110" s="1" t="n">
        <v>0.129</v>
      </c>
      <c r="BL110" s="1" t="n">
        <v>291</v>
      </c>
      <c r="BM110" s="1" t="n">
        <v>4.142</v>
      </c>
      <c r="BN110" s="1" t="n">
        <v>0.043</v>
      </c>
      <c r="BO110" s="1" t="n">
        <v>294</v>
      </c>
      <c r="BP110" s="1" t="n">
        <v>0.549</v>
      </c>
      <c r="BQ110" s="1" t="n">
        <v>0.019</v>
      </c>
      <c r="BR110" s="1" t="n">
        <v>290</v>
      </c>
      <c r="BS110" s="1" t="n">
        <v>78.629</v>
      </c>
      <c r="BT110" s="1" t="n">
        <v>0.117</v>
      </c>
      <c r="BU110" s="1" t="n">
        <v>284</v>
      </c>
      <c r="BV110" s="1" t="n">
        <v>0.689</v>
      </c>
      <c r="BW110" s="1" t="n">
        <v>0.018</v>
      </c>
      <c r="BX110" s="1" t="n">
        <v>286</v>
      </c>
      <c r="BY110" s="1" t="n">
        <v>1.35</v>
      </c>
      <c r="BZ110" s="1" t="n">
        <v>0.041</v>
      </c>
      <c r="CA110" s="1" t="n">
        <v>297</v>
      </c>
      <c r="CB110" s="1" t="n">
        <v>0.087</v>
      </c>
      <c r="CC110" s="1" t="n">
        <v>0.007</v>
      </c>
      <c r="CD110" s="1" t="n">
        <v>303</v>
      </c>
      <c r="CE110" s="1" t="n">
        <v>8.383</v>
      </c>
      <c r="CF110" s="1" t="n">
        <v>0.083</v>
      </c>
      <c r="CG110" s="1" t="n">
        <v>299</v>
      </c>
      <c r="CH110" s="1" t="n">
        <v>16.341</v>
      </c>
      <c r="CI110" s="1" t="n">
        <v>0.062</v>
      </c>
      <c r="CJ110" s="1" t="n">
        <v>294</v>
      </c>
      <c r="CK110" s="1" t="n">
        <v>0.209</v>
      </c>
      <c r="CL110" s="1" t="n">
        <v>0.02</v>
      </c>
      <c r="CM110" s="1" t="n">
        <v>0</v>
      </c>
      <c r="CN110" s="1" t="n">
        <v>0</v>
      </c>
      <c r="CO110" s="1" t="n">
        <v>0</v>
      </c>
      <c r="CP110" s="1" t="n">
        <v>0</v>
      </c>
      <c r="CQ110" s="1" t="n">
        <v>0</v>
      </c>
      <c r="CR110" s="1" t="n">
        <v>0</v>
      </c>
      <c r="CS110" s="1" t="n">
        <v>0</v>
      </c>
      <c r="CT110" s="1" t="n">
        <v>0</v>
      </c>
      <c r="CU110" s="1" t="n">
        <v>0</v>
      </c>
      <c r="CV110" s="1" t="n">
        <v>0</v>
      </c>
      <c r="CW110" s="1" t="n">
        <v>0</v>
      </c>
      <c r="CX110" s="1" t="n">
        <v>0</v>
      </c>
      <c r="CY110" s="1" t="n">
        <v>267</v>
      </c>
      <c r="CZ110" s="1" t="n">
        <v>4.366</v>
      </c>
      <c r="DA110" s="1" t="n">
        <v>0.116</v>
      </c>
      <c r="DB110" s="1" t="n">
        <v>256</v>
      </c>
      <c r="DC110" s="1" t="n">
        <v>11.485</v>
      </c>
      <c r="DD110" s="1" t="n">
        <v>0.127</v>
      </c>
      <c r="DE110" s="1" t="n">
        <v>299</v>
      </c>
      <c r="DF110" s="1" t="n">
        <v>0.439</v>
      </c>
      <c r="DG110" s="1" t="n">
        <v>0.01</v>
      </c>
    </row>
    <row r="111" customFormat="false" ht="13.8" hidden="false" customHeight="false" outlineLevel="0" collapsed="false">
      <c r="A111" s="1" t="n">
        <v>2011.792</v>
      </c>
      <c r="B111" s="1" t="n">
        <v>10</v>
      </c>
      <c r="C111" s="1" t="n">
        <v>2011</v>
      </c>
      <c r="D111" s="1" t="n">
        <v>264</v>
      </c>
      <c r="E111" s="1" t="n">
        <v>59.558</v>
      </c>
      <c r="F111" s="1" t="n">
        <v>0.32</v>
      </c>
      <c r="G111" s="1" t="n">
        <v>316</v>
      </c>
      <c r="H111" s="1" t="n">
        <v>206.192</v>
      </c>
      <c r="I111" s="1" t="n">
        <v>0.973</v>
      </c>
      <c r="J111" s="1" t="n">
        <v>311</v>
      </c>
      <c r="K111" s="1" t="n">
        <v>20.417</v>
      </c>
      <c r="L111" s="1" t="n">
        <v>0.109</v>
      </c>
      <c r="M111" s="1" t="n">
        <v>317</v>
      </c>
      <c r="N111" s="1" t="n">
        <v>20.81</v>
      </c>
      <c r="O111" s="1" t="n">
        <v>0.077</v>
      </c>
      <c r="P111" s="1" t="n">
        <v>95</v>
      </c>
      <c r="Q111" s="1" t="n">
        <v>515.238</v>
      </c>
      <c r="R111" s="1" t="n">
        <v>3.104</v>
      </c>
      <c r="S111" s="1" t="n">
        <v>145</v>
      </c>
      <c r="T111" s="1" t="n">
        <v>6.512</v>
      </c>
      <c r="U111" s="1" t="n">
        <v>0.131</v>
      </c>
      <c r="V111" s="1" t="n">
        <v>323</v>
      </c>
      <c r="W111" s="1" t="n">
        <v>4.022</v>
      </c>
      <c r="X111" s="1" t="n">
        <v>0.027</v>
      </c>
      <c r="Y111" s="1" t="n">
        <v>327</v>
      </c>
      <c r="Z111" s="1" t="n">
        <v>3.229</v>
      </c>
      <c r="AA111" s="1" t="n">
        <v>0.071</v>
      </c>
      <c r="AB111" s="1" t="n">
        <v>323</v>
      </c>
      <c r="AC111" s="1" t="n">
        <v>4.551</v>
      </c>
      <c r="AD111" s="1" t="n">
        <v>0.09</v>
      </c>
      <c r="AE111" s="1" t="n">
        <v>0</v>
      </c>
      <c r="AF111" s="1" t="n">
        <v>0</v>
      </c>
      <c r="AG111" s="1" t="n">
        <v>0</v>
      </c>
      <c r="AH111" s="1" t="n">
        <v>0</v>
      </c>
      <c r="AI111" s="1" t="n">
        <v>0</v>
      </c>
      <c r="AJ111" s="1" t="n">
        <v>0</v>
      </c>
      <c r="AK111" s="1" t="n">
        <v>263</v>
      </c>
      <c r="AL111" s="1" t="n">
        <v>0.568</v>
      </c>
      <c r="AM111" s="1" t="n">
        <v>0.038</v>
      </c>
      <c r="AN111" s="1" t="n">
        <v>327</v>
      </c>
      <c r="AO111" s="1" t="n">
        <v>74.486</v>
      </c>
      <c r="AP111" s="1" t="n">
        <v>0.187</v>
      </c>
      <c r="AQ111" s="1" t="n">
        <v>332</v>
      </c>
      <c r="AR111" s="1" t="n">
        <v>6.056</v>
      </c>
      <c r="AS111" s="1" t="n">
        <v>0.133</v>
      </c>
      <c r="AT111" s="1" t="n">
        <v>0</v>
      </c>
      <c r="AU111" s="1" t="n">
        <v>0</v>
      </c>
      <c r="AV111" s="1" t="n">
        <v>0</v>
      </c>
      <c r="AW111" s="1" t="n">
        <v>326</v>
      </c>
      <c r="AX111" s="1" t="n">
        <v>7.175</v>
      </c>
      <c r="AY111" s="1" t="n">
        <v>0.043</v>
      </c>
      <c r="AZ111" s="1" t="n">
        <v>318</v>
      </c>
      <c r="BA111" s="1" t="n">
        <v>0.581</v>
      </c>
      <c r="BB111" s="1" t="n">
        <v>0.026</v>
      </c>
      <c r="BC111" s="1" t="n">
        <v>314</v>
      </c>
      <c r="BD111" s="1" t="n">
        <v>1.634</v>
      </c>
      <c r="BE111" s="1" t="n">
        <v>0.032</v>
      </c>
      <c r="BF111" s="1" t="n">
        <v>288</v>
      </c>
      <c r="BG111" s="1" t="n">
        <v>9.828</v>
      </c>
      <c r="BH111" s="1" t="n">
        <v>0.089</v>
      </c>
      <c r="BI111" s="1" t="n">
        <v>324</v>
      </c>
      <c r="BJ111" s="1" t="n">
        <v>23.796</v>
      </c>
      <c r="BK111" s="1" t="n">
        <v>0.146</v>
      </c>
      <c r="BL111" s="1" t="n">
        <v>315</v>
      </c>
      <c r="BM111" s="1" t="n">
        <v>4.146</v>
      </c>
      <c r="BN111" s="1" t="n">
        <v>0.041</v>
      </c>
      <c r="BO111" s="1" t="n">
        <v>317</v>
      </c>
      <c r="BP111" s="1" t="n">
        <v>0.547</v>
      </c>
      <c r="BQ111" s="1" t="n">
        <v>0.018</v>
      </c>
      <c r="BR111" s="1" t="n">
        <v>315</v>
      </c>
      <c r="BS111" s="1" t="n">
        <v>78.762</v>
      </c>
      <c r="BT111" s="1" t="n">
        <v>0.121</v>
      </c>
      <c r="BU111" s="1" t="n">
        <v>327</v>
      </c>
      <c r="BV111" s="1" t="n">
        <v>0.696</v>
      </c>
      <c r="BW111" s="1" t="n">
        <v>0.018</v>
      </c>
      <c r="BX111" s="1" t="n">
        <v>311</v>
      </c>
      <c r="BY111" s="1" t="n">
        <v>1.349</v>
      </c>
      <c r="BZ111" s="1" t="n">
        <v>0.044</v>
      </c>
      <c r="CA111" s="1" t="n">
        <v>323</v>
      </c>
      <c r="CB111" s="1" t="n">
        <v>0.089</v>
      </c>
      <c r="CC111" s="1" t="n">
        <v>0.007</v>
      </c>
      <c r="CD111" s="1" t="n">
        <v>327</v>
      </c>
      <c r="CE111" s="1" t="n">
        <v>8.372</v>
      </c>
      <c r="CF111" s="1" t="n">
        <v>0.091</v>
      </c>
      <c r="CG111" s="1" t="n">
        <v>320</v>
      </c>
      <c r="CH111" s="1" t="n">
        <v>16.33</v>
      </c>
      <c r="CI111" s="1" t="n">
        <v>0.062</v>
      </c>
      <c r="CJ111" s="1" t="n">
        <v>318</v>
      </c>
      <c r="CK111" s="1" t="n">
        <v>0.209</v>
      </c>
      <c r="CL111" s="1" t="n">
        <v>0.02</v>
      </c>
      <c r="CM111" s="1" t="n">
        <v>0</v>
      </c>
      <c r="CN111" s="1" t="n">
        <v>0</v>
      </c>
      <c r="CO111" s="1" t="n">
        <v>0</v>
      </c>
      <c r="CP111" s="1" t="n">
        <v>0</v>
      </c>
      <c r="CQ111" s="1" t="n">
        <v>0</v>
      </c>
      <c r="CR111" s="1" t="n">
        <v>0</v>
      </c>
      <c r="CS111" s="1" t="n">
        <v>0</v>
      </c>
      <c r="CT111" s="1" t="n">
        <v>0</v>
      </c>
      <c r="CU111" s="1" t="n">
        <v>0</v>
      </c>
      <c r="CV111" s="1" t="n">
        <v>0</v>
      </c>
      <c r="CW111" s="1" t="n">
        <v>0</v>
      </c>
      <c r="CX111" s="1" t="n">
        <v>0</v>
      </c>
      <c r="CY111" s="1" t="n">
        <v>316</v>
      </c>
      <c r="CZ111" s="1" t="n">
        <v>4.437</v>
      </c>
      <c r="DA111" s="1" t="n">
        <v>0.121</v>
      </c>
      <c r="DB111" s="1" t="n">
        <v>302</v>
      </c>
      <c r="DC111" s="1" t="n">
        <v>11.591</v>
      </c>
      <c r="DD111" s="1" t="n">
        <v>0.13</v>
      </c>
      <c r="DE111" s="1" t="n">
        <v>317</v>
      </c>
      <c r="DF111" s="1" t="n">
        <v>0.439</v>
      </c>
      <c r="DG111" s="1" t="n">
        <v>0.011</v>
      </c>
    </row>
    <row r="112" customFormat="false" ht="13.8" hidden="false" customHeight="false" outlineLevel="0" collapsed="false">
      <c r="A112" s="1" t="n">
        <v>2011.875</v>
      </c>
      <c r="B112" s="1" t="n">
        <v>11</v>
      </c>
      <c r="C112" s="1" t="n">
        <v>2011</v>
      </c>
      <c r="D112" s="1" t="n">
        <v>175</v>
      </c>
      <c r="E112" s="1" t="n">
        <v>60.013</v>
      </c>
      <c r="F112" s="1" t="n">
        <v>0.28</v>
      </c>
      <c r="G112" s="1" t="n">
        <v>206</v>
      </c>
      <c r="H112" s="1" t="n">
        <v>206.633</v>
      </c>
      <c r="I112" s="1" t="n">
        <v>0.899</v>
      </c>
      <c r="J112" s="1" t="n">
        <v>212</v>
      </c>
      <c r="K112" s="1" t="n">
        <v>20.439</v>
      </c>
      <c r="L112" s="1" t="n">
        <v>0.104</v>
      </c>
      <c r="M112" s="1" t="n">
        <v>213</v>
      </c>
      <c r="N112" s="1" t="n">
        <v>20.856</v>
      </c>
      <c r="O112" s="1" t="n">
        <v>0.07</v>
      </c>
      <c r="P112" s="1" t="n">
        <v>84</v>
      </c>
      <c r="Q112" s="1" t="n">
        <v>518.95</v>
      </c>
      <c r="R112" s="1" t="n">
        <v>4.694</v>
      </c>
      <c r="S112" s="1" t="n">
        <v>110</v>
      </c>
      <c r="T112" s="1" t="n">
        <v>6.559</v>
      </c>
      <c r="U112" s="1" t="n">
        <v>0.13</v>
      </c>
      <c r="V112" s="1" t="n">
        <v>222</v>
      </c>
      <c r="W112" s="1" t="n">
        <v>4.014</v>
      </c>
      <c r="X112" s="1" t="n">
        <v>0.028</v>
      </c>
      <c r="Y112" s="1" t="n">
        <v>223</v>
      </c>
      <c r="Z112" s="1" t="n">
        <v>3.239</v>
      </c>
      <c r="AA112" s="1" t="n">
        <v>0.058</v>
      </c>
      <c r="AB112" s="1" t="n">
        <v>222</v>
      </c>
      <c r="AC112" s="1" t="n">
        <v>4.472</v>
      </c>
      <c r="AD112" s="1" t="n">
        <v>0.102</v>
      </c>
      <c r="AE112" s="1" t="n">
        <v>0</v>
      </c>
      <c r="AF112" s="1" t="n">
        <v>0</v>
      </c>
      <c r="AG112" s="1" t="n">
        <v>0</v>
      </c>
      <c r="AH112" s="1" t="n">
        <v>0</v>
      </c>
      <c r="AI112" s="1" t="n">
        <v>0</v>
      </c>
      <c r="AJ112" s="1" t="n">
        <v>0</v>
      </c>
      <c r="AK112" s="1" t="n">
        <v>172</v>
      </c>
      <c r="AL112" s="1" t="n">
        <v>0.45</v>
      </c>
      <c r="AM112" s="1" t="n">
        <v>0.037</v>
      </c>
      <c r="AN112" s="1" t="n">
        <v>221</v>
      </c>
      <c r="AO112" s="1" t="n">
        <v>74.429</v>
      </c>
      <c r="AP112" s="1" t="n">
        <v>0.188</v>
      </c>
      <c r="AQ112" s="1" t="n">
        <v>230</v>
      </c>
      <c r="AR112" s="1" t="n">
        <v>5.912</v>
      </c>
      <c r="AS112" s="1" t="n">
        <v>0.121</v>
      </c>
      <c r="AT112" s="1" t="n">
        <v>0</v>
      </c>
      <c r="AU112" s="1" t="n">
        <v>0</v>
      </c>
      <c r="AV112" s="1" t="n">
        <v>0</v>
      </c>
      <c r="AW112" s="1" t="n">
        <v>214</v>
      </c>
      <c r="AX112" s="1" t="n">
        <v>7.208</v>
      </c>
      <c r="AY112" s="1" t="n">
        <v>0.036</v>
      </c>
      <c r="AZ112" s="1" t="n">
        <v>208</v>
      </c>
      <c r="BA112" s="1" t="n">
        <v>0.594</v>
      </c>
      <c r="BB112" s="1" t="n">
        <v>0.023</v>
      </c>
      <c r="BC112" s="1" t="n">
        <v>211</v>
      </c>
      <c r="BD112" s="1" t="n">
        <v>1.648</v>
      </c>
      <c r="BE112" s="1" t="n">
        <v>0.032</v>
      </c>
      <c r="BF112" s="1" t="n">
        <v>183</v>
      </c>
      <c r="BG112" s="1" t="n">
        <v>9.965</v>
      </c>
      <c r="BH112" s="1" t="n">
        <v>0.081</v>
      </c>
      <c r="BI112" s="1" t="n">
        <v>216</v>
      </c>
      <c r="BJ112" s="1" t="n">
        <v>23.864</v>
      </c>
      <c r="BK112" s="1" t="n">
        <v>0.13</v>
      </c>
      <c r="BL112" s="1" t="n">
        <v>218</v>
      </c>
      <c r="BM112" s="1" t="n">
        <v>4.15</v>
      </c>
      <c r="BN112" s="1" t="n">
        <v>0.035</v>
      </c>
      <c r="BO112" s="1" t="n">
        <v>226</v>
      </c>
      <c r="BP112" s="1" t="n">
        <v>0.546</v>
      </c>
      <c r="BQ112" s="1" t="n">
        <v>0.015</v>
      </c>
      <c r="BR112" s="1" t="n">
        <v>186</v>
      </c>
      <c r="BS112" s="1" t="n">
        <v>78.796</v>
      </c>
      <c r="BT112" s="1" t="n">
        <v>0.102</v>
      </c>
      <c r="BU112" s="1" t="n">
        <v>220</v>
      </c>
      <c r="BV112" s="1" t="n">
        <v>0.708</v>
      </c>
      <c r="BW112" s="1" t="n">
        <v>0.016</v>
      </c>
      <c r="BX112" s="1" t="n">
        <v>220</v>
      </c>
      <c r="BY112" s="1" t="n">
        <v>1.361</v>
      </c>
      <c r="BZ112" s="1" t="n">
        <v>0.041</v>
      </c>
      <c r="CA112" s="1" t="n">
        <v>222</v>
      </c>
      <c r="CB112" s="1" t="n">
        <v>0.091</v>
      </c>
      <c r="CC112" s="1" t="n">
        <v>0.006</v>
      </c>
      <c r="CD112" s="1" t="n">
        <v>225</v>
      </c>
      <c r="CE112" s="1" t="n">
        <v>8.378</v>
      </c>
      <c r="CF112" s="1" t="n">
        <v>0.078</v>
      </c>
      <c r="CG112" s="1" t="n">
        <v>224</v>
      </c>
      <c r="CH112" s="1" t="n">
        <v>16.321</v>
      </c>
      <c r="CI112" s="1" t="n">
        <v>0.057</v>
      </c>
      <c r="CJ112" s="1" t="n">
        <v>221</v>
      </c>
      <c r="CK112" s="1" t="n">
        <v>0.208</v>
      </c>
      <c r="CL112" s="1" t="n">
        <v>0.018</v>
      </c>
      <c r="CM112" s="1" t="n">
        <v>0</v>
      </c>
      <c r="CN112" s="1" t="n">
        <v>0</v>
      </c>
      <c r="CO112" s="1" t="n">
        <v>0</v>
      </c>
      <c r="CP112" s="1" t="n">
        <v>0</v>
      </c>
      <c r="CQ112" s="1" t="n">
        <v>0</v>
      </c>
      <c r="CR112" s="1" t="n">
        <v>0</v>
      </c>
      <c r="CS112" s="1" t="n">
        <v>0</v>
      </c>
      <c r="CT112" s="1" t="n">
        <v>0</v>
      </c>
      <c r="CU112" s="1" t="n">
        <v>0</v>
      </c>
      <c r="CV112" s="1" t="n">
        <v>0</v>
      </c>
      <c r="CW112" s="1" t="n">
        <v>0</v>
      </c>
      <c r="CX112" s="1" t="n">
        <v>0</v>
      </c>
      <c r="CY112" s="1" t="n">
        <v>205</v>
      </c>
      <c r="CZ112" s="1" t="n">
        <v>4.516</v>
      </c>
      <c r="DA112" s="1" t="n">
        <v>0.115</v>
      </c>
      <c r="DB112" s="1" t="n">
        <v>189</v>
      </c>
      <c r="DC112" s="1" t="n">
        <v>11.68</v>
      </c>
      <c r="DD112" s="1" t="n">
        <v>0.13</v>
      </c>
      <c r="DE112" s="1" t="n">
        <v>227</v>
      </c>
      <c r="DF112" s="1" t="n">
        <v>0.439</v>
      </c>
      <c r="DG112" s="1" t="n">
        <v>0.008</v>
      </c>
    </row>
    <row r="113" customFormat="false" ht="13.8" hidden="false" customHeight="false" outlineLevel="0" collapsed="false">
      <c r="A113" s="1" t="n">
        <v>2011.958</v>
      </c>
      <c r="B113" s="1" t="n">
        <v>12</v>
      </c>
      <c r="C113" s="1" t="n">
        <v>2011</v>
      </c>
      <c r="D113" s="1" t="n">
        <v>109</v>
      </c>
      <c r="E113" s="1" t="n">
        <v>60.045</v>
      </c>
      <c r="F113" s="1" t="n">
        <v>0.21</v>
      </c>
      <c r="G113" s="1" t="n">
        <v>131</v>
      </c>
      <c r="H113" s="1" t="n">
        <v>206.275</v>
      </c>
      <c r="I113" s="1" t="n">
        <v>0.698</v>
      </c>
      <c r="J113" s="1" t="n">
        <v>111</v>
      </c>
      <c r="K113" s="1" t="n">
        <v>20.393</v>
      </c>
      <c r="L113" s="1" t="n">
        <v>0.074</v>
      </c>
      <c r="M113" s="1" t="n">
        <v>113</v>
      </c>
      <c r="N113" s="1" t="n">
        <v>20.843</v>
      </c>
      <c r="O113" s="1" t="n">
        <v>0.058</v>
      </c>
      <c r="P113" s="1" t="n">
        <v>57</v>
      </c>
      <c r="Q113" s="1" t="n">
        <v>512.536</v>
      </c>
      <c r="R113" s="1" t="n">
        <v>4.581</v>
      </c>
      <c r="S113" s="1" t="n">
        <v>74</v>
      </c>
      <c r="T113" s="1" t="n">
        <v>6.453</v>
      </c>
      <c r="U113" s="1" t="n">
        <v>0.119</v>
      </c>
      <c r="V113" s="1" t="n">
        <v>129</v>
      </c>
      <c r="W113" s="1" t="n">
        <v>4.005</v>
      </c>
      <c r="X113" s="1" t="n">
        <v>0.023</v>
      </c>
      <c r="Y113" s="1" t="n">
        <v>130</v>
      </c>
      <c r="Z113" s="1" t="n">
        <v>3.244</v>
      </c>
      <c r="AA113" s="1" t="n">
        <v>0.044</v>
      </c>
      <c r="AB113" s="1" t="n">
        <v>131</v>
      </c>
      <c r="AC113" s="1" t="n">
        <v>4.31</v>
      </c>
      <c r="AD113" s="1" t="n">
        <v>0.091</v>
      </c>
      <c r="AE113" s="1" t="n">
        <v>0</v>
      </c>
      <c r="AF113" s="1" t="n">
        <v>0</v>
      </c>
      <c r="AG113" s="1" t="n">
        <v>0</v>
      </c>
      <c r="AH113" s="1" t="n">
        <v>0</v>
      </c>
      <c r="AI113" s="1" t="n">
        <v>0</v>
      </c>
      <c r="AJ113" s="1" t="n">
        <v>0</v>
      </c>
      <c r="AK113" s="1" t="n">
        <v>105</v>
      </c>
      <c r="AL113" s="1" t="n">
        <v>0.362</v>
      </c>
      <c r="AM113" s="1" t="n">
        <v>0.019</v>
      </c>
      <c r="AN113" s="1" t="n">
        <v>127</v>
      </c>
      <c r="AO113" s="1" t="n">
        <v>74.417</v>
      </c>
      <c r="AP113" s="1" t="n">
        <v>0.152</v>
      </c>
      <c r="AQ113" s="1" t="n">
        <v>130</v>
      </c>
      <c r="AR113" s="1" t="n">
        <v>5.833</v>
      </c>
      <c r="AS113" s="1" t="n">
        <v>0.103</v>
      </c>
      <c r="AT113" s="1" t="n">
        <v>0</v>
      </c>
      <c r="AU113" s="1" t="n">
        <v>0</v>
      </c>
      <c r="AV113" s="1" t="n">
        <v>0</v>
      </c>
      <c r="AW113" s="1" t="n">
        <v>130</v>
      </c>
      <c r="AX113" s="1" t="n">
        <v>7.213</v>
      </c>
      <c r="AY113" s="1" t="n">
        <v>0.034</v>
      </c>
      <c r="AZ113" s="1" t="n">
        <v>128</v>
      </c>
      <c r="BA113" s="1" t="n">
        <v>0.597</v>
      </c>
      <c r="BB113" s="1" t="n">
        <v>0.02</v>
      </c>
      <c r="BC113" s="1" t="n">
        <v>131</v>
      </c>
      <c r="BD113" s="1" t="n">
        <v>1.642</v>
      </c>
      <c r="BE113" s="1" t="n">
        <v>0.021</v>
      </c>
      <c r="BF113" s="1" t="n">
        <v>112</v>
      </c>
      <c r="BG113" s="1" t="n">
        <v>10.009</v>
      </c>
      <c r="BH113" s="1" t="n">
        <v>0.062</v>
      </c>
      <c r="BI113" s="1" t="n">
        <v>131</v>
      </c>
      <c r="BJ113" s="1" t="n">
        <v>23.885</v>
      </c>
      <c r="BK113" s="1" t="n">
        <v>0.126</v>
      </c>
      <c r="BL113" s="1" t="n">
        <v>131</v>
      </c>
      <c r="BM113" s="1" t="n">
        <v>4.156</v>
      </c>
      <c r="BN113" s="1" t="n">
        <v>0.032</v>
      </c>
      <c r="BO113" s="1" t="n">
        <v>132</v>
      </c>
      <c r="BP113" s="1" t="n">
        <v>0.548</v>
      </c>
      <c r="BQ113" s="1" t="n">
        <v>0.013</v>
      </c>
      <c r="BR113" s="1" t="n">
        <v>124</v>
      </c>
      <c r="BS113" s="1" t="n">
        <v>78.791</v>
      </c>
      <c r="BT113" s="1" t="n">
        <v>0.097</v>
      </c>
      <c r="BU113" s="1" t="n">
        <v>129</v>
      </c>
      <c r="BV113" s="1" t="n">
        <v>0.712</v>
      </c>
      <c r="BW113" s="1" t="n">
        <v>0.014</v>
      </c>
      <c r="BX113" s="1" t="n">
        <v>115</v>
      </c>
      <c r="BY113" s="1" t="n">
        <v>1.363</v>
      </c>
      <c r="BZ113" s="1" t="n">
        <v>0.035</v>
      </c>
      <c r="CA113" s="1" t="n">
        <v>131</v>
      </c>
      <c r="CB113" s="1" t="n">
        <v>0.093</v>
      </c>
      <c r="CC113" s="1" t="n">
        <v>0.005</v>
      </c>
      <c r="CD113" s="1" t="n">
        <v>131</v>
      </c>
      <c r="CE113" s="1" t="n">
        <v>8.385</v>
      </c>
      <c r="CF113" s="1" t="n">
        <v>0.059</v>
      </c>
      <c r="CG113" s="1" t="n">
        <v>128</v>
      </c>
      <c r="CH113" s="1" t="n">
        <v>16.33</v>
      </c>
      <c r="CI113" s="1" t="n">
        <v>0.044</v>
      </c>
      <c r="CJ113" s="1" t="n">
        <v>131</v>
      </c>
      <c r="CK113" s="1" t="n">
        <v>0.212</v>
      </c>
      <c r="CL113" s="1" t="n">
        <v>0.015</v>
      </c>
      <c r="CM113" s="1" t="n">
        <v>0</v>
      </c>
      <c r="CN113" s="1" t="n">
        <v>0</v>
      </c>
      <c r="CO113" s="1" t="n">
        <v>0</v>
      </c>
      <c r="CP113" s="1" t="n">
        <v>0</v>
      </c>
      <c r="CQ113" s="1" t="n">
        <v>0</v>
      </c>
      <c r="CR113" s="1" t="n">
        <v>0</v>
      </c>
      <c r="CS113" s="1" t="n">
        <v>0</v>
      </c>
      <c r="CT113" s="1" t="n">
        <v>0</v>
      </c>
      <c r="CU113" s="1" t="n">
        <v>0</v>
      </c>
      <c r="CV113" s="1" t="n">
        <v>0</v>
      </c>
      <c r="CW113" s="1" t="n">
        <v>0</v>
      </c>
      <c r="CX113" s="1" t="n">
        <v>0</v>
      </c>
      <c r="CY113" s="1" t="n">
        <v>115</v>
      </c>
      <c r="CZ113" s="1" t="n">
        <v>4.521</v>
      </c>
      <c r="DA113" s="1" t="n">
        <v>0.115</v>
      </c>
      <c r="DB113" s="1" t="n">
        <v>127</v>
      </c>
      <c r="DC113" s="1" t="n">
        <v>11.698</v>
      </c>
      <c r="DD113" s="1" t="n">
        <v>0.121</v>
      </c>
      <c r="DE113" s="1" t="n">
        <v>130</v>
      </c>
      <c r="DF113" s="1" t="n">
        <v>0.437</v>
      </c>
      <c r="DG113" s="1" t="n">
        <v>0.008</v>
      </c>
    </row>
    <row r="114" customFormat="false" ht="13.8" hidden="false" customHeight="false" outlineLevel="0" collapsed="false">
      <c r="A114" s="1" t="n">
        <v>2012.042</v>
      </c>
      <c r="B114" s="1" t="n">
        <v>1</v>
      </c>
      <c r="C114" s="1" t="n">
        <v>2012</v>
      </c>
      <c r="D114" s="1" t="n">
        <v>0</v>
      </c>
      <c r="E114" s="1" t="n">
        <v>0</v>
      </c>
      <c r="F114" s="1" t="n">
        <v>0</v>
      </c>
      <c r="G114" s="1" t="n">
        <v>180</v>
      </c>
      <c r="H114" s="1" t="n">
        <v>206.418</v>
      </c>
      <c r="I114" s="1" t="n">
        <v>0.882</v>
      </c>
      <c r="J114" s="1" t="n">
        <v>0</v>
      </c>
      <c r="K114" s="1" t="n">
        <v>0</v>
      </c>
      <c r="L114" s="1" t="n">
        <v>0</v>
      </c>
      <c r="M114" s="1" t="n">
        <v>0</v>
      </c>
      <c r="N114" s="1" t="n">
        <v>0</v>
      </c>
      <c r="O114" s="1" t="n">
        <v>0</v>
      </c>
      <c r="P114" s="1" t="n">
        <v>85</v>
      </c>
      <c r="Q114" s="1" t="n">
        <v>505.864</v>
      </c>
      <c r="R114" s="1" t="n">
        <v>10.41</v>
      </c>
      <c r="S114" s="1" t="n">
        <v>94</v>
      </c>
      <c r="T114" s="1" t="n">
        <v>6.579</v>
      </c>
      <c r="U114" s="1" t="n">
        <v>0.14</v>
      </c>
      <c r="V114" s="1" t="n">
        <v>209</v>
      </c>
      <c r="W114" s="1" t="n">
        <v>3.993</v>
      </c>
      <c r="X114" s="1" t="n">
        <v>0.024</v>
      </c>
      <c r="Y114" s="1" t="n">
        <v>214</v>
      </c>
      <c r="Z114" s="1" t="n">
        <v>3.248</v>
      </c>
      <c r="AA114" s="1" t="n">
        <v>0.048</v>
      </c>
      <c r="AB114" s="1" t="n">
        <v>212</v>
      </c>
      <c r="AC114" s="1" t="n">
        <v>4.128</v>
      </c>
      <c r="AD114" s="1" t="n">
        <v>0.07</v>
      </c>
      <c r="AE114" s="1" t="n">
        <v>0</v>
      </c>
      <c r="AF114" s="1" t="n">
        <v>0</v>
      </c>
      <c r="AG114" s="1" t="n">
        <v>0</v>
      </c>
      <c r="AH114" s="1" t="n">
        <v>0</v>
      </c>
      <c r="AI114" s="1" t="n">
        <v>0</v>
      </c>
      <c r="AJ114" s="1" t="n">
        <v>0</v>
      </c>
      <c r="AK114" s="1" t="n">
        <v>0</v>
      </c>
      <c r="AL114" s="1" t="n">
        <v>0</v>
      </c>
      <c r="AM114" s="1" t="n">
        <v>0</v>
      </c>
      <c r="AN114" s="1" t="n">
        <v>202</v>
      </c>
      <c r="AO114" s="1" t="n">
        <v>74.354</v>
      </c>
      <c r="AP114" s="1" t="n">
        <v>0.17</v>
      </c>
      <c r="AQ114" s="1" t="n">
        <v>211</v>
      </c>
      <c r="AR114" s="1" t="n">
        <v>5.678</v>
      </c>
      <c r="AS114" s="1" t="n">
        <v>0.112</v>
      </c>
      <c r="AT114" s="1" t="n">
        <v>0</v>
      </c>
      <c r="AU114" s="1" t="n">
        <v>0</v>
      </c>
      <c r="AV114" s="1" t="n">
        <v>0</v>
      </c>
      <c r="AW114" s="1" t="n">
        <v>213</v>
      </c>
      <c r="AX114" s="1" t="n">
        <v>7.252</v>
      </c>
      <c r="AY114" s="1" t="n">
        <v>0.033</v>
      </c>
      <c r="AZ114" s="1" t="n">
        <v>209</v>
      </c>
      <c r="BA114" s="1" t="n">
        <v>0.594</v>
      </c>
      <c r="BB114" s="1" t="n">
        <v>0.021</v>
      </c>
      <c r="BC114" s="1" t="n">
        <v>206</v>
      </c>
      <c r="BD114" s="1" t="n">
        <v>1.642</v>
      </c>
      <c r="BE114" s="1" t="n">
        <v>0.03</v>
      </c>
      <c r="BF114" s="1" t="n">
        <v>0</v>
      </c>
      <c r="BG114" s="1" t="n">
        <v>0</v>
      </c>
      <c r="BH114" s="1" t="n">
        <v>0</v>
      </c>
      <c r="BI114" s="1" t="n">
        <v>211</v>
      </c>
      <c r="BJ114" s="1" t="n">
        <v>23.955</v>
      </c>
      <c r="BK114" s="1" t="n">
        <v>0.131</v>
      </c>
      <c r="BL114" s="1" t="n">
        <v>213</v>
      </c>
      <c r="BM114" s="1" t="n">
        <v>4.143</v>
      </c>
      <c r="BN114" s="1" t="n">
        <v>0.031</v>
      </c>
      <c r="BO114" s="1" t="n">
        <v>217</v>
      </c>
      <c r="BP114" s="1" t="n">
        <v>0.552</v>
      </c>
      <c r="BQ114" s="1" t="n">
        <v>0.013</v>
      </c>
      <c r="BR114" s="1" t="n">
        <v>171</v>
      </c>
      <c r="BS114" s="1" t="n">
        <v>79.056</v>
      </c>
      <c r="BT114" s="1" t="n">
        <v>0.084</v>
      </c>
      <c r="BU114" s="1" t="n">
        <v>214</v>
      </c>
      <c r="BV114" s="1" t="n">
        <v>0.723</v>
      </c>
      <c r="BW114" s="1" t="n">
        <v>0.014</v>
      </c>
      <c r="BX114" s="1" t="n">
        <v>0</v>
      </c>
      <c r="BY114" s="1" t="n">
        <v>0</v>
      </c>
      <c r="BZ114" s="1" t="n">
        <v>0</v>
      </c>
      <c r="CA114" s="1" t="n">
        <v>208</v>
      </c>
      <c r="CB114" s="1" t="n">
        <v>0.096</v>
      </c>
      <c r="CC114" s="1" t="n">
        <v>0.005</v>
      </c>
      <c r="CD114" s="1" t="n">
        <v>210</v>
      </c>
      <c r="CE114" s="1" t="n">
        <v>8.386</v>
      </c>
      <c r="CF114" s="1" t="n">
        <v>0.068</v>
      </c>
      <c r="CG114" s="1" t="n">
        <v>205</v>
      </c>
      <c r="CH114" s="1" t="n">
        <v>16.349</v>
      </c>
      <c r="CI114" s="1" t="n">
        <v>0.053</v>
      </c>
      <c r="CJ114" s="1" t="n">
        <v>217</v>
      </c>
      <c r="CK114" s="1" t="n">
        <v>0.207</v>
      </c>
      <c r="CL114" s="1" t="n">
        <v>0.015</v>
      </c>
      <c r="CM114" s="1" t="n">
        <v>0</v>
      </c>
      <c r="CN114" s="1" t="n">
        <v>0</v>
      </c>
      <c r="CO114" s="1" t="n">
        <v>0</v>
      </c>
      <c r="CP114" s="1" t="n">
        <v>0</v>
      </c>
      <c r="CQ114" s="1" t="n">
        <v>0</v>
      </c>
      <c r="CR114" s="1" t="n">
        <v>0</v>
      </c>
      <c r="CS114" s="1" t="n">
        <v>0</v>
      </c>
      <c r="CT114" s="1" t="n">
        <v>0</v>
      </c>
      <c r="CU114" s="1" t="n">
        <v>0</v>
      </c>
      <c r="CV114" s="1" t="n">
        <v>0</v>
      </c>
      <c r="CW114" s="1" t="n">
        <v>0</v>
      </c>
      <c r="CX114" s="1" t="n">
        <v>0</v>
      </c>
      <c r="CY114" s="1" t="n">
        <v>0</v>
      </c>
      <c r="CZ114" s="1" t="n">
        <v>0</v>
      </c>
      <c r="DA114" s="1" t="n">
        <v>0</v>
      </c>
      <c r="DB114" s="1" t="n">
        <v>199</v>
      </c>
      <c r="DC114" s="1" t="n">
        <v>11.839</v>
      </c>
      <c r="DD114" s="1" t="n">
        <v>0.129</v>
      </c>
      <c r="DE114" s="1" t="n">
        <v>217</v>
      </c>
      <c r="DF114" s="1" t="n">
        <v>0.44</v>
      </c>
      <c r="DG114" s="1" t="n">
        <v>0.008</v>
      </c>
    </row>
    <row r="115" customFormat="false" ht="13.8" hidden="false" customHeight="false" outlineLevel="0" collapsed="false">
      <c r="A115" s="1" t="n">
        <v>2012.125</v>
      </c>
      <c r="B115" s="1" t="n">
        <v>2</v>
      </c>
      <c r="C115" s="1" t="n">
        <v>2012</v>
      </c>
      <c r="D115" s="1" t="n">
        <v>0</v>
      </c>
      <c r="E115" s="1" t="n">
        <v>0</v>
      </c>
      <c r="F115" s="1" t="n">
        <v>0</v>
      </c>
      <c r="G115" s="1" t="n">
        <v>258</v>
      </c>
      <c r="H115" s="1" t="n">
        <v>206.885</v>
      </c>
      <c r="I115" s="1" t="n">
        <v>1.07</v>
      </c>
      <c r="J115" s="1" t="n">
        <v>0</v>
      </c>
      <c r="K115" s="1" t="n">
        <v>0</v>
      </c>
      <c r="L115" s="1" t="n">
        <v>0</v>
      </c>
      <c r="M115" s="1" t="n">
        <v>0</v>
      </c>
      <c r="N115" s="1" t="n">
        <v>0</v>
      </c>
      <c r="O115" s="1" t="n">
        <v>0</v>
      </c>
      <c r="P115" s="1" t="n">
        <v>74</v>
      </c>
      <c r="Q115" s="1" t="n">
        <v>509.428</v>
      </c>
      <c r="R115" s="1" t="n">
        <v>13.276</v>
      </c>
      <c r="S115" s="1" t="n">
        <v>119</v>
      </c>
      <c r="T115" s="1" t="n">
        <v>6.747</v>
      </c>
      <c r="U115" s="1" t="n">
        <v>0.2</v>
      </c>
      <c r="V115" s="1" t="n">
        <v>274</v>
      </c>
      <c r="W115" s="1" t="n">
        <v>3.984</v>
      </c>
      <c r="X115" s="1" t="n">
        <v>0.028</v>
      </c>
      <c r="Y115" s="1" t="n">
        <v>276</v>
      </c>
      <c r="Z115" s="1" t="n">
        <v>3.245</v>
      </c>
      <c r="AA115" s="1" t="n">
        <v>0.055</v>
      </c>
      <c r="AB115" s="1" t="n">
        <v>266</v>
      </c>
      <c r="AC115" s="1" t="n">
        <v>4.079</v>
      </c>
      <c r="AD115" s="1" t="n">
        <v>0.103</v>
      </c>
      <c r="AE115" s="1" t="n">
        <v>0</v>
      </c>
      <c r="AF115" s="1" t="n">
        <v>0</v>
      </c>
      <c r="AG115" s="1" t="n">
        <v>0</v>
      </c>
      <c r="AH115" s="1" t="n">
        <v>0</v>
      </c>
      <c r="AI115" s="1" t="n">
        <v>0</v>
      </c>
      <c r="AJ115" s="1" t="n">
        <v>0</v>
      </c>
      <c r="AK115" s="1" t="n">
        <v>0</v>
      </c>
      <c r="AL115" s="1" t="n">
        <v>0</v>
      </c>
      <c r="AM115" s="1" t="n">
        <v>0</v>
      </c>
      <c r="AN115" s="1" t="n">
        <v>235</v>
      </c>
      <c r="AO115" s="1" t="n">
        <v>74.37</v>
      </c>
      <c r="AP115" s="1" t="n">
        <v>0.227</v>
      </c>
      <c r="AQ115" s="1" t="n">
        <v>278</v>
      </c>
      <c r="AR115" s="1" t="n">
        <v>5.604</v>
      </c>
      <c r="AS115" s="1" t="n">
        <v>0.134</v>
      </c>
      <c r="AT115" s="1" t="n">
        <v>0</v>
      </c>
      <c r="AU115" s="1" t="n">
        <v>0</v>
      </c>
      <c r="AV115" s="1" t="n">
        <v>0</v>
      </c>
      <c r="AW115" s="1" t="n">
        <v>278</v>
      </c>
      <c r="AX115" s="1" t="n">
        <v>7.277</v>
      </c>
      <c r="AY115" s="1" t="n">
        <v>0.037</v>
      </c>
      <c r="AZ115" s="1" t="n">
        <v>268</v>
      </c>
      <c r="BA115" s="1" t="n">
        <v>0.593</v>
      </c>
      <c r="BB115" s="1" t="n">
        <v>0.024</v>
      </c>
      <c r="BC115" s="1" t="n">
        <v>275</v>
      </c>
      <c r="BD115" s="1" t="n">
        <v>1.645</v>
      </c>
      <c r="BE115" s="1" t="n">
        <v>0.033</v>
      </c>
      <c r="BF115" s="1" t="n">
        <v>0</v>
      </c>
      <c r="BG115" s="1" t="n">
        <v>0</v>
      </c>
      <c r="BH115" s="1" t="n">
        <v>0</v>
      </c>
      <c r="BI115" s="1" t="n">
        <v>272</v>
      </c>
      <c r="BJ115" s="1" t="n">
        <v>24.008</v>
      </c>
      <c r="BK115" s="1" t="n">
        <v>0.157</v>
      </c>
      <c r="BL115" s="1" t="n">
        <v>279</v>
      </c>
      <c r="BM115" s="1" t="n">
        <v>4.15</v>
      </c>
      <c r="BN115" s="1" t="n">
        <v>0.04</v>
      </c>
      <c r="BO115" s="1" t="n">
        <v>278</v>
      </c>
      <c r="BP115" s="1" t="n">
        <v>0.554</v>
      </c>
      <c r="BQ115" s="1" t="n">
        <v>0.015</v>
      </c>
      <c r="BR115" s="1" t="n">
        <v>261</v>
      </c>
      <c r="BS115" s="1" t="n">
        <v>79.033</v>
      </c>
      <c r="BT115" s="1" t="n">
        <v>0.089</v>
      </c>
      <c r="BU115" s="1" t="n">
        <v>276</v>
      </c>
      <c r="BV115" s="1" t="n">
        <v>0.726</v>
      </c>
      <c r="BW115" s="1" t="n">
        <v>0.015</v>
      </c>
      <c r="BX115" s="1" t="n">
        <v>0</v>
      </c>
      <c r="BY115" s="1" t="n">
        <v>0</v>
      </c>
      <c r="BZ115" s="1" t="n">
        <v>0</v>
      </c>
      <c r="CA115" s="1" t="n">
        <v>277</v>
      </c>
      <c r="CB115" s="1" t="n">
        <v>0.098</v>
      </c>
      <c r="CC115" s="1" t="n">
        <v>0.006</v>
      </c>
      <c r="CD115" s="1" t="n">
        <v>280</v>
      </c>
      <c r="CE115" s="1" t="n">
        <v>8.377</v>
      </c>
      <c r="CF115" s="1" t="n">
        <v>0.083</v>
      </c>
      <c r="CG115" s="1" t="n">
        <v>276</v>
      </c>
      <c r="CH115" s="1" t="n">
        <v>16.329</v>
      </c>
      <c r="CI115" s="1" t="n">
        <v>0.061</v>
      </c>
      <c r="CJ115" s="1" t="n">
        <v>273</v>
      </c>
      <c r="CK115" s="1" t="n">
        <v>0.208</v>
      </c>
      <c r="CL115" s="1" t="n">
        <v>0.017</v>
      </c>
      <c r="CM115" s="1" t="n">
        <v>0</v>
      </c>
      <c r="CN115" s="1" t="n">
        <v>0</v>
      </c>
      <c r="CO115" s="1" t="n">
        <v>0</v>
      </c>
      <c r="CP115" s="1" t="n">
        <v>0</v>
      </c>
      <c r="CQ115" s="1" t="n">
        <v>0</v>
      </c>
      <c r="CR115" s="1" t="n">
        <v>0</v>
      </c>
      <c r="CS115" s="1" t="n">
        <v>0</v>
      </c>
      <c r="CT115" s="1" t="n">
        <v>0</v>
      </c>
      <c r="CU115" s="1" t="n">
        <v>0</v>
      </c>
      <c r="CV115" s="1" t="n">
        <v>0</v>
      </c>
      <c r="CW115" s="1" t="n">
        <v>0</v>
      </c>
      <c r="CX115" s="1" t="n">
        <v>0</v>
      </c>
      <c r="CY115" s="1" t="n">
        <v>0</v>
      </c>
      <c r="CZ115" s="1" t="n">
        <v>0</v>
      </c>
      <c r="DA115" s="1" t="n">
        <v>0</v>
      </c>
      <c r="DB115" s="1" t="n">
        <v>250</v>
      </c>
      <c r="DC115" s="1" t="n">
        <v>11.917</v>
      </c>
      <c r="DD115" s="1" t="n">
        <v>0.136</v>
      </c>
      <c r="DE115" s="1" t="n">
        <v>276</v>
      </c>
      <c r="DF115" s="1" t="n">
        <v>0.439</v>
      </c>
      <c r="DG115" s="1" t="n">
        <v>0.009</v>
      </c>
    </row>
    <row r="116" customFormat="false" ht="13.8" hidden="false" customHeight="false" outlineLevel="0" collapsed="false">
      <c r="A116" s="1" t="n">
        <v>2012.208</v>
      </c>
      <c r="B116" s="1" t="n">
        <v>3</v>
      </c>
      <c r="C116" s="1" t="n">
        <v>2012</v>
      </c>
      <c r="D116" s="1" t="n">
        <v>0</v>
      </c>
      <c r="E116" s="1" t="n">
        <v>0</v>
      </c>
      <c r="F116" s="1" t="n">
        <v>0</v>
      </c>
      <c r="G116" s="1" t="n">
        <v>152</v>
      </c>
      <c r="H116" s="1" t="n">
        <v>207.297</v>
      </c>
      <c r="I116" s="1" t="n">
        <v>1.097</v>
      </c>
      <c r="J116" s="1" t="n">
        <v>0</v>
      </c>
      <c r="K116" s="1" t="n">
        <v>0</v>
      </c>
      <c r="L116" s="1" t="n">
        <v>0</v>
      </c>
      <c r="M116" s="1" t="n">
        <v>0</v>
      </c>
      <c r="N116" s="1" t="n">
        <v>0</v>
      </c>
      <c r="O116" s="1" t="n">
        <v>0</v>
      </c>
      <c r="P116" s="1" t="n">
        <v>81</v>
      </c>
      <c r="Q116" s="1" t="n">
        <v>505.156</v>
      </c>
      <c r="R116" s="1" t="n">
        <v>12.541</v>
      </c>
      <c r="S116" s="1" t="n">
        <v>105</v>
      </c>
      <c r="T116" s="1" t="n">
        <v>6.611</v>
      </c>
      <c r="U116" s="1" t="n">
        <v>0.174</v>
      </c>
      <c r="V116" s="1" t="n">
        <v>165</v>
      </c>
      <c r="W116" s="1" t="n">
        <v>3.968</v>
      </c>
      <c r="X116" s="1" t="n">
        <v>0.025</v>
      </c>
      <c r="Y116" s="1" t="n">
        <v>175</v>
      </c>
      <c r="Z116" s="1" t="n">
        <v>3.244</v>
      </c>
      <c r="AA116" s="1" t="n">
        <v>0.053</v>
      </c>
      <c r="AB116" s="1" t="n">
        <v>170</v>
      </c>
      <c r="AC116" s="1" t="n">
        <v>4.107</v>
      </c>
      <c r="AD116" s="1" t="n">
        <v>0.113</v>
      </c>
      <c r="AE116" s="1" t="n">
        <v>0</v>
      </c>
      <c r="AF116" s="1" t="n">
        <v>0</v>
      </c>
      <c r="AG116" s="1" t="n">
        <v>0</v>
      </c>
      <c r="AH116" s="1" t="n">
        <v>0</v>
      </c>
      <c r="AI116" s="1" t="n">
        <v>0</v>
      </c>
      <c r="AJ116" s="1" t="n">
        <v>0</v>
      </c>
      <c r="AK116" s="1" t="n">
        <v>0</v>
      </c>
      <c r="AL116" s="1" t="n">
        <v>0</v>
      </c>
      <c r="AM116" s="1" t="n">
        <v>0</v>
      </c>
      <c r="AN116" s="1" t="n">
        <v>170</v>
      </c>
      <c r="AO116" s="1" t="n">
        <v>74.249</v>
      </c>
      <c r="AP116" s="1" t="n">
        <v>0.236</v>
      </c>
      <c r="AQ116" s="1" t="n">
        <v>175</v>
      </c>
      <c r="AR116" s="1" t="n">
        <v>5.516</v>
      </c>
      <c r="AS116" s="1" t="n">
        <v>0.104</v>
      </c>
      <c r="AT116" s="1" t="n">
        <v>0</v>
      </c>
      <c r="AU116" s="1" t="n">
        <v>0</v>
      </c>
      <c r="AV116" s="1" t="n">
        <v>0</v>
      </c>
      <c r="AW116" s="1" t="n">
        <v>174</v>
      </c>
      <c r="AX116" s="1" t="n">
        <v>7.29</v>
      </c>
      <c r="AY116" s="1" t="n">
        <v>0.039</v>
      </c>
      <c r="AZ116" s="1" t="n">
        <v>165</v>
      </c>
      <c r="BA116" s="1" t="n">
        <v>0.599</v>
      </c>
      <c r="BB116" s="1" t="n">
        <v>0.025</v>
      </c>
      <c r="BC116" s="1" t="n">
        <v>166</v>
      </c>
      <c r="BD116" s="1" t="n">
        <v>1.646</v>
      </c>
      <c r="BE116" s="1" t="n">
        <v>0.032</v>
      </c>
      <c r="BF116" s="1" t="n">
        <v>0</v>
      </c>
      <c r="BG116" s="1" t="n">
        <v>0</v>
      </c>
      <c r="BH116" s="1" t="n">
        <v>0</v>
      </c>
      <c r="BI116" s="1" t="n">
        <v>174</v>
      </c>
      <c r="BJ116" s="1" t="n">
        <v>24.078</v>
      </c>
      <c r="BK116" s="1" t="n">
        <v>0.157</v>
      </c>
      <c r="BL116" s="1" t="n">
        <v>175</v>
      </c>
      <c r="BM116" s="1" t="n">
        <v>4.156</v>
      </c>
      <c r="BN116" s="1" t="n">
        <v>0.041</v>
      </c>
      <c r="BO116" s="1" t="n">
        <v>172</v>
      </c>
      <c r="BP116" s="1" t="n">
        <v>0.554</v>
      </c>
      <c r="BQ116" s="1" t="n">
        <v>0.017</v>
      </c>
      <c r="BR116" s="1" t="n">
        <v>158</v>
      </c>
      <c r="BS116" s="1" t="n">
        <v>79.062</v>
      </c>
      <c r="BT116" s="1" t="n">
        <v>0.116</v>
      </c>
      <c r="BU116" s="1" t="n">
        <v>169</v>
      </c>
      <c r="BV116" s="1" t="n">
        <v>0.733</v>
      </c>
      <c r="BW116" s="1" t="n">
        <v>0.017</v>
      </c>
      <c r="BX116" s="1" t="n">
        <v>0</v>
      </c>
      <c r="BY116" s="1" t="n">
        <v>0</v>
      </c>
      <c r="BZ116" s="1" t="n">
        <v>0</v>
      </c>
      <c r="CA116" s="1" t="n">
        <v>170</v>
      </c>
      <c r="CB116" s="1" t="n">
        <v>0.099</v>
      </c>
      <c r="CC116" s="1" t="n">
        <v>0.006</v>
      </c>
      <c r="CD116" s="1" t="n">
        <v>173</v>
      </c>
      <c r="CE116" s="1" t="n">
        <v>8.38</v>
      </c>
      <c r="CF116" s="1" t="n">
        <v>0.082</v>
      </c>
      <c r="CG116" s="1" t="n">
        <v>171</v>
      </c>
      <c r="CH116" s="1" t="n">
        <v>16.332</v>
      </c>
      <c r="CI116" s="1" t="n">
        <v>0.059</v>
      </c>
      <c r="CJ116" s="1" t="n">
        <v>176</v>
      </c>
      <c r="CK116" s="1" t="n">
        <v>0.21</v>
      </c>
      <c r="CL116" s="1" t="n">
        <v>0.017</v>
      </c>
      <c r="CM116" s="1" t="n">
        <v>0</v>
      </c>
      <c r="CN116" s="1" t="n">
        <v>0</v>
      </c>
      <c r="CO116" s="1" t="n">
        <v>0</v>
      </c>
      <c r="CP116" s="1" t="n">
        <v>0</v>
      </c>
      <c r="CQ116" s="1" t="n">
        <v>0</v>
      </c>
      <c r="CR116" s="1" t="n">
        <v>0</v>
      </c>
      <c r="CS116" s="1" t="n">
        <v>0</v>
      </c>
      <c r="CT116" s="1" t="n">
        <v>0</v>
      </c>
      <c r="CU116" s="1" t="n">
        <v>0</v>
      </c>
      <c r="CV116" s="1" t="n">
        <v>0</v>
      </c>
      <c r="CW116" s="1" t="n">
        <v>0</v>
      </c>
      <c r="CX116" s="1" t="n">
        <v>0</v>
      </c>
      <c r="CY116" s="1" t="n">
        <v>0</v>
      </c>
      <c r="CZ116" s="1" t="n">
        <v>0</v>
      </c>
      <c r="DA116" s="1" t="n">
        <v>0</v>
      </c>
      <c r="DB116" s="1" t="n">
        <v>144</v>
      </c>
      <c r="DC116" s="1" t="n">
        <v>12.008</v>
      </c>
      <c r="DD116" s="1" t="n">
        <v>0.144</v>
      </c>
      <c r="DE116" s="1" t="n">
        <v>174</v>
      </c>
      <c r="DF116" s="1" t="n">
        <v>0.439</v>
      </c>
      <c r="DG116" s="1" t="n">
        <v>0.009</v>
      </c>
    </row>
    <row r="117" customFormat="false" ht="13.8" hidden="false" customHeight="false" outlineLevel="0" collapsed="false">
      <c r="A117" s="1" t="n">
        <v>2012.292</v>
      </c>
      <c r="B117" s="1" t="n">
        <v>4</v>
      </c>
      <c r="C117" s="1" t="n">
        <v>2012</v>
      </c>
      <c r="D117" s="1" t="n">
        <v>14</v>
      </c>
      <c r="E117" s="1" t="n">
        <v>61.672</v>
      </c>
      <c r="F117" s="1" t="n">
        <v>0.386</v>
      </c>
      <c r="G117" s="1" t="n">
        <v>186</v>
      </c>
      <c r="H117" s="1" t="n">
        <v>207.79</v>
      </c>
      <c r="I117" s="1" t="n">
        <v>1.006</v>
      </c>
      <c r="J117" s="1" t="n">
        <v>16</v>
      </c>
      <c r="K117" s="1" t="n">
        <v>20.617</v>
      </c>
      <c r="L117" s="1" t="n">
        <v>0.127</v>
      </c>
      <c r="M117" s="1" t="n">
        <v>20</v>
      </c>
      <c r="N117" s="1" t="n">
        <v>20.911</v>
      </c>
      <c r="O117" s="1" t="n">
        <v>0.07</v>
      </c>
      <c r="P117" s="1" t="n">
        <v>78</v>
      </c>
      <c r="Q117" s="1" t="n">
        <v>501.261</v>
      </c>
      <c r="R117" s="1" t="n">
        <v>10.496</v>
      </c>
      <c r="S117" s="1" t="n">
        <v>120</v>
      </c>
      <c r="T117" s="1" t="n">
        <v>6.529</v>
      </c>
      <c r="U117" s="1" t="n">
        <v>0.194</v>
      </c>
      <c r="V117" s="1" t="n">
        <v>228</v>
      </c>
      <c r="W117" s="1" t="n">
        <v>3.956</v>
      </c>
      <c r="X117" s="1" t="n">
        <v>0.025</v>
      </c>
      <c r="Y117" s="1" t="n">
        <v>236</v>
      </c>
      <c r="Z117" s="1" t="n">
        <v>3.251</v>
      </c>
      <c r="AA117" s="1" t="n">
        <v>0.051</v>
      </c>
      <c r="AB117" s="1" t="n">
        <v>233</v>
      </c>
      <c r="AC117" s="1" t="n">
        <v>4.225</v>
      </c>
      <c r="AD117" s="1" t="n">
        <v>0.103</v>
      </c>
      <c r="AE117" s="1" t="n">
        <v>0</v>
      </c>
      <c r="AF117" s="1" t="n">
        <v>0</v>
      </c>
      <c r="AG117" s="1" t="n">
        <v>0</v>
      </c>
      <c r="AH117" s="1" t="n">
        <v>0</v>
      </c>
      <c r="AI117" s="1" t="n">
        <v>0</v>
      </c>
      <c r="AJ117" s="1" t="n">
        <v>0</v>
      </c>
      <c r="AK117" s="1" t="n">
        <v>12</v>
      </c>
      <c r="AL117" s="1" t="n">
        <v>0.366</v>
      </c>
      <c r="AM117" s="1" t="n">
        <v>0.013</v>
      </c>
      <c r="AN117" s="1" t="n">
        <v>228</v>
      </c>
      <c r="AO117" s="1" t="n">
        <v>74.159</v>
      </c>
      <c r="AP117" s="1" t="n">
        <v>0.204</v>
      </c>
      <c r="AQ117" s="1" t="n">
        <v>234</v>
      </c>
      <c r="AR117" s="1" t="n">
        <v>5.42</v>
      </c>
      <c r="AS117" s="1" t="n">
        <v>0.11</v>
      </c>
      <c r="AT117" s="1" t="n">
        <v>0</v>
      </c>
      <c r="AU117" s="1" t="n">
        <v>0</v>
      </c>
      <c r="AV117" s="1" t="n">
        <v>0</v>
      </c>
      <c r="AW117" s="1" t="n">
        <v>230</v>
      </c>
      <c r="AX117" s="1" t="n">
        <v>7.317</v>
      </c>
      <c r="AY117" s="1" t="n">
        <v>0.039</v>
      </c>
      <c r="AZ117" s="1" t="n">
        <v>219</v>
      </c>
      <c r="BA117" s="1" t="n">
        <v>0.61</v>
      </c>
      <c r="BB117" s="1" t="n">
        <v>0.023</v>
      </c>
      <c r="BC117" s="1" t="n">
        <v>208</v>
      </c>
      <c r="BD117" s="1" t="n">
        <v>1.655</v>
      </c>
      <c r="BE117" s="1" t="n">
        <v>0.03</v>
      </c>
      <c r="BF117" s="1" t="n">
        <v>14</v>
      </c>
      <c r="BG117" s="1" t="n">
        <v>10.58</v>
      </c>
      <c r="BH117" s="1" t="n">
        <v>0.076</v>
      </c>
      <c r="BI117" s="1" t="n">
        <v>232</v>
      </c>
      <c r="BJ117" s="1" t="n">
        <v>24.139</v>
      </c>
      <c r="BK117" s="1" t="n">
        <v>0.151</v>
      </c>
      <c r="BL117" s="1" t="n">
        <v>235</v>
      </c>
      <c r="BM117" s="1" t="n">
        <v>4.171</v>
      </c>
      <c r="BN117" s="1" t="n">
        <v>0.039</v>
      </c>
      <c r="BO117" s="1" t="n">
        <v>235</v>
      </c>
      <c r="BP117" s="1" t="n">
        <v>0.557</v>
      </c>
      <c r="BQ117" s="1" t="n">
        <v>0.015</v>
      </c>
      <c r="BR117" s="1" t="n">
        <v>211</v>
      </c>
      <c r="BS117" s="1" t="n">
        <v>79.219</v>
      </c>
      <c r="BT117" s="1" t="n">
        <v>0.086</v>
      </c>
      <c r="BU117" s="1" t="n">
        <v>236</v>
      </c>
      <c r="BV117" s="1" t="n">
        <v>0.741</v>
      </c>
      <c r="BW117" s="1" t="n">
        <v>0.016</v>
      </c>
      <c r="BX117" s="1" t="n">
        <v>19</v>
      </c>
      <c r="BY117" s="1" t="n">
        <v>1.428</v>
      </c>
      <c r="BZ117" s="1" t="n">
        <v>0.049</v>
      </c>
      <c r="CA117" s="1" t="n">
        <v>228</v>
      </c>
      <c r="CB117" s="1" t="n">
        <v>0.099</v>
      </c>
      <c r="CC117" s="1" t="n">
        <v>0.006</v>
      </c>
      <c r="CD117" s="1" t="n">
        <v>237</v>
      </c>
      <c r="CE117" s="1" t="n">
        <v>8.382</v>
      </c>
      <c r="CF117" s="1" t="n">
        <v>0.082</v>
      </c>
      <c r="CG117" s="1" t="n">
        <v>230</v>
      </c>
      <c r="CH117" s="1" t="n">
        <v>16.32</v>
      </c>
      <c r="CI117" s="1" t="n">
        <v>0.062</v>
      </c>
      <c r="CJ117" s="1" t="n">
        <v>228</v>
      </c>
      <c r="CK117" s="1" t="n">
        <v>0.219</v>
      </c>
      <c r="CL117" s="1" t="n">
        <v>0.018</v>
      </c>
      <c r="CM117" s="1" t="n">
        <v>0</v>
      </c>
      <c r="CN117" s="1" t="n">
        <v>0</v>
      </c>
      <c r="CO117" s="1" t="n">
        <v>0</v>
      </c>
      <c r="CP117" s="1" t="n">
        <v>0</v>
      </c>
      <c r="CQ117" s="1" t="n">
        <v>0</v>
      </c>
      <c r="CR117" s="1" t="n">
        <v>0</v>
      </c>
      <c r="CS117" s="1" t="n">
        <v>0</v>
      </c>
      <c r="CT117" s="1" t="n">
        <v>0</v>
      </c>
      <c r="CU117" s="1" t="n">
        <v>0</v>
      </c>
      <c r="CV117" s="1" t="n">
        <v>0</v>
      </c>
      <c r="CW117" s="1" t="n">
        <v>0</v>
      </c>
      <c r="CX117" s="1" t="n">
        <v>0</v>
      </c>
      <c r="CY117" s="1" t="n">
        <v>15</v>
      </c>
      <c r="CZ117" s="1" t="n">
        <v>4.786</v>
      </c>
      <c r="DA117" s="1" t="n">
        <v>0.104</v>
      </c>
      <c r="DB117" s="1" t="n">
        <v>190</v>
      </c>
      <c r="DC117" s="1" t="n">
        <v>12.191</v>
      </c>
      <c r="DD117" s="1" t="n">
        <v>0.14</v>
      </c>
      <c r="DE117" s="1" t="n">
        <v>237</v>
      </c>
      <c r="DF117" s="1" t="n">
        <v>0.436</v>
      </c>
      <c r="DG117" s="1" t="n">
        <v>0.01</v>
      </c>
    </row>
    <row r="118" customFormat="false" ht="13.8" hidden="false" customHeight="false" outlineLevel="0" collapsed="false">
      <c r="A118" s="1" t="n">
        <v>2012.375</v>
      </c>
      <c r="B118" s="1" t="n">
        <v>5</v>
      </c>
      <c r="C118" s="1" t="n">
        <v>2012</v>
      </c>
      <c r="D118" s="1" t="n">
        <v>298</v>
      </c>
      <c r="E118" s="1" t="n">
        <v>62.286</v>
      </c>
      <c r="F118" s="1" t="n">
        <v>0.359</v>
      </c>
      <c r="G118" s="1" t="n">
        <v>322</v>
      </c>
      <c r="H118" s="1" t="n">
        <v>208.472</v>
      </c>
      <c r="I118" s="1" t="n">
        <v>0.884</v>
      </c>
      <c r="J118" s="1" t="n">
        <v>315</v>
      </c>
      <c r="K118" s="1" t="n">
        <v>20.819</v>
      </c>
      <c r="L118" s="1" t="n">
        <v>0.131</v>
      </c>
      <c r="M118" s="1" t="n">
        <v>333</v>
      </c>
      <c r="N118" s="1" t="n">
        <v>20.993</v>
      </c>
      <c r="O118" s="1" t="n">
        <v>0.067</v>
      </c>
      <c r="P118" s="1" t="n">
        <v>155</v>
      </c>
      <c r="Q118" s="1" t="n">
        <v>512.902</v>
      </c>
      <c r="R118" s="1" t="n">
        <v>6.967</v>
      </c>
      <c r="S118" s="1" t="n">
        <v>270</v>
      </c>
      <c r="T118" s="1" t="n">
        <v>6.562</v>
      </c>
      <c r="U118" s="1" t="n">
        <v>0.136</v>
      </c>
      <c r="V118" s="1" t="n">
        <v>329</v>
      </c>
      <c r="W118" s="1" t="n">
        <v>3.953</v>
      </c>
      <c r="X118" s="1" t="n">
        <v>0.02</v>
      </c>
      <c r="Y118" s="1" t="n">
        <v>330</v>
      </c>
      <c r="Z118" s="1" t="n">
        <v>3.248</v>
      </c>
      <c r="AA118" s="1" t="n">
        <v>0.048</v>
      </c>
      <c r="AB118" s="1" t="n">
        <v>330</v>
      </c>
      <c r="AC118" s="1" t="n">
        <v>4.36</v>
      </c>
      <c r="AD118" s="1" t="n">
        <v>0.089</v>
      </c>
      <c r="AE118" s="1" t="n">
        <v>0</v>
      </c>
      <c r="AF118" s="1" t="n">
        <v>0</v>
      </c>
      <c r="AG118" s="1" t="n">
        <v>0</v>
      </c>
      <c r="AH118" s="1" t="n">
        <v>0</v>
      </c>
      <c r="AI118" s="1" t="n">
        <v>0</v>
      </c>
      <c r="AJ118" s="1" t="n">
        <v>0</v>
      </c>
      <c r="AK118" s="1" t="n">
        <v>212</v>
      </c>
      <c r="AL118" s="1" t="n">
        <v>0.439</v>
      </c>
      <c r="AM118" s="1" t="n">
        <v>0.032</v>
      </c>
      <c r="AN118" s="1" t="n">
        <v>332</v>
      </c>
      <c r="AO118" s="1" t="n">
        <v>73.99</v>
      </c>
      <c r="AP118" s="1" t="n">
        <v>0.154</v>
      </c>
      <c r="AQ118" s="1" t="n">
        <v>334</v>
      </c>
      <c r="AR118" s="1" t="n">
        <v>5.294</v>
      </c>
      <c r="AS118" s="1" t="n">
        <v>0.1</v>
      </c>
      <c r="AT118" s="1" t="n">
        <v>0</v>
      </c>
      <c r="AU118" s="1" t="n">
        <v>0</v>
      </c>
      <c r="AV118" s="1" t="n">
        <v>0</v>
      </c>
      <c r="AW118" s="1" t="n">
        <v>328</v>
      </c>
      <c r="AX118" s="1" t="n">
        <v>7.355</v>
      </c>
      <c r="AY118" s="1" t="n">
        <v>0.033</v>
      </c>
      <c r="AZ118" s="1" t="n">
        <v>328</v>
      </c>
      <c r="BA118" s="1" t="n">
        <v>0.618</v>
      </c>
      <c r="BB118" s="1" t="n">
        <v>0.021</v>
      </c>
      <c r="BC118" s="1" t="n">
        <v>297</v>
      </c>
      <c r="BD118" s="1" t="n">
        <v>1.673</v>
      </c>
      <c r="BE118" s="1" t="n">
        <v>0.028</v>
      </c>
      <c r="BF118" s="1" t="n">
        <v>284</v>
      </c>
      <c r="BG118" s="1" t="n">
        <v>10.719</v>
      </c>
      <c r="BH118" s="1" t="n">
        <v>0.096</v>
      </c>
      <c r="BI118" s="1" t="n">
        <v>329</v>
      </c>
      <c r="BJ118" s="1" t="n">
        <v>24.244</v>
      </c>
      <c r="BK118" s="1" t="n">
        <v>0.118</v>
      </c>
      <c r="BL118" s="1" t="n">
        <v>331</v>
      </c>
      <c r="BM118" s="1" t="n">
        <v>4.18</v>
      </c>
      <c r="BN118" s="1" t="n">
        <v>0.032</v>
      </c>
      <c r="BO118" s="1" t="n">
        <v>334</v>
      </c>
      <c r="BP118" s="1" t="n">
        <v>0.559</v>
      </c>
      <c r="BQ118" s="1" t="n">
        <v>0.017</v>
      </c>
      <c r="BR118" s="1" t="n">
        <v>316</v>
      </c>
      <c r="BS118" s="1" t="n">
        <v>79.267</v>
      </c>
      <c r="BT118" s="1" t="n">
        <v>0.089</v>
      </c>
      <c r="BU118" s="1" t="n">
        <v>336</v>
      </c>
      <c r="BV118" s="1" t="n">
        <v>0.748</v>
      </c>
      <c r="BW118" s="1" t="n">
        <v>0.015</v>
      </c>
      <c r="BX118" s="1" t="n">
        <v>326</v>
      </c>
      <c r="BY118" s="1" t="n">
        <v>1.436</v>
      </c>
      <c r="BZ118" s="1" t="n">
        <v>0.039</v>
      </c>
      <c r="CA118" s="1" t="n">
        <v>331</v>
      </c>
      <c r="CB118" s="1" t="n">
        <v>0.1</v>
      </c>
      <c r="CC118" s="1" t="n">
        <v>0.006</v>
      </c>
      <c r="CD118" s="1" t="n">
        <v>338</v>
      </c>
      <c r="CE118" s="1" t="n">
        <v>8.386</v>
      </c>
      <c r="CF118" s="1" t="n">
        <v>0.072</v>
      </c>
      <c r="CG118" s="1" t="n">
        <v>336</v>
      </c>
      <c r="CH118" s="1" t="n">
        <v>16.317</v>
      </c>
      <c r="CI118" s="1" t="n">
        <v>0.052</v>
      </c>
      <c r="CJ118" s="1" t="n">
        <v>320</v>
      </c>
      <c r="CK118" s="1" t="n">
        <v>0.222</v>
      </c>
      <c r="CL118" s="1" t="n">
        <v>0.018</v>
      </c>
      <c r="CM118" s="1" t="n">
        <v>0</v>
      </c>
      <c r="CN118" s="1" t="n">
        <v>0</v>
      </c>
      <c r="CO118" s="1" t="n">
        <v>0</v>
      </c>
      <c r="CP118" s="1" t="n">
        <v>0</v>
      </c>
      <c r="CQ118" s="1" t="n">
        <v>0</v>
      </c>
      <c r="CR118" s="1" t="n">
        <v>0</v>
      </c>
      <c r="CS118" s="1" t="n">
        <v>0</v>
      </c>
      <c r="CT118" s="1" t="n">
        <v>0</v>
      </c>
      <c r="CU118" s="1" t="n">
        <v>0</v>
      </c>
      <c r="CV118" s="1" t="n">
        <v>0</v>
      </c>
      <c r="CW118" s="1" t="n">
        <v>0</v>
      </c>
      <c r="CX118" s="1" t="n">
        <v>0</v>
      </c>
      <c r="CY118" s="1" t="n">
        <v>315</v>
      </c>
      <c r="CZ118" s="1" t="n">
        <v>4.856</v>
      </c>
      <c r="DA118" s="1" t="n">
        <v>0.107</v>
      </c>
      <c r="DB118" s="1" t="n">
        <v>306</v>
      </c>
      <c r="DC118" s="1" t="n">
        <v>12.347</v>
      </c>
      <c r="DD118" s="1" t="n">
        <v>0.12</v>
      </c>
      <c r="DE118" s="1" t="n">
        <v>332</v>
      </c>
      <c r="DF118" s="1" t="n">
        <v>0.435</v>
      </c>
      <c r="DG118" s="1" t="n">
        <v>0.009</v>
      </c>
    </row>
    <row r="119" customFormat="false" ht="13.8" hidden="false" customHeight="false" outlineLevel="0" collapsed="false">
      <c r="A119" s="1" t="n">
        <v>2012.458</v>
      </c>
      <c r="B119" s="1" t="n">
        <v>6</v>
      </c>
      <c r="C119" s="1" t="n">
        <v>2012</v>
      </c>
      <c r="D119" s="1" t="n">
        <v>224</v>
      </c>
      <c r="E119" s="1" t="n">
        <v>62.646</v>
      </c>
      <c r="F119" s="1" t="n">
        <v>0.261</v>
      </c>
      <c r="G119" s="1" t="n">
        <v>261</v>
      </c>
      <c r="H119" s="1" t="n">
        <v>209.245</v>
      </c>
      <c r="I119" s="1" t="n">
        <v>0.897</v>
      </c>
      <c r="J119" s="1" t="n">
        <v>244</v>
      </c>
      <c r="K119" s="1" t="n">
        <v>20.937</v>
      </c>
      <c r="L119" s="1" t="n">
        <v>0.124</v>
      </c>
      <c r="M119" s="1" t="n">
        <v>256</v>
      </c>
      <c r="N119" s="1" t="n">
        <v>21.06</v>
      </c>
      <c r="O119" s="1" t="n">
        <v>0.065</v>
      </c>
      <c r="P119" s="1" t="n">
        <v>120</v>
      </c>
      <c r="Q119" s="1" t="n">
        <v>519.361</v>
      </c>
      <c r="R119" s="1" t="n">
        <v>7.308</v>
      </c>
      <c r="S119" s="1" t="n">
        <v>239</v>
      </c>
      <c r="T119" s="1" t="n">
        <v>6.477</v>
      </c>
      <c r="U119" s="1" t="n">
        <v>0.163</v>
      </c>
      <c r="V119" s="1" t="n">
        <v>277</v>
      </c>
      <c r="W119" s="1" t="n">
        <v>3.953</v>
      </c>
      <c r="X119" s="1" t="n">
        <v>0.022</v>
      </c>
      <c r="Y119" s="1" t="n">
        <v>287</v>
      </c>
      <c r="Z119" s="1" t="n">
        <v>3.247</v>
      </c>
      <c r="AA119" s="1" t="n">
        <v>0.048</v>
      </c>
      <c r="AB119" s="1" t="n">
        <v>284</v>
      </c>
      <c r="AC119" s="1" t="n">
        <v>4.449</v>
      </c>
      <c r="AD119" s="1" t="n">
        <v>0.09</v>
      </c>
      <c r="AE119" s="1" t="n">
        <v>0</v>
      </c>
      <c r="AF119" s="1" t="n">
        <v>0</v>
      </c>
      <c r="AG119" s="1" t="n">
        <v>0</v>
      </c>
      <c r="AH119" s="1" t="n">
        <v>0</v>
      </c>
      <c r="AI119" s="1" t="n">
        <v>0</v>
      </c>
      <c r="AJ119" s="1" t="n">
        <v>0</v>
      </c>
      <c r="AK119" s="1" t="n">
        <v>183</v>
      </c>
      <c r="AL119" s="1" t="n">
        <v>0.512</v>
      </c>
      <c r="AM119" s="1" t="n">
        <v>0.024</v>
      </c>
      <c r="AN119" s="1" t="n">
        <v>278</v>
      </c>
      <c r="AO119" s="1" t="n">
        <v>73.961</v>
      </c>
      <c r="AP119" s="1" t="n">
        <v>0.16</v>
      </c>
      <c r="AQ119" s="1" t="n">
        <v>288</v>
      </c>
      <c r="AR119" s="1" t="n">
        <v>5.242</v>
      </c>
      <c r="AS119" s="1" t="n">
        <v>0.092</v>
      </c>
      <c r="AT119" s="1" t="n">
        <v>0</v>
      </c>
      <c r="AU119" s="1" t="n">
        <v>0</v>
      </c>
      <c r="AV119" s="1" t="n">
        <v>0</v>
      </c>
      <c r="AW119" s="1" t="n">
        <v>282</v>
      </c>
      <c r="AX119" s="1" t="n">
        <v>7.373</v>
      </c>
      <c r="AY119" s="1" t="n">
        <v>0.034</v>
      </c>
      <c r="AZ119" s="1" t="n">
        <v>281</v>
      </c>
      <c r="BA119" s="1" t="n">
        <v>0.624</v>
      </c>
      <c r="BB119" s="1" t="n">
        <v>0.022</v>
      </c>
      <c r="BC119" s="1" t="n">
        <v>273</v>
      </c>
      <c r="BD119" s="1" t="n">
        <v>1.678</v>
      </c>
      <c r="BE119" s="1" t="n">
        <v>0.025</v>
      </c>
      <c r="BF119" s="1" t="n">
        <v>264</v>
      </c>
      <c r="BG119" s="1" t="n">
        <v>10.851</v>
      </c>
      <c r="BH119" s="1" t="n">
        <v>0.07</v>
      </c>
      <c r="BI119" s="1" t="n">
        <v>286</v>
      </c>
      <c r="BJ119" s="1" t="n">
        <v>24.293</v>
      </c>
      <c r="BK119" s="1" t="n">
        <v>0.126</v>
      </c>
      <c r="BL119" s="1" t="n">
        <v>285</v>
      </c>
      <c r="BM119" s="1" t="n">
        <v>4.182</v>
      </c>
      <c r="BN119" s="1" t="n">
        <v>0.036</v>
      </c>
      <c r="BO119" s="1" t="n">
        <v>280</v>
      </c>
      <c r="BP119" s="1" t="n">
        <v>0.554</v>
      </c>
      <c r="BQ119" s="1" t="n">
        <v>0.017</v>
      </c>
      <c r="BR119" s="1" t="n">
        <v>253</v>
      </c>
      <c r="BS119" s="1" t="n">
        <v>79.302</v>
      </c>
      <c r="BT119" s="1" t="n">
        <v>0.086</v>
      </c>
      <c r="BU119" s="1" t="n">
        <v>285</v>
      </c>
      <c r="BV119" s="1" t="n">
        <v>0.752</v>
      </c>
      <c r="BW119" s="1" t="n">
        <v>0.014</v>
      </c>
      <c r="BX119" s="1" t="n">
        <v>282</v>
      </c>
      <c r="BY119" s="1" t="n">
        <v>1.453</v>
      </c>
      <c r="BZ119" s="1" t="n">
        <v>0.036</v>
      </c>
      <c r="CA119" s="1" t="n">
        <v>259</v>
      </c>
      <c r="CB119" s="1" t="n">
        <v>0.101</v>
      </c>
      <c r="CC119" s="1" t="n">
        <v>0.006</v>
      </c>
      <c r="CD119" s="1" t="n">
        <v>282</v>
      </c>
      <c r="CE119" s="1" t="n">
        <v>8.391</v>
      </c>
      <c r="CF119" s="1" t="n">
        <v>0.072</v>
      </c>
      <c r="CG119" s="1" t="n">
        <v>278</v>
      </c>
      <c r="CH119" s="1" t="n">
        <v>16.31</v>
      </c>
      <c r="CI119" s="1" t="n">
        <v>0.052</v>
      </c>
      <c r="CJ119" s="1" t="n">
        <v>266</v>
      </c>
      <c r="CK119" s="1" t="n">
        <v>0.218</v>
      </c>
      <c r="CL119" s="1" t="n">
        <v>0.018</v>
      </c>
      <c r="CM119" s="1" t="n">
        <v>0</v>
      </c>
      <c r="CN119" s="1" t="n">
        <v>0</v>
      </c>
      <c r="CO119" s="1" t="n">
        <v>0</v>
      </c>
      <c r="CP119" s="1" t="n">
        <v>0</v>
      </c>
      <c r="CQ119" s="1" t="n">
        <v>0</v>
      </c>
      <c r="CR119" s="1" t="n">
        <v>0</v>
      </c>
      <c r="CS119" s="1" t="n">
        <v>0</v>
      </c>
      <c r="CT119" s="1" t="n">
        <v>0</v>
      </c>
      <c r="CU119" s="1" t="n">
        <v>0</v>
      </c>
      <c r="CV119" s="1" t="n">
        <v>0</v>
      </c>
      <c r="CW119" s="1" t="n">
        <v>0</v>
      </c>
      <c r="CX119" s="1" t="n">
        <v>0</v>
      </c>
      <c r="CY119" s="1" t="n">
        <v>269</v>
      </c>
      <c r="CZ119" s="1" t="n">
        <v>4.982</v>
      </c>
      <c r="DA119" s="1" t="n">
        <v>0.104</v>
      </c>
      <c r="DB119" s="1" t="n">
        <v>272</v>
      </c>
      <c r="DC119" s="1" t="n">
        <v>12.437</v>
      </c>
      <c r="DD119" s="1" t="n">
        <v>0.126</v>
      </c>
      <c r="DE119" s="1" t="n">
        <v>281</v>
      </c>
      <c r="DF119" s="1" t="n">
        <v>0.435</v>
      </c>
      <c r="DG119" s="1" t="n">
        <v>0.009</v>
      </c>
    </row>
    <row r="120" customFormat="false" ht="13.8" hidden="false" customHeight="false" outlineLevel="0" collapsed="false">
      <c r="A120" s="1" t="n">
        <v>2012.542</v>
      </c>
      <c r="B120" s="1" t="n">
        <v>7</v>
      </c>
      <c r="C120" s="1" t="n">
        <v>2012</v>
      </c>
      <c r="D120" s="1" t="n">
        <v>78</v>
      </c>
      <c r="E120" s="1" t="n">
        <v>63.17</v>
      </c>
      <c r="F120" s="1" t="n">
        <v>0.305</v>
      </c>
      <c r="G120" s="1" t="n">
        <v>108</v>
      </c>
      <c r="H120" s="1" t="n">
        <v>210.114</v>
      </c>
      <c r="I120" s="1" t="n">
        <v>0.845</v>
      </c>
      <c r="J120" s="1" t="n">
        <v>107</v>
      </c>
      <c r="K120" s="1" t="n">
        <v>21.123</v>
      </c>
      <c r="L120" s="1" t="n">
        <v>0.109</v>
      </c>
      <c r="M120" s="1" t="n">
        <v>145</v>
      </c>
      <c r="N120" s="1" t="n">
        <v>21.129</v>
      </c>
      <c r="O120" s="1" t="n">
        <v>0.057</v>
      </c>
      <c r="P120" s="1" t="n">
        <v>27</v>
      </c>
      <c r="Q120" s="1" t="n">
        <v>526.122</v>
      </c>
      <c r="R120" s="1" t="n">
        <v>3.006</v>
      </c>
      <c r="S120" s="1" t="n">
        <v>88</v>
      </c>
      <c r="T120" s="1" t="n">
        <v>6.458</v>
      </c>
      <c r="U120" s="1" t="n">
        <v>0.105</v>
      </c>
      <c r="V120" s="1" t="n">
        <v>155</v>
      </c>
      <c r="W120" s="1" t="n">
        <v>3.958</v>
      </c>
      <c r="X120" s="1" t="n">
        <v>0.02</v>
      </c>
      <c r="Y120" s="1" t="n">
        <v>158</v>
      </c>
      <c r="Z120" s="1" t="n">
        <v>3.244</v>
      </c>
      <c r="AA120" s="1" t="n">
        <v>0.04</v>
      </c>
      <c r="AB120" s="1" t="n">
        <v>149</v>
      </c>
      <c r="AC120" s="1" t="n">
        <v>4.58</v>
      </c>
      <c r="AD120" s="1" t="n">
        <v>0.076</v>
      </c>
      <c r="AE120" s="1" t="n">
        <v>0</v>
      </c>
      <c r="AF120" s="1" t="n">
        <v>0</v>
      </c>
      <c r="AG120" s="1" t="n">
        <v>0</v>
      </c>
      <c r="AH120" s="1" t="n">
        <v>0</v>
      </c>
      <c r="AI120" s="1" t="n">
        <v>0</v>
      </c>
      <c r="AJ120" s="1" t="n">
        <v>0</v>
      </c>
      <c r="AK120" s="1" t="n">
        <v>56</v>
      </c>
      <c r="AL120" s="1" t="n">
        <v>0.572</v>
      </c>
      <c r="AM120" s="1" t="n">
        <v>0.02</v>
      </c>
      <c r="AN120" s="1" t="n">
        <v>163</v>
      </c>
      <c r="AO120" s="1" t="n">
        <v>73.942</v>
      </c>
      <c r="AP120" s="1" t="n">
        <v>0.123</v>
      </c>
      <c r="AQ120" s="1" t="n">
        <v>173</v>
      </c>
      <c r="AR120" s="1" t="n">
        <v>5.203</v>
      </c>
      <c r="AS120" s="1" t="n">
        <v>0.077</v>
      </c>
      <c r="AT120" s="1" t="n">
        <v>0</v>
      </c>
      <c r="AU120" s="1" t="n">
        <v>0</v>
      </c>
      <c r="AV120" s="1" t="n">
        <v>0</v>
      </c>
      <c r="AW120" s="1" t="n">
        <v>165</v>
      </c>
      <c r="AX120" s="1" t="n">
        <v>7.402</v>
      </c>
      <c r="AY120" s="1" t="n">
        <v>0.034</v>
      </c>
      <c r="AZ120" s="1" t="n">
        <v>132</v>
      </c>
      <c r="BA120" s="1" t="n">
        <v>0.629</v>
      </c>
      <c r="BB120" s="1" t="n">
        <v>0.018</v>
      </c>
      <c r="BC120" s="1" t="n">
        <v>127</v>
      </c>
      <c r="BD120" s="1" t="n">
        <v>1.683</v>
      </c>
      <c r="BE120" s="1" t="n">
        <v>0.022</v>
      </c>
      <c r="BF120" s="1" t="n">
        <v>98</v>
      </c>
      <c r="BG120" s="1" t="n">
        <v>11.009</v>
      </c>
      <c r="BH120" s="1" t="n">
        <v>0.08</v>
      </c>
      <c r="BI120" s="1" t="n">
        <v>158</v>
      </c>
      <c r="BJ120" s="1" t="n">
        <v>24.384</v>
      </c>
      <c r="BK120" s="1" t="n">
        <v>0.111</v>
      </c>
      <c r="BL120" s="1" t="n">
        <v>152</v>
      </c>
      <c r="BM120" s="1" t="n">
        <v>4.185</v>
      </c>
      <c r="BN120" s="1" t="n">
        <v>0.03</v>
      </c>
      <c r="BO120" s="1" t="n">
        <v>158</v>
      </c>
      <c r="BP120" s="1" t="n">
        <v>0.556</v>
      </c>
      <c r="BQ120" s="1" t="n">
        <v>0.015</v>
      </c>
      <c r="BR120" s="1" t="n">
        <v>141</v>
      </c>
      <c r="BS120" s="1" t="n">
        <v>79.359</v>
      </c>
      <c r="BT120" s="1" t="n">
        <v>0.085</v>
      </c>
      <c r="BU120" s="1" t="n">
        <v>148</v>
      </c>
      <c r="BV120" s="1" t="n">
        <v>0.761</v>
      </c>
      <c r="BW120" s="1" t="n">
        <v>0.013</v>
      </c>
      <c r="BX120" s="1" t="n">
        <v>154</v>
      </c>
      <c r="BY120" s="1" t="n">
        <v>1.466</v>
      </c>
      <c r="BZ120" s="1" t="n">
        <v>0.033</v>
      </c>
      <c r="CA120" s="1" t="n">
        <v>143</v>
      </c>
      <c r="CB120" s="1" t="n">
        <v>0.101</v>
      </c>
      <c r="CC120" s="1" t="n">
        <v>0.005</v>
      </c>
      <c r="CD120" s="1" t="n">
        <v>165</v>
      </c>
      <c r="CE120" s="1" t="n">
        <v>8.396</v>
      </c>
      <c r="CF120" s="1" t="n">
        <v>0.057</v>
      </c>
      <c r="CG120" s="1" t="n">
        <v>162</v>
      </c>
      <c r="CH120" s="1" t="n">
        <v>16.33</v>
      </c>
      <c r="CI120" s="1" t="n">
        <v>0.039</v>
      </c>
      <c r="CJ120" s="1" t="n">
        <v>156</v>
      </c>
      <c r="CK120" s="1" t="n">
        <v>0.212</v>
      </c>
      <c r="CL120" s="1" t="n">
        <v>0.014</v>
      </c>
      <c r="CM120" s="1" t="n">
        <v>0</v>
      </c>
      <c r="CN120" s="1" t="n">
        <v>0</v>
      </c>
      <c r="CO120" s="1" t="n">
        <v>0</v>
      </c>
      <c r="CP120" s="1" t="n">
        <v>0</v>
      </c>
      <c r="CQ120" s="1" t="n">
        <v>0</v>
      </c>
      <c r="CR120" s="1" t="n">
        <v>0</v>
      </c>
      <c r="CS120" s="1" t="n">
        <v>0</v>
      </c>
      <c r="CT120" s="1" t="n">
        <v>0</v>
      </c>
      <c r="CU120" s="1" t="n">
        <v>0</v>
      </c>
      <c r="CV120" s="1" t="n">
        <v>0</v>
      </c>
      <c r="CW120" s="1" t="n">
        <v>0</v>
      </c>
      <c r="CX120" s="1" t="n">
        <v>0</v>
      </c>
      <c r="CY120" s="1" t="n">
        <v>125</v>
      </c>
      <c r="CZ120" s="1" t="n">
        <v>5.136</v>
      </c>
      <c r="DA120" s="1" t="n">
        <v>0.092</v>
      </c>
      <c r="DB120" s="1" t="n">
        <v>113</v>
      </c>
      <c r="DC120" s="1" t="n">
        <v>12.585</v>
      </c>
      <c r="DD120" s="1" t="n">
        <v>0.123</v>
      </c>
      <c r="DE120" s="1" t="n">
        <v>162</v>
      </c>
      <c r="DF120" s="1" t="n">
        <v>0.434</v>
      </c>
      <c r="DG120" s="1" t="n">
        <v>0.007</v>
      </c>
    </row>
    <row r="121" customFormat="false" ht="13.8" hidden="false" customHeight="false" outlineLevel="0" collapsed="false">
      <c r="A121" s="1" t="n">
        <v>2012.625</v>
      </c>
      <c r="B121" s="1" t="n">
        <v>8</v>
      </c>
      <c r="C121" s="1" t="n">
        <v>2012</v>
      </c>
      <c r="D121" s="1" t="n">
        <v>264</v>
      </c>
      <c r="E121" s="1" t="n">
        <v>63.582</v>
      </c>
      <c r="F121" s="1" t="n">
        <v>0.253</v>
      </c>
      <c r="G121" s="1" t="n">
        <v>293</v>
      </c>
      <c r="H121" s="1" t="n">
        <v>210.805</v>
      </c>
      <c r="I121" s="1" t="n">
        <v>0.59</v>
      </c>
      <c r="J121" s="1" t="n">
        <v>293</v>
      </c>
      <c r="K121" s="1" t="n">
        <v>21.186</v>
      </c>
      <c r="L121" s="1" t="n">
        <v>0.083</v>
      </c>
      <c r="M121" s="1" t="n">
        <v>320</v>
      </c>
      <c r="N121" s="1" t="n">
        <v>21.167</v>
      </c>
      <c r="O121" s="1" t="n">
        <v>0.054</v>
      </c>
      <c r="P121" s="1" t="n">
        <v>150</v>
      </c>
      <c r="Q121" s="1" t="n">
        <v>525.022</v>
      </c>
      <c r="R121" s="1" t="n">
        <v>4.391</v>
      </c>
      <c r="S121" s="1" t="n">
        <v>176</v>
      </c>
      <c r="T121" s="1" t="n">
        <v>6.348</v>
      </c>
      <c r="U121" s="1" t="n">
        <v>0.095</v>
      </c>
      <c r="V121" s="1" t="n">
        <v>319</v>
      </c>
      <c r="W121" s="1" t="n">
        <v>3.955</v>
      </c>
      <c r="X121" s="1" t="n">
        <v>0.012</v>
      </c>
      <c r="Y121" s="1" t="n">
        <v>332</v>
      </c>
      <c r="Z121" s="1" t="n">
        <v>3.261</v>
      </c>
      <c r="AA121" s="1" t="n">
        <v>0.024</v>
      </c>
      <c r="AB121" s="1" t="n">
        <v>308</v>
      </c>
      <c r="AC121" s="1" t="n">
        <v>4.677</v>
      </c>
      <c r="AD121" s="1" t="n">
        <v>0.062</v>
      </c>
      <c r="AE121" s="1" t="n">
        <v>0</v>
      </c>
      <c r="AF121" s="1" t="n">
        <v>0</v>
      </c>
      <c r="AG121" s="1" t="n">
        <v>0</v>
      </c>
      <c r="AH121" s="1" t="n">
        <v>0</v>
      </c>
      <c r="AI121" s="1" t="n">
        <v>0</v>
      </c>
      <c r="AJ121" s="1" t="n">
        <v>0</v>
      </c>
      <c r="AK121" s="1" t="n">
        <v>233</v>
      </c>
      <c r="AL121" s="1" t="n">
        <v>0.601</v>
      </c>
      <c r="AM121" s="1" t="n">
        <v>0.014</v>
      </c>
      <c r="AN121" s="1" t="n">
        <v>330</v>
      </c>
      <c r="AO121" s="1" t="n">
        <v>73.937</v>
      </c>
      <c r="AP121" s="1" t="n">
        <v>0.089</v>
      </c>
      <c r="AQ121" s="1" t="n">
        <v>329</v>
      </c>
      <c r="AR121" s="1" t="n">
        <v>5.147</v>
      </c>
      <c r="AS121" s="1" t="n">
        <v>0.065</v>
      </c>
      <c r="AT121" s="1" t="n">
        <v>0</v>
      </c>
      <c r="AU121" s="1" t="n">
        <v>0</v>
      </c>
      <c r="AV121" s="1" t="n">
        <v>0</v>
      </c>
      <c r="AW121" s="1" t="n">
        <v>322</v>
      </c>
      <c r="AX121" s="1" t="n">
        <v>7.43</v>
      </c>
      <c r="AY121" s="1" t="n">
        <v>0.021</v>
      </c>
      <c r="AZ121" s="1" t="n">
        <v>306</v>
      </c>
      <c r="BA121" s="1" t="n">
        <v>0.635</v>
      </c>
      <c r="BB121" s="1" t="n">
        <v>0.012</v>
      </c>
      <c r="BC121" s="1" t="n">
        <v>287</v>
      </c>
      <c r="BD121" s="1" t="n">
        <v>1.693</v>
      </c>
      <c r="BE121" s="1" t="n">
        <v>0.014</v>
      </c>
      <c r="BF121" s="1" t="n">
        <v>243</v>
      </c>
      <c r="BG121" s="1" t="n">
        <v>11.139</v>
      </c>
      <c r="BH121" s="1" t="n">
        <v>0.067</v>
      </c>
      <c r="BI121" s="1" t="n">
        <v>335</v>
      </c>
      <c r="BJ121" s="1" t="n">
        <v>24.46</v>
      </c>
      <c r="BK121" s="1" t="n">
        <v>0.093</v>
      </c>
      <c r="BL121" s="1" t="n">
        <v>334</v>
      </c>
      <c r="BM121" s="1" t="n">
        <v>4.198</v>
      </c>
      <c r="BN121" s="1" t="n">
        <v>0.016</v>
      </c>
      <c r="BO121" s="1" t="n">
        <v>333</v>
      </c>
      <c r="BP121" s="1" t="n">
        <v>0.556</v>
      </c>
      <c r="BQ121" s="1" t="n">
        <v>0.009</v>
      </c>
      <c r="BR121" s="1" t="n">
        <v>322</v>
      </c>
      <c r="BS121" s="1" t="n">
        <v>79.386</v>
      </c>
      <c r="BT121" s="1" t="n">
        <v>0.078</v>
      </c>
      <c r="BU121" s="1" t="n">
        <v>325</v>
      </c>
      <c r="BV121" s="1" t="n">
        <v>0.772</v>
      </c>
      <c r="BW121" s="1" t="n">
        <v>0.008</v>
      </c>
      <c r="BX121" s="1" t="n">
        <v>314</v>
      </c>
      <c r="BY121" s="1" t="n">
        <v>1.48</v>
      </c>
      <c r="BZ121" s="1" t="n">
        <v>0.023</v>
      </c>
      <c r="CA121" s="1" t="n">
        <v>334</v>
      </c>
      <c r="CB121" s="1" t="n">
        <v>0.101</v>
      </c>
      <c r="CC121" s="1" t="n">
        <v>0.003</v>
      </c>
      <c r="CD121" s="1" t="n">
        <v>334</v>
      </c>
      <c r="CE121" s="1" t="n">
        <v>8.411</v>
      </c>
      <c r="CF121" s="1" t="n">
        <v>0.033</v>
      </c>
      <c r="CG121" s="1" t="n">
        <v>331</v>
      </c>
      <c r="CH121" s="1" t="n">
        <v>16.342</v>
      </c>
      <c r="CI121" s="1" t="n">
        <v>0.025</v>
      </c>
      <c r="CJ121" s="1" t="n">
        <v>332</v>
      </c>
      <c r="CK121" s="1" t="n">
        <v>0.219</v>
      </c>
      <c r="CL121" s="1" t="n">
        <v>0.007</v>
      </c>
      <c r="CM121" s="1" t="n">
        <v>0</v>
      </c>
      <c r="CN121" s="1" t="n">
        <v>0</v>
      </c>
      <c r="CO121" s="1" t="n">
        <v>0</v>
      </c>
      <c r="CP121" s="1" t="n">
        <v>0</v>
      </c>
      <c r="CQ121" s="1" t="n">
        <v>0</v>
      </c>
      <c r="CR121" s="1" t="n">
        <v>0</v>
      </c>
      <c r="CS121" s="1" t="n">
        <v>0</v>
      </c>
      <c r="CT121" s="1" t="n">
        <v>0</v>
      </c>
      <c r="CU121" s="1" t="n">
        <v>0</v>
      </c>
      <c r="CV121" s="1" t="n">
        <v>0</v>
      </c>
      <c r="CW121" s="1" t="n">
        <v>0</v>
      </c>
      <c r="CX121" s="1" t="n">
        <v>0</v>
      </c>
      <c r="CY121" s="1" t="n">
        <v>293</v>
      </c>
      <c r="CZ121" s="1" t="n">
        <v>5.222</v>
      </c>
      <c r="DA121" s="1" t="n">
        <v>0.076</v>
      </c>
      <c r="DB121" s="1" t="n">
        <v>282</v>
      </c>
      <c r="DC121" s="1" t="n">
        <v>12.65</v>
      </c>
      <c r="DD121" s="1" t="n">
        <v>0.092</v>
      </c>
      <c r="DE121" s="1" t="n">
        <v>331</v>
      </c>
      <c r="DF121" s="1" t="n">
        <v>0.435</v>
      </c>
      <c r="DG121" s="1" t="n">
        <v>0.004</v>
      </c>
    </row>
    <row r="122" customFormat="false" ht="13.8" hidden="false" customHeight="false" outlineLevel="0" collapsed="false">
      <c r="A122" s="1" t="n">
        <v>2012.708</v>
      </c>
      <c r="B122" s="1" t="n">
        <v>9</v>
      </c>
      <c r="C122" s="1" t="n">
        <v>2012</v>
      </c>
      <c r="D122" s="1" t="n">
        <v>188</v>
      </c>
      <c r="E122" s="1" t="n">
        <v>64.124</v>
      </c>
      <c r="F122" s="1" t="n">
        <v>0.232</v>
      </c>
      <c r="G122" s="1" t="n">
        <v>217</v>
      </c>
      <c r="H122" s="1" t="n">
        <v>211.609</v>
      </c>
      <c r="I122" s="1" t="n">
        <v>0.582</v>
      </c>
      <c r="J122" s="1" t="n">
        <v>214</v>
      </c>
      <c r="K122" s="1" t="n">
        <v>21.334</v>
      </c>
      <c r="L122" s="1" t="n">
        <v>0.087</v>
      </c>
      <c r="M122" s="1" t="n">
        <v>253</v>
      </c>
      <c r="N122" s="1" t="n">
        <v>21.242</v>
      </c>
      <c r="O122" s="1" t="n">
        <v>0.049</v>
      </c>
      <c r="P122" s="1" t="n">
        <v>135</v>
      </c>
      <c r="Q122" s="1" t="n">
        <v>528.486</v>
      </c>
      <c r="R122" s="1" t="n">
        <v>2.586</v>
      </c>
      <c r="S122" s="1" t="n">
        <v>151</v>
      </c>
      <c r="T122" s="1" t="n">
        <v>6.31</v>
      </c>
      <c r="U122" s="1" t="n">
        <v>0.092</v>
      </c>
      <c r="V122" s="1" t="n">
        <v>243</v>
      </c>
      <c r="W122" s="1" t="n">
        <v>3.954</v>
      </c>
      <c r="X122" s="1" t="n">
        <v>0.014</v>
      </c>
      <c r="Y122" s="1" t="n">
        <v>257</v>
      </c>
      <c r="Z122" s="1" t="n">
        <v>3.281</v>
      </c>
      <c r="AA122" s="1" t="n">
        <v>0.027</v>
      </c>
      <c r="AB122" s="1" t="n">
        <v>239</v>
      </c>
      <c r="AC122" s="1" t="n">
        <v>4.756</v>
      </c>
      <c r="AD122" s="1" t="n">
        <v>0.053</v>
      </c>
      <c r="AE122" s="1" t="n">
        <v>0</v>
      </c>
      <c r="AF122" s="1" t="n">
        <v>0</v>
      </c>
      <c r="AG122" s="1" t="n">
        <v>0</v>
      </c>
      <c r="AH122" s="1" t="n">
        <v>0</v>
      </c>
      <c r="AI122" s="1" t="n">
        <v>0</v>
      </c>
      <c r="AJ122" s="1" t="n">
        <v>0</v>
      </c>
      <c r="AK122" s="1" t="n">
        <v>174</v>
      </c>
      <c r="AL122" s="1" t="n">
        <v>0.576</v>
      </c>
      <c r="AM122" s="1" t="n">
        <v>0.021</v>
      </c>
      <c r="AN122" s="1" t="n">
        <v>254</v>
      </c>
      <c r="AO122" s="1" t="n">
        <v>73.96</v>
      </c>
      <c r="AP122" s="1" t="n">
        <v>0.102</v>
      </c>
      <c r="AQ122" s="1" t="n">
        <v>250</v>
      </c>
      <c r="AR122" s="1" t="n">
        <v>5.094</v>
      </c>
      <c r="AS122" s="1" t="n">
        <v>0.065</v>
      </c>
      <c r="AT122" s="1" t="n">
        <v>0</v>
      </c>
      <c r="AU122" s="1" t="n">
        <v>0</v>
      </c>
      <c r="AV122" s="1" t="n">
        <v>0</v>
      </c>
      <c r="AW122" s="1" t="n">
        <v>242</v>
      </c>
      <c r="AX122" s="2" t="n">
        <v>7.467</v>
      </c>
      <c r="AY122" s="1" t="n">
        <v>0.022</v>
      </c>
      <c r="AZ122" s="1" t="n">
        <v>245</v>
      </c>
      <c r="BA122" s="1" t="n">
        <v>0.639</v>
      </c>
      <c r="BB122" s="1" t="n">
        <v>0.011</v>
      </c>
      <c r="BC122" s="1" t="n">
        <v>234</v>
      </c>
      <c r="BD122" s="1" t="n">
        <v>1.696</v>
      </c>
      <c r="BE122" s="1" t="n">
        <v>0.015</v>
      </c>
      <c r="BF122" s="1" t="n">
        <v>193</v>
      </c>
      <c r="BG122" s="1" t="n">
        <v>11.279</v>
      </c>
      <c r="BH122" s="1" t="n">
        <v>0.061</v>
      </c>
      <c r="BI122" s="1" t="n">
        <v>257</v>
      </c>
      <c r="BJ122" s="1" t="n">
        <v>24.532</v>
      </c>
      <c r="BK122" s="1" t="n">
        <v>0.091</v>
      </c>
      <c r="BL122" s="1" t="n">
        <v>256</v>
      </c>
      <c r="BM122" s="1" t="n">
        <v>4.198</v>
      </c>
      <c r="BN122" s="1" t="n">
        <v>0.019</v>
      </c>
      <c r="BO122" s="1" t="n">
        <v>257</v>
      </c>
      <c r="BP122" s="1" t="n">
        <v>0.558</v>
      </c>
      <c r="BQ122" s="1" t="n">
        <v>0.009</v>
      </c>
      <c r="BR122" s="1" t="n">
        <v>237</v>
      </c>
      <c r="BS122" s="1" t="n">
        <v>79.495</v>
      </c>
      <c r="BT122" s="1" t="n">
        <v>0.097</v>
      </c>
      <c r="BU122" s="1" t="n">
        <v>249</v>
      </c>
      <c r="BV122" s="1" t="n">
        <v>0.777</v>
      </c>
      <c r="BW122" s="1" t="n">
        <v>0.008</v>
      </c>
      <c r="BX122" s="1" t="n">
        <v>251</v>
      </c>
      <c r="BY122" s="1" t="n">
        <v>1.515</v>
      </c>
      <c r="BZ122" s="1" t="n">
        <v>0.025</v>
      </c>
      <c r="CA122" s="1" t="n">
        <v>254</v>
      </c>
      <c r="CB122" s="1" t="n">
        <v>0.103</v>
      </c>
      <c r="CC122" s="1" t="n">
        <v>0.003</v>
      </c>
      <c r="CD122" s="1" t="n">
        <v>258</v>
      </c>
      <c r="CE122" s="1" t="n">
        <v>8.406</v>
      </c>
      <c r="CF122" s="1" t="n">
        <v>0.031</v>
      </c>
      <c r="CG122" s="1" t="n">
        <v>258</v>
      </c>
      <c r="CH122" s="1" t="n">
        <v>16.337</v>
      </c>
      <c r="CI122" s="1" t="n">
        <v>0.026</v>
      </c>
      <c r="CJ122" s="1" t="n">
        <v>254</v>
      </c>
      <c r="CK122" s="1" t="n">
        <v>0.227</v>
      </c>
      <c r="CL122" s="1" t="n">
        <v>0.008</v>
      </c>
      <c r="CM122" s="1" t="n">
        <v>0</v>
      </c>
      <c r="CN122" s="1" t="n">
        <v>0</v>
      </c>
      <c r="CO122" s="1" t="n">
        <v>0</v>
      </c>
      <c r="CP122" s="1" t="n">
        <v>0</v>
      </c>
      <c r="CQ122" s="1" t="n">
        <v>0</v>
      </c>
      <c r="CR122" s="1" t="n">
        <v>0</v>
      </c>
      <c r="CS122" s="1" t="n">
        <v>0</v>
      </c>
      <c r="CT122" s="1" t="n">
        <v>0</v>
      </c>
      <c r="CU122" s="1" t="n">
        <v>0</v>
      </c>
      <c r="CV122" s="1" t="n">
        <v>0</v>
      </c>
      <c r="CW122" s="1" t="n">
        <v>0</v>
      </c>
      <c r="CX122" s="1" t="n">
        <v>0</v>
      </c>
      <c r="CY122" s="1" t="n">
        <v>221</v>
      </c>
      <c r="CZ122" s="1" t="n">
        <v>5.31</v>
      </c>
      <c r="DA122" s="1" t="n">
        <v>0.074</v>
      </c>
      <c r="DB122" s="1" t="n">
        <v>209</v>
      </c>
      <c r="DC122" s="1" t="n">
        <v>12.806</v>
      </c>
      <c r="DD122" s="1" t="n">
        <v>0.1</v>
      </c>
      <c r="DE122" s="1" t="n">
        <v>254</v>
      </c>
      <c r="DF122" s="1" t="n">
        <v>0.433</v>
      </c>
      <c r="DG122" s="1" t="n">
        <v>0.004</v>
      </c>
    </row>
    <row r="123" customFormat="false" ht="13.8" hidden="false" customHeight="false" outlineLevel="0" collapsed="false">
      <c r="A123" s="1" t="n">
        <v>2012.792</v>
      </c>
      <c r="B123" s="1" t="n">
        <v>10</v>
      </c>
      <c r="C123" s="1" t="n">
        <v>2012</v>
      </c>
      <c r="D123" s="1" t="n">
        <v>248</v>
      </c>
      <c r="E123" s="1" t="n">
        <v>64.616</v>
      </c>
      <c r="F123" s="1" t="n">
        <v>0.201</v>
      </c>
      <c r="G123" s="1" t="n">
        <v>267</v>
      </c>
      <c r="H123" s="1" t="n">
        <v>212.149</v>
      </c>
      <c r="I123" s="1" t="n">
        <v>0.553</v>
      </c>
      <c r="J123" s="1" t="n">
        <v>284</v>
      </c>
      <c r="K123" s="1" t="n">
        <v>21.431</v>
      </c>
      <c r="L123" s="1" t="n">
        <v>0.064</v>
      </c>
      <c r="M123" s="1" t="n">
        <v>302</v>
      </c>
      <c r="N123" s="1" t="n">
        <v>21.278</v>
      </c>
      <c r="O123" s="1" t="n">
        <v>0.046</v>
      </c>
      <c r="P123" s="1" t="n">
        <v>141</v>
      </c>
      <c r="Q123" s="1" t="n">
        <v>530.043</v>
      </c>
      <c r="R123" s="1" t="n">
        <v>5.037</v>
      </c>
      <c r="S123" s="1" t="n">
        <v>180</v>
      </c>
      <c r="T123" s="1" t="n">
        <v>6.286</v>
      </c>
      <c r="U123" s="1" t="n">
        <v>0.094</v>
      </c>
      <c r="V123" s="1" t="n">
        <v>300</v>
      </c>
      <c r="W123" s="1" t="n">
        <v>3.949</v>
      </c>
      <c r="X123" s="1" t="n">
        <v>0.014</v>
      </c>
      <c r="Y123" s="1" t="n">
        <v>311</v>
      </c>
      <c r="Z123" s="1" t="n">
        <v>3.285</v>
      </c>
      <c r="AA123" s="1" t="n">
        <v>0.028</v>
      </c>
      <c r="AB123" s="1" t="n">
        <v>304</v>
      </c>
      <c r="AC123" s="1" t="n">
        <v>4.739</v>
      </c>
      <c r="AD123" s="1" t="n">
        <v>0.057</v>
      </c>
      <c r="AE123" s="1" t="n">
        <v>0</v>
      </c>
      <c r="AF123" s="1" t="n">
        <v>0</v>
      </c>
      <c r="AG123" s="1" t="n">
        <v>0</v>
      </c>
      <c r="AH123" s="1" t="n">
        <v>0</v>
      </c>
      <c r="AI123" s="1" t="n">
        <v>0</v>
      </c>
      <c r="AJ123" s="1" t="n">
        <v>0</v>
      </c>
      <c r="AK123" s="1" t="n">
        <v>237</v>
      </c>
      <c r="AL123" s="1" t="n">
        <v>0.512</v>
      </c>
      <c r="AM123" s="1" t="n">
        <v>0.028</v>
      </c>
      <c r="AN123" s="1" t="n">
        <v>312</v>
      </c>
      <c r="AO123" s="1" t="n">
        <v>73.912</v>
      </c>
      <c r="AP123" s="1" t="n">
        <v>0.1</v>
      </c>
      <c r="AQ123" s="1" t="n">
        <v>311</v>
      </c>
      <c r="AR123" s="1" t="n">
        <v>5.019</v>
      </c>
      <c r="AS123" s="1" t="n">
        <v>0.073</v>
      </c>
      <c r="AT123" s="1" t="n">
        <v>0</v>
      </c>
      <c r="AU123" s="1" t="n">
        <v>0</v>
      </c>
      <c r="AV123" s="1" t="n">
        <v>0</v>
      </c>
      <c r="AW123" s="1" t="n">
        <v>313</v>
      </c>
      <c r="AX123" s="1" t="n">
        <v>7.496</v>
      </c>
      <c r="AY123" s="1" t="n">
        <v>0.019</v>
      </c>
      <c r="AZ123" s="1" t="n">
        <v>298</v>
      </c>
      <c r="BA123" s="1" t="n">
        <v>0.641</v>
      </c>
      <c r="BB123" s="1" t="n">
        <v>0.013</v>
      </c>
      <c r="BC123" s="1" t="n">
        <v>292</v>
      </c>
      <c r="BD123" s="1" t="n">
        <v>1.702</v>
      </c>
      <c r="BE123" s="1" t="n">
        <v>0.015</v>
      </c>
      <c r="BF123" s="1" t="n">
        <v>258</v>
      </c>
      <c r="BG123" s="1" t="n">
        <v>11.431</v>
      </c>
      <c r="BH123" s="1" t="n">
        <v>0.061</v>
      </c>
      <c r="BI123" s="1" t="n">
        <v>318</v>
      </c>
      <c r="BJ123" s="1" t="n">
        <v>24.605</v>
      </c>
      <c r="BK123" s="1" t="n">
        <v>0.093</v>
      </c>
      <c r="BL123" s="1" t="n">
        <v>311</v>
      </c>
      <c r="BM123" s="1" t="n">
        <v>4.206</v>
      </c>
      <c r="BN123" s="1" t="n">
        <v>0.019</v>
      </c>
      <c r="BO123" s="1" t="n">
        <v>316</v>
      </c>
      <c r="BP123" s="1" t="n">
        <v>0.56</v>
      </c>
      <c r="BQ123" s="1" t="n">
        <v>0.009</v>
      </c>
      <c r="BR123" s="1" t="n">
        <v>295</v>
      </c>
      <c r="BS123" s="1" t="n">
        <v>79.55</v>
      </c>
      <c r="BT123" s="1" t="n">
        <v>0.075</v>
      </c>
      <c r="BU123" s="1" t="n">
        <v>300</v>
      </c>
      <c r="BV123" s="1" t="n">
        <v>0.784</v>
      </c>
      <c r="BW123" s="1" t="n">
        <v>0.008</v>
      </c>
      <c r="BX123" s="1" t="n">
        <v>297</v>
      </c>
      <c r="BY123" s="1" t="n">
        <v>1.528</v>
      </c>
      <c r="BZ123" s="1" t="n">
        <v>0.024</v>
      </c>
      <c r="CA123" s="1" t="n">
        <v>313</v>
      </c>
      <c r="CB123" s="1" t="n">
        <v>0.105</v>
      </c>
      <c r="CC123" s="1" t="n">
        <v>0.003</v>
      </c>
      <c r="CD123" s="1" t="n">
        <v>309</v>
      </c>
      <c r="CE123" s="1" t="n">
        <v>8.402</v>
      </c>
      <c r="CF123" s="1" t="n">
        <v>0.036</v>
      </c>
      <c r="CG123" s="1" t="n">
        <v>314</v>
      </c>
      <c r="CH123" s="1" t="n">
        <v>16.329</v>
      </c>
      <c r="CI123" s="1" t="n">
        <v>0.03</v>
      </c>
      <c r="CJ123" s="1" t="n">
        <v>313</v>
      </c>
      <c r="CK123" s="1" t="n">
        <v>0.23</v>
      </c>
      <c r="CL123" s="1" t="n">
        <v>0.008</v>
      </c>
      <c r="CM123" s="1" t="n">
        <v>0</v>
      </c>
      <c r="CN123" s="1" t="n">
        <v>0</v>
      </c>
      <c r="CO123" s="1" t="n">
        <v>0</v>
      </c>
      <c r="CP123" s="1" t="n">
        <v>0</v>
      </c>
      <c r="CQ123" s="1" t="n">
        <v>0</v>
      </c>
      <c r="CR123" s="1" t="n">
        <v>0</v>
      </c>
      <c r="CS123" s="1" t="n">
        <v>0</v>
      </c>
      <c r="CT123" s="1" t="n">
        <v>0</v>
      </c>
      <c r="CU123" s="1" t="n">
        <v>0</v>
      </c>
      <c r="CV123" s="1" t="n">
        <v>0</v>
      </c>
      <c r="CW123" s="1" t="n">
        <v>0</v>
      </c>
      <c r="CX123" s="1" t="n">
        <v>0</v>
      </c>
      <c r="CY123" s="1" t="n">
        <v>285</v>
      </c>
      <c r="CZ123" s="1" t="n">
        <v>5.401</v>
      </c>
      <c r="DA123" s="1" t="n">
        <v>0.078</v>
      </c>
      <c r="DB123" s="1" t="n">
        <v>278</v>
      </c>
      <c r="DC123" s="1" t="n">
        <v>12.933</v>
      </c>
      <c r="DD123" s="1" t="n">
        <v>0.089</v>
      </c>
      <c r="DE123" s="1" t="n">
        <v>317</v>
      </c>
      <c r="DF123" s="1" t="n">
        <v>0.433</v>
      </c>
      <c r="DG123" s="1" t="n">
        <v>0.005</v>
      </c>
    </row>
    <row r="124" customFormat="false" ht="13.8" hidden="false" customHeight="false" outlineLevel="0" collapsed="false">
      <c r="A124" s="1" t="n">
        <v>2012.875</v>
      </c>
      <c r="B124" s="1" t="n">
        <v>11</v>
      </c>
      <c r="C124" s="1" t="n">
        <v>2012</v>
      </c>
      <c r="D124" s="1" t="n">
        <v>243</v>
      </c>
      <c r="E124" s="1" t="n">
        <v>64.864</v>
      </c>
      <c r="F124" s="1" t="n">
        <v>0.162</v>
      </c>
      <c r="G124" s="1" t="n">
        <v>273</v>
      </c>
      <c r="H124" s="1" t="n">
        <v>212.234</v>
      </c>
      <c r="I124" s="1" t="n">
        <v>0.504</v>
      </c>
      <c r="J124" s="1" t="n">
        <v>279</v>
      </c>
      <c r="K124" s="1" t="n">
        <v>21.455</v>
      </c>
      <c r="L124" s="1" t="n">
        <v>0.063</v>
      </c>
      <c r="M124" s="1" t="n">
        <v>295</v>
      </c>
      <c r="N124" s="1" t="n">
        <v>21.284</v>
      </c>
      <c r="O124" s="1" t="n">
        <v>0.05</v>
      </c>
      <c r="P124" s="1" t="n">
        <v>105</v>
      </c>
      <c r="Q124" s="1" t="n">
        <v>530.227</v>
      </c>
      <c r="R124" s="1" t="n">
        <v>4.205</v>
      </c>
      <c r="S124" s="1" t="n">
        <v>135</v>
      </c>
      <c r="T124" s="1" t="n">
        <v>6.314</v>
      </c>
      <c r="U124" s="1" t="n">
        <v>0.089</v>
      </c>
      <c r="V124" s="1" t="n">
        <v>296</v>
      </c>
      <c r="W124" s="1" t="n">
        <v>3.936</v>
      </c>
      <c r="X124" s="1" t="n">
        <v>0.017</v>
      </c>
      <c r="Y124" s="1" t="n">
        <v>292</v>
      </c>
      <c r="Z124" s="1" t="n">
        <v>3.284</v>
      </c>
      <c r="AA124" s="1" t="n">
        <v>0.035</v>
      </c>
      <c r="AB124" s="1" t="n">
        <v>299</v>
      </c>
      <c r="AC124" s="1" t="n">
        <v>4.63</v>
      </c>
      <c r="AD124" s="1" t="n">
        <v>0.081</v>
      </c>
      <c r="AE124" s="1" t="n">
        <v>0</v>
      </c>
      <c r="AF124" s="1" t="n">
        <v>0</v>
      </c>
      <c r="AG124" s="1" t="n">
        <v>0</v>
      </c>
      <c r="AH124" s="1" t="n">
        <v>0</v>
      </c>
      <c r="AI124" s="1" t="n">
        <v>0</v>
      </c>
      <c r="AJ124" s="1" t="n">
        <v>0</v>
      </c>
      <c r="AK124" s="1" t="n">
        <v>244</v>
      </c>
      <c r="AL124" s="1" t="n">
        <v>0.437</v>
      </c>
      <c r="AM124" s="1" t="n">
        <v>0.033</v>
      </c>
      <c r="AN124" s="1" t="n">
        <v>295</v>
      </c>
      <c r="AO124" s="1" t="n">
        <v>73.841</v>
      </c>
      <c r="AP124" s="1" t="n">
        <v>0.109</v>
      </c>
      <c r="AQ124" s="1" t="n">
        <v>300</v>
      </c>
      <c r="AR124" s="1" t="n">
        <v>4.921</v>
      </c>
      <c r="AS124" s="1" t="n">
        <v>0.082</v>
      </c>
      <c r="AT124" s="1" t="n">
        <v>0</v>
      </c>
      <c r="AU124" s="1" t="n">
        <v>0</v>
      </c>
      <c r="AV124" s="1" t="n">
        <v>0</v>
      </c>
      <c r="AW124" s="1" t="n">
        <v>292</v>
      </c>
      <c r="AX124" s="1" t="n">
        <v>7.517</v>
      </c>
      <c r="AY124" s="1" t="n">
        <v>0.02</v>
      </c>
      <c r="AZ124" s="1" t="n">
        <v>292</v>
      </c>
      <c r="BA124" s="1" t="n">
        <v>0.643</v>
      </c>
      <c r="BB124" s="1" t="n">
        <v>0.016</v>
      </c>
      <c r="BC124" s="1" t="n">
        <v>287</v>
      </c>
      <c r="BD124" s="1" t="n">
        <v>1.707</v>
      </c>
      <c r="BE124" s="1" t="n">
        <v>0.017</v>
      </c>
      <c r="BF124" s="1" t="n">
        <v>239</v>
      </c>
      <c r="BG124" s="1" t="n">
        <v>11.533</v>
      </c>
      <c r="BH124" s="1" t="n">
        <v>0.051</v>
      </c>
      <c r="BI124" s="1" t="n">
        <v>293</v>
      </c>
      <c r="BJ124" s="1" t="n">
        <v>24.649</v>
      </c>
      <c r="BK124" s="1" t="n">
        <v>0.105</v>
      </c>
      <c r="BL124" s="1" t="n">
        <v>296</v>
      </c>
      <c r="BM124" s="1" t="n">
        <v>4.211</v>
      </c>
      <c r="BN124" s="1" t="n">
        <v>0.021</v>
      </c>
      <c r="BO124" s="1" t="n">
        <v>290</v>
      </c>
      <c r="BP124" s="1" t="n">
        <v>0.559</v>
      </c>
      <c r="BQ124" s="1" t="n">
        <v>0.011</v>
      </c>
      <c r="BR124" s="1" t="n">
        <v>290</v>
      </c>
      <c r="BS124" s="1" t="n">
        <v>79.601</v>
      </c>
      <c r="BT124" s="1" t="n">
        <v>0.075</v>
      </c>
      <c r="BU124" s="1" t="n">
        <v>266</v>
      </c>
      <c r="BV124" s="1" t="n">
        <v>0.791</v>
      </c>
      <c r="BW124" s="1" t="n">
        <v>0.008</v>
      </c>
      <c r="BX124" s="1" t="n">
        <v>299</v>
      </c>
      <c r="BY124" s="1" t="n">
        <v>1.537</v>
      </c>
      <c r="BZ124" s="1" t="n">
        <v>0.025</v>
      </c>
      <c r="CA124" s="1" t="n">
        <v>297</v>
      </c>
      <c r="CB124" s="1" t="n">
        <v>0.107</v>
      </c>
      <c r="CC124" s="1" t="n">
        <v>0.004</v>
      </c>
      <c r="CD124" s="1" t="n">
        <v>296</v>
      </c>
      <c r="CE124" s="1" t="n">
        <v>8.399</v>
      </c>
      <c r="CF124" s="1" t="n">
        <v>0.043</v>
      </c>
      <c r="CG124" s="1" t="n">
        <v>296</v>
      </c>
      <c r="CH124" s="1" t="n">
        <v>16.309</v>
      </c>
      <c r="CI124" s="1" t="n">
        <v>0.035</v>
      </c>
      <c r="CJ124" s="1" t="n">
        <v>298</v>
      </c>
      <c r="CK124" s="1" t="n">
        <v>0.229</v>
      </c>
      <c r="CL124" s="1" t="n">
        <v>0.009</v>
      </c>
      <c r="CM124" s="1" t="n">
        <v>0</v>
      </c>
      <c r="CN124" s="1" t="n">
        <v>0</v>
      </c>
      <c r="CO124" s="1" t="n">
        <v>0</v>
      </c>
      <c r="CP124" s="1" t="n">
        <v>0</v>
      </c>
      <c r="CQ124" s="1" t="n">
        <v>0</v>
      </c>
      <c r="CR124" s="1" t="n">
        <v>0</v>
      </c>
      <c r="CS124" s="1" t="n">
        <v>0</v>
      </c>
      <c r="CT124" s="1" t="n">
        <v>0</v>
      </c>
      <c r="CU124" s="1" t="n">
        <v>0</v>
      </c>
      <c r="CV124" s="1" t="n">
        <v>0</v>
      </c>
      <c r="CW124" s="1" t="n">
        <v>0</v>
      </c>
      <c r="CX124" s="1" t="n">
        <v>0</v>
      </c>
      <c r="CY124" s="1" t="n">
        <v>269</v>
      </c>
      <c r="CZ124" s="1" t="n">
        <v>5.456</v>
      </c>
      <c r="DA124" s="1" t="n">
        <v>0.08</v>
      </c>
      <c r="DB124" s="1" t="n">
        <v>258</v>
      </c>
      <c r="DC124" s="1" t="n">
        <v>13.035</v>
      </c>
      <c r="DD124" s="1" t="n">
        <v>0.113</v>
      </c>
      <c r="DE124" s="1" t="n">
        <v>296</v>
      </c>
      <c r="DF124" s="1" t="n">
        <v>0.431</v>
      </c>
      <c r="DG124" s="1" t="n">
        <v>0.005</v>
      </c>
    </row>
    <row r="125" customFormat="false" ht="13.8" hidden="false" customHeight="false" outlineLevel="0" collapsed="false">
      <c r="A125" s="1" t="n">
        <v>2012.958</v>
      </c>
      <c r="B125" s="1" t="n">
        <v>12</v>
      </c>
      <c r="C125" s="1" t="n">
        <v>2012</v>
      </c>
      <c r="D125" s="1" t="n">
        <v>200</v>
      </c>
      <c r="E125" s="1" t="n">
        <v>64.949</v>
      </c>
      <c r="F125" s="1" t="n">
        <v>0.152</v>
      </c>
      <c r="G125" s="1" t="n">
        <v>212</v>
      </c>
      <c r="H125" s="1" t="n">
        <v>211.814</v>
      </c>
      <c r="I125" s="1" t="n">
        <v>0.459</v>
      </c>
      <c r="J125" s="1" t="n">
        <v>211</v>
      </c>
      <c r="K125" s="1" t="n">
        <v>21.393</v>
      </c>
      <c r="L125" s="1" t="n">
        <v>0.062</v>
      </c>
      <c r="M125" s="1" t="n">
        <v>224</v>
      </c>
      <c r="N125" s="1" t="n">
        <v>21.244</v>
      </c>
      <c r="O125" s="1" t="n">
        <v>0.039</v>
      </c>
      <c r="P125" s="1" t="n">
        <v>168</v>
      </c>
      <c r="Q125" s="1" t="n">
        <v>511.421</v>
      </c>
      <c r="R125" s="1" t="n">
        <v>5.479</v>
      </c>
      <c r="S125" s="1" t="n">
        <v>185</v>
      </c>
      <c r="T125" s="1" t="n">
        <v>6.278</v>
      </c>
      <c r="U125" s="1" t="n">
        <v>0.097</v>
      </c>
      <c r="V125" s="1" t="n">
        <v>222</v>
      </c>
      <c r="W125" s="1" t="n">
        <v>3.919</v>
      </c>
      <c r="X125" s="1" t="n">
        <v>0.017</v>
      </c>
      <c r="Y125" s="1" t="n">
        <v>215</v>
      </c>
      <c r="Z125" s="1" t="n">
        <v>3.275</v>
      </c>
      <c r="AA125" s="1" t="n">
        <v>0.036</v>
      </c>
      <c r="AB125" s="1" t="n">
        <v>224</v>
      </c>
      <c r="AC125" s="1" t="n">
        <v>4.448</v>
      </c>
      <c r="AD125" s="1" t="n">
        <v>0.094</v>
      </c>
      <c r="AE125" s="1" t="n">
        <v>0</v>
      </c>
      <c r="AF125" s="1" t="n">
        <v>0</v>
      </c>
      <c r="AG125" s="1" t="n">
        <v>0</v>
      </c>
      <c r="AH125" s="1" t="n">
        <v>0</v>
      </c>
      <c r="AI125" s="1" t="n">
        <v>0</v>
      </c>
      <c r="AJ125" s="1" t="n">
        <v>0</v>
      </c>
      <c r="AK125" s="1" t="n">
        <v>212</v>
      </c>
      <c r="AL125" s="1" t="n">
        <v>0.318</v>
      </c>
      <c r="AM125" s="1" t="n">
        <v>0.036</v>
      </c>
      <c r="AN125" s="1" t="n">
        <v>224</v>
      </c>
      <c r="AO125" s="1" t="n">
        <v>73.72</v>
      </c>
      <c r="AP125" s="1" t="n">
        <v>0.117</v>
      </c>
      <c r="AQ125" s="1" t="n">
        <v>224</v>
      </c>
      <c r="AR125" s="1" t="n">
        <v>4.797</v>
      </c>
      <c r="AS125" s="1" t="n">
        <v>0.089</v>
      </c>
      <c r="AT125" s="1" t="n">
        <v>0</v>
      </c>
      <c r="AU125" s="1" t="n">
        <v>0</v>
      </c>
      <c r="AV125" s="1" t="n">
        <v>0</v>
      </c>
      <c r="AW125" s="1" t="n">
        <v>218</v>
      </c>
      <c r="AX125" s="1" t="n">
        <v>7.529</v>
      </c>
      <c r="AY125" s="1" t="n">
        <v>0.022</v>
      </c>
      <c r="AZ125" s="1" t="n">
        <v>225</v>
      </c>
      <c r="BA125" s="1" t="n">
        <v>0.641</v>
      </c>
      <c r="BB125" s="1" t="n">
        <v>0.014</v>
      </c>
      <c r="BC125" s="1" t="n">
        <v>219</v>
      </c>
      <c r="BD125" s="1" t="n">
        <v>1.711</v>
      </c>
      <c r="BE125" s="1" t="n">
        <v>0.017</v>
      </c>
      <c r="BF125" s="1" t="n">
        <v>207</v>
      </c>
      <c r="BG125" s="1" t="n">
        <v>11.605</v>
      </c>
      <c r="BH125" s="1" t="n">
        <v>0.056</v>
      </c>
      <c r="BI125" s="1" t="n">
        <v>226</v>
      </c>
      <c r="BJ125" s="1" t="n">
        <v>24.713</v>
      </c>
      <c r="BK125" s="1" t="n">
        <v>0.106</v>
      </c>
      <c r="BL125" s="1" t="n">
        <v>225</v>
      </c>
      <c r="BM125" s="1" t="n">
        <v>4.217</v>
      </c>
      <c r="BN125" s="1" t="n">
        <v>0.023</v>
      </c>
      <c r="BO125" s="1" t="n">
        <v>225</v>
      </c>
      <c r="BP125" s="1" t="n">
        <v>0.564</v>
      </c>
      <c r="BQ125" s="1" t="n">
        <v>0.01</v>
      </c>
      <c r="BR125" s="1" t="n">
        <v>215</v>
      </c>
      <c r="BS125" s="1" t="n">
        <v>79.593</v>
      </c>
      <c r="BT125" s="1" t="n">
        <v>0.071</v>
      </c>
      <c r="BU125" s="1" t="n">
        <v>204</v>
      </c>
      <c r="BV125" s="1" t="n">
        <v>0.796</v>
      </c>
      <c r="BW125" s="1" t="n">
        <v>0.009</v>
      </c>
      <c r="BX125" s="1" t="n">
        <v>224</v>
      </c>
      <c r="BY125" s="1" t="n">
        <v>1.53</v>
      </c>
      <c r="BZ125" s="1" t="n">
        <v>0.024</v>
      </c>
      <c r="CA125" s="1" t="n">
        <v>224</v>
      </c>
      <c r="CB125" s="1" t="n">
        <v>0.108</v>
      </c>
      <c r="CC125" s="1" t="n">
        <v>0.004</v>
      </c>
      <c r="CD125" s="1" t="n">
        <v>220</v>
      </c>
      <c r="CE125" s="1" t="n">
        <v>8.41</v>
      </c>
      <c r="CF125" s="1" t="n">
        <v>0.041</v>
      </c>
      <c r="CG125" s="1" t="n">
        <v>226</v>
      </c>
      <c r="CH125" s="1" t="n">
        <v>16.291</v>
      </c>
      <c r="CI125" s="1" t="n">
        <v>0.032</v>
      </c>
      <c r="CJ125" s="1" t="n">
        <v>217</v>
      </c>
      <c r="CK125" s="1" t="n">
        <v>0.227</v>
      </c>
      <c r="CL125" s="1" t="n">
        <v>0.009</v>
      </c>
      <c r="CM125" s="1" t="n">
        <v>0</v>
      </c>
      <c r="CN125" s="1" t="n">
        <v>0</v>
      </c>
      <c r="CO125" s="1" t="n">
        <v>0</v>
      </c>
      <c r="CP125" s="1" t="n">
        <v>0</v>
      </c>
      <c r="CQ125" s="1" t="n">
        <v>0</v>
      </c>
      <c r="CR125" s="1" t="n">
        <v>0</v>
      </c>
      <c r="CS125" s="1" t="n">
        <v>0</v>
      </c>
      <c r="CT125" s="1" t="n">
        <v>0</v>
      </c>
      <c r="CU125" s="1" t="n">
        <v>0</v>
      </c>
      <c r="CV125" s="1" t="n">
        <v>0</v>
      </c>
      <c r="CW125" s="1" t="n">
        <v>0</v>
      </c>
      <c r="CX125" s="1" t="n">
        <v>0</v>
      </c>
      <c r="CY125" s="1" t="n">
        <v>215</v>
      </c>
      <c r="CZ125" s="1" t="n">
        <v>5.446</v>
      </c>
      <c r="DA125" s="1" t="n">
        <v>0.07</v>
      </c>
      <c r="DB125" s="1" t="n">
        <v>216</v>
      </c>
      <c r="DC125" s="1" t="n">
        <v>13.065</v>
      </c>
      <c r="DD125" s="1" t="n">
        <v>0.133</v>
      </c>
      <c r="DE125" s="1" t="n">
        <v>224</v>
      </c>
      <c r="DF125" s="1" t="n">
        <v>0.429</v>
      </c>
      <c r="DG125" s="1" t="n">
        <v>0.005</v>
      </c>
    </row>
    <row r="126" customFormat="false" ht="13.8" hidden="false" customHeight="false" outlineLevel="0" collapsed="false">
      <c r="A126" s="1" t="n">
        <v>2013.042</v>
      </c>
      <c r="B126" s="1" t="n">
        <v>1</v>
      </c>
      <c r="C126" s="1" t="n">
        <v>2013</v>
      </c>
      <c r="D126" s="1" t="n">
        <v>271</v>
      </c>
      <c r="E126" s="1" t="n">
        <v>65.021</v>
      </c>
      <c r="F126" s="1" t="n">
        <v>0.154</v>
      </c>
      <c r="G126" s="1" t="n">
        <v>299</v>
      </c>
      <c r="H126" s="1" t="n">
        <v>211.535</v>
      </c>
      <c r="I126" s="1" t="n">
        <v>0.458</v>
      </c>
      <c r="J126" s="1" t="n">
        <v>296</v>
      </c>
      <c r="K126" s="1" t="n">
        <v>21.362</v>
      </c>
      <c r="L126" s="1" t="n">
        <v>0.058</v>
      </c>
      <c r="M126" s="1" t="n">
        <v>307</v>
      </c>
      <c r="N126" s="1" t="n">
        <v>21.217</v>
      </c>
      <c r="O126" s="1" t="n">
        <v>0.041</v>
      </c>
      <c r="P126" s="1" t="n">
        <v>176</v>
      </c>
      <c r="Q126" s="1" t="n">
        <v>499.637</v>
      </c>
      <c r="R126" s="1" t="n">
        <v>5.13</v>
      </c>
      <c r="S126" s="1" t="n">
        <v>215</v>
      </c>
      <c r="T126" s="1" t="n">
        <v>6.307</v>
      </c>
      <c r="U126" s="1" t="n">
        <v>0.1</v>
      </c>
      <c r="V126" s="1" t="n">
        <v>308</v>
      </c>
      <c r="W126" s="1" t="n">
        <v>3.904</v>
      </c>
      <c r="X126" s="1" t="n">
        <v>0.014</v>
      </c>
      <c r="Y126" s="1" t="n">
        <v>314</v>
      </c>
      <c r="Z126" s="1" t="n">
        <v>3.285</v>
      </c>
      <c r="AA126" s="1" t="n">
        <v>0.035</v>
      </c>
      <c r="AB126" s="1" t="n">
        <v>311</v>
      </c>
      <c r="AC126" s="1" t="n">
        <v>4.273</v>
      </c>
      <c r="AD126" s="1" t="n">
        <v>0.073</v>
      </c>
      <c r="AE126" s="1" t="n">
        <v>0</v>
      </c>
      <c r="AF126" s="1" t="n">
        <v>0</v>
      </c>
      <c r="AG126" s="1" t="n">
        <v>0</v>
      </c>
      <c r="AH126" s="1" t="n">
        <v>0</v>
      </c>
      <c r="AI126" s="1" t="n">
        <v>0</v>
      </c>
      <c r="AJ126" s="1" t="n">
        <v>0</v>
      </c>
      <c r="AK126" s="1" t="n">
        <v>264</v>
      </c>
      <c r="AL126" s="1" t="n">
        <v>0.249</v>
      </c>
      <c r="AM126" s="1" t="n">
        <v>0.016</v>
      </c>
      <c r="AN126" s="1" t="n">
        <v>309</v>
      </c>
      <c r="AO126" s="1" t="n">
        <v>73.625</v>
      </c>
      <c r="AP126" s="1" t="n">
        <v>0.101</v>
      </c>
      <c r="AQ126" s="1" t="n">
        <v>302</v>
      </c>
      <c r="AR126" s="1" t="n">
        <v>4.691</v>
      </c>
      <c r="AS126" s="1" t="n">
        <v>0.08</v>
      </c>
      <c r="AT126" s="1" t="n">
        <v>0</v>
      </c>
      <c r="AU126" s="1" t="n">
        <v>0</v>
      </c>
      <c r="AV126" s="1" t="n">
        <v>0</v>
      </c>
      <c r="AW126" s="1" t="n">
        <v>306</v>
      </c>
      <c r="AX126" s="1" t="n">
        <v>7.543</v>
      </c>
      <c r="AY126" s="1" t="n">
        <v>0.02</v>
      </c>
      <c r="AZ126" s="1" t="n">
        <v>297</v>
      </c>
      <c r="BA126" s="1" t="n">
        <v>0.64</v>
      </c>
      <c r="BB126" s="1" t="n">
        <v>0.014</v>
      </c>
      <c r="BC126" s="1" t="n">
        <v>299</v>
      </c>
      <c r="BD126" s="1" t="n">
        <v>1.718</v>
      </c>
      <c r="BE126" s="1" t="n">
        <v>0.017</v>
      </c>
      <c r="BF126" s="1" t="n">
        <v>276</v>
      </c>
      <c r="BG126" s="1" t="n">
        <v>11.682</v>
      </c>
      <c r="BH126" s="1" t="n">
        <v>0.054</v>
      </c>
      <c r="BI126" s="1" t="n">
        <v>303</v>
      </c>
      <c r="BJ126" s="1" t="n">
        <v>24.72</v>
      </c>
      <c r="BK126" s="1" t="n">
        <v>0.13</v>
      </c>
      <c r="BL126" s="1" t="n">
        <v>311</v>
      </c>
      <c r="BM126" s="1" t="n">
        <v>4.22</v>
      </c>
      <c r="BN126" s="1" t="n">
        <v>0.02</v>
      </c>
      <c r="BO126" s="1" t="n">
        <v>308</v>
      </c>
      <c r="BP126" s="1" t="n">
        <v>0.565</v>
      </c>
      <c r="BQ126" s="1" t="n">
        <v>0.01</v>
      </c>
      <c r="BR126" s="1" t="n">
        <v>302</v>
      </c>
      <c r="BS126" s="1" t="n">
        <v>79.624</v>
      </c>
      <c r="BT126" s="1" t="n">
        <v>0.071</v>
      </c>
      <c r="BU126" s="1" t="n">
        <v>298</v>
      </c>
      <c r="BV126" s="1" t="n">
        <v>0.801</v>
      </c>
      <c r="BW126" s="1" t="n">
        <v>0.008</v>
      </c>
      <c r="BX126" s="1" t="n">
        <v>307</v>
      </c>
      <c r="BY126" s="1" t="n">
        <v>1.53</v>
      </c>
      <c r="BZ126" s="1" t="n">
        <v>0.024</v>
      </c>
      <c r="CA126" s="1" t="n">
        <v>311</v>
      </c>
      <c r="CB126" s="1" t="n">
        <v>0.107</v>
      </c>
      <c r="CC126" s="1" t="n">
        <v>0.004</v>
      </c>
      <c r="CD126" s="1" t="n">
        <v>307</v>
      </c>
      <c r="CE126" s="1" t="n">
        <v>8.408</v>
      </c>
      <c r="CF126" s="1" t="n">
        <v>0.039</v>
      </c>
      <c r="CG126" s="1" t="n">
        <v>314</v>
      </c>
      <c r="CH126" s="1" t="n">
        <v>16.286</v>
      </c>
      <c r="CI126" s="1" t="n">
        <v>0.03</v>
      </c>
      <c r="CJ126" s="1" t="n">
        <v>309</v>
      </c>
      <c r="CK126" s="1" t="n">
        <v>0.227</v>
      </c>
      <c r="CL126" s="1" t="n">
        <v>0.008</v>
      </c>
      <c r="CM126" s="1" t="n">
        <v>0</v>
      </c>
      <c r="CN126" s="1" t="n">
        <v>0</v>
      </c>
      <c r="CO126" s="1" t="n">
        <v>0</v>
      </c>
      <c r="CP126" s="1" t="n">
        <v>0</v>
      </c>
      <c r="CQ126" s="1" t="n">
        <v>0</v>
      </c>
      <c r="CR126" s="1" t="n">
        <v>0</v>
      </c>
      <c r="CS126" s="1" t="n">
        <v>0</v>
      </c>
      <c r="CT126" s="1" t="n">
        <v>0</v>
      </c>
      <c r="CU126" s="1" t="n">
        <v>0</v>
      </c>
      <c r="CV126" s="1" t="n">
        <v>0</v>
      </c>
      <c r="CW126" s="1" t="n">
        <v>0</v>
      </c>
      <c r="CX126" s="1" t="n">
        <v>0</v>
      </c>
      <c r="CY126" s="1" t="n">
        <v>292</v>
      </c>
      <c r="CZ126" s="1" t="n">
        <v>5.459</v>
      </c>
      <c r="DA126" s="1" t="n">
        <v>0.067</v>
      </c>
      <c r="DB126" s="1" t="n">
        <v>299</v>
      </c>
      <c r="DC126" s="1" t="n">
        <v>13.116</v>
      </c>
      <c r="DD126" s="1" t="n">
        <v>0.148</v>
      </c>
      <c r="DE126" s="1" t="n">
        <v>312</v>
      </c>
      <c r="DF126" s="1" t="n">
        <v>0.428</v>
      </c>
      <c r="DG126" s="1" t="n">
        <v>0.005</v>
      </c>
    </row>
    <row r="127" customFormat="false" ht="13.8" hidden="false" customHeight="false" outlineLevel="0" collapsed="false">
      <c r="A127" s="1" t="n">
        <v>2013.125</v>
      </c>
      <c r="B127" s="1" t="n">
        <v>2</v>
      </c>
      <c r="C127" s="1" t="n">
        <v>2013</v>
      </c>
      <c r="D127" s="1" t="n">
        <v>223</v>
      </c>
      <c r="E127" s="1" t="n">
        <v>65.371</v>
      </c>
      <c r="F127" s="1" t="n">
        <v>0.197</v>
      </c>
      <c r="G127" s="1" t="n">
        <v>267</v>
      </c>
      <c r="H127" s="1" t="n">
        <v>211.727</v>
      </c>
      <c r="I127" s="1" t="n">
        <v>0.485</v>
      </c>
      <c r="J127" s="1" t="n">
        <v>252</v>
      </c>
      <c r="K127" s="1" t="n">
        <v>21.421</v>
      </c>
      <c r="L127" s="1" t="n">
        <v>0.06</v>
      </c>
      <c r="M127" s="1" t="n">
        <v>270</v>
      </c>
      <c r="N127" s="1" t="n">
        <v>21.226</v>
      </c>
      <c r="O127" s="1" t="n">
        <v>0.044</v>
      </c>
      <c r="P127" s="1" t="n">
        <v>76</v>
      </c>
      <c r="Q127" s="1" t="n">
        <v>498.376</v>
      </c>
      <c r="R127" s="1" t="n">
        <v>5.798</v>
      </c>
      <c r="S127" s="1" t="n">
        <v>99</v>
      </c>
      <c r="T127" s="1" t="n">
        <v>6.397</v>
      </c>
      <c r="U127" s="1" t="n">
        <v>0.123</v>
      </c>
      <c r="V127" s="1" t="n">
        <v>270</v>
      </c>
      <c r="W127" s="1" t="n">
        <v>3.889</v>
      </c>
      <c r="X127" s="1" t="n">
        <v>0.016</v>
      </c>
      <c r="Y127" s="1" t="n">
        <v>270</v>
      </c>
      <c r="Z127" s="1" t="n">
        <v>3.294</v>
      </c>
      <c r="AA127" s="1" t="n">
        <v>0.033</v>
      </c>
      <c r="AB127" s="1" t="n">
        <v>274</v>
      </c>
      <c r="AC127" s="1" t="n">
        <v>4.169</v>
      </c>
      <c r="AD127" s="1" t="n">
        <v>0.05</v>
      </c>
      <c r="AE127" s="1" t="n">
        <v>0</v>
      </c>
      <c r="AF127" s="1" t="n">
        <v>0</v>
      </c>
      <c r="AG127" s="1" t="n">
        <v>0</v>
      </c>
      <c r="AH127" s="1" t="n">
        <v>0</v>
      </c>
      <c r="AI127" s="1" t="n">
        <v>0</v>
      </c>
      <c r="AJ127" s="1" t="n">
        <v>0</v>
      </c>
      <c r="AK127" s="1" t="n">
        <v>201</v>
      </c>
      <c r="AL127" s="1" t="n">
        <v>0.247</v>
      </c>
      <c r="AM127" s="1" t="n">
        <v>0.018</v>
      </c>
      <c r="AN127" s="1" t="n">
        <v>256</v>
      </c>
      <c r="AO127" s="1" t="n">
        <v>73.584</v>
      </c>
      <c r="AP127" s="1" t="n">
        <v>0.11</v>
      </c>
      <c r="AQ127" s="1" t="n">
        <v>273</v>
      </c>
      <c r="AR127" s="1" t="n">
        <v>4.568</v>
      </c>
      <c r="AS127" s="1" t="n">
        <v>0.073</v>
      </c>
      <c r="AT127" s="1" t="n">
        <v>0</v>
      </c>
      <c r="AU127" s="1" t="n">
        <v>0</v>
      </c>
      <c r="AV127" s="1" t="n">
        <v>0</v>
      </c>
      <c r="AW127" s="1" t="n">
        <v>262</v>
      </c>
      <c r="AX127" s="1" t="n">
        <v>7.577</v>
      </c>
      <c r="AY127" s="1" t="n">
        <v>0.024</v>
      </c>
      <c r="AZ127" s="1" t="n">
        <v>258</v>
      </c>
      <c r="BA127" s="1" t="n">
        <v>0.641</v>
      </c>
      <c r="BB127" s="1" t="n">
        <v>0.014</v>
      </c>
      <c r="BC127" s="1" t="n">
        <v>270</v>
      </c>
      <c r="BD127" s="1" t="n">
        <v>1.738</v>
      </c>
      <c r="BE127" s="1" t="n">
        <v>0.017</v>
      </c>
      <c r="BF127" s="1" t="n">
        <v>222</v>
      </c>
      <c r="BG127" s="1" t="n">
        <v>11.837</v>
      </c>
      <c r="BH127" s="1" t="n">
        <v>0.069</v>
      </c>
      <c r="BI127" s="1" t="n">
        <v>179</v>
      </c>
      <c r="BJ127" s="1" t="n">
        <v>24.802</v>
      </c>
      <c r="BK127" s="1" t="n">
        <v>0.134</v>
      </c>
      <c r="BL127" s="1" t="n">
        <v>274</v>
      </c>
      <c r="BM127" s="1" t="n">
        <v>4.217</v>
      </c>
      <c r="BN127" s="1" t="n">
        <v>0.021</v>
      </c>
      <c r="BO127" s="1" t="n">
        <v>268</v>
      </c>
      <c r="BP127" s="1" t="n">
        <v>0.566</v>
      </c>
      <c r="BQ127" s="1" t="n">
        <v>0.01</v>
      </c>
      <c r="BR127" s="1" t="n">
        <v>254</v>
      </c>
      <c r="BS127" s="1" t="n">
        <v>79.721</v>
      </c>
      <c r="BT127" s="1" t="n">
        <v>0.079</v>
      </c>
      <c r="BU127" s="1" t="n">
        <v>260</v>
      </c>
      <c r="BV127" s="1" t="n">
        <v>0.812</v>
      </c>
      <c r="BW127" s="1" t="n">
        <v>0.01</v>
      </c>
      <c r="BX127" s="1" t="n">
        <v>270</v>
      </c>
      <c r="BY127" s="1" t="n">
        <v>1.549</v>
      </c>
      <c r="BZ127" s="1" t="n">
        <v>0.024</v>
      </c>
      <c r="CA127" s="1" t="n">
        <v>273</v>
      </c>
      <c r="CB127" s="1" t="n">
        <v>0.107</v>
      </c>
      <c r="CC127" s="1" t="n">
        <v>0.004</v>
      </c>
      <c r="CD127" s="1" t="n">
        <v>273</v>
      </c>
      <c r="CE127" s="1" t="n">
        <v>8.417</v>
      </c>
      <c r="CF127" s="1" t="n">
        <v>0.041</v>
      </c>
      <c r="CG127" s="1" t="n">
        <v>274</v>
      </c>
      <c r="CH127" s="1" t="n">
        <v>16.291</v>
      </c>
      <c r="CI127" s="1" t="n">
        <v>0.03</v>
      </c>
      <c r="CJ127" s="1" t="n">
        <v>273</v>
      </c>
      <c r="CK127" s="1" t="n">
        <v>0.229</v>
      </c>
      <c r="CL127" s="1" t="n">
        <v>0.009</v>
      </c>
      <c r="CM127" s="1" t="n">
        <v>0</v>
      </c>
      <c r="CN127" s="1" t="n">
        <v>0</v>
      </c>
      <c r="CO127" s="1" t="n">
        <v>0</v>
      </c>
      <c r="CP127" s="1" t="n">
        <v>0</v>
      </c>
      <c r="CQ127" s="1" t="n">
        <v>0</v>
      </c>
      <c r="CR127" s="1" t="n">
        <v>0</v>
      </c>
      <c r="CS127" s="1" t="n">
        <v>0</v>
      </c>
      <c r="CT127" s="1" t="n">
        <v>0</v>
      </c>
      <c r="CU127" s="1" t="n">
        <v>0</v>
      </c>
      <c r="CV127" s="1" t="n">
        <v>0</v>
      </c>
      <c r="CW127" s="1" t="n">
        <v>0</v>
      </c>
      <c r="CX127" s="1" t="n">
        <v>0</v>
      </c>
      <c r="CY127" s="1" t="n">
        <v>261</v>
      </c>
      <c r="CZ127" s="1" t="n">
        <v>5.541</v>
      </c>
      <c r="DA127" s="1" t="n">
        <v>0.076</v>
      </c>
      <c r="DB127" s="1" t="n">
        <v>260</v>
      </c>
      <c r="DC127" s="1" t="n">
        <v>13.229</v>
      </c>
      <c r="DD127" s="1" t="n">
        <v>0.142</v>
      </c>
      <c r="DE127" s="1" t="n">
        <v>270</v>
      </c>
      <c r="DF127" s="1" t="n">
        <v>0.428</v>
      </c>
      <c r="DG127" s="1" t="n">
        <v>0.005</v>
      </c>
    </row>
    <row r="128" customFormat="false" ht="13.8" hidden="false" customHeight="false" outlineLevel="0" collapsed="false">
      <c r="A128" s="1" t="n">
        <v>2013.208</v>
      </c>
      <c r="B128" s="1" t="n">
        <v>3</v>
      </c>
      <c r="C128" s="1" t="n">
        <v>2013</v>
      </c>
      <c r="D128" s="1" t="n">
        <v>145</v>
      </c>
      <c r="E128" s="1" t="n">
        <v>65.934</v>
      </c>
      <c r="F128" s="1" t="n">
        <v>0.216</v>
      </c>
      <c r="G128" s="1" t="n">
        <v>159</v>
      </c>
      <c r="H128" s="1" t="n">
        <v>212.423</v>
      </c>
      <c r="I128" s="1" t="n">
        <v>0.542</v>
      </c>
      <c r="J128" s="1" t="n">
        <v>150</v>
      </c>
      <c r="K128" s="1" t="n">
        <v>21.519</v>
      </c>
      <c r="L128" s="1" t="n">
        <v>0.066</v>
      </c>
      <c r="M128" s="1" t="n">
        <v>177</v>
      </c>
      <c r="N128" s="1" t="n">
        <v>21.282</v>
      </c>
      <c r="O128" s="1" t="n">
        <v>0.048</v>
      </c>
      <c r="P128" s="1" t="n">
        <v>127</v>
      </c>
      <c r="Q128" s="1" t="n">
        <v>498.242</v>
      </c>
      <c r="R128" s="1" t="n">
        <v>7.243</v>
      </c>
      <c r="S128" s="1" t="n">
        <v>149</v>
      </c>
      <c r="T128" s="1" t="n">
        <v>6.324</v>
      </c>
      <c r="U128" s="1" t="n">
        <v>0.142</v>
      </c>
      <c r="V128" s="1" t="n">
        <v>185</v>
      </c>
      <c r="W128" s="1" t="n">
        <v>3.88</v>
      </c>
      <c r="X128" s="1" t="n">
        <v>0.014</v>
      </c>
      <c r="Y128" s="1" t="n">
        <v>189</v>
      </c>
      <c r="Z128" s="1" t="n">
        <v>3.301</v>
      </c>
      <c r="AA128" s="1" t="n">
        <v>0.035</v>
      </c>
      <c r="AB128" s="1" t="n">
        <v>170</v>
      </c>
      <c r="AC128" s="1" t="n">
        <v>4.195</v>
      </c>
      <c r="AD128" s="1" t="n">
        <v>0.05</v>
      </c>
      <c r="AE128" s="1" t="n">
        <v>0</v>
      </c>
      <c r="AF128" s="1" t="n">
        <v>0</v>
      </c>
      <c r="AG128" s="1" t="n">
        <v>0</v>
      </c>
      <c r="AH128" s="1" t="n">
        <v>0</v>
      </c>
      <c r="AI128" s="1" t="n">
        <v>0</v>
      </c>
      <c r="AJ128" s="1" t="n">
        <v>0</v>
      </c>
      <c r="AK128" s="1" t="n">
        <v>123</v>
      </c>
      <c r="AL128" s="1" t="n">
        <v>0.296</v>
      </c>
      <c r="AM128" s="1" t="n">
        <v>0.022</v>
      </c>
      <c r="AN128" s="1" t="n">
        <v>176</v>
      </c>
      <c r="AO128" s="1" t="n">
        <v>73.51</v>
      </c>
      <c r="AP128" s="1" t="n">
        <v>0.101</v>
      </c>
      <c r="AQ128" s="1" t="n">
        <v>183</v>
      </c>
      <c r="AR128" s="1" t="n">
        <v>4.479</v>
      </c>
      <c r="AS128" s="1" t="n">
        <v>0.068</v>
      </c>
      <c r="AT128" s="1" t="n">
        <v>0</v>
      </c>
      <c r="AU128" s="1" t="n">
        <v>0</v>
      </c>
      <c r="AV128" s="1" t="n">
        <v>0</v>
      </c>
      <c r="AW128" s="1" t="n">
        <v>174</v>
      </c>
      <c r="AX128" s="1" t="n">
        <v>7.614</v>
      </c>
      <c r="AY128" s="1" t="n">
        <v>0.021</v>
      </c>
      <c r="AZ128" s="1" t="n">
        <v>177</v>
      </c>
      <c r="BA128" s="1" t="n">
        <v>0.648</v>
      </c>
      <c r="BB128" s="1" t="n">
        <v>0.015</v>
      </c>
      <c r="BC128" s="1" t="n">
        <v>176</v>
      </c>
      <c r="BD128" s="1" t="n">
        <v>1.753</v>
      </c>
      <c r="BE128" s="1" t="n">
        <v>0.018</v>
      </c>
      <c r="BF128" s="1" t="n">
        <v>152</v>
      </c>
      <c r="BG128" s="1" t="n">
        <v>12.054</v>
      </c>
      <c r="BH128" s="1" t="n">
        <v>0.073</v>
      </c>
      <c r="BI128" s="1" t="n">
        <v>41</v>
      </c>
      <c r="BJ128" s="1" t="n">
        <v>24.937</v>
      </c>
      <c r="BK128" s="1" t="n">
        <v>0.145</v>
      </c>
      <c r="BL128" s="1" t="n">
        <v>186</v>
      </c>
      <c r="BM128" s="1" t="n">
        <v>4.224</v>
      </c>
      <c r="BN128" s="1" t="n">
        <v>0.019</v>
      </c>
      <c r="BO128" s="1" t="n">
        <v>186</v>
      </c>
      <c r="BP128" s="1" t="n">
        <v>0.567</v>
      </c>
      <c r="BQ128" s="1" t="n">
        <v>0.012</v>
      </c>
      <c r="BR128" s="1" t="n">
        <v>171</v>
      </c>
      <c r="BS128" s="1" t="n">
        <v>79.777</v>
      </c>
      <c r="BT128" s="1" t="n">
        <v>0.069</v>
      </c>
      <c r="BU128" s="1" t="n">
        <v>174</v>
      </c>
      <c r="BV128" s="1" t="n">
        <v>0.824</v>
      </c>
      <c r="BW128" s="1" t="n">
        <v>0.01</v>
      </c>
      <c r="BX128" s="1" t="n">
        <v>181</v>
      </c>
      <c r="BY128" s="1" t="n">
        <v>1.566</v>
      </c>
      <c r="BZ128" s="1" t="n">
        <v>0.027</v>
      </c>
      <c r="CA128" s="1" t="n">
        <v>185</v>
      </c>
      <c r="CB128" s="1" t="n">
        <v>0.109</v>
      </c>
      <c r="CC128" s="1" t="n">
        <v>0.004</v>
      </c>
      <c r="CD128" s="1" t="n">
        <v>188</v>
      </c>
      <c r="CE128" s="1" t="n">
        <v>8.416</v>
      </c>
      <c r="CF128" s="1" t="n">
        <v>0.04</v>
      </c>
      <c r="CG128" s="1" t="n">
        <v>189</v>
      </c>
      <c r="CH128" s="1" t="n">
        <v>16.28</v>
      </c>
      <c r="CI128" s="1" t="n">
        <v>0.03</v>
      </c>
      <c r="CJ128" s="1" t="n">
        <v>187</v>
      </c>
      <c r="CK128" s="1" t="n">
        <v>0.23</v>
      </c>
      <c r="CL128" s="1" t="n">
        <v>0.008</v>
      </c>
      <c r="CM128" s="1" t="n">
        <v>0</v>
      </c>
      <c r="CN128" s="1" t="n">
        <v>0</v>
      </c>
      <c r="CO128" s="1" t="n">
        <v>0</v>
      </c>
      <c r="CP128" s="1" t="n">
        <v>0</v>
      </c>
      <c r="CQ128" s="1" t="n">
        <v>0</v>
      </c>
      <c r="CR128" s="1" t="n">
        <v>0</v>
      </c>
      <c r="CS128" s="1" t="n">
        <v>0</v>
      </c>
      <c r="CT128" s="1" t="n">
        <v>0</v>
      </c>
      <c r="CU128" s="1" t="n">
        <v>0</v>
      </c>
      <c r="CV128" s="1" t="n">
        <v>0</v>
      </c>
      <c r="CW128" s="1" t="n">
        <v>0</v>
      </c>
      <c r="CX128" s="1" t="n">
        <v>0</v>
      </c>
      <c r="CY128" s="1" t="n">
        <v>166</v>
      </c>
      <c r="CZ128" s="1" t="n">
        <v>5.658</v>
      </c>
      <c r="DA128" s="1" t="n">
        <v>0.077</v>
      </c>
      <c r="DB128" s="1" t="n">
        <v>168</v>
      </c>
      <c r="DC128" s="1" t="n">
        <v>13.39</v>
      </c>
      <c r="DD128" s="1" t="n">
        <v>0.139</v>
      </c>
      <c r="DE128" s="1" t="n">
        <v>187</v>
      </c>
      <c r="DF128" s="1" t="n">
        <v>0.427</v>
      </c>
      <c r="DG128" s="1" t="n">
        <v>0.004</v>
      </c>
    </row>
    <row r="129" customFormat="false" ht="13.8" hidden="false" customHeight="false" outlineLevel="0" collapsed="false">
      <c r="A129" s="1" t="n">
        <v>2013.292</v>
      </c>
      <c r="B129" s="1" t="n">
        <v>4</v>
      </c>
      <c r="C129" s="1" t="n">
        <v>2013</v>
      </c>
      <c r="D129" s="1" t="n">
        <v>255</v>
      </c>
      <c r="E129" s="1" t="n">
        <v>66.304</v>
      </c>
      <c r="F129" s="1" t="n">
        <v>0.244</v>
      </c>
      <c r="G129" s="1" t="n">
        <v>304</v>
      </c>
      <c r="H129" s="1" t="n">
        <v>212.876</v>
      </c>
      <c r="I129" s="1" t="n">
        <v>0.598</v>
      </c>
      <c r="J129" s="1" t="n">
        <v>290</v>
      </c>
      <c r="K129" s="1" t="n">
        <v>21.555</v>
      </c>
      <c r="L129" s="1" t="n">
        <v>0.076</v>
      </c>
      <c r="M129" s="1" t="n">
        <v>316</v>
      </c>
      <c r="N129" s="1" t="n">
        <v>21.306</v>
      </c>
      <c r="O129" s="1" t="n">
        <v>0.055</v>
      </c>
      <c r="P129" s="1" t="n">
        <v>118</v>
      </c>
      <c r="Q129" s="1" t="n">
        <v>493.548</v>
      </c>
      <c r="R129" s="1" t="n">
        <v>6.715</v>
      </c>
      <c r="S129" s="1" t="n">
        <v>208</v>
      </c>
      <c r="T129" s="1" t="n">
        <v>6.349</v>
      </c>
      <c r="U129" s="1" t="n">
        <v>0.132</v>
      </c>
      <c r="V129" s="1" t="n">
        <v>312</v>
      </c>
      <c r="W129" s="1" t="n">
        <v>3.875</v>
      </c>
      <c r="X129" s="1" t="n">
        <v>0.015</v>
      </c>
      <c r="Y129" s="1" t="n">
        <v>316</v>
      </c>
      <c r="Z129" s="1" t="n">
        <v>3.304</v>
      </c>
      <c r="AA129" s="1" t="n">
        <v>0.034</v>
      </c>
      <c r="AB129" s="1" t="n">
        <v>303</v>
      </c>
      <c r="AC129" s="1" t="n">
        <v>4.264</v>
      </c>
      <c r="AD129" s="1" t="n">
        <v>0.064</v>
      </c>
      <c r="AE129" s="1" t="n">
        <v>0</v>
      </c>
      <c r="AF129" s="1" t="n">
        <v>0</v>
      </c>
      <c r="AG129" s="1" t="n">
        <v>0</v>
      </c>
      <c r="AH129" s="1" t="n">
        <v>0</v>
      </c>
      <c r="AI129" s="1" t="n">
        <v>0</v>
      </c>
      <c r="AJ129" s="1" t="n">
        <v>0</v>
      </c>
      <c r="AK129" s="1" t="n">
        <v>241</v>
      </c>
      <c r="AL129" s="1" t="n">
        <v>0.336</v>
      </c>
      <c r="AM129" s="1" t="n">
        <v>0.027</v>
      </c>
      <c r="AN129" s="1" t="n">
        <v>317</v>
      </c>
      <c r="AO129" s="1" t="n">
        <v>73.447</v>
      </c>
      <c r="AP129" s="1" t="n">
        <v>0.1</v>
      </c>
      <c r="AQ129" s="1" t="n">
        <v>315</v>
      </c>
      <c r="AR129" s="1" t="n">
        <v>4.42</v>
      </c>
      <c r="AS129" s="1" t="n">
        <v>0.067</v>
      </c>
      <c r="AT129" s="1" t="n">
        <v>0</v>
      </c>
      <c r="AU129" s="1" t="n">
        <v>0</v>
      </c>
      <c r="AV129" s="1" t="n">
        <v>0</v>
      </c>
      <c r="AW129" s="1" t="n">
        <v>311</v>
      </c>
      <c r="AX129" s="1" t="n">
        <v>7.626</v>
      </c>
      <c r="AY129" s="1" t="n">
        <v>0.026</v>
      </c>
      <c r="AZ129" s="1" t="n">
        <v>309</v>
      </c>
      <c r="BA129" s="1" t="n">
        <v>0.654</v>
      </c>
      <c r="BB129" s="1" t="n">
        <v>0.016</v>
      </c>
      <c r="BC129" s="1" t="n">
        <v>292</v>
      </c>
      <c r="BD129" s="1" t="n">
        <v>1.758</v>
      </c>
      <c r="BE129" s="1" t="n">
        <v>0.02</v>
      </c>
      <c r="BF129" s="1" t="n">
        <v>289</v>
      </c>
      <c r="BG129" s="1" t="n">
        <v>12.197</v>
      </c>
      <c r="BH129" s="1" t="n">
        <v>0.089</v>
      </c>
      <c r="BI129" s="1" t="n">
        <v>312</v>
      </c>
      <c r="BJ129" s="1" t="n">
        <v>24.978</v>
      </c>
      <c r="BK129" s="1" t="n">
        <v>0.152</v>
      </c>
      <c r="BL129" s="1" t="n">
        <v>311</v>
      </c>
      <c r="BM129" s="1" t="n">
        <v>4.238</v>
      </c>
      <c r="BN129" s="1" t="n">
        <v>0.024</v>
      </c>
      <c r="BO129" s="1" t="n">
        <v>316</v>
      </c>
      <c r="BP129" s="1" t="n">
        <v>0.569</v>
      </c>
      <c r="BQ129" s="1" t="n">
        <v>0.012</v>
      </c>
      <c r="BR129" s="1" t="n">
        <v>308</v>
      </c>
      <c r="BS129" s="1" t="n">
        <v>79.807</v>
      </c>
      <c r="BT129" s="1" t="n">
        <v>0.078</v>
      </c>
      <c r="BU129" s="1" t="n">
        <v>316</v>
      </c>
      <c r="BV129" s="1" t="n">
        <v>0.829</v>
      </c>
      <c r="BW129" s="1" t="n">
        <v>0.01</v>
      </c>
      <c r="BX129" s="1" t="n">
        <v>310</v>
      </c>
      <c r="BY129" s="1" t="n">
        <v>1.577</v>
      </c>
      <c r="BZ129" s="1" t="n">
        <v>0.028</v>
      </c>
      <c r="CA129" s="1" t="n">
        <v>314</v>
      </c>
      <c r="CB129" s="1" t="n">
        <v>0.11</v>
      </c>
      <c r="CC129" s="1" t="n">
        <v>0.004</v>
      </c>
      <c r="CD129" s="1" t="n">
        <v>311</v>
      </c>
      <c r="CE129" s="1" t="n">
        <v>8.415</v>
      </c>
      <c r="CF129" s="1" t="n">
        <v>0.048</v>
      </c>
      <c r="CG129" s="1" t="n">
        <v>317</v>
      </c>
      <c r="CH129" s="1" t="n">
        <v>16.288</v>
      </c>
      <c r="CI129" s="1" t="n">
        <v>0.035</v>
      </c>
      <c r="CJ129" s="1" t="n">
        <v>310</v>
      </c>
      <c r="CK129" s="1" t="n">
        <v>0.232</v>
      </c>
      <c r="CL129" s="1" t="n">
        <v>0.01</v>
      </c>
      <c r="CM129" s="1" t="n">
        <v>0</v>
      </c>
      <c r="CN129" s="1" t="n">
        <v>0</v>
      </c>
      <c r="CO129" s="1" t="n">
        <v>0</v>
      </c>
      <c r="CP129" s="1" t="n">
        <v>0</v>
      </c>
      <c r="CQ129" s="1" t="n">
        <v>0</v>
      </c>
      <c r="CR129" s="1" t="n">
        <v>0</v>
      </c>
      <c r="CS129" s="1" t="n">
        <v>0</v>
      </c>
      <c r="CT129" s="1" t="n">
        <v>0</v>
      </c>
      <c r="CU129" s="1" t="n">
        <v>0</v>
      </c>
      <c r="CV129" s="1" t="n">
        <v>0</v>
      </c>
      <c r="CW129" s="1" t="n">
        <v>0</v>
      </c>
      <c r="CX129" s="1" t="n">
        <v>0</v>
      </c>
      <c r="CY129" s="1" t="n">
        <v>280</v>
      </c>
      <c r="CZ129" s="1" t="n">
        <v>5.728</v>
      </c>
      <c r="DA129" s="1" t="n">
        <v>0.094</v>
      </c>
      <c r="DB129" s="1" t="n">
        <v>303</v>
      </c>
      <c r="DC129" s="1" t="n">
        <v>13.483</v>
      </c>
      <c r="DD129" s="1" t="n">
        <v>0.166</v>
      </c>
      <c r="DE129" s="1" t="n">
        <v>312</v>
      </c>
      <c r="DF129" s="1" t="n">
        <v>0.426</v>
      </c>
      <c r="DG129" s="1" t="n">
        <v>0.005</v>
      </c>
    </row>
    <row r="130" customFormat="false" ht="13.8" hidden="false" customHeight="false" outlineLevel="0" collapsed="false">
      <c r="A130" s="1" t="n">
        <v>2013.375</v>
      </c>
      <c r="B130" s="1" t="n">
        <v>5</v>
      </c>
      <c r="C130" s="1" t="n">
        <v>2013</v>
      </c>
      <c r="D130" s="1" t="n">
        <v>115</v>
      </c>
      <c r="E130" s="1" t="n">
        <v>66.825</v>
      </c>
      <c r="F130" s="1" t="n">
        <v>0.363</v>
      </c>
      <c r="G130" s="1" t="n">
        <v>160</v>
      </c>
      <c r="H130" s="1" t="n">
        <v>213.75</v>
      </c>
      <c r="I130" s="1" t="n">
        <v>0.737</v>
      </c>
      <c r="J130" s="1" t="n">
        <v>151</v>
      </c>
      <c r="K130" s="1" t="n">
        <v>21.679</v>
      </c>
      <c r="L130" s="1" t="n">
        <v>0.1</v>
      </c>
      <c r="M130" s="1" t="n">
        <v>209</v>
      </c>
      <c r="N130" s="1" t="n">
        <v>21.376</v>
      </c>
      <c r="O130" s="1" t="n">
        <v>0.058</v>
      </c>
      <c r="P130" s="1" t="n">
        <v>58</v>
      </c>
      <c r="Q130" s="1" t="n">
        <v>502.763</v>
      </c>
      <c r="R130" s="1" t="n">
        <v>9.894</v>
      </c>
      <c r="S130" s="1" t="n">
        <v>94</v>
      </c>
      <c r="T130" s="1" t="n">
        <v>6.414</v>
      </c>
      <c r="U130" s="1" t="n">
        <v>0.127</v>
      </c>
      <c r="V130" s="1" t="n">
        <v>200</v>
      </c>
      <c r="W130" s="1" t="n">
        <v>3.879</v>
      </c>
      <c r="X130" s="1" t="n">
        <v>0.014</v>
      </c>
      <c r="Y130" s="1" t="n">
        <v>224</v>
      </c>
      <c r="Z130" s="1" t="n">
        <v>3.307</v>
      </c>
      <c r="AA130" s="1" t="n">
        <v>0.036</v>
      </c>
      <c r="AB130" s="1" t="n">
        <v>161</v>
      </c>
      <c r="AC130" s="1" t="n">
        <v>4.379</v>
      </c>
      <c r="AD130" s="1" t="n">
        <v>0.084</v>
      </c>
      <c r="AE130" s="1" t="n">
        <v>0</v>
      </c>
      <c r="AF130" s="1" t="n">
        <v>0</v>
      </c>
      <c r="AG130" s="1" t="n">
        <v>0</v>
      </c>
      <c r="AH130" s="1" t="n">
        <v>0</v>
      </c>
      <c r="AI130" s="1" t="n">
        <v>0</v>
      </c>
      <c r="AJ130" s="1" t="n">
        <v>0</v>
      </c>
      <c r="AK130" s="1" t="n">
        <v>95</v>
      </c>
      <c r="AL130" s="1" t="n">
        <v>0.401</v>
      </c>
      <c r="AM130" s="1" t="n">
        <v>0.033</v>
      </c>
      <c r="AN130" s="1" t="n">
        <v>220</v>
      </c>
      <c r="AO130" s="1" t="n">
        <v>73.456</v>
      </c>
      <c r="AP130" s="1" t="n">
        <v>0.09</v>
      </c>
      <c r="AQ130" s="1" t="n">
        <v>225</v>
      </c>
      <c r="AR130" s="1" t="n">
        <v>4.348</v>
      </c>
      <c r="AS130" s="1" t="n">
        <v>0.068</v>
      </c>
      <c r="AT130" s="1" t="n">
        <v>0</v>
      </c>
      <c r="AU130" s="1" t="n">
        <v>0</v>
      </c>
      <c r="AV130" s="1" t="n">
        <v>0</v>
      </c>
      <c r="AW130" s="1" t="n">
        <v>183</v>
      </c>
      <c r="AX130" s="1" t="n">
        <v>7.661</v>
      </c>
      <c r="AY130" s="1" t="n">
        <v>0.027</v>
      </c>
      <c r="AZ130" s="1" t="n">
        <v>181</v>
      </c>
      <c r="BA130" s="1" t="n">
        <v>0.668</v>
      </c>
      <c r="BB130" s="1" t="n">
        <v>0.015</v>
      </c>
      <c r="BC130" s="1" t="n">
        <v>147</v>
      </c>
      <c r="BD130" s="1" t="n">
        <v>1.777</v>
      </c>
      <c r="BE130" s="1" t="n">
        <v>0.018</v>
      </c>
      <c r="BF130" s="1" t="n">
        <v>120</v>
      </c>
      <c r="BG130" s="1" t="n">
        <v>12.382</v>
      </c>
      <c r="BH130" s="1" t="n">
        <v>0.122</v>
      </c>
      <c r="BI130" s="1" t="n">
        <v>224</v>
      </c>
      <c r="BJ130" s="1" t="n">
        <v>25.121</v>
      </c>
      <c r="BK130" s="1" t="n">
        <v>0.149</v>
      </c>
      <c r="BL130" s="1" t="n">
        <v>218</v>
      </c>
      <c r="BM130" s="1" t="n">
        <v>4.262</v>
      </c>
      <c r="BN130" s="1" t="n">
        <v>0.02</v>
      </c>
      <c r="BO130" s="1" t="n">
        <v>210</v>
      </c>
      <c r="BP130" s="1" t="n">
        <v>0.569</v>
      </c>
      <c r="BQ130" s="1" t="n">
        <v>0.013</v>
      </c>
      <c r="BR130" s="1" t="n">
        <v>196</v>
      </c>
      <c r="BS130" s="1" t="n">
        <v>79.935</v>
      </c>
      <c r="BT130" s="1" t="n">
        <v>0.082</v>
      </c>
      <c r="BU130" s="1" t="n">
        <v>209</v>
      </c>
      <c r="BV130" s="1" t="n">
        <v>0.839</v>
      </c>
      <c r="BW130" s="1" t="n">
        <v>0.011</v>
      </c>
      <c r="BX130" s="1" t="n">
        <v>184</v>
      </c>
      <c r="BY130" s="1" t="n">
        <v>1.601</v>
      </c>
      <c r="BZ130" s="1" t="n">
        <v>0.029</v>
      </c>
      <c r="CA130" s="1" t="n">
        <v>222</v>
      </c>
      <c r="CB130" s="1" t="n">
        <v>0.112</v>
      </c>
      <c r="CC130" s="1" t="n">
        <v>0.004</v>
      </c>
      <c r="CD130" s="1" t="n">
        <v>217</v>
      </c>
      <c r="CE130" s="1" t="n">
        <v>8.397</v>
      </c>
      <c r="CF130" s="1" t="n">
        <v>0.041</v>
      </c>
      <c r="CG130" s="1" t="n">
        <v>219</v>
      </c>
      <c r="CH130" s="1" t="n">
        <v>16.293</v>
      </c>
      <c r="CI130" s="1" t="n">
        <v>0.03</v>
      </c>
      <c r="CJ130" s="1" t="n">
        <v>223</v>
      </c>
      <c r="CK130" s="1" t="n">
        <v>0.232</v>
      </c>
      <c r="CL130" s="1" t="n">
        <v>0.009</v>
      </c>
      <c r="CM130" s="1" t="n">
        <v>0</v>
      </c>
      <c r="CN130" s="1" t="n">
        <v>0</v>
      </c>
      <c r="CO130" s="1" t="n">
        <v>0</v>
      </c>
      <c r="CP130" s="1" t="n">
        <v>0</v>
      </c>
      <c r="CQ130" s="1" t="n">
        <v>0</v>
      </c>
      <c r="CR130" s="1" t="n">
        <v>0</v>
      </c>
      <c r="CS130" s="1" t="n">
        <v>0</v>
      </c>
      <c r="CT130" s="1" t="n">
        <v>0</v>
      </c>
      <c r="CU130" s="1" t="n">
        <v>0</v>
      </c>
      <c r="CV130" s="1" t="n">
        <v>0</v>
      </c>
      <c r="CW130" s="1" t="n">
        <v>0</v>
      </c>
      <c r="CX130" s="1" t="n">
        <v>0</v>
      </c>
      <c r="CY130" s="1" t="n">
        <v>142</v>
      </c>
      <c r="CZ130" s="1" t="n">
        <v>5.893</v>
      </c>
      <c r="DA130" s="1" t="n">
        <v>0.101</v>
      </c>
      <c r="DB130" s="1" t="n">
        <v>147</v>
      </c>
      <c r="DC130" s="1" t="n">
        <v>13.668</v>
      </c>
      <c r="DD130" s="1" t="n">
        <v>0.159</v>
      </c>
      <c r="DE130" s="1" t="n">
        <v>223</v>
      </c>
      <c r="DF130" s="1" t="n">
        <v>0.428</v>
      </c>
      <c r="DG130" s="1" t="n">
        <v>0.005</v>
      </c>
    </row>
    <row r="131" customFormat="false" ht="13.8" hidden="false" customHeight="false" outlineLevel="0" collapsed="false">
      <c r="A131" s="1" t="n">
        <v>2013.458</v>
      </c>
      <c r="B131" s="1" t="n">
        <v>6</v>
      </c>
      <c r="C131" s="1" t="n">
        <v>2013</v>
      </c>
      <c r="D131" s="1" t="n">
        <v>210</v>
      </c>
      <c r="E131" s="1" t="n">
        <v>67.501</v>
      </c>
      <c r="F131" s="1" t="n">
        <v>0.251</v>
      </c>
      <c r="G131" s="1" t="n">
        <v>237</v>
      </c>
      <c r="H131" s="1" t="n">
        <v>214.511</v>
      </c>
      <c r="I131" s="1" t="n">
        <v>0.546</v>
      </c>
      <c r="J131" s="1" t="n">
        <v>242</v>
      </c>
      <c r="K131" s="1" t="n">
        <v>21.807</v>
      </c>
      <c r="L131" s="1" t="n">
        <v>0.097</v>
      </c>
      <c r="M131" s="1" t="n">
        <v>247</v>
      </c>
      <c r="N131" s="1" t="n">
        <v>21.418</v>
      </c>
      <c r="O131" s="1" t="n">
        <v>0.044</v>
      </c>
      <c r="P131" s="1" t="n">
        <v>88</v>
      </c>
      <c r="Q131" s="1" t="n">
        <v>511.193</v>
      </c>
      <c r="R131" s="1" t="n">
        <v>8.138</v>
      </c>
      <c r="S131" s="1" t="n">
        <v>196</v>
      </c>
      <c r="T131" s="1" t="n">
        <v>6.482</v>
      </c>
      <c r="U131" s="1" t="n">
        <v>0.157</v>
      </c>
      <c r="V131" s="1" t="n">
        <v>243</v>
      </c>
      <c r="W131" s="1" t="n">
        <v>3.875</v>
      </c>
      <c r="X131" s="1" t="n">
        <v>0.013</v>
      </c>
      <c r="Y131" s="1" t="n">
        <v>245</v>
      </c>
      <c r="Z131" s="1" t="n">
        <v>3.316</v>
      </c>
      <c r="AA131" s="1" t="n">
        <v>0.033</v>
      </c>
      <c r="AB131" s="1" t="n">
        <v>227</v>
      </c>
      <c r="AC131" s="1" t="n">
        <v>4.497</v>
      </c>
      <c r="AD131" s="1" t="n">
        <v>0.068</v>
      </c>
      <c r="AE131" s="1" t="n">
        <v>0</v>
      </c>
      <c r="AF131" s="1" t="n">
        <v>0</v>
      </c>
      <c r="AG131" s="1" t="n">
        <v>0</v>
      </c>
      <c r="AH131" s="1" t="n">
        <v>0</v>
      </c>
      <c r="AI131" s="1" t="n">
        <v>0</v>
      </c>
      <c r="AJ131" s="1" t="n">
        <v>0</v>
      </c>
      <c r="AK131" s="1" t="n">
        <v>139</v>
      </c>
      <c r="AL131" s="1" t="n">
        <v>0.479</v>
      </c>
      <c r="AM131" s="1" t="n">
        <v>0.029</v>
      </c>
      <c r="AN131" s="1" t="n">
        <v>253</v>
      </c>
      <c r="AO131" s="1" t="n">
        <v>73.403</v>
      </c>
      <c r="AP131" s="1" t="n">
        <v>0.099</v>
      </c>
      <c r="AQ131" s="1" t="n">
        <v>253</v>
      </c>
      <c r="AR131" s="1" t="n">
        <v>4.316</v>
      </c>
      <c r="AS131" s="1" t="n">
        <v>0.059</v>
      </c>
      <c r="AT131" s="1" t="n">
        <v>0</v>
      </c>
      <c r="AU131" s="1" t="n">
        <v>0</v>
      </c>
      <c r="AV131" s="1" t="n">
        <v>0</v>
      </c>
      <c r="AW131" s="1" t="n">
        <v>246</v>
      </c>
      <c r="AX131" s="1" t="n">
        <v>7.683</v>
      </c>
      <c r="AY131" s="1" t="n">
        <v>0.02</v>
      </c>
      <c r="AZ131" s="1" t="n">
        <v>245</v>
      </c>
      <c r="BA131" s="1" t="n">
        <v>0.672</v>
      </c>
      <c r="BB131" s="1" t="n">
        <v>0.013</v>
      </c>
      <c r="BC131" s="1" t="n">
        <v>221</v>
      </c>
      <c r="BD131" s="1" t="n">
        <v>1.78</v>
      </c>
      <c r="BE131" s="1" t="n">
        <v>0.017</v>
      </c>
      <c r="BF131" s="1" t="n">
        <v>209</v>
      </c>
      <c r="BG131" s="1" t="n">
        <v>12.579</v>
      </c>
      <c r="BH131" s="1" t="n">
        <v>0.075</v>
      </c>
      <c r="BI131" s="1" t="n">
        <v>250</v>
      </c>
      <c r="BJ131" s="1" t="n">
        <v>25.184</v>
      </c>
      <c r="BK131" s="1" t="n">
        <v>0.119</v>
      </c>
      <c r="BL131" s="1" t="n">
        <v>250</v>
      </c>
      <c r="BM131" s="1" t="n">
        <v>4.264</v>
      </c>
      <c r="BN131" s="1" t="n">
        <v>0.017</v>
      </c>
      <c r="BO131" s="1" t="n">
        <v>247</v>
      </c>
      <c r="BP131" s="1" t="n">
        <v>0.573</v>
      </c>
      <c r="BQ131" s="1" t="n">
        <v>0.013</v>
      </c>
      <c r="BR131" s="1" t="n">
        <v>243</v>
      </c>
      <c r="BS131" s="1" t="n">
        <v>79.954</v>
      </c>
      <c r="BT131" s="1" t="n">
        <v>0.077</v>
      </c>
      <c r="BU131" s="1" t="n">
        <v>236</v>
      </c>
      <c r="BV131" s="1" t="n">
        <v>0.844</v>
      </c>
      <c r="BW131" s="1" t="n">
        <v>0.01</v>
      </c>
      <c r="BX131" s="1" t="n">
        <v>245</v>
      </c>
      <c r="BY131" s="1" t="n">
        <v>1.619</v>
      </c>
      <c r="BZ131" s="1" t="n">
        <v>0.024</v>
      </c>
      <c r="CA131" s="1" t="n">
        <v>245</v>
      </c>
      <c r="CB131" s="1" t="n">
        <v>0.113</v>
      </c>
      <c r="CC131" s="1" t="n">
        <v>0.004</v>
      </c>
      <c r="CD131" s="1" t="n">
        <v>251</v>
      </c>
      <c r="CE131" s="1" t="n">
        <v>8.402</v>
      </c>
      <c r="CF131" s="1" t="n">
        <v>0.035</v>
      </c>
      <c r="CG131" s="1" t="n">
        <v>249</v>
      </c>
      <c r="CH131" s="1" t="n">
        <v>16.286</v>
      </c>
      <c r="CI131" s="1" t="n">
        <v>0.027</v>
      </c>
      <c r="CJ131" s="1" t="n">
        <v>239</v>
      </c>
      <c r="CK131" s="1" t="n">
        <v>0.233</v>
      </c>
      <c r="CL131" s="1" t="n">
        <v>0.008</v>
      </c>
      <c r="CM131" s="1" t="n">
        <v>0</v>
      </c>
      <c r="CN131" s="1" t="n">
        <v>0</v>
      </c>
      <c r="CO131" s="1" t="n">
        <v>0</v>
      </c>
      <c r="CP131" s="1" t="n">
        <v>0</v>
      </c>
      <c r="CQ131" s="1" t="n">
        <v>0</v>
      </c>
      <c r="CR131" s="1" t="n">
        <v>0</v>
      </c>
      <c r="CS131" s="1" t="n">
        <v>0</v>
      </c>
      <c r="CT131" s="1" t="n">
        <v>0</v>
      </c>
      <c r="CU131" s="1" t="n">
        <v>0</v>
      </c>
      <c r="CV131" s="1" t="n">
        <v>0</v>
      </c>
      <c r="CW131" s="1" t="n">
        <v>0</v>
      </c>
      <c r="CX131" s="1" t="n">
        <v>0</v>
      </c>
      <c r="CY131" s="1" t="n">
        <v>231</v>
      </c>
      <c r="CZ131" s="1" t="n">
        <v>6.019</v>
      </c>
      <c r="DA131" s="1" t="n">
        <v>0.083</v>
      </c>
      <c r="DB131" s="1" t="n">
        <v>218</v>
      </c>
      <c r="DC131" s="1" t="n">
        <v>13.717</v>
      </c>
      <c r="DD131" s="1" t="n">
        <v>0.174</v>
      </c>
      <c r="DE131" s="1" t="n">
        <v>252</v>
      </c>
      <c r="DF131" s="1" t="n">
        <v>0.427</v>
      </c>
      <c r="DG131" s="1" t="n">
        <v>0.004</v>
      </c>
    </row>
    <row r="132" customFormat="false" ht="13.8" hidden="false" customHeight="false" outlineLevel="0" collapsed="false">
      <c r="A132" s="1" t="n">
        <v>2013.542</v>
      </c>
      <c r="B132" s="1" t="n">
        <v>7</v>
      </c>
      <c r="C132" s="1" t="n">
        <v>2013</v>
      </c>
      <c r="D132" s="1" t="n">
        <v>143</v>
      </c>
      <c r="E132" s="1" t="n">
        <v>67.816</v>
      </c>
      <c r="F132" s="1" t="n">
        <v>0.207</v>
      </c>
      <c r="G132" s="1" t="n">
        <v>220</v>
      </c>
      <c r="H132" s="1" t="n">
        <v>214.944</v>
      </c>
      <c r="I132" s="1" t="n">
        <v>0.555</v>
      </c>
      <c r="J132" s="1" t="n">
        <v>251</v>
      </c>
      <c r="K132" s="1" t="n">
        <v>21.922</v>
      </c>
      <c r="L132" s="1" t="n">
        <v>0.082</v>
      </c>
      <c r="M132" s="1" t="n">
        <v>293</v>
      </c>
      <c r="N132" s="1" t="n">
        <v>21.444</v>
      </c>
      <c r="O132" s="1" t="n">
        <v>0.046</v>
      </c>
      <c r="P132" s="1" t="n">
        <v>95</v>
      </c>
      <c r="Q132" s="1" t="n">
        <v>522.996</v>
      </c>
      <c r="R132" s="1" t="n">
        <v>5.867</v>
      </c>
      <c r="S132" s="1" t="n">
        <v>182</v>
      </c>
      <c r="T132" s="1" t="n">
        <v>6.771</v>
      </c>
      <c r="U132" s="1" t="n">
        <v>0.13</v>
      </c>
      <c r="V132" s="1" t="n">
        <v>291</v>
      </c>
      <c r="W132" s="1" t="n">
        <v>3.867</v>
      </c>
      <c r="X132" s="1" t="n">
        <v>0.014</v>
      </c>
      <c r="Y132" s="1" t="n">
        <v>321</v>
      </c>
      <c r="Z132" s="1" t="n">
        <v>3.314</v>
      </c>
      <c r="AA132" s="1" t="n">
        <v>0.03</v>
      </c>
      <c r="AB132" s="1" t="n">
        <v>225</v>
      </c>
      <c r="AC132" s="1" t="n">
        <v>4.601</v>
      </c>
      <c r="AD132" s="1" t="n">
        <v>0.055</v>
      </c>
      <c r="AE132" s="1" t="n">
        <v>0</v>
      </c>
      <c r="AF132" s="1" t="n">
        <v>0</v>
      </c>
      <c r="AG132" s="1" t="n">
        <v>0</v>
      </c>
      <c r="AH132" s="1" t="n">
        <v>0</v>
      </c>
      <c r="AI132" s="1" t="n">
        <v>0</v>
      </c>
      <c r="AJ132" s="1" t="n">
        <v>0</v>
      </c>
      <c r="AK132" s="1" t="n">
        <v>191</v>
      </c>
      <c r="AL132" s="1" t="n">
        <v>0.539</v>
      </c>
      <c r="AM132" s="1" t="n">
        <v>0.016</v>
      </c>
      <c r="AN132" s="1" t="n">
        <v>316</v>
      </c>
      <c r="AO132" s="1" t="n">
        <v>73.37</v>
      </c>
      <c r="AP132" s="1" t="n">
        <v>0.11</v>
      </c>
      <c r="AQ132" s="1" t="n">
        <v>322</v>
      </c>
      <c r="AR132" s="1" t="n">
        <v>4.287</v>
      </c>
      <c r="AS132" s="1" t="n">
        <v>0.056</v>
      </c>
      <c r="AT132" s="1" t="n">
        <v>0</v>
      </c>
      <c r="AU132" s="1" t="n">
        <v>0</v>
      </c>
      <c r="AV132" s="1" t="n">
        <v>0</v>
      </c>
      <c r="AW132" s="1" t="n">
        <v>268</v>
      </c>
      <c r="AX132" s="1" t="n">
        <v>7.709</v>
      </c>
      <c r="AY132" s="1" t="n">
        <v>0.019</v>
      </c>
      <c r="AZ132" s="1" t="n">
        <v>290</v>
      </c>
      <c r="BA132" s="1" t="n">
        <v>0.682</v>
      </c>
      <c r="BB132" s="1" t="n">
        <v>0.014</v>
      </c>
      <c r="BC132" s="1" t="n">
        <v>211</v>
      </c>
      <c r="BD132" s="1" t="n">
        <v>1.792</v>
      </c>
      <c r="BE132" s="1" t="n">
        <v>0.017</v>
      </c>
      <c r="BF132" s="1" t="n">
        <v>171</v>
      </c>
      <c r="BG132" s="1" t="n">
        <v>12.694</v>
      </c>
      <c r="BH132" s="1" t="n">
        <v>0.066</v>
      </c>
      <c r="BI132" s="1" t="n">
        <v>276</v>
      </c>
      <c r="BJ132" s="1" t="n">
        <v>25.329</v>
      </c>
      <c r="BK132" s="1" t="n">
        <v>0.115</v>
      </c>
      <c r="BL132" s="1" t="n">
        <v>288</v>
      </c>
      <c r="BM132" s="1" t="n">
        <v>4.268</v>
      </c>
      <c r="BN132" s="1" t="n">
        <v>0.017</v>
      </c>
      <c r="BO132" s="1" t="n">
        <v>323</v>
      </c>
      <c r="BP132" s="1" t="n">
        <v>0.576</v>
      </c>
      <c r="BQ132" s="1" t="n">
        <v>0.013</v>
      </c>
      <c r="BR132" s="1" t="n">
        <v>301</v>
      </c>
      <c r="BS132" s="1" t="n">
        <v>80.017</v>
      </c>
      <c r="BT132" s="1" t="n">
        <v>0.084</v>
      </c>
      <c r="BU132" s="1" t="n">
        <v>281</v>
      </c>
      <c r="BV132" s="1" t="n">
        <v>0.855</v>
      </c>
      <c r="BW132" s="1" t="n">
        <v>0.01</v>
      </c>
      <c r="BX132" s="1" t="n">
        <v>278</v>
      </c>
      <c r="BY132" s="1" t="n">
        <v>1.637</v>
      </c>
      <c r="BZ132" s="1" t="n">
        <v>0.024</v>
      </c>
      <c r="CA132" s="1" t="n">
        <v>313</v>
      </c>
      <c r="CB132" s="1" t="n">
        <v>0.113</v>
      </c>
      <c r="CC132" s="1" t="n">
        <v>0.003</v>
      </c>
      <c r="CD132" s="1" t="n">
        <v>258</v>
      </c>
      <c r="CE132" s="1" t="n">
        <v>8.407</v>
      </c>
      <c r="CF132" s="1" t="n">
        <v>0.033</v>
      </c>
      <c r="CG132" s="1" t="n">
        <v>315</v>
      </c>
      <c r="CH132" s="1" t="n">
        <v>16.274</v>
      </c>
      <c r="CI132" s="1" t="n">
        <v>0.029</v>
      </c>
      <c r="CJ132" s="1" t="n">
        <v>324</v>
      </c>
      <c r="CK132" s="1" t="n">
        <v>0.234</v>
      </c>
      <c r="CL132" s="1" t="n">
        <v>0.009</v>
      </c>
      <c r="CM132" s="1" t="n">
        <v>0</v>
      </c>
      <c r="CN132" s="1" t="n">
        <v>0</v>
      </c>
      <c r="CO132" s="1" t="n">
        <v>0</v>
      </c>
      <c r="CP132" s="1" t="n">
        <v>0</v>
      </c>
      <c r="CQ132" s="1" t="n">
        <v>0</v>
      </c>
      <c r="CR132" s="1" t="n">
        <v>0</v>
      </c>
      <c r="CS132" s="1" t="n">
        <v>0</v>
      </c>
      <c r="CT132" s="1" t="n">
        <v>0</v>
      </c>
      <c r="CU132" s="1" t="n">
        <v>0</v>
      </c>
      <c r="CV132" s="1" t="n">
        <v>0</v>
      </c>
      <c r="CW132" s="1" t="n">
        <v>0</v>
      </c>
      <c r="CX132" s="1" t="n">
        <v>0</v>
      </c>
      <c r="CY132" s="1" t="n">
        <v>199</v>
      </c>
      <c r="CZ132" s="1" t="n">
        <v>6.109</v>
      </c>
      <c r="DA132" s="1" t="n">
        <v>0.075</v>
      </c>
      <c r="DB132" s="1" t="n">
        <v>279</v>
      </c>
      <c r="DC132" s="1" t="n">
        <v>13.881</v>
      </c>
      <c r="DD132" s="1" t="n">
        <v>0.181</v>
      </c>
      <c r="DE132" s="1" t="n">
        <v>315</v>
      </c>
      <c r="DF132" s="1" t="n">
        <v>0.428</v>
      </c>
      <c r="DG132" s="1" t="n">
        <v>0.004</v>
      </c>
    </row>
    <row r="133" customFormat="false" ht="13.8" hidden="false" customHeight="false" outlineLevel="0" collapsed="false">
      <c r="A133" s="1" t="n">
        <v>2013.625</v>
      </c>
      <c r="B133" s="1" t="n">
        <v>8</v>
      </c>
      <c r="C133" s="1" t="n">
        <v>2013</v>
      </c>
      <c r="D133" s="1" t="n">
        <v>204</v>
      </c>
      <c r="E133" s="1" t="n">
        <v>68.269</v>
      </c>
      <c r="F133" s="1" t="n">
        <v>0.214</v>
      </c>
      <c r="G133" s="1" t="n">
        <v>251</v>
      </c>
      <c r="H133" s="1" t="n">
        <v>215.276</v>
      </c>
      <c r="I133" s="1" t="n">
        <v>0.64</v>
      </c>
      <c r="J133" s="1" t="n">
        <v>246</v>
      </c>
      <c r="K133" s="1" t="n">
        <v>21.971</v>
      </c>
      <c r="L133" s="1" t="n">
        <v>0.081</v>
      </c>
      <c r="M133" s="1" t="n">
        <v>279</v>
      </c>
      <c r="N133" s="1" t="n">
        <v>21.474</v>
      </c>
      <c r="O133" s="1" t="n">
        <v>0.053</v>
      </c>
      <c r="P133" s="1" t="n">
        <v>134</v>
      </c>
      <c r="Q133" s="1" t="n">
        <v>523.133</v>
      </c>
      <c r="R133" s="1" t="n">
        <v>4.196</v>
      </c>
      <c r="S133" s="1" t="n">
        <v>256</v>
      </c>
      <c r="T133" s="1" t="n">
        <v>6.8</v>
      </c>
      <c r="U133" s="1" t="n">
        <v>0.171</v>
      </c>
      <c r="V133" s="1" t="n">
        <v>295</v>
      </c>
      <c r="W133" s="1" t="n">
        <v>3.86</v>
      </c>
      <c r="X133" s="1" t="n">
        <v>0.014</v>
      </c>
      <c r="Y133" s="1" t="n">
        <v>302</v>
      </c>
      <c r="Z133" s="1" t="n">
        <v>3.317</v>
      </c>
      <c r="AA133" s="1" t="n">
        <v>0.033</v>
      </c>
      <c r="AB133" s="1" t="n">
        <v>274</v>
      </c>
      <c r="AC133" s="1" t="n">
        <v>4.667</v>
      </c>
      <c r="AD133" s="1" t="n">
        <v>0.066</v>
      </c>
      <c r="AE133" s="1" t="n">
        <v>0</v>
      </c>
      <c r="AF133" s="1" t="n">
        <v>0</v>
      </c>
      <c r="AG133" s="1" t="n">
        <v>0</v>
      </c>
      <c r="AH133" s="1" t="n">
        <v>0</v>
      </c>
      <c r="AI133" s="1" t="n">
        <v>0</v>
      </c>
      <c r="AJ133" s="1" t="n">
        <v>0</v>
      </c>
      <c r="AK133" s="1" t="n">
        <v>214</v>
      </c>
      <c r="AL133" s="1" t="n">
        <v>0.555</v>
      </c>
      <c r="AM133" s="1" t="n">
        <v>0.012</v>
      </c>
      <c r="AN133" s="1" t="n">
        <v>297</v>
      </c>
      <c r="AO133" s="1" t="n">
        <v>73.295</v>
      </c>
      <c r="AP133" s="1" t="n">
        <v>0.099</v>
      </c>
      <c r="AQ133" s="1" t="n">
        <v>309</v>
      </c>
      <c r="AR133" s="1" t="n">
        <v>4.255</v>
      </c>
      <c r="AS133" s="1" t="n">
        <v>0.068</v>
      </c>
      <c r="AT133" s="1" t="n">
        <v>0</v>
      </c>
      <c r="AU133" s="1" t="n">
        <v>0</v>
      </c>
      <c r="AV133" s="1" t="n">
        <v>0</v>
      </c>
      <c r="AW133" s="1" t="n">
        <v>267</v>
      </c>
      <c r="AX133" s="1" t="n">
        <v>7.728</v>
      </c>
      <c r="AY133" s="1" t="n">
        <v>0.02</v>
      </c>
      <c r="AZ133" s="1" t="n">
        <v>286</v>
      </c>
      <c r="BA133" s="1" t="n">
        <v>0.687</v>
      </c>
      <c r="BB133" s="1" t="n">
        <v>0.014</v>
      </c>
      <c r="BC133" s="1" t="n">
        <v>258</v>
      </c>
      <c r="BD133" s="1" t="n">
        <v>1.805</v>
      </c>
      <c r="BE133" s="1" t="n">
        <v>0.016</v>
      </c>
      <c r="BF133" s="1" t="n">
        <v>215</v>
      </c>
      <c r="BG133" s="1" t="n">
        <v>12.819</v>
      </c>
      <c r="BH133" s="1" t="n">
        <v>0.07</v>
      </c>
      <c r="BI133" s="1" t="n">
        <v>297</v>
      </c>
      <c r="BJ133" s="1" t="n">
        <v>25.403</v>
      </c>
      <c r="BK133" s="1" t="n">
        <v>0.128</v>
      </c>
      <c r="BL133" s="1" t="n">
        <v>304</v>
      </c>
      <c r="BM133" s="1" t="n">
        <v>4.272</v>
      </c>
      <c r="BN133" s="1" t="n">
        <v>0.017</v>
      </c>
      <c r="BO133" s="1" t="n">
        <v>305</v>
      </c>
      <c r="BP133" s="1" t="n">
        <v>0.579</v>
      </c>
      <c r="BQ133" s="1" t="n">
        <v>0.011</v>
      </c>
      <c r="BR133" s="1" t="n">
        <v>289</v>
      </c>
      <c r="BS133" s="1" t="n">
        <v>80.064</v>
      </c>
      <c r="BT133" s="1" t="n">
        <v>0.071</v>
      </c>
      <c r="BU133" s="1" t="n">
        <v>285</v>
      </c>
      <c r="BV133" s="1" t="n">
        <v>0.862</v>
      </c>
      <c r="BW133" s="1" t="n">
        <v>0.011</v>
      </c>
      <c r="BX133" s="1" t="n">
        <v>278</v>
      </c>
      <c r="BY133" s="1" t="n">
        <v>1.654</v>
      </c>
      <c r="BZ133" s="1" t="n">
        <v>0.024</v>
      </c>
      <c r="CA133" s="1" t="n">
        <v>305</v>
      </c>
      <c r="CB133" s="1" t="n">
        <v>0.116</v>
      </c>
      <c r="CC133" s="1" t="n">
        <v>0.003</v>
      </c>
      <c r="CD133" s="1" t="n">
        <v>307</v>
      </c>
      <c r="CE133" s="1" t="n">
        <v>8.405</v>
      </c>
      <c r="CF133" s="1" t="n">
        <v>0.041</v>
      </c>
      <c r="CG133" s="1" t="n">
        <v>300</v>
      </c>
      <c r="CH133" s="1" t="n">
        <v>16.279</v>
      </c>
      <c r="CI133" s="1" t="n">
        <v>0.028</v>
      </c>
      <c r="CJ133" s="1" t="n">
        <v>302</v>
      </c>
      <c r="CK133" s="1" t="n">
        <v>0.233</v>
      </c>
      <c r="CL133" s="1" t="n">
        <v>0.009</v>
      </c>
      <c r="CM133" s="1" t="n">
        <v>0</v>
      </c>
      <c r="CN133" s="1" t="n">
        <v>0</v>
      </c>
      <c r="CO133" s="1" t="n">
        <v>0</v>
      </c>
      <c r="CP133" s="1" t="n">
        <v>0</v>
      </c>
      <c r="CQ133" s="1" t="n">
        <v>0</v>
      </c>
      <c r="CR133" s="1" t="n">
        <v>0</v>
      </c>
      <c r="CS133" s="1" t="n">
        <v>0</v>
      </c>
      <c r="CT133" s="1" t="n">
        <v>0</v>
      </c>
      <c r="CU133" s="1" t="n">
        <v>0</v>
      </c>
      <c r="CV133" s="1" t="n">
        <v>0</v>
      </c>
      <c r="CW133" s="1" t="n">
        <v>0</v>
      </c>
      <c r="CX133" s="1" t="n">
        <v>0</v>
      </c>
      <c r="CY133" s="1" t="n">
        <v>255</v>
      </c>
      <c r="CZ133" s="1" t="n">
        <v>6.195</v>
      </c>
      <c r="DA133" s="1" t="n">
        <v>0.091</v>
      </c>
      <c r="DB133" s="1" t="n">
        <v>274</v>
      </c>
      <c r="DC133" s="1" t="n">
        <v>13.901</v>
      </c>
      <c r="DD133" s="1" t="n">
        <v>0.17</v>
      </c>
      <c r="DE133" s="1" t="n">
        <v>304</v>
      </c>
      <c r="DF133" s="1" t="n">
        <v>0.428</v>
      </c>
      <c r="DG133" s="1" t="n">
        <v>0.004</v>
      </c>
    </row>
    <row r="134" customFormat="false" ht="13.8" hidden="false" customHeight="false" outlineLevel="0" collapsed="false">
      <c r="A134" s="1" t="n">
        <v>2013.708</v>
      </c>
      <c r="B134" s="1" t="n">
        <v>9</v>
      </c>
      <c r="C134" s="1" t="n">
        <v>2013</v>
      </c>
      <c r="D134" s="1" t="n">
        <v>221</v>
      </c>
      <c r="E134" s="1" t="n">
        <v>68.877</v>
      </c>
      <c r="F134" s="1" t="n">
        <v>0.245</v>
      </c>
      <c r="G134" s="1" t="n">
        <v>262</v>
      </c>
      <c r="H134" s="1" t="n">
        <v>216.286</v>
      </c>
      <c r="I134" s="1" t="n">
        <v>0.649</v>
      </c>
      <c r="J134" s="1" t="n">
        <v>250</v>
      </c>
      <c r="K134" s="1" t="n">
        <v>22.083</v>
      </c>
      <c r="L134" s="1" t="n">
        <v>0.084</v>
      </c>
      <c r="M134" s="1" t="n">
        <v>279</v>
      </c>
      <c r="N134" s="1" t="n">
        <v>21.515</v>
      </c>
      <c r="O134" s="1" t="n">
        <v>0.052</v>
      </c>
      <c r="P134" s="1" t="n">
        <v>82</v>
      </c>
      <c r="Q134" s="1" t="n">
        <v>525.042</v>
      </c>
      <c r="R134" s="1" t="n">
        <v>2.56</v>
      </c>
      <c r="S134" s="1" t="n">
        <v>239</v>
      </c>
      <c r="T134" s="1" t="n">
        <v>6.668</v>
      </c>
      <c r="U134" s="1" t="n">
        <v>0.2</v>
      </c>
      <c r="V134" s="1" t="n">
        <v>288</v>
      </c>
      <c r="W134" s="1" t="n">
        <v>3.86</v>
      </c>
      <c r="X134" s="1" t="n">
        <v>0.014</v>
      </c>
      <c r="Y134" s="1" t="n">
        <v>285</v>
      </c>
      <c r="Z134" s="1" t="n">
        <v>3.321</v>
      </c>
      <c r="AA134" s="1" t="n">
        <v>0.031</v>
      </c>
      <c r="AB134" s="1" t="n">
        <v>270</v>
      </c>
      <c r="AC134" s="1" t="n">
        <v>4.737</v>
      </c>
      <c r="AD134" s="1" t="n">
        <v>0.048</v>
      </c>
      <c r="AE134" s="1" t="n">
        <v>0</v>
      </c>
      <c r="AF134" s="1" t="n">
        <v>0</v>
      </c>
      <c r="AG134" s="1" t="n">
        <v>0</v>
      </c>
      <c r="AH134" s="1" t="n">
        <v>0</v>
      </c>
      <c r="AI134" s="1" t="n">
        <v>0</v>
      </c>
      <c r="AJ134" s="1" t="n">
        <v>0</v>
      </c>
      <c r="AK134" s="1" t="n">
        <v>210</v>
      </c>
      <c r="AL134" s="1" t="n">
        <v>0.558</v>
      </c>
      <c r="AM134" s="1" t="n">
        <v>0.015</v>
      </c>
      <c r="AN134" s="1" t="n">
        <v>283</v>
      </c>
      <c r="AO134" s="1" t="n">
        <v>73.218</v>
      </c>
      <c r="AP134" s="1" t="n">
        <v>0.101</v>
      </c>
      <c r="AQ134" s="1" t="n">
        <v>291</v>
      </c>
      <c r="AR134" s="1" t="n">
        <v>4.221</v>
      </c>
      <c r="AS134" s="1" t="n">
        <v>0.065</v>
      </c>
      <c r="AT134" s="1" t="n">
        <v>0</v>
      </c>
      <c r="AU134" s="1" t="n">
        <v>0</v>
      </c>
      <c r="AV134" s="1" t="n">
        <v>0</v>
      </c>
      <c r="AW134" s="1" t="n">
        <v>277</v>
      </c>
      <c r="AX134" s="1" t="n">
        <v>7.756</v>
      </c>
      <c r="AY134" s="1" t="n">
        <v>0.025</v>
      </c>
      <c r="AZ134" s="1" t="n">
        <v>284</v>
      </c>
      <c r="BA134" s="1" t="n">
        <v>0.688</v>
      </c>
      <c r="BB134" s="1" t="n">
        <v>0.014</v>
      </c>
      <c r="BC134" s="1" t="n">
        <v>276</v>
      </c>
      <c r="BD134" s="1" t="n">
        <v>1.813</v>
      </c>
      <c r="BE134" s="1" t="n">
        <v>0.017</v>
      </c>
      <c r="BF134" s="1" t="n">
        <v>237</v>
      </c>
      <c r="BG134" s="1" t="n">
        <v>13.008</v>
      </c>
      <c r="BH134" s="1" t="n">
        <v>0.087</v>
      </c>
      <c r="BI134" s="1" t="n">
        <v>285</v>
      </c>
      <c r="BJ134" s="1" t="n">
        <v>25.475</v>
      </c>
      <c r="BK134" s="1" t="n">
        <v>0.118</v>
      </c>
      <c r="BL134" s="1" t="n">
        <v>284</v>
      </c>
      <c r="BM134" s="1" t="n">
        <v>4.275</v>
      </c>
      <c r="BN134" s="1" t="n">
        <v>0.019</v>
      </c>
      <c r="BO134" s="1" t="n">
        <v>284</v>
      </c>
      <c r="BP134" s="1" t="n">
        <v>0.579</v>
      </c>
      <c r="BQ134" s="1" t="n">
        <v>0.011</v>
      </c>
      <c r="BR134" s="1" t="n">
        <v>271</v>
      </c>
      <c r="BS134" s="1" t="n">
        <v>80.142</v>
      </c>
      <c r="BT134" s="1" t="n">
        <v>0.102</v>
      </c>
      <c r="BU134" s="1" t="n">
        <v>282</v>
      </c>
      <c r="BV134" s="1" t="n">
        <v>0.868</v>
      </c>
      <c r="BW134" s="1" t="n">
        <v>0.012</v>
      </c>
      <c r="BX134" s="1" t="n">
        <v>281</v>
      </c>
      <c r="BY134" s="1" t="n">
        <v>1.666</v>
      </c>
      <c r="BZ134" s="1" t="n">
        <v>0.021</v>
      </c>
      <c r="CA134" s="1" t="n">
        <v>290</v>
      </c>
      <c r="CB134" s="1" t="n">
        <v>0.116</v>
      </c>
      <c r="CC134" s="1" t="n">
        <v>0.004</v>
      </c>
      <c r="CD134" s="1" t="n">
        <v>283</v>
      </c>
      <c r="CE134" s="1" t="n">
        <v>8.414</v>
      </c>
      <c r="CF134" s="1" t="n">
        <v>0.045</v>
      </c>
      <c r="CG134" s="1" t="n">
        <v>286</v>
      </c>
      <c r="CH134" s="1" t="n">
        <v>16.279</v>
      </c>
      <c r="CI134" s="1" t="n">
        <v>0.032</v>
      </c>
      <c r="CJ134" s="1" t="n">
        <v>291</v>
      </c>
      <c r="CK134" s="1" t="n">
        <v>0.235</v>
      </c>
      <c r="CL134" s="1" t="n">
        <v>0.009</v>
      </c>
      <c r="CM134" s="1" t="n">
        <v>0</v>
      </c>
      <c r="CN134" s="1" t="n">
        <v>0</v>
      </c>
      <c r="CO134" s="1" t="n">
        <v>0</v>
      </c>
      <c r="CP134" s="1" t="n">
        <v>0</v>
      </c>
      <c r="CQ134" s="1" t="n">
        <v>0</v>
      </c>
      <c r="CR134" s="1" t="n">
        <v>0</v>
      </c>
      <c r="CS134" s="1" t="n">
        <v>0</v>
      </c>
      <c r="CT134" s="1" t="n">
        <v>0</v>
      </c>
      <c r="CU134" s="1" t="n">
        <v>0</v>
      </c>
      <c r="CV134" s="1" t="n">
        <v>0</v>
      </c>
      <c r="CW134" s="1" t="n">
        <v>0</v>
      </c>
      <c r="CX134" s="1" t="n">
        <v>0</v>
      </c>
      <c r="CY134" s="1" t="n">
        <v>266</v>
      </c>
      <c r="CZ134" s="1" t="n">
        <v>6.332</v>
      </c>
      <c r="DA134" s="1" t="n">
        <v>0.086</v>
      </c>
      <c r="DB134" s="1" t="n">
        <v>270</v>
      </c>
      <c r="DC134" s="1" t="n">
        <v>14.026</v>
      </c>
      <c r="DD134" s="1" t="n">
        <v>0.162</v>
      </c>
      <c r="DE134" s="1" t="n">
        <v>283</v>
      </c>
      <c r="DF134" s="1" t="n">
        <v>0.427</v>
      </c>
      <c r="DG134" s="1" t="n">
        <v>0.004</v>
      </c>
    </row>
    <row r="135" customFormat="false" ht="13.8" hidden="false" customHeight="false" outlineLevel="0" collapsed="false">
      <c r="A135" s="1" t="n">
        <v>2013.792</v>
      </c>
      <c r="B135" s="1" t="n">
        <v>10</v>
      </c>
      <c r="C135" s="1" t="n">
        <v>2013</v>
      </c>
      <c r="D135" s="1" t="n">
        <v>291</v>
      </c>
      <c r="E135" s="1" t="n">
        <v>69.322</v>
      </c>
      <c r="F135" s="1" t="n">
        <v>0.203</v>
      </c>
      <c r="G135" s="1" t="n">
        <v>313</v>
      </c>
      <c r="H135" s="1" t="n">
        <v>217.052</v>
      </c>
      <c r="I135" s="1" t="n">
        <v>0.463</v>
      </c>
      <c r="J135" s="1" t="n">
        <v>305</v>
      </c>
      <c r="K135" s="1" t="n">
        <v>22.239</v>
      </c>
      <c r="L135" s="1" t="n">
        <v>0.061</v>
      </c>
      <c r="M135" s="1" t="n">
        <v>327</v>
      </c>
      <c r="N135" s="1" t="n">
        <v>21.552</v>
      </c>
      <c r="O135" s="1" t="n">
        <v>0.04</v>
      </c>
      <c r="P135" s="1" t="n">
        <v>176</v>
      </c>
      <c r="Q135" s="1" t="n">
        <v>518.656</v>
      </c>
      <c r="R135" s="1" t="n">
        <v>3.465</v>
      </c>
      <c r="S135" s="1" t="n">
        <v>248</v>
      </c>
      <c r="T135" s="1" t="n">
        <v>6.644</v>
      </c>
      <c r="U135" s="1" t="n">
        <v>0.193</v>
      </c>
      <c r="V135" s="1" t="n">
        <v>325</v>
      </c>
      <c r="W135" s="1" t="n">
        <v>3.857</v>
      </c>
      <c r="X135" s="1" t="n">
        <v>0.014</v>
      </c>
      <c r="Y135" s="1" t="n">
        <v>327</v>
      </c>
      <c r="Z135" s="1" t="n">
        <v>3.313</v>
      </c>
      <c r="AA135" s="1" t="n">
        <v>0.034</v>
      </c>
      <c r="AB135" s="1" t="n">
        <v>326</v>
      </c>
      <c r="AC135" s="1" t="n">
        <v>4.718</v>
      </c>
      <c r="AD135" s="1" t="n">
        <v>0.057</v>
      </c>
      <c r="AE135" s="1" t="n">
        <v>0</v>
      </c>
      <c r="AF135" s="1" t="n">
        <v>0</v>
      </c>
      <c r="AG135" s="1" t="n">
        <v>0</v>
      </c>
      <c r="AH135" s="1" t="n">
        <v>0</v>
      </c>
      <c r="AI135" s="1" t="n">
        <v>0</v>
      </c>
      <c r="AJ135" s="1" t="n">
        <v>0</v>
      </c>
      <c r="AK135" s="1" t="n">
        <v>269</v>
      </c>
      <c r="AL135" s="1" t="n">
        <v>0.48</v>
      </c>
      <c r="AM135" s="1" t="n">
        <v>0.033</v>
      </c>
      <c r="AN135" s="1" t="n">
        <v>320</v>
      </c>
      <c r="AO135" s="1" t="n">
        <v>73.238</v>
      </c>
      <c r="AP135" s="1" t="n">
        <v>0.1</v>
      </c>
      <c r="AQ135" s="1" t="n">
        <v>334</v>
      </c>
      <c r="AR135" s="1" t="n">
        <v>4.213</v>
      </c>
      <c r="AS135" s="1" t="n">
        <v>0.069</v>
      </c>
      <c r="AT135" s="1" t="n">
        <v>0</v>
      </c>
      <c r="AU135" s="1" t="n">
        <v>0</v>
      </c>
      <c r="AV135" s="1" t="n">
        <v>0</v>
      </c>
      <c r="AW135" s="1" t="n">
        <v>326</v>
      </c>
      <c r="AX135" s="1" t="n">
        <v>7.799</v>
      </c>
      <c r="AY135" s="1" t="n">
        <v>0.019</v>
      </c>
      <c r="AZ135" s="1" t="n">
        <v>321</v>
      </c>
      <c r="BA135" s="1" t="n">
        <v>0.689</v>
      </c>
      <c r="BB135" s="1" t="n">
        <v>0.015</v>
      </c>
      <c r="BC135" s="1" t="n">
        <v>313</v>
      </c>
      <c r="BD135" s="1" t="n">
        <v>1.831</v>
      </c>
      <c r="BE135" s="1" t="n">
        <v>0.017</v>
      </c>
      <c r="BF135" s="1" t="n">
        <v>298</v>
      </c>
      <c r="BG135" s="1" t="n">
        <v>13.237</v>
      </c>
      <c r="BH135" s="1" t="n">
        <v>0.071</v>
      </c>
      <c r="BI135" s="1" t="n">
        <v>329</v>
      </c>
      <c r="BJ135" s="1" t="n">
        <v>25.553</v>
      </c>
      <c r="BK135" s="1" t="n">
        <v>0.135</v>
      </c>
      <c r="BL135" s="1" t="n">
        <v>324</v>
      </c>
      <c r="BM135" s="1" t="n">
        <v>4.283</v>
      </c>
      <c r="BN135" s="1" t="n">
        <v>0.02</v>
      </c>
      <c r="BO135" s="1" t="n">
        <v>329</v>
      </c>
      <c r="BP135" s="1" t="n">
        <v>0.584</v>
      </c>
      <c r="BQ135" s="1" t="n">
        <v>0.011</v>
      </c>
      <c r="BR135" s="1" t="n">
        <v>311</v>
      </c>
      <c r="BS135" s="1" t="n">
        <v>80.328</v>
      </c>
      <c r="BT135" s="1" t="n">
        <v>0.066</v>
      </c>
      <c r="BU135" s="1" t="n">
        <v>324</v>
      </c>
      <c r="BV135" s="1" t="n">
        <v>0.884</v>
      </c>
      <c r="BW135" s="1" t="n">
        <v>0.01</v>
      </c>
      <c r="BX135" s="1" t="n">
        <v>318</v>
      </c>
      <c r="BY135" s="1" t="n">
        <v>1.674</v>
      </c>
      <c r="BZ135" s="1" t="n">
        <v>0.023</v>
      </c>
      <c r="CA135" s="1" t="n">
        <v>325</v>
      </c>
      <c r="CB135" s="1" t="n">
        <v>0.121</v>
      </c>
      <c r="CC135" s="1" t="n">
        <v>0.004</v>
      </c>
      <c r="CD135" s="1" t="n">
        <v>322</v>
      </c>
      <c r="CE135" s="1" t="n">
        <v>8.43</v>
      </c>
      <c r="CF135" s="1" t="n">
        <v>0.04</v>
      </c>
      <c r="CG135" s="1" t="n">
        <v>321</v>
      </c>
      <c r="CH135" s="1" t="n">
        <v>16.315</v>
      </c>
      <c r="CI135" s="1" t="n">
        <v>0.03</v>
      </c>
      <c r="CJ135" s="1" t="n">
        <v>331</v>
      </c>
      <c r="CK135" s="1" t="n">
        <v>0.233</v>
      </c>
      <c r="CL135" s="1" t="n">
        <v>0.009</v>
      </c>
      <c r="CM135" s="1" t="n">
        <v>0</v>
      </c>
      <c r="CN135" s="1" t="n">
        <v>0</v>
      </c>
      <c r="CO135" s="1" t="n">
        <v>0</v>
      </c>
      <c r="CP135" s="1" t="n">
        <v>0</v>
      </c>
      <c r="CQ135" s="1" t="n">
        <v>0</v>
      </c>
      <c r="CR135" s="1" t="n">
        <v>0</v>
      </c>
      <c r="CS135" s="1" t="n">
        <v>0</v>
      </c>
      <c r="CT135" s="1" t="n">
        <v>0</v>
      </c>
      <c r="CU135" s="1" t="n">
        <v>0</v>
      </c>
      <c r="CV135" s="1" t="n">
        <v>0</v>
      </c>
      <c r="CW135" s="1" t="n">
        <v>0</v>
      </c>
      <c r="CX135" s="1" t="n">
        <v>0</v>
      </c>
      <c r="CY135" s="1" t="n">
        <v>306</v>
      </c>
      <c r="CZ135" s="1" t="n">
        <v>6.436</v>
      </c>
      <c r="DA135" s="1" t="n">
        <v>0.085</v>
      </c>
      <c r="DB135" s="1" t="n">
        <v>327</v>
      </c>
      <c r="DC135" s="1" t="n">
        <v>14.127</v>
      </c>
      <c r="DD135" s="1" t="n">
        <v>0.146</v>
      </c>
      <c r="DE135" s="1" t="n">
        <v>332</v>
      </c>
      <c r="DF135" s="1" t="n">
        <v>0.424</v>
      </c>
      <c r="DG135" s="1" t="n">
        <v>0.005</v>
      </c>
    </row>
    <row r="136" customFormat="false" ht="13.8" hidden="false" customHeight="false" outlineLevel="0" collapsed="false">
      <c r="A136" s="1" t="n">
        <v>2013.875</v>
      </c>
      <c r="B136" s="1" t="n">
        <v>11</v>
      </c>
      <c r="C136" s="1" t="n">
        <v>2013</v>
      </c>
      <c r="D136" s="1" t="n">
        <v>216</v>
      </c>
      <c r="E136" s="1" t="n">
        <v>69.63</v>
      </c>
      <c r="F136" s="1" t="n">
        <v>0.184</v>
      </c>
      <c r="G136" s="1" t="n">
        <v>231</v>
      </c>
      <c r="H136" s="1" t="n">
        <v>217.174</v>
      </c>
      <c r="I136" s="1" t="n">
        <v>0.448</v>
      </c>
      <c r="J136" s="1" t="n">
        <v>239</v>
      </c>
      <c r="K136" s="1" t="n">
        <v>22.256</v>
      </c>
      <c r="L136" s="1" t="n">
        <v>0.052</v>
      </c>
      <c r="M136" s="1" t="n">
        <v>242</v>
      </c>
      <c r="N136" s="1" t="n">
        <v>21.554</v>
      </c>
      <c r="O136" s="1" t="n">
        <v>0.04</v>
      </c>
      <c r="P136" s="1" t="n">
        <v>36</v>
      </c>
      <c r="Q136" s="1" t="n">
        <v>514.424</v>
      </c>
      <c r="R136" s="1" t="n">
        <v>1.927</v>
      </c>
      <c r="S136" s="1" t="n">
        <v>151</v>
      </c>
      <c r="T136" s="1" t="n">
        <v>6.494</v>
      </c>
      <c r="U136" s="1" t="n">
        <v>0.155</v>
      </c>
      <c r="V136" s="1" t="n">
        <v>244</v>
      </c>
      <c r="W136" s="1" t="n">
        <v>3.845</v>
      </c>
      <c r="X136" s="1" t="n">
        <v>0.014</v>
      </c>
      <c r="Y136" s="1" t="n">
        <v>258</v>
      </c>
      <c r="Z136" s="1" t="n">
        <v>3.309</v>
      </c>
      <c r="AA136" s="1" t="n">
        <v>0.039</v>
      </c>
      <c r="AB136" s="1" t="n">
        <v>241</v>
      </c>
      <c r="AC136" s="1" t="n">
        <v>4.606</v>
      </c>
      <c r="AD136" s="1" t="n">
        <v>0.062</v>
      </c>
      <c r="AE136" s="1" t="n">
        <v>0</v>
      </c>
      <c r="AF136" s="1" t="n">
        <v>0</v>
      </c>
      <c r="AG136" s="1" t="n">
        <v>0</v>
      </c>
      <c r="AH136" s="1" t="n">
        <v>0</v>
      </c>
      <c r="AI136" s="1" t="n">
        <v>0</v>
      </c>
      <c r="AJ136" s="1" t="n">
        <v>0</v>
      </c>
      <c r="AK136" s="1" t="n">
        <v>193</v>
      </c>
      <c r="AL136" s="1" t="n">
        <v>0.393</v>
      </c>
      <c r="AM136" s="1" t="n">
        <v>0.023</v>
      </c>
      <c r="AN136" s="1" t="n">
        <v>241</v>
      </c>
      <c r="AO136" s="1" t="n">
        <v>73.142</v>
      </c>
      <c r="AP136" s="1" t="n">
        <v>0.112</v>
      </c>
      <c r="AQ136" s="1" t="n">
        <v>244</v>
      </c>
      <c r="AR136" s="1" t="n">
        <v>4.134</v>
      </c>
      <c r="AS136" s="1" t="n">
        <v>0.061</v>
      </c>
      <c r="AT136" s="1" t="n">
        <v>0</v>
      </c>
      <c r="AU136" s="1" t="n">
        <v>0</v>
      </c>
      <c r="AV136" s="1" t="n">
        <v>0</v>
      </c>
      <c r="AW136" s="1" t="n">
        <v>234</v>
      </c>
      <c r="AX136" s="1" t="n">
        <v>7.82</v>
      </c>
      <c r="AY136" s="1" t="n">
        <v>0.019</v>
      </c>
      <c r="AZ136" s="1" t="n">
        <v>240</v>
      </c>
      <c r="BA136" s="1" t="n">
        <v>0.69</v>
      </c>
      <c r="BB136" s="1" t="n">
        <v>0.014</v>
      </c>
      <c r="BC136" s="1" t="n">
        <v>231</v>
      </c>
      <c r="BD136" s="1" t="n">
        <v>1.838</v>
      </c>
      <c r="BE136" s="1" t="n">
        <v>0.018</v>
      </c>
      <c r="BF136" s="1" t="n">
        <v>242</v>
      </c>
      <c r="BG136" s="1" t="n">
        <v>13.366</v>
      </c>
      <c r="BH136" s="1" t="n">
        <v>0.061</v>
      </c>
      <c r="BI136" s="1" t="n">
        <v>259</v>
      </c>
      <c r="BJ136" s="1" t="n">
        <v>25.645</v>
      </c>
      <c r="BK136" s="1" t="n">
        <v>0.126</v>
      </c>
      <c r="BL136" s="1" t="n">
        <v>256</v>
      </c>
      <c r="BM136" s="1" t="n">
        <v>4.291</v>
      </c>
      <c r="BN136" s="1" t="n">
        <v>0.019</v>
      </c>
      <c r="BO136" s="1" t="n">
        <v>256</v>
      </c>
      <c r="BP136" s="1" t="n">
        <v>0.582</v>
      </c>
      <c r="BQ136" s="1" t="n">
        <v>0.011</v>
      </c>
      <c r="BR136" s="1" t="n">
        <v>253</v>
      </c>
      <c r="BS136" s="1" t="n">
        <v>80.376</v>
      </c>
      <c r="BT136" s="1" t="n">
        <v>0.073</v>
      </c>
      <c r="BU136" s="1" t="n">
        <v>251</v>
      </c>
      <c r="BV136" s="1" t="n">
        <v>0.889</v>
      </c>
      <c r="BW136" s="1" t="n">
        <v>0.01</v>
      </c>
      <c r="BX136" s="1" t="n">
        <v>256</v>
      </c>
      <c r="BY136" s="1" t="n">
        <v>1.684</v>
      </c>
      <c r="BZ136" s="1" t="n">
        <v>0.023</v>
      </c>
      <c r="CA136" s="1" t="n">
        <v>258</v>
      </c>
      <c r="CB136" s="1" t="n">
        <v>0.12</v>
      </c>
      <c r="CC136" s="1" t="n">
        <v>0.004</v>
      </c>
      <c r="CD136" s="1" t="n">
        <v>235</v>
      </c>
      <c r="CE136" s="1" t="n">
        <v>8.424</v>
      </c>
      <c r="CF136" s="1" t="n">
        <v>0.04</v>
      </c>
      <c r="CG136" s="1" t="n">
        <v>242</v>
      </c>
      <c r="CH136" s="1" t="n">
        <v>16.305</v>
      </c>
      <c r="CI136" s="1" t="n">
        <v>0.032</v>
      </c>
      <c r="CJ136" s="1" t="n">
        <v>252</v>
      </c>
      <c r="CK136" s="1" t="n">
        <v>0.234</v>
      </c>
      <c r="CL136" s="1" t="n">
        <v>0.01</v>
      </c>
      <c r="CM136" s="1" t="n">
        <v>0</v>
      </c>
      <c r="CN136" s="1" t="n">
        <v>0</v>
      </c>
      <c r="CO136" s="1" t="n">
        <v>0</v>
      </c>
      <c r="CP136" s="1" t="n">
        <v>0</v>
      </c>
      <c r="CQ136" s="1" t="n">
        <v>0</v>
      </c>
      <c r="CR136" s="1" t="n">
        <v>0</v>
      </c>
      <c r="CS136" s="1" t="n">
        <v>0</v>
      </c>
      <c r="CT136" s="1" t="n">
        <v>0</v>
      </c>
      <c r="CU136" s="1" t="n">
        <v>0</v>
      </c>
      <c r="CV136" s="1" t="n">
        <v>0</v>
      </c>
      <c r="CW136" s="1" t="n">
        <v>0</v>
      </c>
      <c r="CX136" s="1" t="n">
        <v>0</v>
      </c>
      <c r="CY136" s="1" t="n">
        <v>253</v>
      </c>
      <c r="CZ136" s="1" t="n">
        <v>6.511</v>
      </c>
      <c r="DA136" s="1" t="n">
        <v>0.077</v>
      </c>
      <c r="DB136" s="1" t="n">
        <v>254</v>
      </c>
      <c r="DC136" s="1" t="n">
        <v>14.226</v>
      </c>
      <c r="DD136" s="1" t="n">
        <v>0.138</v>
      </c>
      <c r="DE136" s="1" t="n">
        <v>247</v>
      </c>
      <c r="DF136" s="1" t="n">
        <v>0.423</v>
      </c>
      <c r="DG136" s="1" t="n">
        <v>0.005</v>
      </c>
    </row>
    <row r="137" customFormat="false" ht="13.8" hidden="false" customHeight="false" outlineLevel="0" collapsed="false">
      <c r="A137" s="1" t="n">
        <v>2013.958</v>
      </c>
      <c r="B137" s="1" t="n">
        <v>12</v>
      </c>
      <c r="C137" s="1" t="n">
        <v>2013</v>
      </c>
      <c r="D137" s="1" t="n">
        <v>264</v>
      </c>
      <c r="E137" s="1" t="n">
        <v>69.724</v>
      </c>
      <c r="F137" s="1" t="n">
        <v>0.172</v>
      </c>
      <c r="G137" s="1" t="n">
        <v>289</v>
      </c>
      <c r="H137" s="1" t="n">
        <v>216.517</v>
      </c>
      <c r="I137" s="1" t="n">
        <v>0.481</v>
      </c>
      <c r="J137" s="1" t="n">
        <v>294</v>
      </c>
      <c r="K137" s="1" t="n">
        <v>22.164</v>
      </c>
      <c r="L137" s="1" t="n">
        <v>0.061</v>
      </c>
      <c r="M137" s="1" t="n">
        <v>293</v>
      </c>
      <c r="N137" s="1" t="n">
        <v>21.513</v>
      </c>
      <c r="O137" s="1" t="n">
        <v>0.045</v>
      </c>
      <c r="P137" s="1" t="n">
        <v>176</v>
      </c>
      <c r="Q137" s="1" t="n">
        <v>505.171</v>
      </c>
      <c r="R137" s="1" t="n">
        <v>3.329</v>
      </c>
      <c r="S137" s="1" t="n">
        <v>205</v>
      </c>
      <c r="T137" s="1" t="n">
        <v>6.241</v>
      </c>
      <c r="U137" s="1" t="n">
        <v>0.096</v>
      </c>
      <c r="V137" s="1" t="n">
        <v>296</v>
      </c>
      <c r="W137" s="1" t="n">
        <v>3.824</v>
      </c>
      <c r="X137" s="1" t="n">
        <v>0.016</v>
      </c>
      <c r="Y137" s="1" t="n">
        <v>291</v>
      </c>
      <c r="Z137" s="1" t="n">
        <v>3.305</v>
      </c>
      <c r="AA137" s="1" t="n">
        <v>0.035</v>
      </c>
      <c r="AB137" s="1" t="n">
        <v>297</v>
      </c>
      <c r="AC137" s="1" t="n">
        <v>4.382</v>
      </c>
      <c r="AD137" s="1" t="n">
        <v>0.089</v>
      </c>
      <c r="AE137" s="1" t="n">
        <v>0</v>
      </c>
      <c r="AF137" s="1" t="n">
        <v>0</v>
      </c>
      <c r="AG137" s="1" t="n">
        <v>0</v>
      </c>
      <c r="AH137" s="1" t="n">
        <v>0</v>
      </c>
      <c r="AI137" s="1" t="n">
        <v>0</v>
      </c>
      <c r="AJ137" s="1" t="n">
        <v>0</v>
      </c>
      <c r="AK137" s="1" t="n">
        <v>248</v>
      </c>
      <c r="AL137" s="1" t="n">
        <v>0.31</v>
      </c>
      <c r="AM137" s="1" t="n">
        <v>0.02</v>
      </c>
      <c r="AN137" s="1" t="n">
        <v>298</v>
      </c>
      <c r="AO137" s="1" t="n">
        <v>73.048</v>
      </c>
      <c r="AP137" s="1" t="n">
        <v>0.103</v>
      </c>
      <c r="AQ137" s="1" t="n">
        <v>297</v>
      </c>
      <c r="AR137" s="1" t="n">
        <v>4.019</v>
      </c>
      <c r="AS137" s="1" t="n">
        <v>0.076</v>
      </c>
      <c r="AT137" s="1" t="n">
        <v>0</v>
      </c>
      <c r="AU137" s="1" t="n">
        <v>0</v>
      </c>
      <c r="AV137" s="1" t="n">
        <v>0</v>
      </c>
      <c r="AW137" s="1" t="n">
        <v>293</v>
      </c>
      <c r="AX137" s="1" t="n">
        <v>7.84</v>
      </c>
      <c r="AY137" s="1" t="n">
        <v>0.021</v>
      </c>
      <c r="AZ137" s="1" t="n">
        <v>293</v>
      </c>
      <c r="BA137" s="1" t="n">
        <v>0.689</v>
      </c>
      <c r="BB137" s="1" t="n">
        <v>0.013</v>
      </c>
      <c r="BC137" s="1" t="n">
        <v>266</v>
      </c>
      <c r="BD137" s="1" t="n">
        <v>1.846</v>
      </c>
      <c r="BE137" s="1" t="n">
        <v>0.017</v>
      </c>
      <c r="BF137" s="1" t="n">
        <v>262</v>
      </c>
      <c r="BG137" s="1" t="n">
        <v>13.47</v>
      </c>
      <c r="BH137" s="1" t="n">
        <v>0.067</v>
      </c>
      <c r="BI137" s="1" t="n">
        <v>295</v>
      </c>
      <c r="BJ137" s="1" t="n">
        <v>25.688</v>
      </c>
      <c r="BK137" s="1" t="n">
        <v>0.123</v>
      </c>
      <c r="BL137" s="1" t="n">
        <v>297</v>
      </c>
      <c r="BM137" s="1" t="n">
        <v>4.297</v>
      </c>
      <c r="BN137" s="1" t="n">
        <v>0.019</v>
      </c>
      <c r="BO137" s="1" t="n">
        <v>298</v>
      </c>
      <c r="BP137" s="1" t="n">
        <v>0.584</v>
      </c>
      <c r="BQ137" s="1" t="n">
        <v>0.01</v>
      </c>
      <c r="BR137" s="1" t="n">
        <v>285</v>
      </c>
      <c r="BS137" s="1" t="n">
        <v>80.433</v>
      </c>
      <c r="BT137" s="1" t="n">
        <v>0.064</v>
      </c>
      <c r="BU137" s="1" t="n">
        <v>295</v>
      </c>
      <c r="BV137" s="1" t="n">
        <v>0.9</v>
      </c>
      <c r="BW137" s="1" t="n">
        <v>0.01</v>
      </c>
      <c r="BX137" s="1" t="n">
        <v>290</v>
      </c>
      <c r="BY137" s="1" t="n">
        <v>1.692</v>
      </c>
      <c r="BZ137" s="1" t="n">
        <v>0.022</v>
      </c>
      <c r="CA137" s="1" t="n">
        <v>298</v>
      </c>
      <c r="CB137" s="1" t="n">
        <v>0.12</v>
      </c>
      <c r="CC137" s="1" t="n">
        <v>0.003</v>
      </c>
      <c r="CD137" s="1" t="n">
        <v>296</v>
      </c>
      <c r="CE137" s="1" t="n">
        <v>8.408</v>
      </c>
      <c r="CF137" s="1" t="n">
        <v>0.039</v>
      </c>
      <c r="CG137" s="1" t="n">
        <v>291</v>
      </c>
      <c r="CH137" s="1" t="n">
        <v>16.294</v>
      </c>
      <c r="CI137" s="1" t="n">
        <v>0.03</v>
      </c>
      <c r="CJ137" s="1" t="n">
        <v>297</v>
      </c>
      <c r="CK137" s="1" t="n">
        <v>0.233</v>
      </c>
      <c r="CL137" s="1" t="n">
        <v>0.009</v>
      </c>
      <c r="CM137" s="1" t="n">
        <v>0</v>
      </c>
      <c r="CN137" s="1" t="n">
        <v>0</v>
      </c>
      <c r="CO137" s="1" t="n">
        <v>0</v>
      </c>
      <c r="CP137" s="1" t="n">
        <v>0</v>
      </c>
      <c r="CQ137" s="1" t="n">
        <v>0</v>
      </c>
      <c r="CR137" s="1" t="n">
        <v>0</v>
      </c>
      <c r="CS137" s="1" t="n">
        <v>0</v>
      </c>
      <c r="CT137" s="1" t="n">
        <v>0</v>
      </c>
      <c r="CU137" s="1" t="n">
        <v>0</v>
      </c>
      <c r="CV137" s="1" t="n">
        <v>0</v>
      </c>
      <c r="CW137" s="1" t="n">
        <v>0</v>
      </c>
      <c r="CX137" s="1" t="n">
        <v>0</v>
      </c>
      <c r="CY137" s="1" t="n">
        <v>284</v>
      </c>
      <c r="CZ137" s="1" t="n">
        <v>6.547</v>
      </c>
      <c r="DA137" s="1" t="n">
        <v>0.071</v>
      </c>
      <c r="DB137" s="1" t="n">
        <v>280</v>
      </c>
      <c r="DC137" s="1" t="n">
        <v>14.321</v>
      </c>
      <c r="DD137" s="1" t="n">
        <v>0.147</v>
      </c>
      <c r="DE137" s="1" t="n">
        <v>296</v>
      </c>
      <c r="DF137" s="1" t="n">
        <v>0.422</v>
      </c>
      <c r="DG137" s="1" t="n">
        <v>0.004</v>
      </c>
    </row>
    <row r="138" customFormat="false" ht="13.8" hidden="false" customHeight="false" outlineLevel="0" collapsed="false">
      <c r="A138" s="1" t="n">
        <v>2014.042</v>
      </c>
      <c r="B138" s="1" t="n">
        <v>1</v>
      </c>
      <c r="C138" s="1" t="n">
        <v>2014</v>
      </c>
      <c r="D138" s="1" t="n">
        <v>115</v>
      </c>
      <c r="E138" s="1" t="n">
        <v>69.848</v>
      </c>
      <c r="F138" s="1" t="n">
        <v>0.239</v>
      </c>
      <c r="G138" s="1" t="n">
        <v>128</v>
      </c>
      <c r="H138" s="1" t="n">
        <v>216.108</v>
      </c>
      <c r="I138" s="1" t="n">
        <v>0.514</v>
      </c>
      <c r="J138" s="1" t="n">
        <v>139</v>
      </c>
      <c r="K138" s="1" t="n">
        <v>22.132</v>
      </c>
      <c r="L138" s="1" t="n">
        <v>0.067</v>
      </c>
      <c r="M138" s="1" t="n">
        <v>153</v>
      </c>
      <c r="N138" s="1" t="n">
        <v>21.48</v>
      </c>
      <c r="O138" s="1" t="n">
        <v>0.042</v>
      </c>
      <c r="P138" s="1" t="n">
        <v>14</v>
      </c>
      <c r="Q138" s="1" t="n">
        <v>493.341</v>
      </c>
      <c r="R138" s="1" t="n">
        <v>3.326</v>
      </c>
      <c r="S138" s="1" t="n">
        <v>46</v>
      </c>
      <c r="T138" s="1" t="n">
        <v>6.213</v>
      </c>
      <c r="U138" s="1" t="n">
        <v>0.102</v>
      </c>
      <c r="V138" s="1" t="n">
        <v>151</v>
      </c>
      <c r="W138" s="1" t="n">
        <v>3.804</v>
      </c>
      <c r="X138" s="1" t="n">
        <v>0.017</v>
      </c>
      <c r="Y138" s="1" t="n">
        <v>144</v>
      </c>
      <c r="Z138" s="1" t="n">
        <v>3.294</v>
      </c>
      <c r="AA138" s="1" t="n">
        <v>0.039</v>
      </c>
      <c r="AB138" s="1" t="n">
        <v>161</v>
      </c>
      <c r="AC138" s="1" t="n">
        <v>4.218</v>
      </c>
      <c r="AD138" s="1" t="n">
        <v>0.06</v>
      </c>
      <c r="AE138" s="1" t="n">
        <v>0</v>
      </c>
      <c r="AF138" s="1" t="n">
        <v>0</v>
      </c>
      <c r="AG138" s="1" t="n">
        <v>0</v>
      </c>
      <c r="AH138" s="1" t="n">
        <v>0</v>
      </c>
      <c r="AI138" s="1" t="n">
        <v>0</v>
      </c>
      <c r="AJ138" s="1" t="n">
        <v>0</v>
      </c>
      <c r="AK138" s="1" t="n">
        <v>100</v>
      </c>
      <c r="AL138" s="1" t="n">
        <v>0.256</v>
      </c>
      <c r="AM138" s="1" t="n">
        <v>0.016</v>
      </c>
      <c r="AN138" s="1" t="n">
        <v>154</v>
      </c>
      <c r="AO138" s="1" t="n">
        <v>72.946</v>
      </c>
      <c r="AP138" s="1" t="n">
        <v>0.112</v>
      </c>
      <c r="AQ138" s="1" t="n">
        <v>158</v>
      </c>
      <c r="AR138" s="1" t="n">
        <v>3.929</v>
      </c>
      <c r="AS138" s="1" t="n">
        <v>0.064</v>
      </c>
      <c r="AT138" s="1" t="n">
        <v>0</v>
      </c>
      <c r="AU138" s="1" t="n">
        <v>0</v>
      </c>
      <c r="AV138" s="1" t="n">
        <v>0</v>
      </c>
      <c r="AW138" s="1" t="n">
        <v>143</v>
      </c>
      <c r="AX138" s="1" t="n">
        <v>7.858</v>
      </c>
      <c r="AY138" s="1" t="n">
        <v>0.024</v>
      </c>
      <c r="AZ138" s="1" t="n">
        <v>159</v>
      </c>
      <c r="BA138" s="1" t="n">
        <v>0.692</v>
      </c>
      <c r="BB138" s="1" t="n">
        <v>0.016</v>
      </c>
      <c r="BC138" s="1" t="n">
        <v>163</v>
      </c>
      <c r="BD138" s="1" t="n">
        <v>1.849</v>
      </c>
      <c r="BE138" s="1" t="n">
        <v>0.019</v>
      </c>
      <c r="BF138" s="1" t="n">
        <v>119</v>
      </c>
      <c r="BG138" s="1" t="n">
        <v>13.577</v>
      </c>
      <c r="BH138" s="1" t="n">
        <v>0.082</v>
      </c>
      <c r="BI138" s="1" t="n">
        <v>160</v>
      </c>
      <c r="BJ138" s="1" t="n">
        <v>25.758</v>
      </c>
      <c r="BK138" s="1" t="n">
        <v>0.13</v>
      </c>
      <c r="BL138" s="1" t="n">
        <v>160</v>
      </c>
      <c r="BM138" s="1" t="n">
        <v>4.302</v>
      </c>
      <c r="BN138" s="1" t="n">
        <v>0.02</v>
      </c>
      <c r="BO138" s="1" t="n">
        <v>166</v>
      </c>
      <c r="BP138" s="1" t="n">
        <v>0.584</v>
      </c>
      <c r="BQ138" s="1" t="n">
        <v>0.01</v>
      </c>
      <c r="BR138" s="1" t="n">
        <v>147</v>
      </c>
      <c r="BS138" s="1" t="n">
        <v>80.46</v>
      </c>
      <c r="BT138" s="1" t="n">
        <v>0.085</v>
      </c>
      <c r="BU138" s="1" t="n">
        <v>151</v>
      </c>
      <c r="BV138" s="1" t="n">
        <v>0.908</v>
      </c>
      <c r="BW138" s="1" t="n">
        <v>0.011</v>
      </c>
      <c r="BX138" s="1" t="n">
        <v>133</v>
      </c>
      <c r="BY138" s="1" t="n">
        <v>1.705</v>
      </c>
      <c r="BZ138" s="1" t="n">
        <v>0.029</v>
      </c>
      <c r="CA138" s="1" t="n">
        <v>140</v>
      </c>
      <c r="CB138" s="1" t="n">
        <v>0.121</v>
      </c>
      <c r="CC138" s="1" t="n">
        <v>0.004</v>
      </c>
      <c r="CD138" s="1" t="n">
        <v>154</v>
      </c>
      <c r="CE138" s="1" t="n">
        <v>8.405</v>
      </c>
      <c r="CF138" s="1" t="n">
        <v>0.05</v>
      </c>
      <c r="CG138" s="1" t="n">
        <v>158</v>
      </c>
      <c r="CH138" s="1" t="n">
        <v>16.278</v>
      </c>
      <c r="CI138" s="1" t="n">
        <v>0.032</v>
      </c>
      <c r="CJ138" s="1" t="n">
        <v>157</v>
      </c>
      <c r="CK138" s="1" t="n">
        <v>0.234</v>
      </c>
      <c r="CL138" s="1" t="n">
        <v>0.01</v>
      </c>
      <c r="CM138" s="1" t="n">
        <v>0</v>
      </c>
      <c r="CN138" s="1" t="n">
        <v>0</v>
      </c>
      <c r="CO138" s="1" t="n">
        <v>0</v>
      </c>
      <c r="CP138" s="1" t="n">
        <v>0</v>
      </c>
      <c r="CQ138" s="1" t="n">
        <v>0</v>
      </c>
      <c r="CR138" s="1" t="n">
        <v>0</v>
      </c>
      <c r="CS138" s="1" t="n">
        <v>0</v>
      </c>
      <c r="CT138" s="1" t="n">
        <v>0</v>
      </c>
      <c r="CU138" s="1" t="n">
        <v>0</v>
      </c>
      <c r="CV138" s="1" t="n">
        <v>0</v>
      </c>
      <c r="CW138" s="1" t="n">
        <v>0</v>
      </c>
      <c r="CX138" s="1" t="n">
        <v>0</v>
      </c>
      <c r="CY138" s="1" t="n">
        <v>138</v>
      </c>
      <c r="CZ138" s="1" t="n">
        <v>6.596</v>
      </c>
      <c r="DA138" s="1" t="n">
        <v>0.095</v>
      </c>
      <c r="DB138" s="1" t="n">
        <v>137</v>
      </c>
      <c r="DC138" s="1" t="n">
        <v>14.441</v>
      </c>
      <c r="DD138" s="1" t="n">
        <v>0.137</v>
      </c>
      <c r="DE138" s="1" t="n">
        <v>170</v>
      </c>
      <c r="DF138" s="1" t="n">
        <v>0.42</v>
      </c>
      <c r="DG138" s="1" t="n">
        <v>0.005</v>
      </c>
    </row>
    <row r="139" customFormat="false" ht="13.8" hidden="false" customHeight="false" outlineLevel="0" collapsed="false">
      <c r="A139" s="1" t="n">
        <v>2014.125</v>
      </c>
      <c r="B139" s="1" t="n">
        <v>2</v>
      </c>
      <c r="C139" s="1" t="n">
        <v>2014</v>
      </c>
      <c r="D139" s="1" t="n">
        <v>206</v>
      </c>
      <c r="E139" s="1" t="n">
        <v>70.083</v>
      </c>
      <c r="F139" s="1" t="n">
        <v>0.249</v>
      </c>
      <c r="G139" s="1" t="n">
        <v>227</v>
      </c>
      <c r="H139" s="1" t="n">
        <v>216.173</v>
      </c>
      <c r="I139" s="1" t="n">
        <v>0.489</v>
      </c>
      <c r="J139" s="1" t="n">
        <v>205</v>
      </c>
      <c r="K139" s="1" t="n">
        <v>22.113</v>
      </c>
      <c r="L139" s="1" t="n">
        <v>0.075</v>
      </c>
      <c r="M139" s="1" t="n">
        <v>241</v>
      </c>
      <c r="N139" s="1" t="n">
        <v>21.48</v>
      </c>
      <c r="O139" s="1" t="n">
        <v>0.043</v>
      </c>
      <c r="P139" s="1" t="n">
        <v>93</v>
      </c>
      <c r="Q139" s="1" t="n">
        <v>489.81</v>
      </c>
      <c r="R139" s="1" t="n">
        <v>4.202</v>
      </c>
      <c r="S139" s="1" t="n">
        <v>115</v>
      </c>
      <c r="T139" s="1" t="n">
        <v>6.201</v>
      </c>
      <c r="U139" s="1" t="n">
        <v>0.138</v>
      </c>
      <c r="V139" s="1" t="n">
        <v>247</v>
      </c>
      <c r="W139" s="1" t="n">
        <v>3.791</v>
      </c>
      <c r="X139" s="1" t="n">
        <v>0.013</v>
      </c>
      <c r="Y139" s="1" t="n">
        <v>245</v>
      </c>
      <c r="Z139" s="1" t="n">
        <v>3.299</v>
      </c>
      <c r="AA139" s="1" t="n">
        <v>0.031</v>
      </c>
      <c r="AB139" s="1" t="n">
        <v>245</v>
      </c>
      <c r="AC139" s="1" t="n">
        <v>4.125</v>
      </c>
      <c r="AD139" s="1" t="n">
        <v>0.046</v>
      </c>
      <c r="AE139" s="1" t="n">
        <v>0</v>
      </c>
      <c r="AF139" s="1" t="n">
        <v>0</v>
      </c>
      <c r="AG139" s="1" t="n">
        <v>0</v>
      </c>
      <c r="AH139" s="1" t="n">
        <v>0</v>
      </c>
      <c r="AI139" s="1" t="n">
        <v>0</v>
      </c>
      <c r="AJ139" s="1" t="n">
        <v>0</v>
      </c>
      <c r="AK139" s="1" t="n">
        <v>178</v>
      </c>
      <c r="AL139" s="1" t="n">
        <v>0.242</v>
      </c>
      <c r="AM139" s="1" t="n">
        <v>0.019</v>
      </c>
      <c r="AN139" s="1" t="n">
        <v>245</v>
      </c>
      <c r="AO139" s="1" t="n">
        <v>72.84</v>
      </c>
      <c r="AP139" s="1" t="n">
        <v>0.103</v>
      </c>
      <c r="AQ139" s="1" t="n">
        <v>247</v>
      </c>
      <c r="AR139" s="1" t="n">
        <v>3.857</v>
      </c>
      <c r="AS139" s="1" t="n">
        <v>0.063</v>
      </c>
      <c r="AT139" s="1" t="n">
        <v>0</v>
      </c>
      <c r="AU139" s="1" t="n">
        <v>0</v>
      </c>
      <c r="AV139" s="1" t="n">
        <v>0</v>
      </c>
      <c r="AW139" s="1" t="n">
        <v>234</v>
      </c>
      <c r="AX139" s="1" t="n">
        <v>7.884</v>
      </c>
      <c r="AY139" s="1" t="n">
        <v>0.023</v>
      </c>
      <c r="AZ139" s="1" t="n">
        <v>240</v>
      </c>
      <c r="BA139" s="1" t="n">
        <v>0.695</v>
      </c>
      <c r="BB139" s="1" t="n">
        <v>0.015</v>
      </c>
      <c r="BC139" s="1" t="n">
        <v>227</v>
      </c>
      <c r="BD139" s="1" t="n">
        <v>1.852</v>
      </c>
      <c r="BE139" s="1" t="n">
        <v>0.02</v>
      </c>
      <c r="BF139" s="1" t="n">
        <v>197</v>
      </c>
      <c r="BG139" s="1" t="n">
        <v>13.703</v>
      </c>
      <c r="BH139" s="1" t="n">
        <v>0.088</v>
      </c>
      <c r="BI139" s="1" t="n">
        <v>246</v>
      </c>
      <c r="BJ139" s="1" t="n">
        <v>25.857</v>
      </c>
      <c r="BK139" s="1" t="n">
        <v>0.105</v>
      </c>
      <c r="BL139" s="1" t="n">
        <v>246</v>
      </c>
      <c r="BM139" s="1" t="n">
        <v>4.308</v>
      </c>
      <c r="BN139" s="1" t="n">
        <v>0.021</v>
      </c>
      <c r="BO139" s="1" t="n">
        <v>248</v>
      </c>
      <c r="BP139" s="1" t="n">
        <v>0.585</v>
      </c>
      <c r="BQ139" s="1" t="n">
        <v>0.008</v>
      </c>
      <c r="BR139" s="1" t="n">
        <v>240</v>
      </c>
      <c r="BS139" s="1" t="n">
        <v>80.497</v>
      </c>
      <c r="BT139" s="1" t="n">
        <v>0.078</v>
      </c>
      <c r="BU139" s="1" t="n">
        <v>238</v>
      </c>
      <c r="BV139" s="1" t="n">
        <v>0.908</v>
      </c>
      <c r="BW139" s="1" t="n">
        <v>0.014</v>
      </c>
      <c r="BX139" s="1" t="n">
        <v>211</v>
      </c>
      <c r="BY139" s="1" t="n">
        <v>1.696</v>
      </c>
      <c r="BZ139" s="1" t="n">
        <v>0.026</v>
      </c>
      <c r="CA139" s="1" t="n">
        <v>235</v>
      </c>
      <c r="CB139" s="1" t="n">
        <v>0.123</v>
      </c>
      <c r="CC139" s="1" t="n">
        <v>0.004</v>
      </c>
      <c r="CD139" s="1" t="n">
        <v>236</v>
      </c>
      <c r="CE139" s="1" t="n">
        <v>8.404</v>
      </c>
      <c r="CF139" s="1" t="n">
        <v>0.044</v>
      </c>
      <c r="CG139" s="1" t="n">
        <v>244</v>
      </c>
      <c r="CH139" s="1" t="n">
        <v>16.274</v>
      </c>
      <c r="CI139" s="1" t="n">
        <v>0.028</v>
      </c>
      <c r="CJ139" s="1" t="n">
        <v>246</v>
      </c>
      <c r="CK139" s="1" t="n">
        <v>0.235</v>
      </c>
      <c r="CL139" s="1" t="n">
        <v>0.011</v>
      </c>
      <c r="CM139" s="1" t="n">
        <v>0</v>
      </c>
      <c r="CN139" s="1" t="n">
        <v>0</v>
      </c>
      <c r="CO139" s="1" t="n">
        <v>0</v>
      </c>
      <c r="CP139" s="1" t="n">
        <v>0</v>
      </c>
      <c r="CQ139" s="1" t="n">
        <v>0</v>
      </c>
      <c r="CR139" s="1" t="n">
        <v>0</v>
      </c>
      <c r="CS139" s="1" t="n">
        <v>0</v>
      </c>
      <c r="CT139" s="1" t="n">
        <v>0</v>
      </c>
      <c r="CU139" s="1" t="n">
        <v>0</v>
      </c>
      <c r="CV139" s="1" t="n">
        <v>0</v>
      </c>
      <c r="CW139" s="1" t="n">
        <v>0</v>
      </c>
      <c r="CX139" s="1" t="n">
        <v>0</v>
      </c>
      <c r="CY139" s="1" t="n">
        <v>224</v>
      </c>
      <c r="CZ139" s="1" t="n">
        <v>6.665</v>
      </c>
      <c r="DA139" s="1" t="n">
        <v>0.087</v>
      </c>
      <c r="DB139" s="1" t="n">
        <v>224</v>
      </c>
      <c r="DC139" s="1" t="n">
        <v>14.557</v>
      </c>
      <c r="DD139" s="1" t="n">
        <v>0.104</v>
      </c>
      <c r="DE139" s="1" t="n">
        <v>248</v>
      </c>
      <c r="DF139" s="1" t="n">
        <v>0.418</v>
      </c>
      <c r="DG139" s="1" t="n">
        <v>0.004</v>
      </c>
    </row>
    <row r="140" customFormat="false" ht="13.8" hidden="false" customHeight="false" outlineLevel="0" collapsed="false">
      <c r="A140" s="1" t="n">
        <v>2014.208</v>
      </c>
      <c r="B140" s="1" t="n">
        <v>3</v>
      </c>
      <c r="C140" s="1" t="n">
        <v>2014</v>
      </c>
      <c r="D140" s="1" t="n">
        <v>225</v>
      </c>
      <c r="E140" s="1" t="n">
        <v>70.482</v>
      </c>
      <c r="F140" s="1" t="n">
        <v>0.301</v>
      </c>
      <c r="G140" s="1" t="n">
        <v>277</v>
      </c>
      <c r="H140" s="1" t="n">
        <v>216.744</v>
      </c>
      <c r="I140" s="1" t="n">
        <v>0.663</v>
      </c>
      <c r="J140" s="1" t="n">
        <v>270</v>
      </c>
      <c r="K140" s="1" t="n">
        <v>22.178</v>
      </c>
      <c r="L140" s="1" t="n">
        <v>0.098</v>
      </c>
      <c r="M140" s="1" t="n">
        <v>317</v>
      </c>
      <c r="N140" s="1" t="n">
        <v>21.511</v>
      </c>
      <c r="O140" s="1" t="n">
        <v>0.053</v>
      </c>
      <c r="P140" s="1" t="n">
        <v>89</v>
      </c>
      <c r="Q140" s="1" t="n">
        <v>491.995</v>
      </c>
      <c r="R140" s="1" t="n">
        <v>4.071</v>
      </c>
      <c r="S140" s="1" t="n">
        <v>152</v>
      </c>
      <c r="T140" s="1" t="n">
        <v>6.272</v>
      </c>
      <c r="U140" s="1" t="n">
        <v>0.19</v>
      </c>
      <c r="V140" s="1" t="n">
        <v>321</v>
      </c>
      <c r="W140" s="1" t="n">
        <v>3.782</v>
      </c>
      <c r="X140" s="1" t="n">
        <v>0.014</v>
      </c>
      <c r="Y140" s="1" t="n">
        <v>334</v>
      </c>
      <c r="Z140" s="1" t="n">
        <v>3.291</v>
      </c>
      <c r="AA140" s="1" t="n">
        <v>0.032</v>
      </c>
      <c r="AB140" s="1" t="n">
        <v>307</v>
      </c>
      <c r="AC140" s="1" t="n">
        <v>4.179</v>
      </c>
      <c r="AD140" s="1" t="n">
        <v>0.067</v>
      </c>
      <c r="AE140" s="1" t="n">
        <v>0</v>
      </c>
      <c r="AF140" s="1" t="n">
        <v>0</v>
      </c>
      <c r="AG140" s="1" t="n">
        <v>0</v>
      </c>
      <c r="AH140" s="1" t="n">
        <v>0</v>
      </c>
      <c r="AI140" s="1" t="n">
        <v>0</v>
      </c>
      <c r="AJ140" s="1" t="n">
        <v>0</v>
      </c>
      <c r="AK140" s="1" t="n">
        <v>136</v>
      </c>
      <c r="AL140" s="1" t="n">
        <v>0.264</v>
      </c>
      <c r="AM140" s="1" t="n">
        <v>0.019</v>
      </c>
      <c r="AN140" s="1" t="n">
        <v>330</v>
      </c>
      <c r="AO140" s="1" t="n">
        <v>72.738</v>
      </c>
      <c r="AP140" s="1" t="n">
        <v>0.099</v>
      </c>
      <c r="AQ140" s="1" t="n">
        <v>334</v>
      </c>
      <c r="AR140" s="1" t="n">
        <v>3.778</v>
      </c>
      <c r="AS140" s="1" t="n">
        <v>0.071</v>
      </c>
      <c r="AT140" s="1" t="n">
        <v>0</v>
      </c>
      <c r="AU140" s="1" t="n">
        <v>0</v>
      </c>
      <c r="AV140" s="1" t="n">
        <v>0</v>
      </c>
      <c r="AW140" s="1" t="n">
        <v>308</v>
      </c>
      <c r="AX140" s="1" t="n">
        <v>7.915</v>
      </c>
      <c r="AY140" s="1" t="n">
        <v>0.027</v>
      </c>
      <c r="AZ140" s="1" t="n">
        <v>311</v>
      </c>
      <c r="BA140" s="1" t="n">
        <v>0.701</v>
      </c>
      <c r="BB140" s="1" t="n">
        <v>0.014</v>
      </c>
      <c r="BC140" s="1" t="n">
        <v>308</v>
      </c>
      <c r="BD140" s="1" t="n">
        <v>1.878</v>
      </c>
      <c r="BE140" s="1" t="n">
        <v>0.026</v>
      </c>
      <c r="BF140" s="1" t="n">
        <v>224</v>
      </c>
      <c r="BG140" s="1" t="n">
        <v>13.867</v>
      </c>
      <c r="BH140" s="1" t="n">
        <v>0.109</v>
      </c>
      <c r="BI140" s="1" t="n">
        <v>320</v>
      </c>
      <c r="BJ140" s="1" t="n">
        <v>25.995</v>
      </c>
      <c r="BK140" s="1" t="n">
        <v>0.116</v>
      </c>
      <c r="BL140" s="1" t="n">
        <v>330</v>
      </c>
      <c r="BM140" s="1" t="n">
        <v>4.315</v>
      </c>
      <c r="BN140" s="1" t="n">
        <v>0.019</v>
      </c>
      <c r="BO140" s="1" t="n">
        <v>325</v>
      </c>
      <c r="BP140" s="1" t="n">
        <v>0.588</v>
      </c>
      <c r="BQ140" s="1" t="n">
        <v>0.008</v>
      </c>
      <c r="BR140" s="1" t="n">
        <v>313</v>
      </c>
      <c r="BS140" s="1" t="n">
        <v>80.584</v>
      </c>
      <c r="BT140" s="1" t="n">
        <v>0.09</v>
      </c>
      <c r="BU140" s="1" t="n">
        <v>325</v>
      </c>
      <c r="BV140" s="1" t="n">
        <v>0.921</v>
      </c>
      <c r="BW140" s="1" t="n">
        <v>0.017</v>
      </c>
      <c r="BX140" s="1" t="n">
        <v>320</v>
      </c>
      <c r="BY140" s="1" t="n">
        <v>1.713</v>
      </c>
      <c r="BZ140" s="1" t="n">
        <v>0.027</v>
      </c>
      <c r="CA140" s="1" t="n">
        <v>331</v>
      </c>
      <c r="CB140" s="1" t="n">
        <v>0.122</v>
      </c>
      <c r="CC140" s="1" t="n">
        <v>0.004</v>
      </c>
      <c r="CD140" s="1" t="n">
        <v>325</v>
      </c>
      <c r="CE140" s="1" t="n">
        <v>8.401</v>
      </c>
      <c r="CF140" s="1" t="n">
        <v>0.041</v>
      </c>
      <c r="CG140" s="1" t="n">
        <v>328</v>
      </c>
      <c r="CH140" s="1" t="n">
        <v>16.266</v>
      </c>
      <c r="CI140" s="1" t="n">
        <v>0.025</v>
      </c>
      <c r="CJ140" s="1" t="n">
        <v>333</v>
      </c>
      <c r="CK140" s="1" t="n">
        <v>0.238</v>
      </c>
      <c r="CL140" s="1" t="n">
        <v>0.01</v>
      </c>
      <c r="CM140" s="1" t="n">
        <v>0</v>
      </c>
      <c r="CN140" s="1" t="n">
        <v>0</v>
      </c>
      <c r="CO140" s="1" t="n">
        <v>0</v>
      </c>
      <c r="CP140" s="1" t="n">
        <v>0</v>
      </c>
      <c r="CQ140" s="1" t="n">
        <v>0</v>
      </c>
      <c r="CR140" s="1" t="n">
        <v>0</v>
      </c>
      <c r="CS140" s="1" t="n">
        <v>0</v>
      </c>
      <c r="CT140" s="1" t="n">
        <v>0</v>
      </c>
      <c r="CU140" s="1" t="n">
        <v>0</v>
      </c>
      <c r="CV140" s="1" t="n">
        <v>0</v>
      </c>
      <c r="CW140" s="1" t="n">
        <v>0</v>
      </c>
      <c r="CX140" s="1" t="n">
        <v>0</v>
      </c>
      <c r="CY140" s="1" t="n">
        <v>299</v>
      </c>
      <c r="CZ140" s="1" t="n">
        <v>6.854</v>
      </c>
      <c r="DA140" s="1" t="n">
        <v>0.136</v>
      </c>
      <c r="DB140" s="1" t="n">
        <v>287</v>
      </c>
      <c r="DC140" s="1" t="n">
        <v>14.701</v>
      </c>
      <c r="DD140" s="1" t="n">
        <v>0.133</v>
      </c>
      <c r="DE140" s="1" t="n">
        <v>333</v>
      </c>
      <c r="DF140" s="1" t="n">
        <v>0.417</v>
      </c>
      <c r="DG140" s="1" t="n">
        <v>0.004</v>
      </c>
    </row>
    <row r="141" customFormat="false" ht="13.8" hidden="false" customHeight="false" outlineLevel="0" collapsed="false">
      <c r="A141" s="1" t="n">
        <v>2014.292</v>
      </c>
      <c r="B141" s="1" t="n">
        <v>4</v>
      </c>
      <c r="C141" s="1" t="n">
        <v>2014</v>
      </c>
      <c r="D141" s="1" t="n">
        <v>144</v>
      </c>
      <c r="E141" s="1" t="n">
        <v>71.052</v>
      </c>
      <c r="F141" s="1" t="n">
        <v>0.267</v>
      </c>
      <c r="G141" s="1" t="n">
        <v>157</v>
      </c>
      <c r="H141" s="1" t="n">
        <v>217.411</v>
      </c>
      <c r="I141" s="1" t="n">
        <v>0.638</v>
      </c>
      <c r="J141" s="1" t="n">
        <v>155</v>
      </c>
      <c r="K141" s="1" t="n">
        <v>22.283</v>
      </c>
      <c r="L141" s="1" t="n">
        <v>0.088</v>
      </c>
      <c r="M141" s="1" t="n">
        <v>175</v>
      </c>
      <c r="N141" s="1" t="n">
        <v>21.539</v>
      </c>
      <c r="O141" s="1" t="n">
        <v>0.048</v>
      </c>
      <c r="P141" s="1" t="n">
        <v>26</v>
      </c>
      <c r="Q141" s="1" t="n">
        <v>495.657</v>
      </c>
      <c r="R141" s="1" t="n">
        <v>7.786</v>
      </c>
      <c r="S141" s="1" t="n">
        <v>109</v>
      </c>
      <c r="T141" s="1" t="n">
        <v>6.492</v>
      </c>
      <c r="U141" s="1" t="n">
        <v>0.241</v>
      </c>
      <c r="V141" s="1" t="n">
        <v>174</v>
      </c>
      <c r="W141" s="1" t="n">
        <v>3.771</v>
      </c>
      <c r="X141" s="1" t="n">
        <v>0.013</v>
      </c>
      <c r="Y141" s="1" t="n">
        <v>190</v>
      </c>
      <c r="Z141" s="1" t="n">
        <v>3.288</v>
      </c>
      <c r="AA141" s="1" t="n">
        <v>0.032</v>
      </c>
      <c r="AB141" s="1" t="n">
        <v>169</v>
      </c>
      <c r="AC141" s="1" t="n">
        <v>4.282</v>
      </c>
      <c r="AD141" s="1" t="n">
        <v>0.055</v>
      </c>
      <c r="AE141" s="1" t="n">
        <v>0</v>
      </c>
      <c r="AF141" s="1" t="n">
        <v>0</v>
      </c>
      <c r="AG141" s="1" t="n">
        <v>0</v>
      </c>
      <c r="AH141" s="1" t="n">
        <v>0</v>
      </c>
      <c r="AI141" s="1" t="n">
        <v>0</v>
      </c>
      <c r="AJ141" s="1" t="n">
        <v>0</v>
      </c>
      <c r="AK141" s="1" t="n">
        <v>119</v>
      </c>
      <c r="AL141" s="1" t="n">
        <v>0.363</v>
      </c>
      <c r="AM141" s="1" t="n">
        <v>0.027</v>
      </c>
      <c r="AN141" s="1" t="n">
        <v>180</v>
      </c>
      <c r="AO141" s="1" t="n">
        <v>72.633</v>
      </c>
      <c r="AP141" s="1" t="n">
        <v>0.102</v>
      </c>
      <c r="AQ141" s="1" t="n">
        <v>194</v>
      </c>
      <c r="AR141" s="1" t="n">
        <v>3.734</v>
      </c>
      <c r="AS141" s="1" t="n">
        <v>0.051</v>
      </c>
      <c r="AT141" s="1" t="n">
        <v>0</v>
      </c>
      <c r="AU141" s="1" t="n">
        <v>0</v>
      </c>
      <c r="AV141" s="1" t="n">
        <v>0</v>
      </c>
      <c r="AW141" s="1" t="n">
        <v>176</v>
      </c>
      <c r="AX141" s="1" t="n">
        <v>7.941</v>
      </c>
      <c r="AY141" s="1" t="n">
        <v>0.025</v>
      </c>
      <c r="AZ141" s="1" t="n">
        <v>168</v>
      </c>
      <c r="BA141" s="1" t="n">
        <v>0.706</v>
      </c>
      <c r="BB141" s="1" t="n">
        <v>0.014</v>
      </c>
      <c r="BC141" s="1" t="n">
        <v>171</v>
      </c>
      <c r="BD141" s="1" t="n">
        <v>1.89</v>
      </c>
      <c r="BE141" s="1" t="n">
        <v>0.023</v>
      </c>
      <c r="BF141" s="1" t="n">
        <v>149</v>
      </c>
      <c r="BG141" s="1" t="n">
        <v>14.09</v>
      </c>
      <c r="BH141" s="1" t="n">
        <v>0.093</v>
      </c>
      <c r="BI141" s="1" t="n">
        <v>188</v>
      </c>
      <c r="BJ141" s="1" t="n">
        <v>26.092</v>
      </c>
      <c r="BK141" s="1" t="n">
        <v>0.104</v>
      </c>
      <c r="BL141" s="1" t="n">
        <v>190</v>
      </c>
      <c r="BM141" s="1" t="n">
        <v>4.323</v>
      </c>
      <c r="BN141" s="1" t="n">
        <v>0.02</v>
      </c>
      <c r="BO141" s="1" t="n">
        <v>193</v>
      </c>
      <c r="BP141" s="1" t="n">
        <v>0.59</v>
      </c>
      <c r="BQ141" s="1" t="n">
        <v>0.008</v>
      </c>
      <c r="BR141" s="1" t="n">
        <v>173</v>
      </c>
      <c r="BS141" s="1" t="n">
        <v>80.667</v>
      </c>
      <c r="BT141" s="1" t="n">
        <v>0.079</v>
      </c>
      <c r="BU141" s="1" t="n">
        <v>190</v>
      </c>
      <c r="BV141" s="1" t="n">
        <v>0.935</v>
      </c>
      <c r="BW141" s="1" t="n">
        <v>0.014</v>
      </c>
      <c r="BX141" s="1" t="n">
        <v>176</v>
      </c>
      <c r="BY141" s="1" t="n">
        <v>1.731</v>
      </c>
      <c r="BZ141" s="1" t="n">
        <v>0.025</v>
      </c>
      <c r="CA141" s="1" t="n">
        <v>188</v>
      </c>
      <c r="CB141" s="1" t="n">
        <v>0.123</v>
      </c>
      <c r="CC141" s="1" t="n">
        <v>0.004</v>
      </c>
      <c r="CD141" s="1" t="n">
        <v>188</v>
      </c>
      <c r="CE141" s="1" t="n">
        <v>8.396</v>
      </c>
      <c r="CF141" s="1" t="n">
        <v>0.038</v>
      </c>
      <c r="CG141" s="1" t="n">
        <v>175</v>
      </c>
      <c r="CH141" s="1" t="n">
        <v>16.258</v>
      </c>
      <c r="CI141" s="1" t="n">
        <v>0.024</v>
      </c>
      <c r="CJ141" s="1" t="n">
        <v>192</v>
      </c>
      <c r="CK141" s="1" t="n">
        <v>0.24</v>
      </c>
      <c r="CL141" s="1" t="n">
        <v>0.01</v>
      </c>
      <c r="CM141" s="1" t="n">
        <v>0</v>
      </c>
      <c r="CN141" s="1" t="n">
        <v>0</v>
      </c>
      <c r="CO141" s="1" t="n">
        <v>0</v>
      </c>
      <c r="CP141" s="1" t="n">
        <v>0</v>
      </c>
      <c r="CQ141" s="1" t="n">
        <v>0</v>
      </c>
      <c r="CR141" s="1" t="n">
        <v>0</v>
      </c>
      <c r="CS141" s="1" t="n">
        <v>0</v>
      </c>
      <c r="CT141" s="1" t="n">
        <v>0</v>
      </c>
      <c r="CU141" s="1" t="n">
        <v>0</v>
      </c>
      <c r="CV141" s="1" t="n">
        <v>0</v>
      </c>
      <c r="CW141" s="1" t="n">
        <v>0</v>
      </c>
      <c r="CX141" s="1" t="n">
        <v>0</v>
      </c>
      <c r="CY141" s="1" t="n">
        <v>167</v>
      </c>
      <c r="CZ141" s="1" t="n">
        <v>7.026</v>
      </c>
      <c r="DA141" s="1" t="n">
        <v>0.105</v>
      </c>
      <c r="DB141" s="1" t="n">
        <v>154</v>
      </c>
      <c r="DC141" s="1" t="n">
        <v>14.84</v>
      </c>
      <c r="DD141" s="1" t="n">
        <v>0.114</v>
      </c>
      <c r="DE141" s="1" t="n">
        <v>194</v>
      </c>
      <c r="DF141" s="1" t="n">
        <v>0.415</v>
      </c>
      <c r="DG141" s="1" t="n">
        <v>0.004</v>
      </c>
    </row>
    <row r="142" customFormat="false" ht="13.8" hidden="false" customHeight="false" outlineLevel="0" collapsed="false">
      <c r="A142" s="1" t="n">
        <v>2014.375</v>
      </c>
      <c r="B142" s="1" t="n">
        <v>5</v>
      </c>
      <c r="C142" s="1" t="n">
        <v>2014</v>
      </c>
      <c r="D142" s="1" t="n">
        <v>168</v>
      </c>
      <c r="E142" s="1" t="n">
        <v>71.77</v>
      </c>
      <c r="F142" s="1" t="n">
        <v>0.378</v>
      </c>
      <c r="G142" s="1" t="n">
        <v>239</v>
      </c>
      <c r="H142" s="1" t="n">
        <v>218.72</v>
      </c>
      <c r="I142" s="1" t="n">
        <v>0.712</v>
      </c>
      <c r="J142" s="1" t="n">
        <v>261</v>
      </c>
      <c r="K142" s="1" t="n">
        <v>22.444</v>
      </c>
      <c r="L142" s="1" t="n">
        <v>0.111</v>
      </c>
      <c r="M142" s="1" t="n">
        <v>254</v>
      </c>
      <c r="N142" s="1" t="n">
        <v>21.608</v>
      </c>
      <c r="O142" s="1" t="n">
        <v>0.059</v>
      </c>
      <c r="P142" s="1" t="n">
        <v>92</v>
      </c>
      <c r="Q142" s="1" t="n">
        <v>518.71</v>
      </c>
      <c r="R142" s="1" t="n">
        <v>13.007</v>
      </c>
      <c r="S142" s="1" t="n">
        <v>169</v>
      </c>
      <c r="T142" s="1" t="n">
        <v>6.531</v>
      </c>
      <c r="U142" s="1" t="n">
        <v>0.213</v>
      </c>
      <c r="V142" s="1" t="n">
        <v>256</v>
      </c>
      <c r="W142" s="1" t="n">
        <v>3.771</v>
      </c>
      <c r="X142" s="1" t="n">
        <v>0.013</v>
      </c>
      <c r="Y142" s="1" t="n">
        <v>254</v>
      </c>
      <c r="Z142" s="1" t="n">
        <v>3.304</v>
      </c>
      <c r="AA142" s="1" t="n">
        <v>0.033</v>
      </c>
      <c r="AB142" s="1" t="n">
        <v>253</v>
      </c>
      <c r="AC142" s="1" t="n">
        <v>4.421</v>
      </c>
      <c r="AD142" s="1" t="n">
        <v>0.075</v>
      </c>
      <c r="AE142" s="1" t="n">
        <v>0</v>
      </c>
      <c r="AF142" s="1" t="n">
        <v>0</v>
      </c>
      <c r="AG142" s="1" t="n">
        <v>0</v>
      </c>
      <c r="AH142" s="1" t="n">
        <v>0</v>
      </c>
      <c r="AI142" s="1" t="n">
        <v>0</v>
      </c>
      <c r="AJ142" s="1" t="n">
        <v>0</v>
      </c>
      <c r="AK142" s="1" t="n">
        <v>145</v>
      </c>
      <c r="AL142" s="1" t="n">
        <v>0.43</v>
      </c>
      <c r="AM142" s="1" t="n">
        <v>0.03</v>
      </c>
      <c r="AN142" s="1" t="n">
        <v>281</v>
      </c>
      <c r="AO142" s="1" t="n">
        <v>72.601</v>
      </c>
      <c r="AP142" s="1" t="n">
        <v>0.112</v>
      </c>
      <c r="AQ142" s="1" t="n">
        <v>285</v>
      </c>
      <c r="AR142" s="1" t="n">
        <v>3.661</v>
      </c>
      <c r="AS142" s="1" t="n">
        <v>0.058</v>
      </c>
      <c r="AT142" s="1" t="n">
        <v>0</v>
      </c>
      <c r="AU142" s="1" t="n">
        <v>0</v>
      </c>
      <c r="AV142" s="1" t="n">
        <v>0</v>
      </c>
      <c r="AW142" s="1" t="n">
        <v>253</v>
      </c>
      <c r="AX142" s="1" t="n">
        <v>7.983</v>
      </c>
      <c r="AY142" s="1" t="n">
        <v>0.029</v>
      </c>
      <c r="AZ142" s="1" t="n">
        <v>269</v>
      </c>
      <c r="BA142" s="1" t="n">
        <v>0.718</v>
      </c>
      <c r="BB142" s="1" t="n">
        <v>0.013</v>
      </c>
      <c r="BC142" s="1" t="n">
        <v>218</v>
      </c>
      <c r="BD142" s="1" t="n">
        <v>1.897</v>
      </c>
      <c r="BE142" s="1" t="n">
        <v>0.022</v>
      </c>
      <c r="BF142" s="1" t="n">
        <v>176</v>
      </c>
      <c r="BG142" s="1" t="n">
        <v>14.332</v>
      </c>
      <c r="BH142" s="1" t="n">
        <v>0.133</v>
      </c>
      <c r="BI142" s="1" t="n">
        <v>274</v>
      </c>
      <c r="BJ142" s="1" t="n">
        <v>26.204</v>
      </c>
      <c r="BK142" s="1" t="n">
        <v>0.108</v>
      </c>
      <c r="BL142" s="1" t="n">
        <v>270</v>
      </c>
      <c r="BM142" s="1" t="n">
        <v>4.334</v>
      </c>
      <c r="BN142" s="1" t="n">
        <v>0.021</v>
      </c>
      <c r="BO142" s="1" t="n">
        <v>242</v>
      </c>
      <c r="BP142" s="1" t="n">
        <v>0.59</v>
      </c>
      <c r="BQ142" s="1" t="n">
        <v>0.011</v>
      </c>
      <c r="BR142" s="1" t="n">
        <v>229</v>
      </c>
      <c r="BS142" s="1" t="n">
        <v>80.726</v>
      </c>
      <c r="BT142" s="1" t="n">
        <v>0.103</v>
      </c>
      <c r="BU142" s="1" t="n">
        <v>268</v>
      </c>
      <c r="BV142" s="1" t="n">
        <v>0.945</v>
      </c>
      <c r="BW142" s="1" t="n">
        <v>0.017</v>
      </c>
      <c r="BX142" s="1" t="n">
        <v>261</v>
      </c>
      <c r="BY142" s="1" t="n">
        <v>1.758</v>
      </c>
      <c r="BZ142" s="1" t="n">
        <v>0.024</v>
      </c>
      <c r="CA142" s="1" t="n">
        <v>273</v>
      </c>
      <c r="CB142" s="1" t="n">
        <v>0.124</v>
      </c>
      <c r="CC142" s="1" t="n">
        <v>0.005</v>
      </c>
      <c r="CD142" s="1" t="n">
        <v>260</v>
      </c>
      <c r="CE142" s="1" t="n">
        <v>8.404</v>
      </c>
      <c r="CF142" s="1" t="n">
        <v>0.041</v>
      </c>
      <c r="CG142" s="1" t="n">
        <v>260</v>
      </c>
      <c r="CH142" s="1" t="n">
        <v>16.26</v>
      </c>
      <c r="CI142" s="1" t="n">
        <v>0.031</v>
      </c>
      <c r="CJ142" s="1" t="n">
        <v>262</v>
      </c>
      <c r="CK142" s="1" t="n">
        <v>0.242</v>
      </c>
      <c r="CL142" s="1" t="n">
        <v>0.011</v>
      </c>
      <c r="CM142" s="1" t="n">
        <v>0</v>
      </c>
      <c r="CN142" s="1" t="n">
        <v>0</v>
      </c>
      <c r="CO142" s="1" t="n">
        <v>0</v>
      </c>
      <c r="CP142" s="1" t="n">
        <v>0</v>
      </c>
      <c r="CQ142" s="1" t="n">
        <v>0</v>
      </c>
      <c r="CR142" s="1" t="n">
        <v>0</v>
      </c>
      <c r="CS142" s="1" t="n">
        <v>0</v>
      </c>
      <c r="CT142" s="1" t="n">
        <v>0</v>
      </c>
      <c r="CU142" s="1" t="n">
        <v>0</v>
      </c>
      <c r="CV142" s="1" t="n">
        <v>0</v>
      </c>
      <c r="CW142" s="1" t="n">
        <v>0</v>
      </c>
      <c r="CX142" s="1" t="n">
        <v>0</v>
      </c>
      <c r="CY142" s="1" t="n">
        <v>240</v>
      </c>
      <c r="CZ142" s="1" t="n">
        <v>7.213</v>
      </c>
      <c r="DA142" s="1" t="n">
        <v>0.14</v>
      </c>
      <c r="DB142" s="1" t="n">
        <v>188</v>
      </c>
      <c r="DC142" s="1" t="n">
        <v>14.986</v>
      </c>
      <c r="DD142" s="1" t="n">
        <v>0.136</v>
      </c>
      <c r="DE142" s="1" t="n">
        <v>279</v>
      </c>
      <c r="DF142" s="1" t="n">
        <v>0.416</v>
      </c>
      <c r="DG142" s="1" t="n">
        <v>0.005</v>
      </c>
    </row>
    <row r="143" customFormat="false" ht="13.8" hidden="false" customHeight="false" outlineLevel="0" collapsed="false">
      <c r="A143" s="1" t="n">
        <v>2014.458</v>
      </c>
      <c r="B143" s="1" t="n">
        <v>6</v>
      </c>
      <c r="C143" s="1" t="n">
        <v>2014</v>
      </c>
      <c r="D143" s="1" t="n">
        <v>105</v>
      </c>
      <c r="E143" s="1" t="n">
        <v>72.356</v>
      </c>
      <c r="F143" s="1" t="n">
        <v>0.3</v>
      </c>
      <c r="G143" s="1" t="n">
        <v>121</v>
      </c>
      <c r="H143" s="1" t="n">
        <v>219.533</v>
      </c>
      <c r="I143" s="1" t="n">
        <v>0.668</v>
      </c>
      <c r="J143" s="1" t="n">
        <v>118</v>
      </c>
      <c r="K143" s="1" t="n">
        <v>22.583</v>
      </c>
      <c r="L143" s="1" t="n">
        <v>0.077</v>
      </c>
      <c r="M143" s="1" t="n">
        <v>140</v>
      </c>
      <c r="N143" s="1" t="n">
        <v>21.636</v>
      </c>
      <c r="O143" s="1" t="n">
        <v>0.054</v>
      </c>
      <c r="P143" s="1" t="n">
        <v>83</v>
      </c>
      <c r="Q143" s="1" t="n">
        <v>533.964</v>
      </c>
      <c r="R143" s="1" t="n">
        <v>11.076</v>
      </c>
      <c r="S143" s="1" t="n">
        <v>94</v>
      </c>
      <c r="T143" s="1" t="n">
        <v>6.321</v>
      </c>
      <c r="U143" s="1" t="n">
        <v>0.231</v>
      </c>
      <c r="V143" s="1" t="n">
        <v>137</v>
      </c>
      <c r="W143" s="1" t="n">
        <v>3.775</v>
      </c>
      <c r="X143" s="1" t="n">
        <v>0.012</v>
      </c>
      <c r="Y143" s="1" t="n">
        <v>144</v>
      </c>
      <c r="Z143" s="1" t="n">
        <v>3.315</v>
      </c>
      <c r="AA143" s="1" t="n">
        <v>0.031</v>
      </c>
      <c r="AB143" s="1" t="n">
        <v>129</v>
      </c>
      <c r="AC143" s="1" t="n">
        <v>4.525</v>
      </c>
      <c r="AD143" s="1" t="n">
        <v>0.072</v>
      </c>
      <c r="AE143" s="1" t="n">
        <v>0</v>
      </c>
      <c r="AF143" s="1" t="n">
        <v>0</v>
      </c>
      <c r="AG143" s="1" t="n">
        <v>0</v>
      </c>
      <c r="AH143" s="1" t="n">
        <v>0</v>
      </c>
      <c r="AI143" s="1" t="n">
        <v>0</v>
      </c>
      <c r="AJ143" s="1" t="n">
        <v>0</v>
      </c>
      <c r="AK143" s="1" t="n">
        <v>89</v>
      </c>
      <c r="AL143" s="1" t="n">
        <v>0.549</v>
      </c>
      <c r="AM143" s="1" t="n">
        <v>0.045</v>
      </c>
      <c r="AN143" s="1" t="n">
        <v>137</v>
      </c>
      <c r="AO143" s="1" t="n">
        <v>72.659</v>
      </c>
      <c r="AP143" s="1" t="n">
        <v>0.094</v>
      </c>
      <c r="AQ143" s="1" t="n">
        <v>141</v>
      </c>
      <c r="AR143" s="1" t="n">
        <v>3.63</v>
      </c>
      <c r="AS143" s="1" t="n">
        <v>0.051</v>
      </c>
      <c r="AT143" s="1" t="n">
        <v>0</v>
      </c>
      <c r="AU143" s="1" t="n">
        <v>0</v>
      </c>
      <c r="AV143" s="1" t="n">
        <v>0</v>
      </c>
      <c r="AW143" s="1" t="n">
        <v>142</v>
      </c>
      <c r="AX143" s="1" t="n">
        <v>8.012</v>
      </c>
      <c r="AY143" s="1" t="n">
        <v>0.023</v>
      </c>
      <c r="AZ143" s="1" t="n">
        <v>126</v>
      </c>
      <c r="BA143" s="1" t="n">
        <v>0.728</v>
      </c>
      <c r="BB143" s="1" t="n">
        <v>0.011</v>
      </c>
      <c r="BC143" s="1" t="n">
        <v>105</v>
      </c>
      <c r="BD143" s="1" t="n">
        <v>1.9</v>
      </c>
      <c r="BE143" s="1" t="n">
        <v>0.016</v>
      </c>
      <c r="BF143" s="1" t="n">
        <v>106</v>
      </c>
      <c r="BG143" s="1" t="n">
        <v>14.538</v>
      </c>
      <c r="BH143" s="1" t="n">
        <v>0.099</v>
      </c>
      <c r="BI143" s="1" t="n">
        <v>143</v>
      </c>
      <c r="BJ143" s="1" t="n">
        <v>26.274</v>
      </c>
      <c r="BK143" s="1" t="n">
        <v>0.105</v>
      </c>
      <c r="BL143" s="1" t="n">
        <v>139</v>
      </c>
      <c r="BM143" s="1" t="n">
        <v>4.343</v>
      </c>
      <c r="BN143" s="1" t="n">
        <v>0.021</v>
      </c>
      <c r="BO143" s="1" t="n">
        <v>137</v>
      </c>
      <c r="BP143" s="1" t="n">
        <v>0.593</v>
      </c>
      <c r="BQ143" s="1" t="n">
        <v>0.01</v>
      </c>
      <c r="BR143" s="1" t="n">
        <v>113</v>
      </c>
      <c r="BS143" s="1" t="n">
        <v>80.734</v>
      </c>
      <c r="BT143" s="1" t="n">
        <v>0.093</v>
      </c>
      <c r="BU143" s="1" t="n">
        <v>137</v>
      </c>
      <c r="BV143" s="1" t="n">
        <v>0.953</v>
      </c>
      <c r="BW143" s="1" t="n">
        <v>0.016</v>
      </c>
      <c r="BX143" s="1" t="n">
        <v>128</v>
      </c>
      <c r="BY143" s="1" t="n">
        <v>1.777</v>
      </c>
      <c r="BZ143" s="1" t="n">
        <v>0.022</v>
      </c>
      <c r="CA143" s="1" t="n">
        <v>138</v>
      </c>
      <c r="CB143" s="1" t="n">
        <v>0.127</v>
      </c>
      <c r="CC143" s="1" t="n">
        <v>0.004</v>
      </c>
      <c r="CD143" s="1" t="n">
        <v>144</v>
      </c>
      <c r="CE143" s="1" t="n">
        <v>8.413</v>
      </c>
      <c r="CF143" s="1" t="n">
        <v>0.038</v>
      </c>
      <c r="CG143" s="1" t="n">
        <v>138</v>
      </c>
      <c r="CH143" s="1" t="n">
        <v>16.273</v>
      </c>
      <c r="CI143" s="1" t="n">
        <v>0.029</v>
      </c>
      <c r="CJ143" s="1" t="n">
        <v>136</v>
      </c>
      <c r="CK143" s="1" t="n">
        <v>0.246</v>
      </c>
      <c r="CL143" s="1" t="n">
        <v>0.01</v>
      </c>
      <c r="CM143" s="1" t="n">
        <v>0</v>
      </c>
      <c r="CN143" s="1" t="n">
        <v>0</v>
      </c>
      <c r="CO143" s="1" t="n">
        <v>0</v>
      </c>
      <c r="CP143" s="1" t="n">
        <v>0</v>
      </c>
      <c r="CQ143" s="1" t="n">
        <v>0</v>
      </c>
      <c r="CR143" s="1" t="n">
        <v>0</v>
      </c>
      <c r="CS143" s="1" t="n">
        <v>0</v>
      </c>
      <c r="CT143" s="1" t="n">
        <v>0</v>
      </c>
      <c r="CU143" s="1" t="n">
        <v>0</v>
      </c>
      <c r="CV143" s="1" t="n">
        <v>0</v>
      </c>
      <c r="CW143" s="1" t="n">
        <v>0</v>
      </c>
      <c r="CX143" s="1" t="n">
        <v>0</v>
      </c>
      <c r="CY143" s="1" t="n">
        <v>122</v>
      </c>
      <c r="CZ143" s="1" t="n">
        <v>7.373</v>
      </c>
      <c r="DA143" s="1" t="n">
        <v>0.131</v>
      </c>
      <c r="DB143" s="1" t="n">
        <v>115</v>
      </c>
      <c r="DC143" s="1" t="n">
        <v>15.109</v>
      </c>
      <c r="DD143" s="1" t="n">
        <v>0.1</v>
      </c>
      <c r="DE143" s="1" t="n">
        <v>135</v>
      </c>
      <c r="DF143" s="1" t="n">
        <v>0.417</v>
      </c>
      <c r="DG143" s="1" t="n">
        <v>0.004</v>
      </c>
    </row>
    <row r="144" customFormat="false" ht="13.8" hidden="false" customHeight="false" outlineLevel="0" collapsed="false">
      <c r="A144" s="1" t="n">
        <v>2014.542</v>
      </c>
      <c r="B144" s="1" t="n">
        <v>7</v>
      </c>
      <c r="C144" s="1" t="n">
        <v>2014</v>
      </c>
      <c r="D144" s="1" t="n">
        <v>181</v>
      </c>
      <c r="E144" s="1" t="n">
        <v>72.967</v>
      </c>
      <c r="F144" s="1" t="n">
        <v>0.267</v>
      </c>
      <c r="G144" s="1" t="n">
        <v>259</v>
      </c>
      <c r="H144" s="1" t="n">
        <v>220.184</v>
      </c>
      <c r="I144" s="1" t="n">
        <v>0.609</v>
      </c>
      <c r="J144" s="1" t="n">
        <v>264</v>
      </c>
      <c r="K144" s="1" t="n">
        <v>22.672</v>
      </c>
      <c r="L144" s="1" t="n">
        <v>0.075</v>
      </c>
      <c r="M144" s="1" t="n">
        <v>324</v>
      </c>
      <c r="N144" s="1" t="n">
        <v>21.678</v>
      </c>
      <c r="O144" s="1" t="n">
        <v>0.05</v>
      </c>
      <c r="P144" s="1" t="n">
        <v>125</v>
      </c>
      <c r="Q144" s="1" t="n">
        <v>537.041</v>
      </c>
      <c r="R144" s="1" t="n">
        <v>7.18</v>
      </c>
      <c r="S144" s="1" t="n">
        <v>149</v>
      </c>
      <c r="T144" s="1" t="n">
        <v>6.157</v>
      </c>
      <c r="U144" s="1" t="n">
        <v>0.135</v>
      </c>
      <c r="V144" s="1" t="n">
        <v>317</v>
      </c>
      <c r="W144" s="1" t="n">
        <v>3.775</v>
      </c>
      <c r="X144" s="1" t="n">
        <v>0.012</v>
      </c>
      <c r="Y144" s="1" t="n">
        <v>328</v>
      </c>
      <c r="Z144" s="1" t="n">
        <v>3.315</v>
      </c>
      <c r="AA144" s="1" t="n">
        <v>0.031</v>
      </c>
      <c r="AB144" s="1" t="n">
        <v>270</v>
      </c>
      <c r="AC144" s="1" t="n">
        <v>4.628</v>
      </c>
      <c r="AD144" s="1" t="n">
        <v>0.057</v>
      </c>
      <c r="AE144" s="1" t="n">
        <v>0</v>
      </c>
      <c r="AF144" s="1" t="n">
        <v>0</v>
      </c>
      <c r="AG144" s="1" t="n">
        <v>0</v>
      </c>
      <c r="AH144" s="1" t="n">
        <v>0</v>
      </c>
      <c r="AI144" s="1" t="n">
        <v>0</v>
      </c>
      <c r="AJ144" s="1" t="n">
        <v>0</v>
      </c>
      <c r="AK144" s="1" t="n">
        <v>161</v>
      </c>
      <c r="AL144" s="1" t="n">
        <v>0.6</v>
      </c>
      <c r="AM144" s="1" t="n">
        <v>0.016</v>
      </c>
      <c r="AN144" s="1" t="n">
        <v>332</v>
      </c>
      <c r="AO144" s="1" t="n">
        <v>72.646</v>
      </c>
      <c r="AP144" s="1" t="n">
        <v>0.101</v>
      </c>
      <c r="AQ144" s="1" t="n">
        <v>336</v>
      </c>
      <c r="AR144" s="1" t="n">
        <v>3.574</v>
      </c>
      <c r="AS144" s="1" t="n">
        <v>0.054</v>
      </c>
      <c r="AT144" s="1" t="n">
        <v>0</v>
      </c>
      <c r="AU144" s="1" t="n">
        <v>0</v>
      </c>
      <c r="AV144" s="1" t="n">
        <v>0</v>
      </c>
      <c r="AW144" s="1" t="n">
        <v>318</v>
      </c>
      <c r="AX144" s="1" t="n">
        <v>8.045</v>
      </c>
      <c r="AY144" s="1" t="n">
        <v>0.022</v>
      </c>
      <c r="AZ144" s="1" t="n">
        <v>305</v>
      </c>
      <c r="BA144" s="1" t="n">
        <v>0.736</v>
      </c>
      <c r="BB144" s="1" t="n">
        <v>0.01</v>
      </c>
      <c r="BC144" s="1" t="n">
        <v>280</v>
      </c>
      <c r="BD144" s="1" t="n">
        <v>1.908</v>
      </c>
      <c r="BE144" s="1" t="n">
        <v>0.018</v>
      </c>
      <c r="BF144" s="1" t="n">
        <v>190</v>
      </c>
      <c r="BG144" s="1" t="n">
        <v>14.729</v>
      </c>
      <c r="BH144" s="1" t="n">
        <v>0.087</v>
      </c>
      <c r="BI144" s="1" t="n">
        <v>332</v>
      </c>
      <c r="BJ144" s="1" t="n">
        <v>26.383</v>
      </c>
      <c r="BK144" s="1" t="n">
        <v>0.094</v>
      </c>
      <c r="BL144" s="1" t="n">
        <v>330</v>
      </c>
      <c r="BM144" s="1" t="n">
        <v>4.352</v>
      </c>
      <c r="BN144" s="1" t="n">
        <v>0.019</v>
      </c>
      <c r="BO144" s="1" t="n">
        <v>318</v>
      </c>
      <c r="BP144" s="1" t="n">
        <v>0.595</v>
      </c>
      <c r="BQ144" s="1" t="n">
        <v>0.009</v>
      </c>
      <c r="BR144" s="1" t="n">
        <v>321</v>
      </c>
      <c r="BS144" s="1" t="n">
        <v>80.823</v>
      </c>
      <c r="BT144" s="1" t="n">
        <v>0.091</v>
      </c>
      <c r="BU144" s="1" t="n">
        <v>313</v>
      </c>
      <c r="BV144" s="1" t="n">
        <v>0.963</v>
      </c>
      <c r="BW144" s="1" t="n">
        <v>0.015</v>
      </c>
      <c r="BX144" s="1" t="n">
        <v>305</v>
      </c>
      <c r="BY144" s="1" t="n">
        <v>1.792</v>
      </c>
      <c r="BZ144" s="1" t="n">
        <v>0.02</v>
      </c>
      <c r="CA144" s="1" t="n">
        <v>317</v>
      </c>
      <c r="CB144" s="1" t="n">
        <v>0.125</v>
      </c>
      <c r="CC144" s="1" t="n">
        <v>0.004</v>
      </c>
      <c r="CD144" s="1" t="n">
        <v>326</v>
      </c>
      <c r="CE144" s="1" t="n">
        <v>8.417</v>
      </c>
      <c r="CF144" s="1" t="n">
        <v>0.033</v>
      </c>
      <c r="CG144" s="1" t="n">
        <v>331</v>
      </c>
      <c r="CH144" s="1" t="n">
        <v>16.276</v>
      </c>
      <c r="CI144" s="1" t="n">
        <v>0.029</v>
      </c>
      <c r="CJ144" s="1" t="n">
        <v>318</v>
      </c>
      <c r="CK144" s="1" t="n">
        <v>0.246</v>
      </c>
      <c r="CL144" s="1" t="n">
        <v>0.01</v>
      </c>
      <c r="CM144" s="1" t="n">
        <v>0</v>
      </c>
      <c r="CN144" s="1" t="n">
        <v>0</v>
      </c>
      <c r="CO144" s="1" t="n">
        <v>0</v>
      </c>
      <c r="CP144" s="1" t="n">
        <v>0</v>
      </c>
      <c r="CQ144" s="1" t="n">
        <v>0</v>
      </c>
      <c r="CR144" s="1" t="n">
        <v>0</v>
      </c>
      <c r="CS144" s="1" t="n">
        <v>0</v>
      </c>
      <c r="CT144" s="1" t="n">
        <v>0</v>
      </c>
      <c r="CU144" s="1" t="n">
        <v>0</v>
      </c>
      <c r="CV144" s="1" t="n">
        <v>0</v>
      </c>
      <c r="CW144" s="1" t="n">
        <v>0</v>
      </c>
      <c r="CX144" s="1" t="n">
        <v>0</v>
      </c>
      <c r="CY144" s="1" t="n">
        <v>281</v>
      </c>
      <c r="CZ144" s="1" t="n">
        <v>7.518</v>
      </c>
      <c r="DA144" s="1" t="n">
        <v>0.111</v>
      </c>
      <c r="DB144" s="1" t="n">
        <v>254</v>
      </c>
      <c r="DC144" s="1" t="n">
        <v>15.272</v>
      </c>
      <c r="DD144" s="1" t="n">
        <v>0.09</v>
      </c>
      <c r="DE144" s="1" t="n">
        <v>332</v>
      </c>
      <c r="DF144" s="1" t="n">
        <v>0.418</v>
      </c>
      <c r="DG144" s="1" t="n">
        <v>0.004</v>
      </c>
    </row>
    <row r="145" customFormat="false" ht="13.8" hidden="false" customHeight="false" outlineLevel="0" collapsed="false">
      <c r="A145" s="1" t="n">
        <v>2014.625</v>
      </c>
      <c r="B145" s="1" t="n">
        <v>8</v>
      </c>
      <c r="C145" s="1" t="n">
        <v>2014</v>
      </c>
      <c r="D145" s="1" t="n">
        <v>224</v>
      </c>
      <c r="E145" s="1" t="n">
        <v>73.438</v>
      </c>
      <c r="F145" s="1" t="n">
        <v>0.319</v>
      </c>
      <c r="G145" s="1" t="n">
        <v>253</v>
      </c>
      <c r="H145" s="1" t="n">
        <v>220.551</v>
      </c>
      <c r="I145" s="1" t="n">
        <v>0.686</v>
      </c>
      <c r="J145" s="1" t="n">
        <v>271</v>
      </c>
      <c r="K145" s="1" t="n">
        <v>22.7</v>
      </c>
      <c r="L145" s="1" t="n">
        <v>0.08</v>
      </c>
      <c r="M145" s="1" t="n">
        <v>304</v>
      </c>
      <c r="N145" s="1" t="n">
        <v>21.71</v>
      </c>
      <c r="O145" s="1" t="n">
        <v>0.06</v>
      </c>
      <c r="P145" s="1" t="n">
        <v>101</v>
      </c>
      <c r="Q145" s="1" t="n">
        <v>533.505</v>
      </c>
      <c r="R145" s="1" t="n">
        <v>3.887</v>
      </c>
      <c r="S145" s="1" t="n">
        <v>146</v>
      </c>
      <c r="T145" s="1" t="n">
        <v>6.156</v>
      </c>
      <c r="U145" s="1" t="n">
        <v>0.123</v>
      </c>
      <c r="V145" s="1" t="n">
        <v>299</v>
      </c>
      <c r="W145" s="1" t="n">
        <v>3.771</v>
      </c>
      <c r="X145" s="1" t="n">
        <v>0.012</v>
      </c>
      <c r="Y145" s="1" t="n">
        <v>310</v>
      </c>
      <c r="Z145" s="1" t="n">
        <v>3.322</v>
      </c>
      <c r="AA145" s="1" t="n">
        <v>0.03</v>
      </c>
      <c r="AB145" s="1" t="n">
        <v>265</v>
      </c>
      <c r="AC145" s="1" t="n">
        <v>4.674</v>
      </c>
      <c r="AD145" s="1" t="n">
        <v>0.056</v>
      </c>
      <c r="AE145" s="1" t="n">
        <v>0</v>
      </c>
      <c r="AF145" s="1" t="n">
        <v>0</v>
      </c>
      <c r="AG145" s="1" t="n">
        <v>0</v>
      </c>
      <c r="AH145" s="1" t="n">
        <v>0</v>
      </c>
      <c r="AI145" s="1" t="n">
        <v>0</v>
      </c>
      <c r="AJ145" s="1" t="n">
        <v>0</v>
      </c>
      <c r="AK145" s="1" t="n">
        <v>200</v>
      </c>
      <c r="AL145" s="1" t="n">
        <v>0.579</v>
      </c>
      <c r="AM145" s="1" t="n">
        <v>0.02</v>
      </c>
      <c r="AN145" s="1" t="n">
        <v>306</v>
      </c>
      <c r="AO145" s="1" t="n">
        <v>72.571</v>
      </c>
      <c r="AP145" s="1" t="n">
        <v>0.105</v>
      </c>
      <c r="AQ145" s="1" t="n">
        <v>315</v>
      </c>
      <c r="AR145" s="1" t="n">
        <v>3.556</v>
      </c>
      <c r="AS145" s="1" t="n">
        <v>0.051</v>
      </c>
      <c r="AT145" s="1" t="n">
        <v>0</v>
      </c>
      <c r="AU145" s="1" t="n">
        <v>0</v>
      </c>
      <c r="AV145" s="1" t="n">
        <v>0</v>
      </c>
      <c r="AW145" s="1" t="n">
        <v>295</v>
      </c>
      <c r="AX145" s="1" t="n">
        <v>8.073</v>
      </c>
      <c r="AY145" s="1" t="n">
        <v>0.029</v>
      </c>
      <c r="AZ145" s="1" t="n">
        <v>291</v>
      </c>
      <c r="BA145" s="1" t="n">
        <v>0.738</v>
      </c>
      <c r="BB145" s="1" t="n">
        <v>0.011</v>
      </c>
      <c r="BC145" s="1" t="n">
        <v>291</v>
      </c>
      <c r="BD145" s="1" t="n">
        <v>1.916</v>
      </c>
      <c r="BE145" s="1" t="n">
        <v>0.017</v>
      </c>
      <c r="BF145" s="1" t="n">
        <v>210</v>
      </c>
      <c r="BG145" s="1" t="n">
        <v>14.892</v>
      </c>
      <c r="BH145" s="1" t="n">
        <v>0.091</v>
      </c>
      <c r="BI145" s="1" t="n">
        <v>310</v>
      </c>
      <c r="BJ145" s="1" t="n">
        <v>26.468</v>
      </c>
      <c r="BK145" s="1" t="n">
        <v>0.097</v>
      </c>
      <c r="BL145" s="1" t="n">
        <v>307</v>
      </c>
      <c r="BM145" s="1" t="n">
        <v>4.358</v>
      </c>
      <c r="BN145" s="1" t="n">
        <v>0.018</v>
      </c>
      <c r="BO145" s="1" t="n">
        <v>297</v>
      </c>
      <c r="BP145" s="1" t="n">
        <v>0.595</v>
      </c>
      <c r="BQ145" s="1" t="n">
        <v>0.009</v>
      </c>
      <c r="BR145" s="1" t="n">
        <v>284</v>
      </c>
      <c r="BS145" s="1" t="n">
        <v>80.849</v>
      </c>
      <c r="BT145" s="1" t="n">
        <v>0.101</v>
      </c>
      <c r="BU145" s="1" t="n">
        <v>306</v>
      </c>
      <c r="BV145" s="1" t="n">
        <v>0.973</v>
      </c>
      <c r="BW145" s="1" t="n">
        <v>0.015</v>
      </c>
      <c r="BX145" s="1" t="n">
        <v>278</v>
      </c>
      <c r="BY145" s="1" t="n">
        <v>1.804</v>
      </c>
      <c r="BZ145" s="1" t="n">
        <v>0.023</v>
      </c>
      <c r="CA145" s="1" t="n">
        <v>317</v>
      </c>
      <c r="CB145" s="1" t="n">
        <v>0.125</v>
      </c>
      <c r="CC145" s="1" t="n">
        <v>0.004</v>
      </c>
      <c r="CD145" s="1" t="n">
        <v>311</v>
      </c>
      <c r="CE145" s="1" t="n">
        <v>8.419</v>
      </c>
      <c r="CF145" s="1" t="n">
        <v>0.033</v>
      </c>
      <c r="CG145" s="1" t="n">
        <v>313</v>
      </c>
      <c r="CH145" s="1" t="n">
        <v>16.275</v>
      </c>
      <c r="CI145" s="1" t="n">
        <v>0.034</v>
      </c>
      <c r="CJ145" s="1" t="n">
        <v>305</v>
      </c>
      <c r="CK145" s="1" t="n">
        <v>0.245</v>
      </c>
      <c r="CL145" s="1" t="n">
        <v>0.01</v>
      </c>
      <c r="CM145" s="1" t="n">
        <v>0</v>
      </c>
      <c r="CN145" s="1" t="n">
        <v>0</v>
      </c>
      <c r="CO145" s="1" t="n">
        <v>0</v>
      </c>
      <c r="CP145" s="1" t="n">
        <v>0</v>
      </c>
      <c r="CQ145" s="1" t="n">
        <v>0</v>
      </c>
      <c r="CR145" s="1" t="n">
        <v>0</v>
      </c>
      <c r="CS145" s="1" t="n">
        <v>0</v>
      </c>
      <c r="CT145" s="1" t="n">
        <v>0</v>
      </c>
      <c r="CU145" s="1" t="n">
        <v>0</v>
      </c>
      <c r="CV145" s="1" t="n">
        <v>0</v>
      </c>
      <c r="CW145" s="1" t="n">
        <v>0</v>
      </c>
      <c r="CX145" s="1" t="n">
        <v>0</v>
      </c>
      <c r="CY145" s="1" t="n">
        <v>271</v>
      </c>
      <c r="CZ145" s="1" t="n">
        <v>7.607</v>
      </c>
      <c r="DA145" s="1" t="n">
        <v>0.107</v>
      </c>
      <c r="DB145" s="1" t="n">
        <v>249</v>
      </c>
      <c r="DC145" s="1" t="n">
        <v>15.361</v>
      </c>
      <c r="DD145" s="1" t="n">
        <v>0.099</v>
      </c>
      <c r="DE145" s="1" t="n">
        <v>313</v>
      </c>
      <c r="DF145" s="1" t="n">
        <v>0.417</v>
      </c>
      <c r="DG145" s="1" t="n">
        <v>0.004</v>
      </c>
    </row>
    <row r="146" customFormat="false" ht="13.8" hidden="false" customHeight="false" outlineLevel="0" collapsed="false">
      <c r="A146" s="1" t="n">
        <v>2014.708</v>
      </c>
      <c r="B146" s="1" t="n">
        <v>9</v>
      </c>
      <c r="C146" s="1" t="n">
        <v>2014</v>
      </c>
      <c r="D146" s="1" t="n">
        <v>239</v>
      </c>
      <c r="E146" s="1" t="n">
        <v>74.105</v>
      </c>
      <c r="F146" s="1" t="n">
        <v>0.242</v>
      </c>
      <c r="G146" s="1" t="n">
        <v>255</v>
      </c>
      <c r="H146" s="1" t="n">
        <v>221.346</v>
      </c>
      <c r="I146" s="1" t="n">
        <v>0.523</v>
      </c>
      <c r="J146" s="1" t="n">
        <v>241</v>
      </c>
      <c r="K146" s="1" t="n">
        <v>22.759</v>
      </c>
      <c r="L146" s="1" t="n">
        <v>0.053</v>
      </c>
      <c r="M146" s="1" t="n">
        <v>263</v>
      </c>
      <c r="N146" s="1" t="n">
        <v>21.768</v>
      </c>
      <c r="O146" s="1" t="n">
        <v>0.044</v>
      </c>
      <c r="P146" s="1" t="n">
        <v>125</v>
      </c>
      <c r="Q146" s="1" t="n">
        <v>530.173</v>
      </c>
      <c r="R146" s="1" t="n">
        <v>2.54</v>
      </c>
      <c r="S146" s="1" t="n">
        <v>197</v>
      </c>
      <c r="T146" s="1" t="n">
        <v>6.253</v>
      </c>
      <c r="U146" s="1" t="n">
        <v>0.145</v>
      </c>
      <c r="V146" s="1" t="n">
        <v>266</v>
      </c>
      <c r="W146" s="1" t="n">
        <v>3.766</v>
      </c>
      <c r="X146" s="1" t="n">
        <v>0.012</v>
      </c>
      <c r="Y146" s="1" t="n">
        <v>284</v>
      </c>
      <c r="Z146" s="1" t="n">
        <v>3.35</v>
      </c>
      <c r="AA146" s="1" t="n">
        <v>0.026</v>
      </c>
      <c r="AB146" s="1" t="n">
        <v>263</v>
      </c>
      <c r="AC146" s="1" t="n">
        <v>4.696</v>
      </c>
      <c r="AD146" s="1" t="n">
        <v>0.042</v>
      </c>
      <c r="AE146" s="1" t="n">
        <v>0</v>
      </c>
      <c r="AF146" s="1" t="n">
        <v>0</v>
      </c>
      <c r="AG146" s="1" t="n">
        <v>0</v>
      </c>
      <c r="AH146" s="1" t="n">
        <v>0</v>
      </c>
      <c r="AI146" s="1" t="n">
        <v>0</v>
      </c>
      <c r="AJ146" s="1" t="n">
        <v>0</v>
      </c>
      <c r="AK146" s="1" t="n">
        <v>225</v>
      </c>
      <c r="AL146" s="1" t="n">
        <v>0.53</v>
      </c>
      <c r="AM146" s="1" t="n">
        <v>0.019</v>
      </c>
      <c r="AN146" s="1" t="n">
        <v>279</v>
      </c>
      <c r="AO146" s="1" t="n">
        <v>72.568</v>
      </c>
      <c r="AP146" s="1" t="n">
        <v>0.094</v>
      </c>
      <c r="AQ146" s="1" t="n">
        <v>277</v>
      </c>
      <c r="AR146" s="1" t="n">
        <v>3.558</v>
      </c>
      <c r="AS146" s="1" t="n">
        <v>0.053</v>
      </c>
      <c r="AT146" s="1" t="n">
        <v>0</v>
      </c>
      <c r="AU146" s="1" t="n">
        <v>0</v>
      </c>
      <c r="AV146" s="1" t="n">
        <v>0</v>
      </c>
      <c r="AW146" s="1" t="n">
        <v>276</v>
      </c>
      <c r="AX146" s="1" t="n">
        <v>8.105</v>
      </c>
      <c r="AY146" s="1" t="n">
        <v>0.023</v>
      </c>
      <c r="AZ146" s="1" t="n">
        <v>270</v>
      </c>
      <c r="BA146" s="1" t="n">
        <v>0.747</v>
      </c>
      <c r="BB146" s="1" t="n">
        <v>0.01</v>
      </c>
      <c r="BC146" s="1" t="n">
        <v>271</v>
      </c>
      <c r="BD146" s="1" t="n">
        <v>1.922</v>
      </c>
      <c r="BE146" s="1" t="n">
        <v>0.016</v>
      </c>
      <c r="BF146" s="1" t="n">
        <v>239</v>
      </c>
      <c r="BG146" s="1" t="n">
        <v>15.084</v>
      </c>
      <c r="BH146" s="1" t="n">
        <v>0.085</v>
      </c>
      <c r="BI146" s="1" t="n">
        <v>275</v>
      </c>
      <c r="BJ146" s="1" t="n">
        <v>26.49</v>
      </c>
      <c r="BK146" s="1" t="n">
        <v>0.088</v>
      </c>
      <c r="BL146" s="1" t="n">
        <v>284</v>
      </c>
      <c r="BM146" s="1" t="n">
        <v>4.362</v>
      </c>
      <c r="BN146" s="1" t="n">
        <v>0.017</v>
      </c>
      <c r="BO146" s="1" t="n">
        <v>282</v>
      </c>
      <c r="BP146" s="1" t="n">
        <v>0.593</v>
      </c>
      <c r="BQ146" s="1" t="n">
        <v>0.009</v>
      </c>
      <c r="BR146" s="1" t="n">
        <v>272</v>
      </c>
      <c r="BS146" s="1" t="n">
        <v>80.918</v>
      </c>
      <c r="BT146" s="1" t="n">
        <v>0.09</v>
      </c>
      <c r="BU146" s="1" t="n">
        <v>277</v>
      </c>
      <c r="BV146" s="1" t="n">
        <v>0.982</v>
      </c>
      <c r="BW146" s="1" t="n">
        <v>0.015</v>
      </c>
      <c r="BX146" s="1" t="n">
        <v>267</v>
      </c>
      <c r="BY146" s="1" t="n">
        <v>1.822</v>
      </c>
      <c r="BZ146" s="1" t="n">
        <v>0.019</v>
      </c>
      <c r="CA146" s="1" t="n">
        <v>271</v>
      </c>
      <c r="CB146" s="1" t="n">
        <v>0.125</v>
      </c>
      <c r="CC146" s="1" t="n">
        <v>0.004</v>
      </c>
      <c r="CD146" s="1" t="n">
        <v>284</v>
      </c>
      <c r="CE146" s="1" t="n">
        <v>8.432</v>
      </c>
      <c r="CF146" s="1" t="n">
        <v>0.032</v>
      </c>
      <c r="CG146" s="1" t="n">
        <v>277</v>
      </c>
      <c r="CH146" s="1" t="n">
        <v>16.3</v>
      </c>
      <c r="CI146" s="1" t="n">
        <v>0.032</v>
      </c>
      <c r="CJ146" s="1" t="n">
        <v>279</v>
      </c>
      <c r="CK146" s="1" t="n">
        <v>0.242</v>
      </c>
      <c r="CL146" s="1" t="n">
        <v>0.011</v>
      </c>
      <c r="CM146" s="1" t="n">
        <v>0</v>
      </c>
      <c r="CN146" s="1" t="n">
        <v>0</v>
      </c>
      <c r="CO146" s="1" t="n">
        <v>0</v>
      </c>
      <c r="CP146" s="1" t="n">
        <v>0</v>
      </c>
      <c r="CQ146" s="1" t="n">
        <v>0</v>
      </c>
      <c r="CR146" s="1" t="n">
        <v>0</v>
      </c>
      <c r="CS146" s="1" t="n">
        <v>0</v>
      </c>
      <c r="CT146" s="1" t="n">
        <v>0</v>
      </c>
      <c r="CU146" s="1" t="n">
        <v>0</v>
      </c>
      <c r="CV146" s="1" t="n">
        <v>0</v>
      </c>
      <c r="CW146" s="1" t="n">
        <v>0</v>
      </c>
      <c r="CX146" s="1" t="n">
        <v>0</v>
      </c>
      <c r="CY146" s="1" t="n">
        <v>252</v>
      </c>
      <c r="CZ146" s="1" t="n">
        <v>7.73</v>
      </c>
      <c r="DA146" s="1" t="n">
        <v>0.089</v>
      </c>
      <c r="DB146" s="1" t="n">
        <v>239</v>
      </c>
      <c r="DC146" s="1" t="n">
        <v>15.522</v>
      </c>
      <c r="DD146" s="1" t="n">
        <v>0.073</v>
      </c>
      <c r="DE146" s="1" t="n">
        <v>273</v>
      </c>
      <c r="DF146" s="1" t="n">
        <v>0.42</v>
      </c>
      <c r="DG146" s="1" t="n">
        <v>0.004</v>
      </c>
    </row>
    <row r="147" customFormat="false" ht="13.8" hidden="false" customHeight="false" outlineLevel="0" collapsed="false">
      <c r="A147" s="1" t="n">
        <v>2014.792</v>
      </c>
      <c r="B147" s="1" t="n">
        <v>10</v>
      </c>
      <c r="C147" s="1" t="n">
        <v>2014</v>
      </c>
      <c r="D147" s="1" t="n">
        <v>190</v>
      </c>
      <c r="E147" s="1" t="n">
        <v>74.567</v>
      </c>
      <c r="F147" s="1" t="n">
        <v>0.196</v>
      </c>
      <c r="G147" s="1" t="n">
        <v>255</v>
      </c>
      <c r="H147" s="1" t="n">
        <v>221.769</v>
      </c>
      <c r="I147" s="1" t="n">
        <v>0.429</v>
      </c>
      <c r="J147" s="1" t="n">
        <v>254</v>
      </c>
      <c r="K147" s="1" t="n">
        <v>22.756</v>
      </c>
      <c r="L147" s="1" t="n">
        <v>0.052</v>
      </c>
      <c r="M147" s="1" t="n">
        <v>282</v>
      </c>
      <c r="N147" s="1" t="n">
        <v>21.759</v>
      </c>
      <c r="O147" s="1" t="n">
        <v>0.041</v>
      </c>
      <c r="P147" s="1" t="n">
        <v>108</v>
      </c>
      <c r="Q147" s="1" t="n">
        <v>524.728</v>
      </c>
      <c r="R147" s="1" t="n">
        <v>2.5</v>
      </c>
      <c r="S147" s="1" t="n">
        <v>156</v>
      </c>
      <c r="T147" s="1" t="n">
        <v>6.36</v>
      </c>
      <c r="U147" s="1" t="n">
        <v>0.124</v>
      </c>
      <c r="V147" s="1" t="n">
        <v>280</v>
      </c>
      <c r="W147" s="1" t="n">
        <v>3.758</v>
      </c>
      <c r="X147" s="1" t="n">
        <v>0.012</v>
      </c>
      <c r="Y147" s="1" t="n">
        <v>294</v>
      </c>
      <c r="Z147" s="1" t="n">
        <v>3.352</v>
      </c>
      <c r="AA147" s="1" t="n">
        <v>0.027</v>
      </c>
      <c r="AB147" s="1" t="n">
        <v>278</v>
      </c>
      <c r="AC147" s="1" t="n">
        <v>4.66</v>
      </c>
      <c r="AD147" s="1" t="n">
        <v>0.048</v>
      </c>
      <c r="AE147" s="1" t="n">
        <v>0</v>
      </c>
      <c r="AF147" s="1" t="n">
        <v>0</v>
      </c>
      <c r="AG147" s="1" t="n">
        <v>0</v>
      </c>
      <c r="AH147" s="1" t="n">
        <v>0</v>
      </c>
      <c r="AI147" s="1" t="n">
        <v>0</v>
      </c>
      <c r="AJ147" s="1" t="n">
        <v>0</v>
      </c>
      <c r="AK147" s="1" t="n">
        <v>192</v>
      </c>
      <c r="AL147" s="1" t="n">
        <v>0.46</v>
      </c>
      <c r="AM147" s="1" t="n">
        <v>0.032</v>
      </c>
      <c r="AN147" s="1" t="n">
        <v>290</v>
      </c>
      <c r="AO147" s="1" t="n">
        <v>72.513</v>
      </c>
      <c r="AP147" s="1" t="n">
        <v>0.088</v>
      </c>
      <c r="AQ147" s="1" t="n">
        <v>295</v>
      </c>
      <c r="AR147" s="1" t="n">
        <v>3.492</v>
      </c>
      <c r="AS147" s="1" t="n">
        <v>0.057</v>
      </c>
      <c r="AT147" s="1" t="n">
        <v>0</v>
      </c>
      <c r="AU147" s="1" t="n">
        <v>0</v>
      </c>
      <c r="AV147" s="1" t="n">
        <v>0</v>
      </c>
      <c r="AW147" s="1" t="n">
        <v>268</v>
      </c>
      <c r="AX147" s="1" t="n">
        <v>8.131</v>
      </c>
      <c r="AY147" s="1" t="n">
        <v>0.021</v>
      </c>
      <c r="AZ147" s="1" t="n">
        <v>275</v>
      </c>
      <c r="BA147" s="1" t="n">
        <v>0.751</v>
      </c>
      <c r="BB147" s="1" t="n">
        <v>0.009</v>
      </c>
      <c r="BC147" s="1" t="n">
        <v>278</v>
      </c>
      <c r="BD147" s="1" t="n">
        <v>1.931</v>
      </c>
      <c r="BE147" s="1" t="n">
        <v>0.017</v>
      </c>
      <c r="BF147" s="1" t="n">
        <v>206</v>
      </c>
      <c r="BG147" s="1" t="n">
        <v>15.271</v>
      </c>
      <c r="BH147" s="1" t="n">
        <v>0.079</v>
      </c>
      <c r="BI147" s="1" t="n">
        <v>280</v>
      </c>
      <c r="BJ147" s="1" t="n">
        <v>26.591</v>
      </c>
      <c r="BK147" s="1" t="n">
        <v>0.084</v>
      </c>
      <c r="BL147" s="1" t="n">
        <v>292</v>
      </c>
      <c r="BM147" s="1" t="n">
        <v>4.37</v>
      </c>
      <c r="BN147" s="1" t="n">
        <v>0.016</v>
      </c>
      <c r="BO147" s="1" t="n">
        <v>289</v>
      </c>
      <c r="BP147" s="1" t="n">
        <v>0.594</v>
      </c>
      <c r="BQ147" s="1" t="n">
        <v>0.009</v>
      </c>
      <c r="BR147" s="1" t="n">
        <v>285</v>
      </c>
      <c r="BS147" s="1" t="n">
        <v>80.96</v>
      </c>
      <c r="BT147" s="1" t="n">
        <v>0.079</v>
      </c>
      <c r="BU147" s="1" t="n">
        <v>289</v>
      </c>
      <c r="BV147" s="1" t="n">
        <v>0.993</v>
      </c>
      <c r="BW147" s="1" t="n">
        <v>0.015</v>
      </c>
      <c r="BX147" s="1" t="n">
        <v>271</v>
      </c>
      <c r="BY147" s="1" t="n">
        <v>1.835</v>
      </c>
      <c r="BZ147" s="1" t="n">
        <v>0.018</v>
      </c>
      <c r="CA147" s="1" t="n">
        <v>289</v>
      </c>
      <c r="CB147" s="1" t="n">
        <v>0.127</v>
      </c>
      <c r="CC147" s="1" t="n">
        <v>0.004</v>
      </c>
      <c r="CD147" s="1" t="n">
        <v>291</v>
      </c>
      <c r="CE147" s="1" t="n">
        <v>8.434</v>
      </c>
      <c r="CF147" s="1" t="n">
        <v>0.031</v>
      </c>
      <c r="CG147" s="1" t="n">
        <v>284</v>
      </c>
      <c r="CH147" s="1" t="n">
        <v>16.301</v>
      </c>
      <c r="CI147" s="1" t="n">
        <v>0.03</v>
      </c>
      <c r="CJ147" s="1" t="n">
        <v>291</v>
      </c>
      <c r="CK147" s="1" t="n">
        <v>0.244</v>
      </c>
      <c r="CL147" s="1" t="n">
        <v>0.011</v>
      </c>
      <c r="CM147" s="1" t="n">
        <v>0</v>
      </c>
      <c r="CN147" s="1" t="n">
        <v>0</v>
      </c>
      <c r="CO147" s="1" t="n">
        <v>0</v>
      </c>
      <c r="CP147" s="1" t="n">
        <v>0</v>
      </c>
      <c r="CQ147" s="1" t="n">
        <v>0</v>
      </c>
      <c r="CR147" s="1" t="n">
        <v>0</v>
      </c>
      <c r="CS147" s="1" t="n">
        <v>0</v>
      </c>
      <c r="CT147" s="1" t="n">
        <v>0</v>
      </c>
      <c r="CU147" s="1" t="n">
        <v>0</v>
      </c>
      <c r="CV147" s="1" t="n">
        <v>0</v>
      </c>
      <c r="CW147" s="1" t="n">
        <v>0</v>
      </c>
      <c r="CX147" s="1" t="n">
        <v>0</v>
      </c>
      <c r="CY147" s="1" t="n">
        <v>256</v>
      </c>
      <c r="CZ147" s="1" t="n">
        <v>7.844</v>
      </c>
      <c r="DA147" s="1" t="n">
        <v>0.086</v>
      </c>
      <c r="DB147" s="1" t="n">
        <v>237</v>
      </c>
      <c r="DC147" s="1" t="n">
        <v>15.649</v>
      </c>
      <c r="DD147" s="1" t="n">
        <v>0.079</v>
      </c>
      <c r="DE147" s="1" t="n">
        <v>292</v>
      </c>
      <c r="DF147" s="1" t="n">
        <v>0.42</v>
      </c>
      <c r="DG147" s="1" t="n">
        <v>0.004</v>
      </c>
    </row>
    <row r="148" customFormat="false" ht="13.8" hidden="false" customHeight="false" outlineLevel="0" collapsed="false">
      <c r="A148" s="1" t="n">
        <v>2014.875</v>
      </c>
      <c r="B148" s="1" t="n">
        <v>11</v>
      </c>
      <c r="C148" s="1" t="n">
        <v>2014</v>
      </c>
      <c r="D148" s="1" t="n">
        <v>250</v>
      </c>
      <c r="E148" s="1" t="n">
        <v>74.775</v>
      </c>
      <c r="F148" s="1" t="n">
        <v>0.14</v>
      </c>
      <c r="G148" s="1" t="n">
        <v>268</v>
      </c>
      <c r="H148" s="1" t="n">
        <v>221.622</v>
      </c>
      <c r="I148" s="1" t="n">
        <v>0.422</v>
      </c>
      <c r="J148" s="1" t="n">
        <v>263</v>
      </c>
      <c r="K148" s="1" t="n">
        <v>22.73</v>
      </c>
      <c r="L148" s="1" t="n">
        <v>0.055</v>
      </c>
      <c r="M148" s="1" t="n">
        <v>284</v>
      </c>
      <c r="N148" s="1" t="n">
        <v>21.736</v>
      </c>
      <c r="O148" s="1" t="n">
        <v>0.041</v>
      </c>
      <c r="P148" s="1" t="n">
        <v>166</v>
      </c>
      <c r="Q148" s="1" t="n">
        <v>513.057</v>
      </c>
      <c r="R148" s="1" t="n">
        <v>3.776</v>
      </c>
      <c r="S148" s="1" t="n">
        <v>175</v>
      </c>
      <c r="T148" s="1" t="n">
        <v>6.151</v>
      </c>
      <c r="U148" s="1" t="n">
        <v>0.179</v>
      </c>
      <c r="V148" s="1" t="n">
        <v>279</v>
      </c>
      <c r="W148" s="1" t="n">
        <v>3.751</v>
      </c>
      <c r="X148" s="1" t="n">
        <v>0.011</v>
      </c>
      <c r="Y148" s="1" t="n">
        <v>284</v>
      </c>
      <c r="Z148" s="1" t="n">
        <v>3.352</v>
      </c>
      <c r="AA148" s="1" t="n">
        <v>0.027</v>
      </c>
      <c r="AB148" s="1" t="n">
        <v>282</v>
      </c>
      <c r="AC148" s="1" t="n">
        <v>4.544</v>
      </c>
      <c r="AD148" s="1" t="n">
        <v>0.059</v>
      </c>
      <c r="AE148" s="1" t="n">
        <v>0</v>
      </c>
      <c r="AF148" s="1" t="n">
        <v>0</v>
      </c>
      <c r="AG148" s="1" t="n">
        <v>0</v>
      </c>
      <c r="AH148" s="1" t="n">
        <v>0</v>
      </c>
      <c r="AI148" s="1" t="n">
        <v>0</v>
      </c>
      <c r="AJ148" s="1" t="n">
        <v>0</v>
      </c>
      <c r="AK148" s="1" t="n">
        <v>226</v>
      </c>
      <c r="AL148" s="1" t="n">
        <v>0.377</v>
      </c>
      <c r="AM148" s="1" t="n">
        <v>0.026</v>
      </c>
      <c r="AN148" s="1" t="n">
        <v>285</v>
      </c>
      <c r="AO148" s="1" t="n">
        <v>72.435</v>
      </c>
      <c r="AP148" s="1" t="n">
        <v>0.094</v>
      </c>
      <c r="AQ148" s="1" t="n">
        <v>284</v>
      </c>
      <c r="AR148" s="1" t="n">
        <v>3.457</v>
      </c>
      <c r="AS148" s="1" t="n">
        <v>0.05</v>
      </c>
      <c r="AT148" s="1" t="n">
        <v>0</v>
      </c>
      <c r="AU148" s="1" t="n">
        <v>0</v>
      </c>
      <c r="AV148" s="1" t="n">
        <v>0</v>
      </c>
      <c r="AW148" s="1" t="n">
        <v>282</v>
      </c>
      <c r="AX148" s="1" t="n">
        <v>8.15</v>
      </c>
      <c r="AY148" s="1" t="n">
        <v>0.021</v>
      </c>
      <c r="AZ148" s="1" t="n">
        <v>270</v>
      </c>
      <c r="BA148" s="1" t="n">
        <v>0.754</v>
      </c>
      <c r="BB148" s="1" t="n">
        <v>0.009</v>
      </c>
      <c r="BC148" s="1" t="n">
        <v>280</v>
      </c>
      <c r="BD148" s="1" t="n">
        <v>1.93</v>
      </c>
      <c r="BE148" s="1" t="n">
        <v>0.013</v>
      </c>
      <c r="BF148" s="1" t="n">
        <v>258</v>
      </c>
      <c r="BG148" s="1" t="n">
        <v>15.42</v>
      </c>
      <c r="BH148" s="1" t="n">
        <v>0.066</v>
      </c>
      <c r="BI148" s="1" t="n">
        <v>285</v>
      </c>
      <c r="BJ148" s="1" t="n">
        <v>26.621</v>
      </c>
      <c r="BK148" s="1" t="n">
        <v>0.075</v>
      </c>
      <c r="BL148" s="1" t="n">
        <v>286</v>
      </c>
      <c r="BM148" s="1" t="n">
        <v>4.378</v>
      </c>
      <c r="BN148" s="1" t="n">
        <v>0.016</v>
      </c>
      <c r="BO148" s="1" t="n">
        <v>285</v>
      </c>
      <c r="BP148" s="1" t="n">
        <v>0.595</v>
      </c>
      <c r="BQ148" s="1" t="n">
        <v>0.009</v>
      </c>
      <c r="BR148" s="1" t="n">
        <v>279</v>
      </c>
      <c r="BS148" s="1" t="n">
        <v>80.974</v>
      </c>
      <c r="BT148" s="1" t="n">
        <v>0.081</v>
      </c>
      <c r="BU148" s="1" t="n">
        <v>277</v>
      </c>
      <c r="BV148" s="1" t="n">
        <v>1.001</v>
      </c>
      <c r="BW148" s="1" t="n">
        <v>0.015</v>
      </c>
      <c r="BX148" s="1" t="n">
        <v>278</v>
      </c>
      <c r="BY148" s="1" t="n">
        <v>1.842</v>
      </c>
      <c r="BZ148" s="1" t="n">
        <v>0.019</v>
      </c>
      <c r="CA148" s="1" t="n">
        <v>285</v>
      </c>
      <c r="CB148" s="1" t="n">
        <v>0.128</v>
      </c>
      <c r="CC148" s="1" t="n">
        <v>0.004</v>
      </c>
      <c r="CD148" s="1" t="n">
        <v>282</v>
      </c>
      <c r="CE148" s="1" t="n">
        <v>8.438</v>
      </c>
      <c r="CF148" s="1" t="n">
        <v>0.03</v>
      </c>
      <c r="CG148" s="1" t="n">
        <v>285</v>
      </c>
      <c r="CH148" s="1" t="n">
        <v>16.296</v>
      </c>
      <c r="CI148" s="1" t="n">
        <v>0.031</v>
      </c>
      <c r="CJ148" s="1" t="n">
        <v>281</v>
      </c>
      <c r="CK148" s="1" t="n">
        <v>0.245</v>
      </c>
      <c r="CL148" s="1" t="n">
        <v>0.01</v>
      </c>
      <c r="CM148" s="1" t="n">
        <v>0</v>
      </c>
      <c r="CN148" s="1" t="n">
        <v>0</v>
      </c>
      <c r="CO148" s="1" t="n">
        <v>0</v>
      </c>
      <c r="CP148" s="1" t="n">
        <v>0</v>
      </c>
      <c r="CQ148" s="1" t="n">
        <v>0</v>
      </c>
      <c r="CR148" s="1" t="n">
        <v>0</v>
      </c>
      <c r="CS148" s="1" t="n">
        <v>0</v>
      </c>
      <c r="CT148" s="1" t="n">
        <v>0</v>
      </c>
      <c r="CU148" s="1" t="n">
        <v>0</v>
      </c>
      <c r="CV148" s="1" t="n">
        <v>0</v>
      </c>
      <c r="CW148" s="1" t="n">
        <v>0</v>
      </c>
      <c r="CX148" s="1" t="n">
        <v>0</v>
      </c>
      <c r="CY148" s="1" t="n">
        <v>267</v>
      </c>
      <c r="CZ148" s="1" t="n">
        <v>7.898</v>
      </c>
      <c r="DA148" s="1" t="n">
        <v>0.074</v>
      </c>
      <c r="DB148" s="1" t="n">
        <v>254</v>
      </c>
      <c r="DC148" s="1" t="n">
        <v>15.737</v>
      </c>
      <c r="DD148" s="1" t="n">
        <v>0.068</v>
      </c>
      <c r="DE148" s="1" t="n">
        <v>282</v>
      </c>
      <c r="DF148" s="1" t="n">
        <v>0.417</v>
      </c>
      <c r="DG148" s="1" t="n">
        <v>0.004</v>
      </c>
    </row>
    <row r="149" customFormat="false" ht="13.8" hidden="false" customHeight="false" outlineLevel="0" collapsed="false">
      <c r="A149" s="1" t="n">
        <v>2014.958</v>
      </c>
      <c r="B149" s="1" t="n">
        <v>12</v>
      </c>
      <c r="C149" s="1" t="n">
        <v>2014</v>
      </c>
      <c r="D149" s="1" t="n">
        <v>252</v>
      </c>
      <c r="E149" s="1" t="n">
        <v>74.879</v>
      </c>
      <c r="F149" s="1" t="n">
        <v>0.149</v>
      </c>
      <c r="G149" s="1" t="n">
        <v>290</v>
      </c>
      <c r="H149" s="1" t="n">
        <v>221.845</v>
      </c>
      <c r="I149" s="1" t="n">
        <v>0.399</v>
      </c>
      <c r="J149" s="1" t="n">
        <v>267</v>
      </c>
      <c r="K149" s="1" t="n">
        <v>22.75</v>
      </c>
      <c r="L149" s="1" t="n">
        <v>0.052</v>
      </c>
      <c r="M149" s="1" t="n">
        <v>289</v>
      </c>
      <c r="N149" s="1" t="n">
        <v>21.723</v>
      </c>
      <c r="O149" s="1" t="n">
        <v>0.041</v>
      </c>
      <c r="P149" s="1" t="n">
        <v>105</v>
      </c>
      <c r="Q149" s="1" t="n">
        <v>512.04</v>
      </c>
      <c r="R149" s="1" t="n">
        <v>3.453</v>
      </c>
      <c r="S149" s="1" t="n">
        <v>190</v>
      </c>
      <c r="T149" s="1" t="n">
        <v>6.021</v>
      </c>
      <c r="U149" s="1" t="n">
        <v>0.135</v>
      </c>
      <c r="V149" s="1" t="n">
        <v>292</v>
      </c>
      <c r="W149" s="1" t="n">
        <v>3.731</v>
      </c>
      <c r="X149" s="1" t="n">
        <v>0.013</v>
      </c>
      <c r="Y149" s="1" t="n">
        <v>298</v>
      </c>
      <c r="Z149" s="1" t="n">
        <v>3.343</v>
      </c>
      <c r="AA149" s="1" t="n">
        <v>0.027</v>
      </c>
      <c r="AB149" s="1" t="n">
        <v>303</v>
      </c>
      <c r="AC149" s="1" t="n">
        <v>4.378</v>
      </c>
      <c r="AD149" s="1" t="n">
        <v>0.065</v>
      </c>
      <c r="AE149" s="1" t="n">
        <v>0</v>
      </c>
      <c r="AF149" s="1" t="n">
        <v>0</v>
      </c>
      <c r="AG149" s="1" t="n">
        <v>0</v>
      </c>
      <c r="AH149" s="1" t="n">
        <v>0</v>
      </c>
      <c r="AI149" s="1" t="n">
        <v>0</v>
      </c>
      <c r="AJ149" s="1" t="n">
        <v>0</v>
      </c>
      <c r="AK149" s="1" t="n">
        <v>233</v>
      </c>
      <c r="AL149" s="1" t="n">
        <v>0.32</v>
      </c>
      <c r="AM149" s="1" t="n">
        <v>0.02</v>
      </c>
      <c r="AN149" s="1" t="n">
        <v>293</v>
      </c>
      <c r="AO149" s="1" t="n">
        <v>72.373</v>
      </c>
      <c r="AP149" s="1" t="n">
        <v>0.095</v>
      </c>
      <c r="AQ149" s="1" t="n">
        <v>302</v>
      </c>
      <c r="AR149" s="1" t="n">
        <v>3.398</v>
      </c>
      <c r="AS149" s="1" t="n">
        <v>0.059</v>
      </c>
      <c r="AT149" s="1" t="n">
        <v>0</v>
      </c>
      <c r="AU149" s="1" t="n">
        <v>0</v>
      </c>
      <c r="AV149" s="1" t="n">
        <v>0</v>
      </c>
      <c r="AW149" s="1" t="n">
        <v>291</v>
      </c>
      <c r="AX149" s="1" t="n">
        <v>8.177</v>
      </c>
      <c r="AY149" s="1" t="n">
        <v>0.018</v>
      </c>
      <c r="AZ149" s="1" t="n">
        <v>290</v>
      </c>
      <c r="BA149" s="1" t="n">
        <v>0.751</v>
      </c>
      <c r="BB149" s="1" t="n">
        <v>0.009</v>
      </c>
      <c r="BC149" s="1" t="n">
        <v>299</v>
      </c>
      <c r="BD149" s="1" t="n">
        <v>1.935</v>
      </c>
      <c r="BE149" s="1" t="n">
        <v>0.014</v>
      </c>
      <c r="BF149" s="1" t="n">
        <v>268</v>
      </c>
      <c r="BG149" s="1" t="n">
        <v>15.514</v>
      </c>
      <c r="BH149" s="1" t="n">
        <v>0.061</v>
      </c>
      <c r="BI149" s="1" t="n">
        <v>295</v>
      </c>
      <c r="BJ149" s="1" t="n">
        <v>26.697</v>
      </c>
      <c r="BK149" s="1" t="n">
        <v>0.081</v>
      </c>
      <c r="BL149" s="1" t="n">
        <v>297</v>
      </c>
      <c r="BM149" s="1" t="n">
        <v>4.385</v>
      </c>
      <c r="BN149" s="1" t="n">
        <v>0.017</v>
      </c>
      <c r="BO149" s="1" t="n">
        <v>295</v>
      </c>
      <c r="BP149" s="1" t="n">
        <v>0.595</v>
      </c>
      <c r="BQ149" s="1" t="n">
        <v>0.009</v>
      </c>
      <c r="BR149" s="1" t="n">
        <v>283</v>
      </c>
      <c r="BS149" s="1" t="n">
        <v>81.007</v>
      </c>
      <c r="BT149" s="1" t="n">
        <v>0.075</v>
      </c>
      <c r="BU149" s="1" t="n">
        <v>301</v>
      </c>
      <c r="BV149" s="1" t="n">
        <v>1.006</v>
      </c>
      <c r="BW149" s="1" t="n">
        <v>0.015</v>
      </c>
      <c r="BX149" s="1" t="n">
        <v>298</v>
      </c>
      <c r="BY149" s="1" t="n">
        <v>1.846</v>
      </c>
      <c r="BZ149" s="1" t="n">
        <v>0.018</v>
      </c>
      <c r="CA149" s="1" t="n">
        <v>291</v>
      </c>
      <c r="CB149" s="1" t="n">
        <v>0.128</v>
      </c>
      <c r="CC149" s="1" t="n">
        <v>0.004</v>
      </c>
      <c r="CD149" s="1" t="n">
        <v>297</v>
      </c>
      <c r="CE149" s="1" t="n">
        <v>8.429</v>
      </c>
      <c r="CF149" s="1" t="n">
        <v>0.032</v>
      </c>
      <c r="CG149" s="1" t="n">
        <v>294</v>
      </c>
      <c r="CH149" s="1" t="n">
        <v>16.281</v>
      </c>
      <c r="CI149" s="1" t="n">
        <v>0.03</v>
      </c>
      <c r="CJ149" s="1" t="n">
        <v>300</v>
      </c>
      <c r="CK149" s="1" t="n">
        <v>0.244</v>
      </c>
      <c r="CL149" s="1" t="n">
        <v>0.01</v>
      </c>
      <c r="CM149" s="1" t="n">
        <v>0</v>
      </c>
      <c r="CN149" s="1" t="n">
        <v>0</v>
      </c>
      <c r="CO149" s="1" t="n">
        <v>0</v>
      </c>
      <c r="CP149" s="1" t="n">
        <v>0</v>
      </c>
      <c r="CQ149" s="1" t="n">
        <v>0</v>
      </c>
      <c r="CR149" s="1" t="n">
        <v>0</v>
      </c>
      <c r="CS149" s="1" t="n">
        <v>0</v>
      </c>
      <c r="CT149" s="1" t="n">
        <v>0</v>
      </c>
      <c r="CU149" s="1" t="n">
        <v>0</v>
      </c>
      <c r="CV149" s="1" t="n">
        <v>0</v>
      </c>
      <c r="CW149" s="1" t="n">
        <v>0</v>
      </c>
      <c r="CX149" s="1" t="n">
        <v>0</v>
      </c>
      <c r="CY149" s="1" t="n">
        <v>286</v>
      </c>
      <c r="CZ149" s="1" t="n">
        <v>7.977</v>
      </c>
      <c r="DA149" s="1" t="n">
        <v>0.069</v>
      </c>
      <c r="DB149" s="1" t="n">
        <v>270</v>
      </c>
      <c r="DC149" s="1" t="n">
        <v>15.847</v>
      </c>
      <c r="DD149" s="1" t="n">
        <v>0.062</v>
      </c>
      <c r="DE149" s="1" t="n">
        <v>299</v>
      </c>
      <c r="DF149" s="1" t="n">
        <v>0.416</v>
      </c>
      <c r="DG149" s="1" t="n">
        <v>0.004</v>
      </c>
    </row>
    <row r="150" customFormat="false" ht="13.8" hidden="false" customHeight="false" outlineLevel="0" collapsed="false">
      <c r="A150" s="1" t="n">
        <v>2015.042</v>
      </c>
      <c r="B150" s="1" t="n">
        <v>1</v>
      </c>
      <c r="C150" s="1" t="n">
        <v>2015</v>
      </c>
      <c r="D150" s="1" t="n">
        <v>227</v>
      </c>
      <c r="E150" s="1" t="n">
        <v>74.948</v>
      </c>
      <c r="F150" s="1" t="n">
        <v>0.166</v>
      </c>
      <c r="G150" s="1" t="n">
        <v>265</v>
      </c>
      <c r="H150" s="1" t="n">
        <v>221.416</v>
      </c>
      <c r="I150" s="1" t="n">
        <v>0.429</v>
      </c>
      <c r="J150" s="1" t="n">
        <v>252</v>
      </c>
      <c r="K150" s="1" t="n">
        <v>22.69</v>
      </c>
      <c r="L150" s="1" t="n">
        <v>0.061</v>
      </c>
      <c r="M150" s="1" t="n">
        <v>277</v>
      </c>
      <c r="N150" s="1" t="n">
        <v>21.678</v>
      </c>
      <c r="O150" s="1" t="n">
        <v>0.038</v>
      </c>
      <c r="P150" s="1" t="n">
        <v>74</v>
      </c>
      <c r="Q150" s="1" t="n">
        <v>506.658</v>
      </c>
      <c r="R150" s="1" t="n">
        <v>5.033</v>
      </c>
      <c r="S150" s="1" t="n">
        <v>119</v>
      </c>
      <c r="T150" s="1" t="n">
        <v>6.082</v>
      </c>
      <c r="U150" s="1" t="n">
        <v>0.166</v>
      </c>
      <c r="V150" s="1" t="n">
        <v>279</v>
      </c>
      <c r="W150" s="1" t="n">
        <v>3.715</v>
      </c>
      <c r="X150" s="1" t="n">
        <v>0.015</v>
      </c>
      <c r="Y150" s="1" t="n">
        <v>284</v>
      </c>
      <c r="Z150" s="1" t="n">
        <v>3.34</v>
      </c>
      <c r="AA150" s="1" t="n">
        <v>0.029</v>
      </c>
      <c r="AB150" s="1" t="n">
        <v>288</v>
      </c>
      <c r="AC150" s="1" t="n">
        <v>4.212</v>
      </c>
      <c r="AD150" s="1" t="n">
        <v>0.065</v>
      </c>
      <c r="AE150" s="1" t="n">
        <v>0</v>
      </c>
      <c r="AF150" s="1" t="n">
        <v>0</v>
      </c>
      <c r="AG150" s="1" t="n">
        <v>0</v>
      </c>
      <c r="AH150" s="1" t="n">
        <v>0</v>
      </c>
      <c r="AI150" s="1" t="n">
        <v>0</v>
      </c>
      <c r="AJ150" s="1" t="n">
        <v>0</v>
      </c>
      <c r="AK150" s="1" t="n">
        <v>233</v>
      </c>
      <c r="AL150" s="1" t="n">
        <v>0.259</v>
      </c>
      <c r="AM150" s="1" t="n">
        <v>0.023</v>
      </c>
      <c r="AN150" s="1" t="n">
        <v>285</v>
      </c>
      <c r="AO150" s="1" t="n">
        <v>72.301</v>
      </c>
      <c r="AP150" s="1" t="n">
        <v>0.087</v>
      </c>
      <c r="AQ150" s="1" t="n">
        <v>287</v>
      </c>
      <c r="AR150" s="1" t="n">
        <v>3.34</v>
      </c>
      <c r="AS150" s="1" t="n">
        <v>0.057</v>
      </c>
      <c r="AT150" s="1" t="n">
        <v>0</v>
      </c>
      <c r="AU150" s="1" t="n">
        <v>0</v>
      </c>
      <c r="AV150" s="1" t="n">
        <v>0</v>
      </c>
      <c r="AW150" s="1" t="n">
        <v>267</v>
      </c>
      <c r="AX150" s="1" t="n">
        <v>8.192</v>
      </c>
      <c r="AY150" s="1" t="n">
        <v>0.021</v>
      </c>
      <c r="AZ150" s="1" t="n">
        <v>273</v>
      </c>
      <c r="BA150" s="1" t="n">
        <v>0.749</v>
      </c>
      <c r="BB150" s="1" t="n">
        <v>0.008</v>
      </c>
      <c r="BC150" s="1" t="n">
        <v>266</v>
      </c>
      <c r="BD150" s="1" t="n">
        <v>1.938</v>
      </c>
      <c r="BE150" s="1" t="n">
        <v>0.016</v>
      </c>
      <c r="BF150" s="1" t="n">
        <v>237</v>
      </c>
      <c r="BG150" s="1" t="n">
        <v>15.607</v>
      </c>
      <c r="BH150" s="1" t="n">
        <v>0.079</v>
      </c>
      <c r="BI150" s="1" t="n">
        <v>275</v>
      </c>
      <c r="BJ150" s="1" t="n">
        <v>26.771</v>
      </c>
      <c r="BK150" s="1" t="n">
        <v>0.096</v>
      </c>
      <c r="BL150" s="1" t="n">
        <v>284</v>
      </c>
      <c r="BM150" s="1" t="n">
        <v>4.388</v>
      </c>
      <c r="BN150" s="1" t="n">
        <v>0.017</v>
      </c>
      <c r="BO150" s="1" t="n">
        <v>282</v>
      </c>
      <c r="BP150" s="1" t="n">
        <v>0.596</v>
      </c>
      <c r="BQ150" s="1" t="n">
        <v>0.009</v>
      </c>
      <c r="BR150" s="1" t="n">
        <v>263</v>
      </c>
      <c r="BS150" s="1" t="n">
        <v>81.044</v>
      </c>
      <c r="BT150" s="1" t="n">
        <v>0.081</v>
      </c>
      <c r="BU150" s="1" t="n">
        <v>273</v>
      </c>
      <c r="BV150" s="1" t="n">
        <v>1.008</v>
      </c>
      <c r="BW150" s="1" t="n">
        <v>0.014</v>
      </c>
      <c r="BX150" s="1" t="n">
        <v>282</v>
      </c>
      <c r="BY150" s="1" t="n">
        <v>1.845</v>
      </c>
      <c r="BZ150" s="1" t="n">
        <v>0.018</v>
      </c>
      <c r="CA150" s="1" t="n">
        <v>288</v>
      </c>
      <c r="CB150" s="1" t="n">
        <v>0.128</v>
      </c>
      <c r="CC150" s="1" t="n">
        <v>0.004</v>
      </c>
      <c r="CD150" s="1" t="n">
        <v>282</v>
      </c>
      <c r="CE150" s="1" t="n">
        <v>8.429</v>
      </c>
      <c r="CF150" s="1" t="n">
        <v>0.031</v>
      </c>
      <c r="CG150" s="1" t="n">
        <v>282</v>
      </c>
      <c r="CH150" s="1" t="n">
        <v>16.275</v>
      </c>
      <c r="CI150" s="1" t="n">
        <v>0.032</v>
      </c>
      <c r="CJ150" s="1" t="n">
        <v>287</v>
      </c>
      <c r="CK150" s="1" t="n">
        <v>0.244</v>
      </c>
      <c r="CL150" s="1" t="n">
        <v>0.011</v>
      </c>
      <c r="CM150" s="1" t="n">
        <v>0</v>
      </c>
      <c r="CN150" s="1" t="n">
        <v>0</v>
      </c>
      <c r="CO150" s="1" t="n">
        <v>0</v>
      </c>
      <c r="CP150" s="1" t="n">
        <v>0</v>
      </c>
      <c r="CQ150" s="1" t="n">
        <v>0</v>
      </c>
      <c r="CR150" s="1" t="n">
        <v>0</v>
      </c>
      <c r="CS150" s="1" t="n">
        <v>0</v>
      </c>
      <c r="CT150" s="1" t="n">
        <v>0</v>
      </c>
      <c r="CU150" s="1" t="n">
        <v>0</v>
      </c>
      <c r="CV150" s="1" t="n">
        <v>0</v>
      </c>
      <c r="CW150" s="1" t="n">
        <v>0</v>
      </c>
      <c r="CX150" s="1" t="n">
        <v>0</v>
      </c>
      <c r="CY150" s="1" t="n">
        <v>259</v>
      </c>
      <c r="CZ150" s="1" t="n">
        <v>7.971</v>
      </c>
      <c r="DA150" s="1" t="n">
        <v>0.071</v>
      </c>
      <c r="DB150" s="1" t="n">
        <v>247</v>
      </c>
      <c r="DC150" s="1" t="n">
        <v>15.917</v>
      </c>
      <c r="DD150" s="1" t="n">
        <v>0.073</v>
      </c>
      <c r="DE150" s="1" t="n">
        <v>281</v>
      </c>
      <c r="DF150" s="1" t="n">
        <v>0.415</v>
      </c>
      <c r="DG150" s="1" t="n">
        <v>0.004</v>
      </c>
    </row>
    <row r="151" customFormat="false" ht="13.8" hidden="false" customHeight="false" outlineLevel="0" collapsed="false">
      <c r="A151" s="1" t="n">
        <v>2015.125</v>
      </c>
      <c r="B151" s="1" t="n">
        <v>2</v>
      </c>
      <c r="C151" s="1" t="n">
        <v>2015</v>
      </c>
      <c r="D151" s="1" t="n">
        <v>124</v>
      </c>
      <c r="E151" s="1" t="n">
        <v>75.224</v>
      </c>
      <c r="F151" s="1" t="n">
        <v>0.208</v>
      </c>
      <c r="G151" s="1" t="n">
        <v>164</v>
      </c>
      <c r="H151" s="1" t="n">
        <v>220.927</v>
      </c>
      <c r="I151" s="1" t="n">
        <v>0.497</v>
      </c>
      <c r="J151" s="1" t="n">
        <v>157</v>
      </c>
      <c r="K151" s="1" t="n">
        <v>22.685</v>
      </c>
      <c r="L151" s="1" t="n">
        <v>0.069</v>
      </c>
      <c r="M151" s="1" t="n">
        <v>172</v>
      </c>
      <c r="N151" s="1" t="n">
        <v>21.659</v>
      </c>
      <c r="O151" s="1" t="n">
        <v>0.042</v>
      </c>
      <c r="P151" s="1" t="n">
        <v>30</v>
      </c>
      <c r="Q151" s="1" t="n">
        <v>498.229</v>
      </c>
      <c r="R151" s="1" t="n">
        <v>4.52</v>
      </c>
      <c r="S151" s="1" t="n">
        <v>97</v>
      </c>
      <c r="T151" s="1" t="n">
        <v>6.244</v>
      </c>
      <c r="U151" s="1" t="n">
        <v>0.157</v>
      </c>
      <c r="V151" s="1" t="n">
        <v>173</v>
      </c>
      <c r="W151" s="1" t="n">
        <v>3.694</v>
      </c>
      <c r="X151" s="1" t="n">
        <v>0.015</v>
      </c>
      <c r="Y151" s="1" t="n">
        <v>180</v>
      </c>
      <c r="Z151" s="1" t="n">
        <v>3.336</v>
      </c>
      <c r="AA151" s="1" t="n">
        <v>0.036</v>
      </c>
      <c r="AB151" s="1" t="n">
        <v>179</v>
      </c>
      <c r="AC151" s="1" t="n">
        <v>4.098</v>
      </c>
      <c r="AD151" s="1" t="n">
        <v>0.043</v>
      </c>
      <c r="AE151" s="1" t="n">
        <v>0</v>
      </c>
      <c r="AF151" s="1" t="n">
        <v>0</v>
      </c>
      <c r="AG151" s="1" t="n">
        <v>0</v>
      </c>
      <c r="AH151" s="1" t="n">
        <v>0</v>
      </c>
      <c r="AI151" s="1" t="n">
        <v>0</v>
      </c>
      <c r="AJ151" s="1" t="n">
        <v>0</v>
      </c>
      <c r="AK151" s="1" t="n">
        <v>99</v>
      </c>
      <c r="AL151" s="1" t="n">
        <v>0.234</v>
      </c>
      <c r="AM151" s="1" t="n">
        <v>0.014</v>
      </c>
      <c r="AN151" s="1" t="n">
        <v>182</v>
      </c>
      <c r="AO151" s="1" t="n">
        <v>72.19</v>
      </c>
      <c r="AP151" s="1" t="n">
        <v>0.103</v>
      </c>
      <c r="AQ151" s="1" t="n">
        <v>188</v>
      </c>
      <c r="AR151" s="1" t="n">
        <v>3.261</v>
      </c>
      <c r="AS151" s="1" t="n">
        <v>0.056</v>
      </c>
      <c r="AT151" s="1" t="n">
        <v>0</v>
      </c>
      <c r="AU151" s="1" t="n">
        <v>0</v>
      </c>
      <c r="AV151" s="1" t="n">
        <v>0</v>
      </c>
      <c r="AW151" s="1" t="n">
        <v>176</v>
      </c>
      <c r="AX151" s="1" t="n">
        <v>8.224</v>
      </c>
      <c r="AY151" s="1" t="n">
        <v>0.027</v>
      </c>
      <c r="AZ151" s="1" t="n">
        <v>157</v>
      </c>
      <c r="BA151" s="1" t="n">
        <v>0.759</v>
      </c>
      <c r="BB151" s="1" t="n">
        <v>0.012</v>
      </c>
      <c r="BC151" s="1" t="n">
        <v>182</v>
      </c>
      <c r="BD151" s="1" t="n">
        <v>1.956</v>
      </c>
      <c r="BE151" s="1" t="n">
        <v>0.018</v>
      </c>
      <c r="BF151" s="1" t="n">
        <v>136</v>
      </c>
      <c r="BG151" s="1" t="n">
        <v>15.795</v>
      </c>
      <c r="BH151" s="1" t="n">
        <v>0.087</v>
      </c>
      <c r="BI151" s="1" t="n">
        <v>161</v>
      </c>
      <c r="BJ151" s="1" t="n">
        <v>26.916</v>
      </c>
      <c r="BK151" s="1" t="n">
        <v>0.087</v>
      </c>
      <c r="BL151" s="1" t="n">
        <v>182</v>
      </c>
      <c r="BM151" s="1" t="n">
        <v>4.398</v>
      </c>
      <c r="BN151" s="1" t="n">
        <v>0.018</v>
      </c>
      <c r="BO151" s="1" t="n">
        <v>179</v>
      </c>
      <c r="BP151" s="1" t="n">
        <v>0.599</v>
      </c>
      <c r="BQ151" s="1" t="n">
        <v>0.01</v>
      </c>
      <c r="BR151" s="1" t="n">
        <v>173</v>
      </c>
      <c r="BS151" s="1" t="n">
        <v>81.107</v>
      </c>
      <c r="BT151" s="1" t="n">
        <v>0.078</v>
      </c>
      <c r="BU151" s="1" t="n">
        <v>185</v>
      </c>
      <c r="BV151" s="1" t="n">
        <v>1.014</v>
      </c>
      <c r="BW151" s="1" t="n">
        <v>0.014</v>
      </c>
      <c r="BX151" s="1" t="n">
        <v>173</v>
      </c>
      <c r="BY151" s="1" t="n">
        <v>1.861</v>
      </c>
      <c r="BZ151" s="1" t="n">
        <v>0.022</v>
      </c>
      <c r="CA151" s="1" t="n">
        <v>169</v>
      </c>
      <c r="CB151" s="1" t="n">
        <v>0.13</v>
      </c>
      <c r="CC151" s="1" t="n">
        <v>0.004</v>
      </c>
      <c r="CD151" s="1" t="n">
        <v>183</v>
      </c>
      <c r="CE151" s="1" t="n">
        <v>8.423</v>
      </c>
      <c r="CF151" s="1" t="n">
        <v>0.035</v>
      </c>
      <c r="CG151" s="1" t="n">
        <v>177</v>
      </c>
      <c r="CH151" s="1" t="n">
        <v>16.253</v>
      </c>
      <c r="CI151" s="1" t="n">
        <v>0.035</v>
      </c>
      <c r="CJ151" s="1" t="n">
        <v>181</v>
      </c>
      <c r="CK151" s="1" t="n">
        <v>0.244</v>
      </c>
      <c r="CL151" s="1" t="n">
        <v>0.01</v>
      </c>
      <c r="CM151" s="1" t="n">
        <v>147</v>
      </c>
      <c r="CN151" s="1" t="n">
        <v>1.148</v>
      </c>
      <c r="CO151" s="1" t="n">
        <v>0.023</v>
      </c>
      <c r="CP151" s="1" t="n">
        <v>0</v>
      </c>
      <c r="CQ151" s="1" t="n">
        <v>0</v>
      </c>
      <c r="CR151" s="1" t="n">
        <v>0</v>
      </c>
      <c r="CS151" s="1" t="n">
        <v>0</v>
      </c>
      <c r="CT151" s="1" t="n">
        <v>0</v>
      </c>
      <c r="CU151" s="1" t="n">
        <v>0</v>
      </c>
      <c r="CV151" s="1" t="n">
        <v>0</v>
      </c>
      <c r="CW151" s="1" t="n">
        <v>0</v>
      </c>
      <c r="CX151" s="1" t="n">
        <v>0</v>
      </c>
      <c r="CY151" s="1" t="n">
        <v>145</v>
      </c>
      <c r="CZ151" s="1" t="n">
        <v>8.009</v>
      </c>
      <c r="DA151" s="1" t="n">
        <v>0.086</v>
      </c>
      <c r="DB151" s="1" t="n">
        <v>142</v>
      </c>
      <c r="DC151" s="1" t="n">
        <v>16.013</v>
      </c>
      <c r="DD151" s="1" t="n">
        <v>0.096</v>
      </c>
      <c r="DE151" s="1" t="n">
        <v>186</v>
      </c>
      <c r="DF151" s="1" t="n">
        <v>0.413</v>
      </c>
      <c r="DG151" s="1" t="n">
        <v>0.005</v>
      </c>
    </row>
    <row r="152" customFormat="false" ht="13.8" hidden="false" customHeight="false" outlineLevel="0" collapsed="false">
      <c r="A152" s="1" t="n">
        <v>2015.208</v>
      </c>
      <c r="B152" s="1" t="n">
        <v>3</v>
      </c>
      <c r="C152" s="1" t="n">
        <v>2015</v>
      </c>
      <c r="D152" s="1" t="n">
        <v>217</v>
      </c>
      <c r="E152" s="1" t="n">
        <v>75.64</v>
      </c>
      <c r="F152" s="1" t="n">
        <v>0.264</v>
      </c>
      <c r="G152" s="1" t="n">
        <v>240</v>
      </c>
      <c r="H152" s="1" t="n">
        <v>220.904</v>
      </c>
      <c r="I152" s="1" t="n">
        <v>0.496</v>
      </c>
      <c r="J152" s="1" t="n">
        <v>252</v>
      </c>
      <c r="K152" s="1" t="n">
        <v>22.686</v>
      </c>
      <c r="L152" s="1" t="n">
        <v>0.074</v>
      </c>
      <c r="M152" s="1" t="n">
        <v>277</v>
      </c>
      <c r="N152" s="1" t="n">
        <v>21.667</v>
      </c>
      <c r="O152" s="1" t="n">
        <v>0.041</v>
      </c>
      <c r="P152" s="1" t="n">
        <v>135</v>
      </c>
      <c r="Q152" s="1" t="n">
        <v>490.532</v>
      </c>
      <c r="R152" s="1" t="n">
        <v>4.159</v>
      </c>
      <c r="S152" s="1" t="n">
        <v>0</v>
      </c>
      <c r="T152" s="1" t="n">
        <v>0</v>
      </c>
      <c r="U152" s="1" t="n">
        <v>0</v>
      </c>
      <c r="V152" s="1" t="n">
        <v>275</v>
      </c>
      <c r="W152" s="1" t="n">
        <v>3.688</v>
      </c>
      <c r="X152" s="1" t="n">
        <v>0.014</v>
      </c>
      <c r="Y152" s="1" t="n">
        <v>280</v>
      </c>
      <c r="Z152" s="1" t="n">
        <v>3.344</v>
      </c>
      <c r="AA152" s="1" t="n">
        <v>0.035</v>
      </c>
      <c r="AB152" s="1" t="n">
        <v>250</v>
      </c>
      <c r="AC152" s="1" t="n">
        <v>4.092</v>
      </c>
      <c r="AD152" s="1" t="n">
        <v>0.048</v>
      </c>
      <c r="AE152" s="1" t="n">
        <v>0</v>
      </c>
      <c r="AF152" s="1" t="n">
        <v>0</v>
      </c>
      <c r="AG152" s="1" t="n">
        <v>0</v>
      </c>
      <c r="AH152" s="1" t="n">
        <v>0</v>
      </c>
      <c r="AI152" s="1" t="n">
        <v>0</v>
      </c>
      <c r="AJ152" s="1" t="n">
        <v>0</v>
      </c>
      <c r="AK152" s="1" t="n">
        <v>191</v>
      </c>
      <c r="AL152" s="1" t="n">
        <v>0.261</v>
      </c>
      <c r="AM152" s="1" t="n">
        <v>0.016</v>
      </c>
      <c r="AN152" s="1" t="n">
        <v>285</v>
      </c>
      <c r="AO152" s="1" t="n">
        <v>72.136</v>
      </c>
      <c r="AP152" s="1" t="n">
        <v>0.096</v>
      </c>
      <c r="AQ152" s="1" t="n">
        <v>285</v>
      </c>
      <c r="AR152" s="1" t="n">
        <v>3.186</v>
      </c>
      <c r="AS152" s="1" t="n">
        <v>0.056</v>
      </c>
      <c r="AT152" s="1" t="n">
        <v>0</v>
      </c>
      <c r="AU152" s="1" t="n">
        <v>0</v>
      </c>
      <c r="AV152" s="1" t="n">
        <v>0</v>
      </c>
      <c r="AW152" s="1" t="n">
        <v>264</v>
      </c>
      <c r="AX152" s="1" t="n">
        <v>8.25</v>
      </c>
      <c r="AY152" s="1" t="n">
        <v>0.028</v>
      </c>
      <c r="AZ152" s="1" t="n">
        <v>267</v>
      </c>
      <c r="BA152" s="1" t="n">
        <v>0.762</v>
      </c>
      <c r="BB152" s="1" t="n">
        <v>0.012</v>
      </c>
      <c r="BC152" s="1" t="n">
        <v>274</v>
      </c>
      <c r="BD152" s="1" t="n">
        <v>1.966</v>
      </c>
      <c r="BE152" s="1" t="n">
        <v>0.02</v>
      </c>
      <c r="BF152" s="1" t="n">
        <v>223</v>
      </c>
      <c r="BG152" s="1" t="n">
        <v>15.994</v>
      </c>
      <c r="BH152" s="1" t="n">
        <v>0.111</v>
      </c>
      <c r="BI152" s="1" t="n">
        <v>264</v>
      </c>
      <c r="BJ152" s="1" t="n">
        <v>27.024</v>
      </c>
      <c r="BK152" s="1" t="n">
        <v>0.095</v>
      </c>
      <c r="BL152" s="1" t="n">
        <v>283</v>
      </c>
      <c r="BM152" s="1" t="n">
        <v>4.404</v>
      </c>
      <c r="BN152" s="1" t="n">
        <v>0.019</v>
      </c>
      <c r="BO152" s="1" t="n">
        <v>275</v>
      </c>
      <c r="BP152" s="1" t="n">
        <v>0.601</v>
      </c>
      <c r="BQ152" s="1" t="n">
        <v>0.011</v>
      </c>
      <c r="BR152" s="1" t="n">
        <v>271</v>
      </c>
      <c r="BS152" s="1" t="n">
        <v>81.157</v>
      </c>
      <c r="BT152" s="1" t="n">
        <v>0.079</v>
      </c>
      <c r="BU152" s="1" t="n">
        <v>283</v>
      </c>
      <c r="BV152" s="1" t="n">
        <v>1.019</v>
      </c>
      <c r="BW152" s="1" t="n">
        <v>0.014</v>
      </c>
      <c r="BX152" s="1" t="n">
        <v>268</v>
      </c>
      <c r="BY152" s="1" t="n">
        <v>1.871</v>
      </c>
      <c r="BZ152" s="1" t="n">
        <v>0.024</v>
      </c>
      <c r="CA152" s="1" t="n">
        <v>283</v>
      </c>
      <c r="CB152" s="1" t="n">
        <v>0.131</v>
      </c>
      <c r="CC152" s="1" t="n">
        <v>0.004</v>
      </c>
      <c r="CD152" s="1" t="n">
        <v>284</v>
      </c>
      <c r="CE152" s="1" t="n">
        <v>8.425</v>
      </c>
      <c r="CF152" s="1" t="n">
        <v>0.038</v>
      </c>
      <c r="CG152" s="1" t="n">
        <v>279</v>
      </c>
      <c r="CH152" s="1" t="n">
        <v>16.257</v>
      </c>
      <c r="CI152" s="1" t="n">
        <v>0.038</v>
      </c>
      <c r="CJ152" s="1" t="n">
        <v>277</v>
      </c>
      <c r="CK152" s="1" t="n">
        <v>0.244</v>
      </c>
      <c r="CL152" s="1" t="n">
        <v>0.011</v>
      </c>
      <c r="CM152" s="1" t="n">
        <v>276</v>
      </c>
      <c r="CN152" s="1" t="n">
        <v>1.163</v>
      </c>
      <c r="CO152" s="1" t="n">
        <v>0.022</v>
      </c>
      <c r="CP152" s="1" t="n">
        <v>0</v>
      </c>
      <c r="CQ152" s="1" t="n">
        <v>0</v>
      </c>
      <c r="CR152" s="1" t="n">
        <v>0</v>
      </c>
      <c r="CS152" s="1" t="n">
        <v>0</v>
      </c>
      <c r="CT152" s="1" t="n">
        <v>0</v>
      </c>
      <c r="CU152" s="1" t="n">
        <v>0</v>
      </c>
      <c r="CV152" s="1" t="n">
        <v>0</v>
      </c>
      <c r="CW152" s="1" t="n">
        <v>0</v>
      </c>
      <c r="CX152" s="1" t="n">
        <v>0</v>
      </c>
      <c r="CY152" s="1" t="n">
        <v>237</v>
      </c>
      <c r="CZ152" s="1" t="n">
        <v>8.112</v>
      </c>
      <c r="DA152" s="1" t="n">
        <v>0.096</v>
      </c>
      <c r="DB152" s="1" t="n">
        <v>250</v>
      </c>
      <c r="DC152" s="1" t="n">
        <v>16.123</v>
      </c>
      <c r="DD152" s="1" t="n">
        <v>0.106</v>
      </c>
      <c r="DE152" s="1" t="n">
        <v>276</v>
      </c>
      <c r="DF152" s="1" t="n">
        <v>0.412</v>
      </c>
      <c r="DG152" s="1" t="n">
        <v>0.004</v>
      </c>
    </row>
    <row r="153" customFormat="false" ht="13.8" hidden="false" customHeight="false" outlineLevel="0" collapsed="false">
      <c r="A153" s="1" t="n">
        <v>2015.292</v>
      </c>
      <c r="B153" s="1" t="n">
        <v>4</v>
      </c>
      <c r="C153" s="1" t="n">
        <v>2015</v>
      </c>
      <c r="D153" s="1" t="n">
        <v>160</v>
      </c>
      <c r="E153" s="1" t="n">
        <v>76.192</v>
      </c>
      <c r="F153" s="1" t="n">
        <v>0.295</v>
      </c>
      <c r="G153" s="1" t="n">
        <v>172</v>
      </c>
      <c r="H153" s="1" t="n">
        <v>221.32</v>
      </c>
      <c r="I153" s="1" t="n">
        <v>0.615</v>
      </c>
      <c r="J153" s="1" t="n">
        <v>175</v>
      </c>
      <c r="K153" s="1" t="n">
        <v>22.727</v>
      </c>
      <c r="L153" s="1" t="n">
        <v>0.083</v>
      </c>
      <c r="M153" s="1" t="n">
        <v>177</v>
      </c>
      <c r="N153" s="1" t="n">
        <v>21.682</v>
      </c>
      <c r="O153" s="1" t="n">
        <v>0.046</v>
      </c>
      <c r="P153" s="1" t="n">
        <v>44</v>
      </c>
      <c r="Q153" s="1" t="n">
        <v>489.543</v>
      </c>
      <c r="R153" s="1" t="n">
        <v>5.699</v>
      </c>
      <c r="S153" s="1" t="n">
        <v>0</v>
      </c>
      <c r="T153" s="1" t="n">
        <v>0</v>
      </c>
      <c r="U153" s="1" t="n">
        <v>0</v>
      </c>
      <c r="V153" s="1" t="n">
        <v>177</v>
      </c>
      <c r="W153" s="1" t="n">
        <v>3.681</v>
      </c>
      <c r="X153" s="1" t="n">
        <v>0.015</v>
      </c>
      <c r="Y153" s="1" t="n">
        <v>185</v>
      </c>
      <c r="Z153" s="1" t="n">
        <v>3.34</v>
      </c>
      <c r="AA153" s="1" t="n">
        <v>0.04</v>
      </c>
      <c r="AB153" s="1" t="n">
        <v>169</v>
      </c>
      <c r="AC153" s="1" t="n">
        <v>4.149</v>
      </c>
      <c r="AD153" s="1" t="n">
        <v>0.053</v>
      </c>
      <c r="AE153" s="1" t="n">
        <v>0</v>
      </c>
      <c r="AF153" s="1" t="n">
        <v>0</v>
      </c>
      <c r="AG153" s="1" t="n">
        <v>0</v>
      </c>
      <c r="AH153" s="1" t="n">
        <v>0</v>
      </c>
      <c r="AI153" s="1" t="n">
        <v>0</v>
      </c>
      <c r="AJ153" s="1" t="n">
        <v>0</v>
      </c>
      <c r="AK153" s="1" t="n">
        <v>115</v>
      </c>
      <c r="AL153" s="1" t="n">
        <v>0.293</v>
      </c>
      <c r="AM153" s="1" t="n">
        <v>0.017</v>
      </c>
      <c r="AN153" s="1" t="n">
        <v>185</v>
      </c>
      <c r="AO153" s="1" t="n">
        <v>72.103</v>
      </c>
      <c r="AP153" s="1" t="n">
        <v>0.113</v>
      </c>
      <c r="AQ153" s="1" t="n">
        <v>187</v>
      </c>
      <c r="AR153" s="1" t="n">
        <v>3.15</v>
      </c>
      <c r="AS153" s="1" t="n">
        <v>0.05</v>
      </c>
      <c r="AT153" s="1" t="n">
        <v>0</v>
      </c>
      <c r="AU153" s="1" t="n">
        <v>0</v>
      </c>
      <c r="AV153" s="1" t="n">
        <v>0</v>
      </c>
      <c r="AW153" s="1" t="n">
        <v>178</v>
      </c>
      <c r="AX153" s="1" t="n">
        <v>8.283</v>
      </c>
      <c r="AY153" s="1" t="n">
        <v>0.027</v>
      </c>
      <c r="AZ153" s="1" t="n">
        <v>183</v>
      </c>
      <c r="BA153" s="1" t="n">
        <v>0.77</v>
      </c>
      <c r="BB153" s="1" t="n">
        <v>0.01</v>
      </c>
      <c r="BC153" s="1" t="n">
        <v>177</v>
      </c>
      <c r="BD153" s="1" t="n">
        <v>1.969</v>
      </c>
      <c r="BE153" s="1" t="n">
        <v>0.019</v>
      </c>
      <c r="BF153" s="1" t="n">
        <v>164</v>
      </c>
      <c r="BG153" s="1" t="n">
        <v>16.189</v>
      </c>
      <c r="BH153" s="1" t="n">
        <v>0.093</v>
      </c>
      <c r="BI153" s="1" t="n">
        <v>179</v>
      </c>
      <c r="BJ153" s="1" t="n">
        <v>27.132</v>
      </c>
      <c r="BK153" s="1" t="n">
        <v>0.09</v>
      </c>
      <c r="BL153" s="1" t="n">
        <v>183</v>
      </c>
      <c r="BM153" s="1" t="n">
        <v>4.412</v>
      </c>
      <c r="BN153" s="1" t="n">
        <v>0.021</v>
      </c>
      <c r="BO153" s="1" t="n">
        <v>173</v>
      </c>
      <c r="BP153" s="1" t="n">
        <v>0.601</v>
      </c>
      <c r="BQ153" s="1" t="n">
        <v>0.012</v>
      </c>
      <c r="BR153" s="1" t="n">
        <v>183</v>
      </c>
      <c r="BS153" s="1" t="n">
        <v>81.231</v>
      </c>
      <c r="BT153" s="1" t="n">
        <v>0.088</v>
      </c>
      <c r="BU153" s="1" t="n">
        <v>184</v>
      </c>
      <c r="BV153" s="1" t="n">
        <v>1.028</v>
      </c>
      <c r="BW153" s="1" t="n">
        <v>0.012</v>
      </c>
      <c r="BX153" s="1" t="n">
        <v>181</v>
      </c>
      <c r="BY153" s="1" t="n">
        <v>1.888</v>
      </c>
      <c r="BZ153" s="1" t="n">
        <v>0.024</v>
      </c>
      <c r="CA153" s="1" t="n">
        <v>184</v>
      </c>
      <c r="CB153" s="1" t="n">
        <v>0.13</v>
      </c>
      <c r="CC153" s="1" t="n">
        <v>0.005</v>
      </c>
      <c r="CD153" s="1" t="n">
        <v>182</v>
      </c>
      <c r="CE153" s="1" t="n">
        <v>8.424</v>
      </c>
      <c r="CF153" s="1" t="n">
        <v>0.039</v>
      </c>
      <c r="CG153" s="1" t="n">
        <v>183</v>
      </c>
      <c r="CH153" s="1" t="n">
        <v>16.246</v>
      </c>
      <c r="CI153" s="1" t="n">
        <v>0.035</v>
      </c>
      <c r="CJ153" s="1" t="n">
        <v>181</v>
      </c>
      <c r="CK153" s="1" t="n">
        <v>0.244</v>
      </c>
      <c r="CL153" s="1" t="n">
        <v>0.012</v>
      </c>
      <c r="CM153" s="1" t="n">
        <v>182</v>
      </c>
      <c r="CN153" s="1" t="n">
        <v>1.173</v>
      </c>
      <c r="CO153" s="1" t="n">
        <v>0.021</v>
      </c>
      <c r="CP153" s="1" t="n">
        <v>0</v>
      </c>
      <c r="CQ153" s="1" t="n">
        <v>0</v>
      </c>
      <c r="CR153" s="1" t="n">
        <v>0</v>
      </c>
      <c r="CS153" s="1" t="n">
        <v>0</v>
      </c>
      <c r="CT153" s="1" t="n">
        <v>0</v>
      </c>
      <c r="CU153" s="1" t="n">
        <v>0</v>
      </c>
      <c r="CV153" s="1" t="n">
        <v>0</v>
      </c>
      <c r="CW153" s="1" t="n">
        <v>0</v>
      </c>
      <c r="CX153" s="1" t="n">
        <v>0</v>
      </c>
      <c r="CY153" s="1" t="n">
        <v>168</v>
      </c>
      <c r="CZ153" s="1" t="n">
        <v>8.249</v>
      </c>
      <c r="DA153" s="1" t="n">
        <v>0.098</v>
      </c>
      <c r="DB153" s="1" t="n">
        <v>176</v>
      </c>
      <c r="DC153" s="1" t="n">
        <v>16.26</v>
      </c>
      <c r="DD153" s="1" t="n">
        <v>0.103</v>
      </c>
      <c r="DE153" s="1" t="n">
        <v>186</v>
      </c>
      <c r="DF153" s="1" t="n">
        <v>0.412</v>
      </c>
      <c r="DG153" s="1" t="n">
        <v>0.005</v>
      </c>
    </row>
    <row r="154" customFormat="false" ht="13.8" hidden="false" customHeight="false" outlineLevel="0" collapsed="false">
      <c r="A154" s="1" t="n">
        <v>2015.375</v>
      </c>
      <c r="B154" s="1" t="n">
        <v>5</v>
      </c>
      <c r="C154" s="1" t="n">
        <v>2015</v>
      </c>
      <c r="D154" s="1" t="n">
        <v>146</v>
      </c>
      <c r="E154" s="1" t="n">
        <v>77.321</v>
      </c>
      <c r="F154" s="1" t="n">
        <v>0.236</v>
      </c>
      <c r="G154" s="1" t="n">
        <v>168</v>
      </c>
      <c r="H154" s="1" t="n">
        <v>221.96</v>
      </c>
      <c r="I154" s="1" t="n">
        <v>0.559</v>
      </c>
      <c r="J154" s="1" t="n">
        <v>165</v>
      </c>
      <c r="K154" s="1" t="n">
        <v>22.834</v>
      </c>
      <c r="L154" s="1" t="n">
        <v>0.079</v>
      </c>
      <c r="M154" s="1" t="n">
        <v>179</v>
      </c>
      <c r="N154" s="1" t="n">
        <v>21.701</v>
      </c>
      <c r="O154" s="1" t="n">
        <v>0.049</v>
      </c>
      <c r="P154" s="1" t="n">
        <v>88</v>
      </c>
      <c r="Q154" s="1" t="n">
        <v>507.011</v>
      </c>
      <c r="R154" s="1" t="n">
        <v>5.892</v>
      </c>
      <c r="S154" s="1" t="n">
        <v>0</v>
      </c>
      <c r="T154" s="1" t="n">
        <v>0</v>
      </c>
      <c r="U154" s="1" t="n">
        <v>0</v>
      </c>
      <c r="V154" s="1" t="n">
        <v>186</v>
      </c>
      <c r="W154" s="1" t="n">
        <v>3.678</v>
      </c>
      <c r="X154" s="1" t="n">
        <v>0.015</v>
      </c>
      <c r="Y154" s="1" t="n">
        <v>194</v>
      </c>
      <c r="Z154" s="1" t="n">
        <v>3.35</v>
      </c>
      <c r="AA154" s="1" t="n">
        <v>0.036</v>
      </c>
      <c r="AB154" s="1" t="n">
        <v>167</v>
      </c>
      <c r="AC154" s="1" t="n">
        <v>4.302</v>
      </c>
      <c r="AD154" s="1" t="n">
        <v>0.049</v>
      </c>
      <c r="AE154" s="1" t="n">
        <v>0</v>
      </c>
      <c r="AF154" s="1" t="n">
        <v>0</v>
      </c>
      <c r="AG154" s="1" t="n">
        <v>0</v>
      </c>
      <c r="AH154" s="1" t="n">
        <v>0</v>
      </c>
      <c r="AI154" s="1" t="n">
        <v>0</v>
      </c>
      <c r="AJ154" s="1" t="n">
        <v>0</v>
      </c>
      <c r="AK154" s="1" t="n">
        <v>135</v>
      </c>
      <c r="AL154" s="1" t="n">
        <v>0.406</v>
      </c>
      <c r="AM154" s="1" t="n">
        <v>0.022</v>
      </c>
      <c r="AN154" s="1" t="n">
        <v>199</v>
      </c>
      <c r="AO154" s="1" t="n">
        <v>72.139</v>
      </c>
      <c r="AP154" s="1" t="n">
        <v>0.132</v>
      </c>
      <c r="AQ154" s="1" t="n">
        <v>193</v>
      </c>
      <c r="AR154" s="1" t="n">
        <v>3.121</v>
      </c>
      <c r="AS154" s="1" t="n">
        <v>0.046</v>
      </c>
      <c r="AT154" s="1" t="n">
        <v>0</v>
      </c>
      <c r="AU154" s="1" t="n">
        <v>0</v>
      </c>
      <c r="AV154" s="1" t="n">
        <v>0</v>
      </c>
      <c r="AW154" s="1" t="n">
        <v>183</v>
      </c>
      <c r="AX154" s="1" t="n">
        <v>8.338</v>
      </c>
      <c r="AY154" s="1" t="n">
        <v>0.024</v>
      </c>
      <c r="AZ154" s="1" t="n">
        <v>176</v>
      </c>
      <c r="BA154" s="1" t="n">
        <v>0.788</v>
      </c>
      <c r="BB154" s="1" t="n">
        <v>0.014</v>
      </c>
      <c r="BC154" s="1" t="n">
        <v>156</v>
      </c>
      <c r="BD154" s="1" t="n">
        <v>1.986</v>
      </c>
      <c r="BE154" s="1" t="n">
        <v>0.018</v>
      </c>
      <c r="BF154" s="1" t="n">
        <v>156</v>
      </c>
      <c r="BG154" s="1" t="n">
        <v>16.506</v>
      </c>
      <c r="BH154" s="1" t="n">
        <v>0.093</v>
      </c>
      <c r="BI154" s="1" t="n">
        <v>196</v>
      </c>
      <c r="BJ154" s="1" t="n">
        <v>27.328</v>
      </c>
      <c r="BK154" s="1" t="n">
        <v>0.084</v>
      </c>
      <c r="BL154" s="1" t="n">
        <v>195</v>
      </c>
      <c r="BM154" s="1" t="n">
        <v>4.42</v>
      </c>
      <c r="BN154" s="1" t="n">
        <v>0.018</v>
      </c>
      <c r="BO154" s="1" t="n">
        <v>197</v>
      </c>
      <c r="BP154" s="1" t="n">
        <v>0.603</v>
      </c>
      <c r="BQ154" s="1" t="n">
        <v>0.01</v>
      </c>
      <c r="BR154" s="1" t="n">
        <v>192</v>
      </c>
      <c r="BS154" s="1" t="n">
        <v>81.363</v>
      </c>
      <c r="BT154" s="1" t="n">
        <v>0.085</v>
      </c>
      <c r="BU154" s="1" t="n">
        <v>192</v>
      </c>
      <c r="BV154" s="1" t="n">
        <v>1.046</v>
      </c>
      <c r="BW154" s="1" t="n">
        <v>0.012</v>
      </c>
      <c r="BX154" s="1" t="n">
        <v>182</v>
      </c>
      <c r="BY154" s="1" t="n">
        <v>1.916</v>
      </c>
      <c r="BZ154" s="1" t="n">
        <v>0.022</v>
      </c>
      <c r="CA154" s="1" t="n">
        <v>200</v>
      </c>
      <c r="CB154" s="1" t="n">
        <v>0.132</v>
      </c>
      <c r="CC154" s="1" t="n">
        <v>0.005</v>
      </c>
      <c r="CD154" s="1" t="n">
        <v>190</v>
      </c>
      <c r="CE154" s="1" t="n">
        <v>8.432</v>
      </c>
      <c r="CF154" s="1" t="n">
        <v>0.041</v>
      </c>
      <c r="CG154" s="1" t="n">
        <v>196</v>
      </c>
      <c r="CH154" s="1" t="n">
        <v>16.243</v>
      </c>
      <c r="CI154" s="1" t="n">
        <v>0.036</v>
      </c>
      <c r="CJ154" s="1" t="n">
        <v>199</v>
      </c>
      <c r="CK154" s="1" t="n">
        <v>0.245</v>
      </c>
      <c r="CL154" s="1" t="n">
        <v>0.01</v>
      </c>
      <c r="CM154" s="1" t="n">
        <v>198</v>
      </c>
      <c r="CN154" s="1" t="n">
        <v>1.189</v>
      </c>
      <c r="CO154" s="1" t="n">
        <v>0.018</v>
      </c>
      <c r="CP154" s="1" t="n">
        <v>0</v>
      </c>
      <c r="CQ154" s="1" t="n">
        <v>0</v>
      </c>
      <c r="CR154" s="1" t="n">
        <v>0</v>
      </c>
      <c r="CS154" s="1" t="n">
        <v>0</v>
      </c>
      <c r="CT154" s="1" t="n">
        <v>0</v>
      </c>
      <c r="CU154" s="1" t="n">
        <v>0</v>
      </c>
      <c r="CV154" s="1" t="n">
        <v>0</v>
      </c>
      <c r="CW154" s="1" t="n">
        <v>0</v>
      </c>
      <c r="CX154" s="1" t="n">
        <v>0</v>
      </c>
      <c r="CY154" s="1" t="n">
        <v>150</v>
      </c>
      <c r="CZ154" s="1" t="n">
        <v>8.476</v>
      </c>
      <c r="DA154" s="1" t="n">
        <v>0.102</v>
      </c>
      <c r="DB154" s="1" t="n">
        <v>161</v>
      </c>
      <c r="DC154" s="1" t="n">
        <v>16.469</v>
      </c>
      <c r="DD154" s="1" t="n">
        <v>0.096</v>
      </c>
      <c r="DE154" s="1" t="n">
        <v>196</v>
      </c>
      <c r="DF154" s="1" t="n">
        <v>0.413</v>
      </c>
      <c r="DG154" s="1" t="n">
        <v>0.005</v>
      </c>
    </row>
    <row r="155" customFormat="false" ht="13.8" hidden="false" customHeight="false" outlineLevel="0" collapsed="false">
      <c r="A155" s="1" t="n">
        <v>2015.458</v>
      </c>
      <c r="B155" s="1" t="n">
        <v>6</v>
      </c>
      <c r="C155" s="1" t="n">
        <v>2015</v>
      </c>
      <c r="D155" s="1" t="n">
        <v>136</v>
      </c>
      <c r="E155" s="1" t="n">
        <v>77.726</v>
      </c>
      <c r="F155" s="1" t="n">
        <v>0.327</v>
      </c>
      <c r="G155" s="1" t="n">
        <v>154</v>
      </c>
      <c r="H155" s="1" t="n">
        <v>222.647</v>
      </c>
      <c r="I155" s="1" t="n">
        <v>0.937</v>
      </c>
      <c r="J155" s="1" t="n">
        <v>187</v>
      </c>
      <c r="K155" s="1" t="n">
        <v>22.871</v>
      </c>
      <c r="L155" s="1" t="n">
        <v>0.085</v>
      </c>
      <c r="M155" s="1" t="n">
        <v>234</v>
      </c>
      <c r="N155" s="1" t="n">
        <v>21.739</v>
      </c>
      <c r="O155" s="1" t="n">
        <v>0.063</v>
      </c>
      <c r="P155" s="1" t="n">
        <v>17</v>
      </c>
      <c r="Q155" s="1" t="n">
        <v>527.601</v>
      </c>
      <c r="R155" s="1" t="n">
        <v>6.203</v>
      </c>
      <c r="S155" s="1" t="n">
        <v>0</v>
      </c>
      <c r="T155" s="1" t="n">
        <v>0</v>
      </c>
      <c r="U155" s="1" t="n">
        <v>0</v>
      </c>
      <c r="V155" s="1" t="n">
        <v>235</v>
      </c>
      <c r="W155" s="1" t="n">
        <v>3.676</v>
      </c>
      <c r="X155" s="1" t="n">
        <v>0.016</v>
      </c>
      <c r="Y155" s="1" t="n">
        <v>252</v>
      </c>
      <c r="Z155" s="1" t="n">
        <v>3.35</v>
      </c>
      <c r="AA155" s="1" t="n">
        <v>0.038</v>
      </c>
      <c r="AB155" s="1" t="n">
        <v>176</v>
      </c>
      <c r="AC155" s="1" t="n">
        <v>4.404</v>
      </c>
      <c r="AD155" s="1" t="n">
        <v>0.085</v>
      </c>
      <c r="AE155" s="1" t="n">
        <v>0</v>
      </c>
      <c r="AF155" s="1" t="n">
        <v>0</v>
      </c>
      <c r="AG155" s="1" t="n">
        <v>0</v>
      </c>
      <c r="AH155" s="1" t="n">
        <v>0</v>
      </c>
      <c r="AI155" s="1" t="n">
        <v>0</v>
      </c>
      <c r="AJ155" s="1" t="n">
        <v>0</v>
      </c>
      <c r="AK155" s="1" t="n">
        <v>139</v>
      </c>
      <c r="AL155" s="1" t="n">
        <v>0.456</v>
      </c>
      <c r="AM155" s="1" t="n">
        <v>0.029</v>
      </c>
      <c r="AN155" s="1" t="n">
        <v>231</v>
      </c>
      <c r="AO155" s="1" t="n">
        <v>72.144</v>
      </c>
      <c r="AP155" s="1" t="n">
        <v>0.146</v>
      </c>
      <c r="AQ155" s="1" t="n">
        <v>242</v>
      </c>
      <c r="AR155" s="1" t="n">
        <v>3.107</v>
      </c>
      <c r="AS155" s="1" t="n">
        <v>0.048</v>
      </c>
      <c r="AT155" s="1" t="n">
        <v>0</v>
      </c>
      <c r="AU155" s="1" t="n">
        <v>0</v>
      </c>
      <c r="AV155" s="1" t="n">
        <v>0</v>
      </c>
      <c r="AW155" s="1" t="n">
        <v>240</v>
      </c>
      <c r="AX155" s="1" t="n">
        <v>8.35</v>
      </c>
      <c r="AY155" s="1" t="n">
        <v>0.022</v>
      </c>
      <c r="AZ155" s="1" t="n">
        <v>228</v>
      </c>
      <c r="BA155" s="1" t="n">
        <v>0.791</v>
      </c>
      <c r="BB155" s="1" t="n">
        <v>0.014</v>
      </c>
      <c r="BC155" s="1" t="n">
        <v>196</v>
      </c>
      <c r="BD155" s="1" t="n">
        <v>1.989</v>
      </c>
      <c r="BE155" s="1" t="n">
        <v>0.018</v>
      </c>
      <c r="BF155" s="1" t="n">
        <v>165</v>
      </c>
      <c r="BG155" s="1" t="n">
        <v>16.637</v>
      </c>
      <c r="BH155" s="1" t="n">
        <v>0.115</v>
      </c>
      <c r="BI155" s="1" t="n">
        <v>247</v>
      </c>
      <c r="BJ155" s="1" t="n">
        <v>27.377</v>
      </c>
      <c r="BK155" s="1" t="n">
        <v>0.082</v>
      </c>
      <c r="BL155" s="1" t="n">
        <v>248</v>
      </c>
      <c r="BM155" s="1" t="n">
        <v>4.425</v>
      </c>
      <c r="BN155" s="1" t="n">
        <v>0.019</v>
      </c>
      <c r="BO155" s="1" t="n">
        <v>243</v>
      </c>
      <c r="BP155" s="1" t="n">
        <v>0.605</v>
      </c>
      <c r="BQ155" s="1" t="n">
        <v>0.012</v>
      </c>
      <c r="BR155" s="1" t="n">
        <v>233</v>
      </c>
      <c r="BS155" s="1" t="n">
        <v>81.397</v>
      </c>
      <c r="BT155" s="1" t="n">
        <v>0.098</v>
      </c>
      <c r="BU155" s="1" t="n">
        <v>240</v>
      </c>
      <c r="BV155" s="1" t="n">
        <v>1.051</v>
      </c>
      <c r="BW155" s="1" t="n">
        <v>0.012</v>
      </c>
      <c r="BX155" s="1" t="n">
        <v>229</v>
      </c>
      <c r="BY155" s="1" t="n">
        <v>1.933</v>
      </c>
      <c r="BZ155" s="1" t="n">
        <v>0.026</v>
      </c>
      <c r="CA155" s="1" t="n">
        <v>256</v>
      </c>
      <c r="CB155" s="1" t="n">
        <v>0.132</v>
      </c>
      <c r="CC155" s="1" t="n">
        <v>0.005</v>
      </c>
      <c r="CD155" s="1" t="n">
        <v>217</v>
      </c>
      <c r="CE155" s="1" t="n">
        <v>8.449</v>
      </c>
      <c r="CF155" s="1" t="n">
        <v>0.043</v>
      </c>
      <c r="CG155" s="1" t="n">
        <v>248</v>
      </c>
      <c r="CH155" s="1" t="n">
        <v>16.244</v>
      </c>
      <c r="CI155" s="1" t="n">
        <v>0.037</v>
      </c>
      <c r="CJ155" s="1" t="n">
        <v>253</v>
      </c>
      <c r="CK155" s="1" t="n">
        <v>0.245</v>
      </c>
      <c r="CL155" s="1" t="n">
        <v>0.011</v>
      </c>
      <c r="CM155" s="1" t="n">
        <v>252</v>
      </c>
      <c r="CN155" s="1" t="n">
        <v>1.197</v>
      </c>
      <c r="CO155" s="1" t="n">
        <v>0.021</v>
      </c>
      <c r="CP155" s="1" t="n">
        <v>0</v>
      </c>
      <c r="CQ155" s="1" t="n">
        <v>0</v>
      </c>
      <c r="CR155" s="1" t="n">
        <v>0</v>
      </c>
      <c r="CS155" s="1" t="n">
        <v>0</v>
      </c>
      <c r="CT155" s="1" t="n">
        <v>0</v>
      </c>
      <c r="CU155" s="1" t="n">
        <v>0</v>
      </c>
      <c r="CV155" s="1" t="n">
        <v>0</v>
      </c>
      <c r="CW155" s="1" t="n">
        <v>0</v>
      </c>
      <c r="CX155" s="1" t="n">
        <v>0</v>
      </c>
      <c r="CY155" s="1" t="n">
        <v>195</v>
      </c>
      <c r="CZ155" s="1" t="n">
        <v>8.62</v>
      </c>
      <c r="DA155" s="1" t="n">
        <v>0.129</v>
      </c>
      <c r="DB155" s="1" t="n">
        <v>189</v>
      </c>
      <c r="DC155" s="1" t="n">
        <v>16.575</v>
      </c>
      <c r="DD155" s="1" t="n">
        <v>0.101</v>
      </c>
      <c r="DE155" s="1" t="n">
        <v>251</v>
      </c>
      <c r="DF155" s="1" t="n">
        <v>0.413</v>
      </c>
      <c r="DG155" s="1" t="n">
        <v>0.005</v>
      </c>
    </row>
    <row r="156" customFormat="false" ht="13.8" hidden="false" customHeight="false" outlineLevel="0" collapsed="false">
      <c r="A156" s="1" t="n">
        <v>2015.542</v>
      </c>
      <c r="B156" s="1" t="n">
        <v>7</v>
      </c>
      <c r="C156" s="1" t="n">
        <v>2015</v>
      </c>
      <c r="D156" s="1" t="n">
        <v>209</v>
      </c>
      <c r="E156" s="1" t="n">
        <v>78.169</v>
      </c>
      <c r="F156" s="1" t="n">
        <v>0.306</v>
      </c>
      <c r="G156" s="1" t="n">
        <v>242</v>
      </c>
      <c r="H156" s="1" t="n">
        <v>223.918</v>
      </c>
      <c r="I156" s="1" t="n">
        <v>0.612</v>
      </c>
      <c r="J156" s="1" t="n">
        <v>205</v>
      </c>
      <c r="K156" s="1" t="n">
        <v>23.015</v>
      </c>
      <c r="L156" s="1" t="n">
        <v>0.071</v>
      </c>
      <c r="M156" s="1" t="n">
        <v>244</v>
      </c>
      <c r="N156" s="1" t="n">
        <v>21.873</v>
      </c>
      <c r="O156" s="1" t="n">
        <v>0.044</v>
      </c>
      <c r="P156" s="1" t="n">
        <v>115</v>
      </c>
      <c r="Q156" s="1" t="n">
        <v>527.979</v>
      </c>
      <c r="R156" s="1" t="n">
        <v>5.287</v>
      </c>
      <c r="S156" s="1" t="n">
        <v>0</v>
      </c>
      <c r="T156" s="1" t="n">
        <v>0</v>
      </c>
      <c r="U156" s="1" t="n">
        <v>0</v>
      </c>
      <c r="V156" s="1" t="n">
        <v>293</v>
      </c>
      <c r="W156" s="1" t="n">
        <v>3.674</v>
      </c>
      <c r="X156" s="1" t="n">
        <v>0.016</v>
      </c>
      <c r="Y156" s="1" t="n">
        <v>292</v>
      </c>
      <c r="Z156" s="1" t="n">
        <v>3.349</v>
      </c>
      <c r="AA156" s="1" t="n">
        <v>0.034</v>
      </c>
      <c r="AB156" s="1" t="n">
        <v>243</v>
      </c>
      <c r="AC156" s="1" t="n">
        <v>4.566</v>
      </c>
      <c r="AD156" s="1" t="n">
        <v>0.059</v>
      </c>
      <c r="AE156" s="1" t="n">
        <v>0</v>
      </c>
      <c r="AF156" s="1" t="n">
        <v>0</v>
      </c>
      <c r="AG156" s="1" t="n">
        <v>0</v>
      </c>
      <c r="AH156" s="1" t="n">
        <v>0</v>
      </c>
      <c r="AI156" s="1" t="n">
        <v>0</v>
      </c>
      <c r="AJ156" s="1" t="n">
        <v>0</v>
      </c>
      <c r="AK156" s="1" t="n">
        <v>199</v>
      </c>
      <c r="AL156" s="1" t="n">
        <v>0.513</v>
      </c>
      <c r="AM156" s="1" t="n">
        <v>0.02</v>
      </c>
      <c r="AN156" s="1" t="n">
        <v>255</v>
      </c>
      <c r="AO156" s="1" t="n">
        <v>72.103</v>
      </c>
      <c r="AP156" s="1" t="n">
        <v>0.128</v>
      </c>
      <c r="AQ156" s="1" t="n">
        <v>300</v>
      </c>
      <c r="AR156" s="1" t="n">
        <v>3.091</v>
      </c>
      <c r="AS156" s="1" t="n">
        <v>0.047</v>
      </c>
      <c r="AT156" s="1" t="n">
        <v>0</v>
      </c>
      <c r="AU156" s="1" t="n">
        <v>0</v>
      </c>
      <c r="AV156" s="1" t="n">
        <v>0</v>
      </c>
      <c r="AW156" s="1" t="n">
        <v>287</v>
      </c>
      <c r="AX156" s="1" t="n">
        <v>8.369</v>
      </c>
      <c r="AY156" s="1" t="n">
        <v>0.024</v>
      </c>
      <c r="AZ156" s="1" t="n">
        <v>266</v>
      </c>
      <c r="BA156" s="1" t="n">
        <v>0.805</v>
      </c>
      <c r="BB156" s="1" t="n">
        <v>0.013</v>
      </c>
      <c r="BC156" s="1" t="n">
        <v>178</v>
      </c>
      <c r="BD156" s="1" t="n">
        <v>1.997</v>
      </c>
      <c r="BE156" s="1" t="n">
        <v>0.02</v>
      </c>
      <c r="BF156" s="1" t="n">
        <v>234</v>
      </c>
      <c r="BG156" s="1" t="n">
        <v>16.868</v>
      </c>
      <c r="BH156" s="1" t="n">
        <v>0.095</v>
      </c>
      <c r="BI156" s="1" t="n">
        <v>272</v>
      </c>
      <c r="BJ156" s="1" t="n">
        <v>27.482</v>
      </c>
      <c r="BK156" s="1" t="n">
        <v>0.091</v>
      </c>
      <c r="BL156" s="1" t="n">
        <v>282</v>
      </c>
      <c r="BM156" s="1" t="n">
        <v>4.431</v>
      </c>
      <c r="BN156" s="1" t="n">
        <v>0.019</v>
      </c>
      <c r="BO156" s="1" t="n">
        <v>292</v>
      </c>
      <c r="BP156" s="1" t="n">
        <v>0.612</v>
      </c>
      <c r="BQ156" s="1" t="n">
        <v>0.011</v>
      </c>
      <c r="BR156" s="1" t="n">
        <v>206</v>
      </c>
      <c r="BS156" s="1" t="n">
        <v>81.51</v>
      </c>
      <c r="BT156" s="1" t="n">
        <v>0.093</v>
      </c>
      <c r="BU156" s="1" t="n">
        <v>293</v>
      </c>
      <c r="BV156" s="1" t="n">
        <v>1.053</v>
      </c>
      <c r="BW156" s="1" t="n">
        <v>0.012</v>
      </c>
      <c r="BX156" s="1" t="n">
        <v>265</v>
      </c>
      <c r="BY156" s="1" t="n">
        <v>1.966</v>
      </c>
      <c r="BZ156" s="1" t="n">
        <v>0.023</v>
      </c>
      <c r="CA156" s="1" t="n">
        <v>288</v>
      </c>
      <c r="CB156" s="1" t="n">
        <v>0.135</v>
      </c>
      <c r="CC156" s="1" t="n">
        <v>0.004</v>
      </c>
      <c r="CD156" s="1" t="n">
        <v>291</v>
      </c>
      <c r="CE156" s="1" t="n">
        <v>8.466</v>
      </c>
      <c r="CF156" s="1" t="n">
        <v>0.037</v>
      </c>
      <c r="CG156" s="1" t="n">
        <v>294</v>
      </c>
      <c r="CH156" s="1" t="n">
        <v>16.269</v>
      </c>
      <c r="CI156" s="1" t="n">
        <v>0.032</v>
      </c>
      <c r="CJ156" s="1" t="n">
        <v>294</v>
      </c>
      <c r="CK156" s="1" t="n">
        <v>0.248</v>
      </c>
      <c r="CL156" s="1" t="n">
        <v>0.01</v>
      </c>
      <c r="CM156" s="1" t="n">
        <v>252</v>
      </c>
      <c r="CN156" s="1" t="n">
        <v>1.208</v>
      </c>
      <c r="CO156" s="1" t="n">
        <v>0.02</v>
      </c>
      <c r="CP156" s="1" t="n">
        <v>0</v>
      </c>
      <c r="CQ156" s="1" t="n">
        <v>0</v>
      </c>
      <c r="CR156" s="1" t="n">
        <v>0</v>
      </c>
      <c r="CS156" s="1" t="n">
        <v>0</v>
      </c>
      <c r="CT156" s="1" t="n">
        <v>0</v>
      </c>
      <c r="CU156" s="1" t="n">
        <v>0</v>
      </c>
      <c r="CV156" s="1" t="n">
        <v>0</v>
      </c>
      <c r="CW156" s="1" t="n">
        <v>0</v>
      </c>
      <c r="CX156" s="1" t="n">
        <v>0</v>
      </c>
      <c r="CY156" s="1" t="n">
        <v>227</v>
      </c>
      <c r="CZ156" s="1" t="n">
        <v>8.931</v>
      </c>
      <c r="DA156" s="1" t="n">
        <v>0.104</v>
      </c>
      <c r="DB156" s="1" t="n">
        <v>240</v>
      </c>
      <c r="DC156" s="1" t="n">
        <v>16.733</v>
      </c>
      <c r="DD156" s="1" t="n">
        <v>0.102</v>
      </c>
      <c r="DE156" s="1" t="n">
        <v>300</v>
      </c>
      <c r="DF156" s="1" t="n">
        <v>0.41</v>
      </c>
      <c r="DG156" s="1" t="n">
        <v>0.004</v>
      </c>
    </row>
    <row r="157" customFormat="false" ht="13.8" hidden="false" customHeight="false" outlineLevel="0" collapsed="false">
      <c r="A157" s="1" t="n">
        <v>2015.625</v>
      </c>
      <c r="B157" s="1" t="n">
        <v>8</v>
      </c>
      <c r="C157" s="1" t="n">
        <v>2015</v>
      </c>
      <c r="D157" s="1" t="n">
        <v>202</v>
      </c>
      <c r="E157" s="1" t="n">
        <v>78.727</v>
      </c>
      <c r="F157" s="1" t="n">
        <v>0.296</v>
      </c>
      <c r="G157" s="1" t="n">
        <v>224</v>
      </c>
      <c r="H157" s="1" t="n">
        <v>224.677</v>
      </c>
      <c r="I157" s="1" t="n">
        <v>0.668</v>
      </c>
      <c r="J157" s="1" t="n">
        <v>43</v>
      </c>
      <c r="K157" s="1" t="n">
        <v>23.048</v>
      </c>
      <c r="L157" s="1" t="n">
        <v>0.076</v>
      </c>
      <c r="M157" s="1" t="n">
        <v>250</v>
      </c>
      <c r="N157" s="1" t="n">
        <v>21.901</v>
      </c>
      <c r="O157" s="1" t="n">
        <v>0.052</v>
      </c>
      <c r="P157" s="1" t="n">
        <v>90</v>
      </c>
      <c r="Q157" s="1" t="n">
        <v>528.252</v>
      </c>
      <c r="R157" s="1" t="n">
        <v>3.848</v>
      </c>
      <c r="S157" s="1" t="n">
        <v>0</v>
      </c>
      <c r="T157" s="1" t="n">
        <v>0</v>
      </c>
      <c r="U157" s="1" t="n">
        <v>0</v>
      </c>
      <c r="V157" s="1" t="n">
        <v>76</v>
      </c>
      <c r="W157" s="1" t="n">
        <v>3.666</v>
      </c>
      <c r="X157" s="1" t="n">
        <v>0.018</v>
      </c>
      <c r="Y157" s="1" t="n">
        <v>254</v>
      </c>
      <c r="Z157" s="1" t="n">
        <v>3.35</v>
      </c>
      <c r="AA157" s="1" t="n">
        <v>0.036</v>
      </c>
      <c r="AB157" s="1" t="n">
        <v>229</v>
      </c>
      <c r="AC157" s="1" t="n">
        <v>4.667</v>
      </c>
      <c r="AD157" s="1" t="n">
        <v>0.054</v>
      </c>
      <c r="AE157" s="1" t="n">
        <v>0</v>
      </c>
      <c r="AF157" s="1" t="n">
        <v>0</v>
      </c>
      <c r="AG157" s="1" t="n">
        <v>0</v>
      </c>
      <c r="AH157" s="1" t="n">
        <v>0</v>
      </c>
      <c r="AI157" s="1" t="n">
        <v>0</v>
      </c>
      <c r="AJ157" s="1" t="n">
        <v>0</v>
      </c>
      <c r="AK157" s="1" t="n">
        <v>197</v>
      </c>
      <c r="AL157" s="1" t="n">
        <v>0.536</v>
      </c>
      <c r="AM157" s="1" t="n">
        <v>0.012</v>
      </c>
      <c r="AN157" s="1" t="n">
        <v>27</v>
      </c>
      <c r="AO157" s="1" t="n">
        <v>72.068</v>
      </c>
      <c r="AP157" s="1" t="n">
        <v>0.121</v>
      </c>
      <c r="AQ157" s="1" t="n">
        <v>255</v>
      </c>
      <c r="AR157" s="1" t="n">
        <v>3.077</v>
      </c>
      <c r="AS157" s="1" t="n">
        <v>0.048</v>
      </c>
      <c r="AT157" s="1" t="n">
        <v>0</v>
      </c>
      <c r="AU157" s="1" t="n">
        <v>0</v>
      </c>
      <c r="AV157" s="1" t="n">
        <v>0</v>
      </c>
      <c r="AW157" s="1" t="n">
        <v>245</v>
      </c>
      <c r="AX157" s="1" t="n">
        <v>8.4</v>
      </c>
      <c r="AY157" s="1" t="n">
        <v>0.023</v>
      </c>
      <c r="AZ157" s="1" t="n">
        <v>222</v>
      </c>
      <c r="BA157" s="1" t="n">
        <v>0.816</v>
      </c>
      <c r="BB157" s="1" t="n">
        <v>0.015</v>
      </c>
      <c r="BC157" s="1" t="n">
        <v>239</v>
      </c>
      <c r="BD157" s="1" t="n">
        <v>2.003</v>
      </c>
      <c r="BE157" s="1" t="n">
        <v>0.017</v>
      </c>
      <c r="BF157" s="1" t="n">
        <v>207</v>
      </c>
      <c r="BG157" s="1" t="n">
        <v>17.084</v>
      </c>
      <c r="BH157" s="1" t="n">
        <v>0.112</v>
      </c>
      <c r="BI157" s="1" t="n">
        <v>240</v>
      </c>
      <c r="BJ157" s="1" t="n">
        <v>27.578</v>
      </c>
      <c r="BK157" s="1" t="n">
        <v>0.097</v>
      </c>
      <c r="BL157" s="1" t="n">
        <v>255</v>
      </c>
      <c r="BM157" s="1" t="n">
        <v>4.44</v>
      </c>
      <c r="BN157" s="1" t="n">
        <v>0.019</v>
      </c>
      <c r="BO157" s="1" t="n">
        <v>260</v>
      </c>
      <c r="BP157" s="1" t="n">
        <v>0.613</v>
      </c>
      <c r="BQ157" s="1" t="n">
        <v>0.012</v>
      </c>
      <c r="BR157" s="1" t="n">
        <v>241</v>
      </c>
      <c r="BS157" s="1" t="n">
        <v>81.594</v>
      </c>
      <c r="BT157" s="1" t="n">
        <v>0.083</v>
      </c>
      <c r="BU157" s="1" t="n">
        <v>261</v>
      </c>
      <c r="BV157" s="1" t="n">
        <v>1.063</v>
      </c>
      <c r="BW157" s="1" t="n">
        <v>0.012</v>
      </c>
      <c r="BX157" s="1" t="n">
        <v>249</v>
      </c>
      <c r="BY157" s="1" t="n">
        <v>1.985</v>
      </c>
      <c r="BZ157" s="1" t="n">
        <v>0.026</v>
      </c>
      <c r="CA157" s="1" t="n">
        <v>254</v>
      </c>
      <c r="CB157" s="1" t="n">
        <v>0.136</v>
      </c>
      <c r="CC157" s="1" t="n">
        <v>0.005</v>
      </c>
      <c r="CD157" s="1" t="n">
        <v>247</v>
      </c>
      <c r="CE157" s="1" t="n">
        <v>8.475</v>
      </c>
      <c r="CF157" s="1" t="n">
        <v>0.041</v>
      </c>
      <c r="CG157" s="1" t="n">
        <v>27</v>
      </c>
      <c r="CH157" s="1" t="n">
        <v>16.268</v>
      </c>
      <c r="CI157" s="1" t="n">
        <v>0.034</v>
      </c>
      <c r="CJ157" s="1" t="n">
        <v>259</v>
      </c>
      <c r="CK157" s="1" t="n">
        <v>0.25</v>
      </c>
      <c r="CL157" s="1" t="n">
        <v>0.01</v>
      </c>
      <c r="CM157" s="1" t="n">
        <v>256</v>
      </c>
      <c r="CN157" s="1" t="n">
        <v>1.221</v>
      </c>
      <c r="CO157" s="1" t="n">
        <v>0.021</v>
      </c>
      <c r="CP157" s="1" t="n">
        <v>0</v>
      </c>
      <c r="CQ157" s="1" t="n">
        <v>0</v>
      </c>
      <c r="CR157" s="1" t="n">
        <v>0</v>
      </c>
      <c r="CS157" s="1" t="n">
        <v>0</v>
      </c>
      <c r="CT157" s="1" t="n">
        <v>0</v>
      </c>
      <c r="CU157" s="1" t="n">
        <v>0</v>
      </c>
      <c r="CV157" s="1" t="n">
        <v>0</v>
      </c>
      <c r="CW157" s="1" t="n">
        <v>0</v>
      </c>
      <c r="CX157" s="1" t="n">
        <v>0</v>
      </c>
      <c r="CY157" s="1" t="n">
        <v>215</v>
      </c>
      <c r="CZ157" s="1" t="n">
        <v>9.113</v>
      </c>
      <c r="DA157" s="1" t="n">
        <v>0.116</v>
      </c>
      <c r="DB157" s="1" t="n">
        <v>218</v>
      </c>
      <c r="DC157" s="1" t="n">
        <v>16.862</v>
      </c>
      <c r="DD157" s="1" t="n">
        <v>0.101</v>
      </c>
      <c r="DE157" s="1" t="n">
        <v>251</v>
      </c>
      <c r="DF157" s="1" t="n">
        <v>0.41</v>
      </c>
      <c r="DG157" s="1" t="n">
        <v>0.005</v>
      </c>
    </row>
    <row r="158" customFormat="false" ht="13.8" hidden="false" customHeight="false" outlineLevel="0" collapsed="false">
      <c r="A158" s="1" t="n">
        <v>2015.708</v>
      </c>
      <c r="B158" s="1" t="n">
        <v>9</v>
      </c>
      <c r="C158" s="1" t="n">
        <v>2015</v>
      </c>
      <c r="D158" s="1" t="n">
        <v>114</v>
      </c>
      <c r="E158" s="1" t="n">
        <v>79.648</v>
      </c>
      <c r="F158" s="1" t="n">
        <v>0.237</v>
      </c>
      <c r="G158" s="1" t="n">
        <v>139</v>
      </c>
      <c r="H158" s="1" t="n">
        <v>225.514</v>
      </c>
      <c r="I158" s="1" t="n">
        <v>0.527</v>
      </c>
      <c r="J158" s="1" t="n">
        <v>112</v>
      </c>
      <c r="K158" s="1" t="n">
        <v>23.202</v>
      </c>
      <c r="L158" s="1" t="n">
        <v>0.068</v>
      </c>
      <c r="M158" s="1" t="n">
        <v>161</v>
      </c>
      <c r="N158" s="1" t="n">
        <v>21.947</v>
      </c>
      <c r="O158" s="1" t="n">
        <v>0.045</v>
      </c>
      <c r="P158" s="1" t="n">
        <v>35</v>
      </c>
      <c r="Q158" s="1" t="n">
        <v>523.911</v>
      </c>
      <c r="R158" s="1" t="n">
        <v>4.895</v>
      </c>
      <c r="S158" s="1" t="n">
        <v>0</v>
      </c>
      <c r="T158" s="1" t="n">
        <v>0</v>
      </c>
      <c r="U158" s="1" t="n">
        <v>0</v>
      </c>
      <c r="V158" s="1" t="n">
        <v>171</v>
      </c>
      <c r="W158" s="1" t="n">
        <v>3.659</v>
      </c>
      <c r="X158" s="1" t="n">
        <v>0.015</v>
      </c>
      <c r="Y158" s="1" t="n">
        <v>191</v>
      </c>
      <c r="Z158" s="1" t="n">
        <v>3.357</v>
      </c>
      <c r="AA158" s="1" t="n">
        <v>0.033</v>
      </c>
      <c r="AB158" s="1" t="n">
        <v>147</v>
      </c>
      <c r="AC158" s="1" t="n">
        <v>4.686</v>
      </c>
      <c r="AD158" s="1" t="n">
        <v>0.047</v>
      </c>
      <c r="AE158" s="1" t="n">
        <v>0</v>
      </c>
      <c r="AF158" s="1" t="n">
        <v>0</v>
      </c>
      <c r="AG158" s="1" t="n">
        <v>0</v>
      </c>
      <c r="AH158" s="1" t="n">
        <v>0</v>
      </c>
      <c r="AI158" s="1" t="n">
        <v>0</v>
      </c>
      <c r="AJ158" s="1" t="n">
        <v>0</v>
      </c>
      <c r="AK158" s="1" t="n">
        <v>127</v>
      </c>
      <c r="AL158" s="1" t="n">
        <v>0.474</v>
      </c>
      <c r="AM158" s="1" t="n">
        <v>0.022</v>
      </c>
      <c r="AN158" s="1" t="n">
        <v>139</v>
      </c>
      <c r="AO158" s="1" t="n">
        <v>71.991</v>
      </c>
      <c r="AP158" s="1" t="n">
        <v>0.079</v>
      </c>
      <c r="AQ158" s="1" t="n">
        <v>186</v>
      </c>
      <c r="AR158" s="1" t="n">
        <v>3.008</v>
      </c>
      <c r="AS158" s="1" t="n">
        <v>0.051</v>
      </c>
      <c r="AT158" s="1" t="n">
        <v>0</v>
      </c>
      <c r="AU158" s="1" t="n">
        <v>0</v>
      </c>
      <c r="AV158" s="1" t="n">
        <v>0</v>
      </c>
      <c r="AW158" s="1" t="n">
        <v>167</v>
      </c>
      <c r="AX158" s="1" t="n">
        <v>8.443</v>
      </c>
      <c r="AY158" s="1" t="n">
        <v>0.019</v>
      </c>
      <c r="AZ158" s="1" t="n">
        <v>159</v>
      </c>
      <c r="BA158" s="1" t="n">
        <v>0.826</v>
      </c>
      <c r="BB158" s="1" t="n">
        <v>0.013</v>
      </c>
      <c r="BC158" s="1" t="n">
        <v>154</v>
      </c>
      <c r="BD158" s="1" t="n">
        <v>2.009</v>
      </c>
      <c r="BE158" s="1" t="n">
        <v>0.017</v>
      </c>
      <c r="BF158" s="1" t="n">
        <v>132</v>
      </c>
      <c r="BG158" s="1" t="n">
        <v>17.422</v>
      </c>
      <c r="BH158" s="1" t="n">
        <v>0.08</v>
      </c>
      <c r="BI158" s="1" t="n">
        <v>177</v>
      </c>
      <c r="BJ158" s="1" t="n">
        <v>27.682</v>
      </c>
      <c r="BK158" s="1" t="n">
        <v>0.078</v>
      </c>
      <c r="BL158" s="1" t="n">
        <v>185</v>
      </c>
      <c r="BM158" s="1" t="n">
        <v>4.448</v>
      </c>
      <c r="BN158" s="1" t="n">
        <v>0.017</v>
      </c>
      <c r="BO158" s="1" t="n">
        <v>191</v>
      </c>
      <c r="BP158" s="1" t="n">
        <v>0.615</v>
      </c>
      <c r="BQ158" s="1" t="n">
        <v>0.009</v>
      </c>
      <c r="BR158" s="1" t="n">
        <v>141</v>
      </c>
      <c r="BS158" s="1" t="n">
        <v>81.668</v>
      </c>
      <c r="BT158" s="1" t="n">
        <v>0.08</v>
      </c>
      <c r="BU158" s="1" t="n">
        <v>167</v>
      </c>
      <c r="BV158" s="1" t="n">
        <v>1.079</v>
      </c>
      <c r="BW158" s="1" t="n">
        <v>0.01</v>
      </c>
      <c r="BX158" s="1" t="n">
        <v>160</v>
      </c>
      <c r="BY158" s="1" t="n">
        <v>2.015</v>
      </c>
      <c r="BZ158" s="1" t="n">
        <v>0.024</v>
      </c>
      <c r="CA158" s="1" t="n">
        <v>181</v>
      </c>
      <c r="CB158" s="1" t="n">
        <v>0.139</v>
      </c>
      <c r="CC158" s="1" t="n">
        <v>0.004</v>
      </c>
      <c r="CD158" s="1" t="n">
        <v>165</v>
      </c>
      <c r="CE158" s="1" t="n">
        <v>8.479</v>
      </c>
      <c r="CF158" s="1" t="n">
        <v>0.036</v>
      </c>
      <c r="CG158" s="1" t="n">
        <v>187</v>
      </c>
      <c r="CH158" s="1" t="n">
        <v>16.267</v>
      </c>
      <c r="CI158" s="1" t="n">
        <v>0.033</v>
      </c>
      <c r="CJ158" s="1" t="n">
        <v>181</v>
      </c>
      <c r="CK158" s="1" t="n">
        <v>0.249</v>
      </c>
      <c r="CL158" s="1" t="n">
        <v>0.008</v>
      </c>
      <c r="CM158" s="1" t="n">
        <v>183</v>
      </c>
      <c r="CN158" s="1" t="n">
        <v>1.237</v>
      </c>
      <c r="CO158" s="1" t="n">
        <v>0.021</v>
      </c>
      <c r="CP158" s="1" t="n">
        <v>0</v>
      </c>
      <c r="CQ158" s="1" t="n">
        <v>0</v>
      </c>
      <c r="CR158" s="1" t="n">
        <v>0</v>
      </c>
      <c r="CS158" s="1" t="n">
        <v>0</v>
      </c>
      <c r="CT158" s="1" t="n">
        <v>0</v>
      </c>
      <c r="CU158" s="1" t="n">
        <v>0</v>
      </c>
      <c r="CV158" s="1" t="n">
        <v>0</v>
      </c>
      <c r="CW158" s="1" t="n">
        <v>0</v>
      </c>
      <c r="CX158" s="1" t="n">
        <v>0</v>
      </c>
      <c r="CY158" s="1" t="n">
        <v>137</v>
      </c>
      <c r="CZ158" s="1" t="n">
        <v>9.28</v>
      </c>
      <c r="DA158" s="1" t="n">
        <v>0.105</v>
      </c>
      <c r="DB158" s="1" t="n">
        <v>140</v>
      </c>
      <c r="DC158" s="1" t="n">
        <v>17.08</v>
      </c>
      <c r="DD158" s="1" t="n">
        <v>0.09</v>
      </c>
      <c r="DE158" s="1" t="n">
        <v>196</v>
      </c>
      <c r="DF158" s="1" t="n">
        <v>0.408</v>
      </c>
      <c r="DG158" s="1" t="n">
        <v>0.004</v>
      </c>
    </row>
    <row r="159" customFormat="false" ht="13.8" hidden="false" customHeight="false" outlineLevel="0" collapsed="false">
      <c r="A159" s="1" t="n">
        <v>2015.792</v>
      </c>
      <c r="B159" s="1" t="n">
        <v>10</v>
      </c>
      <c r="C159" s="1" t="n">
        <v>2015</v>
      </c>
      <c r="D159" s="1" t="n">
        <v>198</v>
      </c>
      <c r="E159" s="1" t="n">
        <v>79.876</v>
      </c>
      <c r="F159" s="1" t="n">
        <v>0.214</v>
      </c>
      <c r="G159" s="1" t="n">
        <v>245</v>
      </c>
      <c r="H159" s="1" t="n">
        <v>225.716</v>
      </c>
      <c r="I159" s="1" t="n">
        <v>0.477</v>
      </c>
      <c r="J159" s="1" t="n">
        <v>242</v>
      </c>
      <c r="K159" s="1" t="n">
        <v>23.168</v>
      </c>
      <c r="L159" s="1" t="n">
        <v>0.062</v>
      </c>
      <c r="M159" s="1" t="n">
        <v>277</v>
      </c>
      <c r="N159" s="1" t="n">
        <v>21.947</v>
      </c>
      <c r="O159" s="1" t="n">
        <v>0.041</v>
      </c>
      <c r="P159" s="1" t="n">
        <v>71</v>
      </c>
      <c r="Q159" s="1" t="n">
        <v>527.677</v>
      </c>
      <c r="R159" s="1" t="n">
        <v>4.403</v>
      </c>
      <c r="S159" s="1" t="n">
        <v>0</v>
      </c>
      <c r="T159" s="1" t="n">
        <v>0</v>
      </c>
      <c r="U159" s="1" t="n">
        <v>0</v>
      </c>
      <c r="V159" s="1" t="n">
        <v>279</v>
      </c>
      <c r="W159" s="1" t="n">
        <v>3.651</v>
      </c>
      <c r="X159" s="1" t="n">
        <v>0.013</v>
      </c>
      <c r="Y159" s="1" t="n">
        <v>290</v>
      </c>
      <c r="Z159" s="1" t="n">
        <v>3.353</v>
      </c>
      <c r="AA159" s="1" t="n">
        <v>0.034</v>
      </c>
      <c r="AB159" s="1" t="n">
        <v>268</v>
      </c>
      <c r="AC159" s="1" t="n">
        <v>4.669</v>
      </c>
      <c r="AD159" s="1" t="n">
        <v>0.043</v>
      </c>
      <c r="AE159" s="1" t="n">
        <v>0</v>
      </c>
      <c r="AF159" s="1" t="n">
        <v>0</v>
      </c>
      <c r="AG159" s="1" t="n">
        <v>0</v>
      </c>
      <c r="AH159" s="1" t="n">
        <v>0</v>
      </c>
      <c r="AI159" s="1" t="n">
        <v>0</v>
      </c>
      <c r="AJ159" s="1" t="n">
        <v>0</v>
      </c>
      <c r="AK159" s="1" t="n">
        <v>190</v>
      </c>
      <c r="AL159" s="1" t="n">
        <v>0.429</v>
      </c>
      <c r="AM159" s="1" t="n">
        <v>0.023</v>
      </c>
      <c r="AN159" s="1" t="n">
        <v>279</v>
      </c>
      <c r="AO159" s="1" t="n">
        <v>71.938</v>
      </c>
      <c r="AP159" s="1" t="n">
        <v>0.097</v>
      </c>
      <c r="AQ159" s="1" t="n">
        <v>294</v>
      </c>
      <c r="AR159" s="1" t="n">
        <v>2.996</v>
      </c>
      <c r="AS159" s="1" t="n">
        <v>0.048</v>
      </c>
      <c r="AT159" s="1" t="n">
        <v>0</v>
      </c>
      <c r="AU159" s="1" t="n">
        <v>0</v>
      </c>
      <c r="AV159" s="1" t="n">
        <v>0</v>
      </c>
      <c r="AW159" s="1" t="n">
        <v>277</v>
      </c>
      <c r="AX159" s="1" t="n">
        <v>8.453</v>
      </c>
      <c r="AY159" s="1" t="n">
        <v>0.021</v>
      </c>
      <c r="AZ159" s="1" t="n">
        <v>264</v>
      </c>
      <c r="BA159" s="1" t="n">
        <v>0.829</v>
      </c>
      <c r="BB159" s="1" t="n">
        <v>0.012</v>
      </c>
      <c r="BC159" s="1" t="n">
        <v>260</v>
      </c>
      <c r="BD159" s="1" t="n">
        <v>2.009</v>
      </c>
      <c r="BE159" s="1" t="n">
        <v>0.017</v>
      </c>
      <c r="BF159" s="1" t="n">
        <v>223</v>
      </c>
      <c r="BG159" s="1" t="n">
        <v>17.502</v>
      </c>
      <c r="BH159" s="1" t="n">
        <v>0.081</v>
      </c>
      <c r="BI159" s="1" t="n">
        <v>281</v>
      </c>
      <c r="BJ159" s="1" t="n">
        <v>27.704</v>
      </c>
      <c r="BK159" s="1" t="n">
        <v>0.075</v>
      </c>
      <c r="BL159" s="1" t="n">
        <v>291</v>
      </c>
      <c r="BM159" s="1" t="n">
        <v>4.451</v>
      </c>
      <c r="BN159" s="1" t="n">
        <v>0.017</v>
      </c>
      <c r="BO159" s="1" t="n">
        <v>289</v>
      </c>
      <c r="BP159" s="1" t="n">
        <v>0.615</v>
      </c>
      <c r="BQ159" s="1" t="n">
        <v>0.009</v>
      </c>
      <c r="BR159" s="1" t="n">
        <v>285</v>
      </c>
      <c r="BS159" s="1" t="n">
        <v>81.687</v>
      </c>
      <c r="BT159" s="1" t="n">
        <v>0.072</v>
      </c>
      <c r="BU159" s="1" t="n">
        <v>279</v>
      </c>
      <c r="BV159" s="1" t="n">
        <v>1.081</v>
      </c>
      <c r="BW159" s="1" t="n">
        <v>0.01</v>
      </c>
      <c r="BX159" s="1" t="n">
        <v>264</v>
      </c>
      <c r="BY159" s="1" t="n">
        <v>2.027</v>
      </c>
      <c r="BZ159" s="1" t="n">
        <v>0.021</v>
      </c>
      <c r="CA159" s="1" t="n">
        <v>292</v>
      </c>
      <c r="CB159" s="1" t="n">
        <v>0.138</v>
      </c>
      <c r="CC159" s="1" t="n">
        <v>0.004</v>
      </c>
      <c r="CD159" s="1" t="n">
        <v>289</v>
      </c>
      <c r="CE159" s="1" t="n">
        <v>8.481</v>
      </c>
      <c r="CF159" s="1" t="n">
        <v>0.036</v>
      </c>
      <c r="CG159" s="1" t="n">
        <v>287</v>
      </c>
      <c r="CH159" s="1" t="n">
        <v>16.262</v>
      </c>
      <c r="CI159" s="1" t="n">
        <v>0.033</v>
      </c>
      <c r="CJ159" s="1" t="n">
        <v>293</v>
      </c>
      <c r="CK159" s="1" t="n">
        <v>0.248</v>
      </c>
      <c r="CL159" s="1" t="n">
        <v>0.009</v>
      </c>
      <c r="CM159" s="1" t="n">
        <v>289</v>
      </c>
      <c r="CN159" s="1" t="n">
        <v>1.247</v>
      </c>
      <c r="CO159" s="1" t="n">
        <v>0.018</v>
      </c>
      <c r="CP159" s="1" t="n">
        <v>0</v>
      </c>
      <c r="CQ159" s="1" t="n">
        <v>0</v>
      </c>
      <c r="CR159" s="1" t="n">
        <v>0</v>
      </c>
      <c r="CS159" s="1" t="n">
        <v>0</v>
      </c>
      <c r="CT159" s="1" t="n">
        <v>0</v>
      </c>
      <c r="CU159" s="1" t="n">
        <v>0</v>
      </c>
      <c r="CV159" s="1" t="n">
        <v>0</v>
      </c>
      <c r="CW159" s="1" t="n">
        <v>0</v>
      </c>
      <c r="CX159" s="1" t="n">
        <v>0</v>
      </c>
      <c r="CY159" s="1" t="n">
        <v>243</v>
      </c>
      <c r="CZ159" s="1" t="n">
        <v>9.333</v>
      </c>
      <c r="DA159" s="1" t="n">
        <v>0.1</v>
      </c>
      <c r="DB159" s="1" t="n">
        <v>237</v>
      </c>
      <c r="DC159" s="1" t="n">
        <v>17.152</v>
      </c>
      <c r="DD159" s="1" t="n">
        <v>0.086</v>
      </c>
      <c r="DE159" s="1" t="n">
        <v>291</v>
      </c>
      <c r="DF159" s="1" t="n">
        <v>0.408</v>
      </c>
      <c r="DG159" s="1" t="n">
        <v>0.004</v>
      </c>
    </row>
    <row r="160" customFormat="false" ht="13.8" hidden="false" customHeight="false" outlineLevel="0" collapsed="false">
      <c r="A160" s="1" t="n">
        <v>2015.875</v>
      </c>
      <c r="B160" s="1" t="n">
        <v>11</v>
      </c>
      <c r="C160" s="1" t="n">
        <v>2015</v>
      </c>
      <c r="D160" s="1" t="n">
        <v>244</v>
      </c>
      <c r="E160" s="1" t="n">
        <v>80.195</v>
      </c>
      <c r="F160" s="1" t="n">
        <v>0.211</v>
      </c>
      <c r="G160" s="1" t="n">
        <v>272</v>
      </c>
      <c r="H160" s="1" t="n">
        <v>225.7</v>
      </c>
      <c r="I160" s="1" t="n">
        <v>0.476</v>
      </c>
      <c r="J160" s="1" t="n">
        <v>270</v>
      </c>
      <c r="K160" s="1" t="n">
        <v>23.089</v>
      </c>
      <c r="L160" s="1" t="n">
        <v>0.057</v>
      </c>
      <c r="M160" s="1" t="n">
        <v>279</v>
      </c>
      <c r="N160" s="1" t="n">
        <v>21.923</v>
      </c>
      <c r="O160" s="1" t="n">
        <v>0.037</v>
      </c>
      <c r="P160" s="1" t="n">
        <v>128</v>
      </c>
      <c r="Q160" s="1" t="n">
        <v>521.162</v>
      </c>
      <c r="R160" s="1" t="n">
        <v>4.531</v>
      </c>
      <c r="S160" s="1" t="n">
        <v>0</v>
      </c>
      <c r="T160" s="1" t="n">
        <v>0</v>
      </c>
      <c r="U160" s="1" t="n">
        <v>0</v>
      </c>
      <c r="V160" s="1" t="n">
        <v>279</v>
      </c>
      <c r="W160" s="1" t="n">
        <v>3.638</v>
      </c>
      <c r="X160" s="1" t="n">
        <v>0.015</v>
      </c>
      <c r="Y160" s="1" t="n">
        <v>274</v>
      </c>
      <c r="Z160" s="1" t="n">
        <v>3.358</v>
      </c>
      <c r="AA160" s="1" t="n">
        <v>0.036</v>
      </c>
      <c r="AB160" s="1" t="n">
        <v>276</v>
      </c>
      <c r="AC160" s="1" t="n">
        <v>4.553</v>
      </c>
      <c r="AD160" s="1" t="n">
        <v>0.067</v>
      </c>
      <c r="AE160" s="1" t="n">
        <v>0</v>
      </c>
      <c r="AF160" s="1" t="n">
        <v>0</v>
      </c>
      <c r="AG160" s="1" t="n">
        <v>0</v>
      </c>
      <c r="AH160" s="1" t="n">
        <v>0</v>
      </c>
      <c r="AI160" s="1" t="n">
        <v>0</v>
      </c>
      <c r="AJ160" s="1" t="n">
        <v>0</v>
      </c>
      <c r="AK160" s="1" t="n">
        <v>223</v>
      </c>
      <c r="AL160" s="1" t="n">
        <v>0.339</v>
      </c>
      <c r="AM160" s="1" t="n">
        <v>0.029</v>
      </c>
      <c r="AN160" s="1" t="n">
        <v>278</v>
      </c>
      <c r="AO160" s="1" t="n">
        <v>71.867</v>
      </c>
      <c r="AP160" s="1" t="n">
        <v>0.1</v>
      </c>
      <c r="AQ160" s="1" t="n">
        <v>280</v>
      </c>
      <c r="AR160" s="1" t="n">
        <v>2.953</v>
      </c>
      <c r="AS160" s="1" t="n">
        <v>0.06</v>
      </c>
      <c r="AT160" s="1" t="n">
        <v>0</v>
      </c>
      <c r="AU160" s="1" t="n">
        <v>0</v>
      </c>
      <c r="AV160" s="1" t="n">
        <v>0</v>
      </c>
      <c r="AW160" s="1" t="n">
        <v>276</v>
      </c>
      <c r="AX160" s="1" t="n">
        <v>8.476</v>
      </c>
      <c r="AY160" s="1" t="n">
        <v>0.024</v>
      </c>
      <c r="AZ160" s="1" t="n">
        <v>273</v>
      </c>
      <c r="BA160" s="1" t="n">
        <v>0.825</v>
      </c>
      <c r="BB160" s="1" t="n">
        <v>0.013</v>
      </c>
      <c r="BC160" s="1" t="n">
        <v>281</v>
      </c>
      <c r="BD160" s="1" t="n">
        <v>2.017</v>
      </c>
      <c r="BE160" s="1" t="n">
        <v>0.015</v>
      </c>
      <c r="BF160" s="1" t="n">
        <v>250</v>
      </c>
      <c r="BG160" s="1" t="n">
        <v>17.638</v>
      </c>
      <c r="BH160" s="1" t="n">
        <v>0.08</v>
      </c>
      <c r="BI160" s="1" t="n">
        <v>275</v>
      </c>
      <c r="BJ160" s="1" t="n">
        <v>27.758</v>
      </c>
      <c r="BK160" s="1" t="n">
        <v>0.082</v>
      </c>
      <c r="BL160" s="1" t="n">
        <v>278</v>
      </c>
      <c r="BM160" s="1" t="n">
        <v>4.455</v>
      </c>
      <c r="BN160" s="1" t="n">
        <v>0.019</v>
      </c>
      <c r="BO160" s="1" t="n">
        <v>272</v>
      </c>
      <c r="BP160" s="1" t="n">
        <v>0.616</v>
      </c>
      <c r="BQ160" s="1" t="n">
        <v>0.01</v>
      </c>
      <c r="BR160" s="1" t="n">
        <v>273</v>
      </c>
      <c r="BS160" s="1" t="n">
        <v>81.732</v>
      </c>
      <c r="BT160" s="1" t="n">
        <v>0.07</v>
      </c>
      <c r="BU160" s="1" t="n">
        <v>270</v>
      </c>
      <c r="BV160" s="1" t="n">
        <v>1.083</v>
      </c>
      <c r="BW160" s="1" t="n">
        <v>0.011</v>
      </c>
      <c r="BX160" s="1" t="n">
        <v>278</v>
      </c>
      <c r="BY160" s="1" t="n">
        <v>2.028</v>
      </c>
      <c r="BZ160" s="1" t="n">
        <v>0.021</v>
      </c>
      <c r="CA160" s="1" t="n">
        <v>281</v>
      </c>
      <c r="CB160" s="1" t="n">
        <v>0.138</v>
      </c>
      <c r="CC160" s="1" t="n">
        <v>0.004</v>
      </c>
      <c r="CD160" s="1" t="n">
        <v>279</v>
      </c>
      <c r="CE160" s="1" t="n">
        <v>8.481</v>
      </c>
      <c r="CF160" s="1" t="n">
        <v>0.036</v>
      </c>
      <c r="CG160" s="1" t="n">
        <v>280</v>
      </c>
      <c r="CH160" s="1" t="n">
        <v>16.26</v>
      </c>
      <c r="CI160" s="1" t="n">
        <v>0.037</v>
      </c>
      <c r="CJ160" s="1" t="n">
        <v>282</v>
      </c>
      <c r="CK160" s="1" t="n">
        <v>0.248</v>
      </c>
      <c r="CL160" s="1" t="n">
        <v>0.01</v>
      </c>
      <c r="CM160" s="1" t="n">
        <v>280</v>
      </c>
      <c r="CN160" s="1" t="n">
        <v>1.256</v>
      </c>
      <c r="CO160" s="1" t="n">
        <v>0.018</v>
      </c>
      <c r="CP160" s="1" t="n">
        <v>0</v>
      </c>
      <c r="CQ160" s="1" t="n">
        <v>0</v>
      </c>
      <c r="CR160" s="1" t="n">
        <v>0</v>
      </c>
      <c r="CS160" s="1" t="n">
        <v>0</v>
      </c>
      <c r="CT160" s="1" t="n">
        <v>0</v>
      </c>
      <c r="CU160" s="1" t="n">
        <v>0</v>
      </c>
      <c r="CV160" s="1" t="n">
        <v>0</v>
      </c>
      <c r="CW160" s="1" t="n">
        <v>0</v>
      </c>
      <c r="CX160" s="1" t="n">
        <v>0</v>
      </c>
      <c r="CY160" s="1" t="n">
        <v>262</v>
      </c>
      <c r="CZ160" s="1" t="n">
        <v>9.435</v>
      </c>
      <c r="DA160" s="1" t="n">
        <v>0.112</v>
      </c>
      <c r="DB160" s="1" t="n">
        <v>262</v>
      </c>
      <c r="DC160" s="1" t="n">
        <v>17.224</v>
      </c>
      <c r="DD160" s="1" t="n">
        <v>0.085</v>
      </c>
      <c r="DE160" s="1" t="n">
        <v>280</v>
      </c>
      <c r="DF160" s="1" t="n">
        <v>0.408</v>
      </c>
      <c r="DG160" s="1" t="n">
        <v>0.004</v>
      </c>
    </row>
    <row r="161" customFormat="false" ht="13.8" hidden="false" customHeight="false" outlineLevel="0" collapsed="false">
      <c r="A161" s="1" t="n">
        <v>2015.958</v>
      </c>
      <c r="B161" s="1" t="n">
        <v>12</v>
      </c>
      <c r="C161" s="1" t="n">
        <v>2015</v>
      </c>
      <c r="D161" s="1" t="n">
        <v>234</v>
      </c>
      <c r="E161" s="1" t="n">
        <v>80.349</v>
      </c>
      <c r="F161" s="1" t="n">
        <v>0.213</v>
      </c>
      <c r="G161" s="1" t="n">
        <v>263</v>
      </c>
      <c r="H161" s="1" t="n">
        <v>225.305</v>
      </c>
      <c r="I161" s="1" t="n">
        <v>0.464</v>
      </c>
      <c r="J161" s="1" t="n">
        <v>259</v>
      </c>
      <c r="K161" s="1" t="n">
        <v>23.014</v>
      </c>
      <c r="L161" s="1" t="n">
        <v>0.053</v>
      </c>
      <c r="M161" s="1" t="n">
        <v>265</v>
      </c>
      <c r="N161" s="1" t="n">
        <v>21.888</v>
      </c>
      <c r="O161" s="1" t="n">
        <v>0.042</v>
      </c>
      <c r="P161" s="1" t="n">
        <v>87</v>
      </c>
      <c r="Q161" s="1" t="n">
        <v>515.233</v>
      </c>
      <c r="R161" s="1" t="n">
        <v>3.677</v>
      </c>
      <c r="S161" s="1" t="n">
        <v>0</v>
      </c>
      <c r="T161" s="1" t="n">
        <v>0</v>
      </c>
      <c r="U161" s="1" t="n">
        <v>0</v>
      </c>
      <c r="V161" s="1" t="n">
        <v>263</v>
      </c>
      <c r="W161" s="1" t="n">
        <v>3.622</v>
      </c>
      <c r="X161" s="1" t="n">
        <v>0.014</v>
      </c>
      <c r="Y161" s="1" t="n">
        <v>268</v>
      </c>
      <c r="Z161" s="1" t="n">
        <v>3.35</v>
      </c>
      <c r="AA161" s="1" t="n">
        <v>0.034</v>
      </c>
      <c r="AB161" s="1" t="n">
        <v>260</v>
      </c>
      <c r="AC161" s="1" t="n">
        <v>4.385</v>
      </c>
      <c r="AD161" s="1" t="n">
        <v>0.071</v>
      </c>
      <c r="AE161" s="1" t="n">
        <v>0</v>
      </c>
      <c r="AF161" s="1" t="n">
        <v>0</v>
      </c>
      <c r="AG161" s="1" t="n">
        <v>0</v>
      </c>
      <c r="AH161" s="1" t="n">
        <v>0</v>
      </c>
      <c r="AI161" s="1" t="n">
        <v>0</v>
      </c>
      <c r="AJ161" s="1" t="n">
        <v>0</v>
      </c>
      <c r="AK161" s="1" t="n">
        <v>185</v>
      </c>
      <c r="AL161" s="1" t="n">
        <v>0.281</v>
      </c>
      <c r="AM161" s="1" t="n">
        <v>0.012</v>
      </c>
      <c r="AN161" s="1" t="n">
        <v>270</v>
      </c>
      <c r="AO161" s="1" t="n">
        <v>71.823</v>
      </c>
      <c r="AP161" s="1" t="n">
        <v>0.093</v>
      </c>
      <c r="AQ161" s="1" t="n">
        <v>271</v>
      </c>
      <c r="AR161" s="1" t="n">
        <v>2.873</v>
      </c>
      <c r="AS161" s="1" t="n">
        <v>0.053</v>
      </c>
      <c r="AT161" s="1" t="n">
        <v>0</v>
      </c>
      <c r="AU161" s="1" t="n">
        <v>0</v>
      </c>
      <c r="AV161" s="1" t="n">
        <v>0</v>
      </c>
      <c r="AW161" s="1" t="n">
        <v>267</v>
      </c>
      <c r="AX161" s="1" t="n">
        <v>8.502</v>
      </c>
      <c r="AY161" s="1" t="n">
        <v>0.022</v>
      </c>
      <c r="AZ161" s="1" t="n">
        <v>261</v>
      </c>
      <c r="BA161" s="1" t="n">
        <v>0.829</v>
      </c>
      <c r="BB161" s="1" t="n">
        <v>0.012</v>
      </c>
      <c r="BC161" s="1" t="n">
        <v>266</v>
      </c>
      <c r="BD161" s="1" t="n">
        <v>2.021</v>
      </c>
      <c r="BE161" s="1" t="n">
        <v>0.016</v>
      </c>
      <c r="BF161" s="1" t="n">
        <v>227</v>
      </c>
      <c r="BG161" s="1" t="n">
        <v>17.728</v>
      </c>
      <c r="BH161" s="1" t="n">
        <v>0.075</v>
      </c>
      <c r="BI161" s="1" t="n">
        <v>265</v>
      </c>
      <c r="BJ161" s="1" t="n">
        <v>27.815</v>
      </c>
      <c r="BK161" s="1" t="n">
        <v>0.076</v>
      </c>
      <c r="BL161" s="1" t="n">
        <v>265</v>
      </c>
      <c r="BM161" s="1" t="n">
        <v>4.468</v>
      </c>
      <c r="BN161" s="1" t="n">
        <v>0.018</v>
      </c>
      <c r="BO161" s="1" t="n">
        <v>269</v>
      </c>
      <c r="BP161" s="1" t="n">
        <v>0.618</v>
      </c>
      <c r="BQ161" s="1" t="n">
        <v>0.01</v>
      </c>
      <c r="BR161" s="1" t="n">
        <v>260</v>
      </c>
      <c r="BS161" s="1" t="n">
        <v>81.751</v>
      </c>
      <c r="BT161" s="1" t="n">
        <v>0.074</v>
      </c>
      <c r="BU161" s="1" t="n">
        <v>262</v>
      </c>
      <c r="BV161" s="1" t="n">
        <v>1.087</v>
      </c>
      <c r="BW161" s="1" t="n">
        <v>0.011</v>
      </c>
      <c r="BX161" s="1" t="n">
        <v>267</v>
      </c>
      <c r="BY161" s="1" t="n">
        <v>2.026</v>
      </c>
      <c r="BZ161" s="1" t="n">
        <v>0.021</v>
      </c>
      <c r="CA161" s="1" t="n">
        <v>267</v>
      </c>
      <c r="CB161" s="1" t="n">
        <v>0.139</v>
      </c>
      <c r="CC161" s="1" t="n">
        <v>0.004</v>
      </c>
      <c r="CD161" s="1" t="n">
        <v>269</v>
      </c>
      <c r="CE161" s="1" t="n">
        <v>8.467</v>
      </c>
      <c r="CF161" s="1" t="n">
        <v>0.036</v>
      </c>
      <c r="CG161" s="1" t="n">
        <v>269</v>
      </c>
      <c r="CH161" s="1" t="n">
        <v>16.254</v>
      </c>
      <c r="CI161" s="1" t="n">
        <v>0.032</v>
      </c>
      <c r="CJ161" s="1" t="n">
        <v>271</v>
      </c>
      <c r="CK161" s="1" t="n">
        <v>0.251</v>
      </c>
      <c r="CL161" s="1" t="n">
        <v>0.012</v>
      </c>
      <c r="CM161" s="1" t="n">
        <v>269</v>
      </c>
      <c r="CN161" s="1" t="n">
        <v>1.26</v>
      </c>
      <c r="CO161" s="1" t="n">
        <v>0.018</v>
      </c>
      <c r="CP161" s="1" t="n">
        <v>0</v>
      </c>
      <c r="CQ161" s="1" t="n">
        <v>0</v>
      </c>
      <c r="CR161" s="1" t="n">
        <v>0</v>
      </c>
      <c r="CS161" s="1" t="n">
        <v>0</v>
      </c>
      <c r="CT161" s="1" t="n">
        <v>0</v>
      </c>
      <c r="CU161" s="1" t="n">
        <v>0</v>
      </c>
      <c r="CV161" s="1" t="n">
        <v>0</v>
      </c>
      <c r="CW161" s="1" t="n">
        <v>0</v>
      </c>
      <c r="CX161" s="1" t="n">
        <v>0</v>
      </c>
      <c r="CY161" s="1" t="n">
        <v>239</v>
      </c>
      <c r="CZ161" s="1" t="n">
        <v>9.513</v>
      </c>
      <c r="DA161" s="1" t="n">
        <v>0.092</v>
      </c>
      <c r="DB161" s="1" t="n">
        <v>241</v>
      </c>
      <c r="DC161" s="1" t="n">
        <v>17.304</v>
      </c>
      <c r="DD161" s="1" t="n">
        <v>0.092</v>
      </c>
      <c r="DE161" s="1" t="n">
        <v>271</v>
      </c>
      <c r="DF161" s="1" t="n">
        <v>0.406</v>
      </c>
      <c r="DG161" s="1" t="n">
        <v>0.004</v>
      </c>
    </row>
    <row r="162" customFormat="false" ht="13.8" hidden="false" customHeight="false" outlineLevel="0" collapsed="false">
      <c r="A162" s="1" t="n">
        <v>2016.042</v>
      </c>
      <c r="B162" s="1" t="n">
        <v>1</v>
      </c>
      <c r="C162" s="1" t="n">
        <v>2016</v>
      </c>
      <c r="D162" s="1" t="n">
        <v>269</v>
      </c>
      <c r="E162" s="1" t="n">
        <v>80.568</v>
      </c>
      <c r="F162" s="1" t="n">
        <v>0.219</v>
      </c>
      <c r="G162" s="1" t="n">
        <v>285</v>
      </c>
      <c r="H162" s="1" t="n">
        <v>224.947</v>
      </c>
      <c r="I162" s="1" t="n">
        <v>0.512</v>
      </c>
      <c r="J162" s="1" t="n">
        <v>275</v>
      </c>
      <c r="K162" s="1" t="n">
        <v>22.952</v>
      </c>
      <c r="L162" s="1" t="n">
        <v>0.056</v>
      </c>
      <c r="M162" s="1" t="n">
        <v>283</v>
      </c>
      <c r="N162" s="1" t="n">
        <v>21.852</v>
      </c>
      <c r="O162" s="1" t="n">
        <v>0.041</v>
      </c>
      <c r="P162" s="1" t="n">
        <v>97</v>
      </c>
      <c r="Q162" s="1" t="n">
        <v>513.863</v>
      </c>
      <c r="R162" s="1" t="n">
        <v>3.392</v>
      </c>
      <c r="S162" s="1" t="n">
        <v>0</v>
      </c>
      <c r="T162" s="1" t="n">
        <v>0</v>
      </c>
      <c r="U162" s="1" t="n">
        <v>0</v>
      </c>
      <c r="V162" s="1" t="n">
        <v>291</v>
      </c>
      <c r="W162" s="1" t="n">
        <v>3.603</v>
      </c>
      <c r="X162" s="1" t="n">
        <v>0.013</v>
      </c>
      <c r="Y162" s="1" t="n">
        <v>293</v>
      </c>
      <c r="Z162" s="1" t="n">
        <v>3.348</v>
      </c>
      <c r="AA162" s="1" t="n">
        <v>0.032</v>
      </c>
      <c r="AB162" s="1" t="n">
        <v>294</v>
      </c>
      <c r="AC162" s="1" t="n">
        <v>4.225</v>
      </c>
      <c r="AD162" s="1" t="n">
        <v>0.054</v>
      </c>
      <c r="AE162" s="1" t="n">
        <v>0</v>
      </c>
      <c r="AF162" s="1" t="n">
        <v>0</v>
      </c>
      <c r="AG162" s="1" t="n">
        <v>0</v>
      </c>
      <c r="AH162" s="1" t="n">
        <v>0</v>
      </c>
      <c r="AI162" s="1" t="n">
        <v>0</v>
      </c>
      <c r="AJ162" s="1" t="n">
        <v>0</v>
      </c>
      <c r="AK162" s="1" t="n">
        <v>230</v>
      </c>
      <c r="AL162" s="1" t="n">
        <v>0.233</v>
      </c>
      <c r="AM162" s="1" t="n">
        <v>0.013</v>
      </c>
      <c r="AN162" s="1" t="n">
        <v>285</v>
      </c>
      <c r="AO162" s="1" t="n">
        <v>71.759</v>
      </c>
      <c r="AP162" s="1" t="n">
        <v>0.091</v>
      </c>
      <c r="AQ162" s="1" t="n">
        <v>293</v>
      </c>
      <c r="AR162" s="1" t="n">
        <v>2.797</v>
      </c>
      <c r="AS162" s="1" t="n">
        <v>0.056</v>
      </c>
      <c r="AT162" s="1" t="n">
        <v>0</v>
      </c>
      <c r="AU162" s="1" t="n">
        <v>0</v>
      </c>
      <c r="AV162" s="1" t="n">
        <v>0</v>
      </c>
      <c r="AW162" s="1" t="n">
        <v>288</v>
      </c>
      <c r="AX162" s="1" t="n">
        <v>8.521</v>
      </c>
      <c r="AY162" s="1" t="n">
        <v>0.023</v>
      </c>
      <c r="AZ162" s="1" t="n">
        <v>292</v>
      </c>
      <c r="BA162" s="1" t="n">
        <v>0.831</v>
      </c>
      <c r="BB162" s="1" t="n">
        <v>0.011</v>
      </c>
      <c r="BC162" s="1" t="n">
        <v>293</v>
      </c>
      <c r="BD162" s="1" t="n">
        <v>2.03</v>
      </c>
      <c r="BE162" s="1" t="n">
        <v>0.016</v>
      </c>
      <c r="BF162" s="1" t="n">
        <v>266</v>
      </c>
      <c r="BG162" s="1" t="n">
        <v>17.897</v>
      </c>
      <c r="BH162" s="1" t="n">
        <v>0.092</v>
      </c>
      <c r="BI162" s="1" t="n">
        <v>283</v>
      </c>
      <c r="BJ162" s="1" t="n">
        <v>27.896</v>
      </c>
      <c r="BK162" s="1" t="n">
        <v>0.082</v>
      </c>
      <c r="BL162" s="1" t="n">
        <v>297</v>
      </c>
      <c r="BM162" s="1" t="n">
        <v>4.47</v>
      </c>
      <c r="BN162" s="1" t="n">
        <v>0.016</v>
      </c>
      <c r="BO162" s="1" t="n">
        <v>292</v>
      </c>
      <c r="BP162" s="1" t="n">
        <v>0.621</v>
      </c>
      <c r="BQ162" s="1" t="n">
        <v>0.01</v>
      </c>
      <c r="BR162" s="1" t="n">
        <v>282</v>
      </c>
      <c r="BS162" s="1" t="n">
        <v>81.816</v>
      </c>
      <c r="BT162" s="1" t="n">
        <v>0.077</v>
      </c>
      <c r="BU162" s="1" t="n">
        <v>296</v>
      </c>
      <c r="BV162" s="1" t="n">
        <v>1.094</v>
      </c>
      <c r="BW162" s="1" t="n">
        <v>0.011</v>
      </c>
      <c r="BX162" s="1" t="n">
        <v>296</v>
      </c>
      <c r="BY162" s="1" t="n">
        <v>2.027</v>
      </c>
      <c r="BZ162" s="1" t="n">
        <v>0.02</v>
      </c>
      <c r="CA162" s="1" t="n">
        <v>293</v>
      </c>
      <c r="CB162" s="1" t="n">
        <v>0.139</v>
      </c>
      <c r="CC162" s="1" t="n">
        <v>0.004</v>
      </c>
      <c r="CD162" s="1" t="n">
        <v>290</v>
      </c>
      <c r="CE162" s="1" t="n">
        <v>8.469</v>
      </c>
      <c r="CF162" s="1" t="n">
        <v>0.036</v>
      </c>
      <c r="CG162" s="1" t="n">
        <v>288</v>
      </c>
      <c r="CH162" s="1" t="n">
        <v>16.254</v>
      </c>
      <c r="CI162" s="1" t="n">
        <v>0.032</v>
      </c>
      <c r="CJ162" s="1" t="n">
        <v>284</v>
      </c>
      <c r="CK162" s="1" t="n">
        <v>0.249</v>
      </c>
      <c r="CL162" s="1" t="n">
        <v>0.01</v>
      </c>
      <c r="CM162" s="1" t="n">
        <v>292</v>
      </c>
      <c r="CN162" s="1" t="n">
        <v>1.27</v>
      </c>
      <c r="CO162" s="1" t="n">
        <v>0.022</v>
      </c>
      <c r="CP162" s="1" t="n">
        <v>0</v>
      </c>
      <c r="CQ162" s="1" t="n">
        <v>0</v>
      </c>
      <c r="CR162" s="1" t="n">
        <v>0</v>
      </c>
      <c r="CS162" s="1" t="n">
        <v>0</v>
      </c>
      <c r="CT162" s="1" t="n">
        <v>0</v>
      </c>
      <c r="CU162" s="1" t="n">
        <v>0</v>
      </c>
      <c r="CV162" s="1" t="n">
        <v>0</v>
      </c>
      <c r="CW162" s="1" t="n">
        <v>0</v>
      </c>
      <c r="CX162" s="1" t="n">
        <v>0</v>
      </c>
      <c r="CY162" s="1" t="n">
        <v>282</v>
      </c>
      <c r="CZ162" s="1" t="n">
        <v>9.584</v>
      </c>
      <c r="DA162" s="1" t="n">
        <v>0.088</v>
      </c>
      <c r="DB162" s="1" t="n">
        <v>280</v>
      </c>
      <c r="DC162" s="1" t="n">
        <v>17.424</v>
      </c>
      <c r="DD162" s="1" t="n">
        <v>0.091</v>
      </c>
      <c r="DE162" s="1" t="n">
        <v>296</v>
      </c>
      <c r="DF162" s="1" t="n">
        <v>0.405</v>
      </c>
      <c r="DG162" s="1" t="n">
        <v>0.004</v>
      </c>
    </row>
    <row r="163" customFormat="false" ht="13.8" hidden="false" customHeight="false" outlineLevel="0" collapsed="false">
      <c r="A163" s="1" t="n">
        <v>2016.125</v>
      </c>
      <c r="B163" s="1" t="n">
        <v>2</v>
      </c>
      <c r="C163" s="1" t="n">
        <v>2016</v>
      </c>
      <c r="D163" s="1" t="n">
        <v>251</v>
      </c>
      <c r="E163" s="1" t="n">
        <v>80.847</v>
      </c>
      <c r="F163" s="1" t="n">
        <v>0.225</v>
      </c>
      <c r="G163" s="1" t="n">
        <v>271</v>
      </c>
      <c r="H163" s="1" t="n">
        <v>224.698</v>
      </c>
      <c r="I163" s="1" t="n">
        <v>0.49</v>
      </c>
      <c r="J163" s="1" t="n">
        <v>260</v>
      </c>
      <c r="K163" s="1" t="n">
        <v>22.897</v>
      </c>
      <c r="L163" s="1" t="n">
        <v>0.054</v>
      </c>
      <c r="M163" s="1" t="n">
        <v>277</v>
      </c>
      <c r="N163" s="1" t="n">
        <v>21.821</v>
      </c>
      <c r="O163" s="1" t="n">
        <v>0.041</v>
      </c>
      <c r="P163" s="1" t="n">
        <v>132</v>
      </c>
      <c r="Q163" s="1" t="n">
        <v>511.785</v>
      </c>
      <c r="R163" s="1" t="n">
        <v>6.05</v>
      </c>
      <c r="S163" s="1" t="n">
        <v>0</v>
      </c>
      <c r="T163" s="1" t="n">
        <v>0</v>
      </c>
      <c r="U163" s="1" t="n">
        <v>0</v>
      </c>
      <c r="V163" s="1" t="n">
        <v>286</v>
      </c>
      <c r="W163" s="1" t="n">
        <v>3.591</v>
      </c>
      <c r="X163" s="1" t="n">
        <v>0.013</v>
      </c>
      <c r="Y163" s="1" t="n">
        <v>283</v>
      </c>
      <c r="Z163" s="1" t="n">
        <v>3.343</v>
      </c>
      <c r="AA163" s="1" t="n">
        <v>0.033</v>
      </c>
      <c r="AB163" s="1" t="n">
        <v>287</v>
      </c>
      <c r="AC163" s="1" t="n">
        <v>4.143</v>
      </c>
      <c r="AD163" s="1" t="n">
        <v>0.042</v>
      </c>
      <c r="AE163" s="1" t="n">
        <v>0</v>
      </c>
      <c r="AF163" s="1" t="n">
        <v>0</v>
      </c>
      <c r="AG163" s="1" t="n">
        <v>0</v>
      </c>
      <c r="AH163" s="1" t="n">
        <v>0</v>
      </c>
      <c r="AI163" s="1" t="n">
        <v>0</v>
      </c>
      <c r="AJ163" s="1" t="n">
        <v>0</v>
      </c>
      <c r="AK163" s="1" t="n">
        <v>240</v>
      </c>
      <c r="AL163" s="1" t="n">
        <v>0.227</v>
      </c>
      <c r="AM163" s="1" t="n">
        <v>0.017</v>
      </c>
      <c r="AN163" s="1" t="n">
        <v>276</v>
      </c>
      <c r="AO163" s="1" t="n">
        <v>71.646</v>
      </c>
      <c r="AP163" s="1" t="n">
        <v>0.094</v>
      </c>
      <c r="AQ163" s="1" t="n">
        <v>286</v>
      </c>
      <c r="AR163" s="1" t="n">
        <v>2.734</v>
      </c>
      <c r="AS163" s="1" t="n">
        <v>0.05</v>
      </c>
      <c r="AT163" s="1" t="n">
        <v>0</v>
      </c>
      <c r="AU163" s="1" t="n">
        <v>0</v>
      </c>
      <c r="AV163" s="1" t="n">
        <v>0</v>
      </c>
      <c r="AW163" s="1" t="n">
        <v>261</v>
      </c>
      <c r="AX163" s="1" t="n">
        <v>8.546</v>
      </c>
      <c r="AY163" s="1" t="n">
        <v>0.022</v>
      </c>
      <c r="AZ163" s="1" t="n">
        <v>279</v>
      </c>
      <c r="BA163" s="1" t="n">
        <v>0.835</v>
      </c>
      <c r="BB163" s="1" t="n">
        <v>0.011</v>
      </c>
      <c r="BC163" s="1" t="n">
        <v>269</v>
      </c>
      <c r="BD163" s="1" t="n">
        <v>2.04</v>
      </c>
      <c r="BE163" s="1" t="n">
        <v>0.015</v>
      </c>
      <c r="BF163" s="1" t="n">
        <v>255</v>
      </c>
      <c r="BG163" s="1" t="n">
        <v>18.06</v>
      </c>
      <c r="BH163" s="1" t="n">
        <v>0.105</v>
      </c>
      <c r="BI163" s="1" t="n">
        <v>283</v>
      </c>
      <c r="BJ163" s="1" t="n">
        <v>27.952</v>
      </c>
      <c r="BK163" s="1" t="n">
        <v>0.084</v>
      </c>
      <c r="BL163" s="1" t="n">
        <v>285</v>
      </c>
      <c r="BM163" s="1" t="n">
        <v>4.477</v>
      </c>
      <c r="BN163" s="1" t="n">
        <v>0.018</v>
      </c>
      <c r="BO163" s="1" t="n">
        <v>285</v>
      </c>
      <c r="BP163" s="1" t="n">
        <v>0.621</v>
      </c>
      <c r="BQ163" s="1" t="n">
        <v>0.01</v>
      </c>
      <c r="BR163" s="1" t="n">
        <v>268</v>
      </c>
      <c r="BS163" s="1" t="n">
        <v>81.848</v>
      </c>
      <c r="BT163" s="1" t="n">
        <v>0.071</v>
      </c>
      <c r="BU163" s="1" t="n">
        <v>285</v>
      </c>
      <c r="BV163" s="1" t="n">
        <v>1.101</v>
      </c>
      <c r="BW163" s="1" t="n">
        <v>0.011</v>
      </c>
      <c r="BX163" s="1" t="n">
        <v>280</v>
      </c>
      <c r="BY163" s="1" t="n">
        <v>2.033</v>
      </c>
      <c r="BZ163" s="1" t="n">
        <v>0.02</v>
      </c>
      <c r="CA163" s="1" t="n">
        <v>286</v>
      </c>
      <c r="CB163" s="1" t="n">
        <v>0.14</v>
      </c>
      <c r="CC163" s="1" t="n">
        <v>0.005</v>
      </c>
      <c r="CD163" s="1" t="n">
        <v>287</v>
      </c>
      <c r="CE163" s="1" t="n">
        <v>8.471</v>
      </c>
      <c r="CF163" s="1" t="n">
        <v>0.034</v>
      </c>
      <c r="CG163" s="1" t="n">
        <v>279</v>
      </c>
      <c r="CH163" s="1" t="n">
        <v>16.247</v>
      </c>
      <c r="CI163" s="1" t="n">
        <v>0.03</v>
      </c>
      <c r="CJ163" s="1" t="n">
        <v>286</v>
      </c>
      <c r="CK163" s="1" t="n">
        <v>0.251</v>
      </c>
      <c r="CL163" s="1" t="n">
        <v>0.01</v>
      </c>
      <c r="CM163" s="1" t="n">
        <v>284</v>
      </c>
      <c r="CN163" s="1" t="n">
        <v>1.283</v>
      </c>
      <c r="CO163" s="1" t="n">
        <v>0.018</v>
      </c>
      <c r="CP163" s="1" t="n">
        <v>0</v>
      </c>
      <c r="CQ163" s="1" t="n">
        <v>0</v>
      </c>
      <c r="CR163" s="1" t="n">
        <v>0</v>
      </c>
      <c r="CS163" s="1" t="n">
        <v>0</v>
      </c>
      <c r="CT163" s="1" t="n">
        <v>0</v>
      </c>
      <c r="CU163" s="1" t="n">
        <v>0</v>
      </c>
      <c r="CV163" s="1" t="n">
        <v>0</v>
      </c>
      <c r="CW163" s="1" t="n">
        <v>0</v>
      </c>
      <c r="CX163" s="1" t="n">
        <v>0</v>
      </c>
      <c r="CY163" s="1" t="n">
        <v>267</v>
      </c>
      <c r="CZ163" s="1" t="n">
        <v>9.667</v>
      </c>
      <c r="DA163" s="1" t="n">
        <v>0.091</v>
      </c>
      <c r="DB163" s="1" t="n">
        <v>269</v>
      </c>
      <c r="DC163" s="1" t="n">
        <v>17.541</v>
      </c>
      <c r="DD163" s="1" t="n">
        <v>0.106</v>
      </c>
      <c r="DE163" s="1" t="n">
        <v>283</v>
      </c>
      <c r="DF163" s="1" t="n">
        <v>0.404</v>
      </c>
      <c r="DG163" s="1" t="n">
        <v>0.004</v>
      </c>
    </row>
    <row r="164" customFormat="false" ht="13.8" hidden="false" customHeight="false" outlineLevel="0" collapsed="false">
      <c r="A164" s="1" t="n">
        <v>2016.208</v>
      </c>
      <c r="B164" s="1" t="n">
        <v>3</v>
      </c>
      <c r="C164" s="1" t="n">
        <v>2016</v>
      </c>
      <c r="D164" s="1" t="n">
        <v>199</v>
      </c>
      <c r="E164" s="1" t="n">
        <v>81.377</v>
      </c>
      <c r="F164" s="1" t="n">
        <v>0.261</v>
      </c>
      <c r="G164" s="1" t="n">
        <v>232</v>
      </c>
      <c r="H164" s="1" t="n">
        <v>224.944</v>
      </c>
      <c r="I164" s="1" t="n">
        <v>0.529</v>
      </c>
      <c r="J164" s="1" t="n">
        <v>229</v>
      </c>
      <c r="K164" s="1" t="n">
        <v>22.929</v>
      </c>
      <c r="L164" s="1" t="n">
        <v>0.052</v>
      </c>
      <c r="M164" s="1" t="n">
        <v>248</v>
      </c>
      <c r="N164" s="1" t="n">
        <v>21.819</v>
      </c>
      <c r="O164" s="1" t="n">
        <v>0.043</v>
      </c>
      <c r="P164" s="1" t="n">
        <v>78</v>
      </c>
      <c r="Q164" s="1" t="n">
        <v>512.282</v>
      </c>
      <c r="R164" s="1" t="n">
        <v>5.2</v>
      </c>
      <c r="S164" s="1" t="n">
        <v>0</v>
      </c>
      <c r="T164" s="1" t="n">
        <v>0</v>
      </c>
      <c r="U164" s="1" t="n">
        <v>0</v>
      </c>
      <c r="V164" s="1" t="n">
        <v>252</v>
      </c>
      <c r="W164" s="1" t="n">
        <v>3.58</v>
      </c>
      <c r="X164" s="1" t="n">
        <v>0.015</v>
      </c>
      <c r="Y164" s="1" t="n">
        <v>249</v>
      </c>
      <c r="Z164" s="1" t="n">
        <v>3.333</v>
      </c>
      <c r="AA164" s="1" t="n">
        <v>0.035</v>
      </c>
      <c r="AB164" s="1" t="n">
        <v>238</v>
      </c>
      <c r="AC164" s="1" t="n">
        <v>4.17</v>
      </c>
      <c r="AD164" s="1" t="n">
        <v>0.043</v>
      </c>
      <c r="AE164" s="1" t="n">
        <v>0</v>
      </c>
      <c r="AF164" s="1" t="n">
        <v>0</v>
      </c>
      <c r="AG164" s="1" t="n">
        <v>0</v>
      </c>
      <c r="AH164" s="1" t="n">
        <v>0</v>
      </c>
      <c r="AI164" s="1" t="n">
        <v>0</v>
      </c>
      <c r="AJ164" s="1" t="n">
        <v>0</v>
      </c>
      <c r="AK164" s="1" t="n">
        <v>169</v>
      </c>
      <c r="AL164" s="1" t="n">
        <v>0.272</v>
      </c>
      <c r="AM164" s="1" t="n">
        <v>0.021</v>
      </c>
      <c r="AN164" s="1" t="n">
        <v>251</v>
      </c>
      <c r="AO164" s="1" t="n">
        <v>71.525</v>
      </c>
      <c r="AP164" s="1" t="n">
        <v>0.094</v>
      </c>
      <c r="AQ164" s="1" t="n">
        <v>253</v>
      </c>
      <c r="AR164" s="1" t="n">
        <v>2.71</v>
      </c>
      <c r="AS164" s="1" t="n">
        <v>0.043</v>
      </c>
      <c r="AT164" s="1" t="n">
        <v>0</v>
      </c>
      <c r="AU164" s="1" t="n">
        <v>0</v>
      </c>
      <c r="AV164" s="1" t="n">
        <v>0</v>
      </c>
      <c r="AW164" s="1" t="n">
        <v>249</v>
      </c>
      <c r="AX164" s="1" t="n">
        <v>8.577</v>
      </c>
      <c r="AY164" s="1" t="n">
        <v>0.024</v>
      </c>
      <c r="AZ164" s="1" t="n">
        <v>249</v>
      </c>
      <c r="BA164" s="1" t="n">
        <v>0.841</v>
      </c>
      <c r="BB164" s="1" t="n">
        <v>0.011</v>
      </c>
      <c r="BC164" s="1" t="n">
        <v>245</v>
      </c>
      <c r="BD164" s="1" t="n">
        <v>2.047</v>
      </c>
      <c r="BE164" s="1" t="n">
        <v>0.018</v>
      </c>
      <c r="BF164" s="1" t="n">
        <v>207</v>
      </c>
      <c r="BG164" s="1" t="n">
        <v>18.279</v>
      </c>
      <c r="BH164" s="1" t="n">
        <v>0.115</v>
      </c>
      <c r="BI164" s="1" t="n">
        <v>251</v>
      </c>
      <c r="BJ164" s="1" t="n">
        <v>28.041</v>
      </c>
      <c r="BK164" s="1" t="n">
        <v>0.091</v>
      </c>
      <c r="BL164" s="1" t="n">
        <v>251</v>
      </c>
      <c r="BM164" s="1" t="n">
        <v>4.479</v>
      </c>
      <c r="BN164" s="1" t="n">
        <v>0.017</v>
      </c>
      <c r="BO164" s="1" t="n">
        <v>251</v>
      </c>
      <c r="BP164" s="1" t="n">
        <v>0.623</v>
      </c>
      <c r="BQ164" s="1" t="n">
        <v>0.01</v>
      </c>
      <c r="BR164" s="1" t="n">
        <v>244</v>
      </c>
      <c r="BS164" s="1" t="n">
        <v>81.912</v>
      </c>
      <c r="BT164" s="1" t="n">
        <v>0.084</v>
      </c>
      <c r="BU164" s="1" t="n">
        <v>246</v>
      </c>
      <c r="BV164" s="1" t="n">
        <v>1.111</v>
      </c>
      <c r="BW164" s="1" t="n">
        <v>0.012</v>
      </c>
      <c r="BX164" s="1" t="n">
        <v>251</v>
      </c>
      <c r="BY164" s="1" t="n">
        <v>2.05</v>
      </c>
      <c r="BZ164" s="1" t="n">
        <v>0.023</v>
      </c>
      <c r="CA164" s="1" t="n">
        <v>251</v>
      </c>
      <c r="CB164" s="1" t="n">
        <v>0.141</v>
      </c>
      <c r="CC164" s="1" t="n">
        <v>0.004</v>
      </c>
      <c r="CD164" s="1" t="n">
        <v>251</v>
      </c>
      <c r="CE164" s="1" t="n">
        <v>8.473</v>
      </c>
      <c r="CF164" s="1" t="n">
        <v>0.037</v>
      </c>
      <c r="CG164" s="1" t="n">
        <v>248</v>
      </c>
      <c r="CH164" s="1" t="n">
        <v>16.237</v>
      </c>
      <c r="CI164" s="1" t="n">
        <v>0.033</v>
      </c>
      <c r="CJ164" s="1" t="n">
        <v>247</v>
      </c>
      <c r="CK164" s="1" t="n">
        <v>0.253</v>
      </c>
      <c r="CL164" s="1" t="n">
        <v>0.01</v>
      </c>
      <c r="CM164" s="1" t="n">
        <v>248</v>
      </c>
      <c r="CN164" s="1" t="n">
        <v>1.291</v>
      </c>
      <c r="CO164" s="1" t="n">
        <v>0.021</v>
      </c>
      <c r="CP164" s="1" t="n">
        <v>0</v>
      </c>
      <c r="CQ164" s="1" t="n">
        <v>0</v>
      </c>
      <c r="CR164" s="1" t="n">
        <v>0</v>
      </c>
      <c r="CS164" s="1" t="n">
        <v>0</v>
      </c>
      <c r="CT164" s="1" t="n">
        <v>0</v>
      </c>
      <c r="CU164" s="1" t="n">
        <v>0</v>
      </c>
      <c r="CV164" s="1" t="n">
        <v>0</v>
      </c>
      <c r="CW164" s="1" t="n">
        <v>0</v>
      </c>
      <c r="CX164" s="1" t="n">
        <v>0</v>
      </c>
      <c r="CY164" s="1" t="n">
        <v>237</v>
      </c>
      <c r="CZ164" s="1" t="n">
        <v>9.841</v>
      </c>
      <c r="DA164" s="1" t="n">
        <v>0.11</v>
      </c>
      <c r="DB164" s="1" t="n">
        <v>229</v>
      </c>
      <c r="DC164" s="1" t="n">
        <v>17.718</v>
      </c>
      <c r="DD164" s="1" t="n">
        <v>0.093</v>
      </c>
      <c r="DE164" s="1" t="n">
        <v>254</v>
      </c>
      <c r="DF164" s="1" t="n">
        <v>0.404</v>
      </c>
      <c r="DG164" s="1" t="n">
        <v>0.004</v>
      </c>
    </row>
    <row r="165" customFormat="false" ht="13.8" hidden="false" customHeight="false" outlineLevel="0" collapsed="false">
      <c r="A165" s="1" t="n">
        <v>2016.292</v>
      </c>
      <c r="B165" s="1" t="n">
        <v>4</v>
      </c>
      <c r="C165" s="1" t="n">
        <v>2016</v>
      </c>
      <c r="D165" s="1" t="n">
        <v>189</v>
      </c>
      <c r="E165" s="1" t="n">
        <v>81.836</v>
      </c>
      <c r="F165" s="1" t="n">
        <v>0.355</v>
      </c>
      <c r="G165" s="1" t="n">
        <v>209</v>
      </c>
      <c r="H165" s="1" t="n">
        <v>224.879</v>
      </c>
      <c r="I165" s="1" t="n">
        <v>0.667</v>
      </c>
      <c r="J165" s="1" t="n">
        <v>210</v>
      </c>
      <c r="K165" s="1" t="n">
        <v>22.914</v>
      </c>
      <c r="L165" s="1" t="n">
        <v>0.064</v>
      </c>
      <c r="M165" s="1" t="n">
        <v>269</v>
      </c>
      <c r="N165" s="1" t="n">
        <v>21.83</v>
      </c>
      <c r="O165" s="1" t="n">
        <v>0.05</v>
      </c>
      <c r="P165" s="1" t="n">
        <v>130</v>
      </c>
      <c r="Q165" s="1" t="n">
        <v>509.085</v>
      </c>
      <c r="R165" s="1" t="n">
        <v>8.633</v>
      </c>
      <c r="S165" s="1" t="n">
        <v>0</v>
      </c>
      <c r="T165" s="1" t="n">
        <v>0</v>
      </c>
      <c r="U165" s="1" t="n">
        <v>0</v>
      </c>
      <c r="V165" s="1" t="n">
        <v>263</v>
      </c>
      <c r="W165" s="1" t="n">
        <v>3.57</v>
      </c>
      <c r="X165" s="1" t="n">
        <v>0.016</v>
      </c>
      <c r="Y165" s="1" t="n">
        <v>293</v>
      </c>
      <c r="Z165" s="1" t="n">
        <v>3.331</v>
      </c>
      <c r="AA165" s="1" t="n">
        <v>0.039</v>
      </c>
      <c r="AB165" s="1" t="n">
        <v>230</v>
      </c>
      <c r="AC165" s="1" t="n">
        <v>4.231</v>
      </c>
      <c r="AD165" s="1" t="n">
        <v>0.063</v>
      </c>
      <c r="AE165" s="1" t="n">
        <v>0</v>
      </c>
      <c r="AF165" s="1" t="n">
        <v>0</v>
      </c>
      <c r="AG165" s="1" t="n">
        <v>0</v>
      </c>
      <c r="AH165" s="1" t="n">
        <v>0</v>
      </c>
      <c r="AI165" s="1" t="n">
        <v>0</v>
      </c>
      <c r="AJ165" s="1" t="n">
        <v>0</v>
      </c>
      <c r="AK165" s="1" t="n">
        <v>142</v>
      </c>
      <c r="AL165" s="1" t="n">
        <v>0.306</v>
      </c>
      <c r="AM165" s="1" t="n">
        <v>0.024</v>
      </c>
      <c r="AN165" s="1" t="n">
        <v>292</v>
      </c>
      <c r="AO165" s="1" t="n">
        <v>71.42</v>
      </c>
      <c r="AP165" s="1" t="n">
        <v>0.1</v>
      </c>
      <c r="AQ165" s="1" t="n">
        <v>289</v>
      </c>
      <c r="AR165" s="1" t="n">
        <v>2.654</v>
      </c>
      <c r="AS165" s="1" t="n">
        <v>0.05</v>
      </c>
      <c r="AT165" s="1" t="n">
        <v>0</v>
      </c>
      <c r="AU165" s="1" t="n">
        <v>0</v>
      </c>
      <c r="AV165" s="1" t="n">
        <v>0</v>
      </c>
      <c r="AW165" s="1" t="n">
        <v>260</v>
      </c>
      <c r="AX165" s="1" t="n">
        <v>8.607</v>
      </c>
      <c r="AY165" s="1" t="n">
        <v>0.029</v>
      </c>
      <c r="AZ165" s="1" t="n">
        <v>225</v>
      </c>
      <c r="BA165" s="1" t="n">
        <v>0.852</v>
      </c>
      <c r="BB165" s="1" t="n">
        <v>0.014</v>
      </c>
      <c r="BC165" s="1" t="n">
        <v>244</v>
      </c>
      <c r="BD165" s="1" t="n">
        <v>2.06</v>
      </c>
      <c r="BE165" s="1" t="n">
        <v>0.021</v>
      </c>
      <c r="BF165" s="1" t="n">
        <v>191</v>
      </c>
      <c r="BG165" s="1" t="n">
        <v>18.486</v>
      </c>
      <c r="BH165" s="1" t="n">
        <v>0.122</v>
      </c>
      <c r="BI165" s="1" t="n">
        <v>282</v>
      </c>
      <c r="BJ165" s="1" t="n">
        <v>28.123</v>
      </c>
      <c r="BK165" s="1" t="n">
        <v>0.101</v>
      </c>
      <c r="BL165" s="1" t="n">
        <v>284</v>
      </c>
      <c r="BM165" s="1" t="n">
        <v>4.487</v>
      </c>
      <c r="BN165" s="1" t="n">
        <v>0.02</v>
      </c>
      <c r="BO165" s="1" t="n">
        <v>282</v>
      </c>
      <c r="BP165" s="1" t="n">
        <v>0.624</v>
      </c>
      <c r="BQ165" s="1" t="n">
        <v>0.01</v>
      </c>
      <c r="BR165" s="1" t="n">
        <v>287</v>
      </c>
      <c r="BS165" s="1" t="n">
        <v>81.995</v>
      </c>
      <c r="BT165" s="1" t="n">
        <v>0.091</v>
      </c>
      <c r="BU165" s="1" t="n">
        <v>263</v>
      </c>
      <c r="BV165" s="1" t="n">
        <v>1.123</v>
      </c>
      <c r="BW165" s="1" t="n">
        <v>0.014</v>
      </c>
      <c r="BX165" s="1" t="n">
        <v>243</v>
      </c>
      <c r="BY165" s="1" t="n">
        <v>2.071</v>
      </c>
      <c r="BZ165" s="1" t="n">
        <v>0.028</v>
      </c>
      <c r="CA165" s="1" t="n">
        <v>278</v>
      </c>
      <c r="CB165" s="1" t="n">
        <v>0.145</v>
      </c>
      <c r="CC165" s="1" t="n">
        <v>0.005</v>
      </c>
      <c r="CD165" s="1" t="n">
        <v>290</v>
      </c>
      <c r="CE165" s="1" t="n">
        <v>8.471</v>
      </c>
      <c r="CF165" s="1" t="n">
        <v>0.039</v>
      </c>
      <c r="CG165" s="1" t="n">
        <v>286</v>
      </c>
      <c r="CH165" s="1" t="n">
        <v>16.233</v>
      </c>
      <c r="CI165" s="1" t="n">
        <v>0.035</v>
      </c>
      <c r="CJ165" s="1" t="n">
        <v>291</v>
      </c>
      <c r="CK165" s="1" t="n">
        <v>0.254</v>
      </c>
      <c r="CL165" s="1" t="n">
        <v>0.01</v>
      </c>
      <c r="CM165" s="1" t="n">
        <v>290</v>
      </c>
      <c r="CN165" s="1" t="n">
        <v>1.308</v>
      </c>
      <c r="CO165" s="1" t="n">
        <v>0.02</v>
      </c>
      <c r="CP165" s="1" t="n">
        <v>0</v>
      </c>
      <c r="CQ165" s="1" t="n">
        <v>0</v>
      </c>
      <c r="CR165" s="1" t="n">
        <v>0</v>
      </c>
      <c r="CS165" s="1" t="n">
        <v>0</v>
      </c>
      <c r="CT165" s="1" t="n">
        <v>0</v>
      </c>
      <c r="CU165" s="1" t="n">
        <v>0</v>
      </c>
      <c r="CV165" s="1" t="n">
        <v>0</v>
      </c>
      <c r="CW165" s="1" t="n">
        <v>0</v>
      </c>
      <c r="CX165" s="1" t="n">
        <v>0</v>
      </c>
      <c r="CY165" s="1" t="n">
        <v>216</v>
      </c>
      <c r="CZ165" s="1" t="n">
        <v>10</v>
      </c>
      <c r="DA165" s="1" t="n">
        <v>0.139</v>
      </c>
      <c r="DB165" s="1" t="n">
        <v>224</v>
      </c>
      <c r="DC165" s="1" t="n">
        <v>17.873</v>
      </c>
      <c r="DD165" s="1" t="n">
        <v>0.134</v>
      </c>
      <c r="DE165" s="1" t="n">
        <v>285</v>
      </c>
      <c r="DF165" s="1" t="n">
        <v>0.402</v>
      </c>
      <c r="DG165" s="1" t="n">
        <v>0.005</v>
      </c>
    </row>
    <row r="166" customFormat="false" ht="13.8" hidden="false" customHeight="false" outlineLevel="0" collapsed="false">
      <c r="A166" s="1" t="n">
        <v>2016.375</v>
      </c>
      <c r="B166" s="1" t="n">
        <v>5</v>
      </c>
      <c r="C166" s="1" t="n">
        <v>2016</v>
      </c>
      <c r="D166" s="1" t="n">
        <v>226</v>
      </c>
      <c r="E166" s="1" t="n">
        <v>82.41</v>
      </c>
      <c r="F166" s="1" t="n">
        <v>0.339</v>
      </c>
      <c r="G166" s="1" t="n">
        <v>255</v>
      </c>
      <c r="H166" s="1" t="n">
        <v>225.323</v>
      </c>
      <c r="I166" s="1" t="n">
        <v>0.652</v>
      </c>
      <c r="J166" s="1" t="n">
        <v>232</v>
      </c>
      <c r="K166" s="1" t="n">
        <v>22.907</v>
      </c>
      <c r="L166" s="1" t="n">
        <v>0.068</v>
      </c>
      <c r="M166" s="1" t="n">
        <v>281</v>
      </c>
      <c r="N166" s="1" t="n">
        <v>21.824</v>
      </c>
      <c r="O166" s="1" t="n">
        <v>0.053</v>
      </c>
      <c r="P166" s="1" t="n">
        <v>136</v>
      </c>
      <c r="Q166" s="1" t="n">
        <v>512.717</v>
      </c>
      <c r="R166" s="1" t="n">
        <v>6.555</v>
      </c>
      <c r="S166" s="1" t="n">
        <v>0</v>
      </c>
      <c r="T166" s="1" t="n">
        <v>0</v>
      </c>
      <c r="U166" s="1" t="n">
        <v>0</v>
      </c>
      <c r="V166" s="1" t="n">
        <v>284</v>
      </c>
      <c r="W166" s="1" t="n">
        <v>3.557</v>
      </c>
      <c r="X166" s="1" t="n">
        <v>0.016</v>
      </c>
      <c r="Y166" s="1" t="n">
        <v>286</v>
      </c>
      <c r="Z166" s="1" t="n">
        <v>3.329</v>
      </c>
      <c r="AA166" s="1" t="n">
        <v>0.042</v>
      </c>
      <c r="AB166" s="1" t="n">
        <v>240</v>
      </c>
      <c r="AC166" s="1" t="n">
        <v>4.324</v>
      </c>
      <c r="AD166" s="1" t="n">
        <v>0.065</v>
      </c>
      <c r="AE166" s="1" t="n">
        <v>0</v>
      </c>
      <c r="AF166" s="1" t="n">
        <v>0</v>
      </c>
      <c r="AG166" s="1" t="n">
        <v>0</v>
      </c>
      <c r="AH166" s="1" t="n">
        <v>0</v>
      </c>
      <c r="AI166" s="1" t="n">
        <v>0</v>
      </c>
      <c r="AJ166" s="1" t="n">
        <v>0</v>
      </c>
      <c r="AK166" s="1" t="n">
        <v>135</v>
      </c>
      <c r="AL166" s="1" t="n">
        <v>0.355</v>
      </c>
      <c r="AM166" s="1" t="n">
        <v>0.021</v>
      </c>
      <c r="AN166" s="1" t="n">
        <v>285</v>
      </c>
      <c r="AO166" s="1" t="n">
        <v>71.298</v>
      </c>
      <c r="AP166" s="1" t="n">
        <v>0.105</v>
      </c>
      <c r="AQ166" s="1" t="n">
        <v>288</v>
      </c>
      <c r="AR166" s="1" t="n">
        <v>2.615</v>
      </c>
      <c r="AS166" s="1" t="n">
        <v>0.043</v>
      </c>
      <c r="AT166" s="1" t="n">
        <v>0</v>
      </c>
      <c r="AU166" s="1" t="n">
        <v>0</v>
      </c>
      <c r="AV166" s="1" t="n">
        <v>0</v>
      </c>
      <c r="AW166" s="1" t="n">
        <v>282</v>
      </c>
      <c r="AX166" s="1" t="n">
        <v>8.632</v>
      </c>
      <c r="AY166" s="1" t="n">
        <v>0.024</v>
      </c>
      <c r="AZ166" s="1" t="n">
        <v>270</v>
      </c>
      <c r="BA166" s="1" t="n">
        <v>0.862</v>
      </c>
      <c r="BB166" s="1" t="n">
        <v>0.015</v>
      </c>
      <c r="BC166" s="1" t="n">
        <v>253</v>
      </c>
      <c r="BD166" s="1" t="n">
        <v>2.067</v>
      </c>
      <c r="BE166" s="1" t="n">
        <v>0.018</v>
      </c>
      <c r="BF166" s="1" t="n">
        <v>222</v>
      </c>
      <c r="BG166" s="1" t="n">
        <v>18.729</v>
      </c>
      <c r="BH166" s="1" t="n">
        <v>0.113</v>
      </c>
      <c r="BI166" s="1" t="n">
        <v>288</v>
      </c>
      <c r="BJ166" s="1" t="n">
        <v>28.203</v>
      </c>
      <c r="BK166" s="1" t="n">
        <v>0.091</v>
      </c>
      <c r="BL166" s="1" t="n">
        <v>290</v>
      </c>
      <c r="BM166" s="1" t="n">
        <v>4.49</v>
      </c>
      <c r="BN166" s="1" t="n">
        <v>0.02</v>
      </c>
      <c r="BO166" s="1" t="n">
        <v>288</v>
      </c>
      <c r="BP166" s="1" t="n">
        <v>0.622</v>
      </c>
      <c r="BQ166" s="1" t="n">
        <v>0.01</v>
      </c>
      <c r="BR166" s="1" t="n">
        <v>284</v>
      </c>
      <c r="BS166" s="1" t="n">
        <v>82.075</v>
      </c>
      <c r="BT166" s="1" t="n">
        <v>0.097</v>
      </c>
      <c r="BU166" s="1" t="n">
        <v>275</v>
      </c>
      <c r="BV166" s="1" t="n">
        <v>1.139</v>
      </c>
      <c r="BW166" s="1" t="n">
        <v>0.014</v>
      </c>
      <c r="BX166" s="1" t="n">
        <v>280</v>
      </c>
      <c r="BY166" s="1" t="n">
        <v>2.084</v>
      </c>
      <c r="BZ166" s="1" t="n">
        <v>0.03</v>
      </c>
      <c r="CA166" s="1" t="n">
        <v>284</v>
      </c>
      <c r="CB166" s="1" t="n">
        <v>0.143</v>
      </c>
      <c r="CC166" s="1" t="n">
        <v>0.005</v>
      </c>
      <c r="CD166" s="1" t="n">
        <v>289</v>
      </c>
      <c r="CE166" s="1" t="n">
        <v>8.469</v>
      </c>
      <c r="CF166" s="1" t="n">
        <v>0.039</v>
      </c>
      <c r="CG166" s="1" t="n">
        <v>286</v>
      </c>
      <c r="CH166" s="1" t="n">
        <v>16.203</v>
      </c>
      <c r="CI166" s="1" t="n">
        <v>0.04</v>
      </c>
      <c r="CJ166" s="1" t="n">
        <v>288</v>
      </c>
      <c r="CK166" s="1" t="n">
        <v>0.253</v>
      </c>
      <c r="CL166" s="1" t="n">
        <v>0.009</v>
      </c>
      <c r="CM166" s="1" t="n">
        <v>286</v>
      </c>
      <c r="CN166" s="1" t="n">
        <v>1.331</v>
      </c>
      <c r="CO166" s="1" t="n">
        <v>0.019</v>
      </c>
      <c r="CP166" s="1" t="n">
        <v>0</v>
      </c>
      <c r="CQ166" s="1" t="n">
        <v>0</v>
      </c>
      <c r="CR166" s="1" t="n">
        <v>0</v>
      </c>
      <c r="CS166" s="1" t="n">
        <v>0</v>
      </c>
      <c r="CT166" s="1" t="n">
        <v>0</v>
      </c>
      <c r="CU166" s="1" t="n">
        <v>0</v>
      </c>
      <c r="CV166" s="1" t="n">
        <v>0</v>
      </c>
      <c r="CW166" s="1" t="n">
        <v>0</v>
      </c>
      <c r="CX166" s="1" t="n">
        <v>0</v>
      </c>
      <c r="CY166" s="1" t="n">
        <v>258</v>
      </c>
      <c r="CZ166" s="1" t="n">
        <v>10.159</v>
      </c>
      <c r="DA166" s="1" t="n">
        <v>0.127</v>
      </c>
      <c r="DB166" s="1" t="n">
        <v>244</v>
      </c>
      <c r="DC166" s="1" t="n">
        <v>17.988</v>
      </c>
      <c r="DD166" s="1" t="n">
        <v>0.112</v>
      </c>
      <c r="DE166" s="1" t="n">
        <v>290</v>
      </c>
      <c r="DF166" s="1" t="n">
        <v>0.402</v>
      </c>
      <c r="DG166" s="1" t="n">
        <v>0.005</v>
      </c>
    </row>
    <row r="167" customFormat="false" ht="13.8" hidden="false" customHeight="false" outlineLevel="0" collapsed="false">
      <c r="A167" s="1" t="n">
        <v>2016.458</v>
      </c>
      <c r="B167" s="1" t="n">
        <v>6</v>
      </c>
      <c r="C167" s="1" t="n">
        <v>2016</v>
      </c>
      <c r="D167" s="1" t="n">
        <v>8</v>
      </c>
      <c r="E167" s="1" t="n">
        <v>83.502</v>
      </c>
      <c r="F167" s="1" t="n">
        <v>0.343</v>
      </c>
      <c r="G167" s="1" t="n">
        <v>5</v>
      </c>
      <c r="H167" s="1" t="n">
        <v>226.718</v>
      </c>
      <c r="I167" s="1" t="n">
        <v>0.421</v>
      </c>
      <c r="J167" s="1" t="n">
        <v>5</v>
      </c>
      <c r="K167" s="1" t="n">
        <v>23.115</v>
      </c>
      <c r="L167" s="1" t="n">
        <v>0.042</v>
      </c>
      <c r="M167" s="1" t="n">
        <v>11</v>
      </c>
      <c r="N167" s="1" t="n">
        <v>21.915</v>
      </c>
      <c r="O167" s="1" t="n">
        <v>0.045</v>
      </c>
      <c r="P167" s="1" t="n">
        <v>0</v>
      </c>
      <c r="Q167" s="1" t="n">
        <v>0</v>
      </c>
      <c r="R167" s="1" t="n">
        <v>0</v>
      </c>
      <c r="S167" s="1" t="n">
        <v>0</v>
      </c>
      <c r="T167" s="1" t="n">
        <v>0</v>
      </c>
      <c r="U167" s="1" t="n">
        <v>0</v>
      </c>
      <c r="V167" s="1" t="n">
        <v>12</v>
      </c>
      <c r="W167" s="1" t="n">
        <v>3.553</v>
      </c>
      <c r="X167" s="1" t="n">
        <v>0.015</v>
      </c>
      <c r="Y167" s="1" t="n">
        <v>11</v>
      </c>
      <c r="Z167" s="1" t="n">
        <v>3.323</v>
      </c>
      <c r="AA167" s="1" t="n">
        <v>0.061</v>
      </c>
      <c r="AB167" s="1" t="n">
        <v>6</v>
      </c>
      <c r="AC167" s="1" t="n">
        <v>4.544</v>
      </c>
      <c r="AD167" s="1" t="n">
        <v>0.108</v>
      </c>
      <c r="AE167" s="1" t="n">
        <v>0</v>
      </c>
      <c r="AF167" s="1" t="n">
        <v>0</v>
      </c>
      <c r="AG167" s="1" t="n">
        <v>0</v>
      </c>
      <c r="AH167" s="1" t="n">
        <v>0</v>
      </c>
      <c r="AI167" s="1" t="n">
        <v>0</v>
      </c>
      <c r="AJ167" s="1" t="n">
        <v>0</v>
      </c>
      <c r="AK167" s="1" t="n">
        <v>0</v>
      </c>
      <c r="AL167" s="1" t="n">
        <v>0</v>
      </c>
      <c r="AM167" s="1" t="n">
        <v>0</v>
      </c>
      <c r="AN167" s="1" t="n">
        <v>11</v>
      </c>
      <c r="AO167" s="1" t="n">
        <v>71.335</v>
      </c>
      <c r="AP167" s="1" t="n">
        <v>0.1</v>
      </c>
      <c r="AQ167" s="1" t="n">
        <v>12</v>
      </c>
      <c r="AR167" s="1" t="n">
        <v>2.594</v>
      </c>
      <c r="AS167" s="1" t="n">
        <v>0.049</v>
      </c>
      <c r="AT167" s="1" t="n">
        <v>0</v>
      </c>
      <c r="AU167" s="1" t="n">
        <v>0</v>
      </c>
      <c r="AV167" s="1" t="n">
        <v>0</v>
      </c>
      <c r="AW167" s="1" t="n">
        <v>11</v>
      </c>
      <c r="AX167" s="1" t="n">
        <v>8.666</v>
      </c>
      <c r="AY167" s="1" t="n">
        <v>0.037</v>
      </c>
      <c r="AZ167" s="1" t="n">
        <v>11</v>
      </c>
      <c r="BA167" s="1" t="n">
        <v>0.875</v>
      </c>
      <c r="BB167" s="1" t="n">
        <v>0.014</v>
      </c>
      <c r="BC167" s="1" t="n">
        <v>11</v>
      </c>
      <c r="BD167" s="1" t="n">
        <v>2.069</v>
      </c>
      <c r="BE167" s="1" t="n">
        <v>0.013</v>
      </c>
      <c r="BF167" s="1" t="n">
        <v>6</v>
      </c>
      <c r="BG167" s="1" t="n">
        <v>19.113</v>
      </c>
      <c r="BH167" s="1" t="n">
        <v>0.083</v>
      </c>
      <c r="BI167" s="1" t="n">
        <v>11</v>
      </c>
      <c r="BJ167" s="1" t="n">
        <v>28.306</v>
      </c>
      <c r="BK167" s="1" t="n">
        <v>0.102</v>
      </c>
      <c r="BL167" s="1" t="n">
        <v>12</v>
      </c>
      <c r="BM167" s="1" t="n">
        <v>4.509</v>
      </c>
      <c r="BN167" s="1" t="n">
        <v>0.018</v>
      </c>
      <c r="BO167" s="1" t="n">
        <v>12</v>
      </c>
      <c r="BP167" s="1" t="n">
        <v>0.622</v>
      </c>
      <c r="BQ167" s="1" t="n">
        <v>0.009</v>
      </c>
      <c r="BR167" s="1" t="n">
        <v>12</v>
      </c>
      <c r="BS167" s="1" t="n">
        <v>82.133</v>
      </c>
      <c r="BT167" s="1" t="n">
        <v>0.091</v>
      </c>
      <c r="BU167" s="1" t="n">
        <v>11</v>
      </c>
      <c r="BV167" s="1" t="n">
        <v>1.159</v>
      </c>
      <c r="BW167" s="1" t="n">
        <v>0.014</v>
      </c>
      <c r="BX167" s="1" t="n">
        <v>12</v>
      </c>
      <c r="BY167" s="1" t="n">
        <v>2.132</v>
      </c>
      <c r="BZ167" s="1" t="n">
        <v>0.032</v>
      </c>
      <c r="CA167" s="1" t="n">
        <v>12</v>
      </c>
      <c r="CB167" s="1" t="n">
        <v>0.146</v>
      </c>
      <c r="CC167" s="1" t="n">
        <v>0.005</v>
      </c>
      <c r="CD167" s="1" t="n">
        <v>12</v>
      </c>
      <c r="CE167" s="1" t="n">
        <v>8.476</v>
      </c>
      <c r="CF167" s="1" t="n">
        <v>0.033</v>
      </c>
      <c r="CG167" s="1" t="n">
        <v>11</v>
      </c>
      <c r="CH167" s="1" t="n">
        <v>16.211</v>
      </c>
      <c r="CI167" s="1" t="n">
        <v>0.044</v>
      </c>
      <c r="CJ167" s="1" t="n">
        <v>12</v>
      </c>
      <c r="CK167" s="1" t="n">
        <v>0.252</v>
      </c>
      <c r="CL167" s="1" t="n">
        <v>0.01</v>
      </c>
      <c r="CM167" s="1" t="n">
        <v>12</v>
      </c>
      <c r="CN167" s="1" t="n">
        <v>1.343</v>
      </c>
      <c r="CO167" s="1" t="n">
        <v>0.024</v>
      </c>
      <c r="CP167" s="1" t="n">
        <v>0</v>
      </c>
      <c r="CQ167" s="1" t="n">
        <v>0</v>
      </c>
      <c r="CR167" s="1" t="n">
        <v>0</v>
      </c>
      <c r="CS167" s="1" t="n">
        <v>0</v>
      </c>
      <c r="CT167" s="1" t="n">
        <v>0</v>
      </c>
      <c r="CU167" s="1" t="n">
        <v>0</v>
      </c>
      <c r="CV167" s="1" t="n">
        <v>0</v>
      </c>
      <c r="CW167" s="1" t="n">
        <v>0</v>
      </c>
      <c r="CX167" s="1" t="n">
        <v>0</v>
      </c>
      <c r="CY167" s="1" t="n">
        <v>9</v>
      </c>
      <c r="CZ167" s="1" t="n">
        <v>10.48</v>
      </c>
      <c r="DA167" s="1" t="n">
        <v>0.153</v>
      </c>
      <c r="DB167" s="1" t="n">
        <v>10</v>
      </c>
      <c r="DC167" s="1" t="n">
        <v>18.219</v>
      </c>
      <c r="DD167" s="1" t="n">
        <v>0.084</v>
      </c>
      <c r="DE167" s="1" t="n">
        <v>12</v>
      </c>
      <c r="DF167" s="1" t="n">
        <v>0.402</v>
      </c>
      <c r="DG167" s="1" t="n">
        <v>0.003</v>
      </c>
    </row>
    <row r="168" customFormat="false" ht="13.8" hidden="false" customHeight="false" outlineLevel="0" collapsed="false">
      <c r="A168" s="1" t="n">
        <v>2016.542</v>
      </c>
      <c r="B168" s="1" t="n">
        <v>7</v>
      </c>
      <c r="C168" s="1" t="n">
        <v>2016</v>
      </c>
      <c r="D168" s="1" t="n">
        <v>198</v>
      </c>
      <c r="E168" s="1" t="n">
        <v>83.74</v>
      </c>
      <c r="F168" s="1" t="n">
        <v>0.29</v>
      </c>
      <c r="G168" s="1" t="n">
        <v>227</v>
      </c>
      <c r="H168" s="1" t="n">
        <v>227.19</v>
      </c>
      <c r="I168" s="1" t="n">
        <v>0.695</v>
      </c>
      <c r="J168" s="1" t="n">
        <v>224</v>
      </c>
      <c r="K168" s="1" t="n">
        <v>23.134</v>
      </c>
      <c r="L168" s="1" t="n">
        <v>0.074</v>
      </c>
      <c r="M168" s="1" t="n">
        <v>260</v>
      </c>
      <c r="N168" s="1" t="n">
        <v>21.906</v>
      </c>
      <c r="O168" s="1" t="n">
        <v>0.048</v>
      </c>
      <c r="P168" s="1" t="n">
        <v>109</v>
      </c>
      <c r="Q168" s="1" t="n">
        <v>529.368</v>
      </c>
      <c r="R168" s="1" t="n">
        <v>3.915</v>
      </c>
      <c r="S168" s="1" t="n">
        <v>0</v>
      </c>
      <c r="T168" s="1" t="n">
        <v>0</v>
      </c>
      <c r="U168" s="1" t="n">
        <v>0</v>
      </c>
      <c r="V168" s="1" t="n">
        <v>262</v>
      </c>
      <c r="W168" s="1" t="n">
        <v>3.549</v>
      </c>
      <c r="X168" s="1" t="n">
        <v>0.016</v>
      </c>
      <c r="Y168" s="1" t="n">
        <v>273</v>
      </c>
      <c r="Z168" s="1" t="n">
        <v>3.337</v>
      </c>
      <c r="AA168" s="1" t="n">
        <v>0.04</v>
      </c>
      <c r="AB168" s="1" t="n">
        <v>230</v>
      </c>
      <c r="AC168" s="1" t="n">
        <v>4.568</v>
      </c>
      <c r="AD168" s="1" t="n">
        <v>0.059</v>
      </c>
      <c r="AE168" s="1" t="n">
        <v>0</v>
      </c>
      <c r="AF168" s="1" t="n">
        <v>0</v>
      </c>
      <c r="AG168" s="1" t="n">
        <v>0</v>
      </c>
      <c r="AH168" s="1" t="n">
        <v>0</v>
      </c>
      <c r="AI168" s="1" t="n">
        <v>0</v>
      </c>
      <c r="AJ168" s="1" t="n">
        <v>0</v>
      </c>
      <c r="AK168" s="1" t="n">
        <v>134</v>
      </c>
      <c r="AL168" s="1" t="n">
        <v>0.471</v>
      </c>
      <c r="AM168" s="1" t="n">
        <v>0.011</v>
      </c>
      <c r="AN168" s="1" t="n">
        <v>260</v>
      </c>
      <c r="AO168" s="1" t="n">
        <v>71.272</v>
      </c>
      <c r="AP168" s="1" t="n">
        <v>0.086</v>
      </c>
      <c r="AQ168" s="1" t="n">
        <v>272</v>
      </c>
      <c r="AR168" s="1" t="n">
        <v>2.575</v>
      </c>
      <c r="AS168" s="1" t="n">
        <v>0.041</v>
      </c>
      <c r="AT168" s="1" t="n">
        <v>0</v>
      </c>
      <c r="AU168" s="1" t="n">
        <v>0</v>
      </c>
      <c r="AV168" s="1" t="n">
        <v>0</v>
      </c>
      <c r="AW168" s="1" t="n">
        <v>259</v>
      </c>
      <c r="AX168" s="1" t="n">
        <v>8.697</v>
      </c>
      <c r="AY168" s="1" t="n">
        <v>0.023</v>
      </c>
      <c r="AZ168" s="1" t="n">
        <v>248</v>
      </c>
      <c r="BA168" s="1" t="n">
        <v>0.881</v>
      </c>
      <c r="BB168" s="1" t="n">
        <v>0.015</v>
      </c>
      <c r="BC168" s="1" t="n">
        <v>232</v>
      </c>
      <c r="BD168" s="1" t="n">
        <v>2.083</v>
      </c>
      <c r="BE168" s="1" t="n">
        <v>0.017</v>
      </c>
      <c r="BF168" s="1" t="n">
        <v>176</v>
      </c>
      <c r="BG168" s="1" t="n">
        <v>19.201</v>
      </c>
      <c r="BH168" s="1" t="n">
        <v>0.094</v>
      </c>
      <c r="BI168" s="1" t="n">
        <v>269</v>
      </c>
      <c r="BJ168" s="1" t="n">
        <v>28.389</v>
      </c>
      <c r="BK168" s="1" t="n">
        <v>0.096</v>
      </c>
      <c r="BL168" s="1" t="n">
        <v>271</v>
      </c>
      <c r="BM168" s="1" t="n">
        <v>4.507</v>
      </c>
      <c r="BN168" s="1" t="n">
        <v>0.018</v>
      </c>
      <c r="BO168" s="1" t="n">
        <v>259</v>
      </c>
      <c r="BP168" s="1" t="n">
        <v>0.624</v>
      </c>
      <c r="BQ168" s="1" t="n">
        <v>0.011</v>
      </c>
      <c r="BR168" s="1" t="n">
        <v>266</v>
      </c>
      <c r="BS168" s="1" t="n">
        <v>82.259</v>
      </c>
      <c r="BT168" s="1" t="n">
        <v>0.073</v>
      </c>
      <c r="BU168" s="1" t="n">
        <v>265</v>
      </c>
      <c r="BV168" s="1" t="n">
        <v>1.164</v>
      </c>
      <c r="BW168" s="1" t="n">
        <v>0.012</v>
      </c>
      <c r="BX168" s="1" t="n">
        <v>252</v>
      </c>
      <c r="BY168" s="1" t="n">
        <v>2.142</v>
      </c>
      <c r="BZ168" s="1" t="n">
        <v>0.027</v>
      </c>
      <c r="CA168" s="1" t="n">
        <v>274</v>
      </c>
      <c r="CB168" s="1" t="n">
        <v>0.145</v>
      </c>
      <c r="CC168" s="1" t="n">
        <v>0.004</v>
      </c>
      <c r="CD168" s="1" t="n">
        <v>273</v>
      </c>
      <c r="CE168" s="1" t="n">
        <v>8.477</v>
      </c>
      <c r="CF168" s="1" t="n">
        <v>0.037</v>
      </c>
      <c r="CG168" s="1" t="n">
        <v>273</v>
      </c>
      <c r="CH168" s="1" t="n">
        <v>16.216</v>
      </c>
      <c r="CI168" s="1" t="n">
        <v>0.038</v>
      </c>
      <c r="CJ168" s="1" t="n">
        <v>268</v>
      </c>
      <c r="CK168" s="1" t="n">
        <v>0.254</v>
      </c>
      <c r="CL168" s="1" t="n">
        <v>0.009</v>
      </c>
      <c r="CM168" s="1" t="n">
        <v>267</v>
      </c>
      <c r="CN168" s="1" t="n">
        <v>1.364</v>
      </c>
      <c r="CO168" s="1" t="n">
        <v>0.018</v>
      </c>
      <c r="CP168" s="1" t="n">
        <v>0</v>
      </c>
      <c r="CQ168" s="1" t="n">
        <v>0</v>
      </c>
      <c r="CR168" s="1" t="n">
        <v>0</v>
      </c>
      <c r="CS168" s="1" t="n">
        <v>0</v>
      </c>
      <c r="CT168" s="1" t="n">
        <v>0</v>
      </c>
      <c r="CU168" s="1" t="n">
        <v>0</v>
      </c>
      <c r="CV168" s="1" t="n">
        <v>0</v>
      </c>
      <c r="CW168" s="1" t="n">
        <v>0</v>
      </c>
      <c r="CX168" s="1" t="n">
        <v>0</v>
      </c>
      <c r="CY168" s="1" t="n">
        <v>232</v>
      </c>
      <c r="CZ168" s="1" t="n">
        <v>10.572</v>
      </c>
      <c r="DA168" s="1" t="n">
        <v>0.125</v>
      </c>
      <c r="DB168" s="1" t="n">
        <v>232</v>
      </c>
      <c r="DC168" s="1" t="n">
        <v>18.272</v>
      </c>
      <c r="DD168" s="1" t="n">
        <v>0.115</v>
      </c>
      <c r="DE168" s="1" t="n">
        <v>272</v>
      </c>
      <c r="DF168" s="1" t="n">
        <v>0.402</v>
      </c>
      <c r="DG168" s="1" t="n">
        <v>0.004</v>
      </c>
    </row>
    <row r="169" customFormat="false" ht="13.8" hidden="false" customHeight="false" outlineLevel="0" collapsed="false">
      <c r="A169" s="1" t="n">
        <v>2016.625</v>
      </c>
      <c r="B169" s="1" t="n">
        <v>8</v>
      </c>
      <c r="C169" s="1" t="n">
        <v>2016</v>
      </c>
      <c r="D169" s="1" t="n">
        <v>164</v>
      </c>
      <c r="E169" s="1" t="n">
        <v>84.213</v>
      </c>
      <c r="F169" s="1" t="n">
        <v>0.275</v>
      </c>
      <c r="G169" s="1" t="n">
        <v>202</v>
      </c>
      <c r="H169" s="1" t="n">
        <v>227.939</v>
      </c>
      <c r="I169" s="1" t="n">
        <v>0.612</v>
      </c>
      <c r="J169" s="1" t="n">
        <v>187</v>
      </c>
      <c r="K169" s="1" t="n">
        <v>23.187</v>
      </c>
      <c r="L169" s="1" t="n">
        <v>0.068</v>
      </c>
      <c r="M169" s="1" t="n">
        <v>231</v>
      </c>
      <c r="N169" s="1" t="n">
        <v>21.92</v>
      </c>
      <c r="O169" s="1" t="n">
        <v>0.045</v>
      </c>
      <c r="P169" s="1" t="n">
        <v>104</v>
      </c>
      <c r="Q169" s="1" t="n">
        <v>532.801</v>
      </c>
      <c r="R169" s="1" t="n">
        <v>3.576</v>
      </c>
      <c r="S169" s="1" t="n">
        <v>0</v>
      </c>
      <c r="T169" s="1" t="n">
        <v>0</v>
      </c>
      <c r="U169" s="1" t="n">
        <v>0</v>
      </c>
      <c r="V169" s="1" t="n">
        <v>236</v>
      </c>
      <c r="W169" s="1" t="n">
        <v>3.542</v>
      </c>
      <c r="X169" s="1" t="n">
        <v>0.017</v>
      </c>
      <c r="Y169" s="1" t="n">
        <v>243</v>
      </c>
      <c r="Z169" s="1" t="n">
        <v>3.334</v>
      </c>
      <c r="AA169" s="1" t="n">
        <v>0.038</v>
      </c>
      <c r="AB169" s="1" t="n">
        <v>219</v>
      </c>
      <c r="AC169" s="1" t="n">
        <v>4.655</v>
      </c>
      <c r="AD169" s="1" t="n">
        <v>0.059</v>
      </c>
      <c r="AE169" s="1" t="n">
        <v>0</v>
      </c>
      <c r="AF169" s="1" t="n">
        <v>0</v>
      </c>
      <c r="AG169" s="1" t="n">
        <v>0</v>
      </c>
      <c r="AH169" s="1" t="n">
        <v>0</v>
      </c>
      <c r="AI169" s="1" t="n">
        <v>0</v>
      </c>
      <c r="AJ169" s="1" t="n">
        <v>0</v>
      </c>
      <c r="AK169" s="1" t="n">
        <v>163</v>
      </c>
      <c r="AL169" s="1" t="n">
        <v>0.476</v>
      </c>
      <c r="AM169" s="1" t="n">
        <v>0.007</v>
      </c>
      <c r="AN169" s="1" t="n">
        <v>235</v>
      </c>
      <c r="AO169" s="1" t="n">
        <v>71.204</v>
      </c>
      <c r="AP169" s="1" t="n">
        <v>0.09</v>
      </c>
      <c r="AQ169" s="1" t="n">
        <v>255</v>
      </c>
      <c r="AR169" s="1" t="n">
        <v>2.56</v>
      </c>
      <c r="AS169" s="1" t="n">
        <v>0.04</v>
      </c>
      <c r="AT169" s="1" t="n">
        <v>0</v>
      </c>
      <c r="AU169" s="1" t="n">
        <v>0</v>
      </c>
      <c r="AV169" s="1" t="n">
        <v>0</v>
      </c>
      <c r="AW169" s="1" t="n">
        <v>189</v>
      </c>
      <c r="AX169" s="1" t="n">
        <v>8.719</v>
      </c>
      <c r="AY169" s="1" t="n">
        <v>0.025</v>
      </c>
      <c r="AZ169" s="1" t="n">
        <v>233</v>
      </c>
      <c r="BA169" s="1" t="n">
        <v>0.896</v>
      </c>
      <c r="BB169" s="1" t="n">
        <v>0.016</v>
      </c>
      <c r="BC169" s="1" t="n">
        <v>208</v>
      </c>
      <c r="BD169" s="1" t="n">
        <v>2.088</v>
      </c>
      <c r="BE169" s="1" t="n">
        <v>0.018</v>
      </c>
      <c r="BF169" s="1" t="n">
        <v>178</v>
      </c>
      <c r="BG169" s="1" t="n">
        <v>19.41</v>
      </c>
      <c r="BH169" s="1" t="n">
        <v>0.094</v>
      </c>
      <c r="BI169" s="1" t="n">
        <v>239</v>
      </c>
      <c r="BJ169" s="1" t="n">
        <v>28.453</v>
      </c>
      <c r="BK169" s="1" t="n">
        <v>0.087</v>
      </c>
      <c r="BL169" s="1" t="n">
        <v>175</v>
      </c>
      <c r="BM169" s="1" t="n">
        <v>4.514</v>
      </c>
      <c r="BN169" s="1" t="n">
        <v>0.021</v>
      </c>
      <c r="BO169" s="1" t="n">
        <v>233</v>
      </c>
      <c r="BP169" s="1" t="n">
        <v>0.626</v>
      </c>
      <c r="BQ169" s="1" t="n">
        <v>0.011</v>
      </c>
      <c r="BR169" s="1" t="n">
        <v>188</v>
      </c>
      <c r="BS169" s="1" t="n">
        <v>82.295</v>
      </c>
      <c r="BT169" s="1" t="n">
        <v>0.079</v>
      </c>
      <c r="BU169" s="1" t="n">
        <v>234</v>
      </c>
      <c r="BV169" s="1" t="n">
        <v>1.172</v>
      </c>
      <c r="BW169" s="1" t="n">
        <v>0.012</v>
      </c>
      <c r="BX169" s="1" t="n">
        <v>229</v>
      </c>
      <c r="BY169" s="1" t="n">
        <v>2.151</v>
      </c>
      <c r="BZ169" s="1" t="n">
        <v>0.031</v>
      </c>
      <c r="CA169" s="1" t="n">
        <v>252</v>
      </c>
      <c r="CB169" s="1" t="n">
        <v>0.147</v>
      </c>
      <c r="CC169" s="1" t="n">
        <v>0.004</v>
      </c>
      <c r="CD169" s="1" t="n">
        <v>197</v>
      </c>
      <c r="CE169" s="1" t="n">
        <v>8.479</v>
      </c>
      <c r="CF169" s="1" t="n">
        <v>0.039</v>
      </c>
      <c r="CG169" s="1" t="n">
        <v>228</v>
      </c>
      <c r="CH169" s="1" t="n">
        <v>16.212</v>
      </c>
      <c r="CI169" s="1" t="n">
        <v>0.042</v>
      </c>
      <c r="CJ169" s="1" t="n">
        <v>251</v>
      </c>
      <c r="CK169" s="1" t="n">
        <v>0.255</v>
      </c>
      <c r="CL169" s="1" t="n">
        <v>0.008</v>
      </c>
      <c r="CM169" s="1" t="n">
        <v>259</v>
      </c>
      <c r="CN169" s="1" t="n">
        <v>1.374</v>
      </c>
      <c r="CO169" s="1" t="n">
        <v>0.019</v>
      </c>
      <c r="CP169" s="1" t="n">
        <v>0</v>
      </c>
      <c r="CQ169" s="1" t="n">
        <v>0</v>
      </c>
      <c r="CR169" s="1" t="n">
        <v>0</v>
      </c>
      <c r="CS169" s="1" t="n">
        <v>0</v>
      </c>
      <c r="CT169" s="1" t="n">
        <v>0</v>
      </c>
      <c r="CU169" s="1" t="n">
        <v>0</v>
      </c>
      <c r="CV169" s="1" t="n">
        <v>0</v>
      </c>
      <c r="CW169" s="1" t="n">
        <v>0</v>
      </c>
      <c r="CX169" s="1" t="n">
        <v>0</v>
      </c>
      <c r="CY169" s="1" t="n">
        <v>195</v>
      </c>
      <c r="CZ169" s="1" t="n">
        <v>10.723</v>
      </c>
      <c r="DA169" s="1" t="n">
        <v>0.119</v>
      </c>
      <c r="DB169" s="1" t="n">
        <v>207</v>
      </c>
      <c r="DC169" s="1" t="n">
        <v>18.396</v>
      </c>
      <c r="DD169" s="1" t="n">
        <v>0.113</v>
      </c>
      <c r="DE169" s="1" t="n">
        <v>255</v>
      </c>
      <c r="DF169" s="1" t="n">
        <v>0.402</v>
      </c>
      <c r="DG169" s="1" t="n">
        <v>0.004</v>
      </c>
    </row>
    <row r="170" customFormat="false" ht="13.8" hidden="false" customHeight="false" outlineLevel="0" collapsed="false">
      <c r="A170" s="1" t="n">
        <v>2016.708</v>
      </c>
      <c r="B170" s="1" t="n">
        <v>9</v>
      </c>
      <c r="C170" s="1" t="n">
        <v>2016</v>
      </c>
      <c r="D170" s="1" t="n">
        <v>147</v>
      </c>
      <c r="E170" s="1" t="n">
        <v>84.805</v>
      </c>
      <c r="F170" s="1" t="n">
        <v>0.293</v>
      </c>
      <c r="G170" s="1" t="n">
        <v>195</v>
      </c>
      <c r="H170" s="1" t="n">
        <v>228.732</v>
      </c>
      <c r="I170" s="1" t="n">
        <v>0.629</v>
      </c>
      <c r="J170" s="1" t="n">
        <v>144</v>
      </c>
      <c r="K170" s="1" t="n">
        <v>23.268</v>
      </c>
      <c r="L170" s="1" t="n">
        <v>0.06</v>
      </c>
      <c r="M170" s="1" t="n">
        <v>201</v>
      </c>
      <c r="N170" s="1" t="n">
        <v>21.908</v>
      </c>
      <c r="O170" s="1" t="n">
        <v>0.05</v>
      </c>
      <c r="P170" s="1" t="n">
        <v>76</v>
      </c>
      <c r="Q170" s="1" t="n">
        <v>533.255</v>
      </c>
      <c r="R170" s="1" t="n">
        <v>3.839</v>
      </c>
      <c r="S170" s="1" t="n">
        <v>0</v>
      </c>
      <c r="T170" s="1" t="n">
        <v>0</v>
      </c>
      <c r="U170" s="1" t="n">
        <v>0</v>
      </c>
      <c r="V170" s="1" t="n">
        <v>201</v>
      </c>
      <c r="W170" s="1" t="n">
        <v>3.531</v>
      </c>
      <c r="X170" s="1" t="n">
        <v>0.016</v>
      </c>
      <c r="Y170" s="1" t="n">
        <v>243</v>
      </c>
      <c r="Z170" s="1" t="n">
        <v>3.314</v>
      </c>
      <c r="AA170" s="1" t="n">
        <v>0.038</v>
      </c>
      <c r="AB170" s="1" t="n">
        <v>197</v>
      </c>
      <c r="AC170" s="1" t="n">
        <v>4.761</v>
      </c>
      <c r="AD170" s="1" t="n">
        <v>0.051</v>
      </c>
      <c r="AE170" s="1" t="n">
        <v>0</v>
      </c>
      <c r="AF170" s="1" t="n">
        <v>0</v>
      </c>
      <c r="AG170" s="1" t="n">
        <v>0</v>
      </c>
      <c r="AH170" s="1" t="n">
        <v>0</v>
      </c>
      <c r="AI170" s="1" t="n">
        <v>0</v>
      </c>
      <c r="AJ170" s="1" t="n">
        <v>0</v>
      </c>
      <c r="AK170" s="1" t="n">
        <v>121</v>
      </c>
      <c r="AL170" s="1" t="n">
        <v>0.476</v>
      </c>
      <c r="AM170" s="1" t="n">
        <v>0.009</v>
      </c>
      <c r="AN170" s="1" t="n">
        <v>171</v>
      </c>
      <c r="AO170" s="1" t="n">
        <v>71.078</v>
      </c>
      <c r="AP170" s="1" t="n">
        <v>0.085</v>
      </c>
      <c r="AQ170" s="1" t="n">
        <v>239</v>
      </c>
      <c r="AR170" s="1" t="n">
        <v>2.552</v>
      </c>
      <c r="AS170" s="1" t="n">
        <v>0.04</v>
      </c>
      <c r="AT170" s="1" t="n">
        <v>0</v>
      </c>
      <c r="AU170" s="1" t="n">
        <v>0</v>
      </c>
      <c r="AV170" s="1" t="n">
        <v>0</v>
      </c>
      <c r="AW170" s="1" t="n">
        <v>220</v>
      </c>
      <c r="AX170" s="1" t="n">
        <v>8.765</v>
      </c>
      <c r="AY170" s="1" t="n">
        <v>0.022</v>
      </c>
      <c r="AZ170" s="1" t="n">
        <v>192</v>
      </c>
      <c r="BA170" s="1" t="n">
        <v>0.912</v>
      </c>
      <c r="BB170" s="1" t="n">
        <v>0.014</v>
      </c>
      <c r="BC170" s="1" t="n">
        <v>204</v>
      </c>
      <c r="BD170" s="1" t="n">
        <v>2.097</v>
      </c>
      <c r="BE170" s="1" t="n">
        <v>0.017</v>
      </c>
      <c r="BF170" s="1" t="n">
        <v>149</v>
      </c>
      <c r="BG170" s="1" t="n">
        <v>19.657</v>
      </c>
      <c r="BH170" s="1" t="n">
        <v>0.103</v>
      </c>
      <c r="BI170" s="1" t="n">
        <v>229</v>
      </c>
      <c r="BJ170" s="1" t="n">
        <v>28.524</v>
      </c>
      <c r="BK170" s="1" t="n">
        <v>0.088</v>
      </c>
      <c r="BL170" s="1" t="n">
        <v>232</v>
      </c>
      <c r="BM170" s="1" t="n">
        <v>4.524</v>
      </c>
      <c r="BN170" s="1" t="n">
        <v>0.019</v>
      </c>
      <c r="BO170" s="1" t="n">
        <v>244</v>
      </c>
      <c r="BP170" s="1" t="n">
        <v>0.631</v>
      </c>
      <c r="BQ170" s="1" t="n">
        <v>0.009</v>
      </c>
      <c r="BR170" s="1" t="n">
        <v>228</v>
      </c>
      <c r="BS170" s="1" t="n">
        <v>82.358</v>
      </c>
      <c r="BT170" s="1" t="n">
        <v>0.078</v>
      </c>
      <c r="BU170" s="1" t="n">
        <v>218</v>
      </c>
      <c r="BV170" s="1" t="n">
        <v>1.184</v>
      </c>
      <c r="BW170" s="1" t="n">
        <v>0.011</v>
      </c>
      <c r="BX170" s="1" t="n">
        <v>213</v>
      </c>
      <c r="BY170" s="1" t="n">
        <v>2.189</v>
      </c>
      <c r="BZ170" s="1" t="n">
        <v>0.024</v>
      </c>
      <c r="CA170" s="1" t="n">
        <v>235</v>
      </c>
      <c r="CB170" s="1" t="n">
        <v>0.149</v>
      </c>
      <c r="CC170" s="1" t="n">
        <v>0.004</v>
      </c>
      <c r="CD170" s="1" t="n">
        <v>236</v>
      </c>
      <c r="CE170" s="1" t="n">
        <v>8.501</v>
      </c>
      <c r="CF170" s="1" t="n">
        <v>0.033</v>
      </c>
      <c r="CG170" s="1" t="n">
        <v>174</v>
      </c>
      <c r="CH170" s="1" t="n">
        <v>16.231</v>
      </c>
      <c r="CI170" s="1" t="n">
        <v>0.039</v>
      </c>
      <c r="CJ170" s="1" t="n">
        <v>236</v>
      </c>
      <c r="CK170" s="1" t="n">
        <v>0.262</v>
      </c>
      <c r="CL170" s="1" t="n">
        <v>0.007</v>
      </c>
      <c r="CM170" s="1" t="n">
        <v>240</v>
      </c>
      <c r="CN170" s="1" t="n">
        <v>1.394</v>
      </c>
      <c r="CO170" s="1" t="n">
        <v>0.02</v>
      </c>
      <c r="CP170" s="1" t="n">
        <v>0</v>
      </c>
      <c r="CQ170" s="1" t="n">
        <v>0</v>
      </c>
      <c r="CR170" s="1" t="n">
        <v>0</v>
      </c>
      <c r="CS170" s="1" t="n">
        <v>0</v>
      </c>
      <c r="CT170" s="1" t="n">
        <v>0</v>
      </c>
      <c r="CU170" s="1" t="n">
        <v>0</v>
      </c>
      <c r="CV170" s="1" t="n">
        <v>0</v>
      </c>
      <c r="CW170" s="1" t="n">
        <v>0</v>
      </c>
      <c r="CX170" s="1" t="n">
        <v>0</v>
      </c>
      <c r="CY170" s="1" t="n">
        <v>175</v>
      </c>
      <c r="CZ170" s="1" t="n">
        <v>10.943</v>
      </c>
      <c r="DA170" s="1" t="n">
        <v>0.114</v>
      </c>
      <c r="DB170" s="1" t="n">
        <v>178</v>
      </c>
      <c r="DC170" s="1" t="n">
        <v>18.533</v>
      </c>
      <c r="DD170" s="1" t="n">
        <v>0.111</v>
      </c>
      <c r="DE170" s="1" t="n">
        <v>226</v>
      </c>
      <c r="DF170" s="1" t="n">
        <v>0.404</v>
      </c>
      <c r="DG170" s="1" t="n">
        <v>0.004</v>
      </c>
    </row>
    <row r="171" customFormat="false" ht="13.8" hidden="false" customHeight="false" outlineLevel="0" collapsed="false">
      <c r="A171" s="2" t="s">
        <v>155</v>
      </c>
      <c r="E171" s="2" t="n">
        <f aca="false">E170-E122+E170</f>
        <v>105.486</v>
      </c>
      <c r="AX171" s="2" t="n">
        <f aca="false">AX170-AX122+AX170</f>
        <v>10.063</v>
      </c>
      <c r="BG171" s="2" t="n">
        <f aca="false">BG170-BG122+BG170</f>
        <v>28.035</v>
      </c>
      <c r="DC171" s="2" t="n">
        <f aca="false">DC170-DC122+DC170</f>
        <v>24.26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453125" defaultRowHeight="12.8" customHeight="true" zeroHeight="false" outlineLevelRow="0" outlineLevelCol="0"/>
  <cols>
    <col collapsed="false" customWidth="true" hidden="false" outlineLevel="0" max="1" min="1" style="1" width="20"/>
    <col collapsed="false" customWidth="true" hidden="false" outlineLevel="0" max="25" min="24" style="1" width="11.43"/>
  </cols>
  <sheetData>
    <row r="1" customFormat="false" ht="13.8" hidden="false" customHeight="false" outlineLevel="0" collapsed="false">
      <c r="A1" s="2" t="s">
        <v>156</v>
      </c>
      <c r="W1" s="4" t="s">
        <v>157</v>
      </c>
      <c r="X1" s="4"/>
    </row>
    <row r="2" customFormat="false" ht="13.8" hidden="false" customHeight="false" outlineLevel="0" collapsed="false">
      <c r="A2" s="1" t="s">
        <v>158</v>
      </c>
      <c r="W2" s="1" t="n">
        <v>500</v>
      </c>
      <c r="X2" s="1" t="s">
        <v>159</v>
      </c>
    </row>
    <row r="3" customFormat="false" ht="13.8" hidden="false" customHeight="false" outlineLevel="0" collapsed="false">
      <c r="A3" s="4" t="s">
        <v>160</v>
      </c>
      <c r="W3" s="1" t="n">
        <v>1</v>
      </c>
      <c r="X3" s="4" t="s">
        <v>161</v>
      </c>
      <c r="Y3" s="1" t="n">
        <f aca="false">1000*W3/$W$2</f>
        <v>2</v>
      </c>
      <c r="Z3" s="1" t="s">
        <v>162</v>
      </c>
    </row>
    <row r="4" customFormat="false" ht="13.8" hidden="false" customHeight="false" outlineLevel="0" collapsed="false">
      <c r="A4" s="20" t="s">
        <v>163</v>
      </c>
      <c r="W4" s="1" t="n">
        <v>3.7</v>
      </c>
      <c r="X4" s="4" t="s">
        <v>164</v>
      </c>
      <c r="Y4" s="1" t="n">
        <f aca="false">1000*W4/$W$2</f>
        <v>7.4</v>
      </c>
      <c r="Z4" s="4" t="s">
        <v>165</v>
      </c>
    </row>
    <row r="5" customFormat="false" ht="13.8" hidden="false" customHeight="false" outlineLevel="0" collapsed="false">
      <c r="A5" s="4" t="s">
        <v>166</v>
      </c>
      <c r="Q5" s="1" t="s">
        <v>167</v>
      </c>
      <c r="W5" s="1" t="n">
        <v>17.9</v>
      </c>
      <c r="X5" s="4" t="s">
        <v>168</v>
      </c>
      <c r="Y5" s="1" t="n">
        <f aca="false">1000*W5/$W$2</f>
        <v>35.8</v>
      </c>
      <c r="Z5" s="4" t="s">
        <v>162</v>
      </c>
    </row>
    <row r="6" customFormat="false" ht="13.8" hidden="false" customHeight="false" outlineLevel="0" collapsed="false">
      <c r="A6" s="4" t="s">
        <v>169</v>
      </c>
      <c r="B6" s="21" t="n">
        <f aca="false">CONVERT(1,"us_acre","ha")</f>
        <v>0.404687260987425</v>
      </c>
      <c r="E6" s="2" t="s">
        <v>170</v>
      </c>
      <c r="Q6" s="1" t="n">
        <v>0.0001</v>
      </c>
    </row>
    <row r="7" customFormat="false" ht="13.8" hidden="false" customHeight="false" outlineLevel="0" collapsed="false">
      <c r="A7" s="1" t="s">
        <v>171</v>
      </c>
      <c r="B7" s="21" t="n">
        <f aca="false">CONVERT(1,"ton","kg")/1000</f>
        <v>0.907184995885916</v>
      </c>
      <c r="D7" s="4" t="s">
        <v>172</v>
      </c>
      <c r="E7" s="22" t="n">
        <f aca="false">E9/COUNTIF(E11:E166,"&gt;0")</f>
        <v>2.22445462807688</v>
      </c>
      <c r="F7" s="22" t="n">
        <f aca="false">F9/COUNTIF(F11:F166,"&gt;0")</f>
        <v>4.08631887086485</v>
      </c>
      <c r="G7" s="22" t="n">
        <f aca="false">G9/COUNTIF(G11:G166,"&gt;0")</f>
        <v>2.37315848279111</v>
      </c>
      <c r="H7" s="22" t="n">
        <f aca="false">H9/COUNTIF(H11:H166,"&gt;0")</f>
        <v>3.82769246725395</v>
      </c>
      <c r="I7" s="22" t="n">
        <f aca="false">I9/COUNTIF(I11:I166,"&gt;0")</f>
        <v>1.99398679333669</v>
      </c>
      <c r="J7" s="22" t="n">
        <f aca="false">J9/COUNTIF(J11:J166,"&gt;0")</f>
        <v>2.41430441419181</v>
      </c>
      <c r="K7" s="22" t="n">
        <f aca="false">K9/COUNTIF(K11:K166,"&gt;0")</f>
        <v>6.37761936710835</v>
      </c>
      <c r="L7" s="22" t="n">
        <f aca="false">L9/COUNTIF(L11:L166,"&gt;0")</f>
        <v>4.75260887332724</v>
      </c>
      <c r="M7" s="22" t="n">
        <f aca="false">M9/COUNTIF(M11:M166,"&gt;0")</f>
        <v>3.23822884624865</v>
      </c>
      <c r="Q7" s="1" t="n">
        <v>0.0693</v>
      </c>
    </row>
    <row r="8" customFormat="false" ht="13.8" hidden="false" customHeight="false" outlineLevel="0" collapsed="false">
      <c r="A8" s="4"/>
      <c r="E8" s="4" t="s">
        <v>173</v>
      </c>
      <c r="H8" s="1" t="s">
        <v>174</v>
      </c>
      <c r="I8" s="1" t="s">
        <v>174</v>
      </c>
      <c r="J8" s="1" t="s">
        <v>174</v>
      </c>
      <c r="K8" s="4" t="s">
        <v>175</v>
      </c>
      <c r="L8" s="4" t="s">
        <v>176</v>
      </c>
      <c r="M8" s="4" t="s">
        <v>177</v>
      </c>
      <c r="P8" s="2" t="s">
        <v>178</v>
      </c>
      <c r="Q8" s="1" t="n">
        <v>13.71</v>
      </c>
      <c r="R8" s="1" t="s">
        <v>179</v>
      </c>
    </row>
    <row r="9" customFormat="false" ht="13.8" hidden="false" customHeight="false" outlineLevel="0" collapsed="false">
      <c r="A9" s="4" t="s">
        <v>180</v>
      </c>
      <c r="B9" s="22" t="n">
        <f aca="false">SUM(B11:B166)</f>
        <v>153.808</v>
      </c>
      <c r="C9" s="22" t="n">
        <f aca="false">SUM(C11:C166)</f>
        <v>282.545</v>
      </c>
      <c r="D9" s="22" t="n">
        <f aca="false">SUM(D11:D166)</f>
        <v>164.09</v>
      </c>
      <c r="E9" s="22" t="n">
        <f aca="false">SUM(E11:E166)</f>
        <v>344.790467351916</v>
      </c>
      <c r="F9" s="22" t="n">
        <f aca="false">SUM(F11:F166)</f>
        <v>633.379424984052</v>
      </c>
      <c r="G9" s="22" t="n">
        <f aca="false">SUM(G11:G166)</f>
        <v>367.839564832622</v>
      </c>
      <c r="H9" s="23" t="n">
        <f aca="false">SUM(H11:H166)</f>
        <v>38.2769246725395</v>
      </c>
      <c r="I9" s="23" t="n">
        <f aca="false">SUM(I11:I166)</f>
        <v>19.9398679333669</v>
      </c>
      <c r="J9" s="23" t="n">
        <f aca="false">SUM(J11:J166)</f>
        <v>24.1430441419181</v>
      </c>
      <c r="K9" s="23" t="n">
        <f aca="false">SUM(K11:K166)</f>
        <v>153.0628648106</v>
      </c>
      <c r="L9" s="23" t="n">
        <f aca="false">SUM(L11:L166)</f>
        <v>489.518713952706</v>
      </c>
      <c r="M9" s="23" t="n">
        <f aca="false">SUM(M11:M166)</f>
        <v>178.102586543676</v>
      </c>
      <c r="P9" s="3" t="s">
        <v>181</v>
      </c>
      <c r="R9" s="1" t="n">
        <f aca="false">1.6*1.027</f>
        <v>1.6432</v>
      </c>
      <c r="T9" s="24"/>
      <c r="U9" s="24"/>
      <c r="V9" s="24"/>
    </row>
    <row r="10" customFormat="false" ht="68.65" hidden="false" customHeight="false" outlineLevel="0" collapsed="false">
      <c r="A10" s="25" t="s">
        <v>182</v>
      </c>
      <c r="B10" s="24" t="s">
        <v>183</v>
      </c>
      <c r="C10" s="24" t="s">
        <v>184</v>
      </c>
      <c r="D10" s="24" t="s">
        <v>185</v>
      </c>
      <c r="E10" s="10" t="s">
        <v>186</v>
      </c>
      <c r="F10" s="10" t="s">
        <v>187</v>
      </c>
      <c r="G10" s="10" t="s">
        <v>188</v>
      </c>
      <c r="H10" s="10" t="s">
        <v>189</v>
      </c>
      <c r="I10" s="10" t="s">
        <v>190</v>
      </c>
      <c r="J10" s="10" t="s">
        <v>191</v>
      </c>
      <c r="K10" s="10" t="s">
        <v>192</v>
      </c>
      <c r="L10" s="10" t="s">
        <v>193</v>
      </c>
      <c r="M10" s="10" t="s">
        <v>194</v>
      </c>
      <c r="P10" s="19" t="s">
        <v>195</v>
      </c>
      <c r="Q10" s="19" t="s">
        <v>196</v>
      </c>
      <c r="R10" s="19" t="s">
        <v>197</v>
      </c>
      <c r="S10" s="19" t="s">
        <v>198</v>
      </c>
      <c r="T10" s="19" t="s">
        <v>199</v>
      </c>
      <c r="U10" s="19" t="s">
        <v>200</v>
      </c>
      <c r="V10" s="19" t="s">
        <v>201</v>
      </c>
    </row>
    <row r="11" customFormat="false" ht="13.8" hidden="false" customHeight="false" outlineLevel="0" collapsed="false">
      <c r="A11" s="1" t="n">
        <v>0</v>
      </c>
      <c r="B11" s="11" t="n">
        <v>0</v>
      </c>
      <c r="C11" s="11" t="n">
        <v>0</v>
      </c>
      <c r="D11" s="11" t="n">
        <v>0</v>
      </c>
      <c r="E11" s="21" t="n">
        <f aca="false">B11*$B$7/$B$6</f>
        <v>0</v>
      </c>
      <c r="F11" s="21" t="n">
        <f aca="false">C11*$B$7/$B$6</f>
        <v>0</v>
      </c>
      <c r="G11" s="21" t="n">
        <f aca="false">D11*$B$7/$B$6</f>
        <v>0</v>
      </c>
      <c r="H11" s="21" t="n">
        <f aca="false">ROUND(B11*$B$7/$B$6,3)</f>
        <v>0</v>
      </c>
      <c r="I11" s="21" t="n">
        <f aca="false">ROUND(C11*$B$7/$B$6,3)</f>
        <v>0</v>
      </c>
      <c r="J11" s="21" t="n">
        <f aca="false">ROUND(D11*$B$7/$B$6,3)</f>
        <v>0</v>
      </c>
      <c r="K11" s="21" t="n">
        <f aca="false">ROUND(E11*$B$7/$B$6,3)</f>
        <v>0</v>
      </c>
      <c r="L11" s="21" t="n">
        <f aca="false">ROUND(F11*$B$7/$B$6,3)</f>
        <v>0</v>
      </c>
      <c r="M11" s="21" t="n">
        <f aca="false">ROUND(G11*$B$7/$B$6,3)</f>
        <v>0</v>
      </c>
      <c r="P11" s="1" t="n">
        <v>0</v>
      </c>
      <c r="Q11" s="26" t="n">
        <f aca="false">ROUND($Q$6*P11^2+$Q$7*P11+$Q$8,1)</f>
        <v>13.7</v>
      </c>
      <c r="R11" s="26" t="n">
        <f aca="false">Q11*$R$9</f>
        <v>22.51184</v>
      </c>
      <c r="S11" s="26" t="n">
        <f aca="false">R11/$B$7</f>
        <v>24.81504886224</v>
      </c>
      <c r="T11" s="27" t="n">
        <f aca="false">$S11*E$9</f>
        <v>8555.99229457235</v>
      </c>
      <c r="U11" s="27" t="n">
        <f aca="false">$S11*F$9</f>
        <v>15717.3413793167</v>
      </c>
      <c r="V11" s="27" t="n">
        <f aca="false">$S11*G$9</f>
        <v>9127.9567747866</v>
      </c>
    </row>
    <row r="12" customFormat="false" ht="13.8" hidden="false" customHeight="false" outlineLevel="0" collapsed="false">
      <c r="A12" s="1" t="n">
        <v>1</v>
      </c>
      <c r="B12" s="11" t="n">
        <v>0.335</v>
      </c>
      <c r="C12" s="11" t="n">
        <v>0.22</v>
      </c>
      <c r="D12" s="11" t="n">
        <v>0.264</v>
      </c>
      <c r="E12" s="21" t="n">
        <f aca="false">B12*$B$7/$B$6</f>
        <v>0.75096748259448</v>
      </c>
      <c r="F12" s="21" t="n">
        <f aca="false">C12*$B$7/$B$6</f>
        <v>0.493172675136673</v>
      </c>
      <c r="G12" s="21" t="n">
        <f aca="false">D12*$B$7/$B$6</f>
        <v>0.591807210164008</v>
      </c>
      <c r="H12" s="21" t="n">
        <f aca="false">E12</f>
        <v>0.75096748259448</v>
      </c>
      <c r="I12" s="21" t="n">
        <f aca="false">F12</f>
        <v>0.493172675136673</v>
      </c>
      <c r="J12" s="21" t="n">
        <f aca="false">G12</f>
        <v>0.591807210164008</v>
      </c>
      <c r="K12" s="21" t="n">
        <f aca="false">E12</f>
        <v>0.75096748259448</v>
      </c>
      <c r="L12" s="21" t="n">
        <f aca="false">F12</f>
        <v>0.493172675136673</v>
      </c>
      <c r="M12" s="21" t="n">
        <f aca="false">G12</f>
        <v>0.591807210164008</v>
      </c>
      <c r="P12" s="28" t="n">
        <f aca="false">P11+20</f>
        <v>20</v>
      </c>
      <c r="Q12" s="29" t="n">
        <v>15</v>
      </c>
      <c r="R12" s="26" t="n">
        <f aca="false">Q12*$R$9</f>
        <v>24.648</v>
      </c>
      <c r="S12" s="26" t="n">
        <f aca="false">R12/$B$7</f>
        <v>27.169761528</v>
      </c>
      <c r="T12" s="27" t="n">
        <f aca="false">$S12*E$9</f>
        <v>9367.87477507922</v>
      </c>
      <c r="U12" s="27" t="n">
        <f aca="false">$S12*F$9</f>
        <v>17208.7679335584</v>
      </c>
      <c r="V12" s="27" t="n">
        <f aca="false">$S12*G$9</f>
        <v>9994.11325706562</v>
      </c>
    </row>
    <row r="13" customFormat="false" ht="13.8" hidden="false" customHeight="false" outlineLevel="0" collapsed="false">
      <c r="A13" s="1" t="n">
        <v>2</v>
      </c>
      <c r="B13" s="11" t="n">
        <v>0.67</v>
      </c>
      <c r="C13" s="11" t="n">
        <v>0.44</v>
      </c>
      <c r="D13" s="11" t="n">
        <v>0.528</v>
      </c>
      <c r="E13" s="21" t="n">
        <f aca="false">B13*$B$7/$B$6</f>
        <v>1.50193496518896</v>
      </c>
      <c r="F13" s="21" t="n">
        <f aca="false">C13*$B$7/$B$6</f>
        <v>0.986345350273347</v>
      </c>
      <c r="G13" s="21" t="n">
        <f aca="false">D13*$B$7/$B$6</f>
        <v>1.18361442032802</v>
      </c>
      <c r="H13" s="21" t="n">
        <f aca="false">E13</f>
        <v>1.50193496518896</v>
      </c>
      <c r="I13" s="21" t="n">
        <f aca="false">F13</f>
        <v>0.986345350273347</v>
      </c>
      <c r="J13" s="21" t="n">
        <f aca="false">G13</f>
        <v>1.18361442032802</v>
      </c>
      <c r="K13" s="21" t="n">
        <f aca="false">E13</f>
        <v>1.50193496518896</v>
      </c>
      <c r="L13" s="21" t="n">
        <f aca="false">F13</f>
        <v>0.986345350273347</v>
      </c>
      <c r="M13" s="21" t="n">
        <f aca="false">G13</f>
        <v>1.18361442032802</v>
      </c>
      <c r="P13" s="28" t="n">
        <f aca="false">P12+20</f>
        <v>40</v>
      </c>
      <c r="Q13" s="26" t="n">
        <f aca="false">ROUND($Q$6*P13^2+$Q$7*P13+$Q$8,1)</f>
        <v>16.6</v>
      </c>
      <c r="R13" s="26" t="n">
        <f aca="false">Q13*$R$9</f>
        <v>27.27712</v>
      </c>
      <c r="S13" s="26" t="n">
        <f aca="false">R13/$B$7</f>
        <v>30.06786942432</v>
      </c>
      <c r="T13" s="27" t="n">
        <f aca="false">$S13*E$9</f>
        <v>10367.1147510877</v>
      </c>
      <c r="U13" s="27" t="n">
        <f aca="false">$S13*F$9</f>
        <v>19044.3698464713</v>
      </c>
      <c r="V13" s="27" t="n">
        <f aca="false">$S13*G$9</f>
        <v>11060.152004486</v>
      </c>
    </row>
    <row r="14" customFormat="false" ht="13.8" hidden="false" customHeight="false" outlineLevel="0" collapsed="false">
      <c r="A14" s="1" t="n">
        <v>3</v>
      </c>
      <c r="B14" s="11" t="n">
        <v>1.005</v>
      </c>
      <c r="C14" s="11" t="n">
        <v>0.66</v>
      </c>
      <c r="D14" s="11" t="n">
        <v>0.792</v>
      </c>
      <c r="E14" s="21" t="n">
        <f aca="false">B14*$B$7/$B$6</f>
        <v>2.25290244778344</v>
      </c>
      <c r="F14" s="21" t="n">
        <f aca="false">C14*$B$7/$B$6</f>
        <v>1.47951802541002</v>
      </c>
      <c r="G14" s="21" t="n">
        <f aca="false">D14*$B$7/$B$6</f>
        <v>1.77542163049202</v>
      </c>
      <c r="H14" s="21" t="n">
        <f aca="false">E14</f>
        <v>2.25290244778344</v>
      </c>
      <c r="I14" s="21" t="n">
        <f aca="false">F14</f>
        <v>1.47951802541002</v>
      </c>
      <c r="J14" s="21" t="n">
        <f aca="false">G14</f>
        <v>1.77542163049202</v>
      </c>
      <c r="K14" s="21" t="n">
        <f aca="false">E14</f>
        <v>2.25290244778344</v>
      </c>
      <c r="L14" s="21" t="n">
        <f aca="false">F14</f>
        <v>1.47951802541002</v>
      </c>
      <c r="M14" s="21" t="n">
        <f aca="false">G14</f>
        <v>1.77542163049202</v>
      </c>
      <c r="P14" s="28" t="n">
        <f aca="false">P13+20</f>
        <v>60</v>
      </c>
      <c r="Q14" s="26" t="n">
        <f aca="false">ROUND($Q$6*P14^2+$Q$7*P14+$Q$8,1)</f>
        <v>18.2</v>
      </c>
      <c r="R14" s="26" t="n">
        <f aca="false">Q14*$R$9</f>
        <v>29.90624</v>
      </c>
      <c r="S14" s="26" t="n">
        <f aca="false">R14/$B$7</f>
        <v>32.96597732064</v>
      </c>
      <c r="T14" s="27" t="n">
        <f aca="false">$S14*E$9</f>
        <v>11366.3547270961</v>
      </c>
      <c r="U14" s="27" t="n">
        <f aca="false">$S14*F$9</f>
        <v>20879.9717593842</v>
      </c>
      <c r="V14" s="27" t="n">
        <f aca="false">$S14*G$9</f>
        <v>12126.1907519063</v>
      </c>
    </row>
    <row r="15" customFormat="false" ht="13.8" hidden="false" customHeight="false" outlineLevel="0" collapsed="false">
      <c r="A15" s="1" t="n">
        <v>4</v>
      </c>
      <c r="B15" s="11" t="n">
        <v>1.34</v>
      </c>
      <c r="C15" s="11" t="n">
        <v>0.88</v>
      </c>
      <c r="D15" s="11" t="n">
        <v>1.056</v>
      </c>
      <c r="E15" s="21" t="n">
        <f aca="false">B15*$B$7/$B$6</f>
        <v>3.00386993037792</v>
      </c>
      <c r="F15" s="21" t="n">
        <f aca="false">C15*$B$7/$B$6</f>
        <v>1.97269070054669</v>
      </c>
      <c r="G15" s="21" t="n">
        <f aca="false">D15*$B$7/$B$6</f>
        <v>2.36722884065603</v>
      </c>
      <c r="H15" s="21" t="n">
        <f aca="false">E15</f>
        <v>3.00386993037792</v>
      </c>
      <c r="I15" s="21" t="n">
        <f aca="false">F15</f>
        <v>1.97269070054669</v>
      </c>
      <c r="J15" s="21" t="n">
        <f aca="false">G15</f>
        <v>2.36722884065603</v>
      </c>
      <c r="K15" s="21" t="n">
        <f aca="false">E15</f>
        <v>3.00386993037792</v>
      </c>
      <c r="L15" s="21" t="n">
        <f aca="false">F15</f>
        <v>1.97269070054669</v>
      </c>
      <c r="M15" s="21" t="n">
        <f aca="false">G15</f>
        <v>2.36722884065603</v>
      </c>
      <c r="P15" s="28" t="n">
        <f aca="false">P14+20</f>
        <v>80</v>
      </c>
      <c r="Q15" s="26" t="n">
        <f aca="false">ROUND($Q$6*P15^2+$Q$7*P15+$Q$8,1)</f>
        <v>19.9</v>
      </c>
      <c r="R15" s="26" t="n">
        <f aca="false">Q15*$R$9</f>
        <v>32.69968</v>
      </c>
      <c r="S15" s="26" t="n">
        <f aca="false">R15/$B$7</f>
        <v>36.04521696048</v>
      </c>
      <c r="T15" s="27" t="n">
        <f aca="false">$S15*E$9</f>
        <v>12428.0472016051</v>
      </c>
      <c r="U15" s="27" t="n">
        <f aca="false">$S15*F$9</f>
        <v>22830.2987918542</v>
      </c>
      <c r="V15" s="27" t="n">
        <f aca="false">$S15*G$9</f>
        <v>13258.8569210404</v>
      </c>
    </row>
    <row r="16" customFormat="false" ht="13.8" hidden="false" customHeight="false" outlineLevel="0" collapsed="false">
      <c r="A16" s="1" t="n">
        <v>5</v>
      </c>
      <c r="B16" s="30" t="n">
        <v>1.675</v>
      </c>
      <c r="C16" s="11" t="n">
        <v>1.1</v>
      </c>
      <c r="D16" s="11" t="n">
        <v>1.32</v>
      </c>
      <c r="E16" s="21" t="n">
        <f aca="false">B16*$B$7/$B$6</f>
        <v>3.7548374129724</v>
      </c>
      <c r="F16" s="21" t="n">
        <f aca="false">C16*$B$7/$B$6</f>
        <v>2.46586337568337</v>
      </c>
      <c r="G16" s="21" t="n">
        <f aca="false">D16*$B$7/$B$6</f>
        <v>2.95903605082004</v>
      </c>
      <c r="H16" s="21" t="n">
        <f aca="false">E16</f>
        <v>3.7548374129724</v>
      </c>
      <c r="I16" s="21" t="n">
        <f aca="false">F16</f>
        <v>2.46586337568337</v>
      </c>
      <c r="J16" s="21" t="n">
        <f aca="false">G16</f>
        <v>2.95903605082004</v>
      </c>
      <c r="K16" s="21" t="n">
        <f aca="false">E16</f>
        <v>3.7548374129724</v>
      </c>
      <c r="L16" s="21" t="n">
        <f aca="false">F16</f>
        <v>2.46586337568337</v>
      </c>
      <c r="M16" s="21" t="n">
        <f aca="false">G16</f>
        <v>2.95903605082004</v>
      </c>
      <c r="P16" s="28" t="n">
        <f aca="false">P15+20</f>
        <v>100</v>
      </c>
      <c r="Q16" s="26" t="n">
        <f aca="false">ROUND($Q$6*P16^2+$Q$7*P16+$Q$8,1)</f>
        <v>21.6</v>
      </c>
      <c r="R16" s="26" t="n">
        <f aca="false">Q16*$R$9</f>
        <v>35.49312</v>
      </c>
      <c r="S16" s="26" t="n">
        <f aca="false">R16/$B$7</f>
        <v>39.12445660032</v>
      </c>
      <c r="T16" s="27" t="n">
        <f aca="false">$S16*E$9</f>
        <v>13489.7396761141</v>
      </c>
      <c r="U16" s="27" t="n">
        <f aca="false">$S16*F$9</f>
        <v>24780.6258243242</v>
      </c>
      <c r="V16" s="27" t="n">
        <f aca="false">$S16*G$9</f>
        <v>14391.5230901745</v>
      </c>
    </row>
    <row r="17" customFormat="false" ht="13.8" hidden="false" customHeight="false" outlineLevel="0" collapsed="false">
      <c r="A17" s="1" t="n">
        <v>6</v>
      </c>
      <c r="B17" s="11" t="n">
        <v>1.92</v>
      </c>
      <c r="C17" s="11" t="n">
        <v>1.106</v>
      </c>
      <c r="D17" s="11" t="n">
        <v>1.334</v>
      </c>
      <c r="E17" s="21" t="n">
        <f aca="false">B17*$B$7/$B$6</f>
        <v>4.30405243755642</v>
      </c>
      <c r="F17" s="21" t="n">
        <f aca="false">C17*$B$7/$B$6</f>
        <v>2.47931353955073</v>
      </c>
      <c r="G17" s="21" t="n">
        <f aca="false">D17*$B$7/$B$6</f>
        <v>2.99041976651056</v>
      </c>
      <c r="H17" s="21" t="n">
        <f aca="false">E17</f>
        <v>4.30405243755642</v>
      </c>
      <c r="I17" s="21" t="n">
        <f aca="false">F17</f>
        <v>2.47931353955073</v>
      </c>
      <c r="J17" s="21" t="n">
        <f aca="false">G17</f>
        <v>2.99041976651056</v>
      </c>
      <c r="K17" s="21" t="n">
        <f aca="false">E17</f>
        <v>4.30405243755642</v>
      </c>
      <c r="L17" s="21" t="n">
        <f aca="false">F17</f>
        <v>2.47931353955073</v>
      </c>
      <c r="M17" s="21" t="n">
        <f aca="false">G17</f>
        <v>2.99041976651056</v>
      </c>
      <c r="P17" s="28" t="n">
        <f aca="false">P16+20</f>
        <v>120</v>
      </c>
      <c r="Q17" s="26" t="n">
        <f aca="false">ROUND($Q$6*P17^2+$Q$7*P17+$Q$8,1)</f>
        <v>23.5</v>
      </c>
      <c r="R17" s="26" t="n">
        <f aca="false">Q17*$R$9</f>
        <v>38.6152</v>
      </c>
      <c r="S17" s="26" t="n">
        <f aca="false">R17/$B$7</f>
        <v>42.5659597272</v>
      </c>
      <c r="T17" s="27" t="n">
        <f aca="false">$S17*E$9</f>
        <v>14676.3371476241</v>
      </c>
      <c r="U17" s="27" t="n">
        <f aca="false">$S17*F$9</f>
        <v>26960.4030959082</v>
      </c>
      <c r="V17" s="27" t="n">
        <f aca="false">$S17*G$9</f>
        <v>15657.4441027361</v>
      </c>
    </row>
    <row r="18" customFormat="false" ht="13.8" hidden="false" customHeight="false" outlineLevel="0" collapsed="false">
      <c r="A18" s="1" t="n">
        <v>7</v>
      </c>
      <c r="B18" s="11" t="n">
        <v>2.165</v>
      </c>
      <c r="C18" s="11" t="n">
        <v>1.113</v>
      </c>
      <c r="D18" s="11" t="n">
        <v>1.348</v>
      </c>
      <c r="E18" s="21" t="n">
        <f aca="false">B18*$B$7/$B$6</f>
        <v>4.85326746214045</v>
      </c>
      <c r="F18" s="21" t="n">
        <f aca="false">C18*$B$7/$B$6</f>
        <v>2.49500539739599</v>
      </c>
      <c r="G18" s="21" t="n">
        <f aca="false">D18*$B$7/$B$6</f>
        <v>3.02180348220107</v>
      </c>
      <c r="H18" s="21" t="n">
        <f aca="false">E18</f>
        <v>4.85326746214045</v>
      </c>
      <c r="I18" s="21" t="n">
        <f aca="false">F18</f>
        <v>2.49500539739599</v>
      </c>
      <c r="J18" s="21" t="n">
        <f aca="false">G18</f>
        <v>3.02180348220107</v>
      </c>
      <c r="K18" s="21" t="n">
        <f aca="false">E18</f>
        <v>4.85326746214045</v>
      </c>
      <c r="L18" s="21" t="n">
        <f aca="false">F18</f>
        <v>2.49500539739599</v>
      </c>
      <c r="M18" s="21" t="n">
        <f aca="false">G18</f>
        <v>3.02180348220107</v>
      </c>
      <c r="P18" s="28" t="n">
        <f aca="false">P17+20</f>
        <v>140</v>
      </c>
      <c r="Q18" s="26" t="n">
        <f aca="false">ROUND($Q$6*P18^2+$Q$7*P18+$Q$8,1)</f>
        <v>25.4</v>
      </c>
      <c r="R18" s="26" t="n">
        <f aca="false">Q18*$R$9</f>
        <v>41.73728</v>
      </c>
      <c r="S18" s="26" t="n">
        <f aca="false">R18/$B$7</f>
        <v>46.00746285408</v>
      </c>
      <c r="T18" s="27" t="n">
        <f aca="false">$S18*E$9</f>
        <v>15862.9346191341</v>
      </c>
      <c r="U18" s="27" t="n">
        <f aca="false">$S18*F$9</f>
        <v>29140.1803674923</v>
      </c>
      <c r="V18" s="27" t="n">
        <f aca="false">$S18*G$9</f>
        <v>16923.3651152978</v>
      </c>
    </row>
    <row r="19" customFormat="false" ht="13.8" hidden="false" customHeight="false" outlineLevel="0" collapsed="false">
      <c r="A19" s="1" t="n">
        <v>8</v>
      </c>
      <c r="B19" s="11" t="n">
        <v>2.41</v>
      </c>
      <c r="C19" s="11" t="n">
        <v>1.119</v>
      </c>
      <c r="D19" s="11" t="n">
        <v>1.362</v>
      </c>
      <c r="E19" s="21" t="n">
        <f aca="false">B19*$B$7/$B$6</f>
        <v>5.40248248672447</v>
      </c>
      <c r="F19" s="21" t="n">
        <f aca="false">C19*$B$7/$B$6</f>
        <v>2.50845556126335</v>
      </c>
      <c r="G19" s="21" t="n">
        <f aca="false">D19*$B$7/$B$6</f>
        <v>3.05318719789159</v>
      </c>
      <c r="H19" s="21" t="n">
        <f aca="false">E19</f>
        <v>5.40248248672447</v>
      </c>
      <c r="I19" s="21" t="n">
        <f aca="false">F19</f>
        <v>2.50845556126335</v>
      </c>
      <c r="J19" s="21" t="n">
        <f aca="false">G19</f>
        <v>3.05318719789159</v>
      </c>
      <c r="K19" s="21" t="n">
        <f aca="false">E19</f>
        <v>5.40248248672447</v>
      </c>
      <c r="L19" s="21" t="n">
        <f aca="false">F19</f>
        <v>2.50845556126335</v>
      </c>
      <c r="M19" s="21" t="n">
        <f aca="false">G19</f>
        <v>3.05318719789159</v>
      </c>
      <c r="P19" s="28" t="n">
        <f aca="false">P18+20</f>
        <v>160</v>
      </c>
      <c r="Q19" s="26" t="n">
        <f aca="false">ROUND($Q$6*P19^2+$Q$7*P19+$Q$8,1)</f>
        <v>27.4</v>
      </c>
      <c r="R19" s="26" t="n">
        <f aca="false">Q19*$R$9</f>
        <v>45.02368</v>
      </c>
      <c r="S19" s="26" t="n">
        <f aca="false">R19/$B$7</f>
        <v>49.63009772448</v>
      </c>
      <c r="T19" s="27" t="n">
        <f aca="false">$S19*E$9</f>
        <v>17111.9845891447</v>
      </c>
      <c r="U19" s="27" t="n">
        <f aca="false">$S19*F$9</f>
        <v>31434.6827586334</v>
      </c>
      <c r="V19" s="27" t="n">
        <f aca="false">$S19*G$9</f>
        <v>18255.9135495732</v>
      </c>
    </row>
    <row r="20" customFormat="false" ht="13.8" hidden="false" customHeight="false" outlineLevel="0" collapsed="false">
      <c r="A20" s="1" t="n">
        <v>9</v>
      </c>
      <c r="B20" s="11" t="n">
        <v>2.655</v>
      </c>
      <c r="C20" s="11" t="n">
        <v>1.125</v>
      </c>
      <c r="D20" s="11" t="n">
        <v>1.376</v>
      </c>
      <c r="E20" s="21" t="n">
        <f aca="false">B20*$B$7/$B$6</f>
        <v>5.95169751130849</v>
      </c>
      <c r="F20" s="21" t="n">
        <f aca="false">C20*$B$7/$B$6</f>
        <v>2.52190572513072</v>
      </c>
      <c r="G20" s="21" t="n">
        <f aca="false">D20*$B$7/$B$6</f>
        <v>3.0845709135821</v>
      </c>
      <c r="H20" s="21" t="n">
        <f aca="false">E20</f>
        <v>5.95169751130849</v>
      </c>
      <c r="I20" s="21" t="n">
        <f aca="false">F20</f>
        <v>2.52190572513072</v>
      </c>
      <c r="J20" s="21" t="n">
        <f aca="false">G20</f>
        <v>3.0845709135821</v>
      </c>
      <c r="K20" s="21" t="n">
        <f aca="false">E20</f>
        <v>5.95169751130849</v>
      </c>
      <c r="L20" s="21" t="n">
        <f aca="false">F20</f>
        <v>2.52190572513072</v>
      </c>
      <c r="M20" s="21" t="n">
        <f aca="false">G20</f>
        <v>3.0845709135821</v>
      </c>
      <c r="P20" s="28" t="n">
        <f aca="false">P19+20</f>
        <v>180</v>
      </c>
      <c r="Q20" s="26" t="n">
        <f aca="false">ROUND($Q$6*P20^2+$Q$7*P20+$Q$8,1)</f>
        <v>29.4</v>
      </c>
      <c r="R20" s="26" t="n">
        <f aca="false">Q20*$R$9</f>
        <v>48.31008</v>
      </c>
      <c r="S20" s="26" t="n">
        <f aca="false">R20/$B$7</f>
        <v>53.25273259488</v>
      </c>
      <c r="T20" s="27" t="n">
        <f aca="false">$S20*E$9</f>
        <v>18361.0345591553</v>
      </c>
      <c r="U20" s="27" t="n">
        <f aca="false">$S20*F$9</f>
        <v>33729.1851497746</v>
      </c>
      <c r="V20" s="27" t="n">
        <f aca="false">$S20*G$9</f>
        <v>19588.4619838486</v>
      </c>
    </row>
    <row r="21" customFormat="false" ht="13.8" hidden="false" customHeight="false" outlineLevel="0" collapsed="false">
      <c r="A21" s="1" t="n">
        <v>10</v>
      </c>
      <c r="B21" s="11" t="n">
        <v>2.9</v>
      </c>
      <c r="C21" s="11" t="n">
        <v>1.132</v>
      </c>
      <c r="D21" s="11" t="n">
        <v>1.39</v>
      </c>
      <c r="E21" s="21" t="n">
        <f aca="false">B21*$B$7/$B$6</f>
        <v>6.50091253589251</v>
      </c>
      <c r="F21" s="21" t="n">
        <f aca="false">C21*$B$7/$B$6</f>
        <v>2.53759758297597</v>
      </c>
      <c r="G21" s="21" t="n">
        <f aca="false">D21*$B$7/$B$6</f>
        <v>3.11595462927262</v>
      </c>
      <c r="H21" s="21" t="n">
        <f aca="false">E21</f>
        <v>6.50091253589251</v>
      </c>
      <c r="I21" s="21" t="n">
        <f aca="false">F21</f>
        <v>2.53759758297597</v>
      </c>
      <c r="J21" s="21" t="n">
        <f aca="false">G21</f>
        <v>3.11595462927262</v>
      </c>
      <c r="K21" s="21" t="n">
        <f aca="false">E21</f>
        <v>6.50091253589251</v>
      </c>
      <c r="L21" s="21" t="n">
        <f aca="false">F21</f>
        <v>2.53759758297597</v>
      </c>
      <c r="M21" s="21" t="n">
        <f aca="false">G21</f>
        <v>3.11595462927262</v>
      </c>
      <c r="P21" s="28" t="n">
        <f aca="false">P20+20</f>
        <v>200</v>
      </c>
      <c r="Q21" s="26" t="n">
        <f aca="false">ROUND($Q$6*P21^2+$Q$7*P21+$Q$8,1)</f>
        <v>31.6</v>
      </c>
      <c r="R21" s="26" t="n">
        <f aca="false">Q21*$R$9</f>
        <v>51.92512</v>
      </c>
      <c r="S21" s="26" t="n">
        <f aca="false">R21/$B$7</f>
        <v>57.23763095232</v>
      </c>
      <c r="T21" s="27" t="n">
        <f aca="false">$S21*E$9</f>
        <v>19734.9895261669</v>
      </c>
      <c r="U21" s="27" t="n">
        <f aca="false">$S21*F$9</f>
        <v>36253.1377800298</v>
      </c>
      <c r="V21" s="27" t="n">
        <f aca="false">$S21*G$9</f>
        <v>21054.2652615516</v>
      </c>
    </row>
    <row r="22" customFormat="false" ht="13.8" hidden="false" customHeight="false" outlineLevel="0" collapsed="false">
      <c r="A22" s="1" t="n">
        <v>11</v>
      </c>
      <c r="B22" s="11" t="n">
        <v>3.145</v>
      </c>
      <c r="C22" s="11" t="n">
        <v>1.138</v>
      </c>
      <c r="D22" s="11" t="n">
        <v>1.405</v>
      </c>
      <c r="E22" s="21" t="n">
        <f aca="false">B22*$B$7/$B$6</f>
        <v>7.05012756047653</v>
      </c>
      <c r="F22" s="21" t="n">
        <f aca="false">C22*$B$7/$B$6</f>
        <v>2.55104774684334</v>
      </c>
      <c r="G22" s="21" t="n">
        <f aca="false">D22*$B$7/$B$6</f>
        <v>3.14958003894103</v>
      </c>
      <c r="H22" s="1" t="n">
        <v>0</v>
      </c>
      <c r="I22" s="1" t="n">
        <v>0</v>
      </c>
      <c r="J22" s="1" t="n">
        <v>0</v>
      </c>
      <c r="K22" s="21" t="n">
        <f aca="false">E22</f>
        <v>7.05012756047653</v>
      </c>
      <c r="L22" s="21" t="n">
        <f aca="false">F22</f>
        <v>2.55104774684334</v>
      </c>
      <c r="M22" s="21" t="n">
        <f aca="false">G22</f>
        <v>3.14958003894103</v>
      </c>
      <c r="P22" s="28" t="n">
        <f aca="false">P21+20</f>
        <v>220</v>
      </c>
      <c r="Q22" s="29" t="n">
        <v>34</v>
      </c>
      <c r="R22" s="26" t="n">
        <f aca="false">Q22*$R$9</f>
        <v>55.8688</v>
      </c>
      <c r="S22" s="26" t="n">
        <f aca="false">R22/$B$7</f>
        <v>61.5847927968</v>
      </c>
      <c r="T22" s="27" t="n">
        <f aca="false">$S22*E$9</f>
        <v>21233.8494901796</v>
      </c>
      <c r="U22" s="27" t="n">
        <f aca="false">$S22*F$9</f>
        <v>39006.5406493991</v>
      </c>
      <c r="V22" s="27" t="n">
        <f aca="false">$S22*G$9</f>
        <v>22653.3233826821</v>
      </c>
    </row>
    <row r="23" customFormat="false" ht="13.8" hidden="false" customHeight="false" outlineLevel="0" collapsed="false">
      <c r="A23" s="1" t="n">
        <v>12</v>
      </c>
      <c r="B23" s="11" t="n">
        <v>3.39</v>
      </c>
      <c r="C23" s="11" t="n">
        <v>1.145</v>
      </c>
      <c r="D23" s="11" t="n">
        <v>1.419</v>
      </c>
      <c r="E23" s="21" t="n">
        <f aca="false">B23*$B$7/$B$6</f>
        <v>7.59934258506056</v>
      </c>
      <c r="F23" s="21" t="n">
        <f aca="false">C23*$B$7/$B$6</f>
        <v>2.5667396046886</v>
      </c>
      <c r="G23" s="21" t="n">
        <f aca="false">D23*$B$7/$B$6</f>
        <v>3.18096375463154</v>
      </c>
      <c r="H23" s="1" t="n">
        <v>0</v>
      </c>
      <c r="I23" s="1" t="n">
        <v>0</v>
      </c>
      <c r="J23" s="1" t="n">
        <v>0</v>
      </c>
      <c r="K23" s="21" t="n">
        <f aca="false">E23</f>
        <v>7.59934258506056</v>
      </c>
      <c r="L23" s="21" t="n">
        <f aca="false">F23</f>
        <v>2.5667396046886</v>
      </c>
      <c r="M23" s="21" t="n">
        <f aca="false">G23</f>
        <v>3.18096375463154</v>
      </c>
      <c r="P23" s="28" t="n">
        <f aca="false">P22+20</f>
        <v>240</v>
      </c>
      <c r="Q23" s="26" t="n">
        <f aca="false">ROUND($Q$6*P23^2+$Q$7*P23+$Q$8,1)</f>
        <v>36.1</v>
      </c>
      <c r="R23" s="26" t="n">
        <f aca="false">Q23*$R$9</f>
        <v>59.31952</v>
      </c>
      <c r="S23" s="26" t="n">
        <f aca="false">R23/$B$7</f>
        <v>65.38855941072</v>
      </c>
      <c r="T23" s="27" t="n">
        <f aca="false">$S23*E$9</f>
        <v>22545.3519586906</v>
      </c>
      <c r="U23" s="27" t="n">
        <f aca="false">$S23*F$9</f>
        <v>41415.7681600973</v>
      </c>
      <c r="V23" s="27" t="n">
        <f aca="false">$S23*G$9</f>
        <v>24052.4992386713</v>
      </c>
    </row>
    <row r="24" customFormat="false" ht="13.8" hidden="false" customHeight="false" outlineLevel="0" collapsed="false">
      <c r="A24" s="1" t="n">
        <v>13</v>
      </c>
      <c r="B24" s="11" t="n">
        <v>3.635</v>
      </c>
      <c r="C24" s="11" t="n">
        <v>1.151</v>
      </c>
      <c r="D24" s="11" t="n">
        <v>1.433</v>
      </c>
      <c r="E24" s="21" t="n">
        <f aca="false">B24*$B$7/$B$6</f>
        <v>8.14855760964458</v>
      </c>
      <c r="F24" s="21" t="n">
        <f aca="false">C24*$B$7/$B$6</f>
        <v>2.58018976855596</v>
      </c>
      <c r="G24" s="21" t="n">
        <f aca="false">D24*$B$7/$B$6</f>
        <v>3.21234747032206</v>
      </c>
      <c r="H24" s="1" t="n">
        <v>0</v>
      </c>
      <c r="I24" s="1" t="n">
        <v>0</v>
      </c>
      <c r="J24" s="1" t="n">
        <v>0</v>
      </c>
      <c r="K24" s="21" t="n">
        <f aca="false">E24</f>
        <v>8.14855760964458</v>
      </c>
      <c r="L24" s="21" t="n">
        <f aca="false">F24</f>
        <v>2.58018976855596</v>
      </c>
      <c r="M24" s="21" t="n">
        <f aca="false">G24</f>
        <v>3.21234747032206</v>
      </c>
      <c r="P24" s="28" t="n">
        <f aca="false">P23+20</f>
        <v>260</v>
      </c>
      <c r="Q24" s="26" t="n">
        <f aca="false">ROUND($Q$6*P24^2+$Q$7*P24+$Q$8,1)</f>
        <v>38.5</v>
      </c>
      <c r="R24" s="26" t="n">
        <f aca="false">Q24*$R$9</f>
        <v>63.2632</v>
      </c>
      <c r="S24" s="26" t="n">
        <f aca="false">R24/$B$7</f>
        <v>69.7357212552</v>
      </c>
      <c r="T24" s="27" t="n">
        <f aca="false">$S24*E$9</f>
        <v>24044.2119227033</v>
      </c>
      <c r="U24" s="27" t="n">
        <f aca="false">$S24*F$9</f>
        <v>44169.1710294667</v>
      </c>
      <c r="V24" s="27" t="n">
        <f aca="false">$S24*G$9</f>
        <v>25651.5573598018</v>
      </c>
    </row>
    <row r="25" customFormat="false" ht="13.8" hidden="false" customHeight="false" outlineLevel="0" collapsed="false">
      <c r="A25" s="1" t="n">
        <v>14</v>
      </c>
      <c r="B25" s="11" t="n">
        <v>3.88</v>
      </c>
      <c r="C25" s="11" t="n">
        <v>1.157</v>
      </c>
      <c r="D25" s="11" t="n">
        <v>1.447</v>
      </c>
      <c r="E25" s="21" t="n">
        <f aca="false">B25*$B$7/$B$6</f>
        <v>8.6977726342286</v>
      </c>
      <c r="F25" s="21" t="n">
        <f aca="false">C25*$B$7/$B$6</f>
        <v>2.59363993242332</v>
      </c>
      <c r="G25" s="21" t="n">
        <f aca="false">D25*$B$7/$B$6</f>
        <v>3.24373118601257</v>
      </c>
      <c r="H25" s="1" t="n">
        <v>0</v>
      </c>
      <c r="I25" s="1" t="n">
        <v>0</v>
      </c>
      <c r="J25" s="1" t="n">
        <v>0</v>
      </c>
      <c r="K25" s="21" t="n">
        <f aca="false">E25</f>
        <v>8.6977726342286</v>
      </c>
      <c r="L25" s="21" t="n">
        <f aca="false">F25</f>
        <v>2.59363993242332</v>
      </c>
      <c r="M25" s="21" t="n">
        <f aca="false">G25</f>
        <v>3.24373118601257</v>
      </c>
      <c r="P25" s="28" t="n">
        <f aca="false">P24+20</f>
        <v>280</v>
      </c>
      <c r="Q25" s="26" t="n">
        <f aca="false">ROUND($Q$6*P25^2+$Q$7*P25+$Q$8,1)</f>
        <v>41</v>
      </c>
      <c r="R25" s="26" t="n">
        <f aca="false">Q25*$R$9</f>
        <v>67.3712</v>
      </c>
      <c r="S25" s="26" t="n">
        <f aca="false">R25/$B$7</f>
        <v>74.2640148432</v>
      </c>
      <c r="T25" s="27" t="n">
        <f aca="false">$S25*E$9</f>
        <v>25605.5243852165</v>
      </c>
      <c r="U25" s="27" t="n">
        <f aca="false">$S25*F$9</f>
        <v>47037.2990183931</v>
      </c>
      <c r="V25" s="27" t="n">
        <f aca="false">$S25*G$9</f>
        <v>27317.242902646</v>
      </c>
    </row>
    <row r="26" customFormat="false" ht="13.8" hidden="false" customHeight="false" outlineLevel="0" collapsed="false">
      <c r="A26" s="1" t="n">
        <v>15</v>
      </c>
      <c r="B26" s="11" t="n">
        <v>4.125</v>
      </c>
      <c r="C26" s="11" t="n">
        <v>1.164</v>
      </c>
      <c r="D26" s="11" t="n">
        <v>1.461</v>
      </c>
      <c r="E26" s="21" t="n">
        <f aca="false">B26*$B$7/$B$6</f>
        <v>9.24698765881263</v>
      </c>
      <c r="F26" s="21" t="n">
        <f aca="false">C26*$B$7/$B$6</f>
        <v>2.60933179026858</v>
      </c>
      <c r="G26" s="21" t="n">
        <f aca="false">D26*$B$7/$B$6</f>
        <v>3.27511490170309</v>
      </c>
      <c r="H26" s="1" t="n">
        <v>0</v>
      </c>
      <c r="I26" s="1" t="n">
        <v>0</v>
      </c>
      <c r="J26" s="1" t="n">
        <v>0</v>
      </c>
      <c r="K26" s="21" t="n">
        <f aca="false">E26</f>
        <v>9.24698765881263</v>
      </c>
      <c r="L26" s="21" t="n">
        <f aca="false">F26</f>
        <v>2.60933179026858</v>
      </c>
      <c r="M26" s="21" t="n">
        <f aca="false">G26</f>
        <v>3.27511490170309</v>
      </c>
      <c r="P26" s="28" t="n">
        <f aca="false">P25+20</f>
        <v>300</v>
      </c>
      <c r="Q26" s="26" t="n">
        <f aca="false">ROUND($Q$6*P26^2+$Q$7*P26+$Q$8,1)</f>
        <v>43.5</v>
      </c>
      <c r="R26" s="26" t="n">
        <f aca="false">Q26*$R$9</f>
        <v>71.4792</v>
      </c>
      <c r="S26" s="26" t="n">
        <f aca="false">R26/$B$7</f>
        <v>78.7923084312</v>
      </c>
      <c r="T26" s="27" t="n">
        <f aca="false">$S26*E$9</f>
        <v>27166.8368477297</v>
      </c>
      <c r="U26" s="27" t="n">
        <f aca="false">$S26*F$9</f>
        <v>49905.4270073195</v>
      </c>
      <c r="V26" s="27" t="n">
        <f aca="false">$S26*G$9</f>
        <v>28982.9284454903</v>
      </c>
    </row>
    <row r="27" customFormat="false" ht="13.8" hidden="false" customHeight="false" outlineLevel="0" collapsed="false">
      <c r="A27" s="1" t="n">
        <v>16</v>
      </c>
      <c r="B27" s="11" t="n">
        <v>4.37</v>
      </c>
      <c r="C27" s="11" t="n">
        <v>1.17</v>
      </c>
      <c r="D27" s="11" t="n">
        <v>1.475</v>
      </c>
      <c r="E27" s="21" t="n">
        <f aca="false">B27*$B$7/$B$6</f>
        <v>9.79620268339665</v>
      </c>
      <c r="F27" s="21" t="n">
        <f aca="false">C27*$B$7/$B$6</f>
        <v>2.62278195413594</v>
      </c>
      <c r="G27" s="21" t="n">
        <f aca="false">D27*$B$7/$B$6</f>
        <v>3.30649861739361</v>
      </c>
      <c r="H27" s="1" t="n">
        <v>0</v>
      </c>
      <c r="I27" s="1" t="n">
        <v>0</v>
      </c>
      <c r="J27" s="1" t="n">
        <v>0</v>
      </c>
      <c r="K27" s="21" t="n">
        <f aca="false">E27</f>
        <v>9.79620268339665</v>
      </c>
      <c r="L27" s="21" t="n">
        <f aca="false">F27</f>
        <v>2.62278195413594</v>
      </c>
      <c r="M27" s="21" t="n">
        <f aca="false">G27</f>
        <v>3.30649861739361</v>
      </c>
      <c r="P27" s="28" t="n">
        <f aca="false">P26+20</f>
        <v>320</v>
      </c>
      <c r="Q27" s="26" t="n">
        <f aca="false">ROUND($Q$6*P27^2+$Q$7*P27+$Q$8,1)</f>
        <v>46.1</v>
      </c>
      <c r="R27" s="26" t="n">
        <f aca="false">Q27*$R$9</f>
        <v>75.75152</v>
      </c>
      <c r="S27" s="26" t="n">
        <f aca="false">R27/$B$7</f>
        <v>83.50173376272</v>
      </c>
      <c r="T27" s="27" t="n">
        <f aca="false">$S27*E$9</f>
        <v>28790.6018087435</v>
      </c>
      <c r="U27" s="27" t="n">
        <f aca="false">$S27*F$9</f>
        <v>52888.280115803</v>
      </c>
      <c r="V27" s="27" t="n">
        <f aca="false">$S27*G$9</f>
        <v>30715.2414100483</v>
      </c>
    </row>
    <row r="28" customFormat="false" ht="13.8" hidden="false" customHeight="false" outlineLevel="0" collapsed="false">
      <c r="A28" s="1" t="n">
        <v>17</v>
      </c>
      <c r="B28" s="11" t="n">
        <v>4.195</v>
      </c>
      <c r="C28" s="11" t="n">
        <v>1.228</v>
      </c>
      <c r="D28" s="11" t="n">
        <v>1.488</v>
      </c>
      <c r="E28" s="21" t="n">
        <f aca="false">B28*$B$7/$B$6</f>
        <v>9.4039062372652</v>
      </c>
      <c r="F28" s="21" t="n">
        <f aca="false">C28*$B$7/$B$6</f>
        <v>2.7528002048538</v>
      </c>
      <c r="G28" s="21" t="n">
        <f aca="false">D28*$B$7/$B$6</f>
        <v>3.33564063910623</v>
      </c>
      <c r="H28" s="1" t="n">
        <v>0</v>
      </c>
      <c r="I28" s="1" t="n">
        <v>0</v>
      </c>
      <c r="J28" s="1" t="n">
        <v>0</v>
      </c>
      <c r="K28" s="21" t="n">
        <f aca="false">E28</f>
        <v>9.4039062372652</v>
      </c>
      <c r="L28" s="21" t="n">
        <f aca="false">F28</f>
        <v>2.7528002048538</v>
      </c>
      <c r="M28" s="21" t="n">
        <f aca="false">G28</f>
        <v>3.33564063910623</v>
      </c>
      <c r="P28" s="28" t="n">
        <f aca="false">P27+20</f>
        <v>340</v>
      </c>
      <c r="Q28" s="26" t="n">
        <f aca="false">ROUND($Q$6*P28^2+$Q$7*P28+$Q$8,1)</f>
        <v>48.8</v>
      </c>
      <c r="R28" s="26" t="n">
        <f aca="false">Q28*$R$9</f>
        <v>80.18816</v>
      </c>
      <c r="S28" s="26" t="n">
        <f aca="false">R28/$B$7</f>
        <v>88.39229083776</v>
      </c>
      <c r="T28" s="27" t="n">
        <f aca="false">$S28*E$9</f>
        <v>30476.8192682577</v>
      </c>
      <c r="U28" s="27" t="n">
        <f aca="false">$S28*F$9</f>
        <v>55985.8583438435</v>
      </c>
      <c r="V28" s="27" t="n">
        <f aca="false">$S28*G$9</f>
        <v>32514.1817963201</v>
      </c>
    </row>
    <row r="29" customFormat="false" ht="13.8" hidden="false" customHeight="false" outlineLevel="0" collapsed="false">
      <c r="A29" s="1" t="n">
        <v>18</v>
      </c>
      <c r="B29" s="11" t="n">
        <v>4.02</v>
      </c>
      <c r="C29" s="11" t="n">
        <v>1.286</v>
      </c>
      <c r="D29" s="11" t="n">
        <v>1.5</v>
      </c>
      <c r="E29" s="21" t="n">
        <f aca="false">B29*$B$7/$B$6</f>
        <v>9.01160979113376</v>
      </c>
      <c r="F29" s="21" t="n">
        <f aca="false">C29*$B$7/$B$6</f>
        <v>2.88281845557165</v>
      </c>
      <c r="G29" s="21" t="n">
        <f aca="false">D29*$B$7/$B$6</f>
        <v>3.36254096684095</v>
      </c>
      <c r="H29" s="1" t="n">
        <v>0</v>
      </c>
      <c r="I29" s="1" t="n">
        <v>0</v>
      </c>
      <c r="J29" s="1" t="n">
        <v>0</v>
      </c>
      <c r="K29" s="21" t="n">
        <f aca="false">E29</f>
        <v>9.01160979113376</v>
      </c>
      <c r="L29" s="21" t="n">
        <f aca="false">F29</f>
        <v>2.88281845557165</v>
      </c>
      <c r="M29" s="21" t="n">
        <f aca="false">G29</f>
        <v>3.36254096684095</v>
      </c>
      <c r="P29" s="28" t="n">
        <f aca="false">P28+20</f>
        <v>360</v>
      </c>
      <c r="Q29" s="26" t="n">
        <f aca="false">ROUND($Q$6*P29^2+$Q$7*P29+$Q$8,1)</f>
        <v>51.6</v>
      </c>
      <c r="R29" s="26" t="n">
        <f aca="false">Q29*$R$9</f>
        <v>84.78912</v>
      </c>
      <c r="S29" s="26" t="n">
        <f aca="false">R29/$B$7</f>
        <v>93.46397965632</v>
      </c>
      <c r="T29" s="27" t="n">
        <f aca="false">$S29*E$9</f>
        <v>32225.4892262725</v>
      </c>
      <c r="U29" s="27" t="n">
        <f aca="false">$S29*F$9</f>
        <v>59198.1616914411</v>
      </c>
      <c r="V29" s="27" t="n">
        <f aca="false">$S29*G$9</f>
        <v>34379.7496043057</v>
      </c>
    </row>
    <row r="30" customFormat="false" ht="13.8" hidden="false" customHeight="false" outlineLevel="0" collapsed="false">
      <c r="A30" s="1" t="n">
        <v>19</v>
      </c>
      <c r="B30" s="11" t="n">
        <v>3.845</v>
      </c>
      <c r="C30" s="11" t="n">
        <v>1.344</v>
      </c>
      <c r="D30" s="11" t="n">
        <v>1.513</v>
      </c>
      <c r="E30" s="21" t="n">
        <f aca="false">B30*$B$7/$B$6</f>
        <v>8.61931334500232</v>
      </c>
      <c r="F30" s="21" t="n">
        <f aca="false">C30*$B$7/$B$6</f>
        <v>3.0128367062895</v>
      </c>
      <c r="G30" s="21" t="n">
        <f aca="false">D30*$B$7/$B$6</f>
        <v>3.39168298855358</v>
      </c>
      <c r="H30" s="1" t="n">
        <v>0</v>
      </c>
      <c r="I30" s="1" t="n">
        <v>0</v>
      </c>
      <c r="J30" s="1" t="n">
        <v>0</v>
      </c>
      <c r="K30" s="21" t="n">
        <f aca="false">E30</f>
        <v>8.61931334500232</v>
      </c>
      <c r="L30" s="21" t="n">
        <f aca="false">F30</f>
        <v>3.0128367062895</v>
      </c>
      <c r="M30" s="21" t="n">
        <f aca="false">G30</f>
        <v>3.39168298855358</v>
      </c>
      <c r="P30" s="28" t="n">
        <f aca="false">P29+20</f>
        <v>380</v>
      </c>
      <c r="Q30" s="26" t="n">
        <f aca="false">ROUND($Q$6*P30^2+$Q$7*P30+$Q$8,1)</f>
        <v>54.5</v>
      </c>
      <c r="R30" s="26" t="n">
        <f aca="false">Q30*$R$9</f>
        <v>89.5544</v>
      </c>
      <c r="S30" s="26" t="n">
        <f aca="false">R30/$B$7</f>
        <v>98.7168002184</v>
      </c>
      <c r="T30" s="27" t="n">
        <f aca="false">$S30*E$9</f>
        <v>34036.6116827878</v>
      </c>
      <c r="U30" s="27" t="n">
        <f aca="false">$S30*F$9</f>
        <v>62525.1901585957</v>
      </c>
      <c r="V30" s="27" t="n">
        <f aca="false">$S30*G$9</f>
        <v>36311.9448340051</v>
      </c>
    </row>
    <row r="31" customFormat="false" ht="13.8" hidden="false" customHeight="false" outlineLevel="0" collapsed="false">
      <c r="A31" s="1" t="n">
        <v>20</v>
      </c>
      <c r="B31" s="11" t="n">
        <v>3.67</v>
      </c>
      <c r="C31" s="11" t="n">
        <v>1.402</v>
      </c>
      <c r="D31" s="11" t="n">
        <v>1.525</v>
      </c>
      <c r="E31" s="21" t="n">
        <f aca="false">B31*$B$7/$B$6</f>
        <v>8.22701689887087</v>
      </c>
      <c r="F31" s="21" t="n">
        <f aca="false">C31*$B$7/$B$6</f>
        <v>3.14285495700735</v>
      </c>
      <c r="G31" s="21" t="n">
        <f aca="false">D31*$B$7/$B$6</f>
        <v>3.4185833162883</v>
      </c>
      <c r="H31" s="1" t="n">
        <v>0</v>
      </c>
      <c r="I31" s="1" t="n">
        <v>0</v>
      </c>
      <c r="J31" s="1" t="n">
        <v>0</v>
      </c>
      <c r="K31" s="21" t="n">
        <f aca="false">E31</f>
        <v>8.22701689887087</v>
      </c>
      <c r="L31" s="21" t="n">
        <f aca="false">F31</f>
        <v>3.14285495700735</v>
      </c>
      <c r="M31" s="21" t="n">
        <f aca="false">G31</f>
        <v>3.4185833162883</v>
      </c>
      <c r="P31" s="28" t="n">
        <f aca="false">P30+20</f>
        <v>400</v>
      </c>
      <c r="Q31" s="26" t="n">
        <f aca="false">ROUND($Q$6*P31^2+$Q$7*P31+$Q$8,1)</f>
        <v>57.4</v>
      </c>
      <c r="R31" s="26" t="n">
        <f aca="false">Q31*$R$9</f>
        <v>94.31968</v>
      </c>
      <c r="S31" s="26" t="n">
        <f aca="false">R31/$B$7</f>
        <v>103.96962078048</v>
      </c>
      <c r="T31" s="27" t="n">
        <f aca="false">$S31*E$9</f>
        <v>35847.7341393031</v>
      </c>
      <c r="U31" s="27" t="n">
        <f aca="false">$S31*F$9</f>
        <v>65852.2186257503</v>
      </c>
      <c r="V31" s="27" t="n">
        <f aca="false">$S31*G$9</f>
        <v>38244.1400637044</v>
      </c>
    </row>
    <row r="32" customFormat="false" ht="13.8" hidden="false" customHeight="false" outlineLevel="0" collapsed="false">
      <c r="A32" s="1" t="n">
        <v>21</v>
      </c>
      <c r="B32" s="11" t="n">
        <v>3.495</v>
      </c>
      <c r="C32" s="11" t="n">
        <v>1.46</v>
      </c>
      <c r="D32" s="11" t="n">
        <v>1.538</v>
      </c>
      <c r="E32" s="21" t="n">
        <f aca="false">B32*$B$7/$B$6</f>
        <v>7.83472045273942</v>
      </c>
      <c r="F32" s="21" t="n">
        <f aca="false">C32*$B$7/$B$6</f>
        <v>3.2728732077252</v>
      </c>
      <c r="G32" s="21" t="n">
        <f aca="false">D32*$B$7/$B$6</f>
        <v>3.44772533800093</v>
      </c>
      <c r="H32" s="1" t="n">
        <v>0</v>
      </c>
      <c r="I32" s="1" t="n">
        <v>0</v>
      </c>
      <c r="J32" s="1" t="n">
        <v>0</v>
      </c>
      <c r="K32" s="21" t="n">
        <f aca="false">E32</f>
        <v>7.83472045273942</v>
      </c>
      <c r="L32" s="21" t="n">
        <f aca="false">F32</f>
        <v>3.2728732077252</v>
      </c>
      <c r="M32" s="21" t="n">
        <f aca="false">G32</f>
        <v>3.44772533800093</v>
      </c>
      <c r="P32" s="28" t="n">
        <f aca="false">P31+20</f>
        <v>420</v>
      </c>
      <c r="Q32" s="26" t="n">
        <f aca="false">ROUND($Q$6*P32^2+$Q$7*P32+$Q$8,1)</f>
        <v>60.5</v>
      </c>
      <c r="R32" s="26" t="n">
        <f aca="false">Q32*$R$9</f>
        <v>99.4136</v>
      </c>
      <c r="S32" s="26" t="n">
        <f aca="false">R32/$B$7</f>
        <v>109.5847048296</v>
      </c>
      <c r="T32" s="27" t="n">
        <f aca="false">$S32*E$9</f>
        <v>37783.7615928195</v>
      </c>
      <c r="U32" s="27" t="n">
        <f aca="false">$S32*F$9</f>
        <v>69408.6973320191</v>
      </c>
      <c r="V32" s="27" t="n">
        <f aca="false">$S32*G$9</f>
        <v>40309.5901368313</v>
      </c>
    </row>
    <row r="33" customFormat="false" ht="13.8" hidden="false" customHeight="false" outlineLevel="0" collapsed="false">
      <c r="A33" s="1" t="n">
        <v>22</v>
      </c>
      <c r="B33" s="11" t="n">
        <v>3.32</v>
      </c>
      <c r="C33" s="11" t="n">
        <v>1.518</v>
      </c>
      <c r="D33" s="11" t="n">
        <v>1.55</v>
      </c>
      <c r="E33" s="21" t="n">
        <f aca="false">B33*$B$7/$B$6</f>
        <v>7.44242400660798</v>
      </c>
      <c r="F33" s="21" t="n">
        <f aca="false">C33*$B$7/$B$6</f>
        <v>3.40289145844305</v>
      </c>
      <c r="G33" s="21" t="n">
        <f aca="false">D33*$B$7/$B$6</f>
        <v>3.47462566573565</v>
      </c>
      <c r="H33" s="1" t="n">
        <v>0</v>
      </c>
      <c r="I33" s="1" t="n">
        <v>0</v>
      </c>
      <c r="J33" s="1" t="n">
        <v>0</v>
      </c>
      <c r="K33" s="21" t="n">
        <f aca="false">E33</f>
        <v>7.44242400660798</v>
      </c>
      <c r="L33" s="21" t="n">
        <f aca="false">F33</f>
        <v>3.40289145844305</v>
      </c>
      <c r="M33" s="21" t="n">
        <f aca="false">G33</f>
        <v>3.47462566573565</v>
      </c>
      <c r="P33" s="28" t="n">
        <f aca="false">P32+20</f>
        <v>440</v>
      </c>
      <c r="Q33" s="26" t="n">
        <f aca="false">ROUND($Q$6*P33^2+$Q$7*P33+$Q$8,1)</f>
        <v>63.6</v>
      </c>
      <c r="R33" s="26" t="n">
        <f aca="false">Q33*$R$9</f>
        <v>104.50752</v>
      </c>
      <c r="S33" s="26" t="n">
        <f aca="false">R33/$B$7</f>
        <v>115.19978887872</v>
      </c>
      <c r="T33" s="27" t="n">
        <f aca="false">$S33*E$9</f>
        <v>39719.7890463359</v>
      </c>
      <c r="U33" s="27" t="n">
        <f aca="false">$S33*F$9</f>
        <v>72965.1760382878</v>
      </c>
      <c r="V33" s="27" t="n">
        <f aca="false">$S33*G$9</f>
        <v>42375.0402099582</v>
      </c>
    </row>
    <row r="34" customFormat="false" ht="13.8" hidden="false" customHeight="false" outlineLevel="0" collapsed="false">
      <c r="A34" s="1" t="n">
        <v>23</v>
      </c>
      <c r="B34" s="11" t="n">
        <v>3.145</v>
      </c>
      <c r="C34" s="11" t="n">
        <v>1.576</v>
      </c>
      <c r="D34" s="11" t="n">
        <v>1.563</v>
      </c>
      <c r="E34" s="21" t="n">
        <f aca="false">B34*$B$7/$B$6</f>
        <v>7.05012756047653</v>
      </c>
      <c r="F34" s="21" t="n">
        <f aca="false">C34*$B$7/$B$6</f>
        <v>3.5329097091609</v>
      </c>
      <c r="G34" s="21" t="n">
        <f aca="false">D34*$B$7/$B$6</f>
        <v>3.50376768744827</v>
      </c>
      <c r="H34" s="1" t="n">
        <v>0</v>
      </c>
      <c r="I34" s="1" t="n">
        <v>0</v>
      </c>
      <c r="J34" s="1" t="n">
        <v>0</v>
      </c>
      <c r="K34" s="21" t="n">
        <f aca="false">E34</f>
        <v>7.05012756047653</v>
      </c>
      <c r="L34" s="21" t="n">
        <f aca="false">F34</f>
        <v>3.5329097091609</v>
      </c>
      <c r="M34" s="21" t="n">
        <f aca="false">G34</f>
        <v>3.50376768744827</v>
      </c>
      <c r="P34" s="28" t="n">
        <f aca="false">P33+20</f>
        <v>460</v>
      </c>
      <c r="Q34" s="26" t="n">
        <f aca="false">ROUND($Q$6*P34^2+$Q$7*P34+$Q$8,1)</f>
        <v>66.7</v>
      </c>
      <c r="R34" s="26" t="n">
        <f aca="false">Q34*$R$9</f>
        <v>109.60144</v>
      </c>
      <c r="S34" s="26" t="n">
        <f aca="false">R34/$B$7</f>
        <v>120.81487292784</v>
      </c>
      <c r="T34" s="27" t="n">
        <f aca="false">$S34*E$9</f>
        <v>41655.8164998523</v>
      </c>
      <c r="U34" s="27" t="n">
        <f aca="false">$S34*F$9</f>
        <v>76521.6547445566</v>
      </c>
      <c r="V34" s="27" t="n">
        <f aca="false">$S34*G$9</f>
        <v>44440.4902830851</v>
      </c>
    </row>
    <row r="35" customFormat="false" ht="13.8" hidden="false" customHeight="false" outlineLevel="0" collapsed="false">
      <c r="A35" s="1" t="n">
        <v>24</v>
      </c>
      <c r="B35" s="11" t="n">
        <v>2.97</v>
      </c>
      <c r="C35" s="11" t="n">
        <v>1.634</v>
      </c>
      <c r="D35" s="11" t="n">
        <v>1.575</v>
      </c>
      <c r="E35" s="21" t="n">
        <f aca="false">B35*$B$7/$B$6</f>
        <v>6.65783111434509</v>
      </c>
      <c r="F35" s="21" t="n">
        <f aca="false">C35*$B$7/$B$6</f>
        <v>3.66292795987875</v>
      </c>
      <c r="G35" s="21" t="n">
        <f aca="false">D35*$B$7/$B$6</f>
        <v>3.530668015183</v>
      </c>
      <c r="H35" s="1" t="n">
        <v>0</v>
      </c>
      <c r="I35" s="1" t="n">
        <v>0</v>
      </c>
      <c r="J35" s="1" t="n">
        <v>0</v>
      </c>
      <c r="K35" s="21" t="n">
        <f aca="false">E35</f>
        <v>6.65783111434509</v>
      </c>
      <c r="L35" s="21" t="n">
        <f aca="false">F35</f>
        <v>3.66292795987875</v>
      </c>
      <c r="M35" s="21" t="n">
        <f aca="false">G35</f>
        <v>3.530668015183</v>
      </c>
      <c r="P35" s="28" t="n">
        <f aca="false">P34+20</f>
        <v>480</v>
      </c>
      <c r="Q35" s="29" t="n">
        <v>71.5</v>
      </c>
      <c r="R35" s="26" t="n">
        <f aca="false">Q35*$R$9</f>
        <v>117.4888</v>
      </c>
      <c r="S35" s="31" t="n">
        <f aca="false">R35/$B$7</f>
        <v>129.5091966168</v>
      </c>
      <c r="T35" s="27" t="n">
        <f aca="false">$S35*E$9</f>
        <v>44653.5364278776</v>
      </c>
      <c r="U35" s="27" t="n">
        <f aca="false">$S35*F$9</f>
        <v>82028.4604832953</v>
      </c>
      <c r="V35" s="27" t="n">
        <f aca="false">$S35*G$9</f>
        <v>47638.6065253461</v>
      </c>
      <c r="W35" s="2"/>
    </row>
    <row r="36" customFormat="false" ht="13.8" hidden="false" customHeight="false" outlineLevel="0" collapsed="false">
      <c r="A36" s="1" t="n">
        <v>25</v>
      </c>
      <c r="B36" s="11" t="n">
        <v>2.795</v>
      </c>
      <c r="C36" s="11" t="n">
        <v>1.692</v>
      </c>
      <c r="D36" s="11" t="n">
        <v>1.588</v>
      </c>
      <c r="E36" s="21" t="n">
        <f aca="false">B36*$B$7/$B$6</f>
        <v>6.26553466821365</v>
      </c>
      <c r="F36" s="21" t="n">
        <f aca="false">C36*$B$7/$B$6</f>
        <v>3.7929462105966</v>
      </c>
      <c r="G36" s="21" t="n">
        <f aca="false">D36*$B$7/$B$6</f>
        <v>3.55981003689562</v>
      </c>
      <c r="H36" s="1" t="n">
        <v>0</v>
      </c>
      <c r="I36" s="1" t="n">
        <v>0</v>
      </c>
      <c r="J36" s="1" t="n">
        <v>0</v>
      </c>
      <c r="K36" s="1" t="n">
        <v>0</v>
      </c>
      <c r="L36" s="21" t="n">
        <f aca="false">F36</f>
        <v>3.7929462105966</v>
      </c>
      <c r="M36" s="21" t="n">
        <f aca="false">G36</f>
        <v>3.55981003689562</v>
      </c>
    </row>
    <row r="37" customFormat="false" ht="13.8" hidden="false" customHeight="false" outlineLevel="0" collapsed="false">
      <c r="A37" s="1" t="n">
        <v>26</v>
      </c>
      <c r="B37" s="30" t="n">
        <v>2.62</v>
      </c>
      <c r="C37" s="11" t="n">
        <v>1.75</v>
      </c>
      <c r="D37" s="11" t="n">
        <v>1.6</v>
      </c>
      <c r="E37" s="21" t="n">
        <f aca="false">B37*$B$7/$B$6</f>
        <v>5.8732382220822</v>
      </c>
      <c r="F37" s="21" t="n">
        <f aca="false">C37*$B$7/$B$6</f>
        <v>3.92296446131445</v>
      </c>
      <c r="G37" s="21" t="n">
        <f aca="false">D37*$B$7/$B$6</f>
        <v>3.58671036463035</v>
      </c>
      <c r="H37" s="1" t="n">
        <v>0</v>
      </c>
      <c r="I37" s="1" t="n">
        <v>0</v>
      </c>
      <c r="J37" s="1" t="n">
        <v>0</v>
      </c>
      <c r="K37" s="1" t="n">
        <v>0</v>
      </c>
      <c r="L37" s="21" t="n">
        <f aca="false">F37</f>
        <v>3.92296446131445</v>
      </c>
      <c r="M37" s="21" t="n">
        <f aca="false">G37</f>
        <v>3.58671036463035</v>
      </c>
    </row>
    <row r="38" customFormat="false" ht="13.8" hidden="false" customHeight="false" outlineLevel="0" collapsed="false">
      <c r="A38" s="1" t="n">
        <v>27</v>
      </c>
      <c r="B38" s="11" t="n">
        <v>2.551</v>
      </c>
      <c r="C38" s="11" t="n">
        <v>1.772</v>
      </c>
      <c r="D38" s="11" t="n">
        <v>1.594</v>
      </c>
      <c r="E38" s="21" t="n">
        <f aca="false">B38*$B$7/$B$6</f>
        <v>5.71856133760752</v>
      </c>
      <c r="F38" s="21" t="n">
        <f aca="false">C38*$B$7/$B$6</f>
        <v>3.97228172882811</v>
      </c>
      <c r="G38" s="21" t="n">
        <f aca="false">D38*$B$7/$B$6</f>
        <v>3.57326020076299</v>
      </c>
      <c r="H38" s="1" t="n">
        <v>0</v>
      </c>
      <c r="I38" s="1" t="n">
        <v>0</v>
      </c>
      <c r="J38" s="1" t="n">
        <v>0</v>
      </c>
      <c r="K38" s="1" t="n">
        <v>0</v>
      </c>
      <c r="L38" s="21" t="n">
        <f aca="false">F38</f>
        <v>3.97228172882811</v>
      </c>
      <c r="M38" s="21" t="n">
        <f aca="false">G38</f>
        <v>3.57326020076299</v>
      </c>
    </row>
    <row r="39" customFormat="false" ht="13.8" hidden="false" customHeight="false" outlineLevel="0" collapsed="false">
      <c r="A39" s="1" t="n">
        <v>28</v>
      </c>
      <c r="B39" s="11" t="n">
        <v>2.482</v>
      </c>
      <c r="C39" s="11" t="n">
        <v>1.794</v>
      </c>
      <c r="D39" s="11" t="n">
        <v>1.589</v>
      </c>
      <c r="E39" s="21" t="n">
        <f aca="false">B39*$B$7/$B$6</f>
        <v>5.56388445313283</v>
      </c>
      <c r="F39" s="21" t="n">
        <f aca="false">C39*$B$7/$B$6</f>
        <v>4.02159899634178</v>
      </c>
      <c r="G39" s="21" t="n">
        <f aca="false">D39*$B$7/$B$6</f>
        <v>3.56205173087352</v>
      </c>
      <c r="H39" s="1" t="n">
        <v>0</v>
      </c>
      <c r="I39" s="1" t="n">
        <v>0</v>
      </c>
      <c r="J39" s="1" t="n">
        <v>0</v>
      </c>
      <c r="K39" s="1" t="n">
        <v>0</v>
      </c>
      <c r="L39" s="21" t="n">
        <f aca="false">F39</f>
        <v>4.02159899634178</v>
      </c>
      <c r="M39" s="21" t="n">
        <f aca="false">G39</f>
        <v>3.56205173087352</v>
      </c>
    </row>
    <row r="40" customFormat="false" ht="13.8" hidden="false" customHeight="false" outlineLevel="0" collapsed="false">
      <c r="A40" s="1" t="n">
        <v>29</v>
      </c>
      <c r="B40" s="11" t="n">
        <v>2.413</v>
      </c>
      <c r="C40" s="11" t="n">
        <v>1.817</v>
      </c>
      <c r="D40" s="11" t="n">
        <v>1.583</v>
      </c>
      <c r="E40" s="21" t="n">
        <f aca="false">B40*$B$7/$B$6</f>
        <v>5.40920756865815</v>
      </c>
      <c r="F40" s="21" t="n">
        <f aca="false">C40*$B$7/$B$6</f>
        <v>4.07315795783334</v>
      </c>
      <c r="G40" s="21" t="n">
        <f aca="false">D40*$B$7/$B$6</f>
        <v>3.54860156700615</v>
      </c>
      <c r="H40" s="1" t="n">
        <v>0</v>
      </c>
      <c r="I40" s="1" t="n">
        <v>0</v>
      </c>
      <c r="J40" s="1" t="n">
        <v>0</v>
      </c>
      <c r="K40" s="1" t="n">
        <v>0</v>
      </c>
      <c r="L40" s="21" t="n">
        <f aca="false">F40</f>
        <v>4.07315795783334</v>
      </c>
      <c r="M40" s="21" t="n">
        <f aca="false">G40</f>
        <v>3.54860156700615</v>
      </c>
    </row>
    <row r="41" customFormat="false" ht="13.8" hidden="false" customHeight="false" outlineLevel="0" collapsed="false">
      <c r="A41" s="1" t="n">
        <v>30</v>
      </c>
      <c r="B41" s="11" t="n">
        <v>2.344</v>
      </c>
      <c r="C41" s="11" t="n">
        <v>1.839</v>
      </c>
      <c r="D41" s="11" t="n">
        <v>1.578</v>
      </c>
      <c r="E41" s="21" t="n">
        <f aca="false">B41*$B$7/$B$6</f>
        <v>5.25453068418346</v>
      </c>
      <c r="F41" s="21" t="n">
        <f aca="false">C41*$B$7/$B$6</f>
        <v>4.12247522534701</v>
      </c>
      <c r="G41" s="21" t="n">
        <f aca="false">D41*$B$7/$B$6</f>
        <v>3.53739309711668</v>
      </c>
      <c r="H41" s="1" t="n">
        <v>0</v>
      </c>
      <c r="I41" s="1" t="n">
        <v>0</v>
      </c>
      <c r="J41" s="1" t="n">
        <v>0</v>
      </c>
      <c r="K41" s="1" t="n">
        <v>0</v>
      </c>
      <c r="L41" s="21" t="n">
        <f aca="false">F41</f>
        <v>4.12247522534701</v>
      </c>
      <c r="M41" s="21" t="n">
        <f aca="false">G41</f>
        <v>3.53739309711668</v>
      </c>
    </row>
    <row r="42" customFormat="false" ht="13.8" hidden="false" customHeight="false" outlineLevel="0" collapsed="false">
      <c r="A42" s="1" t="n">
        <v>31</v>
      </c>
      <c r="B42" s="11" t="n">
        <v>2.276</v>
      </c>
      <c r="C42" s="11" t="n">
        <v>1.861</v>
      </c>
      <c r="D42" s="11" t="n">
        <v>1.572</v>
      </c>
      <c r="E42" s="21" t="n">
        <f aca="false">B42*$B$7/$B$6</f>
        <v>5.10209549368668</v>
      </c>
      <c r="F42" s="21" t="n">
        <f aca="false">C42*$B$7/$B$6</f>
        <v>4.17179249286068</v>
      </c>
      <c r="G42" s="21" t="n">
        <f aca="false">D42*$B$7/$B$6</f>
        <v>3.52394293324932</v>
      </c>
      <c r="H42" s="1" t="n">
        <v>0</v>
      </c>
      <c r="I42" s="1" t="n">
        <v>0</v>
      </c>
      <c r="J42" s="1" t="n">
        <v>0</v>
      </c>
      <c r="K42" s="1" t="n">
        <v>0</v>
      </c>
      <c r="L42" s="21" t="n">
        <f aca="false">F42</f>
        <v>4.17179249286068</v>
      </c>
      <c r="M42" s="21" t="n">
        <f aca="false">G42</f>
        <v>3.52394293324932</v>
      </c>
    </row>
    <row r="43" customFormat="false" ht="13.8" hidden="false" customHeight="false" outlineLevel="0" collapsed="false">
      <c r="A43" s="1" t="n">
        <v>32</v>
      </c>
      <c r="B43" s="11" t="n">
        <v>2.207</v>
      </c>
      <c r="C43" s="11" t="n">
        <v>1.883</v>
      </c>
      <c r="D43" s="11" t="n">
        <v>1.567</v>
      </c>
      <c r="E43" s="21" t="n">
        <f aca="false">B43*$B$7/$B$6</f>
        <v>4.94741860921199</v>
      </c>
      <c r="F43" s="21" t="n">
        <f aca="false">C43*$B$7/$B$6</f>
        <v>4.22110976037435</v>
      </c>
      <c r="G43" s="21" t="n">
        <f aca="false">D43*$B$7/$B$6</f>
        <v>3.51273446335985</v>
      </c>
      <c r="H43" s="1" t="n">
        <v>0</v>
      </c>
      <c r="I43" s="1" t="n">
        <v>0</v>
      </c>
      <c r="J43" s="1" t="n">
        <v>0</v>
      </c>
      <c r="K43" s="1" t="n">
        <v>0</v>
      </c>
      <c r="L43" s="21" t="n">
        <f aca="false">F43</f>
        <v>4.22110976037435</v>
      </c>
      <c r="M43" s="21" t="n">
        <f aca="false">G43</f>
        <v>3.51273446335985</v>
      </c>
    </row>
    <row r="44" customFormat="false" ht="13.8" hidden="false" customHeight="false" outlineLevel="0" collapsed="false">
      <c r="A44" s="1" t="n">
        <v>33</v>
      </c>
      <c r="B44" s="11" t="n">
        <v>2.138</v>
      </c>
      <c r="C44" s="11" t="n">
        <v>1.906</v>
      </c>
      <c r="D44" s="11" t="n">
        <v>1.561</v>
      </c>
      <c r="E44" s="21" t="n">
        <f aca="false">B44*$B$7/$B$6</f>
        <v>4.79274172473731</v>
      </c>
      <c r="F44" s="21" t="n">
        <f aca="false">C44*$B$7/$B$6</f>
        <v>4.27266872186591</v>
      </c>
      <c r="G44" s="21" t="n">
        <f aca="false">D44*$B$7/$B$6</f>
        <v>3.49928429949249</v>
      </c>
      <c r="H44" s="1" t="n">
        <v>0</v>
      </c>
      <c r="I44" s="1" t="n">
        <v>0</v>
      </c>
      <c r="J44" s="1" t="n">
        <v>0</v>
      </c>
      <c r="K44" s="1" t="n">
        <v>0</v>
      </c>
      <c r="L44" s="21" t="n">
        <f aca="false">F44</f>
        <v>4.27266872186591</v>
      </c>
      <c r="M44" s="21" t="n">
        <f aca="false">G44</f>
        <v>3.49928429949249</v>
      </c>
    </row>
    <row r="45" customFormat="false" ht="13.8" hidden="false" customHeight="false" outlineLevel="0" collapsed="false">
      <c r="A45" s="1" t="n">
        <v>34</v>
      </c>
      <c r="B45" s="11" t="n">
        <v>2.069</v>
      </c>
      <c r="C45" s="11" t="n">
        <v>1.928</v>
      </c>
      <c r="D45" s="11" t="n">
        <v>1.556</v>
      </c>
      <c r="E45" s="21" t="n">
        <f aca="false">B45*$B$7/$B$6</f>
        <v>4.63806484026262</v>
      </c>
      <c r="F45" s="21" t="n">
        <f aca="false">C45*$B$7/$B$6</f>
        <v>4.32198598937957</v>
      </c>
      <c r="G45" s="21" t="n">
        <f aca="false">D45*$B$7/$B$6</f>
        <v>3.48807582960302</v>
      </c>
      <c r="H45" s="1" t="n">
        <v>0</v>
      </c>
      <c r="I45" s="1" t="n">
        <v>0</v>
      </c>
      <c r="J45" s="1" t="n">
        <v>0</v>
      </c>
      <c r="K45" s="1" t="n">
        <v>0</v>
      </c>
      <c r="L45" s="21" t="n">
        <f aca="false">F45</f>
        <v>4.32198598937957</v>
      </c>
      <c r="M45" s="21" t="n">
        <f aca="false">G45</f>
        <v>3.48807582960302</v>
      </c>
    </row>
    <row r="46" customFormat="false" ht="13.8" hidden="false" customHeight="false" outlineLevel="0" collapsed="false">
      <c r="A46" s="1" t="n">
        <v>35</v>
      </c>
      <c r="B46" s="11" t="n">
        <v>2</v>
      </c>
      <c r="C46" s="11" t="n">
        <v>1.95</v>
      </c>
      <c r="D46" s="11" t="n">
        <v>1.55</v>
      </c>
      <c r="E46" s="21" t="n">
        <f aca="false">B46*$B$7/$B$6</f>
        <v>4.48338795578794</v>
      </c>
      <c r="F46" s="21" t="n">
        <f aca="false">C46*$B$7/$B$6</f>
        <v>4.37130325689324</v>
      </c>
      <c r="G46" s="21" t="n">
        <f aca="false">D46*$B$7/$B$6</f>
        <v>3.47462566573565</v>
      </c>
      <c r="H46" s="1" t="n">
        <v>0</v>
      </c>
      <c r="I46" s="1" t="n">
        <v>0</v>
      </c>
      <c r="J46" s="1" t="n">
        <v>0</v>
      </c>
      <c r="K46" s="1" t="n">
        <v>0</v>
      </c>
      <c r="L46" s="21" t="n">
        <f aca="false">F46</f>
        <v>4.37130325689324</v>
      </c>
      <c r="M46" s="21" t="n">
        <f aca="false">G46</f>
        <v>3.47462566573565</v>
      </c>
    </row>
    <row r="47" customFormat="false" ht="13.8" hidden="false" customHeight="false" outlineLevel="0" collapsed="false">
      <c r="A47" s="1" t="n">
        <v>36</v>
      </c>
      <c r="B47" s="11" t="n">
        <v>1.966</v>
      </c>
      <c r="C47" s="11" t="n">
        <v>1.988</v>
      </c>
      <c r="D47" s="11" t="n">
        <v>1.55</v>
      </c>
      <c r="E47" s="21" t="n">
        <f aca="false">B47*$B$7/$B$6</f>
        <v>4.40717036053955</v>
      </c>
      <c r="F47" s="21" t="n">
        <f aca="false">C47*$B$7/$B$6</f>
        <v>4.45648762805321</v>
      </c>
      <c r="G47" s="21" t="n">
        <f aca="false">D47*$B$7/$B$6</f>
        <v>3.47462566573565</v>
      </c>
      <c r="H47" s="1" t="n">
        <v>0</v>
      </c>
      <c r="I47" s="1" t="n">
        <v>0</v>
      </c>
      <c r="J47" s="1" t="n">
        <v>0</v>
      </c>
      <c r="K47" s="1" t="n">
        <v>0</v>
      </c>
      <c r="L47" s="21" t="n">
        <f aca="false">F47</f>
        <v>4.45648762805321</v>
      </c>
      <c r="M47" s="21" t="n">
        <f aca="false">G47</f>
        <v>3.47462566573565</v>
      </c>
    </row>
    <row r="48" customFormat="false" ht="13.8" hidden="false" customHeight="false" outlineLevel="0" collapsed="false">
      <c r="A48" s="1" t="n">
        <v>37</v>
      </c>
      <c r="B48" s="11" t="n">
        <v>1.932</v>
      </c>
      <c r="C48" s="11" t="n">
        <v>2.026</v>
      </c>
      <c r="D48" s="11" t="n">
        <v>1.55</v>
      </c>
      <c r="E48" s="21" t="n">
        <f aca="false">B48*$B$7/$B$6</f>
        <v>4.33095276529115</v>
      </c>
      <c r="F48" s="21" t="n">
        <f aca="false">C48*$B$7/$B$6</f>
        <v>4.54167199921318</v>
      </c>
      <c r="G48" s="21" t="n">
        <f aca="false">D48*$B$7/$B$6</f>
        <v>3.47462566573565</v>
      </c>
      <c r="H48" s="1" t="n">
        <v>0</v>
      </c>
      <c r="I48" s="1" t="n">
        <v>0</v>
      </c>
      <c r="J48" s="1" t="n">
        <v>0</v>
      </c>
      <c r="K48" s="1" t="n">
        <v>0</v>
      </c>
      <c r="L48" s="21" t="n">
        <f aca="false">F48</f>
        <v>4.54167199921318</v>
      </c>
      <c r="M48" s="21" t="n">
        <f aca="false">G48</f>
        <v>3.47462566573565</v>
      </c>
    </row>
    <row r="49" customFormat="false" ht="13.8" hidden="false" customHeight="false" outlineLevel="0" collapsed="false">
      <c r="A49" s="1" t="n">
        <v>38</v>
      </c>
      <c r="B49" s="11" t="n">
        <v>1.898</v>
      </c>
      <c r="C49" s="11" t="n">
        <v>2.064</v>
      </c>
      <c r="D49" s="11" t="n">
        <v>1.55</v>
      </c>
      <c r="E49" s="21" t="n">
        <f aca="false">B49*$B$7/$B$6</f>
        <v>4.25473517004275</v>
      </c>
      <c r="F49" s="21" t="n">
        <f aca="false">C49*$B$7/$B$6</f>
        <v>4.62685637037315</v>
      </c>
      <c r="G49" s="21" t="n">
        <f aca="false">D49*$B$7/$B$6</f>
        <v>3.47462566573565</v>
      </c>
      <c r="H49" s="1" t="n">
        <v>0</v>
      </c>
      <c r="I49" s="1" t="n">
        <v>0</v>
      </c>
      <c r="J49" s="1" t="n">
        <v>0</v>
      </c>
      <c r="K49" s="1" t="n">
        <v>0</v>
      </c>
      <c r="L49" s="21" t="n">
        <f aca="false">F49</f>
        <v>4.62685637037315</v>
      </c>
      <c r="M49" s="21" t="n">
        <f aca="false">G49</f>
        <v>3.47462566573565</v>
      </c>
    </row>
    <row r="50" customFormat="false" ht="13.8" hidden="false" customHeight="false" outlineLevel="0" collapsed="false">
      <c r="A50" s="1" t="n">
        <v>39</v>
      </c>
      <c r="B50" s="11" t="n">
        <v>1.864</v>
      </c>
      <c r="C50" s="11" t="n">
        <v>2.102</v>
      </c>
      <c r="D50" s="11" t="n">
        <v>1.55</v>
      </c>
      <c r="E50" s="21" t="n">
        <f aca="false">B50*$B$7/$B$6</f>
        <v>4.17851757479436</v>
      </c>
      <c r="F50" s="21" t="n">
        <f aca="false">C50*$B$7/$B$6</f>
        <v>4.71204074153312</v>
      </c>
      <c r="G50" s="21" t="n">
        <f aca="false">D50*$B$7/$B$6</f>
        <v>3.47462566573565</v>
      </c>
      <c r="H50" s="1" t="n">
        <v>0</v>
      </c>
      <c r="I50" s="1" t="n">
        <v>0</v>
      </c>
      <c r="J50" s="1" t="n">
        <v>0</v>
      </c>
      <c r="K50" s="1" t="n">
        <v>0</v>
      </c>
      <c r="L50" s="21" t="n">
        <f aca="false">F50</f>
        <v>4.71204074153312</v>
      </c>
      <c r="M50" s="21" t="n">
        <f aca="false">G50</f>
        <v>3.47462566573565</v>
      </c>
    </row>
    <row r="51" customFormat="false" ht="13.8" hidden="false" customHeight="false" outlineLevel="0" collapsed="false">
      <c r="A51" s="1" t="n">
        <v>40</v>
      </c>
      <c r="B51" s="11" t="n">
        <v>1.83</v>
      </c>
      <c r="C51" s="11" t="n">
        <v>2.14</v>
      </c>
      <c r="D51" s="11" t="n">
        <v>1.55</v>
      </c>
      <c r="E51" s="21" t="n">
        <f aca="false">B51*$B$7/$B$6</f>
        <v>4.10229997954597</v>
      </c>
      <c r="F51" s="21" t="n">
        <f aca="false">C51*$B$7/$B$6</f>
        <v>4.7972251126931</v>
      </c>
      <c r="G51" s="21" t="n">
        <f aca="false">D51*$B$7/$B$6</f>
        <v>3.47462566573565</v>
      </c>
      <c r="H51" s="1" t="n">
        <v>0</v>
      </c>
      <c r="I51" s="1" t="n">
        <v>0</v>
      </c>
      <c r="J51" s="1" t="n">
        <v>0</v>
      </c>
      <c r="K51" s="1" t="n">
        <v>0</v>
      </c>
      <c r="L51" s="21" t="n">
        <f aca="false">F51</f>
        <v>4.7972251126931</v>
      </c>
      <c r="M51" s="21" t="n">
        <f aca="false">G51</f>
        <v>3.47462566573565</v>
      </c>
    </row>
    <row r="52" customFormat="false" ht="13.8" hidden="false" customHeight="false" outlineLevel="0" collapsed="false">
      <c r="A52" s="1" t="n">
        <v>41</v>
      </c>
      <c r="B52" s="11" t="n">
        <v>1.796</v>
      </c>
      <c r="C52" s="11" t="n">
        <v>2.178</v>
      </c>
      <c r="D52" s="11" t="n">
        <v>1.55</v>
      </c>
      <c r="E52" s="21" t="n">
        <f aca="false">B52*$B$7/$B$6</f>
        <v>4.02608238429757</v>
      </c>
      <c r="F52" s="21" t="n">
        <f aca="false">C52*$B$7/$B$6</f>
        <v>4.88240948385307</v>
      </c>
      <c r="G52" s="21" t="n">
        <f aca="false">D52*$B$7/$B$6</f>
        <v>3.47462566573565</v>
      </c>
      <c r="H52" s="1" t="n">
        <v>0</v>
      </c>
      <c r="I52" s="1" t="n">
        <v>0</v>
      </c>
      <c r="J52" s="1" t="n">
        <v>0</v>
      </c>
      <c r="K52" s="1" t="n">
        <v>0</v>
      </c>
      <c r="L52" s="21" t="n">
        <f aca="false">F52</f>
        <v>4.88240948385307</v>
      </c>
      <c r="M52" s="21" t="n">
        <f aca="false">G52</f>
        <v>3.47462566573565</v>
      </c>
    </row>
    <row r="53" customFormat="false" ht="13.8" hidden="false" customHeight="false" outlineLevel="0" collapsed="false">
      <c r="A53" s="1" t="n">
        <v>42</v>
      </c>
      <c r="B53" s="11" t="n">
        <v>1.762</v>
      </c>
      <c r="C53" s="11" t="n">
        <v>2.216</v>
      </c>
      <c r="D53" s="11" t="n">
        <v>1.55</v>
      </c>
      <c r="E53" s="21" t="n">
        <f aca="false">B53*$B$7/$B$6</f>
        <v>3.94986478904917</v>
      </c>
      <c r="F53" s="21" t="n">
        <f aca="false">C53*$B$7/$B$6</f>
        <v>4.96759385501304</v>
      </c>
      <c r="G53" s="21" t="n">
        <f aca="false">D53*$B$7/$B$6</f>
        <v>3.47462566573565</v>
      </c>
      <c r="H53" s="1" t="n">
        <v>0</v>
      </c>
      <c r="I53" s="1" t="n">
        <v>0</v>
      </c>
      <c r="J53" s="1" t="n">
        <v>0</v>
      </c>
      <c r="K53" s="1" t="n">
        <v>0</v>
      </c>
      <c r="L53" s="21" t="n">
        <f aca="false">F53</f>
        <v>4.96759385501304</v>
      </c>
      <c r="M53" s="21" t="n">
        <f aca="false">G53</f>
        <v>3.47462566573565</v>
      </c>
    </row>
    <row r="54" customFormat="false" ht="13.8" hidden="false" customHeight="false" outlineLevel="0" collapsed="false">
      <c r="A54" s="1" t="n">
        <v>43</v>
      </c>
      <c r="B54" s="11" t="n">
        <v>1.728</v>
      </c>
      <c r="C54" s="11" t="n">
        <v>2.254</v>
      </c>
      <c r="D54" s="11" t="n">
        <v>1.55</v>
      </c>
      <c r="E54" s="21" t="n">
        <f aca="false">B54*$B$7/$B$6</f>
        <v>3.87364719380078</v>
      </c>
      <c r="F54" s="21" t="n">
        <f aca="false">C54*$B$7/$B$6</f>
        <v>5.05277822617301</v>
      </c>
      <c r="G54" s="21" t="n">
        <f aca="false">D54*$B$7/$B$6</f>
        <v>3.47462566573565</v>
      </c>
      <c r="H54" s="1" t="n">
        <v>0</v>
      </c>
      <c r="I54" s="1" t="n">
        <v>0</v>
      </c>
      <c r="J54" s="1" t="n">
        <v>0</v>
      </c>
      <c r="K54" s="1" t="n">
        <v>0</v>
      </c>
      <c r="L54" s="21" t="n">
        <f aca="false">F54</f>
        <v>5.05277822617301</v>
      </c>
      <c r="M54" s="21" t="n">
        <f aca="false">G54</f>
        <v>3.47462566573565</v>
      </c>
    </row>
    <row r="55" customFormat="false" ht="13.8" hidden="false" customHeight="false" outlineLevel="0" collapsed="false">
      <c r="A55" s="1" t="n">
        <v>44</v>
      </c>
      <c r="B55" s="11" t="n">
        <v>1.694</v>
      </c>
      <c r="C55" s="11" t="n">
        <v>2.292</v>
      </c>
      <c r="D55" s="11" t="n">
        <v>1.55</v>
      </c>
      <c r="E55" s="21" t="n">
        <f aca="false">B55*$B$7/$B$6</f>
        <v>3.79742959855238</v>
      </c>
      <c r="F55" s="21" t="n">
        <f aca="false">C55*$B$7/$B$6</f>
        <v>5.13796259733298</v>
      </c>
      <c r="G55" s="21" t="n">
        <f aca="false">D55*$B$7/$B$6</f>
        <v>3.47462566573565</v>
      </c>
      <c r="H55" s="1" t="n">
        <v>0</v>
      </c>
      <c r="I55" s="1" t="n">
        <v>0</v>
      </c>
      <c r="J55" s="1" t="n">
        <v>0</v>
      </c>
      <c r="K55" s="1" t="n">
        <v>0</v>
      </c>
      <c r="L55" s="21" t="n">
        <f aca="false">F55</f>
        <v>5.13796259733298</v>
      </c>
      <c r="M55" s="21" t="n">
        <f aca="false">G55</f>
        <v>3.47462566573565</v>
      </c>
    </row>
    <row r="56" customFormat="false" ht="13.8" hidden="false" customHeight="false" outlineLevel="0" collapsed="false">
      <c r="A56" s="1" t="n">
        <v>45</v>
      </c>
      <c r="B56" s="30" t="n">
        <v>1.66</v>
      </c>
      <c r="C56" s="11" t="n">
        <v>2.33</v>
      </c>
      <c r="D56" s="11" t="n">
        <v>1.55</v>
      </c>
      <c r="E56" s="21" t="n">
        <f aca="false">B56*$B$7/$B$6</f>
        <v>3.72121200330399</v>
      </c>
      <c r="F56" s="21" t="n">
        <f aca="false">C56*$B$7/$B$6</f>
        <v>5.22314696849295</v>
      </c>
      <c r="G56" s="21" t="n">
        <f aca="false">D56*$B$7/$B$6</f>
        <v>3.47462566573565</v>
      </c>
      <c r="H56" s="1" t="n">
        <v>0</v>
      </c>
      <c r="I56" s="1" t="n">
        <v>0</v>
      </c>
      <c r="J56" s="1" t="n">
        <v>0</v>
      </c>
      <c r="K56" s="1" t="n">
        <v>0</v>
      </c>
      <c r="L56" s="21" t="n">
        <f aca="false">F56</f>
        <v>5.22314696849295</v>
      </c>
      <c r="M56" s="21" t="n">
        <f aca="false">G56</f>
        <v>3.47462566573565</v>
      </c>
    </row>
    <row r="57" customFormat="false" ht="13.8" hidden="false" customHeight="false" outlineLevel="0" collapsed="false">
      <c r="A57" s="1" t="n">
        <v>46</v>
      </c>
      <c r="B57" s="11" t="n">
        <v>1.639</v>
      </c>
      <c r="C57" s="11" t="n">
        <v>2.347</v>
      </c>
      <c r="D57" s="11" t="n">
        <v>1.54</v>
      </c>
      <c r="E57" s="21" t="n">
        <f aca="false">B57*$B$7/$B$6</f>
        <v>3.67413642976822</v>
      </c>
      <c r="F57" s="21" t="n">
        <f aca="false">C57*$B$7/$B$6</f>
        <v>5.26125576611715</v>
      </c>
      <c r="G57" s="21" t="n">
        <f aca="false">D57*$B$7/$B$6</f>
        <v>3.45220872595671</v>
      </c>
      <c r="H57" s="1" t="n">
        <v>0</v>
      </c>
      <c r="I57" s="1" t="n">
        <v>0</v>
      </c>
      <c r="J57" s="1" t="n">
        <v>0</v>
      </c>
      <c r="K57" s="1" t="n">
        <v>0</v>
      </c>
      <c r="L57" s="21" t="n">
        <f aca="false">F57</f>
        <v>5.26125576611715</v>
      </c>
      <c r="M57" s="21" t="n">
        <f aca="false">G57</f>
        <v>3.45220872595671</v>
      </c>
    </row>
    <row r="58" customFormat="false" ht="13.8" hidden="false" customHeight="false" outlineLevel="0" collapsed="false">
      <c r="A58" s="1" t="n">
        <v>47</v>
      </c>
      <c r="B58" s="11" t="n">
        <v>1.618</v>
      </c>
      <c r="C58" s="11" t="n">
        <v>2.364</v>
      </c>
      <c r="D58" s="11" t="n">
        <v>1.53</v>
      </c>
      <c r="E58" s="21" t="n">
        <f aca="false">B58*$B$7/$B$6</f>
        <v>3.62706085623244</v>
      </c>
      <c r="F58" s="21" t="n">
        <f aca="false">C58*$B$7/$B$6</f>
        <v>5.29936456374134</v>
      </c>
      <c r="G58" s="21" t="n">
        <f aca="false">D58*$B$7/$B$6</f>
        <v>3.42979178617777</v>
      </c>
      <c r="H58" s="1" t="n">
        <v>0</v>
      </c>
      <c r="I58" s="1" t="n">
        <v>0</v>
      </c>
      <c r="J58" s="1" t="n">
        <v>0</v>
      </c>
      <c r="K58" s="1" t="n">
        <v>0</v>
      </c>
      <c r="L58" s="21" t="n">
        <f aca="false">F58</f>
        <v>5.29936456374134</v>
      </c>
      <c r="M58" s="21" t="n">
        <f aca="false">G58</f>
        <v>3.42979178617777</v>
      </c>
    </row>
    <row r="59" customFormat="false" ht="13.8" hidden="false" customHeight="false" outlineLevel="0" collapsed="false">
      <c r="A59" s="1" t="n">
        <v>48</v>
      </c>
      <c r="B59" s="11" t="n">
        <v>1.597</v>
      </c>
      <c r="C59" s="11" t="n">
        <v>2.381</v>
      </c>
      <c r="D59" s="11" t="n">
        <v>1.52</v>
      </c>
      <c r="E59" s="21" t="n">
        <f aca="false">B59*$B$7/$B$6</f>
        <v>3.57998528269667</v>
      </c>
      <c r="F59" s="21" t="n">
        <f aca="false">C59*$B$7/$B$6</f>
        <v>5.33747336136554</v>
      </c>
      <c r="G59" s="21" t="n">
        <f aca="false">D59*$B$7/$B$6</f>
        <v>3.40737484639883</v>
      </c>
      <c r="H59" s="1" t="n">
        <v>0</v>
      </c>
      <c r="I59" s="1" t="n">
        <v>0</v>
      </c>
      <c r="J59" s="1" t="n">
        <v>0</v>
      </c>
      <c r="K59" s="1" t="n">
        <v>0</v>
      </c>
      <c r="L59" s="21" t="n">
        <f aca="false">F59</f>
        <v>5.33747336136554</v>
      </c>
      <c r="M59" s="21" t="n">
        <f aca="false">G59</f>
        <v>3.40737484639883</v>
      </c>
    </row>
    <row r="60" customFormat="false" ht="13.8" hidden="false" customHeight="false" outlineLevel="0" collapsed="false">
      <c r="A60" s="1" t="n">
        <v>49</v>
      </c>
      <c r="B60" s="11" t="n">
        <v>1.576</v>
      </c>
      <c r="C60" s="11" t="n">
        <v>2.398</v>
      </c>
      <c r="D60" s="11" t="n">
        <v>1.51</v>
      </c>
      <c r="E60" s="21" t="n">
        <f aca="false">B60*$B$7/$B$6</f>
        <v>3.5329097091609</v>
      </c>
      <c r="F60" s="21" t="n">
        <f aca="false">C60*$B$7/$B$6</f>
        <v>5.37558215898974</v>
      </c>
      <c r="G60" s="21" t="n">
        <f aca="false">D60*$B$7/$B$6</f>
        <v>3.38495790661989</v>
      </c>
      <c r="H60" s="1" t="n">
        <v>0</v>
      </c>
      <c r="I60" s="1" t="n">
        <v>0</v>
      </c>
      <c r="J60" s="1" t="n">
        <v>0</v>
      </c>
      <c r="K60" s="1" t="n">
        <v>0</v>
      </c>
      <c r="L60" s="21" t="n">
        <f aca="false">F60</f>
        <v>5.37558215898974</v>
      </c>
      <c r="M60" s="21" t="n">
        <f aca="false">G60</f>
        <v>3.38495790661989</v>
      </c>
    </row>
    <row r="61" customFormat="false" ht="13.8" hidden="false" customHeight="false" outlineLevel="0" collapsed="false">
      <c r="A61" s="1" t="n">
        <v>50</v>
      </c>
      <c r="B61" s="11" t="n">
        <v>1.555</v>
      </c>
      <c r="C61" s="11" t="n">
        <v>2.415</v>
      </c>
      <c r="D61" s="11" t="n">
        <v>1.5</v>
      </c>
      <c r="E61" s="21" t="n">
        <f aca="false">B61*$B$7/$B$6</f>
        <v>3.48583413562512</v>
      </c>
      <c r="F61" s="21" t="n">
        <f aca="false">C61*$B$7/$B$6</f>
        <v>5.41369095661394</v>
      </c>
      <c r="G61" s="21" t="n">
        <f aca="false">D61*$B$7/$B$6</f>
        <v>3.36254096684095</v>
      </c>
      <c r="H61" s="1" t="n">
        <v>0</v>
      </c>
      <c r="I61" s="1" t="n">
        <v>0</v>
      </c>
      <c r="J61" s="1" t="n">
        <v>0</v>
      </c>
      <c r="K61" s="1" t="n">
        <v>0</v>
      </c>
      <c r="L61" s="21" t="n">
        <f aca="false">F61</f>
        <v>5.41369095661394</v>
      </c>
      <c r="M61" s="21" t="n">
        <f aca="false">G61</f>
        <v>3.36254096684095</v>
      </c>
    </row>
    <row r="62" customFormat="false" ht="13.8" hidden="false" customHeight="false" outlineLevel="0" collapsed="false">
      <c r="A62" s="1" t="n">
        <v>51</v>
      </c>
      <c r="B62" s="11" t="n">
        <v>1.534</v>
      </c>
      <c r="C62" s="11" t="n">
        <v>2.432</v>
      </c>
      <c r="D62" s="11" t="n">
        <v>1.49</v>
      </c>
      <c r="E62" s="21" t="n">
        <f aca="false">B62*$B$7/$B$6</f>
        <v>3.43875856208935</v>
      </c>
      <c r="F62" s="21" t="n">
        <f aca="false">C62*$B$7/$B$6</f>
        <v>5.45179975423813</v>
      </c>
      <c r="G62" s="21" t="n">
        <f aca="false">D62*$B$7/$B$6</f>
        <v>3.34012402706201</v>
      </c>
      <c r="H62" s="1" t="n">
        <v>0</v>
      </c>
      <c r="I62" s="1" t="n">
        <v>0</v>
      </c>
      <c r="J62" s="1" t="n">
        <v>0</v>
      </c>
      <c r="K62" s="1" t="n">
        <v>0</v>
      </c>
      <c r="L62" s="21" t="n">
        <f aca="false">F62</f>
        <v>5.45179975423813</v>
      </c>
      <c r="M62" s="21" t="n">
        <f aca="false">G62</f>
        <v>3.34012402706201</v>
      </c>
    </row>
    <row r="63" customFormat="false" ht="13.8" hidden="false" customHeight="false" outlineLevel="0" collapsed="false">
      <c r="A63" s="1" t="n">
        <v>52</v>
      </c>
      <c r="B63" s="11" t="n">
        <v>1.513</v>
      </c>
      <c r="C63" s="11" t="n">
        <v>2.449</v>
      </c>
      <c r="D63" s="11" t="n">
        <v>1.48</v>
      </c>
      <c r="E63" s="21" t="n">
        <f aca="false">B63*$B$7/$B$6</f>
        <v>3.39168298855358</v>
      </c>
      <c r="F63" s="21" t="n">
        <f aca="false">C63*$B$7/$B$6</f>
        <v>5.48990855186233</v>
      </c>
      <c r="G63" s="21" t="n">
        <f aca="false">D63*$B$7/$B$6</f>
        <v>3.31770708728308</v>
      </c>
      <c r="H63" s="1" t="n">
        <v>0</v>
      </c>
      <c r="I63" s="1" t="n">
        <v>0</v>
      </c>
      <c r="J63" s="1" t="n">
        <v>0</v>
      </c>
      <c r="K63" s="1" t="n">
        <v>0</v>
      </c>
      <c r="L63" s="21" t="n">
        <f aca="false">F63</f>
        <v>5.48990855186233</v>
      </c>
      <c r="M63" s="21" t="n">
        <f aca="false">G63</f>
        <v>3.31770708728308</v>
      </c>
    </row>
    <row r="64" customFormat="false" ht="13.8" hidden="false" customHeight="false" outlineLevel="0" collapsed="false">
      <c r="A64" s="1" t="n">
        <v>53</v>
      </c>
      <c r="B64" s="11" t="n">
        <v>1.492</v>
      </c>
      <c r="C64" s="11" t="n">
        <v>2.466</v>
      </c>
      <c r="D64" s="11" t="n">
        <v>1.47</v>
      </c>
      <c r="E64" s="21" t="n">
        <f aca="false">B64*$B$7/$B$6</f>
        <v>3.3446074150178</v>
      </c>
      <c r="F64" s="21" t="n">
        <f aca="false">C64*$B$7/$B$6</f>
        <v>5.52801734948653</v>
      </c>
      <c r="G64" s="21" t="n">
        <f aca="false">D64*$B$7/$B$6</f>
        <v>3.29529014750414</v>
      </c>
      <c r="H64" s="1" t="n">
        <v>0</v>
      </c>
      <c r="I64" s="1" t="n">
        <v>0</v>
      </c>
      <c r="J64" s="1" t="n">
        <v>0</v>
      </c>
      <c r="K64" s="1" t="n">
        <v>0</v>
      </c>
      <c r="L64" s="21" t="n">
        <f aca="false">F64</f>
        <v>5.52801734948653</v>
      </c>
      <c r="M64" s="21" t="n">
        <f aca="false">G64</f>
        <v>3.29529014750414</v>
      </c>
    </row>
    <row r="65" customFormat="false" ht="13.8" hidden="false" customHeight="false" outlineLevel="0" collapsed="false">
      <c r="A65" s="1" t="n">
        <v>54</v>
      </c>
      <c r="B65" s="11" t="n">
        <v>1.471</v>
      </c>
      <c r="C65" s="11" t="n">
        <v>2.483</v>
      </c>
      <c r="D65" s="11" t="n">
        <v>1.46</v>
      </c>
      <c r="E65" s="21" t="n">
        <f aca="false">B65*$B$7/$B$6</f>
        <v>3.29753184148203</v>
      </c>
      <c r="F65" s="21" t="n">
        <f aca="false">C65*$B$7/$B$6</f>
        <v>5.56612614711073</v>
      </c>
      <c r="G65" s="21" t="n">
        <f aca="false">D65*$B$7/$B$6</f>
        <v>3.2728732077252</v>
      </c>
      <c r="H65" s="1" t="n">
        <v>0</v>
      </c>
      <c r="I65" s="1" t="n">
        <v>0</v>
      </c>
      <c r="J65" s="1" t="n">
        <v>0</v>
      </c>
      <c r="K65" s="1" t="n">
        <v>0</v>
      </c>
      <c r="L65" s="21" t="n">
        <f aca="false">F65</f>
        <v>5.56612614711073</v>
      </c>
      <c r="M65" s="21" t="n">
        <f aca="false">G65</f>
        <v>3.2728732077252</v>
      </c>
    </row>
    <row r="66" customFormat="false" ht="13.8" hidden="false" customHeight="false" outlineLevel="0" collapsed="false">
      <c r="A66" s="1" t="n">
        <v>55</v>
      </c>
      <c r="B66" s="11" t="n">
        <v>1.45</v>
      </c>
      <c r="C66" s="11" t="n">
        <v>2.5</v>
      </c>
      <c r="D66" s="11" t="n">
        <v>1.45</v>
      </c>
      <c r="E66" s="21" t="n">
        <f aca="false">B66*$B$7/$B$6</f>
        <v>3.25045626794626</v>
      </c>
      <c r="F66" s="21" t="n">
        <f aca="false">C66*$B$7/$B$6</f>
        <v>5.60423494473492</v>
      </c>
      <c r="G66" s="21" t="n">
        <f aca="false">D66*$B$7/$B$6</f>
        <v>3.25045626794626</v>
      </c>
      <c r="H66" s="1" t="n">
        <v>0</v>
      </c>
      <c r="I66" s="1" t="n">
        <v>0</v>
      </c>
      <c r="J66" s="1" t="n">
        <v>0</v>
      </c>
      <c r="K66" s="1" t="n">
        <v>0</v>
      </c>
      <c r="L66" s="21" t="n">
        <f aca="false">F66</f>
        <v>5.60423494473492</v>
      </c>
      <c r="M66" s="21" t="n">
        <f aca="false">G66</f>
        <v>3.25045626794626</v>
      </c>
    </row>
    <row r="67" customFormat="false" ht="13.8" hidden="false" customHeight="false" outlineLevel="0" collapsed="false">
      <c r="A67" s="1" t="n">
        <v>56</v>
      </c>
      <c r="B67" s="11" t="n">
        <v>1.375</v>
      </c>
      <c r="C67" s="11" t="n">
        <v>2.536</v>
      </c>
      <c r="D67" s="11" t="n">
        <v>1.443</v>
      </c>
      <c r="E67" s="21" t="n">
        <f aca="false">B67*$B$7/$B$6</f>
        <v>3.08232921960421</v>
      </c>
      <c r="F67" s="21" t="n">
        <f aca="false">C67*$B$7/$B$6</f>
        <v>5.68493592793911</v>
      </c>
      <c r="G67" s="21" t="n">
        <f aca="false">D67*$B$7/$B$6</f>
        <v>3.234764410101</v>
      </c>
      <c r="H67" s="1" t="n">
        <v>0</v>
      </c>
      <c r="I67" s="1" t="n">
        <v>0</v>
      </c>
      <c r="J67" s="1" t="n">
        <v>0</v>
      </c>
      <c r="K67" s="1" t="n">
        <v>0</v>
      </c>
      <c r="L67" s="21" t="n">
        <f aca="false">F67</f>
        <v>5.68493592793911</v>
      </c>
      <c r="M67" s="1" t="n">
        <v>0</v>
      </c>
    </row>
    <row r="68" customFormat="false" ht="13.8" hidden="false" customHeight="false" outlineLevel="0" collapsed="false">
      <c r="A68" s="1" t="n">
        <v>57</v>
      </c>
      <c r="B68" s="11" t="n">
        <v>1.299</v>
      </c>
      <c r="C68" s="11" t="n">
        <v>2.573</v>
      </c>
      <c r="D68" s="11" t="n">
        <v>1.436</v>
      </c>
      <c r="E68" s="21" t="n">
        <f aca="false">B68*$B$7/$B$6</f>
        <v>2.91196047728427</v>
      </c>
      <c r="F68" s="21" t="n">
        <f aca="false">C68*$B$7/$B$6</f>
        <v>5.76787860512118</v>
      </c>
      <c r="G68" s="21" t="n">
        <f aca="false">D68*$B$7/$B$6</f>
        <v>3.21907255225574</v>
      </c>
      <c r="H68" s="1" t="n">
        <v>0</v>
      </c>
      <c r="I68" s="1" t="n">
        <v>0</v>
      </c>
      <c r="J68" s="1" t="n">
        <v>0</v>
      </c>
      <c r="K68" s="1" t="n">
        <v>0</v>
      </c>
      <c r="L68" s="21" t="n">
        <f aca="false">F68</f>
        <v>5.76787860512118</v>
      </c>
      <c r="M68" s="1" t="n">
        <v>0</v>
      </c>
    </row>
    <row r="69" customFormat="false" ht="13.8" hidden="false" customHeight="false" outlineLevel="0" collapsed="false">
      <c r="A69" s="1" t="n">
        <v>58</v>
      </c>
      <c r="B69" s="11" t="n">
        <v>1.224</v>
      </c>
      <c r="C69" s="11" t="n">
        <v>2.609</v>
      </c>
      <c r="D69" s="11" t="n">
        <v>1.43</v>
      </c>
      <c r="E69" s="21" t="n">
        <f aca="false">B69*$B$7/$B$6</f>
        <v>2.74383342894222</v>
      </c>
      <c r="F69" s="21" t="n">
        <f aca="false">C69*$B$7/$B$6</f>
        <v>5.84857958832537</v>
      </c>
      <c r="G69" s="21" t="n">
        <f aca="false">D69*$B$7/$B$6</f>
        <v>3.20562238838838</v>
      </c>
      <c r="H69" s="1" t="n">
        <v>0</v>
      </c>
      <c r="I69" s="1" t="n">
        <v>0</v>
      </c>
      <c r="J69" s="1" t="n">
        <v>0</v>
      </c>
      <c r="K69" s="1" t="n">
        <v>0</v>
      </c>
      <c r="L69" s="21" t="n">
        <f aca="false">F69</f>
        <v>5.84857958832537</v>
      </c>
      <c r="M69" s="1" t="n">
        <v>0</v>
      </c>
    </row>
    <row r="70" customFormat="false" ht="13.8" hidden="false" customHeight="false" outlineLevel="0" collapsed="false">
      <c r="A70" s="1" t="n">
        <v>59</v>
      </c>
      <c r="B70" s="11" t="n">
        <v>1.148</v>
      </c>
      <c r="C70" s="11" t="n">
        <v>2.645</v>
      </c>
      <c r="D70" s="11" t="n">
        <v>1.423</v>
      </c>
      <c r="E70" s="21" t="n">
        <f aca="false">B70*$B$7/$B$6</f>
        <v>2.57346468662228</v>
      </c>
      <c r="F70" s="21" t="n">
        <f aca="false">C70*$B$7/$B$6</f>
        <v>5.92928057152955</v>
      </c>
      <c r="G70" s="21" t="n">
        <f aca="false">D70*$B$7/$B$6</f>
        <v>3.18993053054312</v>
      </c>
      <c r="H70" s="1" t="n">
        <v>0</v>
      </c>
      <c r="I70" s="1" t="n">
        <v>0</v>
      </c>
      <c r="J70" s="1" t="n">
        <v>0</v>
      </c>
      <c r="K70" s="1" t="n">
        <v>0</v>
      </c>
      <c r="L70" s="21" t="n">
        <f aca="false">F70</f>
        <v>5.92928057152955</v>
      </c>
      <c r="M70" s="1" t="n">
        <v>0</v>
      </c>
    </row>
    <row r="71" customFormat="false" ht="13.8" hidden="false" customHeight="false" outlineLevel="0" collapsed="false">
      <c r="A71" s="1" t="n">
        <v>60</v>
      </c>
      <c r="B71" s="11" t="n">
        <v>1.073</v>
      </c>
      <c r="C71" s="11" t="n">
        <v>2.682</v>
      </c>
      <c r="D71" s="11" t="n">
        <v>1.416</v>
      </c>
      <c r="E71" s="21" t="n">
        <f aca="false">B71*$B$7/$B$6</f>
        <v>2.40533763828023</v>
      </c>
      <c r="F71" s="21" t="n">
        <f aca="false">C71*$B$7/$B$6</f>
        <v>6.01222324871163</v>
      </c>
      <c r="G71" s="21" t="n">
        <f aca="false">D71*$B$7/$B$6</f>
        <v>3.17423867269786</v>
      </c>
      <c r="H71" s="1" t="n">
        <v>0</v>
      </c>
      <c r="I71" s="1" t="n">
        <v>0</v>
      </c>
      <c r="J71" s="1" t="n">
        <v>0</v>
      </c>
      <c r="K71" s="1" t="n">
        <v>0</v>
      </c>
      <c r="L71" s="21" t="n">
        <f aca="false">F71</f>
        <v>6.01222324871163</v>
      </c>
      <c r="M71" s="1" t="n">
        <v>0</v>
      </c>
    </row>
    <row r="72" customFormat="false" ht="13.8" hidden="false" customHeight="false" outlineLevel="0" collapsed="false">
      <c r="A72" s="1" t="n">
        <v>61</v>
      </c>
      <c r="B72" s="11" t="n">
        <v>0.997</v>
      </c>
      <c r="C72" s="11" t="n">
        <v>2.718</v>
      </c>
      <c r="D72" s="11" t="n">
        <v>1.409</v>
      </c>
      <c r="E72" s="21" t="n">
        <f aca="false">B72*$B$7/$B$6</f>
        <v>2.23496889596029</v>
      </c>
      <c r="F72" s="21" t="n">
        <f aca="false">C72*$B$7/$B$6</f>
        <v>6.09292423191581</v>
      </c>
      <c r="G72" s="21" t="n">
        <f aca="false">D72*$B$7/$B$6</f>
        <v>3.1585468148526</v>
      </c>
      <c r="H72" s="1" t="n">
        <v>0</v>
      </c>
      <c r="I72" s="1" t="n">
        <v>0</v>
      </c>
      <c r="J72" s="1" t="n">
        <v>0</v>
      </c>
      <c r="K72" s="1" t="n">
        <v>0</v>
      </c>
      <c r="L72" s="21" t="n">
        <f aca="false">F72</f>
        <v>6.09292423191581</v>
      </c>
      <c r="M72" s="1" t="n">
        <v>0</v>
      </c>
    </row>
    <row r="73" customFormat="false" ht="13.8" hidden="false" customHeight="false" outlineLevel="0" collapsed="false">
      <c r="A73" s="1" t="n">
        <v>62</v>
      </c>
      <c r="B73" s="11" t="n">
        <v>0.922</v>
      </c>
      <c r="C73" s="11" t="n">
        <v>2.755</v>
      </c>
      <c r="D73" s="11" t="n">
        <v>1.402</v>
      </c>
      <c r="E73" s="21" t="n">
        <f aca="false">B73*$B$7/$B$6</f>
        <v>2.06684184761824</v>
      </c>
      <c r="F73" s="21" t="n">
        <f aca="false">C73*$B$7/$B$6</f>
        <v>6.17586690909789</v>
      </c>
      <c r="G73" s="21" t="n">
        <f aca="false">D73*$B$7/$B$6</f>
        <v>3.14285495700735</v>
      </c>
      <c r="H73" s="1" t="n">
        <v>0</v>
      </c>
      <c r="I73" s="1" t="n">
        <v>0</v>
      </c>
      <c r="J73" s="1" t="n">
        <v>0</v>
      </c>
      <c r="K73" s="1" t="n">
        <v>0</v>
      </c>
      <c r="L73" s="21" t="n">
        <f aca="false">F73</f>
        <v>6.17586690909789</v>
      </c>
      <c r="M73" s="1" t="n">
        <v>0</v>
      </c>
    </row>
    <row r="74" customFormat="false" ht="13.8" hidden="false" customHeight="false" outlineLevel="0" collapsed="false">
      <c r="A74" s="1" t="n">
        <v>63</v>
      </c>
      <c r="B74" s="11" t="n">
        <v>0.846</v>
      </c>
      <c r="C74" s="11" t="n">
        <v>2.791</v>
      </c>
      <c r="D74" s="11" t="n">
        <v>1.395</v>
      </c>
      <c r="E74" s="21" t="n">
        <f aca="false">B74*$B$7/$B$6</f>
        <v>1.8964731052983</v>
      </c>
      <c r="F74" s="21" t="n">
        <f aca="false">C74*$B$7/$B$6</f>
        <v>6.25656789230207</v>
      </c>
      <c r="G74" s="21" t="n">
        <f aca="false">D74*$B$7/$B$6</f>
        <v>3.12716309916209</v>
      </c>
      <c r="H74" s="1" t="n">
        <v>0</v>
      </c>
      <c r="I74" s="1" t="n">
        <v>0</v>
      </c>
      <c r="J74" s="1" t="n">
        <v>0</v>
      </c>
      <c r="K74" s="1" t="n">
        <v>0</v>
      </c>
      <c r="L74" s="21" t="n">
        <f aca="false">F74</f>
        <v>6.25656789230207</v>
      </c>
      <c r="M74" s="1" t="n">
        <v>0</v>
      </c>
    </row>
    <row r="75" customFormat="false" ht="13.8" hidden="false" customHeight="false" outlineLevel="0" collapsed="false">
      <c r="A75" s="1" t="n">
        <v>64</v>
      </c>
      <c r="B75" s="11" t="n">
        <v>0.771</v>
      </c>
      <c r="C75" s="11" t="n">
        <v>2.827</v>
      </c>
      <c r="D75" s="11" t="n">
        <v>1.389</v>
      </c>
      <c r="E75" s="21" t="n">
        <f aca="false">B75*$B$7/$B$6</f>
        <v>1.72834605695625</v>
      </c>
      <c r="F75" s="21" t="n">
        <f aca="false">C75*$B$7/$B$6</f>
        <v>6.33726887550625</v>
      </c>
      <c r="G75" s="21" t="n">
        <f aca="false">D75*$B$7/$B$6</f>
        <v>3.11371293529472</v>
      </c>
      <c r="H75" s="1" t="n">
        <v>0</v>
      </c>
      <c r="I75" s="1" t="n">
        <v>0</v>
      </c>
      <c r="J75" s="1" t="n">
        <v>0</v>
      </c>
      <c r="K75" s="1" t="n">
        <v>0</v>
      </c>
      <c r="L75" s="21" t="n">
        <f aca="false">F75</f>
        <v>6.33726887550625</v>
      </c>
      <c r="M75" s="1" t="n">
        <v>0</v>
      </c>
    </row>
    <row r="76" customFormat="false" ht="13.8" hidden="false" customHeight="false" outlineLevel="0" collapsed="false">
      <c r="A76" s="1" t="n">
        <v>65</v>
      </c>
      <c r="B76" s="11" t="n">
        <v>0.695</v>
      </c>
      <c r="C76" s="11" t="n">
        <v>2.864</v>
      </c>
      <c r="D76" s="11" t="n">
        <v>1.382</v>
      </c>
      <c r="E76" s="21" t="n">
        <f aca="false">B76*$B$7/$B$6</f>
        <v>1.55797731463631</v>
      </c>
      <c r="F76" s="21" t="n">
        <f aca="false">C76*$B$7/$B$6</f>
        <v>6.42021155268833</v>
      </c>
      <c r="G76" s="21" t="n">
        <f aca="false">D76*$B$7/$B$6</f>
        <v>3.09802107744947</v>
      </c>
      <c r="H76" s="1" t="n">
        <v>0</v>
      </c>
      <c r="I76" s="1" t="n">
        <v>0</v>
      </c>
      <c r="J76" s="1" t="n">
        <v>0</v>
      </c>
      <c r="K76" s="1" t="n">
        <v>0</v>
      </c>
      <c r="L76" s="21" t="n">
        <f aca="false">F76</f>
        <v>6.42021155268833</v>
      </c>
      <c r="M76" s="1" t="n">
        <v>0</v>
      </c>
    </row>
    <row r="77" customFormat="false" ht="13.8" hidden="false" customHeight="false" outlineLevel="0" collapsed="false">
      <c r="A77" s="1" t="n">
        <v>66</v>
      </c>
      <c r="B77" s="11" t="n">
        <v>0.62</v>
      </c>
      <c r="C77" s="11" t="n">
        <v>2.9</v>
      </c>
      <c r="D77" s="11" t="n">
        <v>1.375</v>
      </c>
      <c r="E77" s="21" t="n">
        <f aca="false">B77*$B$7/$B$6</f>
        <v>1.38985026629426</v>
      </c>
      <c r="F77" s="21" t="n">
        <f aca="false">C77*$B$7/$B$6</f>
        <v>6.50091253589251</v>
      </c>
      <c r="G77" s="21" t="n">
        <f aca="false">D77*$B$7/$B$6</f>
        <v>3.08232921960421</v>
      </c>
      <c r="H77" s="1" t="n">
        <v>0</v>
      </c>
      <c r="I77" s="1" t="n">
        <v>0</v>
      </c>
      <c r="J77" s="1" t="n">
        <v>0</v>
      </c>
      <c r="K77" s="1" t="n">
        <v>0</v>
      </c>
      <c r="L77" s="21" t="n">
        <f aca="false">F77</f>
        <v>6.50091253589251</v>
      </c>
      <c r="M77" s="1" t="n">
        <v>0</v>
      </c>
    </row>
    <row r="78" customFormat="false" ht="13.8" hidden="false" customHeight="false" outlineLevel="0" collapsed="false">
      <c r="A78" s="1" t="n">
        <v>67</v>
      </c>
      <c r="B78" s="11" t="n">
        <v>0.584</v>
      </c>
      <c r="C78" s="11" t="n">
        <v>2.878</v>
      </c>
      <c r="D78" s="11" t="n">
        <v>1.353</v>
      </c>
      <c r="E78" s="21" t="n">
        <f aca="false">B78*$B$7/$B$6</f>
        <v>1.30914928309008</v>
      </c>
      <c r="F78" s="21" t="n">
        <f aca="false">C78*$B$7/$B$6</f>
        <v>6.45159526837885</v>
      </c>
      <c r="G78" s="21" t="n">
        <f aca="false">D78*$B$7/$B$6</f>
        <v>3.03301195209054</v>
      </c>
      <c r="H78" s="1" t="n">
        <v>0</v>
      </c>
      <c r="I78" s="1" t="n">
        <v>0</v>
      </c>
      <c r="J78" s="1" t="n">
        <v>0</v>
      </c>
      <c r="K78" s="1" t="n">
        <v>0</v>
      </c>
      <c r="L78" s="21" t="n">
        <f aca="false">F78</f>
        <v>6.45159526837885</v>
      </c>
      <c r="M78" s="1" t="n">
        <v>0</v>
      </c>
    </row>
    <row r="79" customFormat="false" ht="13.8" hidden="false" customHeight="false" outlineLevel="0" collapsed="false">
      <c r="A79" s="1" t="n">
        <v>68</v>
      </c>
      <c r="B79" s="11" t="n">
        <v>0.549</v>
      </c>
      <c r="C79" s="11" t="n">
        <v>2.856</v>
      </c>
      <c r="D79" s="11" t="n">
        <v>1.332</v>
      </c>
      <c r="E79" s="21" t="n">
        <f aca="false">B79*$B$7/$B$6</f>
        <v>1.23068999386379</v>
      </c>
      <c r="F79" s="21" t="n">
        <f aca="false">C79*$B$7/$B$6</f>
        <v>6.40227800086518</v>
      </c>
      <c r="G79" s="21" t="n">
        <f aca="false">D79*$B$7/$B$6</f>
        <v>2.98593637855477</v>
      </c>
      <c r="H79" s="1" t="n">
        <v>0</v>
      </c>
      <c r="I79" s="1" t="n">
        <v>0</v>
      </c>
      <c r="J79" s="1" t="n">
        <v>0</v>
      </c>
      <c r="K79" s="1" t="n">
        <v>0</v>
      </c>
      <c r="L79" s="21" t="n">
        <f aca="false">F79</f>
        <v>6.40227800086518</v>
      </c>
      <c r="M79" s="1" t="n">
        <v>0</v>
      </c>
    </row>
    <row r="80" customFormat="false" ht="13.8" hidden="false" customHeight="false" outlineLevel="0" collapsed="false">
      <c r="A80" s="1" t="n">
        <v>69</v>
      </c>
      <c r="B80" s="11" t="n">
        <v>0.513</v>
      </c>
      <c r="C80" s="11" t="n">
        <v>2.833</v>
      </c>
      <c r="D80" s="11" t="n">
        <v>1.31</v>
      </c>
      <c r="E80" s="21" t="n">
        <f aca="false">B80*$B$7/$B$6</f>
        <v>1.14998901065961</v>
      </c>
      <c r="F80" s="21" t="n">
        <f aca="false">C80*$B$7/$B$6</f>
        <v>6.35071903937362</v>
      </c>
      <c r="G80" s="21" t="n">
        <f aca="false">D80*$B$7/$B$6</f>
        <v>2.9366191110411</v>
      </c>
      <c r="H80" s="1" t="n">
        <v>0</v>
      </c>
      <c r="I80" s="1" t="n">
        <v>0</v>
      </c>
      <c r="J80" s="1" t="n">
        <v>0</v>
      </c>
      <c r="K80" s="1" t="n">
        <v>0</v>
      </c>
      <c r="L80" s="21" t="n">
        <f aca="false">F80</f>
        <v>6.35071903937362</v>
      </c>
      <c r="M80" s="1" t="n">
        <v>0</v>
      </c>
    </row>
    <row r="81" customFormat="false" ht="13.8" hidden="false" customHeight="false" outlineLevel="0" collapsed="false">
      <c r="A81" s="1" t="n">
        <v>70</v>
      </c>
      <c r="B81" s="11" t="n">
        <v>0.478</v>
      </c>
      <c r="C81" s="11" t="n">
        <v>2.811</v>
      </c>
      <c r="D81" s="11" t="n">
        <v>1.288</v>
      </c>
      <c r="E81" s="21" t="n">
        <f aca="false">B81*$B$7/$B$6</f>
        <v>1.07152972143332</v>
      </c>
      <c r="F81" s="21" t="n">
        <f aca="false">C81*$B$7/$B$6</f>
        <v>6.30140177185995</v>
      </c>
      <c r="G81" s="21" t="n">
        <f aca="false">D81*$B$7/$B$6</f>
        <v>2.88730184352743</v>
      </c>
      <c r="H81" s="1" t="n">
        <v>0</v>
      </c>
      <c r="I81" s="1" t="n">
        <v>0</v>
      </c>
      <c r="J81" s="1" t="n">
        <v>0</v>
      </c>
      <c r="K81" s="1" t="n">
        <v>0</v>
      </c>
      <c r="L81" s="21" t="n">
        <f aca="false">F81</f>
        <v>6.30140177185995</v>
      </c>
      <c r="M81" s="1" t="n">
        <v>0</v>
      </c>
    </row>
    <row r="82" customFormat="false" ht="13.8" hidden="false" customHeight="false" outlineLevel="0" collapsed="false">
      <c r="A82" s="1" t="n">
        <v>71</v>
      </c>
      <c r="B82" s="11" t="n">
        <v>0.442</v>
      </c>
      <c r="C82" s="11" t="n">
        <v>2.789</v>
      </c>
      <c r="D82" s="11" t="n">
        <v>1.267</v>
      </c>
      <c r="E82" s="21" t="n">
        <f aca="false">B82*$B$7/$B$6</f>
        <v>0.990828738229135</v>
      </c>
      <c r="F82" s="21" t="n">
        <f aca="false">C82*$B$7/$B$6</f>
        <v>6.25208450434628</v>
      </c>
      <c r="G82" s="21" t="n">
        <f aca="false">D82*$B$7/$B$6</f>
        <v>2.84022626999166</v>
      </c>
      <c r="H82" s="1" t="n">
        <v>0</v>
      </c>
      <c r="I82" s="1" t="n">
        <v>0</v>
      </c>
      <c r="J82" s="1" t="n">
        <v>0</v>
      </c>
      <c r="K82" s="1" t="n">
        <v>0</v>
      </c>
      <c r="L82" s="21" t="n">
        <f aca="false">F82</f>
        <v>6.25208450434628</v>
      </c>
      <c r="M82" s="1" t="n">
        <v>0</v>
      </c>
    </row>
    <row r="83" customFormat="false" ht="13.8" hidden="false" customHeight="false" outlineLevel="0" collapsed="false">
      <c r="A83" s="1" t="n">
        <v>72</v>
      </c>
      <c r="B83" s="11" t="n">
        <v>0.407</v>
      </c>
      <c r="C83" s="11" t="n">
        <v>2.767</v>
      </c>
      <c r="D83" s="11" t="n">
        <v>1.245</v>
      </c>
      <c r="E83" s="21" t="n">
        <f aca="false">B83*$B$7/$B$6</f>
        <v>0.912369449002846</v>
      </c>
      <c r="F83" s="21" t="n">
        <f aca="false">C83*$B$7/$B$6</f>
        <v>6.20276723683261</v>
      </c>
      <c r="G83" s="21" t="n">
        <f aca="false">D83*$B$7/$B$6</f>
        <v>2.79090900247799</v>
      </c>
      <c r="H83" s="1" t="n">
        <v>0</v>
      </c>
      <c r="I83" s="1" t="n">
        <v>0</v>
      </c>
      <c r="J83" s="1" t="n">
        <v>0</v>
      </c>
      <c r="K83" s="1" t="n">
        <v>0</v>
      </c>
      <c r="L83" s="21" t="n">
        <f aca="false">F83</f>
        <v>6.20276723683261</v>
      </c>
      <c r="M83" s="1" t="n">
        <v>0</v>
      </c>
    </row>
    <row r="84" customFormat="false" ht="13.8" hidden="false" customHeight="false" outlineLevel="0" collapsed="false">
      <c r="A84" s="1" t="n">
        <v>73</v>
      </c>
      <c r="B84" s="11" t="n">
        <v>0.371</v>
      </c>
      <c r="C84" s="11" t="n">
        <v>2.744</v>
      </c>
      <c r="D84" s="11" t="n">
        <v>1.223</v>
      </c>
      <c r="E84" s="21" t="n">
        <f aca="false">B84*$B$7/$B$6</f>
        <v>0.831668465798663</v>
      </c>
      <c r="F84" s="21" t="n">
        <f aca="false">C84*$B$7/$B$6</f>
        <v>6.15120827534105</v>
      </c>
      <c r="G84" s="21" t="n">
        <f aca="false">D84*$B$7/$B$6</f>
        <v>2.74159173496433</v>
      </c>
      <c r="H84" s="1" t="n">
        <v>0</v>
      </c>
      <c r="I84" s="1" t="n">
        <v>0</v>
      </c>
      <c r="J84" s="1" t="n">
        <v>0</v>
      </c>
      <c r="K84" s="1" t="n">
        <v>0</v>
      </c>
      <c r="L84" s="21" t="n">
        <f aca="false">F84</f>
        <v>6.15120827534105</v>
      </c>
      <c r="M84" s="1" t="n">
        <v>0</v>
      </c>
    </row>
    <row r="85" customFormat="false" ht="13.8" hidden="false" customHeight="false" outlineLevel="0" collapsed="false">
      <c r="A85" s="1" t="n">
        <v>74</v>
      </c>
      <c r="B85" s="11" t="n">
        <v>0.336</v>
      </c>
      <c r="C85" s="11" t="n">
        <v>2.722</v>
      </c>
      <c r="D85" s="11" t="n">
        <v>1.202</v>
      </c>
      <c r="E85" s="21" t="n">
        <f aca="false">B85*$B$7/$B$6</f>
        <v>0.753209176572374</v>
      </c>
      <c r="F85" s="21" t="n">
        <f aca="false">C85*$B$7/$B$6</f>
        <v>6.10189100782739</v>
      </c>
      <c r="G85" s="21" t="n">
        <f aca="false">D85*$B$7/$B$6</f>
        <v>2.69451616142855</v>
      </c>
      <c r="H85" s="1" t="n">
        <v>0</v>
      </c>
      <c r="I85" s="1" t="n">
        <v>0</v>
      </c>
      <c r="J85" s="1" t="n">
        <v>0</v>
      </c>
      <c r="K85" s="1" t="n">
        <v>0</v>
      </c>
      <c r="L85" s="21" t="n">
        <f aca="false">F85</f>
        <v>6.10189100782739</v>
      </c>
      <c r="M85" s="1" t="n">
        <v>0</v>
      </c>
    </row>
    <row r="86" customFormat="false" ht="13.8" hidden="false" customHeight="false" outlineLevel="0" collapsed="false">
      <c r="A86" s="1" t="n">
        <v>75</v>
      </c>
      <c r="B86" s="11" t="n">
        <v>0.3</v>
      </c>
      <c r="C86" s="11" t="n">
        <v>2.7</v>
      </c>
      <c r="D86" s="11" t="n">
        <v>1.18</v>
      </c>
      <c r="E86" s="21" t="n">
        <f aca="false">B86*$B$7/$B$6</f>
        <v>0.672508193368191</v>
      </c>
      <c r="F86" s="21" t="n">
        <f aca="false">C86*$B$7/$B$6</f>
        <v>6.05257374031372</v>
      </c>
      <c r="G86" s="21" t="n">
        <f aca="false">D86*$B$7/$B$6</f>
        <v>2.64519889391488</v>
      </c>
      <c r="H86" s="1" t="n">
        <v>0</v>
      </c>
      <c r="I86" s="1" t="n">
        <v>0</v>
      </c>
      <c r="J86" s="1" t="n">
        <v>0</v>
      </c>
      <c r="K86" s="1" t="n">
        <v>0</v>
      </c>
      <c r="L86" s="21" t="n">
        <f aca="false">F86</f>
        <v>6.05257374031372</v>
      </c>
      <c r="M86" s="1" t="n">
        <v>0</v>
      </c>
    </row>
    <row r="87" customFormat="false" ht="13.8" hidden="false" customHeight="false" outlineLevel="0" collapsed="false">
      <c r="A87" s="1" t="n">
        <v>76</v>
      </c>
      <c r="B87" s="11" t="n">
        <v>0.294</v>
      </c>
      <c r="C87" s="11" t="n">
        <v>2.693</v>
      </c>
      <c r="D87" s="11" t="n">
        <v>1.162</v>
      </c>
      <c r="E87" s="21" t="n">
        <f aca="false">B87*$B$7/$B$6</f>
        <v>0.659058029500827</v>
      </c>
      <c r="F87" s="21" t="n">
        <f aca="false">C87*$B$7/$B$6</f>
        <v>6.03688188246846</v>
      </c>
      <c r="G87" s="21" t="n">
        <f aca="false">D87*$B$7/$B$6</f>
        <v>2.60484840231279</v>
      </c>
      <c r="H87" s="1" t="n">
        <v>0</v>
      </c>
      <c r="I87" s="1" t="n">
        <v>0</v>
      </c>
      <c r="J87" s="1" t="n">
        <v>0</v>
      </c>
      <c r="K87" s="1" t="n">
        <v>0</v>
      </c>
      <c r="L87" s="21" t="n">
        <f aca="false">F87</f>
        <v>6.03688188246846</v>
      </c>
      <c r="M87" s="1" t="n">
        <v>0</v>
      </c>
    </row>
    <row r="88" customFormat="false" ht="13.8" hidden="false" customHeight="false" outlineLevel="0" collapsed="false">
      <c r="A88" s="1" t="n">
        <v>77</v>
      </c>
      <c r="B88" s="11" t="n">
        <v>0.288</v>
      </c>
      <c r="C88" s="11" t="n">
        <v>2.686</v>
      </c>
      <c r="D88" s="11" t="n">
        <v>1.144</v>
      </c>
      <c r="E88" s="21" t="n">
        <f aca="false">B88*$B$7/$B$6</f>
        <v>0.645607865633463</v>
      </c>
      <c r="F88" s="21" t="n">
        <f aca="false">C88*$B$7/$B$6</f>
        <v>6.0211900246232</v>
      </c>
      <c r="G88" s="21" t="n">
        <f aca="false">D88*$B$7/$B$6</f>
        <v>2.5644979107107</v>
      </c>
      <c r="H88" s="1" t="n">
        <v>0</v>
      </c>
      <c r="I88" s="1" t="n">
        <v>0</v>
      </c>
      <c r="J88" s="1" t="n">
        <v>0</v>
      </c>
      <c r="K88" s="1" t="n">
        <v>0</v>
      </c>
      <c r="L88" s="21" t="n">
        <f aca="false">F88</f>
        <v>6.0211900246232</v>
      </c>
      <c r="M88" s="1" t="n">
        <v>0</v>
      </c>
    </row>
    <row r="89" customFormat="false" ht="13.8" hidden="false" customHeight="false" outlineLevel="0" collapsed="false">
      <c r="A89" s="1" t="n">
        <v>78</v>
      </c>
      <c r="B89" s="11" t="n">
        <v>0.282</v>
      </c>
      <c r="C89" s="11" t="n">
        <v>2.679</v>
      </c>
      <c r="D89" s="11" t="n">
        <v>1.126</v>
      </c>
      <c r="E89" s="21" t="n">
        <f aca="false">B89*$B$7/$B$6</f>
        <v>0.632157701766099</v>
      </c>
      <c r="F89" s="21" t="n">
        <f aca="false">C89*$B$7/$B$6</f>
        <v>6.00549816677795</v>
      </c>
      <c r="G89" s="21" t="n">
        <f aca="false">D89*$B$7/$B$6</f>
        <v>2.52414741910861</v>
      </c>
      <c r="H89" s="1" t="n">
        <v>0</v>
      </c>
      <c r="I89" s="1" t="n">
        <v>0</v>
      </c>
      <c r="J89" s="1" t="n">
        <v>0</v>
      </c>
      <c r="K89" s="1" t="n">
        <v>0</v>
      </c>
      <c r="L89" s="21" t="n">
        <f aca="false">F89</f>
        <v>6.00549816677795</v>
      </c>
      <c r="M89" s="1" t="n">
        <v>0</v>
      </c>
    </row>
    <row r="90" customFormat="false" ht="13.8" hidden="false" customHeight="false" outlineLevel="0" collapsed="false">
      <c r="A90" s="1" t="n">
        <v>79</v>
      </c>
      <c r="B90" s="11" t="n">
        <v>0.276</v>
      </c>
      <c r="C90" s="11" t="n">
        <v>2.672</v>
      </c>
      <c r="D90" s="11" t="n">
        <v>1.108</v>
      </c>
      <c r="E90" s="21" t="n">
        <f aca="false">B90*$B$7/$B$6</f>
        <v>0.618707537898736</v>
      </c>
      <c r="F90" s="21" t="n">
        <f aca="false">C90*$B$7/$B$6</f>
        <v>5.98980630893269</v>
      </c>
      <c r="G90" s="21" t="n">
        <f aca="false">D90*$B$7/$B$6</f>
        <v>2.48379692750652</v>
      </c>
      <c r="H90" s="1" t="n">
        <v>0</v>
      </c>
      <c r="I90" s="1" t="n">
        <v>0</v>
      </c>
      <c r="J90" s="1" t="n">
        <v>0</v>
      </c>
      <c r="K90" s="1" t="n">
        <v>0</v>
      </c>
      <c r="L90" s="21" t="n">
        <f aca="false">F90</f>
        <v>5.98980630893269</v>
      </c>
      <c r="M90" s="1" t="n">
        <v>0</v>
      </c>
    </row>
    <row r="91" customFormat="false" ht="13.8" hidden="false" customHeight="false" outlineLevel="0" collapsed="false">
      <c r="A91" s="1" t="n">
        <v>80</v>
      </c>
      <c r="B91" s="11" t="n">
        <v>0.27</v>
      </c>
      <c r="C91" s="11" t="n">
        <v>2.665</v>
      </c>
      <c r="D91" s="11" t="n">
        <v>1.09</v>
      </c>
      <c r="E91" s="21" t="n">
        <f aca="false">B91*$B$7/$B$6</f>
        <v>0.605257374031372</v>
      </c>
      <c r="F91" s="21" t="n">
        <f aca="false">C91*$B$7/$B$6</f>
        <v>5.97411445108743</v>
      </c>
      <c r="G91" s="21" t="n">
        <f aca="false">D91*$B$7/$B$6</f>
        <v>2.44344643590443</v>
      </c>
      <c r="H91" s="1" t="n">
        <v>0</v>
      </c>
      <c r="I91" s="1" t="n">
        <v>0</v>
      </c>
      <c r="J91" s="1" t="n">
        <v>0</v>
      </c>
      <c r="K91" s="1" t="n">
        <v>0</v>
      </c>
      <c r="L91" s="21" t="n">
        <f aca="false">F91</f>
        <v>5.97411445108743</v>
      </c>
      <c r="M91" s="1" t="n">
        <v>0</v>
      </c>
    </row>
    <row r="92" customFormat="false" ht="13.8" hidden="false" customHeight="false" outlineLevel="0" collapsed="false">
      <c r="A92" s="1" t="n">
        <v>81</v>
      </c>
      <c r="B92" s="11" t="n">
        <v>0.264</v>
      </c>
      <c r="C92" s="11" t="n">
        <v>2.658</v>
      </c>
      <c r="D92" s="11" t="n">
        <v>1.072</v>
      </c>
      <c r="E92" s="21" t="n">
        <f aca="false">B92*$B$7/$B$6</f>
        <v>0.591807210164008</v>
      </c>
      <c r="F92" s="21" t="n">
        <f aca="false">C92*$B$7/$B$6</f>
        <v>5.95842259324217</v>
      </c>
      <c r="G92" s="21" t="n">
        <f aca="false">D92*$B$7/$B$6</f>
        <v>2.40309594430234</v>
      </c>
      <c r="H92" s="1" t="n">
        <v>0</v>
      </c>
      <c r="I92" s="1" t="n">
        <v>0</v>
      </c>
      <c r="J92" s="1" t="n">
        <v>0</v>
      </c>
      <c r="K92" s="1" t="n">
        <v>0</v>
      </c>
      <c r="L92" s="21" t="n">
        <f aca="false">F92</f>
        <v>5.95842259324217</v>
      </c>
      <c r="M92" s="1" t="n">
        <v>0</v>
      </c>
    </row>
    <row r="93" customFormat="false" ht="13.8" hidden="false" customHeight="false" outlineLevel="0" collapsed="false">
      <c r="A93" s="1" t="n">
        <v>82</v>
      </c>
      <c r="B93" s="11" t="n">
        <v>0.258</v>
      </c>
      <c r="C93" s="11" t="n">
        <v>2.651</v>
      </c>
      <c r="D93" s="11" t="n">
        <v>1.054</v>
      </c>
      <c r="E93" s="21" t="n">
        <f aca="false">B93*$B$7/$B$6</f>
        <v>0.578357046296644</v>
      </c>
      <c r="F93" s="21" t="n">
        <f aca="false">C93*$B$7/$B$6</f>
        <v>5.94273073539691</v>
      </c>
      <c r="G93" s="21" t="n">
        <f aca="false">D93*$B$7/$B$6</f>
        <v>2.36274545270024</v>
      </c>
      <c r="H93" s="1" t="n">
        <v>0</v>
      </c>
      <c r="I93" s="1" t="n">
        <v>0</v>
      </c>
      <c r="J93" s="1" t="n">
        <v>0</v>
      </c>
      <c r="K93" s="1" t="n">
        <v>0</v>
      </c>
      <c r="L93" s="21" t="n">
        <f aca="false">F93</f>
        <v>5.94273073539691</v>
      </c>
      <c r="M93" s="1" t="n">
        <v>0</v>
      </c>
    </row>
    <row r="94" customFormat="false" ht="13.8" hidden="false" customHeight="false" outlineLevel="0" collapsed="false">
      <c r="A94" s="1" t="n">
        <v>83</v>
      </c>
      <c r="B94" s="11" t="n">
        <v>0.252</v>
      </c>
      <c r="C94" s="11" t="n">
        <v>2.644</v>
      </c>
      <c r="D94" s="11" t="n">
        <v>1.036</v>
      </c>
      <c r="E94" s="21" t="n">
        <f aca="false">B94*$B$7/$B$6</f>
        <v>0.56490688242928</v>
      </c>
      <c r="F94" s="21" t="n">
        <f aca="false">C94*$B$7/$B$6</f>
        <v>5.92703887755166</v>
      </c>
      <c r="G94" s="21" t="n">
        <f aca="false">D94*$B$7/$B$6</f>
        <v>2.32239496109815</v>
      </c>
      <c r="H94" s="1" t="n">
        <v>0</v>
      </c>
      <c r="I94" s="1" t="n">
        <v>0</v>
      </c>
      <c r="J94" s="1" t="n">
        <v>0</v>
      </c>
      <c r="K94" s="1" t="n">
        <v>0</v>
      </c>
      <c r="L94" s="21" t="n">
        <f aca="false">F94</f>
        <v>5.92703887755166</v>
      </c>
      <c r="M94" s="1" t="n">
        <v>0</v>
      </c>
    </row>
    <row r="95" customFormat="false" ht="13.8" hidden="false" customHeight="false" outlineLevel="0" collapsed="false">
      <c r="A95" s="1" t="n">
        <v>84</v>
      </c>
      <c r="B95" s="11" t="n">
        <v>0.246</v>
      </c>
      <c r="C95" s="11" t="n">
        <v>2.637</v>
      </c>
      <c r="D95" s="11" t="n">
        <v>1.018</v>
      </c>
      <c r="E95" s="21" t="n">
        <f aca="false">B95*$B$7/$B$6</f>
        <v>0.551456718561917</v>
      </c>
      <c r="F95" s="21" t="n">
        <f aca="false">C95*$B$7/$B$6</f>
        <v>5.9113470197064</v>
      </c>
      <c r="G95" s="21" t="n">
        <f aca="false">D95*$B$7/$B$6</f>
        <v>2.28204446949606</v>
      </c>
      <c r="H95" s="1" t="n">
        <v>0</v>
      </c>
      <c r="I95" s="1" t="n">
        <v>0</v>
      </c>
      <c r="J95" s="1" t="n">
        <v>0</v>
      </c>
      <c r="K95" s="1" t="n">
        <v>0</v>
      </c>
      <c r="L95" s="21" t="n">
        <f aca="false">F95</f>
        <v>5.9113470197064</v>
      </c>
      <c r="M95" s="1" t="n">
        <v>0</v>
      </c>
    </row>
    <row r="96" customFormat="false" ht="13.8" hidden="false" customHeight="false" outlineLevel="0" collapsed="false">
      <c r="A96" s="1" t="n">
        <v>85</v>
      </c>
      <c r="B96" s="11" t="n">
        <v>0.24</v>
      </c>
      <c r="C96" s="11" t="n">
        <v>2.63</v>
      </c>
      <c r="D96" s="11" t="n">
        <v>1</v>
      </c>
      <c r="E96" s="21" t="n">
        <f aca="false">B96*$B$7/$B$6</f>
        <v>0.538006554694553</v>
      </c>
      <c r="F96" s="21" t="n">
        <f aca="false">C96*$B$7/$B$6</f>
        <v>5.89565516186114</v>
      </c>
      <c r="G96" s="21" t="n">
        <f aca="false">D96*$B$7/$B$6</f>
        <v>2.24169397789397</v>
      </c>
      <c r="H96" s="1" t="n">
        <v>0</v>
      </c>
      <c r="I96" s="1" t="n">
        <v>0</v>
      </c>
      <c r="J96" s="1" t="n">
        <v>0</v>
      </c>
      <c r="K96" s="1" t="n">
        <v>0</v>
      </c>
      <c r="L96" s="21" t="n">
        <f aca="false">F96</f>
        <v>5.89565516186114</v>
      </c>
      <c r="M96" s="1" t="n">
        <v>0</v>
      </c>
    </row>
    <row r="97" customFormat="false" ht="13.8" hidden="false" customHeight="false" outlineLevel="0" collapsed="false">
      <c r="A97" s="1" t="n">
        <v>86</v>
      </c>
      <c r="B97" s="11" t="n">
        <v>0.235</v>
      </c>
      <c r="C97" s="11" t="n">
        <v>2.612</v>
      </c>
      <c r="D97" s="11" t="n">
        <v>0.988</v>
      </c>
      <c r="E97" s="21" t="n">
        <f aca="false">B97*$B$7/$B$6</f>
        <v>0.526798084805083</v>
      </c>
      <c r="F97" s="21" t="n">
        <f aca="false">C97*$B$7/$B$6</f>
        <v>5.85530467025905</v>
      </c>
      <c r="G97" s="21" t="n">
        <f aca="false">D97*$B$7/$B$6</f>
        <v>2.21479365015924</v>
      </c>
      <c r="H97" s="1" t="n">
        <v>0</v>
      </c>
      <c r="I97" s="1" t="n">
        <v>0</v>
      </c>
      <c r="J97" s="1" t="n">
        <v>0</v>
      </c>
      <c r="K97" s="1" t="n">
        <v>0</v>
      </c>
      <c r="L97" s="21" t="n">
        <f aca="false">F97</f>
        <v>5.85530467025905</v>
      </c>
      <c r="M97" s="1" t="n">
        <v>0</v>
      </c>
    </row>
    <row r="98" customFormat="false" ht="13.8" hidden="false" customHeight="false" outlineLevel="0" collapsed="false">
      <c r="A98" s="1" t="n">
        <v>87</v>
      </c>
      <c r="B98" s="11" t="n">
        <v>0.23</v>
      </c>
      <c r="C98" s="11" t="n">
        <v>2.594</v>
      </c>
      <c r="D98" s="11" t="n">
        <v>0.975</v>
      </c>
      <c r="E98" s="21" t="n">
        <f aca="false">B98*$B$7/$B$6</f>
        <v>0.515589614915613</v>
      </c>
      <c r="F98" s="21" t="n">
        <f aca="false">C98*$B$7/$B$6</f>
        <v>5.81495417865696</v>
      </c>
      <c r="G98" s="21" t="n">
        <f aca="false">D98*$B$7/$B$6</f>
        <v>2.18565162844662</v>
      </c>
      <c r="H98" s="1" t="n">
        <v>0</v>
      </c>
      <c r="I98" s="1" t="n">
        <v>0</v>
      </c>
      <c r="J98" s="1" t="n">
        <v>0</v>
      </c>
      <c r="K98" s="1" t="n">
        <v>0</v>
      </c>
      <c r="L98" s="21" t="n">
        <f aca="false">F98</f>
        <v>5.81495417865696</v>
      </c>
      <c r="M98" s="1" t="n">
        <v>0</v>
      </c>
    </row>
    <row r="99" customFormat="false" ht="13.8" hidden="false" customHeight="false" outlineLevel="0" collapsed="false">
      <c r="A99" s="1" t="n">
        <v>88</v>
      </c>
      <c r="B99" s="11" t="n">
        <v>0.226</v>
      </c>
      <c r="C99" s="11" t="n">
        <v>2.576</v>
      </c>
      <c r="D99" s="11" t="n">
        <v>0.963</v>
      </c>
      <c r="E99" s="21" t="n">
        <f aca="false">B99*$B$7/$B$6</f>
        <v>0.506622839004037</v>
      </c>
      <c r="F99" s="21" t="n">
        <f aca="false">C99*$B$7/$B$6</f>
        <v>5.77460368705487</v>
      </c>
      <c r="G99" s="21" t="n">
        <f aca="false">D99*$B$7/$B$6</f>
        <v>2.15875130071189</v>
      </c>
      <c r="H99" s="1" t="n">
        <v>0</v>
      </c>
      <c r="I99" s="1" t="n">
        <v>0</v>
      </c>
      <c r="J99" s="1" t="n">
        <v>0</v>
      </c>
      <c r="K99" s="1" t="n">
        <v>0</v>
      </c>
      <c r="L99" s="21" t="n">
        <f aca="false">F99</f>
        <v>5.77460368705487</v>
      </c>
      <c r="M99" s="1" t="n">
        <v>0</v>
      </c>
    </row>
    <row r="100" customFormat="false" ht="13.8" hidden="false" customHeight="false" outlineLevel="0" collapsed="false">
      <c r="A100" s="1" t="n">
        <v>89</v>
      </c>
      <c r="B100" s="11" t="n">
        <v>0.221</v>
      </c>
      <c r="C100" s="11" t="n">
        <v>2.558</v>
      </c>
      <c r="D100" s="11" t="n">
        <v>0.95</v>
      </c>
      <c r="E100" s="21" t="n">
        <f aca="false">B100*$B$7/$B$6</f>
        <v>0.495414369114567</v>
      </c>
      <c r="F100" s="21" t="n">
        <f aca="false">C100*$B$7/$B$6</f>
        <v>5.73425319545277</v>
      </c>
      <c r="G100" s="21" t="n">
        <f aca="false">D100*$B$7/$B$6</f>
        <v>2.12960927899927</v>
      </c>
      <c r="H100" s="1" t="n">
        <v>0</v>
      </c>
      <c r="I100" s="1" t="n">
        <v>0</v>
      </c>
      <c r="J100" s="1" t="n">
        <v>0</v>
      </c>
      <c r="K100" s="1" t="n">
        <v>0</v>
      </c>
      <c r="L100" s="21" t="n">
        <f aca="false">F100</f>
        <v>5.73425319545277</v>
      </c>
      <c r="M100" s="1" t="n">
        <v>0</v>
      </c>
    </row>
    <row r="101" customFormat="false" ht="13.8" hidden="false" customHeight="false" outlineLevel="0" collapsed="false">
      <c r="A101" s="1" t="n">
        <v>90</v>
      </c>
      <c r="B101" s="11" t="n">
        <v>0.216</v>
      </c>
      <c r="C101" s="11" t="n">
        <v>2.54</v>
      </c>
      <c r="D101" s="11" t="n">
        <v>0.938</v>
      </c>
      <c r="E101" s="21" t="n">
        <f aca="false">B101*$B$7/$B$6</f>
        <v>0.484205899225097</v>
      </c>
      <c r="F101" s="21" t="n">
        <f aca="false">C101*$B$7/$B$6</f>
        <v>5.69390270385068</v>
      </c>
      <c r="G101" s="21" t="n">
        <f aca="false">D101*$B$7/$B$6</f>
        <v>2.10270895126454</v>
      </c>
      <c r="H101" s="1" t="n">
        <v>0</v>
      </c>
      <c r="I101" s="1" t="n">
        <v>0</v>
      </c>
      <c r="J101" s="1" t="n">
        <v>0</v>
      </c>
      <c r="K101" s="1" t="n">
        <v>0</v>
      </c>
      <c r="L101" s="21" t="n">
        <f aca="false">F101</f>
        <v>5.69390270385068</v>
      </c>
      <c r="M101" s="1" t="n">
        <v>0</v>
      </c>
    </row>
    <row r="102" customFormat="false" ht="13.8" hidden="false" customHeight="false" outlineLevel="0" collapsed="false">
      <c r="A102" s="1" t="n">
        <v>91</v>
      </c>
      <c r="B102" s="11" t="n">
        <v>0.211</v>
      </c>
      <c r="C102" s="11" t="n">
        <v>2.522</v>
      </c>
      <c r="D102" s="11" t="n">
        <v>0.925</v>
      </c>
      <c r="E102" s="21" t="n">
        <f aca="false">B102*$B$7/$B$6</f>
        <v>0.472997429335628</v>
      </c>
      <c r="F102" s="21" t="n">
        <f aca="false">C102*$B$7/$B$6</f>
        <v>5.65355221224859</v>
      </c>
      <c r="G102" s="21" t="n">
        <f aca="false">D102*$B$7/$B$6</f>
        <v>2.07356692955192</v>
      </c>
      <c r="H102" s="1" t="n">
        <v>0</v>
      </c>
      <c r="I102" s="1" t="n">
        <v>0</v>
      </c>
      <c r="J102" s="1" t="n">
        <v>0</v>
      </c>
      <c r="K102" s="1" t="n">
        <v>0</v>
      </c>
      <c r="L102" s="21" t="n">
        <f aca="false">F102</f>
        <v>5.65355221224859</v>
      </c>
      <c r="M102" s="1" t="n">
        <v>0</v>
      </c>
    </row>
    <row r="103" customFormat="false" ht="13.8" hidden="false" customHeight="false" outlineLevel="0" collapsed="false">
      <c r="A103" s="1" t="n">
        <v>92</v>
      </c>
      <c r="B103" s="11" t="n">
        <v>0.206</v>
      </c>
      <c r="C103" s="11" t="n">
        <v>2.504</v>
      </c>
      <c r="D103" s="11" t="n">
        <v>0.913</v>
      </c>
      <c r="E103" s="21" t="n">
        <f aca="false">B103*$B$7/$B$6</f>
        <v>0.461788959446158</v>
      </c>
      <c r="F103" s="21" t="n">
        <f aca="false">C103*$B$7/$B$6</f>
        <v>5.6132017206465</v>
      </c>
      <c r="G103" s="21" t="n">
        <f aca="false">D103*$B$7/$B$6</f>
        <v>2.04666660181719</v>
      </c>
      <c r="H103" s="1" t="n">
        <v>0</v>
      </c>
      <c r="I103" s="1" t="n">
        <v>0</v>
      </c>
      <c r="J103" s="1" t="n">
        <v>0</v>
      </c>
      <c r="K103" s="1" t="n">
        <v>0</v>
      </c>
      <c r="L103" s="21" t="n">
        <f aca="false">F103</f>
        <v>5.6132017206465</v>
      </c>
      <c r="M103" s="1" t="n">
        <v>0</v>
      </c>
    </row>
    <row r="104" customFormat="false" ht="13.8" hidden="false" customHeight="false" outlineLevel="0" collapsed="false">
      <c r="A104" s="1" t="n">
        <v>93</v>
      </c>
      <c r="B104" s="11" t="n">
        <v>0.202</v>
      </c>
      <c r="C104" s="11" t="n">
        <v>2.486</v>
      </c>
      <c r="D104" s="11" t="n">
        <v>0.9</v>
      </c>
      <c r="E104" s="21" t="n">
        <f aca="false">B104*$B$7/$B$6</f>
        <v>0.452822183534582</v>
      </c>
      <c r="F104" s="21" t="n">
        <f aca="false">C104*$B$7/$B$6</f>
        <v>5.57285122904441</v>
      </c>
      <c r="G104" s="21" t="n">
        <f aca="false">D104*$B$7/$B$6</f>
        <v>2.01752458010457</v>
      </c>
      <c r="H104" s="1" t="n">
        <v>0</v>
      </c>
      <c r="I104" s="1" t="n">
        <v>0</v>
      </c>
      <c r="J104" s="1" t="n">
        <v>0</v>
      </c>
      <c r="K104" s="1" t="n">
        <v>0</v>
      </c>
      <c r="L104" s="21" t="n">
        <f aca="false">F104</f>
        <v>5.57285122904441</v>
      </c>
      <c r="M104" s="1" t="n">
        <v>0</v>
      </c>
    </row>
    <row r="105" customFormat="false" ht="13.8" hidden="false" customHeight="false" outlineLevel="0" collapsed="false">
      <c r="A105" s="1" t="n">
        <v>94</v>
      </c>
      <c r="B105" s="11" t="n">
        <v>0.197</v>
      </c>
      <c r="C105" s="11" t="n">
        <v>2.468</v>
      </c>
      <c r="D105" s="11" t="n">
        <v>0.888</v>
      </c>
      <c r="E105" s="21" t="n">
        <f aca="false">B105*$B$7/$B$6</f>
        <v>0.441613713645112</v>
      </c>
      <c r="F105" s="21" t="n">
        <f aca="false">C105*$B$7/$B$6</f>
        <v>5.53250073744232</v>
      </c>
      <c r="G105" s="21" t="n">
        <f aca="false">D105*$B$7/$B$6</f>
        <v>1.99062425236985</v>
      </c>
      <c r="H105" s="1" t="n">
        <v>0</v>
      </c>
      <c r="I105" s="1" t="n">
        <v>0</v>
      </c>
      <c r="J105" s="1" t="n">
        <v>0</v>
      </c>
      <c r="K105" s="1" t="n">
        <v>0</v>
      </c>
      <c r="L105" s="21" t="n">
        <f aca="false">F105</f>
        <v>5.53250073744232</v>
      </c>
      <c r="M105" s="1" t="n">
        <v>0</v>
      </c>
    </row>
    <row r="106" customFormat="false" ht="13.8" hidden="false" customHeight="false" outlineLevel="0" collapsed="false">
      <c r="A106" s="1" t="n">
        <v>95</v>
      </c>
      <c r="B106" s="11" t="n">
        <v>0.192</v>
      </c>
      <c r="C106" s="11" t="n">
        <v>2.45</v>
      </c>
      <c r="D106" s="11" t="n">
        <v>0.875</v>
      </c>
      <c r="E106" s="21" t="n">
        <f aca="false">B106*$B$7/$B$6</f>
        <v>0.430405243755642</v>
      </c>
      <c r="F106" s="21" t="n">
        <f aca="false">C106*$B$7/$B$6</f>
        <v>5.49215024584023</v>
      </c>
      <c r="G106" s="21" t="n">
        <f aca="false">D106*$B$7/$B$6</f>
        <v>1.96148223065722</v>
      </c>
      <c r="H106" s="1" t="n">
        <v>0</v>
      </c>
      <c r="I106" s="1" t="n">
        <v>0</v>
      </c>
      <c r="J106" s="1" t="n">
        <v>0</v>
      </c>
      <c r="K106" s="1" t="n">
        <v>0</v>
      </c>
      <c r="L106" s="21" t="n">
        <f aca="false">F106</f>
        <v>5.49215024584023</v>
      </c>
      <c r="M106" s="1" t="n">
        <v>0</v>
      </c>
    </row>
    <row r="107" customFormat="false" ht="13.8" hidden="false" customHeight="false" outlineLevel="0" collapsed="false">
      <c r="A107" s="1" t="n">
        <v>96</v>
      </c>
      <c r="B107" s="11" t="n">
        <v>0.188</v>
      </c>
      <c r="C107" s="11" t="n">
        <v>2.41</v>
      </c>
      <c r="D107" s="11" t="n">
        <v>0.866</v>
      </c>
      <c r="E107" s="21" t="n">
        <f aca="false">B107*$B$7/$B$6</f>
        <v>0.421438467844066</v>
      </c>
      <c r="F107" s="21" t="n">
        <f aca="false">C107*$B$7/$B$6</f>
        <v>5.40248248672447</v>
      </c>
      <c r="G107" s="21" t="n">
        <f aca="false">D107*$B$7/$B$6</f>
        <v>1.94130698485618</v>
      </c>
      <c r="H107" s="1" t="n">
        <v>0</v>
      </c>
      <c r="I107" s="1" t="n">
        <v>0</v>
      </c>
      <c r="J107" s="1" t="n">
        <v>0</v>
      </c>
      <c r="K107" s="1" t="n">
        <v>0</v>
      </c>
      <c r="L107" s="21" t="n">
        <f aca="false">F107</f>
        <v>5.40248248672447</v>
      </c>
      <c r="M107" s="1" t="n">
        <v>0</v>
      </c>
    </row>
    <row r="108" customFormat="false" ht="13.8" hidden="false" customHeight="false" outlineLevel="0" collapsed="false">
      <c r="A108" s="1" t="n">
        <v>97</v>
      </c>
      <c r="B108" s="11" t="n">
        <v>0.184</v>
      </c>
      <c r="C108" s="11" t="n">
        <v>2.37</v>
      </c>
      <c r="D108" s="11" t="n">
        <v>0.856</v>
      </c>
      <c r="E108" s="21" t="n">
        <f aca="false">B108*$B$7/$B$6</f>
        <v>0.41247169193249</v>
      </c>
      <c r="F108" s="21" t="n">
        <f aca="false">C108*$B$7/$B$6</f>
        <v>5.31281472760871</v>
      </c>
      <c r="G108" s="21" t="n">
        <f aca="false">D108*$B$7/$B$6</f>
        <v>1.91889004507724</v>
      </c>
      <c r="H108" s="1" t="n">
        <v>0</v>
      </c>
      <c r="I108" s="1" t="n">
        <v>0</v>
      </c>
      <c r="J108" s="1" t="n">
        <v>0</v>
      </c>
      <c r="K108" s="1" t="n">
        <v>0</v>
      </c>
      <c r="L108" s="21" t="n">
        <f aca="false">F108</f>
        <v>5.31281472760871</v>
      </c>
      <c r="M108" s="1" t="n">
        <v>0</v>
      </c>
    </row>
    <row r="109" customFormat="false" ht="13.8" hidden="false" customHeight="false" outlineLevel="0" collapsed="false">
      <c r="A109" s="1" t="n">
        <v>98</v>
      </c>
      <c r="B109" s="11" t="n">
        <v>0.18</v>
      </c>
      <c r="C109" s="11" t="n">
        <v>2.33</v>
      </c>
      <c r="D109" s="11" t="n">
        <v>0.847</v>
      </c>
      <c r="E109" s="21" t="n">
        <f aca="false">B109*$B$7/$B$6</f>
        <v>0.403504916020915</v>
      </c>
      <c r="F109" s="21" t="n">
        <f aca="false">C109*$B$7/$B$6</f>
        <v>5.22314696849295</v>
      </c>
      <c r="G109" s="21" t="n">
        <f aca="false">D109*$B$7/$B$6</f>
        <v>1.89871479927619</v>
      </c>
      <c r="H109" s="1" t="n">
        <v>0</v>
      </c>
      <c r="I109" s="1" t="n">
        <v>0</v>
      </c>
      <c r="J109" s="1" t="n">
        <v>0</v>
      </c>
      <c r="K109" s="1" t="n">
        <v>0</v>
      </c>
      <c r="L109" s="21" t="n">
        <f aca="false">F109</f>
        <v>5.22314696849295</v>
      </c>
      <c r="M109" s="1" t="n">
        <v>0</v>
      </c>
    </row>
    <row r="110" customFormat="false" ht="13.8" hidden="false" customHeight="false" outlineLevel="0" collapsed="false">
      <c r="A110" s="1" t="n">
        <v>99</v>
      </c>
      <c r="B110" s="11" t="n">
        <v>0.177</v>
      </c>
      <c r="C110" s="11" t="n">
        <v>2.29</v>
      </c>
      <c r="D110" s="11" t="n">
        <v>0.837</v>
      </c>
      <c r="E110" s="21" t="n">
        <f aca="false">B110*$B$7/$B$6</f>
        <v>0.396779834087233</v>
      </c>
      <c r="F110" s="21" t="n">
        <f aca="false">C110*$B$7/$B$6</f>
        <v>5.13347920937719</v>
      </c>
      <c r="G110" s="21" t="n">
        <f aca="false">D110*$B$7/$B$6</f>
        <v>1.87629785949725</v>
      </c>
      <c r="H110" s="1" t="n">
        <v>0</v>
      </c>
      <c r="I110" s="1" t="n">
        <v>0</v>
      </c>
      <c r="J110" s="1" t="n">
        <v>0</v>
      </c>
      <c r="K110" s="1" t="n">
        <v>0</v>
      </c>
      <c r="L110" s="21" t="n">
        <f aca="false">F110</f>
        <v>5.13347920937719</v>
      </c>
      <c r="M110" s="1" t="n">
        <v>0</v>
      </c>
    </row>
    <row r="111" customFormat="false" ht="13.8" hidden="false" customHeight="false" outlineLevel="0" collapsed="false">
      <c r="A111" s="1" t="n">
        <v>100</v>
      </c>
      <c r="B111" s="11" t="n">
        <v>0.173</v>
      </c>
      <c r="C111" s="11" t="n">
        <v>2.25</v>
      </c>
      <c r="D111" s="11" t="n">
        <v>0.828</v>
      </c>
      <c r="E111" s="21" t="n">
        <f aca="false">B111*$B$7/$B$6</f>
        <v>0.387813058175657</v>
      </c>
      <c r="F111" s="21" t="n">
        <f aca="false">C111*$B$7/$B$6</f>
        <v>5.04381145026143</v>
      </c>
      <c r="G111" s="21" t="n">
        <f aca="false">D111*$B$7/$B$6</f>
        <v>1.85612261369621</v>
      </c>
      <c r="H111" s="1" t="n">
        <v>0</v>
      </c>
      <c r="I111" s="1" t="n">
        <v>0</v>
      </c>
      <c r="J111" s="1" t="n">
        <v>0</v>
      </c>
      <c r="K111" s="1" t="n">
        <v>0</v>
      </c>
      <c r="L111" s="21" t="n">
        <f aca="false">F111</f>
        <v>5.04381145026143</v>
      </c>
      <c r="M111" s="1" t="n">
        <v>0</v>
      </c>
    </row>
    <row r="112" customFormat="false" ht="13.8" hidden="false" customHeight="false" outlineLevel="0" collapsed="false">
      <c r="A112" s="1" t="n">
        <v>101</v>
      </c>
      <c r="B112" s="11" t="n">
        <v>0.169</v>
      </c>
      <c r="C112" s="11" t="n">
        <v>2.21</v>
      </c>
      <c r="D112" s="11" t="n">
        <v>0.818</v>
      </c>
      <c r="E112" s="21" t="n">
        <f aca="false">B112*$B$7/$B$6</f>
        <v>0.378846282264081</v>
      </c>
      <c r="F112" s="21" t="n">
        <f aca="false">C112*$B$7/$B$6</f>
        <v>4.95414369114567</v>
      </c>
      <c r="G112" s="21" t="n">
        <f aca="false">D112*$B$7/$B$6</f>
        <v>1.83370567391727</v>
      </c>
      <c r="H112" s="1" t="n">
        <v>0</v>
      </c>
      <c r="I112" s="1" t="n">
        <v>0</v>
      </c>
      <c r="J112" s="1" t="n">
        <v>0</v>
      </c>
      <c r="K112" s="1" t="n">
        <v>0</v>
      </c>
      <c r="L112" s="21" t="n">
        <f aca="false">F112</f>
        <v>4.95414369114567</v>
      </c>
      <c r="M112" s="1" t="n">
        <v>0</v>
      </c>
    </row>
    <row r="113" customFormat="false" ht="13.8" hidden="false" customHeight="false" outlineLevel="0" collapsed="false">
      <c r="A113" s="1" t="n">
        <v>102</v>
      </c>
      <c r="B113" s="11" t="n">
        <v>0.165</v>
      </c>
      <c r="C113" s="11" t="n">
        <v>2.17</v>
      </c>
      <c r="D113" s="11" t="n">
        <v>0.809</v>
      </c>
      <c r="E113" s="21" t="n">
        <f aca="false">B113*$B$7/$B$6</f>
        <v>0.369879506352505</v>
      </c>
      <c r="F113" s="21" t="n">
        <f aca="false">C113*$B$7/$B$6</f>
        <v>4.86447593202991</v>
      </c>
      <c r="G113" s="21" t="n">
        <f aca="false">D113*$B$7/$B$6</f>
        <v>1.81353042811622</v>
      </c>
      <c r="H113" s="1" t="n">
        <v>0</v>
      </c>
      <c r="I113" s="1" t="n">
        <v>0</v>
      </c>
      <c r="J113" s="1" t="n">
        <v>0</v>
      </c>
      <c r="K113" s="1" t="n">
        <v>0</v>
      </c>
      <c r="L113" s="21" t="n">
        <f aca="false">F113</f>
        <v>4.86447593202991</v>
      </c>
      <c r="M113" s="1" t="n">
        <v>0</v>
      </c>
    </row>
    <row r="114" customFormat="false" ht="13.8" hidden="false" customHeight="false" outlineLevel="0" collapsed="false">
      <c r="A114" s="1" t="n">
        <v>103</v>
      </c>
      <c r="B114" s="11" t="n">
        <v>0.161</v>
      </c>
      <c r="C114" s="11" t="n">
        <v>2.13</v>
      </c>
      <c r="D114" s="11" t="n">
        <v>0.799</v>
      </c>
      <c r="E114" s="21" t="n">
        <f aca="false">B114*$B$7/$B$6</f>
        <v>0.360912730440929</v>
      </c>
      <c r="F114" s="21" t="n">
        <f aca="false">C114*$B$7/$B$6</f>
        <v>4.77480817291416</v>
      </c>
      <c r="G114" s="21" t="n">
        <f aca="false">D114*$B$7/$B$6</f>
        <v>1.79111348833728</v>
      </c>
      <c r="H114" s="1" t="n">
        <v>0</v>
      </c>
      <c r="I114" s="1" t="n">
        <v>0</v>
      </c>
      <c r="J114" s="1" t="n">
        <v>0</v>
      </c>
      <c r="K114" s="1" t="n">
        <v>0</v>
      </c>
      <c r="L114" s="21" t="n">
        <f aca="false">F114</f>
        <v>4.77480817291416</v>
      </c>
      <c r="M114" s="1" t="n">
        <v>0</v>
      </c>
    </row>
    <row r="115" customFormat="false" ht="13.8" hidden="false" customHeight="false" outlineLevel="0" collapsed="false">
      <c r="A115" s="1" t="n">
        <v>104</v>
      </c>
      <c r="B115" s="11" t="n">
        <v>0.157</v>
      </c>
      <c r="C115" s="11" t="n">
        <v>2.09</v>
      </c>
      <c r="D115" s="11" t="n">
        <v>0.79</v>
      </c>
      <c r="E115" s="21" t="n">
        <f aca="false">B115*$B$7/$B$6</f>
        <v>0.351945954529353</v>
      </c>
      <c r="F115" s="21" t="n">
        <f aca="false">C115*$B$7/$B$6</f>
        <v>4.6851404137984</v>
      </c>
      <c r="G115" s="21" t="n">
        <f aca="false">D115*$B$7/$B$6</f>
        <v>1.77093824253624</v>
      </c>
      <c r="H115" s="1" t="n">
        <v>0</v>
      </c>
      <c r="I115" s="1" t="n">
        <v>0</v>
      </c>
      <c r="J115" s="1" t="n">
        <v>0</v>
      </c>
      <c r="K115" s="1" t="n">
        <v>0</v>
      </c>
      <c r="L115" s="1" t="n">
        <v>0</v>
      </c>
      <c r="M115" s="1" t="n">
        <v>0</v>
      </c>
    </row>
    <row r="116" customFormat="false" ht="13.8" hidden="false" customHeight="false" outlineLevel="0" collapsed="false">
      <c r="A116" s="1" t="n">
        <v>105</v>
      </c>
      <c r="B116" s="11" t="n">
        <v>0.154</v>
      </c>
      <c r="C116" s="11" t="n">
        <v>2.05</v>
      </c>
      <c r="D116" s="11" t="n">
        <v>0.78</v>
      </c>
      <c r="E116" s="21" t="n">
        <f aca="false">B116*$B$7/$B$6</f>
        <v>0.345220872595671</v>
      </c>
      <c r="F116" s="21" t="n">
        <f aca="false">C116*$B$7/$B$6</f>
        <v>4.59547265468264</v>
      </c>
      <c r="G116" s="21" t="n">
        <f aca="false">D116*$B$7/$B$6</f>
        <v>1.7485213027573</v>
      </c>
      <c r="H116" s="1" t="n">
        <v>0</v>
      </c>
      <c r="I116" s="1" t="n">
        <v>0</v>
      </c>
      <c r="J116" s="1" t="n">
        <v>0</v>
      </c>
      <c r="K116" s="1" t="n">
        <v>0</v>
      </c>
      <c r="L116" s="1" t="n">
        <v>0</v>
      </c>
      <c r="M116" s="1" t="n">
        <v>0</v>
      </c>
    </row>
    <row r="117" customFormat="false" ht="13.8" hidden="false" customHeight="false" outlineLevel="0" collapsed="false">
      <c r="A117" s="1" t="n">
        <v>106</v>
      </c>
      <c r="B117" s="11" t="n">
        <v>0.151</v>
      </c>
      <c r="C117" s="11" t="n">
        <v>2.007</v>
      </c>
      <c r="D117" s="11" t="n">
        <v>0.77</v>
      </c>
      <c r="E117" s="21" t="n">
        <f aca="false">B117*$B$7/$B$6</f>
        <v>0.338495790661989</v>
      </c>
      <c r="F117" s="21" t="n">
        <f aca="false">C117*$B$7/$B$6</f>
        <v>4.4990798136332</v>
      </c>
      <c r="G117" s="21" t="n">
        <f aca="false">D117*$B$7/$B$6</f>
        <v>1.72610436297836</v>
      </c>
      <c r="H117" s="1" t="n">
        <v>0</v>
      </c>
      <c r="I117" s="1" t="n">
        <v>0</v>
      </c>
      <c r="J117" s="1" t="n">
        <v>0</v>
      </c>
      <c r="K117" s="1" t="n">
        <v>0</v>
      </c>
      <c r="L117" s="1" t="n">
        <v>0</v>
      </c>
      <c r="M117" s="1" t="n">
        <v>0</v>
      </c>
    </row>
    <row r="118" customFormat="false" ht="13.8" hidden="false" customHeight="false" outlineLevel="0" collapsed="false">
      <c r="A118" s="1" t="n">
        <v>107</v>
      </c>
      <c r="B118" s="11" t="n">
        <v>0.147</v>
      </c>
      <c r="C118" s="11" t="n">
        <v>1.964</v>
      </c>
      <c r="D118" s="11" t="n">
        <v>0.76</v>
      </c>
      <c r="E118" s="21" t="n">
        <f aca="false">B118*$B$7/$B$6</f>
        <v>0.329529014750414</v>
      </c>
      <c r="F118" s="21" t="n">
        <f aca="false">C118*$B$7/$B$6</f>
        <v>4.40268697258376</v>
      </c>
      <c r="G118" s="21" t="n">
        <f aca="false">D118*$B$7/$B$6</f>
        <v>1.70368742319942</v>
      </c>
      <c r="H118" s="1" t="n">
        <v>0</v>
      </c>
      <c r="I118" s="1" t="n">
        <v>0</v>
      </c>
      <c r="J118" s="1" t="n">
        <v>0</v>
      </c>
      <c r="K118" s="1" t="n">
        <v>0</v>
      </c>
      <c r="L118" s="1" t="n">
        <v>0</v>
      </c>
      <c r="M118" s="1" t="n">
        <v>0</v>
      </c>
    </row>
    <row r="119" customFormat="false" ht="13.8" hidden="false" customHeight="false" outlineLevel="0" collapsed="false">
      <c r="A119" s="1" t="n">
        <v>108</v>
      </c>
      <c r="B119" s="11" t="n">
        <v>0.144</v>
      </c>
      <c r="C119" s="11" t="n">
        <v>1.921</v>
      </c>
      <c r="D119" s="11" t="n">
        <v>0.75</v>
      </c>
      <c r="E119" s="21" t="n">
        <f aca="false">B119*$B$7/$B$6</f>
        <v>0.322803932816732</v>
      </c>
      <c r="F119" s="21" t="n">
        <f aca="false">C119*$B$7/$B$6</f>
        <v>4.30629413153432</v>
      </c>
      <c r="G119" s="21" t="n">
        <f aca="false">D119*$B$7/$B$6</f>
        <v>1.68127048342048</v>
      </c>
      <c r="H119" s="1" t="n">
        <v>0</v>
      </c>
      <c r="I119" s="1" t="n">
        <v>0</v>
      </c>
      <c r="J119" s="1" t="n">
        <v>0</v>
      </c>
      <c r="K119" s="1" t="n">
        <v>0</v>
      </c>
      <c r="L119" s="1" t="n">
        <v>0</v>
      </c>
      <c r="M119" s="1" t="n">
        <v>0</v>
      </c>
    </row>
    <row r="120" customFormat="false" ht="13.8" hidden="false" customHeight="false" outlineLevel="0" collapsed="false">
      <c r="A120" s="1" t="n">
        <v>109</v>
      </c>
      <c r="B120" s="11" t="n">
        <v>0.141</v>
      </c>
      <c r="C120" s="11" t="n">
        <v>1.878</v>
      </c>
      <c r="D120" s="11" t="n">
        <v>0.74</v>
      </c>
      <c r="E120" s="21" t="n">
        <f aca="false">B120*$B$7/$B$6</f>
        <v>0.31607885088305</v>
      </c>
      <c r="F120" s="21" t="n">
        <f aca="false">C120*$B$7/$B$6</f>
        <v>4.20990129048488</v>
      </c>
      <c r="G120" s="21" t="n">
        <f aca="false">D120*$B$7/$B$6</f>
        <v>1.65885354364154</v>
      </c>
      <c r="H120" s="1" t="n">
        <v>0</v>
      </c>
      <c r="I120" s="1" t="n">
        <v>0</v>
      </c>
      <c r="J120" s="1" t="n">
        <v>0</v>
      </c>
      <c r="K120" s="1" t="n">
        <v>0</v>
      </c>
      <c r="L120" s="1" t="n">
        <v>0</v>
      </c>
      <c r="M120" s="1" t="n">
        <v>0</v>
      </c>
    </row>
    <row r="121" customFormat="false" ht="13.8" hidden="false" customHeight="false" outlineLevel="0" collapsed="false">
      <c r="A121" s="1" t="n">
        <v>110</v>
      </c>
      <c r="B121" s="11" t="n">
        <v>0.138</v>
      </c>
      <c r="C121" s="11" t="n">
        <v>1.835</v>
      </c>
      <c r="D121" s="11" t="n">
        <v>0.73</v>
      </c>
      <c r="E121" s="21" t="n">
        <f aca="false">B121*$B$7/$B$6</f>
        <v>0.309353768949368</v>
      </c>
      <c r="F121" s="21" t="n">
        <f aca="false">C121*$B$7/$B$6</f>
        <v>4.11350844943543</v>
      </c>
      <c r="G121" s="21" t="n">
        <f aca="false">D121*$B$7/$B$6</f>
        <v>1.6364366038626</v>
      </c>
      <c r="H121" s="1" t="n">
        <v>0</v>
      </c>
      <c r="I121" s="1" t="n">
        <v>0</v>
      </c>
      <c r="J121" s="1" t="n">
        <v>0</v>
      </c>
      <c r="K121" s="1" t="n">
        <v>0</v>
      </c>
      <c r="L121" s="1" t="n">
        <v>0</v>
      </c>
      <c r="M121" s="1" t="n">
        <v>0</v>
      </c>
    </row>
    <row r="122" customFormat="false" ht="13.8" hidden="false" customHeight="false" outlineLevel="0" collapsed="false">
      <c r="A122" s="1" t="n">
        <v>111</v>
      </c>
      <c r="B122" s="11" t="n">
        <v>0.135</v>
      </c>
      <c r="C122" s="11" t="n">
        <v>1.792</v>
      </c>
      <c r="D122" s="11" t="n">
        <v>0.72</v>
      </c>
      <c r="E122" s="21" t="n">
        <f aca="false">B122*$B$7/$B$6</f>
        <v>0.302628687015686</v>
      </c>
      <c r="F122" s="21" t="n">
        <f aca="false">C122*$B$7/$B$6</f>
        <v>4.01711560838599</v>
      </c>
      <c r="G122" s="21" t="n">
        <f aca="false">D122*$B$7/$B$6</f>
        <v>1.61401966408366</v>
      </c>
      <c r="H122" s="1" t="n">
        <v>0</v>
      </c>
      <c r="I122" s="1" t="n">
        <v>0</v>
      </c>
      <c r="J122" s="1" t="n">
        <v>0</v>
      </c>
      <c r="K122" s="1" t="n">
        <v>0</v>
      </c>
      <c r="L122" s="1" t="n">
        <v>0</v>
      </c>
      <c r="M122" s="1" t="n">
        <v>0</v>
      </c>
    </row>
    <row r="123" customFormat="false" ht="13.8" hidden="false" customHeight="false" outlineLevel="0" collapsed="false">
      <c r="A123" s="1" t="n">
        <v>112</v>
      </c>
      <c r="B123" s="11" t="n">
        <v>0.132</v>
      </c>
      <c r="C123" s="11" t="n">
        <v>1.749</v>
      </c>
      <c r="D123" s="11" t="n">
        <v>0.71</v>
      </c>
      <c r="E123" s="21" t="n">
        <f aca="false">B123*$B$7/$B$6</f>
        <v>0.295903605082004</v>
      </c>
      <c r="F123" s="21" t="n">
        <f aca="false">C123*$B$7/$B$6</f>
        <v>3.92072276733655</v>
      </c>
      <c r="G123" s="21" t="n">
        <f aca="false">D123*$B$7/$B$6</f>
        <v>1.59160272430472</v>
      </c>
      <c r="H123" s="1" t="n">
        <v>0</v>
      </c>
      <c r="I123" s="1" t="n">
        <v>0</v>
      </c>
      <c r="J123" s="1" t="n">
        <v>0</v>
      </c>
      <c r="K123" s="1" t="n">
        <v>0</v>
      </c>
      <c r="L123" s="1" t="n">
        <v>0</v>
      </c>
      <c r="M123" s="1" t="n">
        <v>0</v>
      </c>
    </row>
    <row r="124" customFormat="false" ht="13.8" hidden="false" customHeight="false" outlineLevel="0" collapsed="false">
      <c r="A124" s="1" t="n">
        <v>113</v>
      </c>
      <c r="B124" s="11" t="n">
        <v>0.129</v>
      </c>
      <c r="C124" s="11" t="n">
        <v>1.706</v>
      </c>
      <c r="D124" s="11" t="n">
        <v>0.7</v>
      </c>
      <c r="E124" s="21" t="n">
        <f aca="false">B124*$B$7/$B$6</f>
        <v>0.289178523148322</v>
      </c>
      <c r="F124" s="21" t="n">
        <f aca="false">C124*$B$7/$B$6</f>
        <v>3.82432992628711</v>
      </c>
      <c r="G124" s="21" t="n">
        <f aca="false">D124*$B$7/$B$6</f>
        <v>1.56918578452578</v>
      </c>
      <c r="H124" s="1" t="n">
        <v>0</v>
      </c>
      <c r="I124" s="1" t="n">
        <v>0</v>
      </c>
      <c r="J124" s="1" t="n">
        <v>0</v>
      </c>
      <c r="K124" s="1" t="n">
        <v>0</v>
      </c>
      <c r="L124" s="1" t="n">
        <v>0</v>
      </c>
      <c r="M124" s="1" t="n">
        <v>0</v>
      </c>
    </row>
    <row r="125" customFormat="false" ht="13.8" hidden="false" customHeight="false" outlineLevel="0" collapsed="false">
      <c r="A125" s="1" t="n">
        <v>114</v>
      </c>
      <c r="B125" s="11" t="n">
        <v>0.126</v>
      </c>
      <c r="C125" s="11" t="n">
        <v>1.663</v>
      </c>
      <c r="D125" s="11" t="n">
        <v>0.69</v>
      </c>
      <c r="E125" s="21" t="n">
        <f aca="false">B125*$B$7/$B$6</f>
        <v>0.28245344121464</v>
      </c>
      <c r="F125" s="21" t="n">
        <f aca="false">C125*$B$7/$B$6</f>
        <v>3.72793708523767</v>
      </c>
      <c r="G125" s="21" t="n">
        <f aca="false">D125*$B$7/$B$6</f>
        <v>1.54676884474684</v>
      </c>
      <c r="H125" s="1" t="n">
        <v>0</v>
      </c>
      <c r="I125" s="1" t="n">
        <v>0</v>
      </c>
      <c r="J125" s="1" t="n">
        <v>0</v>
      </c>
      <c r="K125" s="1" t="n">
        <v>0</v>
      </c>
      <c r="L125" s="1" t="n">
        <v>0</v>
      </c>
      <c r="M125" s="1" t="n">
        <v>0</v>
      </c>
    </row>
    <row r="126" customFormat="false" ht="13.8" hidden="false" customHeight="false" outlineLevel="0" collapsed="false">
      <c r="A126" s="1" t="n">
        <v>115</v>
      </c>
      <c r="B126" s="11" t="n">
        <v>0.123</v>
      </c>
      <c r="C126" s="11" t="n">
        <v>1.62</v>
      </c>
      <c r="D126" s="11" t="n">
        <v>0.68</v>
      </c>
      <c r="E126" s="21" t="n">
        <f aca="false">B126*$B$7/$B$6</f>
        <v>0.275728359280958</v>
      </c>
      <c r="F126" s="21" t="n">
        <f aca="false">C126*$B$7/$B$6</f>
        <v>3.63154424418823</v>
      </c>
      <c r="G126" s="21" t="n">
        <f aca="false">D126*$B$7/$B$6</f>
        <v>1.5243519049679</v>
      </c>
      <c r="H126" s="1" t="n">
        <v>0</v>
      </c>
      <c r="I126" s="1" t="n">
        <v>0</v>
      </c>
      <c r="J126" s="1" t="n">
        <v>0</v>
      </c>
      <c r="K126" s="1" t="n">
        <v>0</v>
      </c>
      <c r="L126" s="1" t="n">
        <v>0</v>
      </c>
      <c r="M126" s="1" t="n">
        <v>0</v>
      </c>
    </row>
    <row r="127" customFormat="false" ht="13.8" hidden="false" customHeight="false" outlineLevel="0" collapsed="false">
      <c r="A127" s="1" t="n">
        <v>116</v>
      </c>
      <c r="B127" s="11" t="n">
        <v>0.12</v>
      </c>
      <c r="C127" s="11" t="n">
        <v>1.582</v>
      </c>
      <c r="D127" s="11" t="n">
        <v>0.673</v>
      </c>
      <c r="E127" s="21" t="n">
        <f aca="false">B127*$B$7/$B$6</f>
        <v>0.269003277347276</v>
      </c>
      <c r="F127" s="21" t="n">
        <f aca="false">C127*$B$7/$B$6</f>
        <v>3.54635987302826</v>
      </c>
      <c r="G127" s="21" t="n">
        <f aca="false">D127*$B$7/$B$6</f>
        <v>1.50866004712264</v>
      </c>
      <c r="H127" s="1" t="n">
        <v>0</v>
      </c>
      <c r="I127" s="1" t="n">
        <v>0</v>
      </c>
      <c r="J127" s="1" t="n">
        <v>0</v>
      </c>
      <c r="K127" s="1" t="n">
        <v>0</v>
      </c>
      <c r="L127" s="1" t="n">
        <v>0</v>
      </c>
      <c r="M127" s="1" t="n">
        <v>0</v>
      </c>
    </row>
    <row r="128" customFormat="false" ht="13.8" hidden="false" customHeight="false" outlineLevel="0" collapsed="false">
      <c r="A128" s="1" t="n">
        <v>117</v>
      </c>
      <c r="B128" s="11" t="n">
        <v>0.118</v>
      </c>
      <c r="C128" s="11" t="n">
        <v>1.544</v>
      </c>
      <c r="D128" s="11" t="n">
        <v>0.666</v>
      </c>
      <c r="E128" s="21" t="n">
        <f aca="false">B128*$B$7/$B$6</f>
        <v>0.264519889391488</v>
      </c>
      <c r="F128" s="21" t="n">
        <f aca="false">C128*$B$7/$B$6</f>
        <v>3.46117550186829</v>
      </c>
      <c r="G128" s="21" t="n">
        <f aca="false">D128*$B$7/$B$6</f>
        <v>1.49296818927738</v>
      </c>
      <c r="H128" s="1" t="n">
        <v>0</v>
      </c>
      <c r="I128" s="1" t="n">
        <v>0</v>
      </c>
      <c r="J128" s="1" t="n">
        <v>0</v>
      </c>
      <c r="K128" s="1" t="n">
        <v>0</v>
      </c>
      <c r="L128" s="1" t="n">
        <v>0</v>
      </c>
      <c r="M128" s="1" t="n">
        <v>0</v>
      </c>
    </row>
    <row r="129" customFormat="false" ht="13.8" hidden="false" customHeight="false" outlineLevel="0" collapsed="false">
      <c r="A129" s="1" t="n">
        <v>118</v>
      </c>
      <c r="B129" s="11" t="n">
        <v>0.116</v>
      </c>
      <c r="C129" s="11" t="n">
        <v>1.506</v>
      </c>
      <c r="D129" s="11" t="n">
        <v>0.659</v>
      </c>
      <c r="E129" s="21" t="n">
        <f aca="false">B129*$B$7/$B$6</f>
        <v>0.260036501435701</v>
      </c>
      <c r="F129" s="21" t="n">
        <f aca="false">C129*$B$7/$B$6</f>
        <v>3.37599113070832</v>
      </c>
      <c r="G129" s="21" t="n">
        <f aca="false">D129*$B$7/$B$6</f>
        <v>1.47727633143213</v>
      </c>
      <c r="H129" s="1" t="n">
        <v>0</v>
      </c>
      <c r="I129" s="1" t="n">
        <v>0</v>
      </c>
      <c r="J129" s="1" t="n">
        <v>0</v>
      </c>
      <c r="K129" s="1" t="n">
        <v>0</v>
      </c>
      <c r="L129" s="1" t="n">
        <v>0</v>
      </c>
      <c r="M129" s="1" t="n">
        <v>0</v>
      </c>
    </row>
    <row r="130" customFormat="false" ht="13.8" hidden="false" customHeight="false" outlineLevel="0" collapsed="false">
      <c r="A130" s="1" t="n">
        <v>119</v>
      </c>
      <c r="B130" s="11" t="n">
        <v>0.113</v>
      </c>
      <c r="C130" s="11" t="n">
        <v>1.468</v>
      </c>
      <c r="D130" s="11" t="n">
        <v>0.652</v>
      </c>
      <c r="E130" s="21" t="n">
        <f aca="false">B130*$B$7/$B$6</f>
        <v>0.253311419502019</v>
      </c>
      <c r="F130" s="21" t="n">
        <f aca="false">C130*$B$7/$B$6</f>
        <v>3.29080675954835</v>
      </c>
      <c r="G130" s="21" t="n">
        <f aca="false">D130*$B$7/$B$6</f>
        <v>1.46158447358687</v>
      </c>
      <c r="H130" s="1" t="n">
        <v>0</v>
      </c>
      <c r="I130" s="1" t="n">
        <v>0</v>
      </c>
      <c r="J130" s="1" t="n">
        <v>0</v>
      </c>
      <c r="K130" s="1" t="n">
        <v>0</v>
      </c>
      <c r="L130" s="1" t="n">
        <v>0</v>
      </c>
      <c r="M130" s="1" t="n">
        <v>0</v>
      </c>
    </row>
    <row r="131" customFormat="false" ht="13.8" hidden="false" customHeight="false" outlineLevel="0" collapsed="false">
      <c r="A131" s="1" t="n">
        <v>120</v>
      </c>
      <c r="B131" s="11" t="n">
        <v>0.111</v>
      </c>
      <c r="C131" s="11" t="n">
        <v>1.43</v>
      </c>
      <c r="D131" s="11" t="n">
        <v>0.645</v>
      </c>
      <c r="E131" s="21" t="n">
        <f aca="false">B131*$B$7/$B$6</f>
        <v>0.248828031546231</v>
      </c>
      <c r="F131" s="21" t="n">
        <f aca="false">C131*$B$7/$B$6</f>
        <v>3.20562238838838</v>
      </c>
      <c r="G131" s="21" t="n">
        <f aca="false">D131*$B$7/$B$6</f>
        <v>1.44589261574161</v>
      </c>
      <c r="H131" s="1" t="n">
        <v>0</v>
      </c>
      <c r="I131" s="1" t="n">
        <v>0</v>
      </c>
      <c r="J131" s="1" t="n">
        <v>0</v>
      </c>
      <c r="K131" s="1" t="n">
        <v>0</v>
      </c>
      <c r="L131" s="1" t="n">
        <v>0</v>
      </c>
      <c r="M131" s="1" t="n">
        <v>0</v>
      </c>
    </row>
    <row r="132" customFormat="false" ht="13.8" hidden="false" customHeight="false" outlineLevel="0" collapsed="false">
      <c r="A132" s="1" t="n">
        <v>121</v>
      </c>
      <c r="B132" s="11" t="n">
        <v>0.108</v>
      </c>
      <c r="C132" s="11" t="n">
        <v>1.392</v>
      </c>
      <c r="D132" s="11" t="n">
        <v>0.638</v>
      </c>
      <c r="E132" s="21" t="n">
        <f aca="false">B132*$B$7/$B$6</f>
        <v>0.242102949612549</v>
      </c>
      <c r="F132" s="21" t="n">
        <f aca="false">C132*$B$7/$B$6</f>
        <v>3.12043801722841</v>
      </c>
      <c r="G132" s="21" t="n">
        <f aca="false">D132*$B$7/$B$6</f>
        <v>1.43020075789635</v>
      </c>
      <c r="H132" s="1" t="n">
        <v>0</v>
      </c>
      <c r="I132" s="1" t="n">
        <v>0</v>
      </c>
      <c r="J132" s="1" t="n">
        <v>0</v>
      </c>
      <c r="K132" s="1" t="n">
        <v>0</v>
      </c>
      <c r="L132" s="1" t="n">
        <v>0</v>
      </c>
      <c r="M132" s="1" t="n">
        <v>0</v>
      </c>
    </row>
    <row r="133" customFormat="false" ht="13.8" hidden="false" customHeight="false" outlineLevel="0" collapsed="false">
      <c r="A133" s="1" t="n">
        <v>122</v>
      </c>
      <c r="B133" s="11" t="n">
        <v>0.106</v>
      </c>
      <c r="C133" s="11" t="n">
        <v>1.354</v>
      </c>
      <c r="D133" s="11" t="n">
        <v>0.631</v>
      </c>
      <c r="E133" s="21" t="n">
        <f aca="false">B133*$B$7/$B$6</f>
        <v>0.237619561656761</v>
      </c>
      <c r="F133" s="21" t="n">
        <f aca="false">C133*$B$7/$B$6</f>
        <v>3.03525364606844</v>
      </c>
      <c r="G133" s="21" t="n">
        <f aca="false">D133*$B$7/$B$6</f>
        <v>1.41450890005109</v>
      </c>
      <c r="H133" s="1" t="n">
        <v>0</v>
      </c>
      <c r="I133" s="1" t="n">
        <v>0</v>
      </c>
      <c r="J133" s="1" t="n">
        <v>0</v>
      </c>
      <c r="K133" s="1" t="n">
        <v>0</v>
      </c>
      <c r="L133" s="1" t="n">
        <v>0</v>
      </c>
      <c r="M133" s="1" t="n">
        <v>0</v>
      </c>
    </row>
    <row r="134" customFormat="false" ht="13.8" hidden="false" customHeight="false" outlineLevel="0" collapsed="false">
      <c r="A134" s="1" t="n">
        <v>123</v>
      </c>
      <c r="B134" s="11" t="n">
        <v>0.103</v>
      </c>
      <c r="C134" s="11" t="n">
        <v>1.316</v>
      </c>
      <c r="D134" s="11" t="n">
        <v>0.624</v>
      </c>
      <c r="E134" s="21" t="n">
        <f aca="false">B134*$B$7/$B$6</f>
        <v>0.230894479723079</v>
      </c>
      <c r="F134" s="21" t="n">
        <f aca="false">C134*$B$7/$B$6</f>
        <v>2.95006927490846</v>
      </c>
      <c r="G134" s="21" t="n">
        <f aca="false">D134*$B$7/$B$6</f>
        <v>1.39881704220584</v>
      </c>
      <c r="H134" s="1" t="n">
        <v>0</v>
      </c>
      <c r="I134" s="1" t="n">
        <v>0</v>
      </c>
      <c r="J134" s="1" t="n">
        <v>0</v>
      </c>
      <c r="K134" s="1" t="n">
        <v>0</v>
      </c>
      <c r="L134" s="1" t="n">
        <v>0</v>
      </c>
      <c r="M134" s="1" t="n">
        <v>0</v>
      </c>
    </row>
    <row r="135" customFormat="false" ht="13.8" hidden="false" customHeight="false" outlineLevel="0" collapsed="false">
      <c r="A135" s="1" t="n">
        <v>124</v>
      </c>
      <c r="B135" s="11" t="n">
        <v>0.101</v>
      </c>
      <c r="C135" s="11" t="n">
        <v>1.278</v>
      </c>
      <c r="D135" s="11" t="n">
        <v>0.617</v>
      </c>
      <c r="E135" s="21" t="n">
        <f aca="false">B135*$B$7/$B$6</f>
        <v>0.226411091767291</v>
      </c>
      <c r="F135" s="21" t="n">
        <f aca="false">C135*$B$7/$B$6</f>
        <v>2.86488490374849</v>
      </c>
      <c r="G135" s="21" t="n">
        <f aca="false">D135*$B$7/$B$6</f>
        <v>1.38312518436058</v>
      </c>
      <c r="H135" s="1" t="n">
        <v>0</v>
      </c>
      <c r="I135" s="1" t="n">
        <v>0</v>
      </c>
      <c r="J135" s="1" t="n">
        <v>0</v>
      </c>
      <c r="K135" s="1" t="n">
        <v>0</v>
      </c>
      <c r="L135" s="1" t="n">
        <v>0</v>
      </c>
      <c r="M135" s="1" t="n">
        <v>0</v>
      </c>
    </row>
    <row r="136" customFormat="false" ht="13.8" hidden="false" customHeight="false" outlineLevel="0" collapsed="false">
      <c r="A136" s="1" t="n">
        <v>125</v>
      </c>
      <c r="B136" s="11" t="n">
        <v>0.098</v>
      </c>
      <c r="C136" s="11" t="n">
        <v>1.24</v>
      </c>
      <c r="D136" s="11" t="n">
        <v>0.61</v>
      </c>
      <c r="E136" s="21" t="n">
        <f aca="false">B136*$B$7/$B$6</f>
        <v>0.219686009833609</v>
      </c>
      <c r="F136" s="21" t="n">
        <f aca="false">C136*$B$7/$B$6</f>
        <v>2.77970053258852</v>
      </c>
      <c r="G136" s="21" t="n">
        <f aca="false">D136*$B$7/$B$6</f>
        <v>1.36743332651532</v>
      </c>
      <c r="H136" s="1" t="n">
        <v>0</v>
      </c>
      <c r="I136" s="1" t="n">
        <v>0</v>
      </c>
      <c r="J136" s="1" t="n">
        <v>0</v>
      </c>
      <c r="K136" s="1" t="n">
        <v>0</v>
      </c>
      <c r="L136" s="1" t="n">
        <v>0</v>
      </c>
      <c r="M136" s="1" t="n">
        <v>0</v>
      </c>
    </row>
    <row r="137" customFormat="false" ht="13.8" hidden="false" customHeight="false" outlineLevel="0" collapsed="false">
      <c r="A137" s="1" t="n">
        <v>126</v>
      </c>
      <c r="B137" s="11" t="n">
        <v>0.096</v>
      </c>
      <c r="C137" s="11" t="n">
        <v>1.218</v>
      </c>
      <c r="D137" s="11" t="n">
        <v>0.604</v>
      </c>
      <c r="E137" s="21" t="n">
        <f aca="false">B137*$B$7/$B$6</f>
        <v>0.215202621877821</v>
      </c>
      <c r="F137" s="21" t="n">
        <f aca="false">C137*$B$7/$B$6</f>
        <v>2.73038326507485</v>
      </c>
      <c r="G137" s="21" t="n">
        <f aca="false">D137*$B$7/$B$6</f>
        <v>1.35398316264796</v>
      </c>
      <c r="H137" s="1" t="n">
        <v>0</v>
      </c>
      <c r="I137" s="1" t="n">
        <v>0</v>
      </c>
      <c r="J137" s="1" t="n">
        <v>0</v>
      </c>
      <c r="K137" s="1" t="n">
        <v>0</v>
      </c>
      <c r="L137" s="1" t="n">
        <v>0</v>
      </c>
      <c r="M137" s="1" t="n">
        <v>0</v>
      </c>
    </row>
    <row r="138" customFormat="false" ht="13.8" hidden="false" customHeight="false" outlineLevel="0" collapsed="false">
      <c r="A138" s="1" t="n">
        <v>127</v>
      </c>
      <c r="B138" s="11" t="n">
        <v>0.094</v>
      </c>
      <c r="C138" s="11" t="n">
        <v>1.196</v>
      </c>
      <c r="D138" s="11" t="n">
        <v>0.598</v>
      </c>
      <c r="E138" s="21" t="n">
        <f aca="false">B138*$B$7/$B$6</f>
        <v>0.210719233922033</v>
      </c>
      <c r="F138" s="21" t="n">
        <f aca="false">C138*$B$7/$B$6</f>
        <v>2.68106599756119</v>
      </c>
      <c r="G138" s="21" t="n">
        <f aca="false">D138*$B$7/$B$6</f>
        <v>1.34053299878059</v>
      </c>
      <c r="H138" s="1" t="n">
        <v>0</v>
      </c>
      <c r="I138" s="1" t="n">
        <v>0</v>
      </c>
      <c r="J138" s="1" t="n">
        <v>0</v>
      </c>
      <c r="K138" s="1" t="n">
        <v>0</v>
      </c>
      <c r="L138" s="1" t="n">
        <v>0</v>
      </c>
      <c r="M138" s="1" t="n">
        <v>0</v>
      </c>
    </row>
    <row r="139" customFormat="false" ht="13.8" hidden="false" customHeight="false" outlineLevel="0" collapsed="false">
      <c r="A139" s="1" t="n">
        <v>128</v>
      </c>
      <c r="B139" s="11" t="n">
        <v>0.092</v>
      </c>
      <c r="C139" s="11" t="n">
        <v>1.174</v>
      </c>
      <c r="D139" s="11" t="n">
        <v>0.592</v>
      </c>
      <c r="E139" s="21" t="n">
        <f aca="false">B139*$B$7/$B$6</f>
        <v>0.206235845966245</v>
      </c>
      <c r="F139" s="21" t="n">
        <f aca="false">C139*$B$7/$B$6</f>
        <v>2.63174873004752</v>
      </c>
      <c r="G139" s="21" t="n">
        <f aca="false">D139*$B$7/$B$6</f>
        <v>1.32708283491323</v>
      </c>
      <c r="H139" s="1" t="n">
        <v>0</v>
      </c>
      <c r="I139" s="1" t="n">
        <v>0</v>
      </c>
      <c r="J139" s="1" t="n">
        <v>0</v>
      </c>
      <c r="K139" s="1" t="n">
        <v>0</v>
      </c>
      <c r="L139" s="1" t="n">
        <v>0</v>
      </c>
      <c r="M139" s="1" t="n">
        <v>0</v>
      </c>
    </row>
    <row r="140" customFormat="false" ht="13.8" hidden="false" customHeight="false" outlineLevel="0" collapsed="false">
      <c r="A140" s="1" t="n">
        <v>129</v>
      </c>
      <c r="B140" s="11" t="n">
        <v>0.09</v>
      </c>
      <c r="C140" s="11" t="n">
        <v>1.152</v>
      </c>
      <c r="D140" s="11" t="n">
        <v>0.586</v>
      </c>
      <c r="E140" s="21" t="n">
        <f aca="false">B140*$B$7/$B$6</f>
        <v>0.201752458010457</v>
      </c>
      <c r="F140" s="21" t="n">
        <f aca="false">C140*$B$7/$B$6</f>
        <v>2.58243146253385</v>
      </c>
      <c r="G140" s="21" t="n">
        <f aca="false">D140*$B$7/$B$6</f>
        <v>1.31363267104587</v>
      </c>
      <c r="H140" s="1" t="n">
        <v>0</v>
      </c>
      <c r="I140" s="1" t="n">
        <v>0</v>
      </c>
      <c r="J140" s="1" t="n">
        <v>0</v>
      </c>
      <c r="K140" s="1" t="n">
        <v>0</v>
      </c>
      <c r="L140" s="1" t="n">
        <v>0</v>
      </c>
      <c r="M140" s="1" t="n">
        <v>0</v>
      </c>
    </row>
    <row r="141" customFormat="false" ht="13.8" hidden="false" customHeight="false" outlineLevel="0" collapsed="false">
      <c r="A141" s="1" t="n">
        <v>130</v>
      </c>
      <c r="B141" s="11" t="n">
        <v>0.088</v>
      </c>
      <c r="C141" s="11" t="n">
        <v>1.13</v>
      </c>
      <c r="D141" s="11" t="n">
        <v>0.58</v>
      </c>
      <c r="E141" s="21" t="n">
        <f aca="false">B141*$B$7/$B$6</f>
        <v>0.197269070054669</v>
      </c>
      <c r="F141" s="21" t="n">
        <f aca="false">C141*$B$7/$B$6</f>
        <v>2.53311419502019</v>
      </c>
      <c r="G141" s="21" t="n">
        <f aca="false">D141*$B$7/$B$6</f>
        <v>1.3001825071785</v>
      </c>
      <c r="H141" s="1" t="n">
        <v>0</v>
      </c>
      <c r="I141" s="1" t="n">
        <v>0</v>
      </c>
      <c r="J141" s="1" t="n">
        <v>0</v>
      </c>
      <c r="K141" s="1" t="n">
        <v>0</v>
      </c>
      <c r="L141" s="1" t="n">
        <v>0</v>
      </c>
      <c r="M141" s="1" t="n">
        <v>0</v>
      </c>
    </row>
    <row r="142" customFormat="false" ht="13.8" hidden="false" customHeight="false" outlineLevel="0" collapsed="false">
      <c r="A142" s="1" t="n">
        <v>131</v>
      </c>
      <c r="B142" s="11" t="n">
        <v>0.087</v>
      </c>
      <c r="C142" s="11" t="n">
        <v>1.108</v>
      </c>
      <c r="D142" s="11" t="n">
        <v>0.574</v>
      </c>
      <c r="E142" s="21" t="n">
        <f aca="false">B142*$B$7/$B$6</f>
        <v>0.195027376076775</v>
      </c>
      <c r="F142" s="21" t="n">
        <f aca="false">C142*$B$7/$B$6</f>
        <v>2.48379692750652</v>
      </c>
      <c r="G142" s="21" t="n">
        <f aca="false">D142*$B$7/$B$6</f>
        <v>1.28673234331114</v>
      </c>
      <c r="H142" s="1" t="n">
        <v>0</v>
      </c>
      <c r="I142" s="1" t="n">
        <v>0</v>
      </c>
      <c r="J142" s="1" t="n">
        <v>0</v>
      </c>
      <c r="K142" s="1" t="n">
        <v>0</v>
      </c>
      <c r="L142" s="1" t="n">
        <v>0</v>
      </c>
      <c r="M142" s="1" t="n">
        <v>0</v>
      </c>
    </row>
    <row r="143" customFormat="false" ht="13.8" hidden="false" customHeight="false" outlineLevel="0" collapsed="false">
      <c r="A143" s="1" t="n">
        <v>132</v>
      </c>
      <c r="B143" s="11" t="n">
        <v>0.085</v>
      </c>
      <c r="C143" s="11" t="n">
        <v>1.086</v>
      </c>
      <c r="D143" s="11" t="n">
        <v>0.568</v>
      </c>
      <c r="E143" s="21" t="n">
        <f aca="false">B143*$B$7/$B$6</f>
        <v>0.190543988120987</v>
      </c>
      <c r="F143" s="21" t="n">
        <f aca="false">C143*$B$7/$B$6</f>
        <v>2.43447965999285</v>
      </c>
      <c r="G143" s="21" t="n">
        <f aca="false">D143*$B$7/$B$6</f>
        <v>1.27328217944377</v>
      </c>
      <c r="H143" s="1" t="n">
        <v>0</v>
      </c>
      <c r="I143" s="1" t="n">
        <v>0</v>
      </c>
      <c r="J143" s="1" t="n">
        <v>0</v>
      </c>
      <c r="K143" s="1" t="n">
        <v>0</v>
      </c>
      <c r="L143" s="1" t="n">
        <v>0</v>
      </c>
      <c r="M143" s="1" t="n">
        <v>0</v>
      </c>
    </row>
    <row r="144" customFormat="false" ht="13.8" hidden="false" customHeight="false" outlineLevel="0" collapsed="false">
      <c r="A144" s="1" t="n">
        <v>133</v>
      </c>
      <c r="B144" s="11" t="n">
        <v>0.083</v>
      </c>
      <c r="C144" s="11" t="n">
        <v>1.064</v>
      </c>
      <c r="D144" s="11" t="n">
        <v>0.562</v>
      </c>
      <c r="E144" s="21" t="n">
        <f aca="false">B144*$B$7/$B$6</f>
        <v>0.1860606001652</v>
      </c>
      <c r="F144" s="21" t="n">
        <f aca="false">C144*$B$7/$B$6</f>
        <v>2.38516239247918</v>
      </c>
      <c r="G144" s="21" t="n">
        <f aca="false">D144*$B$7/$B$6</f>
        <v>1.25983201557641</v>
      </c>
      <c r="H144" s="1" t="n">
        <v>0</v>
      </c>
      <c r="I144" s="1" t="n">
        <v>0</v>
      </c>
      <c r="J144" s="1" t="n">
        <v>0</v>
      </c>
      <c r="K144" s="1" t="n">
        <v>0</v>
      </c>
      <c r="L144" s="1" t="n">
        <v>0</v>
      </c>
      <c r="M144" s="1" t="n">
        <v>0</v>
      </c>
    </row>
    <row r="145" customFormat="false" ht="13.8" hidden="false" customHeight="false" outlineLevel="0" collapsed="false">
      <c r="A145" s="1" t="n">
        <v>134</v>
      </c>
      <c r="B145" s="11" t="n">
        <v>0.081</v>
      </c>
      <c r="C145" s="11" t="n">
        <v>1.042</v>
      </c>
      <c r="D145" s="11" t="n">
        <v>0.556</v>
      </c>
      <c r="E145" s="21" t="n">
        <f aca="false">B145*$B$7/$B$6</f>
        <v>0.181577212209412</v>
      </c>
      <c r="F145" s="21" t="n">
        <f aca="false">C145*$B$7/$B$6</f>
        <v>2.33584512496552</v>
      </c>
      <c r="G145" s="21" t="n">
        <f aca="false">D145*$B$7/$B$6</f>
        <v>1.24638185170905</v>
      </c>
      <c r="H145" s="1" t="n">
        <v>0</v>
      </c>
      <c r="I145" s="1" t="n">
        <v>0</v>
      </c>
      <c r="J145" s="1" t="n">
        <v>0</v>
      </c>
      <c r="K145" s="1" t="n">
        <v>0</v>
      </c>
      <c r="L145" s="1" t="n">
        <v>0</v>
      </c>
      <c r="M145" s="1" t="n">
        <v>0</v>
      </c>
    </row>
    <row r="146" customFormat="false" ht="13.8" hidden="false" customHeight="false" outlineLevel="0" collapsed="false">
      <c r="A146" s="1" t="n">
        <v>135</v>
      </c>
      <c r="B146" s="11" t="n">
        <v>0.079</v>
      </c>
      <c r="C146" s="11" t="n">
        <v>1.02</v>
      </c>
      <c r="D146" s="11" t="n">
        <v>0.55</v>
      </c>
      <c r="E146" s="21" t="n">
        <f aca="false">B146*$B$7/$B$6</f>
        <v>0.177093824253624</v>
      </c>
      <c r="F146" s="21" t="n">
        <f aca="false">C146*$B$7/$B$6</f>
        <v>2.28652785745185</v>
      </c>
      <c r="G146" s="21" t="n">
        <f aca="false">D146*$B$7/$B$6</f>
        <v>1.23293168784168</v>
      </c>
      <c r="H146" s="1" t="n">
        <v>0</v>
      </c>
      <c r="I146" s="1" t="n">
        <v>0</v>
      </c>
      <c r="J146" s="1" t="n">
        <v>0</v>
      </c>
      <c r="K146" s="1" t="n">
        <v>0</v>
      </c>
      <c r="L146" s="1" t="n">
        <v>0</v>
      </c>
      <c r="M146" s="1" t="n">
        <v>0</v>
      </c>
    </row>
    <row r="147" customFormat="false" ht="13.8" hidden="false" customHeight="false" outlineLevel="0" collapsed="false">
      <c r="A147" s="1" t="n">
        <v>136</v>
      </c>
      <c r="B147" s="11" t="n">
        <v>0.077</v>
      </c>
      <c r="C147" s="11" t="n">
        <v>1.004</v>
      </c>
      <c r="D147" s="11" t="n">
        <v>0.545</v>
      </c>
      <c r="E147" s="21" t="n">
        <f aca="false">B147*$B$7/$B$6</f>
        <v>0.172610436297836</v>
      </c>
      <c r="F147" s="21" t="n">
        <f aca="false">C147*$B$7/$B$6</f>
        <v>2.25066075380555</v>
      </c>
      <c r="G147" s="21" t="n">
        <f aca="false">D147*$B$7/$B$6</f>
        <v>1.22172321795221</v>
      </c>
      <c r="H147" s="1" t="n">
        <v>0</v>
      </c>
      <c r="I147" s="1" t="n">
        <v>0</v>
      </c>
      <c r="J147" s="1" t="n">
        <v>0</v>
      </c>
      <c r="K147" s="1" t="n">
        <v>0</v>
      </c>
      <c r="L147" s="1" t="n">
        <v>0</v>
      </c>
      <c r="M147" s="1" t="n">
        <v>0</v>
      </c>
    </row>
    <row r="148" customFormat="false" ht="13.8" hidden="false" customHeight="false" outlineLevel="0" collapsed="false">
      <c r="A148" s="1" t="n">
        <v>137</v>
      </c>
      <c r="B148" s="11" t="n">
        <v>0.075</v>
      </c>
      <c r="C148" s="11" t="n">
        <v>0.988</v>
      </c>
      <c r="D148" s="11" t="n">
        <v>0.54</v>
      </c>
      <c r="E148" s="21" t="n">
        <f aca="false">B148*$B$7/$B$6</f>
        <v>0.168127048342048</v>
      </c>
      <c r="F148" s="21" t="n">
        <f aca="false">C148*$B$7/$B$6</f>
        <v>2.21479365015924</v>
      </c>
      <c r="G148" s="21" t="n">
        <f aca="false">D148*$B$7/$B$6</f>
        <v>1.21051474806274</v>
      </c>
      <c r="H148" s="1" t="n">
        <v>0</v>
      </c>
      <c r="I148" s="1" t="n">
        <v>0</v>
      </c>
      <c r="J148" s="1" t="n">
        <v>0</v>
      </c>
      <c r="K148" s="1" t="n">
        <v>0</v>
      </c>
      <c r="L148" s="1" t="n">
        <v>0</v>
      </c>
      <c r="M148" s="1" t="n">
        <v>0</v>
      </c>
    </row>
    <row r="149" customFormat="false" ht="13.8" hidden="false" customHeight="false" outlineLevel="0" collapsed="false">
      <c r="A149" s="1" t="n">
        <v>138</v>
      </c>
      <c r="B149" s="11" t="n">
        <v>0.074</v>
      </c>
      <c r="C149" s="11" t="n">
        <v>0.972</v>
      </c>
      <c r="D149" s="11" t="n">
        <v>0.535</v>
      </c>
      <c r="E149" s="21" t="n">
        <f aca="false">B149*$B$7/$B$6</f>
        <v>0.165885354364154</v>
      </c>
      <c r="F149" s="21" t="n">
        <f aca="false">C149*$B$7/$B$6</f>
        <v>2.17892654651294</v>
      </c>
      <c r="G149" s="21" t="n">
        <f aca="false">D149*$B$7/$B$6</f>
        <v>1.19930627817327</v>
      </c>
      <c r="H149" s="1" t="n">
        <v>0</v>
      </c>
      <c r="I149" s="1" t="n">
        <v>0</v>
      </c>
      <c r="J149" s="1" t="n">
        <v>0</v>
      </c>
      <c r="K149" s="1" t="n">
        <v>0</v>
      </c>
      <c r="L149" s="1" t="n">
        <v>0</v>
      </c>
      <c r="M149" s="1" t="n">
        <v>0</v>
      </c>
    </row>
    <row r="150" customFormat="false" ht="13.8" hidden="false" customHeight="false" outlineLevel="0" collapsed="false">
      <c r="A150" s="1" t="n">
        <v>139</v>
      </c>
      <c r="B150" s="11" t="n">
        <v>0.072</v>
      </c>
      <c r="C150" s="11" t="n">
        <v>0.956</v>
      </c>
      <c r="D150" s="11" t="n">
        <v>0.53</v>
      </c>
      <c r="E150" s="21" t="n">
        <f aca="false">B150*$B$7/$B$6</f>
        <v>0.161401966408366</v>
      </c>
      <c r="F150" s="21" t="n">
        <f aca="false">C150*$B$7/$B$6</f>
        <v>2.14305944286664</v>
      </c>
      <c r="G150" s="21" t="n">
        <f aca="false">D150*$B$7/$B$6</f>
        <v>1.1880978082838</v>
      </c>
      <c r="H150" s="1" t="n">
        <v>0</v>
      </c>
      <c r="I150" s="1" t="n">
        <v>0</v>
      </c>
      <c r="J150" s="1" t="n">
        <v>0</v>
      </c>
      <c r="K150" s="1" t="n">
        <v>0</v>
      </c>
      <c r="L150" s="1" t="n">
        <v>0</v>
      </c>
      <c r="M150" s="1" t="n">
        <v>0</v>
      </c>
    </row>
    <row r="151" customFormat="false" ht="13.8" hidden="false" customHeight="false" outlineLevel="0" collapsed="false">
      <c r="A151" s="1" t="n">
        <v>140</v>
      </c>
      <c r="B151" s="11" t="n">
        <v>0.071</v>
      </c>
      <c r="C151" s="11" t="n">
        <v>0.94</v>
      </c>
      <c r="D151" s="11" t="n">
        <v>0.525</v>
      </c>
      <c r="E151" s="21" t="n">
        <f aca="false">B151*$B$7/$B$6</f>
        <v>0.159160272430472</v>
      </c>
      <c r="F151" s="21" t="n">
        <f aca="false">C151*$B$7/$B$6</f>
        <v>2.10719233922033</v>
      </c>
      <c r="G151" s="21" t="n">
        <f aca="false">D151*$B$7/$B$6</f>
        <v>1.17688933839433</v>
      </c>
      <c r="H151" s="1" t="n">
        <v>0</v>
      </c>
      <c r="I151" s="1" t="n">
        <v>0</v>
      </c>
      <c r="J151" s="1" t="n">
        <v>0</v>
      </c>
      <c r="K151" s="1" t="n">
        <v>0</v>
      </c>
      <c r="L151" s="1" t="n">
        <v>0</v>
      </c>
      <c r="M151" s="1" t="n">
        <v>0</v>
      </c>
    </row>
    <row r="152" customFormat="false" ht="13.8" hidden="false" customHeight="false" outlineLevel="0" collapsed="false">
      <c r="A152" s="1" t="n">
        <v>141</v>
      </c>
      <c r="B152" s="11" t="n">
        <v>0.069</v>
      </c>
      <c r="C152" s="11" t="n">
        <v>0.924</v>
      </c>
      <c r="D152" s="11" t="n">
        <v>0.52</v>
      </c>
      <c r="E152" s="21" t="n">
        <f aca="false">B152*$B$7/$B$6</f>
        <v>0.154676884474684</v>
      </c>
      <c r="F152" s="21" t="n">
        <f aca="false">C152*$B$7/$B$6</f>
        <v>2.07132523557403</v>
      </c>
      <c r="G152" s="21" t="n">
        <f aca="false">D152*$B$7/$B$6</f>
        <v>1.16568086850486</v>
      </c>
      <c r="H152" s="1" t="n">
        <v>0</v>
      </c>
      <c r="I152" s="1" t="n">
        <v>0</v>
      </c>
      <c r="J152" s="1" t="n">
        <v>0</v>
      </c>
      <c r="K152" s="1" t="n">
        <v>0</v>
      </c>
      <c r="L152" s="1" t="n">
        <v>0</v>
      </c>
      <c r="M152" s="1" t="n">
        <v>0</v>
      </c>
    </row>
    <row r="153" customFormat="false" ht="13.8" hidden="false" customHeight="false" outlineLevel="0" collapsed="false">
      <c r="A153" s="1" t="n">
        <v>142</v>
      </c>
      <c r="B153" s="11" t="n">
        <v>0.068</v>
      </c>
      <c r="C153" s="11" t="n">
        <v>0.908</v>
      </c>
      <c r="D153" s="11" t="n">
        <v>0.515</v>
      </c>
      <c r="E153" s="21" t="n">
        <f aca="false">B153*$B$7/$B$6</f>
        <v>0.15243519049679</v>
      </c>
      <c r="F153" s="21" t="n">
        <f aca="false">C153*$B$7/$B$6</f>
        <v>2.03545813192772</v>
      </c>
      <c r="G153" s="21" t="n">
        <f aca="false">D153*$B$7/$B$6</f>
        <v>1.15447239861539</v>
      </c>
      <c r="H153" s="1" t="n">
        <v>0</v>
      </c>
      <c r="I153" s="1" t="n">
        <v>0</v>
      </c>
      <c r="J153" s="1" t="n">
        <v>0</v>
      </c>
      <c r="K153" s="1" t="n">
        <v>0</v>
      </c>
      <c r="L153" s="1" t="n">
        <v>0</v>
      </c>
      <c r="M153" s="1" t="n">
        <v>0</v>
      </c>
    </row>
    <row r="154" customFormat="false" ht="13.8" hidden="false" customHeight="false" outlineLevel="0" collapsed="false">
      <c r="A154" s="1" t="n">
        <v>143</v>
      </c>
      <c r="B154" s="11" t="n">
        <v>0.066</v>
      </c>
      <c r="C154" s="11" t="n">
        <v>0.892</v>
      </c>
      <c r="D154" s="11" t="n">
        <v>0.51</v>
      </c>
      <c r="E154" s="21" t="n">
        <f aca="false">B154*$B$7/$B$6</f>
        <v>0.147951802541002</v>
      </c>
      <c r="F154" s="21" t="n">
        <f aca="false">C154*$B$7/$B$6</f>
        <v>1.99959102828142</v>
      </c>
      <c r="G154" s="21" t="n">
        <f aca="false">D154*$B$7/$B$6</f>
        <v>1.14326392872592</v>
      </c>
      <c r="H154" s="1" t="n">
        <v>0</v>
      </c>
      <c r="I154" s="1" t="n">
        <v>0</v>
      </c>
      <c r="J154" s="1" t="n">
        <v>0</v>
      </c>
      <c r="K154" s="1" t="n">
        <v>0</v>
      </c>
      <c r="L154" s="1" t="n">
        <v>0</v>
      </c>
      <c r="M154" s="1" t="n">
        <v>0</v>
      </c>
    </row>
    <row r="155" customFormat="false" ht="13.8" hidden="false" customHeight="false" outlineLevel="0" collapsed="false">
      <c r="A155" s="1" t="n">
        <v>144</v>
      </c>
      <c r="B155" s="11" t="n">
        <v>0.064</v>
      </c>
      <c r="C155" s="11" t="n">
        <v>0.876</v>
      </c>
      <c r="D155" s="11" t="n">
        <v>0.505</v>
      </c>
      <c r="E155" s="21" t="n">
        <f aca="false">B155*$B$7/$B$6</f>
        <v>0.143468414585214</v>
      </c>
      <c r="F155" s="21" t="n">
        <f aca="false">C155*$B$7/$B$6</f>
        <v>1.96372392463512</v>
      </c>
      <c r="G155" s="21" t="n">
        <f aca="false">D155*$B$7/$B$6</f>
        <v>1.13205545883645</v>
      </c>
      <c r="H155" s="1" t="n">
        <v>0</v>
      </c>
      <c r="I155" s="1" t="n">
        <v>0</v>
      </c>
      <c r="J155" s="1" t="n">
        <v>0</v>
      </c>
      <c r="K155" s="1" t="n">
        <v>0</v>
      </c>
      <c r="L155" s="1" t="n">
        <v>0</v>
      </c>
      <c r="M155" s="1" t="n">
        <v>0</v>
      </c>
    </row>
    <row r="156" customFormat="false" ht="13.8" hidden="false" customHeight="false" outlineLevel="0" collapsed="false">
      <c r="A156" s="1" t="n">
        <v>145</v>
      </c>
      <c r="B156" s="11" t="n">
        <v>0.063</v>
      </c>
      <c r="C156" s="11" t="n">
        <v>0.86</v>
      </c>
      <c r="D156" s="11" t="n">
        <v>0.5</v>
      </c>
      <c r="E156" s="21" t="n">
        <f aca="false">B156*$B$7/$B$6</f>
        <v>0.14122672060732</v>
      </c>
      <c r="F156" s="21" t="n">
        <f aca="false">C156*$B$7/$B$6</f>
        <v>1.92785682098881</v>
      </c>
      <c r="G156" s="21" t="n">
        <f aca="false">D156*$B$7/$B$6</f>
        <v>1.12084698894698</v>
      </c>
      <c r="H156" s="1" t="n">
        <v>0</v>
      </c>
      <c r="I156" s="1" t="n">
        <v>0</v>
      </c>
      <c r="J156" s="1" t="n">
        <v>0</v>
      </c>
      <c r="K156" s="1" t="n">
        <v>0</v>
      </c>
      <c r="L156" s="1" t="n">
        <v>0</v>
      </c>
      <c r="M156" s="1" t="n">
        <v>0</v>
      </c>
    </row>
    <row r="157" customFormat="false" ht="13.8" hidden="false" customHeight="false" outlineLevel="0" collapsed="false">
      <c r="A157" s="1" t="n">
        <v>146</v>
      </c>
      <c r="B157" s="11" t="n">
        <v>0.062</v>
      </c>
      <c r="C157" s="11" t="n">
        <v>0.836</v>
      </c>
      <c r="D157" s="11" t="n">
        <v>0.495</v>
      </c>
      <c r="E157" s="21" t="n">
        <f aca="false">B157*$B$7/$B$6</f>
        <v>0.138985026629426</v>
      </c>
      <c r="F157" s="21" t="n">
        <f aca="false">C157*$B$7/$B$6</f>
        <v>1.87405616551936</v>
      </c>
      <c r="G157" s="21" t="n">
        <f aca="false">D157*$B$7/$B$6</f>
        <v>1.10963851905752</v>
      </c>
      <c r="H157" s="1" t="n">
        <v>0</v>
      </c>
      <c r="I157" s="1" t="n">
        <v>0</v>
      </c>
      <c r="J157" s="1" t="n">
        <v>0</v>
      </c>
      <c r="K157" s="1" t="n">
        <v>0</v>
      </c>
      <c r="L157" s="1" t="n">
        <v>0</v>
      </c>
      <c r="M157" s="1" t="n">
        <v>0</v>
      </c>
    </row>
    <row r="158" customFormat="false" ht="13.8" hidden="false" customHeight="false" outlineLevel="0" collapsed="false">
      <c r="A158" s="1" t="n">
        <v>147</v>
      </c>
      <c r="B158" s="11" t="n">
        <v>0.06</v>
      </c>
      <c r="C158" s="11" t="n">
        <v>0.812</v>
      </c>
      <c r="D158" s="11" t="n">
        <v>0.49</v>
      </c>
      <c r="E158" s="21" t="n">
        <f aca="false">B158*$B$7/$B$6</f>
        <v>0.134501638673638</v>
      </c>
      <c r="F158" s="21" t="n">
        <f aca="false">C158*$B$7/$B$6</f>
        <v>1.8202555100499</v>
      </c>
      <c r="G158" s="21" t="n">
        <f aca="false">D158*$B$7/$B$6</f>
        <v>1.09843004916805</v>
      </c>
      <c r="H158" s="1" t="n">
        <v>0</v>
      </c>
      <c r="I158" s="1" t="n">
        <v>0</v>
      </c>
      <c r="J158" s="1" t="n">
        <v>0</v>
      </c>
      <c r="K158" s="1" t="n">
        <v>0</v>
      </c>
      <c r="L158" s="1" t="n">
        <v>0</v>
      </c>
      <c r="M158" s="1" t="n">
        <v>0</v>
      </c>
    </row>
    <row r="159" customFormat="false" ht="13.8" hidden="false" customHeight="false" outlineLevel="0" collapsed="false">
      <c r="A159" s="1" t="n">
        <v>148</v>
      </c>
      <c r="B159" s="11" t="n">
        <v>0.059</v>
      </c>
      <c r="C159" s="11" t="n">
        <v>0.788</v>
      </c>
      <c r="D159" s="11" t="n">
        <v>0.485</v>
      </c>
      <c r="E159" s="21" t="n">
        <f aca="false">B159*$B$7/$B$6</f>
        <v>0.132259944695744</v>
      </c>
      <c r="F159" s="21" t="n">
        <f aca="false">C159*$B$7/$B$6</f>
        <v>1.76645485458045</v>
      </c>
      <c r="G159" s="21" t="n">
        <f aca="false">D159*$B$7/$B$6</f>
        <v>1.08722157927858</v>
      </c>
      <c r="H159" s="1" t="n">
        <v>0</v>
      </c>
      <c r="I159" s="1" t="n">
        <v>0</v>
      </c>
      <c r="J159" s="1" t="n">
        <v>0</v>
      </c>
      <c r="K159" s="1" t="n">
        <v>0</v>
      </c>
      <c r="L159" s="1" t="n">
        <v>0</v>
      </c>
      <c r="M159" s="1" t="n">
        <v>0</v>
      </c>
    </row>
    <row r="160" customFormat="false" ht="13.8" hidden="false" customHeight="false" outlineLevel="0" collapsed="false">
      <c r="A160" s="1" t="n">
        <v>149</v>
      </c>
      <c r="B160" s="11" t="n">
        <v>0.058</v>
      </c>
      <c r="C160" s="11" t="n">
        <v>0.764</v>
      </c>
      <c r="D160" s="11" t="n">
        <v>0.48</v>
      </c>
      <c r="E160" s="21" t="n">
        <f aca="false">B160*$B$7/$B$6</f>
        <v>0.13001825071785</v>
      </c>
      <c r="F160" s="21" t="n">
        <f aca="false">C160*$B$7/$B$6</f>
        <v>1.71265419911099</v>
      </c>
      <c r="G160" s="21" t="n">
        <f aca="false">D160*$B$7/$B$6</f>
        <v>1.07601310938911</v>
      </c>
      <c r="H160" s="1" t="n">
        <v>0</v>
      </c>
      <c r="I160" s="1" t="n">
        <v>0</v>
      </c>
      <c r="J160" s="1" t="n">
        <v>0</v>
      </c>
      <c r="K160" s="1" t="n">
        <v>0</v>
      </c>
      <c r="L160" s="1" t="n">
        <v>0</v>
      </c>
      <c r="M160" s="1" t="n">
        <v>0</v>
      </c>
    </row>
    <row r="161" customFormat="false" ht="13.8" hidden="false" customHeight="false" outlineLevel="0" collapsed="false">
      <c r="A161" s="1" t="n">
        <v>150</v>
      </c>
      <c r="B161" s="11" t="n">
        <v>0.057</v>
      </c>
      <c r="C161" s="11" t="n">
        <v>0.74</v>
      </c>
      <c r="D161" s="11" t="n">
        <v>0.475</v>
      </c>
      <c r="E161" s="21" t="n">
        <f aca="false">B161*$B$7/$B$6</f>
        <v>0.127776556739956</v>
      </c>
      <c r="F161" s="21" t="n">
        <f aca="false">C161*$B$7/$B$6</f>
        <v>1.65885354364154</v>
      </c>
      <c r="G161" s="21" t="n">
        <f aca="false">D161*$B$7/$B$6</f>
        <v>1.06480463949964</v>
      </c>
      <c r="H161" s="1" t="n">
        <v>0</v>
      </c>
      <c r="I161" s="1" t="n">
        <v>0</v>
      </c>
      <c r="J161" s="1" t="n">
        <v>0</v>
      </c>
      <c r="K161" s="1" t="n">
        <v>0</v>
      </c>
      <c r="L161" s="1" t="n">
        <v>0</v>
      </c>
      <c r="M161" s="1" t="n">
        <v>0</v>
      </c>
    </row>
    <row r="162" customFormat="false" ht="13.8" hidden="false" customHeight="false" outlineLevel="0" collapsed="false">
      <c r="A162" s="1" t="n">
        <v>151</v>
      </c>
      <c r="B162" s="11" t="n">
        <v>0.055</v>
      </c>
      <c r="C162" s="11" t="n">
        <v>0.716</v>
      </c>
      <c r="D162" s="11" t="n">
        <v>0.47</v>
      </c>
      <c r="E162" s="21" t="n">
        <f aca="false">B162*$B$7/$B$6</f>
        <v>0.123293168784168</v>
      </c>
      <c r="F162" s="21" t="n">
        <f aca="false">C162*$B$7/$B$6</f>
        <v>1.60505288817208</v>
      </c>
      <c r="G162" s="21" t="n">
        <f aca="false">D162*$B$7/$B$6</f>
        <v>1.05359616961017</v>
      </c>
      <c r="H162" s="1" t="n">
        <v>0</v>
      </c>
      <c r="I162" s="1" t="n">
        <v>0</v>
      </c>
      <c r="J162" s="1" t="n">
        <v>0</v>
      </c>
      <c r="K162" s="1" t="n">
        <v>0</v>
      </c>
      <c r="L162" s="1" t="n">
        <v>0</v>
      </c>
      <c r="M162" s="1" t="n">
        <v>0</v>
      </c>
    </row>
    <row r="163" customFormat="false" ht="13.8" hidden="false" customHeight="false" outlineLevel="0" collapsed="false">
      <c r="A163" s="1" t="n">
        <v>152</v>
      </c>
      <c r="B163" s="11" t="n">
        <v>0.054</v>
      </c>
      <c r="C163" s="11" t="n">
        <v>0.692</v>
      </c>
      <c r="D163" s="11" t="n">
        <v>0.465</v>
      </c>
      <c r="E163" s="21" t="n">
        <f aca="false">B163*$B$7/$B$6</f>
        <v>0.121051474806274</v>
      </c>
      <c r="F163" s="21" t="n">
        <f aca="false">C163*$B$7/$B$6</f>
        <v>1.55125223270263</v>
      </c>
      <c r="G163" s="21" t="n">
        <f aca="false">D163*$B$7/$B$6</f>
        <v>1.0423876997207</v>
      </c>
      <c r="H163" s="1" t="n">
        <v>0</v>
      </c>
      <c r="I163" s="1" t="n">
        <v>0</v>
      </c>
      <c r="J163" s="1" t="n">
        <v>0</v>
      </c>
      <c r="K163" s="1" t="n">
        <v>0</v>
      </c>
      <c r="L163" s="1" t="n">
        <v>0</v>
      </c>
      <c r="M163" s="1" t="n">
        <v>0</v>
      </c>
    </row>
    <row r="164" customFormat="false" ht="13.8" hidden="false" customHeight="false" outlineLevel="0" collapsed="false">
      <c r="A164" s="1" t="n">
        <v>153</v>
      </c>
      <c r="B164" s="11" t="n">
        <v>0.053</v>
      </c>
      <c r="C164" s="11" t="n">
        <v>0.668</v>
      </c>
      <c r="D164" s="11" t="n">
        <v>0.46</v>
      </c>
      <c r="E164" s="21" t="n">
        <f aca="false">B164*$B$7/$B$6</f>
        <v>0.11880978082838</v>
      </c>
      <c r="F164" s="21" t="n">
        <f aca="false">C164*$B$7/$B$6</f>
        <v>1.49745157723317</v>
      </c>
      <c r="G164" s="21" t="n">
        <f aca="false">D164*$B$7/$B$6</f>
        <v>1.03117922983123</v>
      </c>
      <c r="H164" s="1" t="n">
        <v>0</v>
      </c>
      <c r="I164" s="1" t="n">
        <v>0</v>
      </c>
      <c r="J164" s="1" t="n">
        <v>0</v>
      </c>
      <c r="K164" s="1" t="n">
        <v>0</v>
      </c>
      <c r="L164" s="1" t="n">
        <v>0</v>
      </c>
      <c r="M164" s="1" t="n">
        <v>0</v>
      </c>
    </row>
    <row r="165" customFormat="false" ht="13.8" hidden="false" customHeight="false" outlineLevel="0" collapsed="false">
      <c r="A165" s="1" t="n">
        <v>154</v>
      </c>
      <c r="B165" s="11" t="n">
        <v>0.052</v>
      </c>
      <c r="C165" s="11" t="n">
        <v>0.644</v>
      </c>
      <c r="D165" s="11" t="n">
        <v>0.455</v>
      </c>
      <c r="E165" s="21" t="n">
        <f aca="false">B165*$B$7/$B$6</f>
        <v>0.116568086850486</v>
      </c>
      <c r="F165" s="21" t="n">
        <f aca="false">C165*$B$7/$B$6</f>
        <v>1.44365092176372</v>
      </c>
      <c r="G165" s="21" t="n">
        <f aca="false">D165*$B$7/$B$6</f>
        <v>1.01997075994176</v>
      </c>
      <c r="H165" s="1" t="n">
        <v>0</v>
      </c>
      <c r="I165" s="1" t="n">
        <v>0</v>
      </c>
      <c r="J165" s="1" t="n">
        <v>0</v>
      </c>
      <c r="K165" s="1" t="n">
        <v>0</v>
      </c>
      <c r="L165" s="1" t="n">
        <v>0</v>
      </c>
      <c r="M165" s="1" t="n">
        <v>0</v>
      </c>
    </row>
    <row r="166" customFormat="false" ht="13.8" hidden="false" customHeight="false" outlineLevel="0" collapsed="false">
      <c r="A166" s="1" t="n">
        <v>155</v>
      </c>
      <c r="B166" s="11" t="n">
        <v>0.05</v>
      </c>
      <c r="C166" s="11" t="n">
        <v>0.62</v>
      </c>
      <c r="D166" s="11" t="n">
        <v>0.45</v>
      </c>
      <c r="E166" s="21" t="n">
        <f aca="false">B166*$B$7/$B$6</f>
        <v>0.112084698894698</v>
      </c>
      <c r="F166" s="21" t="n">
        <f aca="false">C166*$B$7/$B$6</f>
        <v>1.38985026629426</v>
      </c>
      <c r="G166" s="21" t="n">
        <f aca="false">D166*$B$7/$B$6</f>
        <v>1.00876229005229</v>
      </c>
      <c r="H166" s="1" t="n">
        <v>0</v>
      </c>
      <c r="I166" s="1" t="n">
        <v>0</v>
      </c>
      <c r="J166" s="1" t="n">
        <v>0</v>
      </c>
      <c r="K166" s="1" t="n">
        <v>0</v>
      </c>
      <c r="L166" s="1" t="n">
        <v>0</v>
      </c>
      <c r="M166" s="1" t="n">
        <v>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703125" defaultRowHeight="12.8" customHeight="true" zeroHeight="false" outlineLevelRow="0" outlineLevelCol="0"/>
  <cols>
    <col collapsed="false" customWidth="true" hidden="false" outlineLevel="0" max="1" min="1" style="1" width="15.85"/>
  </cols>
  <sheetData>
    <row r="1" customFormat="false" ht="13.8" hidden="false" customHeight="false" outlineLevel="0" collapsed="false">
      <c r="A1" s="3" t="s">
        <v>202</v>
      </c>
    </row>
    <row r="2" customFormat="false" ht="13.8" hidden="false" customHeight="false" outlineLevel="0" collapsed="false">
      <c r="A2" s="4" t="s">
        <v>203</v>
      </c>
    </row>
    <row r="3" customFormat="false" ht="13.8" hidden="false" customHeight="false" outlineLevel="0" collapsed="false">
      <c r="A3" s="1" t="n">
        <v>1000</v>
      </c>
      <c r="B3" s="1" t="s">
        <v>159</v>
      </c>
      <c r="F3" s="4"/>
    </row>
    <row r="4" customFormat="false" ht="13.8" hidden="false" customHeight="false" outlineLevel="0" collapsed="false">
      <c r="A4" s="1" t="n">
        <v>1</v>
      </c>
      <c r="B4" s="4" t="s">
        <v>161</v>
      </c>
      <c r="D4" s="32" t="n">
        <f aca="false">1000*A4/$A$3</f>
        <v>1</v>
      </c>
      <c r="E4" s="1" t="s">
        <v>162</v>
      </c>
    </row>
    <row r="5" customFormat="false" ht="13.8" hidden="false" customHeight="false" outlineLevel="0" collapsed="false">
      <c r="A5" s="1" t="n">
        <v>3.7</v>
      </c>
      <c r="B5" s="4" t="s">
        <v>164</v>
      </c>
      <c r="D5" s="32" t="n">
        <f aca="false">1000*A5/$A$3</f>
        <v>3.7</v>
      </c>
      <c r="E5" s="1" t="s">
        <v>162</v>
      </c>
    </row>
    <row r="6" customFormat="false" ht="13.8" hidden="false" customHeight="false" outlineLevel="0" collapsed="false">
      <c r="A6" s="1" t="n">
        <v>17.9</v>
      </c>
      <c r="B6" s="4" t="s">
        <v>168</v>
      </c>
      <c r="D6" s="32" t="n">
        <f aca="false">1000*A6/$A$3</f>
        <v>17.9</v>
      </c>
      <c r="E6" s="1" t="s">
        <v>162</v>
      </c>
    </row>
    <row r="7" customFormat="false" ht="13.8" hidden="false" customHeight="false" outlineLevel="0" collapsed="false">
      <c r="A7" s="33" t="n">
        <v>-5</v>
      </c>
      <c r="B7" s="4" t="s">
        <v>204</v>
      </c>
      <c r="D7" s="1" t="s">
        <v>205</v>
      </c>
    </row>
    <row r="8" customFormat="false" ht="13.8" hidden="false" customHeight="false" outlineLevel="0" collapsed="false">
      <c r="A8" s="33" t="n">
        <v>-50</v>
      </c>
      <c r="B8" s="4" t="s">
        <v>206</v>
      </c>
      <c r="D8" s="4" t="s">
        <v>207</v>
      </c>
    </row>
    <row r="9" customFormat="false" ht="13.8" hidden="false" customHeight="false" outlineLevel="0" collapsed="false">
      <c r="A9" s="4" t="s">
        <v>160</v>
      </c>
    </row>
    <row r="10" customFormat="false" ht="13.8" hidden="false" customHeight="false" outlineLevel="0" collapsed="false">
      <c r="A10" s="4" t="s">
        <v>208</v>
      </c>
    </row>
    <row r="11" customFormat="false" ht="13.8" hidden="false" customHeight="false" outlineLevel="0" collapsed="false">
      <c r="A11" s="4" t="s">
        <v>209</v>
      </c>
    </row>
    <row r="12" customFormat="false" ht="13.8" hidden="false" customHeight="false" outlineLevel="0" collapsed="false">
      <c r="A12" s="4" t="s">
        <v>210</v>
      </c>
    </row>
    <row r="13" customFormat="false" ht="13.8" hidden="false" customHeight="false" outlineLevel="0" collapsed="false">
      <c r="A13" s="4"/>
    </row>
    <row r="14" customFormat="false" ht="13.8" hidden="false" customHeight="false" outlineLevel="0" collapsed="false">
      <c r="A14" s="4" t="s">
        <v>211</v>
      </c>
      <c r="C14" s="34" t="n">
        <f aca="false">'Forestry timing'!E9</f>
        <v>344.790467351916</v>
      </c>
      <c r="D14" s="34" t="n">
        <f aca="false">'Forestry timing'!F9</f>
        <v>633.379424984052</v>
      </c>
      <c r="E14" s="34" t="n">
        <f aca="false">'Forestry timing'!G9</f>
        <v>367.839564832622</v>
      </c>
      <c r="F14" s="34" t="n">
        <f aca="false">'Forestry timing'!H9</f>
        <v>38.2769246725395</v>
      </c>
      <c r="G14" s="34" t="n">
        <f aca="false">'Forestry timing'!I9</f>
        <v>19.9398679333669</v>
      </c>
      <c r="H14" s="34" t="n">
        <f aca="false">'Forestry timing'!J9</f>
        <v>24.1430441419181</v>
      </c>
      <c r="I14" s="34" t="n">
        <f aca="false">'Forestry timing'!K9</f>
        <v>153.0628648106</v>
      </c>
      <c r="J14" s="34" t="n">
        <f aca="false">'Forestry timing'!L9</f>
        <v>489.518713952706</v>
      </c>
      <c r="K14" s="34" t="n">
        <f aca="false">'Forestry timing'!M9</f>
        <v>178.102586543676</v>
      </c>
    </row>
    <row r="15" customFormat="false" ht="13.8" hidden="false" customHeight="false" outlineLevel="0" collapsed="false">
      <c r="F15" s="1" t="s">
        <v>174</v>
      </c>
      <c r="G15" s="1" t="s">
        <v>174</v>
      </c>
      <c r="H15" s="1" t="s">
        <v>174</v>
      </c>
      <c r="I15" s="4" t="s">
        <v>175</v>
      </c>
      <c r="J15" s="4" t="s">
        <v>176</v>
      </c>
      <c r="K15" s="4" t="s">
        <v>177</v>
      </c>
    </row>
    <row r="16" customFormat="false" ht="57.45" hidden="false" customHeight="false" outlineLevel="0" collapsed="false">
      <c r="A16" s="19" t="s">
        <v>212</v>
      </c>
      <c r="B16" s="35" t="s">
        <v>213</v>
      </c>
      <c r="C16" s="19" t="s">
        <v>214</v>
      </c>
      <c r="D16" s="19" t="s">
        <v>215</v>
      </c>
      <c r="E16" s="19" t="s">
        <v>216</v>
      </c>
      <c r="F16" s="19" t="s">
        <v>217</v>
      </c>
      <c r="G16" s="19" t="s">
        <v>218</v>
      </c>
      <c r="H16" s="19" t="s">
        <v>219</v>
      </c>
      <c r="I16" s="19" t="s">
        <v>220</v>
      </c>
      <c r="J16" s="19" t="s">
        <v>221</v>
      </c>
      <c r="K16" s="19" t="s">
        <v>222</v>
      </c>
      <c r="L16" s="3" t="s">
        <v>223</v>
      </c>
    </row>
    <row r="17" customFormat="false" ht="13.8" hidden="false" customHeight="false" outlineLevel="0" collapsed="false">
      <c r="A17" s="20" t="n">
        <v>1000</v>
      </c>
      <c r="B17" s="36" t="n">
        <f aca="false">A17/9/1000</f>
        <v>0.111111111111111</v>
      </c>
      <c r="C17" s="37" t="n">
        <f aca="false">C14*$A$7</f>
        <v>-1723.95233675958</v>
      </c>
      <c r="D17" s="37" t="n">
        <f aca="false">D14*$A$7</f>
        <v>-3166.89712492026</v>
      </c>
      <c r="E17" s="37" t="n">
        <f aca="false">E14*$A$7</f>
        <v>-1839.19782416311</v>
      </c>
      <c r="F17" s="37" t="n">
        <f aca="false">F14*$A$7</f>
        <v>-191.384623362698</v>
      </c>
      <c r="G17" s="37" t="n">
        <f aca="false">G14*$A$7</f>
        <v>-99.6993396668345</v>
      </c>
      <c r="H17" s="37" t="n">
        <f aca="false">H14*$A$7</f>
        <v>-120.715220709591</v>
      </c>
      <c r="I17" s="37" t="n">
        <f aca="false">I14*$A$7</f>
        <v>-765.314324053</v>
      </c>
      <c r="J17" s="37" t="n">
        <f aca="false">J14*$A$7</f>
        <v>-2447.59356976353</v>
      </c>
      <c r="K17" s="37" t="n">
        <f aca="false">K14*$A$7</f>
        <v>-890.51293271838</v>
      </c>
      <c r="L17" s="4" t="s">
        <v>224</v>
      </c>
      <c r="M17" s="4"/>
    </row>
    <row r="18" customFormat="false" ht="13.8" hidden="false" customHeight="false" outlineLevel="0" collapsed="false">
      <c r="A18" s="34" t="n">
        <f aca="false">A17+1000</f>
        <v>2000</v>
      </c>
      <c r="B18" s="36" t="n">
        <f aca="false">$B$17</f>
        <v>0.111111111111111</v>
      </c>
      <c r="C18" s="38" t="n">
        <f aca="false">C$17+(C$216-C$17)*(ROW()-ROW(C$17))/(ROW(C$216)-ROW(C$17))</f>
        <v>-1801.92003038187</v>
      </c>
      <c r="D18" s="38" t="n">
        <f aca="false">D$17+(D$216-D$17)*(ROW()-ROW(D$17))/(ROW(D$216)-ROW(D$17))</f>
        <v>-3310.12362805736</v>
      </c>
      <c r="E18" s="38" t="n">
        <f aca="false">E$17+(E$216-E$17)*(ROW()-ROW(E$17))/(ROW(E$216)-ROW(E$17))</f>
        <v>-1922.37762525591</v>
      </c>
      <c r="F18" s="38" t="n">
        <f aca="false">F$17+(F$216-F$17)*(ROW()-ROW(F$17))/(ROW(F$216)-ROW(F$17))</f>
        <v>-200.040209343925</v>
      </c>
      <c r="G18" s="38" t="n">
        <f aca="false">G$17+(G$216-G$17)*(ROW()-ROW(G$17))/(ROW(G$216)-ROW(G$17))</f>
        <v>-104.208355028651</v>
      </c>
      <c r="H18" s="38" t="n">
        <f aca="false">H$17+(H$216-H$17)*(ROW()-ROW(H$17))/(ROW(H$216)-ROW(H$17))</f>
        <v>-126.17470305324</v>
      </c>
      <c r="I18" s="38" t="n">
        <f aca="false">I$17+(I$216-I$17)*(ROW()-ROW(I$17))/(ROW(I$216)-ROW(I$17))</f>
        <v>-799.926529663437</v>
      </c>
      <c r="J18" s="38" t="n">
        <f aca="false">J$17+(J$216-J$17)*(ROW()-ROW(J$17))/(ROW(J$216)-ROW(J$17))</f>
        <v>-2558.28875633575</v>
      </c>
      <c r="K18" s="38" t="n">
        <f aca="false">K$17+(K$216-K$17)*(ROW()-ROW(K$17))/(ROW(K$216)-ROW(K$17))</f>
        <v>-930.787386961925</v>
      </c>
    </row>
    <row r="19" customFormat="false" ht="13.8" hidden="false" customHeight="false" outlineLevel="0" collapsed="false">
      <c r="A19" s="34" t="n">
        <f aca="false">A18+1000</f>
        <v>3000</v>
      </c>
      <c r="B19" s="36" t="n">
        <f aca="false">$B$17</f>
        <v>0.111111111111111</v>
      </c>
      <c r="C19" s="38" t="n">
        <f aca="false">C$17+(C$216-C$17)*(ROW()-ROW(C$17))/(ROW(C$216)-ROW(C$17))</f>
        <v>-1879.88772400417</v>
      </c>
      <c r="D19" s="38" t="n">
        <f aca="false">D$17+(D$216-D$17)*(ROW()-ROW(D$17))/(ROW(D$216)-ROW(D$17))</f>
        <v>-3453.35013119445</v>
      </c>
      <c r="E19" s="38" t="n">
        <f aca="false">E$17+(E$216-E$17)*(ROW()-ROW(E$17))/(ROW(E$216)-ROW(E$17))</f>
        <v>-2005.55742634872</v>
      </c>
      <c r="F19" s="38" t="n">
        <f aca="false">F$17+(F$216-F$17)*(ROW()-ROW(F$17))/(ROW(F$216)-ROW(F$17))</f>
        <v>-208.695795325153</v>
      </c>
      <c r="G19" s="38" t="n">
        <f aca="false">G$17+(G$216-G$17)*(ROW()-ROW(G$17))/(ROW(G$216)-ROW(G$17))</f>
        <v>-108.717370390468</v>
      </c>
      <c r="H19" s="38" t="n">
        <f aca="false">H$17+(H$216-H$17)*(ROW()-ROW(H$17))/(ROW(H$216)-ROW(H$17))</f>
        <v>-131.63418539689</v>
      </c>
      <c r="I19" s="38" t="n">
        <f aca="false">I$17+(I$216-I$17)*(ROW()-ROW(I$17))/(ROW(I$216)-ROW(I$17))</f>
        <v>-834.538735273874</v>
      </c>
      <c r="J19" s="38" t="n">
        <f aca="false">J$17+(J$216-J$17)*(ROW()-ROW(J$17))/(ROW(J$216)-ROW(J$17))</f>
        <v>-2668.98394290797</v>
      </c>
      <c r="K19" s="38" t="n">
        <f aca="false">K$17+(K$216-K$17)*(ROW()-ROW(K$17))/(ROW(K$216)-ROW(K$17))</f>
        <v>-971.06184120547</v>
      </c>
    </row>
    <row r="20" customFormat="false" ht="13.8" hidden="false" customHeight="false" outlineLevel="0" collapsed="false">
      <c r="A20" s="34" t="n">
        <f aca="false">A19+1000</f>
        <v>4000</v>
      </c>
      <c r="B20" s="36" t="n">
        <f aca="false">$B$17</f>
        <v>0.111111111111111</v>
      </c>
      <c r="C20" s="38" t="n">
        <f aca="false">C$17+(C$216-C$17)*(ROW()-ROW(C$17))/(ROW(C$216)-ROW(C$17))</f>
        <v>-1957.85541762646</v>
      </c>
      <c r="D20" s="38" t="n">
        <f aca="false">D$17+(D$216-D$17)*(ROW()-ROW(D$17))/(ROW(D$216)-ROW(D$17))</f>
        <v>-3596.57663433155</v>
      </c>
      <c r="E20" s="38" t="n">
        <f aca="false">E$17+(E$216-E$17)*(ROW()-ROW(E$17))/(ROW(E$216)-ROW(E$17))</f>
        <v>-2088.73722744152</v>
      </c>
      <c r="F20" s="38" t="n">
        <f aca="false">F$17+(F$216-F$17)*(ROW()-ROW(F$17))/(ROW(F$216)-ROW(F$17))</f>
        <v>-217.35138130638</v>
      </c>
      <c r="G20" s="38" t="n">
        <f aca="false">G$17+(G$216-G$17)*(ROW()-ROW(G$17))/(ROW(G$216)-ROW(G$17))</f>
        <v>-113.226385752284</v>
      </c>
      <c r="H20" s="38" t="n">
        <f aca="false">H$17+(H$216-H$17)*(ROW()-ROW(H$17))/(ROW(H$216)-ROW(H$17))</f>
        <v>-137.09366774054</v>
      </c>
      <c r="I20" s="38" t="n">
        <f aca="false">I$17+(I$216-I$17)*(ROW()-ROW(I$17))/(ROW(I$216)-ROW(I$17))</f>
        <v>-869.150940884312</v>
      </c>
      <c r="J20" s="38" t="n">
        <f aca="false">J$17+(J$216-J$17)*(ROW()-ROW(J$17))/(ROW(J$216)-ROW(J$17))</f>
        <v>-2779.67912948019</v>
      </c>
      <c r="K20" s="38" t="n">
        <f aca="false">K$17+(K$216-K$17)*(ROW()-ROW(K$17))/(ROW(K$216)-ROW(K$17))</f>
        <v>-1011.33629544901</v>
      </c>
    </row>
    <row r="21" customFormat="false" ht="13.8" hidden="false" customHeight="false" outlineLevel="0" collapsed="false">
      <c r="A21" s="34" t="n">
        <f aca="false">A20+1000</f>
        <v>5000</v>
      </c>
      <c r="B21" s="36" t="n">
        <f aca="false">$B$17</f>
        <v>0.111111111111111</v>
      </c>
      <c r="C21" s="38" t="n">
        <f aca="false">C$17+(C$216-C$17)*(ROW()-ROW(C$17))/(ROW(C$216)-ROW(C$17))</f>
        <v>-2035.82311124875</v>
      </c>
      <c r="D21" s="38" t="n">
        <f aca="false">D$17+(D$216-D$17)*(ROW()-ROW(D$17))/(ROW(D$216)-ROW(D$17))</f>
        <v>-3739.80313746865</v>
      </c>
      <c r="E21" s="38" t="n">
        <f aca="false">E$17+(E$216-E$17)*(ROW()-ROW(E$17))/(ROW(E$216)-ROW(E$17))</f>
        <v>-2171.91702853433</v>
      </c>
      <c r="F21" s="38" t="n">
        <f aca="false">F$17+(F$216-F$17)*(ROW()-ROW(F$17))/(ROW(F$216)-ROW(F$17))</f>
        <v>-226.006967287608</v>
      </c>
      <c r="G21" s="38" t="n">
        <f aca="false">G$17+(G$216-G$17)*(ROW()-ROW(G$17))/(ROW(G$216)-ROW(G$17))</f>
        <v>-117.735401114101</v>
      </c>
      <c r="H21" s="38" t="n">
        <f aca="false">H$17+(H$216-H$17)*(ROW()-ROW(H$17))/(ROW(H$216)-ROW(H$17))</f>
        <v>-142.55315008419</v>
      </c>
      <c r="I21" s="38" t="n">
        <f aca="false">I$17+(I$216-I$17)*(ROW()-ROW(I$17))/(ROW(I$216)-ROW(I$17))</f>
        <v>-903.763146494749</v>
      </c>
      <c r="J21" s="38" t="n">
        <f aca="false">J$17+(J$216-J$17)*(ROW()-ROW(J$17))/(ROW(J$216)-ROW(J$17))</f>
        <v>-2890.37431605241</v>
      </c>
      <c r="K21" s="38" t="n">
        <f aca="false">K$17+(K$216-K$17)*(ROW()-ROW(K$17))/(ROW(K$216)-ROW(K$17))</f>
        <v>-1051.61074969256</v>
      </c>
    </row>
    <row r="22" customFormat="false" ht="13.8" hidden="false" customHeight="false" outlineLevel="0" collapsed="false">
      <c r="A22" s="34" t="n">
        <f aca="false">A21+1000</f>
        <v>6000</v>
      </c>
      <c r="B22" s="36" t="n">
        <f aca="false">$B$17</f>
        <v>0.111111111111111</v>
      </c>
      <c r="C22" s="38" t="n">
        <f aca="false">C$17+(C$216-C$17)*(ROW()-ROW(C$17))/(ROW(C$216)-ROW(C$17))</f>
        <v>-2113.79080487104</v>
      </c>
      <c r="D22" s="38" t="n">
        <f aca="false">D$17+(D$216-D$17)*(ROW()-ROW(D$17))/(ROW(D$216)-ROW(D$17))</f>
        <v>-3883.02964060575</v>
      </c>
      <c r="E22" s="38" t="n">
        <f aca="false">E$17+(E$216-E$17)*(ROW()-ROW(E$17))/(ROW(E$216)-ROW(E$17))</f>
        <v>-2255.09682962713</v>
      </c>
      <c r="F22" s="38" t="n">
        <f aca="false">F$17+(F$216-F$17)*(ROW()-ROW(F$17))/(ROW(F$216)-ROW(F$17))</f>
        <v>-234.662553268835</v>
      </c>
      <c r="G22" s="38" t="n">
        <f aca="false">G$17+(G$216-G$17)*(ROW()-ROW(G$17))/(ROW(G$216)-ROW(G$17))</f>
        <v>-122.244416475918</v>
      </c>
      <c r="H22" s="38" t="n">
        <f aca="false">H$17+(H$216-H$17)*(ROW()-ROW(H$17))/(ROW(H$216)-ROW(H$17))</f>
        <v>-148.01263242784</v>
      </c>
      <c r="I22" s="38" t="n">
        <f aca="false">I$17+(I$216-I$17)*(ROW()-ROW(I$17))/(ROW(I$216)-ROW(I$17))</f>
        <v>-938.375352105186</v>
      </c>
      <c r="J22" s="38" t="n">
        <f aca="false">J$17+(J$216-J$17)*(ROW()-ROW(J$17))/(ROW(J$216)-ROW(J$17))</f>
        <v>-3001.06950262463</v>
      </c>
      <c r="K22" s="38" t="n">
        <f aca="false">K$17+(K$216-K$17)*(ROW()-ROW(K$17))/(ROW(K$216)-ROW(K$17))</f>
        <v>-1091.8852039361</v>
      </c>
    </row>
    <row r="23" customFormat="false" ht="13.8" hidden="false" customHeight="false" outlineLevel="0" collapsed="false">
      <c r="A23" s="34" t="n">
        <f aca="false">A22+1000</f>
        <v>7000</v>
      </c>
      <c r="B23" s="36" t="n">
        <f aca="false">$B$17</f>
        <v>0.111111111111111</v>
      </c>
      <c r="C23" s="38" t="n">
        <f aca="false">C$17+(C$216-C$17)*(ROW()-ROW(C$17))/(ROW(C$216)-ROW(C$17))</f>
        <v>-2191.75849849334</v>
      </c>
      <c r="D23" s="38" t="n">
        <f aca="false">D$17+(D$216-D$17)*(ROW()-ROW(D$17))/(ROW(D$216)-ROW(D$17))</f>
        <v>-4026.25614374284</v>
      </c>
      <c r="E23" s="38" t="n">
        <f aca="false">E$17+(E$216-E$17)*(ROW()-ROW(E$17))/(ROW(E$216)-ROW(E$17))</f>
        <v>-2338.27663071993</v>
      </c>
      <c r="F23" s="38" t="n">
        <f aca="false">F$17+(F$216-F$17)*(ROW()-ROW(F$17))/(ROW(F$216)-ROW(F$17))</f>
        <v>-243.318139250063</v>
      </c>
      <c r="G23" s="38" t="n">
        <f aca="false">G$17+(G$216-G$17)*(ROW()-ROW(G$17))/(ROW(G$216)-ROW(G$17))</f>
        <v>-126.753431837734</v>
      </c>
      <c r="H23" s="38" t="n">
        <f aca="false">H$17+(H$216-H$17)*(ROW()-ROW(H$17))/(ROW(H$216)-ROW(H$17))</f>
        <v>-153.472114771489</v>
      </c>
      <c r="I23" s="38" t="n">
        <f aca="false">I$17+(I$216-I$17)*(ROW()-ROW(I$17))/(ROW(I$216)-ROW(I$17))</f>
        <v>-972.987557715623</v>
      </c>
      <c r="J23" s="38" t="n">
        <f aca="false">J$17+(J$216-J$17)*(ROW()-ROW(J$17))/(ROW(J$216)-ROW(J$17))</f>
        <v>-3111.76468919685</v>
      </c>
      <c r="K23" s="38" t="n">
        <f aca="false">K$17+(K$216-K$17)*(ROW()-ROW(K$17))/(ROW(K$216)-ROW(K$17))</f>
        <v>-1132.15965817965</v>
      </c>
    </row>
    <row r="24" customFormat="false" ht="13.8" hidden="false" customHeight="false" outlineLevel="0" collapsed="false">
      <c r="A24" s="34" t="n">
        <f aca="false">A23+1000</f>
        <v>8000</v>
      </c>
      <c r="B24" s="36" t="n">
        <f aca="false">$B$17</f>
        <v>0.111111111111111</v>
      </c>
      <c r="C24" s="38" t="n">
        <f aca="false">C$17+(C$216-C$17)*(ROW()-ROW(C$17))/(ROW(C$216)-ROW(C$17))</f>
        <v>-2269.72619211563</v>
      </c>
      <c r="D24" s="38" t="n">
        <f aca="false">D$17+(D$216-D$17)*(ROW()-ROW(D$17))/(ROW(D$216)-ROW(D$17))</f>
        <v>-4169.48264687994</v>
      </c>
      <c r="E24" s="38" t="n">
        <f aca="false">E$17+(E$216-E$17)*(ROW()-ROW(E$17))/(ROW(E$216)-ROW(E$17))</f>
        <v>-2421.45643181274</v>
      </c>
      <c r="F24" s="38" t="n">
        <f aca="false">F$17+(F$216-F$17)*(ROW()-ROW(F$17))/(ROW(F$216)-ROW(F$17))</f>
        <v>-251.97372523129</v>
      </c>
      <c r="G24" s="38" t="n">
        <f aca="false">G$17+(G$216-G$17)*(ROW()-ROW(G$17))/(ROW(G$216)-ROW(G$17))</f>
        <v>-131.262447199551</v>
      </c>
      <c r="H24" s="38" t="n">
        <f aca="false">H$17+(H$216-H$17)*(ROW()-ROW(H$17))/(ROW(H$216)-ROW(H$17))</f>
        <v>-158.931597115139</v>
      </c>
      <c r="I24" s="38" t="n">
        <f aca="false">I$17+(I$216-I$17)*(ROW()-ROW(I$17))/(ROW(I$216)-ROW(I$17))</f>
        <v>-1007.59976332606</v>
      </c>
      <c r="J24" s="38" t="n">
        <f aca="false">J$17+(J$216-J$17)*(ROW()-ROW(J$17))/(ROW(J$216)-ROW(J$17))</f>
        <v>-3222.45987576907</v>
      </c>
      <c r="K24" s="38" t="n">
        <f aca="false">K$17+(K$216-K$17)*(ROW()-ROW(K$17))/(ROW(K$216)-ROW(K$17))</f>
        <v>-1172.43411242319</v>
      </c>
    </row>
    <row r="25" customFormat="false" ht="13.8" hidden="false" customHeight="false" outlineLevel="0" collapsed="false">
      <c r="A25" s="34" t="n">
        <f aca="false">A24+1000</f>
        <v>9000</v>
      </c>
      <c r="B25" s="36" t="n">
        <f aca="false">$B$17</f>
        <v>0.111111111111111</v>
      </c>
      <c r="C25" s="38" t="n">
        <f aca="false">C$17+(C$216-C$17)*(ROW()-ROW(C$17))/(ROW(C$216)-ROW(C$17))</f>
        <v>-2347.69388573792</v>
      </c>
      <c r="D25" s="38" t="n">
        <f aca="false">D$17+(D$216-D$17)*(ROW()-ROW(D$17))/(ROW(D$216)-ROW(D$17))</f>
        <v>-4312.70915001704</v>
      </c>
      <c r="E25" s="38" t="n">
        <f aca="false">E$17+(E$216-E$17)*(ROW()-ROW(E$17))/(ROW(E$216)-ROW(E$17))</f>
        <v>-2504.63623290554</v>
      </c>
      <c r="F25" s="38" t="n">
        <f aca="false">F$17+(F$216-F$17)*(ROW()-ROW(F$17))/(ROW(F$216)-ROW(F$17))</f>
        <v>-260.629311212518</v>
      </c>
      <c r="G25" s="38" t="n">
        <f aca="false">G$17+(G$216-G$17)*(ROW()-ROW(G$17))/(ROW(G$216)-ROW(G$17))</f>
        <v>-135.771462561368</v>
      </c>
      <c r="H25" s="38" t="n">
        <f aca="false">H$17+(H$216-H$17)*(ROW()-ROW(H$17))/(ROW(H$216)-ROW(H$17))</f>
        <v>-164.391079458789</v>
      </c>
      <c r="I25" s="38" t="n">
        <f aca="false">I$17+(I$216-I$17)*(ROW()-ROW(I$17))/(ROW(I$216)-ROW(I$17))</f>
        <v>-1042.2119689365</v>
      </c>
      <c r="J25" s="38" t="n">
        <f aca="false">J$17+(J$216-J$17)*(ROW()-ROW(J$17))/(ROW(J$216)-ROW(J$17))</f>
        <v>-3333.15506234129</v>
      </c>
      <c r="K25" s="38" t="n">
        <f aca="false">K$17+(K$216-K$17)*(ROW()-ROW(K$17))/(ROW(K$216)-ROW(K$17))</f>
        <v>-1212.70856666674</v>
      </c>
    </row>
    <row r="26" customFormat="false" ht="13.8" hidden="false" customHeight="false" outlineLevel="0" collapsed="false">
      <c r="A26" s="34" t="n">
        <f aca="false">A25+1000</f>
        <v>10000</v>
      </c>
      <c r="B26" s="36" t="n">
        <f aca="false">$B$17</f>
        <v>0.111111111111111</v>
      </c>
      <c r="C26" s="38" t="n">
        <f aca="false">C$17+(C$216-C$17)*(ROW()-ROW(C$17))/(ROW(C$216)-ROW(C$17))</f>
        <v>-2425.66157936021</v>
      </c>
      <c r="D26" s="38" t="n">
        <f aca="false">D$17+(D$216-D$17)*(ROW()-ROW(D$17))/(ROW(D$216)-ROW(D$17))</f>
        <v>-4455.93565315413</v>
      </c>
      <c r="E26" s="38" t="n">
        <f aca="false">E$17+(E$216-E$17)*(ROW()-ROW(E$17))/(ROW(E$216)-ROW(E$17))</f>
        <v>-2587.81603399835</v>
      </c>
      <c r="F26" s="38" t="n">
        <f aca="false">F$17+(F$216-F$17)*(ROW()-ROW(F$17))/(ROW(F$216)-ROW(F$17))</f>
        <v>-269.284897193745</v>
      </c>
      <c r="G26" s="38" t="n">
        <f aca="false">G$17+(G$216-G$17)*(ROW()-ROW(G$17))/(ROW(G$216)-ROW(G$17))</f>
        <v>-140.280477923184</v>
      </c>
      <c r="H26" s="38" t="n">
        <f aca="false">H$17+(H$216-H$17)*(ROW()-ROW(H$17))/(ROW(H$216)-ROW(H$17))</f>
        <v>-169.850561802439</v>
      </c>
      <c r="I26" s="38" t="n">
        <f aca="false">I$17+(I$216-I$17)*(ROW()-ROW(I$17))/(ROW(I$216)-ROW(I$17))</f>
        <v>-1076.82417454693</v>
      </c>
      <c r="J26" s="38" t="n">
        <f aca="false">J$17+(J$216-J$17)*(ROW()-ROW(J$17))/(ROW(J$216)-ROW(J$17))</f>
        <v>-3443.85024891351</v>
      </c>
      <c r="K26" s="38" t="n">
        <f aca="false">K$17+(K$216-K$17)*(ROW()-ROW(K$17))/(ROW(K$216)-ROW(K$17))</f>
        <v>-1252.98302091028</v>
      </c>
    </row>
    <row r="27" customFormat="false" ht="13.8" hidden="false" customHeight="false" outlineLevel="0" collapsed="false">
      <c r="A27" s="34" t="n">
        <f aca="false">A26+1000</f>
        <v>11000</v>
      </c>
      <c r="B27" s="36" t="n">
        <f aca="false">$B$17</f>
        <v>0.111111111111111</v>
      </c>
      <c r="C27" s="38" t="n">
        <f aca="false">C$17+(C$216-C$17)*(ROW()-ROW(C$17))/(ROW(C$216)-ROW(C$17))</f>
        <v>-2503.62927298251</v>
      </c>
      <c r="D27" s="38" t="n">
        <f aca="false">D$17+(D$216-D$17)*(ROW()-ROW(D$17))/(ROW(D$216)-ROW(D$17))</f>
        <v>-4599.16215629123</v>
      </c>
      <c r="E27" s="38" t="n">
        <f aca="false">E$17+(E$216-E$17)*(ROW()-ROW(E$17))/(ROW(E$216)-ROW(E$17))</f>
        <v>-2670.99583509115</v>
      </c>
      <c r="F27" s="38" t="n">
        <f aca="false">F$17+(F$216-F$17)*(ROW()-ROW(F$17))/(ROW(F$216)-ROW(F$17))</f>
        <v>-277.940483174973</v>
      </c>
      <c r="G27" s="38" t="n">
        <f aca="false">G$17+(G$216-G$17)*(ROW()-ROW(G$17))/(ROW(G$216)-ROW(G$17))</f>
        <v>-144.789493285001</v>
      </c>
      <c r="H27" s="38" t="n">
        <f aca="false">H$17+(H$216-H$17)*(ROW()-ROW(H$17))/(ROW(H$216)-ROW(H$17))</f>
        <v>-175.310044146089</v>
      </c>
      <c r="I27" s="38" t="n">
        <f aca="false">I$17+(I$216-I$17)*(ROW()-ROW(I$17))/(ROW(I$216)-ROW(I$17))</f>
        <v>-1111.43638015737</v>
      </c>
      <c r="J27" s="38" t="n">
        <f aca="false">J$17+(J$216-J$17)*(ROW()-ROW(J$17))/(ROW(J$216)-ROW(J$17))</f>
        <v>-3554.54543548573</v>
      </c>
      <c r="K27" s="38" t="n">
        <f aca="false">K$17+(K$216-K$17)*(ROW()-ROW(K$17))/(ROW(K$216)-ROW(K$17))</f>
        <v>-1293.25747515383</v>
      </c>
    </row>
    <row r="28" customFormat="false" ht="13.8" hidden="false" customHeight="false" outlineLevel="0" collapsed="false">
      <c r="A28" s="34" t="n">
        <f aca="false">A27+1000</f>
        <v>12000</v>
      </c>
      <c r="B28" s="36" t="n">
        <f aca="false">$B$17</f>
        <v>0.111111111111111</v>
      </c>
      <c r="C28" s="38" t="n">
        <f aca="false">C$17+(C$216-C$17)*(ROW()-ROW(C$17))/(ROW(C$216)-ROW(C$17))</f>
        <v>-2581.5969666048</v>
      </c>
      <c r="D28" s="38" t="n">
        <f aca="false">D$17+(D$216-D$17)*(ROW()-ROW(D$17))/(ROW(D$216)-ROW(D$17))</f>
        <v>-4742.38865942833</v>
      </c>
      <c r="E28" s="38" t="n">
        <f aca="false">E$17+(E$216-E$17)*(ROW()-ROW(E$17))/(ROW(E$216)-ROW(E$17))</f>
        <v>-2754.17563618395</v>
      </c>
      <c r="F28" s="38" t="n">
        <f aca="false">F$17+(F$216-F$17)*(ROW()-ROW(F$17))/(ROW(F$216)-ROW(F$17))</f>
        <v>-286.5960691562</v>
      </c>
      <c r="G28" s="38" t="n">
        <f aca="false">G$17+(G$216-G$17)*(ROW()-ROW(G$17))/(ROW(G$216)-ROW(G$17))</f>
        <v>-149.298508646818</v>
      </c>
      <c r="H28" s="38" t="n">
        <f aca="false">H$17+(H$216-H$17)*(ROW()-ROW(H$17))/(ROW(H$216)-ROW(H$17))</f>
        <v>-180.769526489739</v>
      </c>
      <c r="I28" s="38" t="n">
        <f aca="false">I$17+(I$216-I$17)*(ROW()-ROW(I$17))/(ROW(I$216)-ROW(I$17))</f>
        <v>-1146.04858576781</v>
      </c>
      <c r="J28" s="38" t="n">
        <f aca="false">J$17+(J$216-J$17)*(ROW()-ROW(J$17))/(ROW(J$216)-ROW(J$17))</f>
        <v>-3665.24062205795</v>
      </c>
      <c r="K28" s="38" t="n">
        <f aca="false">K$17+(K$216-K$17)*(ROW()-ROW(K$17))/(ROW(K$216)-ROW(K$17))</f>
        <v>-1333.53192939737</v>
      </c>
    </row>
    <row r="29" customFormat="false" ht="13.8" hidden="false" customHeight="false" outlineLevel="0" collapsed="false">
      <c r="A29" s="34" t="n">
        <f aca="false">A28+1000</f>
        <v>13000</v>
      </c>
      <c r="B29" s="36" t="n">
        <f aca="false">$B$17</f>
        <v>0.111111111111111</v>
      </c>
      <c r="C29" s="38" t="n">
        <f aca="false">C$17+(C$216-C$17)*(ROW()-ROW(C$17))/(ROW(C$216)-ROW(C$17))</f>
        <v>-2659.56466022709</v>
      </c>
      <c r="D29" s="38" t="n">
        <f aca="false">D$17+(D$216-D$17)*(ROW()-ROW(D$17))/(ROW(D$216)-ROW(D$17))</f>
        <v>-4885.61516256543</v>
      </c>
      <c r="E29" s="38" t="n">
        <f aca="false">E$17+(E$216-E$17)*(ROW()-ROW(E$17))/(ROW(E$216)-ROW(E$17))</f>
        <v>-2837.35543727676</v>
      </c>
      <c r="F29" s="38" t="n">
        <f aca="false">F$17+(F$216-F$17)*(ROW()-ROW(F$17))/(ROW(F$216)-ROW(F$17))</f>
        <v>-295.251655137428</v>
      </c>
      <c r="G29" s="38" t="n">
        <f aca="false">G$17+(G$216-G$17)*(ROW()-ROW(G$17))/(ROW(G$216)-ROW(G$17))</f>
        <v>-153.807524008634</v>
      </c>
      <c r="H29" s="38" t="n">
        <f aca="false">H$17+(H$216-H$17)*(ROW()-ROW(H$17))/(ROW(H$216)-ROW(H$17))</f>
        <v>-186.229008833388</v>
      </c>
      <c r="I29" s="38" t="n">
        <f aca="false">I$17+(I$216-I$17)*(ROW()-ROW(I$17))/(ROW(I$216)-ROW(I$17))</f>
        <v>-1180.66079137825</v>
      </c>
      <c r="J29" s="38" t="n">
        <f aca="false">J$17+(J$216-J$17)*(ROW()-ROW(J$17))/(ROW(J$216)-ROW(J$17))</f>
        <v>-3775.93580863017</v>
      </c>
      <c r="K29" s="38" t="n">
        <f aca="false">K$17+(K$216-K$17)*(ROW()-ROW(K$17))/(ROW(K$216)-ROW(K$17))</f>
        <v>-1373.80638364092</v>
      </c>
    </row>
    <row r="30" customFormat="false" ht="13.8" hidden="false" customHeight="false" outlineLevel="0" collapsed="false">
      <c r="A30" s="34" t="n">
        <f aca="false">A29+1000</f>
        <v>14000</v>
      </c>
      <c r="B30" s="36" t="n">
        <f aca="false">$B$17</f>
        <v>0.111111111111111</v>
      </c>
      <c r="C30" s="38" t="n">
        <f aca="false">C$17+(C$216-C$17)*(ROW()-ROW(C$17))/(ROW(C$216)-ROW(C$17))</f>
        <v>-2737.53235384938</v>
      </c>
      <c r="D30" s="38" t="n">
        <f aca="false">D$17+(D$216-D$17)*(ROW()-ROW(D$17))/(ROW(D$216)-ROW(D$17))</f>
        <v>-5028.84166570252</v>
      </c>
      <c r="E30" s="38" t="n">
        <f aca="false">E$17+(E$216-E$17)*(ROW()-ROW(E$17))/(ROW(E$216)-ROW(E$17))</f>
        <v>-2920.53523836956</v>
      </c>
      <c r="F30" s="38" t="n">
        <f aca="false">F$17+(F$216-F$17)*(ROW()-ROW(F$17))/(ROW(F$216)-ROW(F$17))</f>
        <v>-303.907241118655</v>
      </c>
      <c r="G30" s="38" t="n">
        <f aca="false">G$17+(G$216-G$17)*(ROW()-ROW(G$17))/(ROW(G$216)-ROW(G$17))</f>
        <v>-158.316539370451</v>
      </c>
      <c r="H30" s="38" t="n">
        <f aca="false">H$17+(H$216-H$17)*(ROW()-ROW(H$17))/(ROW(H$216)-ROW(H$17))</f>
        <v>-191.688491177038</v>
      </c>
      <c r="I30" s="38" t="n">
        <f aca="false">I$17+(I$216-I$17)*(ROW()-ROW(I$17))/(ROW(I$216)-ROW(I$17))</f>
        <v>-1215.27299698868</v>
      </c>
      <c r="J30" s="38" t="n">
        <f aca="false">J$17+(J$216-J$17)*(ROW()-ROW(J$17))/(ROW(J$216)-ROW(J$17))</f>
        <v>-3886.63099520239</v>
      </c>
      <c r="K30" s="38" t="n">
        <f aca="false">K$17+(K$216-K$17)*(ROW()-ROW(K$17))/(ROW(K$216)-ROW(K$17))</f>
        <v>-1414.08083788446</v>
      </c>
    </row>
    <row r="31" customFormat="false" ht="13.8" hidden="false" customHeight="false" outlineLevel="0" collapsed="false">
      <c r="A31" s="34" t="n">
        <f aca="false">A30+1000</f>
        <v>15000</v>
      </c>
      <c r="B31" s="36" t="n">
        <f aca="false">$B$17</f>
        <v>0.111111111111111</v>
      </c>
      <c r="C31" s="38" t="n">
        <f aca="false">C$17+(C$216-C$17)*(ROW()-ROW(C$17))/(ROW(C$216)-ROW(C$17))</f>
        <v>-2815.50004747168</v>
      </c>
      <c r="D31" s="38" t="n">
        <f aca="false">D$17+(D$216-D$17)*(ROW()-ROW(D$17))/(ROW(D$216)-ROW(D$17))</f>
        <v>-5172.06816883962</v>
      </c>
      <c r="E31" s="38" t="n">
        <f aca="false">E$17+(E$216-E$17)*(ROW()-ROW(E$17))/(ROW(E$216)-ROW(E$17))</f>
        <v>-3003.71503946237</v>
      </c>
      <c r="F31" s="38" t="n">
        <f aca="false">F$17+(F$216-F$17)*(ROW()-ROW(F$17))/(ROW(F$216)-ROW(F$17))</f>
        <v>-312.562827099883</v>
      </c>
      <c r="G31" s="38" t="n">
        <f aca="false">G$17+(G$216-G$17)*(ROW()-ROW(G$17))/(ROW(G$216)-ROW(G$17))</f>
        <v>-162.825554732267</v>
      </c>
      <c r="H31" s="38" t="n">
        <f aca="false">H$17+(H$216-H$17)*(ROW()-ROW(H$17))/(ROW(H$216)-ROW(H$17))</f>
        <v>-197.147973520688</v>
      </c>
      <c r="I31" s="38" t="n">
        <f aca="false">I$17+(I$216-I$17)*(ROW()-ROW(I$17))/(ROW(I$216)-ROW(I$17))</f>
        <v>-1249.88520259912</v>
      </c>
      <c r="J31" s="38" t="n">
        <f aca="false">J$17+(J$216-J$17)*(ROW()-ROW(J$17))/(ROW(J$216)-ROW(J$17))</f>
        <v>-3997.32618177461</v>
      </c>
      <c r="K31" s="38" t="n">
        <f aca="false">K$17+(K$216-K$17)*(ROW()-ROW(K$17))/(ROW(K$216)-ROW(K$17))</f>
        <v>-1454.35529212801</v>
      </c>
    </row>
    <row r="32" customFormat="false" ht="13.8" hidden="false" customHeight="false" outlineLevel="0" collapsed="false">
      <c r="A32" s="34" t="n">
        <f aca="false">A31+1000</f>
        <v>16000</v>
      </c>
      <c r="B32" s="36" t="n">
        <f aca="false">$B$17</f>
        <v>0.111111111111111</v>
      </c>
      <c r="C32" s="38" t="n">
        <f aca="false">C$17+(C$216-C$17)*(ROW()-ROW(C$17))/(ROW(C$216)-ROW(C$17))</f>
        <v>-2893.46774109397</v>
      </c>
      <c r="D32" s="38" t="n">
        <f aca="false">D$17+(D$216-D$17)*(ROW()-ROW(D$17))/(ROW(D$216)-ROW(D$17))</f>
        <v>-5315.29467197672</v>
      </c>
      <c r="E32" s="38" t="n">
        <f aca="false">E$17+(E$216-E$17)*(ROW()-ROW(E$17))/(ROW(E$216)-ROW(E$17))</f>
        <v>-3086.89484055517</v>
      </c>
      <c r="F32" s="38" t="n">
        <f aca="false">F$17+(F$216-F$17)*(ROW()-ROW(F$17))/(ROW(F$216)-ROW(F$17))</f>
        <v>-321.21841308111</v>
      </c>
      <c r="G32" s="38" t="n">
        <f aca="false">G$17+(G$216-G$17)*(ROW()-ROW(G$17))/(ROW(G$216)-ROW(G$17))</f>
        <v>-167.334570094084</v>
      </c>
      <c r="H32" s="38" t="n">
        <f aca="false">H$17+(H$216-H$17)*(ROW()-ROW(H$17))/(ROW(H$216)-ROW(H$17))</f>
        <v>-202.607455864338</v>
      </c>
      <c r="I32" s="38" t="n">
        <f aca="false">I$17+(I$216-I$17)*(ROW()-ROW(I$17))/(ROW(I$216)-ROW(I$17))</f>
        <v>-1284.49740820956</v>
      </c>
      <c r="J32" s="38" t="n">
        <f aca="false">J$17+(J$216-J$17)*(ROW()-ROW(J$17))/(ROW(J$216)-ROW(J$17))</f>
        <v>-4108.02136834683</v>
      </c>
      <c r="K32" s="38" t="n">
        <f aca="false">K$17+(K$216-K$17)*(ROW()-ROW(K$17))/(ROW(K$216)-ROW(K$17))</f>
        <v>-1494.62974637155</v>
      </c>
    </row>
    <row r="33" customFormat="false" ht="13.8" hidden="false" customHeight="false" outlineLevel="0" collapsed="false">
      <c r="A33" s="34" t="n">
        <f aca="false">A32+1000</f>
        <v>17000</v>
      </c>
      <c r="B33" s="36" t="n">
        <f aca="false">$B$17</f>
        <v>0.111111111111111</v>
      </c>
      <c r="C33" s="38" t="n">
        <f aca="false">C$17+(C$216-C$17)*(ROW()-ROW(C$17))/(ROW(C$216)-ROW(C$17))</f>
        <v>-2971.43543471626</v>
      </c>
      <c r="D33" s="38" t="n">
        <f aca="false">D$17+(D$216-D$17)*(ROW()-ROW(D$17))/(ROW(D$216)-ROW(D$17))</f>
        <v>-5458.52117511382</v>
      </c>
      <c r="E33" s="38" t="n">
        <f aca="false">E$17+(E$216-E$17)*(ROW()-ROW(E$17))/(ROW(E$216)-ROW(E$17))</f>
        <v>-3170.07464164797</v>
      </c>
      <c r="F33" s="38" t="n">
        <f aca="false">F$17+(F$216-F$17)*(ROW()-ROW(F$17))/(ROW(F$216)-ROW(F$17))</f>
        <v>-329.873999062338</v>
      </c>
      <c r="G33" s="38" t="n">
        <f aca="false">G$17+(G$216-G$17)*(ROW()-ROW(G$17))/(ROW(G$216)-ROW(G$17))</f>
        <v>-171.843585455901</v>
      </c>
      <c r="H33" s="38" t="n">
        <f aca="false">H$17+(H$216-H$17)*(ROW()-ROW(H$17))/(ROW(H$216)-ROW(H$17))</f>
        <v>-208.066938207988</v>
      </c>
      <c r="I33" s="38" t="n">
        <f aca="false">I$17+(I$216-I$17)*(ROW()-ROW(I$17))/(ROW(I$216)-ROW(I$17))</f>
        <v>-1319.10961382</v>
      </c>
      <c r="J33" s="38" t="n">
        <f aca="false">J$17+(J$216-J$17)*(ROW()-ROW(J$17))/(ROW(J$216)-ROW(J$17))</f>
        <v>-4218.71655491905</v>
      </c>
      <c r="K33" s="38" t="n">
        <f aca="false">K$17+(K$216-K$17)*(ROW()-ROW(K$17))/(ROW(K$216)-ROW(K$17))</f>
        <v>-1534.9042006151</v>
      </c>
    </row>
    <row r="34" customFormat="false" ht="13.8" hidden="false" customHeight="false" outlineLevel="0" collapsed="false">
      <c r="A34" s="34" t="n">
        <f aca="false">A33+1000</f>
        <v>18000</v>
      </c>
      <c r="B34" s="36" t="n">
        <f aca="false">$B$17</f>
        <v>0.111111111111111</v>
      </c>
      <c r="C34" s="38" t="n">
        <f aca="false">C$17+(C$216-C$17)*(ROW()-ROW(C$17))/(ROW(C$216)-ROW(C$17))</f>
        <v>-3049.40312833855</v>
      </c>
      <c r="D34" s="38" t="n">
        <f aca="false">D$17+(D$216-D$17)*(ROW()-ROW(D$17))/(ROW(D$216)-ROW(D$17))</f>
        <v>-5601.74767825091</v>
      </c>
      <c r="E34" s="38" t="n">
        <f aca="false">E$17+(E$216-E$17)*(ROW()-ROW(E$17))/(ROW(E$216)-ROW(E$17))</f>
        <v>-3253.25444274078</v>
      </c>
      <c r="F34" s="38" t="n">
        <f aca="false">F$17+(F$216-F$17)*(ROW()-ROW(F$17))/(ROW(F$216)-ROW(F$17))</f>
        <v>-338.529585043565</v>
      </c>
      <c r="G34" s="38" t="n">
        <f aca="false">G$17+(G$216-G$17)*(ROW()-ROW(G$17))/(ROW(G$216)-ROW(G$17))</f>
        <v>-176.352600817717</v>
      </c>
      <c r="H34" s="38" t="n">
        <f aca="false">H$17+(H$216-H$17)*(ROW()-ROW(H$17))/(ROW(H$216)-ROW(H$17))</f>
        <v>-213.526420551637</v>
      </c>
      <c r="I34" s="38" t="n">
        <f aca="false">I$17+(I$216-I$17)*(ROW()-ROW(I$17))/(ROW(I$216)-ROW(I$17))</f>
        <v>-1353.72181943043</v>
      </c>
      <c r="J34" s="38" t="n">
        <f aca="false">J$17+(J$216-J$17)*(ROW()-ROW(J$17))/(ROW(J$216)-ROW(J$17))</f>
        <v>-4329.41174149127</v>
      </c>
      <c r="K34" s="38" t="n">
        <f aca="false">K$17+(K$216-K$17)*(ROW()-ROW(K$17))/(ROW(K$216)-ROW(K$17))</f>
        <v>-1575.17865485864</v>
      </c>
    </row>
    <row r="35" customFormat="false" ht="13.8" hidden="false" customHeight="false" outlineLevel="0" collapsed="false">
      <c r="A35" s="34" t="n">
        <f aca="false">A34+1000</f>
        <v>19000</v>
      </c>
      <c r="B35" s="36" t="n">
        <f aca="false">$B$17</f>
        <v>0.111111111111111</v>
      </c>
      <c r="C35" s="38" t="n">
        <f aca="false">C$17+(C$216-C$17)*(ROW()-ROW(C$17))/(ROW(C$216)-ROW(C$17))</f>
        <v>-3127.37082196085</v>
      </c>
      <c r="D35" s="38" t="n">
        <f aca="false">D$17+(D$216-D$17)*(ROW()-ROW(D$17))/(ROW(D$216)-ROW(D$17))</f>
        <v>-5744.97418138801</v>
      </c>
      <c r="E35" s="38" t="n">
        <f aca="false">E$17+(E$216-E$17)*(ROW()-ROW(E$17))/(ROW(E$216)-ROW(E$17))</f>
        <v>-3336.43424383358</v>
      </c>
      <c r="F35" s="38" t="n">
        <f aca="false">F$17+(F$216-F$17)*(ROW()-ROW(F$17))/(ROW(F$216)-ROW(F$17))</f>
        <v>-347.185171024793</v>
      </c>
      <c r="G35" s="38" t="n">
        <f aca="false">G$17+(G$216-G$17)*(ROW()-ROW(G$17))/(ROW(G$216)-ROW(G$17))</f>
        <v>-180.861616179534</v>
      </c>
      <c r="H35" s="38" t="n">
        <f aca="false">H$17+(H$216-H$17)*(ROW()-ROW(H$17))/(ROW(H$216)-ROW(H$17))</f>
        <v>-218.985902895287</v>
      </c>
      <c r="I35" s="38" t="n">
        <f aca="false">I$17+(I$216-I$17)*(ROW()-ROW(I$17))/(ROW(I$216)-ROW(I$17))</f>
        <v>-1388.33402504087</v>
      </c>
      <c r="J35" s="38" t="n">
        <f aca="false">J$17+(J$216-J$17)*(ROW()-ROW(J$17))/(ROW(J$216)-ROW(J$17))</f>
        <v>-4440.10692806349</v>
      </c>
      <c r="K35" s="38" t="n">
        <f aca="false">K$17+(K$216-K$17)*(ROW()-ROW(K$17))/(ROW(K$216)-ROW(K$17))</f>
        <v>-1615.45310910219</v>
      </c>
    </row>
    <row r="36" customFormat="false" ht="13.8" hidden="false" customHeight="false" outlineLevel="0" collapsed="false">
      <c r="A36" s="34" t="n">
        <f aca="false">A35+1000</f>
        <v>20000</v>
      </c>
      <c r="B36" s="36" t="n">
        <f aca="false">$B$17</f>
        <v>0.111111111111111</v>
      </c>
      <c r="C36" s="38" t="n">
        <f aca="false">C$17+(C$216-C$17)*(ROW()-ROW(C$17))/(ROW(C$216)-ROW(C$17))</f>
        <v>-3205.33851558314</v>
      </c>
      <c r="D36" s="38" t="n">
        <f aca="false">D$17+(D$216-D$17)*(ROW()-ROW(D$17))/(ROW(D$216)-ROW(D$17))</f>
        <v>-5888.20068452511</v>
      </c>
      <c r="E36" s="38" t="n">
        <f aca="false">E$17+(E$216-E$17)*(ROW()-ROW(E$17))/(ROW(E$216)-ROW(E$17))</f>
        <v>-3419.61404492639</v>
      </c>
      <c r="F36" s="38" t="n">
        <f aca="false">F$17+(F$216-F$17)*(ROW()-ROW(F$17))/(ROW(F$216)-ROW(F$17))</f>
        <v>-355.84075700602</v>
      </c>
      <c r="G36" s="38" t="n">
        <f aca="false">G$17+(G$216-G$17)*(ROW()-ROW(G$17))/(ROW(G$216)-ROW(G$17))</f>
        <v>-185.370631541351</v>
      </c>
      <c r="H36" s="38" t="n">
        <f aca="false">H$17+(H$216-H$17)*(ROW()-ROW(H$17))/(ROW(H$216)-ROW(H$17))</f>
        <v>-224.445385238937</v>
      </c>
      <c r="I36" s="38" t="n">
        <f aca="false">I$17+(I$216-I$17)*(ROW()-ROW(I$17))/(ROW(I$216)-ROW(I$17))</f>
        <v>-1422.94623065131</v>
      </c>
      <c r="J36" s="38" t="n">
        <f aca="false">J$17+(J$216-J$17)*(ROW()-ROW(J$17))/(ROW(J$216)-ROW(J$17))</f>
        <v>-4550.80211463571</v>
      </c>
      <c r="K36" s="38" t="n">
        <f aca="false">K$17+(K$216-K$17)*(ROW()-ROW(K$17))/(ROW(K$216)-ROW(K$17))</f>
        <v>-1655.72756334573</v>
      </c>
    </row>
    <row r="37" customFormat="false" ht="13.8" hidden="false" customHeight="false" outlineLevel="0" collapsed="false">
      <c r="A37" s="34" t="n">
        <f aca="false">A36+1000</f>
        <v>21000</v>
      </c>
      <c r="B37" s="36" t="n">
        <f aca="false">$B$17</f>
        <v>0.111111111111111</v>
      </c>
      <c r="C37" s="38" t="n">
        <f aca="false">C$17+(C$216-C$17)*(ROW()-ROW(C$17))/(ROW(C$216)-ROW(C$17))</f>
        <v>-3283.30620920543</v>
      </c>
      <c r="D37" s="38" t="n">
        <f aca="false">D$17+(D$216-D$17)*(ROW()-ROW(D$17))/(ROW(D$216)-ROW(D$17))</f>
        <v>-6031.4271876622</v>
      </c>
      <c r="E37" s="38" t="n">
        <f aca="false">E$17+(E$216-E$17)*(ROW()-ROW(E$17))/(ROW(E$216)-ROW(E$17))</f>
        <v>-3502.79384601919</v>
      </c>
      <c r="F37" s="38" t="n">
        <f aca="false">F$17+(F$216-F$17)*(ROW()-ROW(F$17))/(ROW(F$216)-ROW(F$17))</f>
        <v>-364.496342987248</v>
      </c>
      <c r="G37" s="38" t="n">
        <f aca="false">G$17+(G$216-G$17)*(ROW()-ROW(G$17))/(ROW(G$216)-ROW(G$17))</f>
        <v>-189.879646903167</v>
      </c>
      <c r="H37" s="38" t="n">
        <f aca="false">H$17+(H$216-H$17)*(ROW()-ROW(H$17))/(ROW(H$216)-ROW(H$17))</f>
        <v>-229.904867582587</v>
      </c>
      <c r="I37" s="38" t="n">
        <f aca="false">I$17+(I$216-I$17)*(ROW()-ROW(I$17))/(ROW(I$216)-ROW(I$17))</f>
        <v>-1457.55843626174</v>
      </c>
      <c r="J37" s="38" t="n">
        <f aca="false">J$17+(J$216-J$17)*(ROW()-ROW(J$17))/(ROW(J$216)-ROW(J$17))</f>
        <v>-4661.49730120793</v>
      </c>
      <c r="K37" s="38" t="n">
        <f aca="false">K$17+(K$216-K$17)*(ROW()-ROW(K$17))/(ROW(K$216)-ROW(K$17))</f>
        <v>-1696.00201758928</v>
      </c>
    </row>
    <row r="38" customFormat="false" ht="13.8" hidden="false" customHeight="false" outlineLevel="0" collapsed="false">
      <c r="A38" s="34" t="n">
        <f aca="false">A37+1000</f>
        <v>22000</v>
      </c>
      <c r="B38" s="36" t="n">
        <f aca="false">$B$17</f>
        <v>0.111111111111111</v>
      </c>
      <c r="C38" s="38" t="n">
        <f aca="false">C$17+(C$216-C$17)*(ROW()-ROW(C$17))/(ROW(C$216)-ROW(C$17))</f>
        <v>-3361.27390282772</v>
      </c>
      <c r="D38" s="38" t="n">
        <f aca="false">D$17+(D$216-D$17)*(ROW()-ROW(D$17))/(ROW(D$216)-ROW(D$17))</f>
        <v>-6174.6536907993</v>
      </c>
      <c r="E38" s="38" t="n">
        <f aca="false">E$17+(E$216-E$17)*(ROW()-ROW(E$17))/(ROW(E$216)-ROW(E$17))</f>
        <v>-3585.97364711199</v>
      </c>
      <c r="F38" s="38" t="n">
        <f aca="false">F$17+(F$216-F$17)*(ROW()-ROW(F$17))/(ROW(F$216)-ROW(F$17))</f>
        <v>-373.151928968476</v>
      </c>
      <c r="G38" s="38" t="n">
        <f aca="false">G$17+(G$216-G$17)*(ROW()-ROW(G$17))/(ROW(G$216)-ROW(G$17))</f>
        <v>-194.388662264984</v>
      </c>
      <c r="H38" s="38" t="n">
        <f aca="false">H$17+(H$216-H$17)*(ROW()-ROW(H$17))/(ROW(H$216)-ROW(H$17))</f>
        <v>-235.364349926237</v>
      </c>
      <c r="I38" s="38" t="n">
        <f aca="false">I$17+(I$216-I$17)*(ROW()-ROW(I$17))/(ROW(I$216)-ROW(I$17))</f>
        <v>-1492.17064187218</v>
      </c>
      <c r="J38" s="38" t="n">
        <f aca="false">J$17+(J$216-J$17)*(ROW()-ROW(J$17))/(ROW(J$216)-ROW(J$17))</f>
        <v>-4772.19248778015</v>
      </c>
      <c r="K38" s="38" t="n">
        <f aca="false">K$17+(K$216-K$17)*(ROW()-ROW(K$17))/(ROW(K$216)-ROW(K$17))</f>
        <v>-1736.27647183282</v>
      </c>
    </row>
    <row r="39" customFormat="false" ht="13.8" hidden="false" customHeight="false" outlineLevel="0" collapsed="false">
      <c r="A39" s="34" t="n">
        <f aca="false">A38+1000</f>
        <v>23000</v>
      </c>
      <c r="B39" s="36" t="n">
        <f aca="false">$B$17</f>
        <v>0.111111111111111</v>
      </c>
      <c r="C39" s="38" t="n">
        <f aca="false">C$17+(C$216-C$17)*(ROW()-ROW(C$17))/(ROW(C$216)-ROW(C$17))</f>
        <v>-3439.24159645002</v>
      </c>
      <c r="D39" s="38" t="n">
        <f aca="false">D$17+(D$216-D$17)*(ROW()-ROW(D$17))/(ROW(D$216)-ROW(D$17))</f>
        <v>-6317.8801939364</v>
      </c>
      <c r="E39" s="38" t="n">
        <f aca="false">E$17+(E$216-E$17)*(ROW()-ROW(E$17))/(ROW(E$216)-ROW(E$17))</f>
        <v>-3669.1534482048</v>
      </c>
      <c r="F39" s="38" t="n">
        <f aca="false">F$17+(F$216-F$17)*(ROW()-ROW(F$17))/(ROW(F$216)-ROW(F$17))</f>
        <v>-381.807514949703</v>
      </c>
      <c r="G39" s="38" t="n">
        <f aca="false">G$17+(G$216-G$17)*(ROW()-ROW(G$17))/(ROW(G$216)-ROW(G$17))</f>
        <v>-198.897677626801</v>
      </c>
      <c r="H39" s="38" t="n">
        <f aca="false">H$17+(H$216-H$17)*(ROW()-ROW(H$17))/(ROW(H$216)-ROW(H$17))</f>
        <v>-240.823832269887</v>
      </c>
      <c r="I39" s="38" t="n">
        <f aca="false">I$17+(I$216-I$17)*(ROW()-ROW(I$17))/(ROW(I$216)-ROW(I$17))</f>
        <v>-1526.78284748262</v>
      </c>
      <c r="J39" s="38" t="n">
        <f aca="false">J$17+(J$216-J$17)*(ROW()-ROW(J$17))/(ROW(J$216)-ROW(J$17))</f>
        <v>-4882.88767435237</v>
      </c>
      <c r="K39" s="38" t="n">
        <f aca="false">K$17+(K$216-K$17)*(ROW()-ROW(K$17))/(ROW(K$216)-ROW(K$17))</f>
        <v>-1776.55092607637</v>
      </c>
    </row>
    <row r="40" customFormat="false" ht="13.8" hidden="false" customHeight="false" outlineLevel="0" collapsed="false">
      <c r="A40" s="34" t="n">
        <f aca="false">A39+1000</f>
        <v>24000</v>
      </c>
      <c r="B40" s="36" t="n">
        <f aca="false">$B$17</f>
        <v>0.111111111111111</v>
      </c>
      <c r="C40" s="38" t="n">
        <f aca="false">C$17+(C$216-C$17)*(ROW()-ROW(C$17))/(ROW(C$216)-ROW(C$17))</f>
        <v>-3517.20929007231</v>
      </c>
      <c r="D40" s="38" t="n">
        <f aca="false">D$17+(D$216-D$17)*(ROW()-ROW(D$17))/(ROW(D$216)-ROW(D$17))</f>
        <v>-6461.1066970735</v>
      </c>
      <c r="E40" s="38" t="n">
        <f aca="false">E$17+(E$216-E$17)*(ROW()-ROW(E$17))/(ROW(E$216)-ROW(E$17))</f>
        <v>-3752.3332492976</v>
      </c>
      <c r="F40" s="38" t="n">
        <f aca="false">F$17+(F$216-F$17)*(ROW()-ROW(F$17))/(ROW(F$216)-ROW(F$17))</f>
        <v>-390.463100930931</v>
      </c>
      <c r="G40" s="38" t="n">
        <f aca="false">G$17+(G$216-G$17)*(ROW()-ROW(G$17))/(ROW(G$216)-ROW(G$17))</f>
        <v>-203.406692988617</v>
      </c>
      <c r="H40" s="38" t="n">
        <f aca="false">H$17+(H$216-H$17)*(ROW()-ROW(H$17))/(ROW(H$216)-ROW(H$17))</f>
        <v>-246.283314613536</v>
      </c>
      <c r="I40" s="38" t="n">
        <f aca="false">I$17+(I$216-I$17)*(ROW()-ROW(I$17))/(ROW(I$216)-ROW(I$17))</f>
        <v>-1561.39505309306</v>
      </c>
      <c r="J40" s="38" t="n">
        <f aca="false">J$17+(J$216-J$17)*(ROW()-ROW(J$17))/(ROW(J$216)-ROW(J$17))</f>
        <v>-4993.58286092459</v>
      </c>
      <c r="K40" s="38" t="n">
        <f aca="false">K$17+(K$216-K$17)*(ROW()-ROW(K$17))/(ROW(K$216)-ROW(K$17))</f>
        <v>-1816.82538031991</v>
      </c>
    </row>
    <row r="41" customFormat="false" ht="13.8" hidden="false" customHeight="false" outlineLevel="0" collapsed="false">
      <c r="A41" s="34" t="n">
        <f aca="false">A40+1000</f>
        <v>25000</v>
      </c>
      <c r="B41" s="36" t="n">
        <f aca="false">$B$17</f>
        <v>0.111111111111111</v>
      </c>
      <c r="C41" s="38" t="n">
        <f aca="false">C$17+(C$216-C$17)*(ROW()-ROW(C$17))/(ROW(C$216)-ROW(C$17))</f>
        <v>-3595.1769836946</v>
      </c>
      <c r="D41" s="38" t="n">
        <f aca="false">D$17+(D$216-D$17)*(ROW()-ROW(D$17))/(ROW(D$216)-ROW(D$17))</f>
        <v>-6604.33320021059</v>
      </c>
      <c r="E41" s="38" t="n">
        <f aca="false">E$17+(E$216-E$17)*(ROW()-ROW(E$17))/(ROW(E$216)-ROW(E$17))</f>
        <v>-3835.5130503904</v>
      </c>
      <c r="F41" s="38" t="n">
        <f aca="false">F$17+(F$216-F$17)*(ROW()-ROW(F$17))/(ROW(F$216)-ROW(F$17))</f>
        <v>-399.118686912158</v>
      </c>
      <c r="G41" s="38" t="n">
        <f aca="false">G$17+(G$216-G$17)*(ROW()-ROW(G$17))/(ROW(G$216)-ROW(G$17))</f>
        <v>-207.915708350434</v>
      </c>
      <c r="H41" s="38" t="n">
        <f aca="false">H$17+(H$216-H$17)*(ROW()-ROW(H$17))/(ROW(H$216)-ROW(H$17))</f>
        <v>-251.742796957186</v>
      </c>
      <c r="I41" s="38" t="n">
        <f aca="false">I$17+(I$216-I$17)*(ROW()-ROW(I$17))/(ROW(I$216)-ROW(I$17))</f>
        <v>-1596.00725870349</v>
      </c>
      <c r="J41" s="38" t="n">
        <f aca="false">J$17+(J$216-J$17)*(ROW()-ROW(J$17))/(ROW(J$216)-ROW(J$17))</f>
        <v>-5104.27804749681</v>
      </c>
      <c r="K41" s="38" t="n">
        <f aca="false">K$17+(K$216-K$17)*(ROW()-ROW(K$17))/(ROW(K$216)-ROW(K$17))</f>
        <v>-1857.09983456346</v>
      </c>
    </row>
    <row r="42" customFormat="false" ht="13.8" hidden="false" customHeight="false" outlineLevel="0" collapsed="false">
      <c r="A42" s="34" t="n">
        <f aca="false">A41+1000</f>
        <v>26000</v>
      </c>
      <c r="B42" s="36" t="n">
        <f aca="false">$B$17</f>
        <v>0.111111111111111</v>
      </c>
      <c r="C42" s="38" t="n">
        <f aca="false">C$17+(C$216-C$17)*(ROW()-ROW(C$17))/(ROW(C$216)-ROW(C$17))</f>
        <v>-3673.14467731689</v>
      </c>
      <c r="D42" s="38" t="n">
        <f aca="false">D$17+(D$216-D$17)*(ROW()-ROW(D$17))/(ROW(D$216)-ROW(D$17))</f>
        <v>-6747.55970334769</v>
      </c>
      <c r="E42" s="38" t="n">
        <f aca="false">E$17+(E$216-E$17)*(ROW()-ROW(E$17))/(ROW(E$216)-ROW(E$17))</f>
        <v>-3918.69285148321</v>
      </c>
      <c r="F42" s="38" t="n">
        <f aca="false">F$17+(F$216-F$17)*(ROW()-ROW(F$17))/(ROW(F$216)-ROW(F$17))</f>
        <v>-407.774272893386</v>
      </c>
      <c r="G42" s="38" t="n">
        <f aca="false">G$17+(G$216-G$17)*(ROW()-ROW(G$17))/(ROW(G$216)-ROW(G$17))</f>
        <v>-212.42472371225</v>
      </c>
      <c r="H42" s="38" t="n">
        <f aca="false">H$17+(H$216-H$17)*(ROW()-ROW(H$17))/(ROW(H$216)-ROW(H$17))</f>
        <v>-257.202279300836</v>
      </c>
      <c r="I42" s="38" t="n">
        <f aca="false">I$17+(I$216-I$17)*(ROW()-ROW(I$17))/(ROW(I$216)-ROW(I$17))</f>
        <v>-1630.61946431393</v>
      </c>
      <c r="J42" s="38" t="n">
        <f aca="false">J$17+(J$216-J$17)*(ROW()-ROW(J$17))/(ROW(J$216)-ROW(J$17))</f>
        <v>-5214.97323406903</v>
      </c>
      <c r="K42" s="38" t="n">
        <f aca="false">K$17+(K$216-K$17)*(ROW()-ROW(K$17))/(ROW(K$216)-ROW(K$17))</f>
        <v>-1897.374288807</v>
      </c>
    </row>
    <row r="43" customFormat="false" ht="13.8" hidden="false" customHeight="false" outlineLevel="0" collapsed="false">
      <c r="A43" s="34" t="n">
        <f aca="false">A42+1000</f>
        <v>27000</v>
      </c>
      <c r="B43" s="36" t="n">
        <f aca="false">$B$17</f>
        <v>0.111111111111111</v>
      </c>
      <c r="C43" s="38" t="n">
        <f aca="false">C$17+(C$216-C$17)*(ROW()-ROW(C$17))/(ROW(C$216)-ROW(C$17))</f>
        <v>-3751.11237093919</v>
      </c>
      <c r="D43" s="38" t="n">
        <f aca="false">D$17+(D$216-D$17)*(ROW()-ROW(D$17))/(ROW(D$216)-ROW(D$17))</f>
        <v>-6890.78620648479</v>
      </c>
      <c r="E43" s="38" t="n">
        <f aca="false">E$17+(E$216-E$17)*(ROW()-ROW(E$17))/(ROW(E$216)-ROW(E$17))</f>
        <v>-4001.87265257601</v>
      </c>
      <c r="F43" s="38" t="n">
        <f aca="false">F$17+(F$216-F$17)*(ROW()-ROW(F$17))/(ROW(F$216)-ROW(F$17))</f>
        <v>-416.429858874613</v>
      </c>
      <c r="G43" s="38" t="n">
        <f aca="false">G$17+(G$216-G$17)*(ROW()-ROW(G$17))/(ROW(G$216)-ROW(G$17))</f>
        <v>-216.933739074067</v>
      </c>
      <c r="H43" s="38" t="n">
        <f aca="false">H$17+(H$216-H$17)*(ROW()-ROW(H$17))/(ROW(H$216)-ROW(H$17))</f>
        <v>-262.661761644486</v>
      </c>
      <c r="I43" s="38" t="n">
        <f aca="false">I$17+(I$216-I$17)*(ROW()-ROW(I$17))/(ROW(I$216)-ROW(I$17))</f>
        <v>-1665.23166992437</v>
      </c>
      <c r="J43" s="38" t="n">
        <f aca="false">J$17+(J$216-J$17)*(ROW()-ROW(J$17))/(ROW(J$216)-ROW(J$17))</f>
        <v>-5325.66842064125</v>
      </c>
      <c r="K43" s="38" t="n">
        <f aca="false">K$17+(K$216-K$17)*(ROW()-ROW(K$17))/(ROW(K$216)-ROW(K$17))</f>
        <v>-1937.64874305055</v>
      </c>
    </row>
    <row r="44" customFormat="false" ht="13.8" hidden="false" customHeight="false" outlineLevel="0" collapsed="false">
      <c r="A44" s="34" t="n">
        <f aca="false">A43+1000</f>
        <v>28000</v>
      </c>
      <c r="B44" s="36" t="n">
        <f aca="false">$B$17</f>
        <v>0.111111111111111</v>
      </c>
      <c r="C44" s="38" t="n">
        <f aca="false">C$17+(C$216-C$17)*(ROW()-ROW(C$17))/(ROW(C$216)-ROW(C$17))</f>
        <v>-3829.08006456148</v>
      </c>
      <c r="D44" s="38" t="n">
        <f aca="false">D$17+(D$216-D$17)*(ROW()-ROW(D$17))/(ROW(D$216)-ROW(D$17))</f>
        <v>-7034.01270962188</v>
      </c>
      <c r="E44" s="38" t="n">
        <f aca="false">E$17+(E$216-E$17)*(ROW()-ROW(E$17))/(ROW(E$216)-ROW(E$17))</f>
        <v>-4085.05245366882</v>
      </c>
      <c r="F44" s="38" t="n">
        <f aca="false">F$17+(F$216-F$17)*(ROW()-ROW(F$17))/(ROW(F$216)-ROW(F$17))</f>
        <v>-425.085444855841</v>
      </c>
      <c r="G44" s="38" t="n">
        <f aca="false">G$17+(G$216-G$17)*(ROW()-ROW(G$17))/(ROW(G$216)-ROW(G$17))</f>
        <v>-221.442754435884</v>
      </c>
      <c r="H44" s="38" t="n">
        <f aca="false">H$17+(H$216-H$17)*(ROW()-ROW(H$17))/(ROW(H$216)-ROW(H$17))</f>
        <v>-268.121243988136</v>
      </c>
      <c r="I44" s="38" t="n">
        <f aca="false">I$17+(I$216-I$17)*(ROW()-ROW(I$17))/(ROW(I$216)-ROW(I$17))</f>
        <v>-1699.8438755348</v>
      </c>
      <c r="J44" s="38" t="n">
        <f aca="false">J$17+(J$216-J$17)*(ROW()-ROW(J$17))/(ROW(J$216)-ROW(J$17))</f>
        <v>-5436.36360721347</v>
      </c>
      <c r="K44" s="38" t="n">
        <f aca="false">K$17+(K$216-K$17)*(ROW()-ROW(K$17))/(ROW(K$216)-ROW(K$17))</f>
        <v>-1977.92319729409</v>
      </c>
    </row>
    <row r="45" customFormat="false" ht="13.8" hidden="false" customHeight="false" outlineLevel="0" collapsed="false">
      <c r="A45" s="34" t="n">
        <f aca="false">A44+1000</f>
        <v>29000</v>
      </c>
      <c r="B45" s="36" t="n">
        <f aca="false">$B$17</f>
        <v>0.111111111111111</v>
      </c>
      <c r="C45" s="38" t="n">
        <f aca="false">C$17+(C$216-C$17)*(ROW()-ROW(C$17))/(ROW(C$216)-ROW(C$17))</f>
        <v>-3907.04775818377</v>
      </c>
      <c r="D45" s="38" t="n">
        <f aca="false">D$17+(D$216-D$17)*(ROW()-ROW(D$17))/(ROW(D$216)-ROW(D$17))</f>
        <v>-7177.23921275898</v>
      </c>
      <c r="E45" s="38" t="n">
        <f aca="false">E$17+(E$216-E$17)*(ROW()-ROW(E$17))/(ROW(E$216)-ROW(E$17))</f>
        <v>-4168.23225476162</v>
      </c>
      <c r="F45" s="38" t="n">
        <f aca="false">F$17+(F$216-F$17)*(ROW()-ROW(F$17))/(ROW(F$216)-ROW(F$17))</f>
        <v>-433.741030837068</v>
      </c>
      <c r="G45" s="38" t="n">
        <f aca="false">G$17+(G$216-G$17)*(ROW()-ROW(G$17))/(ROW(G$216)-ROW(G$17))</f>
        <v>-225.9517697977</v>
      </c>
      <c r="H45" s="38" t="n">
        <f aca="false">H$17+(H$216-H$17)*(ROW()-ROW(H$17))/(ROW(H$216)-ROW(H$17))</f>
        <v>-273.580726331786</v>
      </c>
      <c r="I45" s="38" t="n">
        <f aca="false">I$17+(I$216-I$17)*(ROW()-ROW(I$17))/(ROW(I$216)-ROW(I$17))</f>
        <v>-1734.45608114524</v>
      </c>
      <c r="J45" s="38" t="n">
        <f aca="false">J$17+(J$216-J$17)*(ROW()-ROW(J$17))/(ROW(J$216)-ROW(J$17))</f>
        <v>-5547.05879378569</v>
      </c>
      <c r="K45" s="38" t="n">
        <f aca="false">K$17+(K$216-K$17)*(ROW()-ROW(K$17))/(ROW(K$216)-ROW(K$17))</f>
        <v>-2018.19765153764</v>
      </c>
    </row>
    <row r="46" customFormat="false" ht="13.8" hidden="false" customHeight="false" outlineLevel="0" collapsed="false">
      <c r="A46" s="34" t="n">
        <f aca="false">A45+1000</f>
        <v>30000</v>
      </c>
      <c r="B46" s="36" t="n">
        <f aca="false">$B$17</f>
        <v>0.111111111111111</v>
      </c>
      <c r="C46" s="38" t="n">
        <f aca="false">C$17+(C$216-C$17)*(ROW()-ROW(C$17))/(ROW(C$216)-ROW(C$17))</f>
        <v>-3985.01545180606</v>
      </c>
      <c r="D46" s="38" t="n">
        <f aca="false">D$17+(D$216-D$17)*(ROW()-ROW(D$17))/(ROW(D$216)-ROW(D$17))</f>
        <v>-7320.46571589608</v>
      </c>
      <c r="E46" s="38" t="n">
        <f aca="false">E$17+(E$216-E$17)*(ROW()-ROW(E$17))/(ROW(E$216)-ROW(E$17))</f>
        <v>-4251.41205585443</v>
      </c>
      <c r="F46" s="38" t="n">
        <f aca="false">F$17+(F$216-F$17)*(ROW()-ROW(F$17))/(ROW(F$216)-ROW(F$17))</f>
        <v>-442.396616818296</v>
      </c>
      <c r="G46" s="38" t="n">
        <f aca="false">G$17+(G$216-G$17)*(ROW()-ROW(G$17))/(ROW(G$216)-ROW(G$17))</f>
        <v>-230.460785159517</v>
      </c>
      <c r="H46" s="38" t="n">
        <f aca="false">H$17+(H$216-H$17)*(ROW()-ROW(H$17))/(ROW(H$216)-ROW(H$17))</f>
        <v>-279.040208675435</v>
      </c>
      <c r="I46" s="38" t="n">
        <f aca="false">I$17+(I$216-I$17)*(ROW()-ROW(I$17))/(ROW(I$216)-ROW(I$17))</f>
        <v>-1769.06828675568</v>
      </c>
      <c r="J46" s="38" t="n">
        <f aca="false">J$17+(J$216-J$17)*(ROW()-ROW(J$17))/(ROW(J$216)-ROW(J$17))</f>
        <v>-5657.75398035791</v>
      </c>
      <c r="K46" s="38" t="n">
        <f aca="false">K$17+(K$216-K$17)*(ROW()-ROW(K$17))/(ROW(K$216)-ROW(K$17))</f>
        <v>-2058.47210578118</v>
      </c>
    </row>
    <row r="47" customFormat="false" ht="13.8" hidden="false" customHeight="false" outlineLevel="0" collapsed="false">
      <c r="A47" s="34" t="n">
        <f aca="false">A46+1000</f>
        <v>31000</v>
      </c>
      <c r="B47" s="36" t="n">
        <f aca="false">$B$17</f>
        <v>0.111111111111111</v>
      </c>
      <c r="C47" s="38" t="n">
        <f aca="false">C$17+(C$216-C$17)*(ROW()-ROW(C$17))/(ROW(C$216)-ROW(C$17))</f>
        <v>-4062.98314542836</v>
      </c>
      <c r="D47" s="38" t="n">
        <f aca="false">D$17+(D$216-D$17)*(ROW()-ROW(D$17))/(ROW(D$216)-ROW(D$17))</f>
        <v>-7463.69221903318</v>
      </c>
      <c r="E47" s="38" t="n">
        <f aca="false">E$17+(E$216-E$17)*(ROW()-ROW(E$17))/(ROW(E$216)-ROW(E$17))</f>
        <v>-4334.59185694723</v>
      </c>
      <c r="F47" s="38" t="n">
        <f aca="false">F$17+(F$216-F$17)*(ROW()-ROW(F$17))/(ROW(F$216)-ROW(F$17))</f>
        <v>-451.052202799523</v>
      </c>
      <c r="G47" s="38" t="n">
        <f aca="false">G$17+(G$216-G$17)*(ROW()-ROW(G$17))/(ROW(G$216)-ROW(G$17))</f>
        <v>-234.969800521334</v>
      </c>
      <c r="H47" s="38" t="n">
        <f aca="false">H$17+(H$216-H$17)*(ROW()-ROW(H$17))/(ROW(H$216)-ROW(H$17))</f>
        <v>-284.499691019085</v>
      </c>
      <c r="I47" s="38" t="n">
        <f aca="false">I$17+(I$216-I$17)*(ROW()-ROW(I$17))/(ROW(I$216)-ROW(I$17))</f>
        <v>-1803.68049236612</v>
      </c>
      <c r="J47" s="38" t="n">
        <f aca="false">J$17+(J$216-J$17)*(ROW()-ROW(J$17))/(ROW(J$216)-ROW(J$17))</f>
        <v>-5768.44916693013</v>
      </c>
      <c r="K47" s="38" t="n">
        <f aca="false">K$17+(K$216-K$17)*(ROW()-ROW(K$17))/(ROW(K$216)-ROW(K$17))</f>
        <v>-2098.74656002472</v>
      </c>
    </row>
    <row r="48" customFormat="false" ht="13.8" hidden="false" customHeight="false" outlineLevel="0" collapsed="false">
      <c r="A48" s="34" t="n">
        <f aca="false">A47+1000</f>
        <v>32000</v>
      </c>
      <c r="B48" s="36" t="n">
        <f aca="false">$B$17</f>
        <v>0.111111111111111</v>
      </c>
      <c r="C48" s="38" t="n">
        <f aca="false">C$17+(C$216-C$17)*(ROW()-ROW(C$17))/(ROW(C$216)-ROW(C$17))</f>
        <v>-4140.95083905065</v>
      </c>
      <c r="D48" s="38" t="n">
        <f aca="false">D$17+(D$216-D$17)*(ROW()-ROW(D$17))/(ROW(D$216)-ROW(D$17))</f>
        <v>-7606.91872217027</v>
      </c>
      <c r="E48" s="38" t="n">
        <f aca="false">E$17+(E$216-E$17)*(ROW()-ROW(E$17))/(ROW(E$216)-ROW(E$17))</f>
        <v>-4417.77165804003</v>
      </c>
      <c r="F48" s="38" t="n">
        <f aca="false">F$17+(F$216-F$17)*(ROW()-ROW(F$17))/(ROW(F$216)-ROW(F$17))</f>
        <v>-459.707788780751</v>
      </c>
      <c r="G48" s="38" t="n">
        <f aca="false">G$17+(G$216-G$17)*(ROW()-ROW(G$17))/(ROW(G$216)-ROW(G$17))</f>
        <v>-239.47881588315</v>
      </c>
      <c r="H48" s="38" t="n">
        <f aca="false">H$17+(H$216-H$17)*(ROW()-ROW(H$17))/(ROW(H$216)-ROW(H$17))</f>
        <v>-289.959173362735</v>
      </c>
      <c r="I48" s="38" t="n">
        <f aca="false">I$17+(I$216-I$17)*(ROW()-ROW(I$17))/(ROW(I$216)-ROW(I$17))</f>
        <v>-1838.29269797655</v>
      </c>
      <c r="J48" s="38" t="n">
        <f aca="false">J$17+(J$216-J$17)*(ROW()-ROW(J$17))/(ROW(J$216)-ROW(J$17))</f>
        <v>-5879.14435350235</v>
      </c>
      <c r="K48" s="38" t="n">
        <f aca="false">K$17+(K$216-K$17)*(ROW()-ROW(K$17))/(ROW(K$216)-ROW(K$17))</f>
        <v>-2139.02101426827</v>
      </c>
    </row>
    <row r="49" customFormat="false" ht="13.8" hidden="false" customHeight="false" outlineLevel="0" collapsed="false">
      <c r="A49" s="34" t="n">
        <f aca="false">A48+1000</f>
        <v>33000</v>
      </c>
      <c r="B49" s="36" t="n">
        <f aca="false">$B$17</f>
        <v>0.111111111111111</v>
      </c>
      <c r="C49" s="38" t="n">
        <f aca="false">C$17+(C$216-C$17)*(ROW()-ROW(C$17))/(ROW(C$216)-ROW(C$17))</f>
        <v>-4218.91853267294</v>
      </c>
      <c r="D49" s="38" t="n">
        <f aca="false">D$17+(D$216-D$17)*(ROW()-ROW(D$17))/(ROW(D$216)-ROW(D$17))</f>
        <v>-7750.14522530737</v>
      </c>
      <c r="E49" s="38" t="n">
        <f aca="false">E$17+(E$216-E$17)*(ROW()-ROW(E$17))/(ROW(E$216)-ROW(E$17))</f>
        <v>-4500.95145913284</v>
      </c>
      <c r="F49" s="38" t="n">
        <f aca="false">F$17+(F$216-F$17)*(ROW()-ROW(F$17))/(ROW(F$216)-ROW(F$17))</f>
        <v>-468.363374761978</v>
      </c>
      <c r="G49" s="38" t="n">
        <f aca="false">G$17+(G$216-G$17)*(ROW()-ROW(G$17))/(ROW(G$216)-ROW(G$17))</f>
        <v>-243.987831244967</v>
      </c>
      <c r="H49" s="38" t="n">
        <f aca="false">H$17+(H$216-H$17)*(ROW()-ROW(H$17))/(ROW(H$216)-ROW(H$17))</f>
        <v>-295.418655706385</v>
      </c>
      <c r="I49" s="38" t="n">
        <f aca="false">I$17+(I$216-I$17)*(ROW()-ROW(I$17))/(ROW(I$216)-ROW(I$17))</f>
        <v>-1872.90490358699</v>
      </c>
      <c r="J49" s="38" t="n">
        <f aca="false">J$17+(J$216-J$17)*(ROW()-ROW(J$17))/(ROW(J$216)-ROW(J$17))</f>
        <v>-5989.83954007457</v>
      </c>
      <c r="K49" s="38" t="n">
        <f aca="false">K$17+(K$216-K$17)*(ROW()-ROW(K$17))/(ROW(K$216)-ROW(K$17))</f>
        <v>-2179.29546851181</v>
      </c>
    </row>
    <row r="50" customFormat="false" ht="13.8" hidden="false" customHeight="false" outlineLevel="0" collapsed="false">
      <c r="A50" s="34" t="n">
        <f aca="false">A49+1000</f>
        <v>34000</v>
      </c>
      <c r="B50" s="36" t="n">
        <f aca="false">$B$17</f>
        <v>0.111111111111111</v>
      </c>
      <c r="C50" s="38" t="n">
        <f aca="false">C$17+(C$216-C$17)*(ROW()-ROW(C$17))/(ROW(C$216)-ROW(C$17))</f>
        <v>-4296.88622629523</v>
      </c>
      <c r="D50" s="38" t="n">
        <f aca="false">D$17+(D$216-D$17)*(ROW()-ROW(D$17))/(ROW(D$216)-ROW(D$17))</f>
        <v>-7893.37172844447</v>
      </c>
      <c r="E50" s="38" t="n">
        <f aca="false">E$17+(E$216-E$17)*(ROW()-ROW(E$17))/(ROW(E$216)-ROW(E$17))</f>
        <v>-4584.13126022564</v>
      </c>
      <c r="F50" s="38" t="n">
        <f aca="false">F$17+(F$216-F$17)*(ROW()-ROW(F$17))/(ROW(F$216)-ROW(F$17))</f>
        <v>-477.018960743206</v>
      </c>
      <c r="G50" s="38" t="n">
        <f aca="false">G$17+(G$216-G$17)*(ROW()-ROW(G$17))/(ROW(G$216)-ROW(G$17))</f>
        <v>-248.496846606784</v>
      </c>
      <c r="H50" s="38" t="n">
        <f aca="false">H$17+(H$216-H$17)*(ROW()-ROW(H$17))/(ROW(H$216)-ROW(H$17))</f>
        <v>-300.878138050035</v>
      </c>
      <c r="I50" s="38" t="n">
        <f aca="false">I$17+(I$216-I$17)*(ROW()-ROW(I$17))/(ROW(I$216)-ROW(I$17))</f>
        <v>-1907.51710919743</v>
      </c>
      <c r="J50" s="38" t="n">
        <f aca="false">J$17+(J$216-J$17)*(ROW()-ROW(J$17))/(ROW(J$216)-ROW(J$17))</f>
        <v>-6100.53472664679</v>
      </c>
      <c r="K50" s="38" t="n">
        <f aca="false">K$17+(K$216-K$17)*(ROW()-ROW(K$17))/(ROW(K$216)-ROW(K$17))</f>
        <v>-2219.56992275536</v>
      </c>
    </row>
    <row r="51" customFormat="false" ht="13.8" hidden="false" customHeight="false" outlineLevel="0" collapsed="false">
      <c r="A51" s="34" t="n">
        <f aca="false">A50+1000</f>
        <v>35000</v>
      </c>
      <c r="B51" s="36" t="n">
        <f aca="false">$B$17</f>
        <v>0.111111111111111</v>
      </c>
      <c r="C51" s="38" t="n">
        <f aca="false">C$17+(C$216-C$17)*(ROW()-ROW(C$17))/(ROW(C$216)-ROW(C$17))</f>
        <v>-4374.85391991753</v>
      </c>
      <c r="D51" s="38" t="n">
        <f aca="false">D$17+(D$216-D$17)*(ROW()-ROW(D$17))/(ROW(D$216)-ROW(D$17))</f>
        <v>-8036.59823158156</v>
      </c>
      <c r="E51" s="38" t="n">
        <f aca="false">E$17+(E$216-E$17)*(ROW()-ROW(E$17))/(ROW(E$216)-ROW(E$17))</f>
        <v>-4667.31106131844</v>
      </c>
      <c r="F51" s="38" t="n">
        <f aca="false">F$17+(F$216-F$17)*(ROW()-ROW(F$17))/(ROW(F$216)-ROW(F$17))</f>
        <v>-485.674546724433</v>
      </c>
      <c r="G51" s="38" t="n">
        <f aca="false">G$17+(G$216-G$17)*(ROW()-ROW(G$17))/(ROW(G$216)-ROW(G$17))</f>
        <v>-253.0058619686</v>
      </c>
      <c r="H51" s="38" t="n">
        <f aca="false">H$17+(H$216-H$17)*(ROW()-ROW(H$17))/(ROW(H$216)-ROW(H$17))</f>
        <v>-306.337620393684</v>
      </c>
      <c r="I51" s="38" t="n">
        <f aca="false">I$17+(I$216-I$17)*(ROW()-ROW(I$17))/(ROW(I$216)-ROW(I$17))</f>
        <v>-1942.12931480786</v>
      </c>
      <c r="J51" s="38" t="n">
        <f aca="false">J$17+(J$216-J$17)*(ROW()-ROW(J$17))/(ROW(J$216)-ROW(J$17))</f>
        <v>-6211.22991321901</v>
      </c>
      <c r="K51" s="38" t="n">
        <f aca="false">K$17+(K$216-K$17)*(ROW()-ROW(K$17))/(ROW(K$216)-ROW(K$17))</f>
        <v>-2259.8443769989</v>
      </c>
    </row>
    <row r="52" customFormat="false" ht="13.8" hidden="false" customHeight="false" outlineLevel="0" collapsed="false">
      <c r="A52" s="34" t="n">
        <f aca="false">A51+1000</f>
        <v>36000</v>
      </c>
      <c r="B52" s="36" t="n">
        <f aca="false">$B$17</f>
        <v>0.111111111111111</v>
      </c>
      <c r="C52" s="38" t="n">
        <f aca="false">C$17+(C$216-C$17)*(ROW()-ROW(C$17))/(ROW(C$216)-ROW(C$17))</f>
        <v>-4452.82161353982</v>
      </c>
      <c r="D52" s="38" t="n">
        <f aca="false">D$17+(D$216-D$17)*(ROW()-ROW(D$17))/(ROW(D$216)-ROW(D$17))</f>
        <v>-8179.82473471866</v>
      </c>
      <c r="E52" s="38" t="n">
        <f aca="false">E$17+(E$216-E$17)*(ROW()-ROW(E$17))/(ROW(E$216)-ROW(E$17))</f>
        <v>-4750.49086241125</v>
      </c>
      <c r="F52" s="38" t="n">
        <f aca="false">F$17+(F$216-F$17)*(ROW()-ROW(F$17))/(ROW(F$216)-ROW(F$17))</f>
        <v>-494.330132705661</v>
      </c>
      <c r="G52" s="38" t="n">
        <f aca="false">G$17+(G$216-G$17)*(ROW()-ROW(G$17))/(ROW(G$216)-ROW(G$17))</f>
        <v>-257.514877330417</v>
      </c>
      <c r="H52" s="38" t="n">
        <f aca="false">H$17+(H$216-H$17)*(ROW()-ROW(H$17))/(ROW(H$216)-ROW(H$17))</f>
        <v>-311.797102737334</v>
      </c>
      <c r="I52" s="38" t="n">
        <f aca="false">I$17+(I$216-I$17)*(ROW()-ROW(I$17))/(ROW(I$216)-ROW(I$17))</f>
        <v>-1976.7415204183</v>
      </c>
      <c r="J52" s="38" t="n">
        <f aca="false">J$17+(J$216-J$17)*(ROW()-ROW(J$17))/(ROW(J$216)-ROW(J$17))</f>
        <v>-6321.92509979123</v>
      </c>
      <c r="K52" s="38" t="n">
        <f aca="false">K$17+(K$216-K$17)*(ROW()-ROW(K$17))/(ROW(K$216)-ROW(K$17))</f>
        <v>-2300.11883124245</v>
      </c>
    </row>
    <row r="53" customFormat="false" ht="13.8" hidden="false" customHeight="false" outlineLevel="0" collapsed="false">
      <c r="A53" s="34" t="n">
        <f aca="false">A52+1000</f>
        <v>37000</v>
      </c>
      <c r="B53" s="36" t="n">
        <f aca="false">$B$17</f>
        <v>0.111111111111111</v>
      </c>
      <c r="C53" s="38" t="n">
        <f aca="false">C$17+(C$216-C$17)*(ROW()-ROW(C$17))/(ROW(C$216)-ROW(C$17))</f>
        <v>-4530.78930716211</v>
      </c>
      <c r="D53" s="38" t="n">
        <f aca="false">D$17+(D$216-D$17)*(ROW()-ROW(D$17))/(ROW(D$216)-ROW(D$17))</f>
        <v>-8323.05123785576</v>
      </c>
      <c r="E53" s="38" t="n">
        <f aca="false">E$17+(E$216-E$17)*(ROW()-ROW(E$17))/(ROW(E$216)-ROW(E$17))</f>
        <v>-4833.67066350405</v>
      </c>
      <c r="F53" s="38" t="n">
        <f aca="false">F$17+(F$216-F$17)*(ROW()-ROW(F$17))/(ROW(F$216)-ROW(F$17))</f>
        <v>-502.985718686888</v>
      </c>
      <c r="G53" s="38" t="n">
        <f aca="false">G$17+(G$216-G$17)*(ROW()-ROW(G$17))/(ROW(G$216)-ROW(G$17))</f>
        <v>-262.023892692233</v>
      </c>
      <c r="H53" s="38" t="n">
        <f aca="false">H$17+(H$216-H$17)*(ROW()-ROW(H$17))/(ROW(H$216)-ROW(H$17))</f>
        <v>-317.256585080984</v>
      </c>
      <c r="I53" s="38" t="n">
        <f aca="false">I$17+(I$216-I$17)*(ROW()-ROW(I$17))/(ROW(I$216)-ROW(I$17))</f>
        <v>-2011.35372602874</v>
      </c>
      <c r="J53" s="38" t="n">
        <f aca="false">J$17+(J$216-J$17)*(ROW()-ROW(J$17))/(ROW(J$216)-ROW(J$17))</f>
        <v>-6432.62028636345</v>
      </c>
      <c r="K53" s="38" t="n">
        <f aca="false">K$17+(K$216-K$17)*(ROW()-ROW(K$17))/(ROW(K$216)-ROW(K$17))</f>
        <v>-2340.39328548599</v>
      </c>
    </row>
    <row r="54" customFormat="false" ht="13.8" hidden="false" customHeight="false" outlineLevel="0" collapsed="false">
      <c r="A54" s="34" t="n">
        <f aca="false">A53+1000</f>
        <v>38000</v>
      </c>
      <c r="B54" s="36" t="n">
        <f aca="false">$B$17</f>
        <v>0.111111111111111</v>
      </c>
      <c r="C54" s="38" t="n">
        <f aca="false">C$17+(C$216-C$17)*(ROW()-ROW(C$17))/(ROW(C$216)-ROW(C$17))</f>
        <v>-4608.75700078441</v>
      </c>
      <c r="D54" s="38" t="n">
        <f aca="false">D$17+(D$216-D$17)*(ROW()-ROW(D$17))/(ROW(D$216)-ROW(D$17))</f>
        <v>-8466.27774099286</v>
      </c>
      <c r="E54" s="38" t="n">
        <f aca="false">E$17+(E$216-E$17)*(ROW()-ROW(E$17))/(ROW(E$216)-ROW(E$17))</f>
        <v>-4916.85046459686</v>
      </c>
      <c r="F54" s="38" t="n">
        <f aca="false">F$17+(F$216-F$17)*(ROW()-ROW(F$17))/(ROW(F$216)-ROW(F$17))</f>
        <v>-511.641304668116</v>
      </c>
      <c r="G54" s="38" t="n">
        <f aca="false">G$17+(G$216-G$17)*(ROW()-ROW(G$17))/(ROW(G$216)-ROW(G$17))</f>
        <v>-266.53290805405</v>
      </c>
      <c r="H54" s="38" t="n">
        <f aca="false">H$17+(H$216-H$17)*(ROW()-ROW(H$17))/(ROW(H$216)-ROW(H$17))</f>
        <v>-322.716067424634</v>
      </c>
      <c r="I54" s="38" t="n">
        <f aca="false">I$17+(I$216-I$17)*(ROW()-ROW(I$17))/(ROW(I$216)-ROW(I$17))</f>
        <v>-2045.96593163918</v>
      </c>
      <c r="J54" s="38" t="n">
        <f aca="false">J$17+(J$216-J$17)*(ROW()-ROW(J$17))/(ROW(J$216)-ROW(J$17))</f>
        <v>-6543.31547293567</v>
      </c>
      <c r="K54" s="38" t="n">
        <f aca="false">K$17+(K$216-K$17)*(ROW()-ROW(K$17))/(ROW(K$216)-ROW(K$17))</f>
        <v>-2380.66773972954</v>
      </c>
    </row>
    <row r="55" customFormat="false" ht="13.8" hidden="false" customHeight="false" outlineLevel="0" collapsed="false">
      <c r="A55" s="34" t="n">
        <f aca="false">A54+1000</f>
        <v>39000</v>
      </c>
      <c r="B55" s="36" t="n">
        <f aca="false">$B$17</f>
        <v>0.111111111111111</v>
      </c>
      <c r="C55" s="38" t="n">
        <f aca="false">C$17+(C$216-C$17)*(ROW()-ROW(C$17))/(ROW(C$216)-ROW(C$17))</f>
        <v>-4686.7246944067</v>
      </c>
      <c r="D55" s="38" t="n">
        <f aca="false">D$17+(D$216-D$17)*(ROW()-ROW(D$17))/(ROW(D$216)-ROW(D$17))</f>
        <v>-8609.50424412995</v>
      </c>
      <c r="E55" s="38" t="n">
        <f aca="false">E$17+(E$216-E$17)*(ROW()-ROW(E$17))/(ROW(E$216)-ROW(E$17))</f>
        <v>-5000.03026568966</v>
      </c>
      <c r="F55" s="38" t="n">
        <f aca="false">F$17+(F$216-F$17)*(ROW()-ROW(F$17))/(ROW(F$216)-ROW(F$17))</f>
        <v>-520.296890649344</v>
      </c>
      <c r="G55" s="38" t="n">
        <f aca="false">G$17+(G$216-G$17)*(ROW()-ROW(G$17))/(ROW(G$216)-ROW(G$17))</f>
        <v>-271.041923415867</v>
      </c>
      <c r="H55" s="38" t="n">
        <f aca="false">H$17+(H$216-H$17)*(ROW()-ROW(H$17))/(ROW(H$216)-ROW(H$17))</f>
        <v>-328.175549768284</v>
      </c>
      <c r="I55" s="38" t="n">
        <f aca="false">I$17+(I$216-I$17)*(ROW()-ROW(I$17))/(ROW(I$216)-ROW(I$17))</f>
        <v>-2080.57813724961</v>
      </c>
      <c r="J55" s="38" t="n">
        <f aca="false">J$17+(J$216-J$17)*(ROW()-ROW(J$17))/(ROW(J$216)-ROW(J$17))</f>
        <v>-6654.01065950789</v>
      </c>
      <c r="K55" s="38" t="n">
        <f aca="false">K$17+(K$216-K$17)*(ROW()-ROW(K$17))/(ROW(K$216)-ROW(K$17))</f>
        <v>-2420.94219397308</v>
      </c>
    </row>
    <row r="56" customFormat="false" ht="13.8" hidden="false" customHeight="false" outlineLevel="0" collapsed="false">
      <c r="A56" s="34" t="n">
        <f aca="false">A55+1000</f>
        <v>40000</v>
      </c>
      <c r="B56" s="36" t="n">
        <f aca="false">$B$17</f>
        <v>0.111111111111111</v>
      </c>
      <c r="C56" s="38" t="n">
        <f aca="false">C$17+(C$216-C$17)*(ROW()-ROW(C$17))/(ROW(C$216)-ROW(C$17))</f>
        <v>-4764.69238802899</v>
      </c>
      <c r="D56" s="38" t="n">
        <f aca="false">D$17+(D$216-D$17)*(ROW()-ROW(D$17))/(ROW(D$216)-ROW(D$17))</f>
        <v>-8752.73074726705</v>
      </c>
      <c r="E56" s="38" t="n">
        <f aca="false">E$17+(E$216-E$17)*(ROW()-ROW(E$17))/(ROW(E$216)-ROW(E$17))</f>
        <v>-5083.21006678246</v>
      </c>
      <c r="F56" s="38" t="n">
        <f aca="false">F$17+(F$216-F$17)*(ROW()-ROW(F$17))/(ROW(F$216)-ROW(F$17))</f>
        <v>-528.952476630571</v>
      </c>
      <c r="G56" s="38" t="n">
        <f aca="false">G$17+(G$216-G$17)*(ROW()-ROW(G$17))/(ROW(G$216)-ROW(G$17))</f>
        <v>-275.550938777683</v>
      </c>
      <c r="H56" s="38" t="n">
        <f aca="false">H$17+(H$216-H$17)*(ROW()-ROW(H$17))/(ROW(H$216)-ROW(H$17))</f>
        <v>-333.635032111934</v>
      </c>
      <c r="I56" s="38" t="n">
        <f aca="false">I$17+(I$216-I$17)*(ROW()-ROW(I$17))/(ROW(I$216)-ROW(I$17))</f>
        <v>-2115.19034286005</v>
      </c>
      <c r="J56" s="38" t="n">
        <f aca="false">J$17+(J$216-J$17)*(ROW()-ROW(J$17))/(ROW(J$216)-ROW(J$17))</f>
        <v>-6764.70584608011</v>
      </c>
      <c r="K56" s="38" t="n">
        <f aca="false">K$17+(K$216-K$17)*(ROW()-ROW(K$17))/(ROW(K$216)-ROW(K$17))</f>
        <v>-2461.21664821663</v>
      </c>
    </row>
    <row r="57" customFormat="false" ht="13.8" hidden="false" customHeight="false" outlineLevel="0" collapsed="false">
      <c r="A57" s="34" t="n">
        <f aca="false">A56+1000</f>
        <v>41000</v>
      </c>
      <c r="B57" s="36" t="n">
        <f aca="false">$B$17</f>
        <v>0.111111111111111</v>
      </c>
      <c r="C57" s="38" t="n">
        <f aca="false">C$17+(C$216-C$17)*(ROW()-ROW(C$17))/(ROW(C$216)-ROW(C$17))</f>
        <v>-4842.66008165128</v>
      </c>
      <c r="D57" s="38" t="n">
        <f aca="false">D$17+(D$216-D$17)*(ROW()-ROW(D$17))/(ROW(D$216)-ROW(D$17))</f>
        <v>-8895.95725040415</v>
      </c>
      <c r="E57" s="38" t="n">
        <f aca="false">E$17+(E$216-E$17)*(ROW()-ROW(E$17))/(ROW(E$216)-ROW(E$17))</f>
        <v>-5166.38986787527</v>
      </c>
      <c r="F57" s="38" t="n">
        <f aca="false">F$17+(F$216-F$17)*(ROW()-ROW(F$17))/(ROW(F$216)-ROW(F$17))</f>
        <v>-537.608062611799</v>
      </c>
      <c r="G57" s="38" t="n">
        <f aca="false">G$17+(G$216-G$17)*(ROW()-ROW(G$17))/(ROW(G$216)-ROW(G$17))</f>
        <v>-280.0599541395</v>
      </c>
      <c r="H57" s="38" t="n">
        <f aca="false">H$17+(H$216-H$17)*(ROW()-ROW(H$17))/(ROW(H$216)-ROW(H$17))</f>
        <v>-339.094514455583</v>
      </c>
      <c r="I57" s="38" t="n">
        <f aca="false">I$17+(I$216-I$17)*(ROW()-ROW(I$17))/(ROW(I$216)-ROW(I$17))</f>
        <v>-2149.80254847049</v>
      </c>
      <c r="J57" s="38" t="n">
        <f aca="false">J$17+(J$216-J$17)*(ROW()-ROW(J$17))/(ROW(J$216)-ROW(J$17))</f>
        <v>-6875.40103265233</v>
      </c>
      <c r="K57" s="38" t="n">
        <f aca="false">K$17+(K$216-K$17)*(ROW()-ROW(K$17))/(ROW(K$216)-ROW(K$17))</f>
        <v>-2501.49110246017</v>
      </c>
    </row>
    <row r="58" customFormat="false" ht="13.8" hidden="false" customHeight="false" outlineLevel="0" collapsed="false">
      <c r="A58" s="34" t="n">
        <f aca="false">A57+1000</f>
        <v>42000</v>
      </c>
      <c r="B58" s="36" t="n">
        <f aca="false">$B$17</f>
        <v>0.111111111111111</v>
      </c>
      <c r="C58" s="38" t="n">
        <f aca="false">C$17+(C$216-C$17)*(ROW()-ROW(C$17))/(ROW(C$216)-ROW(C$17))</f>
        <v>-4920.62777527358</v>
      </c>
      <c r="D58" s="38" t="n">
        <f aca="false">D$17+(D$216-D$17)*(ROW()-ROW(D$17))/(ROW(D$216)-ROW(D$17))</f>
        <v>-9039.18375354125</v>
      </c>
      <c r="E58" s="38" t="n">
        <f aca="false">E$17+(E$216-E$17)*(ROW()-ROW(E$17))/(ROW(E$216)-ROW(E$17))</f>
        <v>-5249.56966896807</v>
      </c>
      <c r="F58" s="38" t="n">
        <f aca="false">F$17+(F$216-F$17)*(ROW()-ROW(F$17))/(ROW(F$216)-ROW(F$17))</f>
        <v>-546.263648593026</v>
      </c>
      <c r="G58" s="38" t="n">
        <f aca="false">G$17+(G$216-G$17)*(ROW()-ROW(G$17))/(ROW(G$216)-ROW(G$17))</f>
        <v>-284.568969501317</v>
      </c>
      <c r="H58" s="38" t="n">
        <f aca="false">H$17+(H$216-H$17)*(ROW()-ROW(H$17))/(ROW(H$216)-ROW(H$17))</f>
        <v>-344.553996799233</v>
      </c>
      <c r="I58" s="38" t="n">
        <f aca="false">I$17+(I$216-I$17)*(ROW()-ROW(I$17))/(ROW(I$216)-ROW(I$17))</f>
        <v>-2184.41475408092</v>
      </c>
      <c r="J58" s="38" t="n">
        <f aca="false">J$17+(J$216-J$17)*(ROW()-ROW(J$17))/(ROW(J$216)-ROW(J$17))</f>
        <v>-6986.09621922455</v>
      </c>
      <c r="K58" s="38" t="n">
        <f aca="false">K$17+(K$216-K$17)*(ROW()-ROW(K$17))/(ROW(K$216)-ROW(K$17))</f>
        <v>-2541.76555670372</v>
      </c>
    </row>
    <row r="59" customFormat="false" ht="13.8" hidden="false" customHeight="false" outlineLevel="0" collapsed="false">
      <c r="A59" s="34" t="n">
        <f aca="false">A58+1000</f>
        <v>43000</v>
      </c>
      <c r="B59" s="36" t="n">
        <f aca="false">$B$17</f>
        <v>0.111111111111111</v>
      </c>
      <c r="C59" s="38" t="n">
        <f aca="false">C$17+(C$216-C$17)*(ROW()-ROW(C$17))/(ROW(C$216)-ROW(C$17))</f>
        <v>-4998.59546889587</v>
      </c>
      <c r="D59" s="38" t="n">
        <f aca="false">D$17+(D$216-D$17)*(ROW()-ROW(D$17))/(ROW(D$216)-ROW(D$17))</f>
        <v>-9182.41025667834</v>
      </c>
      <c r="E59" s="38" t="n">
        <f aca="false">E$17+(E$216-E$17)*(ROW()-ROW(E$17))/(ROW(E$216)-ROW(E$17))</f>
        <v>-5332.74947006088</v>
      </c>
      <c r="F59" s="38" t="n">
        <f aca="false">F$17+(F$216-F$17)*(ROW()-ROW(F$17))/(ROW(F$216)-ROW(F$17))</f>
        <v>-554.919234574254</v>
      </c>
      <c r="G59" s="38" t="n">
        <f aca="false">G$17+(G$216-G$17)*(ROW()-ROW(G$17))/(ROW(G$216)-ROW(G$17))</f>
        <v>-289.077984863133</v>
      </c>
      <c r="H59" s="38" t="n">
        <f aca="false">H$17+(H$216-H$17)*(ROW()-ROW(H$17))/(ROW(H$216)-ROW(H$17))</f>
        <v>-350.013479142883</v>
      </c>
      <c r="I59" s="38" t="n">
        <f aca="false">I$17+(I$216-I$17)*(ROW()-ROW(I$17))/(ROW(I$216)-ROW(I$17))</f>
        <v>-2219.02695969136</v>
      </c>
      <c r="J59" s="38" t="n">
        <f aca="false">J$17+(J$216-J$17)*(ROW()-ROW(J$17))/(ROW(J$216)-ROW(J$17))</f>
        <v>-7096.79140579677</v>
      </c>
      <c r="K59" s="38" t="n">
        <f aca="false">K$17+(K$216-K$17)*(ROW()-ROW(K$17))/(ROW(K$216)-ROW(K$17))</f>
        <v>-2582.04001094726</v>
      </c>
    </row>
    <row r="60" customFormat="false" ht="13.8" hidden="false" customHeight="false" outlineLevel="0" collapsed="false">
      <c r="A60" s="34" t="n">
        <f aca="false">A59+1000</f>
        <v>44000</v>
      </c>
      <c r="B60" s="36" t="n">
        <f aca="false">$B$17</f>
        <v>0.111111111111111</v>
      </c>
      <c r="C60" s="38" t="n">
        <f aca="false">C$17+(C$216-C$17)*(ROW()-ROW(C$17))/(ROW(C$216)-ROW(C$17))</f>
        <v>-5076.56316251816</v>
      </c>
      <c r="D60" s="38" t="n">
        <f aca="false">D$17+(D$216-D$17)*(ROW()-ROW(D$17))/(ROW(D$216)-ROW(D$17))</f>
        <v>-9325.63675981544</v>
      </c>
      <c r="E60" s="38" t="n">
        <f aca="false">E$17+(E$216-E$17)*(ROW()-ROW(E$17))/(ROW(E$216)-ROW(E$17))</f>
        <v>-5415.92927115368</v>
      </c>
      <c r="F60" s="38" t="n">
        <f aca="false">F$17+(F$216-F$17)*(ROW()-ROW(F$17))/(ROW(F$216)-ROW(F$17))</f>
        <v>-563.574820555481</v>
      </c>
      <c r="G60" s="38" t="n">
        <f aca="false">G$17+(G$216-G$17)*(ROW()-ROW(G$17))/(ROW(G$216)-ROW(G$17))</f>
        <v>-293.58700022495</v>
      </c>
      <c r="H60" s="38" t="n">
        <f aca="false">H$17+(H$216-H$17)*(ROW()-ROW(H$17))/(ROW(H$216)-ROW(H$17))</f>
        <v>-355.472961486533</v>
      </c>
      <c r="I60" s="38" t="n">
        <f aca="false">I$17+(I$216-I$17)*(ROW()-ROW(I$17))/(ROW(I$216)-ROW(I$17))</f>
        <v>-2253.6391653018</v>
      </c>
      <c r="J60" s="38" t="n">
        <f aca="false">J$17+(J$216-J$17)*(ROW()-ROW(J$17))/(ROW(J$216)-ROW(J$17))</f>
        <v>-7207.48659236899</v>
      </c>
      <c r="K60" s="38" t="n">
        <f aca="false">K$17+(K$216-K$17)*(ROW()-ROW(K$17))/(ROW(K$216)-ROW(K$17))</f>
        <v>-2622.31446519081</v>
      </c>
    </row>
    <row r="61" customFormat="false" ht="13.8" hidden="false" customHeight="false" outlineLevel="0" collapsed="false">
      <c r="A61" s="34" t="n">
        <f aca="false">A60+1000</f>
        <v>45000</v>
      </c>
      <c r="B61" s="36" t="n">
        <f aca="false">$B$17</f>
        <v>0.111111111111111</v>
      </c>
      <c r="C61" s="38" t="n">
        <f aca="false">C$17+(C$216-C$17)*(ROW()-ROW(C$17))/(ROW(C$216)-ROW(C$17))</f>
        <v>-5154.53085614045</v>
      </c>
      <c r="D61" s="38" t="n">
        <f aca="false">D$17+(D$216-D$17)*(ROW()-ROW(D$17))/(ROW(D$216)-ROW(D$17))</f>
        <v>-9468.86326295254</v>
      </c>
      <c r="E61" s="38" t="n">
        <f aca="false">E$17+(E$216-E$17)*(ROW()-ROW(E$17))/(ROW(E$216)-ROW(E$17))</f>
        <v>-5499.10907224648</v>
      </c>
      <c r="F61" s="38" t="n">
        <f aca="false">F$17+(F$216-F$17)*(ROW()-ROW(F$17))/(ROW(F$216)-ROW(F$17))</f>
        <v>-572.230406536709</v>
      </c>
      <c r="G61" s="38" t="n">
        <f aca="false">G$17+(G$216-G$17)*(ROW()-ROW(G$17))/(ROW(G$216)-ROW(G$17))</f>
        <v>-298.096015586767</v>
      </c>
      <c r="H61" s="38" t="n">
        <f aca="false">H$17+(H$216-H$17)*(ROW()-ROW(H$17))/(ROW(H$216)-ROW(H$17))</f>
        <v>-360.932443830183</v>
      </c>
      <c r="I61" s="38" t="n">
        <f aca="false">I$17+(I$216-I$17)*(ROW()-ROW(I$17))/(ROW(I$216)-ROW(I$17))</f>
        <v>-2288.25137091224</v>
      </c>
      <c r="J61" s="38" t="n">
        <f aca="false">J$17+(J$216-J$17)*(ROW()-ROW(J$17))/(ROW(J$216)-ROW(J$17))</f>
        <v>-7318.18177894121</v>
      </c>
      <c r="K61" s="38" t="n">
        <f aca="false">K$17+(K$216-K$17)*(ROW()-ROW(K$17))/(ROW(K$216)-ROW(K$17))</f>
        <v>-2662.58891943435</v>
      </c>
    </row>
    <row r="62" customFormat="false" ht="13.8" hidden="false" customHeight="false" outlineLevel="0" collapsed="false">
      <c r="A62" s="34" t="n">
        <f aca="false">A61+1000</f>
        <v>46000</v>
      </c>
      <c r="B62" s="36" t="n">
        <f aca="false">$B$17</f>
        <v>0.111111111111111</v>
      </c>
      <c r="C62" s="38" t="n">
        <f aca="false">C$17+(C$216-C$17)*(ROW()-ROW(C$17))/(ROW(C$216)-ROW(C$17))</f>
        <v>-5232.49854976275</v>
      </c>
      <c r="D62" s="38" t="n">
        <f aca="false">D$17+(D$216-D$17)*(ROW()-ROW(D$17))/(ROW(D$216)-ROW(D$17))</f>
        <v>-9612.08976608963</v>
      </c>
      <c r="E62" s="38" t="n">
        <f aca="false">E$17+(E$216-E$17)*(ROW()-ROW(E$17))/(ROW(E$216)-ROW(E$17))</f>
        <v>-5582.28887333929</v>
      </c>
      <c r="F62" s="38" t="n">
        <f aca="false">F$17+(F$216-F$17)*(ROW()-ROW(F$17))/(ROW(F$216)-ROW(F$17))</f>
        <v>-580.885992517936</v>
      </c>
      <c r="G62" s="38" t="n">
        <f aca="false">G$17+(G$216-G$17)*(ROW()-ROW(G$17))/(ROW(G$216)-ROW(G$17))</f>
        <v>-302.605030948583</v>
      </c>
      <c r="H62" s="38" t="n">
        <f aca="false">H$17+(H$216-H$17)*(ROW()-ROW(H$17))/(ROW(H$216)-ROW(H$17))</f>
        <v>-366.391926173832</v>
      </c>
      <c r="I62" s="38" t="n">
        <f aca="false">I$17+(I$216-I$17)*(ROW()-ROW(I$17))/(ROW(I$216)-ROW(I$17))</f>
        <v>-2322.86357652267</v>
      </c>
      <c r="J62" s="38" t="n">
        <f aca="false">J$17+(J$216-J$17)*(ROW()-ROW(J$17))/(ROW(J$216)-ROW(J$17))</f>
        <v>-7428.87696551343</v>
      </c>
      <c r="K62" s="38" t="n">
        <f aca="false">K$17+(K$216-K$17)*(ROW()-ROW(K$17))/(ROW(K$216)-ROW(K$17))</f>
        <v>-2702.8633736779</v>
      </c>
    </row>
    <row r="63" customFormat="false" ht="13.8" hidden="false" customHeight="false" outlineLevel="0" collapsed="false">
      <c r="A63" s="34" t="n">
        <f aca="false">A62+1000</f>
        <v>47000</v>
      </c>
      <c r="B63" s="36" t="n">
        <f aca="false">$B$17</f>
        <v>0.111111111111111</v>
      </c>
      <c r="C63" s="38" t="n">
        <f aca="false">C$17+(C$216-C$17)*(ROW()-ROW(C$17))/(ROW(C$216)-ROW(C$17))</f>
        <v>-5310.46624338504</v>
      </c>
      <c r="D63" s="38" t="n">
        <f aca="false">D$17+(D$216-D$17)*(ROW()-ROW(D$17))/(ROW(D$216)-ROW(D$17))</f>
        <v>-9755.31626922673</v>
      </c>
      <c r="E63" s="38" t="n">
        <f aca="false">E$17+(E$216-E$17)*(ROW()-ROW(E$17))/(ROW(E$216)-ROW(E$17))</f>
        <v>-5665.46867443209</v>
      </c>
      <c r="F63" s="38" t="n">
        <f aca="false">F$17+(F$216-F$17)*(ROW()-ROW(F$17))/(ROW(F$216)-ROW(F$17))</f>
        <v>-589.541578499164</v>
      </c>
      <c r="G63" s="38" t="n">
        <f aca="false">G$17+(G$216-G$17)*(ROW()-ROW(G$17))/(ROW(G$216)-ROW(G$17))</f>
        <v>-307.1140463104</v>
      </c>
      <c r="H63" s="38" t="n">
        <f aca="false">H$17+(H$216-H$17)*(ROW()-ROW(H$17))/(ROW(H$216)-ROW(H$17))</f>
        <v>-371.851408517482</v>
      </c>
      <c r="I63" s="38" t="n">
        <f aca="false">I$17+(I$216-I$17)*(ROW()-ROW(I$17))/(ROW(I$216)-ROW(I$17))</f>
        <v>-2357.47578213311</v>
      </c>
      <c r="J63" s="38" t="n">
        <f aca="false">J$17+(J$216-J$17)*(ROW()-ROW(J$17))/(ROW(J$216)-ROW(J$17))</f>
        <v>-7539.57215208565</v>
      </c>
      <c r="K63" s="38" t="n">
        <f aca="false">K$17+(K$216-K$17)*(ROW()-ROW(K$17))/(ROW(K$216)-ROW(K$17))</f>
        <v>-2743.13782792144</v>
      </c>
    </row>
    <row r="64" customFormat="false" ht="13.8" hidden="false" customHeight="false" outlineLevel="0" collapsed="false">
      <c r="A64" s="34" t="n">
        <f aca="false">A63+1000</f>
        <v>48000</v>
      </c>
      <c r="B64" s="36" t="n">
        <f aca="false">$B$17</f>
        <v>0.111111111111111</v>
      </c>
      <c r="C64" s="38" t="n">
        <f aca="false">C$17+(C$216-C$17)*(ROW()-ROW(C$17))/(ROW(C$216)-ROW(C$17))</f>
        <v>-5388.43393700733</v>
      </c>
      <c r="D64" s="38" t="n">
        <f aca="false">D$17+(D$216-D$17)*(ROW()-ROW(D$17))/(ROW(D$216)-ROW(D$17))</f>
        <v>-9898.54277236383</v>
      </c>
      <c r="E64" s="38" t="n">
        <f aca="false">E$17+(E$216-E$17)*(ROW()-ROW(E$17))/(ROW(E$216)-ROW(E$17))</f>
        <v>-5748.6484755249</v>
      </c>
      <c r="F64" s="38" t="n">
        <f aca="false">F$17+(F$216-F$17)*(ROW()-ROW(F$17))/(ROW(F$216)-ROW(F$17))</f>
        <v>-598.197164480391</v>
      </c>
      <c r="G64" s="38" t="n">
        <f aca="false">G$17+(G$216-G$17)*(ROW()-ROW(G$17))/(ROW(G$216)-ROW(G$17))</f>
        <v>-311.623061672216</v>
      </c>
      <c r="H64" s="38" t="n">
        <f aca="false">H$17+(H$216-H$17)*(ROW()-ROW(H$17))/(ROW(H$216)-ROW(H$17))</f>
        <v>-377.310890861132</v>
      </c>
      <c r="I64" s="38" t="n">
        <f aca="false">I$17+(I$216-I$17)*(ROW()-ROW(I$17))/(ROW(I$216)-ROW(I$17))</f>
        <v>-2392.08798774355</v>
      </c>
      <c r="J64" s="38" t="n">
        <f aca="false">J$17+(J$216-J$17)*(ROW()-ROW(J$17))/(ROW(J$216)-ROW(J$17))</f>
        <v>-7650.26733865787</v>
      </c>
      <c r="K64" s="38" t="n">
        <f aca="false">K$17+(K$216-K$17)*(ROW()-ROW(K$17))/(ROW(K$216)-ROW(K$17))</f>
        <v>-2783.41228216499</v>
      </c>
    </row>
    <row r="65" customFormat="false" ht="13.8" hidden="false" customHeight="false" outlineLevel="0" collapsed="false">
      <c r="A65" s="34" t="n">
        <f aca="false">A64+1000</f>
        <v>49000</v>
      </c>
      <c r="B65" s="36" t="n">
        <f aca="false">$B$17</f>
        <v>0.111111111111111</v>
      </c>
      <c r="C65" s="38" t="n">
        <f aca="false">C$17+(C$216-C$17)*(ROW()-ROW(C$17))/(ROW(C$216)-ROW(C$17))</f>
        <v>-5466.40163062962</v>
      </c>
      <c r="D65" s="38" t="n">
        <f aca="false">D$17+(D$216-D$17)*(ROW()-ROW(D$17))/(ROW(D$216)-ROW(D$17))</f>
        <v>-10041.7692755009</v>
      </c>
      <c r="E65" s="38" t="n">
        <f aca="false">E$17+(E$216-E$17)*(ROW()-ROW(E$17))/(ROW(E$216)-ROW(E$17))</f>
        <v>-5831.8282766177</v>
      </c>
      <c r="F65" s="38" t="n">
        <f aca="false">F$17+(F$216-F$17)*(ROW()-ROW(F$17))/(ROW(F$216)-ROW(F$17))</f>
        <v>-606.852750461619</v>
      </c>
      <c r="G65" s="38" t="n">
        <f aca="false">G$17+(G$216-G$17)*(ROW()-ROW(G$17))/(ROW(G$216)-ROW(G$17))</f>
        <v>-316.132077034033</v>
      </c>
      <c r="H65" s="38" t="n">
        <f aca="false">H$17+(H$216-H$17)*(ROW()-ROW(H$17))/(ROW(H$216)-ROW(H$17))</f>
        <v>-382.770373204782</v>
      </c>
      <c r="I65" s="38" t="n">
        <f aca="false">I$17+(I$216-I$17)*(ROW()-ROW(I$17))/(ROW(I$216)-ROW(I$17))</f>
        <v>-2426.70019335398</v>
      </c>
      <c r="J65" s="38" t="n">
        <f aca="false">J$17+(J$216-J$17)*(ROW()-ROW(J$17))/(ROW(J$216)-ROW(J$17))</f>
        <v>-7760.96252523009</v>
      </c>
      <c r="K65" s="38" t="n">
        <f aca="false">K$17+(K$216-K$17)*(ROW()-ROW(K$17))/(ROW(K$216)-ROW(K$17))</f>
        <v>-2823.68673640853</v>
      </c>
    </row>
    <row r="66" customFormat="false" ht="13.8" hidden="false" customHeight="false" outlineLevel="0" collapsed="false">
      <c r="A66" s="34" t="n">
        <f aca="false">A65+1000</f>
        <v>50000</v>
      </c>
      <c r="B66" s="36" t="n">
        <f aca="false">$B$17</f>
        <v>0.111111111111111</v>
      </c>
      <c r="C66" s="38" t="n">
        <f aca="false">C$17+(C$216-C$17)*(ROW()-ROW(C$17))/(ROW(C$216)-ROW(C$17))</f>
        <v>-5544.36932425192</v>
      </c>
      <c r="D66" s="38" t="n">
        <f aca="false">D$17+(D$216-D$17)*(ROW()-ROW(D$17))/(ROW(D$216)-ROW(D$17))</f>
        <v>-10184.995778638</v>
      </c>
      <c r="E66" s="38" t="n">
        <f aca="false">E$17+(E$216-E$17)*(ROW()-ROW(E$17))/(ROW(E$216)-ROW(E$17))</f>
        <v>-5915.0080777105</v>
      </c>
      <c r="F66" s="38" t="n">
        <f aca="false">F$17+(F$216-F$17)*(ROW()-ROW(F$17))/(ROW(F$216)-ROW(F$17))</f>
        <v>-615.508336442846</v>
      </c>
      <c r="G66" s="38" t="n">
        <f aca="false">G$17+(G$216-G$17)*(ROW()-ROW(G$17))/(ROW(G$216)-ROW(G$17))</f>
        <v>-320.64109239585</v>
      </c>
      <c r="H66" s="38" t="n">
        <f aca="false">H$17+(H$216-H$17)*(ROW()-ROW(H$17))/(ROW(H$216)-ROW(H$17))</f>
        <v>-388.229855548432</v>
      </c>
      <c r="I66" s="38" t="n">
        <f aca="false">I$17+(I$216-I$17)*(ROW()-ROW(I$17))/(ROW(I$216)-ROW(I$17))</f>
        <v>-2461.31239896442</v>
      </c>
      <c r="J66" s="38" t="n">
        <f aca="false">J$17+(J$216-J$17)*(ROW()-ROW(J$17))/(ROW(J$216)-ROW(J$17))</f>
        <v>-7871.65771180231</v>
      </c>
      <c r="K66" s="38" t="n">
        <f aca="false">K$17+(K$216-K$17)*(ROW()-ROW(K$17))/(ROW(K$216)-ROW(K$17))</f>
        <v>-2863.96119065208</v>
      </c>
    </row>
    <row r="67" customFormat="false" ht="13.8" hidden="false" customHeight="false" outlineLevel="0" collapsed="false">
      <c r="A67" s="34" t="n">
        <f aca="false">A66+1000</f>
        <v>51000</v>
      </c>
      <c r="B67" s="36" t="n">
        <f aca="false">$B$17</f>
        <v>0.111111111111111</v>
      </c>
      <c r="C67" s="38" t="n">
        <f aca="false">C$17+(C$216-C$17)*(ROW()-ROW(C$17))/(ROW(C$216)-ROW(C$17))</f>
        <v>-5622.33701787421</v>
      </c>
      <c r="D67" s="38" t="n">
        <f aca="false">D$17+(D$216-D$17)*(ROW()-ROW(D$17))/(ROW(D$216)-ROW(D$17))</f>
        <v>-10328.2222817751</v>
      </c>
      <c r="E67" s="38" t="n">
        <f aca="false">E$17+(E$216-E$17)*(ROW()-ROW(E$17))/(ROW(E$216)-ROW(E$17))</f>
        <v>-5998.18787880331</v>
      </c>
      <c r="F67" s="38" t="n">
        <f aca="false">F$17+(F$216-F$17)*(ROW()-ROW(F$17))/(ROW(F$216)-ROW(F$17))</f>
        <v>-624.163922424074</v>
      </c>
      <c r="G67" s="38" t="n">
        <f aca="false">G$17+(G$216-G$17)*(ROW()-ROW(G$17))/(ROW(G$216)-ROW(G$17))</f>
        <v>-325.150107757666</v>
      </c>
      <c r="H67" s="38" t="n">
        <f aca="false">H$17+(H$216-H$17)*(ROW()-ROW(H$17))/(ROW(H$216)-ROW(H$17))</f>
        <v>-393.689337892082</v>
      </c>
      <c r="I67" s="38" t="n">
        <f aca="false">I$17+(I$216-I$17)*(ROW()-ROW(I$17))/(ROW(I$216)-ROW(I$17))</f>
        <v>-2495.92460457486</v>
      </c>
      <c r="J67" s="38" t="n">
        <f aca="false">J$17+(J$216-J$17)*(ROW()-ROW(J$17))/(ROW(J$216)-ROW(J$17))</f>
        <v>-7982.35289837453</v>
      </c>
      <c r="K67" s="38" t="n">
        <f aca="false">K$17+(K$216-K$17)*(ROW()-ROW(K$17))/(ROW(K$216)-ROW(K$17))</f>
        <v>-2904.23564489562</v>
      </c>
    </row>
    <row r="68" customFormat="false" ht="13.8" hidden="false" customHeight="false" outlineLevel="0" collapsed="false">
      <c r="A68" s="34" t="n">
        <f aca="false">A67+1000</f>
        <v>52000</v>
      </c>
      <c r="B68" s="36" t="n">
        <f aca="false">$B$17</f>
        <v>0.111111111111111</v>
      </c>
      <c r="C68" s="38" t="n">
        <f aca="false">C$17+(C$216-C$17)*(ROW()-ROW(C$17))/(ROW(C$216)-ROW(C$17))</f>
        <v>-5700.3047114965</v>
      </c>
      <c r="D68" s="38" t="n">
        <f aca="false">D$17+(D$216-D$17)*(ROW()-ROW(D$17))/(ROW(D$216)-ROW(D$17))</f>
        <v>-10471.4487849122</v>
      </c>
      <c r="E68" s="38" t="n">
        <f aca="false">E$17+(E$216-E$17)*(ROW()-ROW(E$17))/(ROW(E$216)-ROW(E$17))</f>
        <v>-6081.36767989611</v>
      </c>
      <c r="F68" s="38" t="n">
        <f aca="false">F$17+(F$216-F$17)*(ROW()-ROW(F$17))/(ROW(F$216)-ROW(F$17))</f>
        <v>-632.819508405301</v>
      </c>
      <c r="G68" s="38" t="n">
        <f aca="false">G$17+(G$216-G$17)*(ROW()-ROW(G$17))/(ROW(G$216)-ROW(G$17))</f>
        <v>-329.659123119483</v>
      </c>
      <c r="H68" s="38" t="n">
        <f aca="false">H$17+(H$216-H$17)*(ROW()-ROW(H$17))/(ROW(H$216)-ROW(H$17))</f>
        <v>-399.148820235731</v>
      </c>
      <c r="I68" s="38" t="n">
        <f aca="false">I$17+(I$216-I$17)*(ROW()-ROW(I$17))/(ROW(I$216)-ROW(I$17))</f>
        <v>-2530.5368101853</v>
      </c>
      <c r="J68" s="38" t="n">
        <f aca="false">J$17+(J$216-J$17)*(ROW()-ROW(J$17))/(ROW(J$216)-ROW(J$17))</f>
        <v>-8093.04808494675</v>
      </c>
      <c r="K68" s="38" t="n">
        <f aca="false">K$17+(K$216-K$17)*(ROW()-ROW(K$17))/(ROW(K$216)-ROW(K$17))</f>
        <v>-2944.51009913917</v>
      </c>
    </row>
    <row r="69" customFormat="false" ht="13.8" hidden="false" customHeight="false" outlineLevel="0" collapsed="false">
      <c r="A69" s="34" t="n">
        <f aca="false">A68+1000</f>
        <v>53000</v>
      </c>
      <c r="B69" s="36" t="n">
        <f aca="false">$B$17</f>
        <v>0.111111111111111</v>
      </c>
      <c r="C69" s="38" t="n">
        <f aca="false">C$17+(C$216-C$17)*(ROW()-ROW(C$17))/(ROW(C$216)-ROW(C$17))</f>
        <v>-5778.27240511879</v>
      </c>
      <c r="D69" s="38" t="n">
        <f aca="false">D$17+(D$216-D$17)*(ROW()-ROW(D$17))/(ROW(D$216)-ROW(D$17))</f>
        <v>-10614.6752880493</v>
      </c>
      <c r="E69" s="38" t="n">
        <f aca="false">E$17+(E$216-E$17)*(ROW()-ROW(E$17))/(ROW(E$216)-ROW(E$17))</f>
        <v>-6164.54748098892</v>
      </c>
      <c r="F69" s="38" t="n">
        <f aca="false">F$17+(F$216-F$17)*(ROW()-ROW(F$17))/(ROW(F$216)-ROW(F$17))</f>
        <v>-641.475094386529</v>
      </c>
      <c r="G69" s="38" t="n">
        <f aca="false">G$17+(G$216-G$17)*(ROW()-ROW(G$17))/(ROW(G$216)-ROW(G$17))</f>
        <v>-334.1681384813</v>
      </c>
      <c r="H69" s="38" t="n">
        <f aca="false">H$17+(H$216-H$17)*(ROW()-ROW(H$17))/(ROW(H$216)-ROW(H$17))</f>
        <v>-404.608302579381</v>
      </c>
      <c r="I69" s="38" t="n">
        <f aca="false">I$17+(I$216-I$17)*(ROW()-ROW(I$17))/(ROW(I$216)-ROW(I$17))</f>
        <v>-2565.14901579573</v>
      </c>
      <c r="J69" s="38" t="n">
        <f aca="false">J$17+(J$216-J$17)*(ROW()-ROW(J$17))/(ROW(J$216)-ROW(J$17))</f>
        <v>-8203.74327151897</v>
      </c>
      <c r="K69" s="38" t="n">
        <f aca="false">K$17+(K$216-K$17)*(ROW()-ROW(K$17))/(ROW(K$216)-ROW(K$17))</f>
        <v>-2984.78455338271</v>
      </c>
    </row>
    <row r="70" customFormat="false" ht="13.8" hidden="false" customHeight="false" outlineLevel="0" collapsed="false">
      <c r="A70" s="34" t="n">
        <f aca="false">A69+1000</f>
        <v>54000</v>
      </c>
      <c r="B70" s="36" t="n">
        <f aca="false">$B$17</f>
        <v>0.111111111111111</v>
      </c>
      <c r="C70" s="38" t="n">
        <f aca="false">C$17+(C$216-C$17)*(ROW()-ROW(C$17))/(ROW(C$216)-ROW(C$17))</f>
        <v>-5856.24009874109</v>
      </c>
      <c r="D70" s="38" t="n">
        <f aca="false">D$17+(D$216-D$17)*(ROW()-ROW(D$17))/(ROW(D$216)-ROW(D$17))</f>
        <v>-10757.9017911864</v>
      </c>
      <c r="E70" s="38" t="n">
        <f aca="false">E$17+(E$216-E$17)*(ROW()-ROW(E$17))/(ROW(E$216)-ROW(E$17))</f>
        <v>-6247.72728208172</v>
      </c>
      <c r="F70" s="38" t="n">
        <f aca="false">F$17+(F$216-F$17)*(ROW()-ROW(F$17))/(ROW(F$216)-ROW(F$17))</f>
        <v>-650.130680367756</v>
      </c>
      <c r="G70" s="38" t="n">
        <f aca="false">G$17+(G$216-G$17)*(ROW()-ROW(G$17))/(ROW(G$216)-ROW(G$17))</f>
        <v>-338.677153843116</v>
      </c>
      <c r="H70" s="38" t="n">
        <f aca="false">H$17+(H$216-H$17)*(ROW()-ROW(H$17))/(ROW(H$216)-ROW(H$17))</f>
        <v>-410.067784923031</v>
      </c>
      <c r="I70" s="38" t="n">
        <f aca="false">I$17+(I$216-I$17)*(ROW()-ROW(I$17))/(ROW(I$216)-ROW(I$17))</f>
        <v>-2599.76122140617</v>
      </c>
      <c r="J70" s="38" t="n">
        <f aca="false">J$17+(J$216-J$17)*(ROW()-ROW(J$17))/(ROW(J$216)-ROW(J$17))</f>
        <v>-8314.43845809119</v>
      </c>
      <c r="K70" s="38" t="n">
        <f aca="false">K$17+(K$216-K$17)*(ROW()-ROW(K$17))/(ROW(K$216)-ROW(K$17))</f>
        <v>-3025.05900762626</v>
      </c>
    </row>
    <row r="71" customFormat="false" ht="13.8" hidden="false" customHeight="false" outlineLevel="0" collapsed="false">
      <c r="A71" s="34" t="n">
        <f aca="false">A70+1000</f>
        <v>55000</v>
      </c>
      <c r="B71" s="36" t="n">
        <f aca="false">$B$17</f>
        <v>0.111111111111111</v>
      </c>
      <c r="C71" s="38" t="n">
        <f aca="false">C$17+(C$216-C$17)*(ROW()-ROW(C$17))/(ROW(C$216)-ROW(C$17))</f>
        <v>-5934.20779236338</v>
      </c>
      <c r="D71" s="38" t="n">
        <f aca="false">D$17+(D$216-D$17)*(ROW()-ROW(D$17))/(ROW(D$216)-ROW(D$17))</f>
        <v>-10901.1282943235</v>
      </c>
      <c r="E71" s="38" t="n">
        <f aca="false">E$17+(E$216-E$17)*(ROW()-ROW(E$17))/(ROW(E$216)-ROW(E$17))</f>
        <v>-6330.90708317452</v>
      </c>
      <c r="F71" s="38" t="n">
        <f aca="false">F$17+(F$216-F$17)*(ROW()-ROW(F$17))/(ROW(F$216)-ROW(F$17))</f>
        <v>-658.786266348984</v>
      </c>
      <c r="G71" s="38" t="n">
        <f aca="false">G$17+(G$216-G$17)*(ROW()-ROW(G$17))/(ROW(G$216)-ROW(G$17))</f>
        <v>-343.186169204933</v>
      </c>
      <c r="H71" s="38" t="n">
        <f aca="false">H$17+(H$216-H$17)*(ROW()-ROW(H$17))/(ROW(H$216)-ROW(H$17))</f>
        <v>-415.527267266681</v>
      </c>
      <c r="I71" s="38" t="n">
        <f aca="false">I$17+(I$216-I$17)*(ROW()-ROW(I$17))/(ROW(I$216)-ROW(I$17))</f>
        <v>-2634.37342701661</v>
      </c>
      <c r="J71" s="38" t="n">
        <f aca="false">J$17+(J$216-J$17)*(ROW()-ROW(J$17))/(ROW(J$216)-ROW(J$17))</f>
        <v>-8425.13364466341</v>
      </c>
      <c r="K71" s="38" t="n">
        <f aca="false">K$17+(K$216-K$17)*(ROW()-ROW(K$17))/(ROW(K$216)-ROW(K$17))</f>
        <v>-3065.3334618698</v>
      </c>
    </row>
    <row r="72" customFormat="false" ht="13.8" hidden="false" customHeight="false" outlineLevel="0" collapsed="false">
      <c r="A72" s="34" t="n">
        <f aca="false">A71+1000</f>
        <v>56000</v>
      </c>
      <c r="B72" s="36" t="n">
        <f aca="false">$B$17</f>
        <v>0.111111111111111</v>
      </c>
      <c r="C72" s="38" t="n">
        <f aca="false">C$17+(C$216-C$17)*(ROW()-ROW(C$17))/(ROW(C$216)-ROW(C$17))</f>
        <v>-6012.17548598567</v>
      </c>
      <c r="D72" s="38" t="n">
        <f aca="false">D$17+(D$216-D$17)*(ROW()-ROW(D$17))/(ROW(D$216)-ROW(D$17))</f>
        <v>-11044.3547974606</v>
      </c>
      <c r="E72" s="38" t="n">
        <f aca="false">E$17+(E$216-E$17)*(ROW()-ROW(E$17))/(ROW(E$216)-ROW(E$17))</f>
        <v>-6414.08688426733</v>
      </c>
      <c r="F72" s="38" t="n">
        <f aca="false">F$17+(F$216-F$17)*(ROW()-ROW(F$17))/(ROW(F$216)-ROW(F$17))</f>
        <v>-667.441852330211</v>
      </c>
      <c r="G72" s="38" t="n">
        <f aca="false">G$17+(G$216-G$17)*(ROW()-ROW(G$17))/(ROW(G$216)-ROW(G$17))</f>
        <v>-347.69518456675</v>
      </c>
      <c r="H72" s="38" t="n">
        <f aca="false">H$17+(H$216-H$17)*(ROW()-ROW(H$17))/(ROW(H$216)-ROW(H$17))</f>
        <v>-420.986749610331</v>
      </c>
      <c r="I72" s="38" t="n">
        <f aca="false">I$17+(I$216-I$17)*(ROW()-ROW(I$17))/(ROW(I$216)-ROW(I$17))</f>
        <v>-2668.98563262705</v>
      </c>
      <c r="J72" s="38" t="n">
        <f aca="false">J$17+(J$216-J$17)*(ROW()-ROW(J$17))/(ROW(J$216)-ROW(J$17))</f>
        <v>-8535.82883123563</v>
      </c>
      <c r="K72" s="38" t="n">
        <f aca="false">K$17+(K$216-K$17)*(ROW()-ROW(K$17))/(ROW(K$216)-ROW(K$17))</f>
        <v>-3105.60791611335</v>
      </c>
    </row>
    <row r="73" customFormat="false" ht="13.8" hidden="false" customHeight="false" outlineLevel="0" collapsed="false">
      <c r="A73" s="34" t="n">
        <f aca="false">A72+1000</f>
        <v>57000</v>
      </c>
      <c r="B73" s="36" t="n">
        <f aca="false">$B$17</f>
        <v>0.111111111111111</v>
      </c>
      <c r="C73" s="38" t="n">
        <f aca="false">C$17+(C$216-C$17)*(ROW()-ROW(C$17))/(ROW(C$216)-ROW(C$17))</f>
        <v>-6090.14317960796</v>
      </c>
      <c r="D73" s="38" t="n">
        <f aca="false">D$17+(D$216-D$17)*(ROW()-ROW(D$17))/(ROW(D$216)-ROW(D$17))</f>
        <v>-11187.5813005977</v>
      </c>
      <c r="E73" s="38" t="n">
        <f aca="false">E$17+(E$216-E$17)*(ROW()-ROW(E$17))/(ROW(E$216)-ROW(E$17))</f>
        <v>-6497.26668536013</v>
      </c>
      <c r="F73" s="38" t="n">
        <f aca="false">F$17+(F$216-F$17)*(ROW()-ROW(F$17))/(ROW(F$216)-ROW(F$17))</f>
        <v>-676.097438311439</v>
      </c>
      <c r="G73" s="38" t="n">
        <f aca="false">G$17+(G$216-G$17)*(ROW()-ROW(G$17))/(ROW(G$216)-ROW(G$17))</f>
        <v>-352.204199928566</v>
      </c>
      <c r="H73" s="38" t="n">
        <f aca="false">H$17+(H$216-H$17)*(ROW()-ROW(H$17))/(ROW(H$216)-ROW(H$17))</f>
        <v>-426.446231953981</v>
      </c>
      <c r="I73" s="38" t="n">
        <f aca="false">I$17+(I$216-I$17)*(ROW()-ROW(I$17))/(ROW(I$216)-ROW(I$17))</f>
        <v>-2703.59783823748</v>
      </c>
      <c r="J73" s="38" t="n">
        <f aca="false">J$17+(J$216-J$17)*(ROW()-ROW(J$17))/(ROW(J$216)-ROW(J$17))</f>
        <v>-8646.52401780785</v>
      </c>
      <c r="K73" s="38" t="n">
        <f aca="false">K$17+(K$216-K$17)*(ROW()-ROW(K$17))/(ROW(K$216)-ROW(K$17))</f>
        <v>-3145.88237035689</v>
      </c>
    </row>
    <row r="74" customFormat="false" ht="13.8" hidden="false" customHeight="false" outlineLevel="0" collapsed="false">
      <c r="A74" s="34" t="n">
        <f aca="false">A73+1000</f>
        <v>58000</v>
      </c>
      <c r="B74" s="36" t="n">
        <f aca="false">$B$17</f>
        <v>0.111111111111111</v>
      </c>
      <c r="C74" s="38" t="n">
        <f aca="false">C$17+(C$216-C$17)*(ROW()-ROW(C$17))/(ROW(C$216)-ROW(C$17))</f>
        <v>-6168.11087323026</v>
      </c>
      <c r="D74" s="38" t="n">
        <f aca="false">D$17+(D$216-D$17)*(ROW()-ROW(D$17))/(ROW(D$216)-ROW(D$17))</f>
        <v>-11330.8078037348</v>
      </c>
      <c r="E74" s="38" t="n">
        <f aca="false">E$17+(E$216-E$17)*(ROW()-ROW(E$17))/(ROW(E$216)-ROW(E$17))</f>
        <v>-6580.44648645294</v>
      </c>
      <c r="F74" s="38" t="n">
        <f aca="false">F$17+(F$216-F$17)*(ROW()-ROW(F$17))/(ROW(F$216)-ROW(F$17))</f>
        <v>-684.753024292666</v>
      </c>
      <c r="G74" s="38" t="n">
        <f aca="false">G$17+(G$216-G$17)*(ROW()-ROW(G$17))/(ROW(G$216)-ROW(G$17))</f>
        <v>-356.713215290383</v>
      </c>
      <c r="H74" s="38" t="n">
        <f aca="false">H$17+(H$216-H$17)*(ROW()-ROW(H$17))/(ROW(H$216)-ROW(H$17))</f>
        <v>-431.90571429763</v>
      </c>
      <c r="I74" s="38" t="n">
        <f aca="false">I$17+(I$216-I$17)*(ROW()-ROW(I$17))/(ROW(I$216)-ROW(I$17))</f>
        <v>-2738.21004384792</v>
      </c>
      <c r="J74" s="38" t="n">
        <f aca="false">J$17+(J$216-J$17)*(ROW()-ROW(J$17))/(ROW(J$216)-ROW(J$17))</f>
        <v>-8757.21920438007</v>
      </c>
      <c r="K74" s="38" t="n">
        <f aca="false">K$17+(K$216-K$17)*(ROW()-ROW(K$17))/(ROW(K$216)-ROW(K$17))</f>
        <v>-3186.15682460044</v>
      </c>
    </row>
    <row r="75" customFormat="false" ht="13.8" hidden="false" customHeight="false" outlineLevel="0" collapsed="false">
      <c r="A75" s="34" t="n">
        <f aca="false">A74+1000</f>
        <v>59000</v>
      </c>
      <c r="B75" s="36" t="n">
        <f aca="false">$B$17</f>
        <v>0.111111111111111</v>
      </c>
      <c r="C75" s="38" t="n">
        <f aca="false">C$17+(C$216-C$17)*(ROW()-ROW(C$17))/(ROW(C$216)-ROW(C$17))</f>
        <v>-6246.07856685255</v>
      </c>
      <c r="D75" s="38" t="n">
        <f aca="false">D$17+(D$216-D$17)*(ROW()-ROW(D$17))/(ROW(D$216)-ROW(D$17))</f>
        <v>-11474.0343068719</v>
      </c>
      <c r="E75" s="38" t="n">
        <f aca="false">E$17+(E$216-E$17)*(ROW()-ROW(E$17))/(ROW(E$216)-ROW(E$17))</f>
        <v>-6663.62628754574</v>
      </c>
      <c r="F75" s="38" t="n">
        <f aca="false">F$17+(F$216-F$17)*(ROW()-ROW(F$17))/(ROW(F$216)-ROW(F$17))</f>
        <v>-693.408610273894</v>
      </c>
      <c r="G75" s="38" t="n">
        <f aca="false">G$17+(G$216-G$17)*(ROW()-ROW(G$17))/(ROW(G$216)-ROW(G$17))</f>
        <v>-361.222230652199</v>
      </c>
      <c r="H75" s="38" t="n">
        <f aca="false">H$17+(H$216-H$17)*(ROW()-ROW(H$17))/(ROW(H$216)-ROW(H$17))</f>
        <v>-437.36519664128</v>
      </c>
      <c r="I75" s="38" t="n">
        <f aca="false">I$17+(I$216-I$17)*(ROW()-ROW(I$17))/(ROW(I$216)-ROW(I$17))</f>
        <v>-2772.82224945836</v>
      </c>
      <c r="J75" s="38" t="n">
        <f aca="false">J$17+(J$216-J$17)*(ROW()-ROW(J$17))/(ROW(J$216)-ROW(J$17))</f>
        <v>-8867.91439095229</v>
      </c>
      <c r="K75" s="38" t="n">
        <f aca="false">K$17+(K$216-K$17)*(ROW()-ROW(K$17))/(ROW(K$216)-ROW(K$17))</f>
        <v>-3226.43127884398</v>
      </c>
    </row>
    <row r="76" customFormat="false" ht="13.8" hidden="false" customHeight="false" outlineLevel="0" collapsed="false">
      <c r="A76" s="34" t="n">
        <f aca="false">A75+1000</f>
        <v>60000</v>
      </c>
      <c r="B76" s="36" t="n">
        <f aca="false">$B$17</f>
        <v>0.111111111111111</v>
      </c>
      <c r="C76" s="38" t="n">
        <f aca="false">C$17+(C$216-C$17)*(ROW()-ROW(C$17))/(ROW(C$216)-ROW(C$17))</f>
        <v>-6324.04626047484</v>
      </c>
      <c r="D76" s="38" t="n">
        <f aca="false">D$17+(D$216-D$17)*(ROW()-ROW(D$17))/(ROW(D$216)-ROW(D$17))</f>
        <v>-11617.260810009</v>
      </c>
      <c r="E76" s="38" t="n">
        <f aca="false">E$17+(E$216-E$17)*(ROW()-ROW(E$17))/(ROW(E$216)-ROW(E$17))</f>
        <v>-6746.80608863854</v>
      </c>
      <c r="F76" s="38" t="n">
        <f aca="false">F$17+(F$216-F$17)*(ROW()-ROW(F$17))/(ROW(F$216)-ROW(F$17))</f>
        <v>-702.064196255121</v>
      </c>
      <c r="G76" s="38" t="n">
        <f aca="false">G$17+(G$216-G$17)*(ROW()-ROW(G$17))/(ROW(G$216)-ROW(G$17))</f>
        <v>-365.731246014016</v>
      </c>
      <c r="H76" s="38" t="n">
        <f aca="false">H$17+(H$216-H$17)*(ROW()-ROW(H$17))/(ROW(H$216)-ROW(H$17))</f>
        <v>-442.82467898493</v>
      </c>
      <c r="I76" s="38" t="n">
        <f aca="false">I$17+(I$216-I$17)*(ROW()-ROW(I$17))/(ROW(I$216)-ROW(I$17))</f>
        <v>-2807.43445506879</v>
      </c>
      <c r="J76" s="38" t="n">
        <f aca="false">J$17+(J$216-J$17)*(ROW()-ROW(J$17))/(ROW(J$216)-ROW(J$17))</f>
        <v>-8978.60957752451</v>
      </c>
      <c r="K76" s="38" t="n">
        <f aca="false">K$17+(K$216-K$17)*(ROW()-ROW(K$17))/(ROW(K$216)-ROW(K$17))</f>
        <v>-3266.70573308752</v>
      </c>
    </row>
    <row r="77" customFormat="false" ht="13.8" hidden="false" customHeight="false" outlineLevel="0" collapsed="false">
      <c r="A77" s="34" t="n">
        <f aca="false">A76+1000</f>
        <v>61000</v>
      </c>
      <c r="B77" s="36" t="n">
        <f aca="false">$B$17</f>
        <v>0.111111111111111</v>
      </c>
      <c r="C77" s="38" t="n">
        <f aca="false">C$17+(C$216-C$17)*(ROW()-ROW(C$17))/(ROW(C$216)-ROW(C$17))</f>
        <v>-6402.01395409713</v>
      </c>
      <c r="D77" s="38" t="n">
        <f aca="false">D$17+(D$216-D$17)*(ROW()-ROW(D$17))/(ROW(D$216)-ROW(D$17))</f>
        <v>-11760.4873131461</v>
      </c>
      <c r="E77" s="38" t="n">
        <f aca="false">E$17+(E$216-E$17)*(ROW()-ROW(E$17))/(ROW(E$216)-ROW(E$17))</f>
        <v>-6829.98588973135</v>
      </c>
      <c r="F77" s="38" t="n">
        <f aca="false">F$17+(F$216-F$17)*(ROW()-ROW(F$17))/(ROW(F$216)-ROW(F$17))</f>
        <v>-710.719782236349</v>
      </c>
      <c r="G77" s="38" t="n">
        <f aca="false">G$17+(G$216-G$17)*(ROW()-ROW(G$17))/(ROW(G$216)-ROW(G$17))</f>
        <v>-370.240261375833</v>
      </c>
      <c r="H77" s="38" t="n">
        <f aca="false">H$17+(H$216-H$17)*(ROW()-ROW(H$17))/(ROW(H$216)-ROW(H$17))</f>
        <v>-448.28416132858</v>
      </c>
      <c r="I77" s="38" t="n">
        <f aca="false">I$17+(I$216-I$17)*(ROW()-ROW(I$17))/(ROW(I$216)-ROW(I$17))</f>
        <v>-2842.04666067923</v>
      </c>
      <c r="J77" s="38" t="n">
        <f aca="false">J$17+(J$216-J$17)*(ROW()-ROW(J$17))/(ROW(J$216)-ROW(J$17))</f>
        <v>-9089.30476409673</v>
      </c>
      <c r="K77" s="38" t="n">
        <f aca="false">K$17+(K$216-K$17)*(ROW()-ROW(K$17))/(ROW(K$216)-ROW(K$17))</f>
        <v>-3306.98018733107</v>
      </c>
    </row>
    <row r="78" customFormat="false" ht="13.8" hidden="false" customHeight="false" outlineLevel="0" collapsed="false">
      <c r="A78" s="34" t="n">
        <f aca="false">A77+1000</f>
        <v>62000</v>
      </c>
      <c r="B78" s="36" t="n">
        <f aca="false">$B$17</f>
        <v>0.111111111111111</v>
      </c>
      <c r="C78" s="38" t="n">
        <f aca="false">C$17+(C$216-C$17)*(ROW()-ROW(C$17))/(ROW(C$216)-ROW(C$17))</f>
        <v>-6479.98164771943</v>
      </c>
      <c r="D78" s="38" t="n">
        <f aca="false">D$17+(D$216-D$17)*(ROW()-ROW(D$17))/(ROW(D$216)-ROW(D$17))</f>
        <v>-11903.7138162832</v>
      </c>
      <c r="E78" s="38" t="n">
        <f aca="false">E$17+(E$216-E$17)*(ROW()-ROW(E$17))/(ROW(E$216)-ROW(E$17))</f>
        <v>-6913.16569082415</v>
      </c>
      <c r="F78" s="38" t="n">
        <f aca="false">F$17+(F$216-F$17)*(ROW()-ROW(F$17))/(ROW(F$216)-ROW(F$17))</f>
        <v>-719.375368217577</v>
      </c>
      <c r="G78" s="38" t="n">
        <f aca="false">G$17+(G$216-G$17)*(ROW()-ROW(G$17))/(ROW(G$216)-ROW(G$17))</f>
        <v>-374.749276737649</v>
      </c>
      <c r="H78" s="38" t="n">
        <f aca="false">H$17+(H$216-H$17)*(ROW()-ROW(H$17))/(ROW(H$216)-ROW(H$17))</f>
        <v>-453.74364367223</v>
      </c>
      <c r="I78" s="38" t="n">
        <f aca="false">I$17+(I$216-I$17)*(ROW()-ROW(I$17))/(ROW(I$216)-ROW(I$17))</f>
        <v>-2876.65886628967</v>
      </c>
      <c r="J78" s="38" t="n">
        <f aca="false">J$17+(J$216-J$17)*(ROW()-ROW(J$17))/(ROW(J$216)-ROW(J$17))</f>
        <v>-9199.99995066895</v>
      </c>
      <c r="K78" s="38" t="n">
        <f aca="false">K$17+(K$216-K$17)*(ROW()-ROW(K$17))/(ROW(K$216)-ROW(K$17))</f>
        <v>-3347.25464157461</v>
      </c>
    </row>
    <row r="79" customFormat="false" ht="13.8" hidden="false" customHeight="false" outlineLevel="0" collapsed="false">
      <c r="A79" s="34" t="n">
        <f aca="false">A78+1000</f>
        <v>63000</v>
      </c>
      <c r="B79" s="36" t="n">
        <f aca="false">$B$17</f>
        <v>0.111111111111111</v>
      </c>
      <c r="C79" s="38" t="n">
        <f aca="false">C$17+(C$216-C$17)*(ROW()-ROW(C$17))/(ROW(C$216)-ROW(C$17))</f>
        <v>-6557.94934134172</v>
      </c>
      <c r="D79" s="38" t="n">
        <f aca="false">D$17+(D$216-D$17)*(ROW()-ROW(D$17))/(ROW(D$216)-ROW(D$17))</f>
        <v>-12046.9403194203</v>
      </c>
      <c r="E79" s="38" t="n">
        <f aca="false">E$17+(E$216-E$17)*(ROW()-ROW(E$17))/(ROW(E$216)-ROW(E$17))</f>
        <v>-6996.34549191696</v>
      </c>
      <c r="F79" s="38" t="n">
        <f aca="false">F$17+(F$216-F$17)*(ROW()-ROW(F$17))/(ROW(F$216)-ROW(F$17))</f>
        <v>-728.030954198804</v>
      </c>
      <c r="G79" s="38" t="n">
        <f aca="false">G$17+(G$216-G$17)*(ROW()-ROW(G$17))/(ROW(G$216)-ROW(G$17))</f>
        <v>-379.258292099466</v>
      </c>
      <c r="H79" s="38" t="n">
        <f aca="false">H$17+(H$216-H$17)*(ROW()-ROW(H$17))/(ROW(H$216)-ROW(H$17))</f>
        <v>-459.203126015879</v>
      </c>
      <c r="I79" s="38" t="n">
        <f aca="false">I$17+(I$216-I$17)*(ROW()-ROW(I$17))/(ROW(I$216)-ROW(I$17))</f>
        <v>-2911.27107190011</v>
      </c>
      <c r="J79" s="38" t="n">
        <f aca="false">J$17+(J$216-J$17)*(ROW()-ROW(J$17))/(ROW(J$216)-ROW(J$17))</f>
        <v>-9310.69513724117</v>
      </c>
      <c r="K79" s="38" t="n">
        <f aca="false">K$17+(K$216-K$17)*(ROW()-ROW(K$17))/(ROW(K$216)-ROW(K$17))</f>
        <v>-3387.52909581816</v>
      </c>
    </row>
    <row r="80" customFormat="false" ht="13.8" hidden="false" customHeight="false" outlineLevel="0" collapsed="false">
      <c r="A80" s="34" t="n">
        <f aca="false">A79+1000</f>
        <v>64000</v>
      </c>
      <c r="B80" s="36" t="n">
        <f aca="false">$B$17</f>
        <v>0.111111111111111</v>
      </c>
      <c r="C80" s="38" t="n">
        <f aca="false">C$17+(C$216-C$17)*(ROW()-ROW(C$17))/(ROW(C$216)-ROW(C$17))</f>
        <v>-6635.91703496401</v>
      </c>
      <c r="D80" s="38" t="n">
        <f aca="false">D$17+(D$216-D$17)*(ROW()-ROW(D$17))/(ROW(D$216)-ROW(D$17))</f>
        <v>-12190.1668225574</v>
      </c>
      <c r="E80" s="38" t="n">
        <f aca="false">E$17+(E$216-E$17)*(ROW()-ROW(E$17))/(ROW(E$216)-ROW(E$17))</f>
        <v>-7079.52529300976</v>
      </c>
      <c r="F80" s="38" t="n">
        <f aca="false">F$17+(F$216-F$17)*(ROW()-ROW(F$17))/(ROW(F$216)-ROW(F$17))</f>
        <v>-736.686540180032</v>
      </c>
      <c r="G80" s="38" t="n">
        <f aca="false">G$17+(G$216-G$17)*(ROW()-ROW(G$17))/(ROW(G$216)-ROW(G$17))</f>
        <v>-383.767307461283</v>
      </c>
      <c r="H80" s="38" t="n">
        <f aca="false">H$17+(H$216-H$17)*(ROW()-ROW(H$17))/(ROW(H$216)-ROW(H$17))</f>
        <v>-464.662608359529</v>
      </c>
      <c r="I80" s="38" t="n">
        <f aca="false">I$17+(I$216-I$17)*(ROW()-ROW(I$17))/(ROW(I$216)-ROW(I$17))</f>
        <v>-2945.88327751054</v>
      </c>
      <c r="J80" s="38" t="n">
        <f aca="false">J$17+(J$216-J$17)*(ROW()-ROW(J$17))/(ROW(J$216)-ROW(J$17))</f>
        <v>-9421.39032381339</v>
      </c>
      <c r="K80" s="38" t="n">
        <f aca="false">K$17+(K$216-K$17)*(ROW()-ROW(K$17))/(ROW(K$216)-ROW(K$17))</f>
        <v>-3427.8035500617</v>
      </c>
    </row>
    <row r="81" customFormat="false" ht="13.8" hidden="false" customHeight="false" outlineLevel="0" collapsed="false">
      <c r="A81" s="34" t="n">
        <f aca="false">A80+1000</f>
        <v>65000</v>
      </c>
      <c r="B81" s="36" t="n">
        <f aca="false">$B$17</f>
        <v>0.111111111111111</v>
      </c>
      <c r="C81" s="38" t="n">
        <f aca="false">C$17+(C$216-C$17)*(ROW()-ROW(C$17))/(ROW(C$216)-ROW(C$17))</f>
        <v>-6713.88472858631</v>
      </c>
      <c r="D81" s="38" t="n">
        <f aca="false">D$17+(D$216-D$17)*(ROW()-ROW(D$17))/(ROW(D$216)-ROW(D$17))</f>
        <v>-12333.3933256945</v>
      </c>
      <c r="E81" s="38" t="n">
        <f aca="false">E$17+(E$216-E$17)*(ROW()-ROW(E$17))/(ROW(E$216)-ROW(E$17))</f>
        <v>-7162.70509410256</v>
      </c>
      <c r="F81" s="38" t="n">
        <f aca="false">F$17+(F$216-F$17)*(ROW()-ROW(F$17))/(ROW(F$216)-ROW(F$17))</f>
        <v>-745.342126161259</v>
      </c>
      <c r="G81" s="38" t="n">
        <f aca="false">G$17+(G$216-G$17)*(ROW()-ROW(G$17))/(ROW(G$216)-ROW(G$17))</f>
        <v>-388.276322823099</v>
      </c>
      <c r="H81" s="38" t="n">
        <f aca="false">H$17+(H$216-H$17)*(ROW()-ROW(H$17))/(ROW(H$216)-ROW(H$17))</f>
        <v>-470.122090703179</v>
      </c>
      <c r="I81" s="38" t="n">
        <f aca="false">I$17+(I$216-I$17)*(ROW()-ROW(I$17))/(ROW(I$216)-ROW(I$17))</f>
        <v>-2980.49548312098</v>
      </c>
      <c r="J81" s="38" t="n">
        <f aca="false">J$17+(J$216-J$17)*(ROW()-ROW(J$17))/(ROW(J$216)-ROW(J$17))</f>
        <v>-9532.08551038561</v>
      </c>
      <c r="K81" s="38" t="n">
        <f aca="false">K$17+(K$216-K$17)*(ROW()-ROW(K$17))/(ROW(K$216)-ROW(K$17))</f>
        <v>-3468.07800430525</v>
      </c>
    </row>
    <row r="82" customFormat="false" ht="13.8" hidden="false" customHeight="false" outlineLevel="0" collapsed="false">
      <c r="A82" s="34" t="n">
        <f aca="false">A81+1000</f>
        <v>66000</v>
      </c>
      <c r="B82" s="36" t="n">
        <f aca="false">$B$17</f>
        <v>0.111111111111111</v>
      </c>
      <c r="C82" s="38" t="n">
        <f aca="false">C$17+(C$216-C$17)*(ROW()-ROW(C$17))/(ROW(C$216)-ROW(C$17))</f>
        <v>-6791.8524222086</v>
      </c>
      <c r="D82" s="38" t="n">
        <f aca="false">D$17+(D$216-D$17)*(ROW()-ROW(D$17))/(ROW(D$216)-ROW(D$17))</f>
        <v>-12476.6198288316</v>
      </c>
      <c r="E82" s="38" t="n">
        <f aca="false">E$17+(E$216-E$17)*(ROW()-ROW(E$17))/(ROW(E$216)-ROW(E$17))</f>
        <v>-7245.88489519537</v>
      </c>
      <c r="F82" s="38" t="n">
        <f aca="false">F$17+(F$216-F$17)*(ROW()-ROW(F$17))/(ROW(F$216)-ROW(F$17))</f>
        <v>-753.997712142487</v>
      </c>
      <c r="G82" s="38" t="n">
        <f aca="false">G$17+(G$216-G$17)*(ROW()-ROW(G$17))/(ROW(G$216)-ROW(G$17))</f>
        <v>-392.785338184916</v>
      </c>
      <c r="H82" s="38" t="n">
        <f aca="false">H$17+(H$216-H$17)*(ROW()-ROW(H$17))/(ROW(H$216)-ROW(H$17))</f>
        <v>-475.581573046829</v>
      </c>
      <c r="I82" s="38" t="n">
        <f aca="false">I$17+(I$216-I$17)*(ROW()-ROW(I$17))/(ROW(I$216)-ROW(I$17))</f>
        <v>-3015.10768873142</v>
      </c>
      <c r="J82" s="38" t="n">
        <f aca="false">J$17+(J$216-J$17)*(ROW()-ROW(J$17))/(ROW(J$216)-ROW(J$17))</f>
        <v>-9642.78069695783</v>
      </c>
      <c r="K82" s="38" t="n">
        <f aca="false">K$17+(K$216-K$17)*(ROW()-ROW(K$17))/(ROW(K$216)-ROW(K$17))</f>
        <v>-3508.35245854879</v>
      </c>
    </row>
    <row r="83" customFormat="false" ht="13.8" hidden="false" customHeight="false" outlineLevel="0" collapsed="false">
      <c r="A83" s="34" t="n">
        <f aca="false">A82+1000</f>
        <v>67000</v>
      </c>
      <c r="B83" s="36" t="n">
        <f aca="false">$B$17</f>
        <v>0.111111111111111</v>
      </c>
      <c r="C83" s="38" t="n">
        <f aca="false">C$17+(C$216-C$17)*(ROW()-ROW(C$17))/(ROW(C$216)-ROW(C$17))</f>
        <v>-6869.82011583089</v>
      </c>
      <c r="D83" s="38" t="n">
        <f aca="false">D$17+(D$216-D$17)*(ROW()-ROW(D$17))/(ROW(D$216)-ROW(D$17))</f>
        <v>-12619.8463319687</v>
      </c>
      <c r="E83" s="38" t="n">
        <f aca="false">E$17+(E$216-E$17)*(ROW()-ROW(E$17))/(ROW(E$216)-ROW(E$17))</f>
        <v>-7329.06469628817</v>
      </c>
      <c r="F83" s="38" t="n">
        <f aca="false">F$17+(F$216-F$17)*(ROW()-ROW(F$17))/(ROW(F$216)-ROW(F$17))</f>
        <v>-762.653298123714</v>
      </c>
      <c r="G83" s="38" t="n">
        <f aca="false">G$17+(G$216-G$17)*(ROW()-ROW(G$17))/(ROW(G$216)-ROW(G$17))</f>
        <v>-397.294353546733</v>
      </c>
      <c r="H83" s="38" t="n">
        <f aca="false">H$17+(H$216-H$17)*(ROW()-ROW(H$17))/(ROW(H$216)-ROW(H$17))</f>
        <v>-481.041055390479</v>
      </c>
      <c r="I83" s="38" t="n">
        <f aca="false">I$17+(I$216-I$17)*(ROW()-ROW(I$17))/(ROW(I$216)-ROW(I$17))</f>
        <v>-3049.71989434185</v>
      </c>
      <c r="J83" s="38" t="n">
        <f aca="false">J$17+(J$216-J$17)*(ROW()-ROW(J$17))/(ROW(J$216)-ROW(J$17))</f>
        <v>-9753.47588353005</v>
      </c>
      <c r="K83" s="38" t="n">
        <f aca="false">K$17+(K$216-K$17)*(ROW()-ROW(K$17))/(ROW(K$216)-ROW(K$17))</f>
        <v>-3548.62691279234</v>
      </c>
    </row>
    <row r="84" customFormat="false" ht="13.8" hidden="false" customHeight="false" outlineLevel="0" collapsed="false">
      <c r="A84" s="34" t="n">
        <f aca="false">A83+1000</f>
        <v>68000</v>
      </c>
      <c r="B84" s="36" t="n">
        <f aca="false">$B$17</f>
        <v>0.111111111111111</v>
      </c>
      <c r="C84" s="38" t="n">
        <f aca="false">C$17+(C$216-C$17)*(ROW()-ROW(C$17))/(ROW(C$216)-ROW(C$17))</f>
        <v>-6947.78780945318</v>
      </c>
      <c r="D84" s="38" t="n">
        <f aca="false">D$17+(D$216-D$17)*(ROW()-ROW(D$17))/(ROW(D$216)-ROW(D$17))</f>
        <v>-12763.0728351058</v>
      </c>
      <c r="E84" s="38" t="n">
        <f aca="false">E$17+(E$216-E$17)*(ROW()-ROW(E$17))/(ROW(E$216)-ROW(E$17))</f>
        <v>-7412.24449738098</v>
      </c>
      <c r="F84" s="38" t="n">
        <f aca="false">F$17+(F$216-F$17)*(ROW()-ROW(F$17))/(ROW(F$216)-ROW(F$17))</f>
        <v>-771.308884104942</v>
      </c>
      <c r="G84" s="38" t="n">
        <f aca="false">G$17+(G$216-G$17)*(ROW()-ROW(G$17))/(ROW(G$216)-ROW(G$17))</f>
        <v>-401.803368908549</v>
      </c>
      <c r="H84" s="38" t="n">
        <f aca="false">H$17+(H$216-H$17)*(ROW()-ROW(H$17))/(ROW(H$216)-ROW(H$17))</f>
        <v>-486.500537734129</v>
      </c>
      <c r="I84" s="38" t="n">
        <f aca="false">I$17+(I$216-I$17)*(ROW()-ROW(I$17))/(ROW(I$216)-ROW(I$17))</f>
        <v>-3084.33209995229</v>
      </c>
      <c r="J84" s="38" t="n">
        <f aca="false">J$17+(J$216-J$17)*(ROW()-ROW(J$17))/(ROW(J$216)-ROW(J$17))</f>
        <v>-9864.17107010227</v>
      </c>
      <c r="K84" s="38" t="n">
        <f aca="false">K$17+(K$216-K$17)*(ROW()-ROW(K$17))/(ROW(K$216)-ROW(K$17))</f>
        <v>-3588.90136703588</v>
      </c>
    </row>
    <row r="85" customFormat="false" ht="13.8" hidden="false" customHeight="false" outlineLevel="0" collapsed="false">
      <c r="A85" s="34" t="n">
        <f aca="false">A84+1000</f>
        <v>69000</v>
      </c>
      <c r="B85" s="36" t="n">
        <f aca="false">$B$17</f>
        <v>0.111111111111111</v>
      </c>
      <c r="C85" s="38" t="n">
        <f aca="false">C$17+(C$216-C$17)*(ROW()-ROW(C$17))/(ROW(C$216)-ROW(C$17))</f>
        <v>-7025.75550307548</v>
      </c>
      <c r="D85" s="38" t="n">
        <f aca="false">D$17+(D$216-D$17)*(ROW()-ROW(D$17))/(ROW(D$216)-ROW(D$17))</f>
        <v>-12906.2993382429</v>
      </c>
      <c r="E85" s="38" t="n">
        <f aca="false">E$17+(E$216-E$17)*(ROW()-ROW(E$17))/(ROW(E$216)-ROW(E$17))</f>
        <v>-7495.42429847378</v>
      </c>
      <c r="F85" s="38" t="n">
        <f aca="false">F$17+(F$216-F$17)*(ROW()-ROW(F$17))/(ROW(F$216)-ROW(F$17))</f>
        <v>-779.964470086169</v>
      </c>
      <c r="G85" s="38" t="n">
        <f aca="false">G$17+(G$216-G$17)*(ROW()-ROW(G$17))/(ROW(G$216)-ROW(G$17))</f>
        <v>-406.312384270366</v>
      </c>
      <c r="H85" s="38" t="n">
        <f aca="false">H$17+(H$216-H$17)*(ROW()-ROW(H$17))/(ROW(H$216)-ROW(H$17))</f>
        <v>-491.960020077778</v>
      </c>
      <c r="I85" s="38" t="n">
        <f aca="false">I$17+(I$216-I$17)*(ROW()-ROW(I$17))/(ROW(I$216)-ROW(I$17))</f>
        <v>-3118.94430556273</v>
      </c>
      <c r="J85" s="38" t="n">
        <f aca="false">J$17+(J$216-J$17)*(ROW()-ROW(J$17))/(ROW(J$216)-ROW(J$17))</f>
        <v>-9974.86625667449</v>
      </c>
      <c r="K85" s="38" t="n">
        <f aca="false">K$17+(K$216-K$17)*(ROW()-ROW(K$17))/(ROW(K$216)-ROW(K$17))</f>
        <v>-3629.17582127943</v>
      </c>
    </row>
    <row r="86" customFormat="false" ht="13.8" hidden="false" customHeight="false" outlineLevel="0" collapsed="false">
      <c r="A86" s="34" t="n">
        <f aca="false">A85+1000</f>
        <v>70000</v>
      </c>
      <c r="B86" s="36" t="n">
        <f aca="false">$B$17</f>
        <v>0.111111111111111</v>
      </c>
      <c r="C86" s="38" t="n">
        <f aca="false">C$17+(C$216-C$17)*(ROW()-ROW(C$17))/(ROW(C$216)-ROW(C$17))</f>
        <v>-7103.72319669777</v>
      </c>
      <c r="D86" s="38" t="n">
        <f aca="false">D$17+(D$216-D$17)*(ROW()-ROW(D$17))/(ROW(D$216)-ROW(D$17))</f>
        <v>-13049.52584138</v>
      </c>
      <c r="E86" s="38" t="n">
        <f aca="false">E$17+(E$216-E$17)*(ROW()-ROW(E$17))/(ROW(E$216)-ROW(E$17))</f>
        <v>-7578.60409956658</v>
      </c>
      <c r="F86" s="38" t="n">
        <f aca="false">F$17+(F$216-F$17)*(ROW()-ROW(F$17))/(ROW(F$216)-ROW(F$17))</f>
        <v>-788.620056067397</v>
      </c>
      <c r="G86" s="38" t="n">
        <f aca="false">G$17+(G$216-G$17)*(ROW()-ROW(G$17))/(ROW(G$216)-ROW(G$17))</f>
        <v>-410.821399632182</v>
      </c>
      <c r="H86" s="38" t="n">
        <f aca="false">H$17+(H$216-H$17)*(ROW()-ROW(H$17))/(ROW(H$216)-ROW(H$17))</f>
        <v>-497.419502421428</v>
      </c>
      <c r="I86" s="38" t="n">
        <f aca="false">I$17+(I$216-I$17)*(ROW()-ROW(I$17))/(ROW(I$216)-ROW(I$17))</f>
        <v>-3153.55651117317</v>
      </c>
      <c r="J86" s="38" t="n">
        <f aca="false">J$17+(J$216-J$17)*(ROW()-ROW(J$17))/(ROW(J$216)-ROW(J$17))</f>
        <v>-10085.5614432467</v>
      </c>
      <c r="K86" s="38" t="n">
        <f aca="false">K$17+(K$216-K$17)*(ROW()-ROW(K$17))/(ROW(K$216)-ROW(K$17))</f>
        <v>-3669.45027552297</v>
      </c>
    </row>
    <row r="87" customFormat="false" ht="13.8" hidden="false" customHeight="false" outlineLevel="0" collapsed="false">
      <c r="A87" s="34" t="n">
        <f aca="false">A86+1000</f>
        <v>71000</v>
      </c>
      <c r="B87" s="36" t="n">
        <f aca="false">$B$17</f>
        <v>0.111111111111111</v>
      </c>
      <c r="C87" s="38" t="n">
        <f aca="false">C$17+(C$216-C$17)*(ROW()-ROW(C$17))/(ROW(C$216)-ROW(C$17))</f>
        <v>-7181.69089032006</v>
      </c>
      <c r="D87" s="38" t="n">
        <f aca="false">D$17+(D$216-D$17)*(ROW()-ROW(D$17))/(ROW(D$216)-ROW(D$17))</f>
        <v>-13192.7523445171</v>
      </c>
      <c r="E87" s="38" t="n">
        <f aca="false">E$17+(E$216-E$17)*(ROW()-ROW(E$17))/(ROW(E$216)-ROW(E$17))</f>
        <v>-7661.78390065939</v>
      </c>
      <c r="F87" s="38" t="n">
        <f aca="false">F$17+(F$216-F$17)*(ROW()-ROW(F$17))/(ROW(F$216)-ROW(F$17))</f>
        <v>-797.275642048624</v>
      </c>
      <c r="G87" s="38" t="n">
        <f aca="false">G$17+(G$216-G$17)*(ROW()-ROW(G$17))/(ROW(G$216)-ROW(G$17))</f>
        <v>-415.330414993999</v>
      </c>
      <c r="H87" s="38" t="n">
        <f aca="false">H$17+(H$216-H$17)*(ROW()-ROW(H$17))/(ROW(H$216)-ROW(H$17))</f>
        <v>-502.878984765078</v>
      </c>
      <c r="I87" s="38" t="n">
        <f aca="false">I$17+(I$216-I$17)*(ROW()-ROW(I$17))/(ROW(I$216)-ROW(I$17))</f>
        <v>-3188.1687167836</v>
      </c>
      <c r="J87" s="38" t="n">
        <f aca="false">J$17+(J$216-J$17)*(ROW()-ROW(J$17))/(ROW(J$216)-ROW(J$17))</f>
        <v>-10196.2566298189</v>
      </c>
      <c r="K87" s="38" t="n">
        <f aca="false">K$17+(K$216-K$17)*(ROW()-ROW(K$17))/(ROW(K$216)-ROW(K$17))</f>
        <v>-3709.72472976652</v>
      </c>
    </row>
    <row r="88" customFormat="false" ht="13.8" hidden="false" customHeight="false" outlineLevel="0" collapsed="false">
      <c r="A88" s="34" t="n">
        <f aca="false">A87+1000</f>
        <v>72000</v>
      </c>
      <c r="B88" s="36" t="n">
        <f aca="false">$B$17</f>
        <v>0.111111111111111</v>
      </c>
      <c r="C88" s="38" t="n">
        <f aca="false">C$17+(C$216-C$17)*(ROW()-ROW(C$17))/(ROW(C$216)-ROW(C$17))</f>
        <v>-7259.65858394235</v>
      </c>
      <c r="D88" s="38" t="n">
        <f aca="false">D$17+(D$216-D$17)*(ROW()-ROW(D$17))/(ROW(D$216)-ROW(D$17))</f>
        <v>-13335.9788476542</v>
      </c>
      <c r="E88" s="38" t="n">
        <f aca="false">E$17+(E$216-E$17)*(ROW()-ROW(E$17))/(ROW(E$216)-ROW(E$17))</f>
        <v>-7744.96370175219</v>
      </c>
      <c r="F88" s="38" t="n">
        <f aca="false">F$17+(F$216-F$17)*(ROW()-ROW(F$17))/(ROW(F$216)-ROW(F$17))</f>
        <v>-805.931228029852</v>
      </c>
      <c r="G88" s="38" t="n">
        <f aca="false">G$17+(G$216-G$17)*(ROW()-ROW(G$17))/(ROW(G$216)-ROW(G$17))</f>
        <v>-419.839430355816</v>
      </c>
      <c r="H88" s="38" t="n">
        <f aca="false">H$17+(H$216-H$17)*(ROW()-ROW(H$17))/(ROW(H$216)-ROW(H$17))</f>
        <v>-508.338467108728</v>
      </c>
      <c r="I88" s="38" t="n">
        <f aca="false">I$17+(I$216-I$17)*(ROW()-ROW(I$17))/(ROW(I$216)-ROW(I$17))</f>
        <v>-3222.78092239404</v>
      </c>
      <c r="J88" s="38" t="n">
        <f aca="false">J$17+(J$216-J$17)*(ROW()-ROW(J$17))/(ROW(J$216)-ROW(J$17))</f>
        <v>-10306.9518163911</v>
      </c>
      <c r="K88" s="38" t="n">
        <f aca="false">K$17+(K$216-K$17)*(ROW()-ROW(K$17))/(ROW(K$216)-ROW(K$17))</f>
        <v>-3749.99918401006</v>
      </c>
    </row>
    <row r="89" customFormat="false" ht="13.8" hidden="false" customHeight="false" outlineLevel="0" collapsed="false">
      <c r="A89" s="34" t="n">
        <f aca="false">A88+1000</f>
        <v>73000</v>
      </c>
      <c r="B89" s="36" t="n">
        <f aca="false">$B$17</f>
        <v>0.111111111111111</v>
      </c>
      <c r="C89" s="38" t="n">
        <f aca="false">C$17+(C$216-C$17)*(ROW()-ROW(C$17))/(ROW(C$216)-ROW(C$17))</f>
        <v>-7337.62627756465</v>
      </c>
      <c r="D89" s="38" t="n">
        <f aca="false">D$17+(D$216-D$17)*(ROW()-ROW(D$17))/(ROW(D$216)-ROW(D$17))</f>
        <v>-13479.2053507913</v>
      </c>
      <c r="E89" s="38" t="n">
        <f aca="false">E$17+(E$216-E$17)*(ROW()-ROW(E$17))/(ROW(E$216)-ROW(E$17))</f>
        <v>-7828.143502845</v>
      </c>
      <c r="F89" s="38" t="n">
        <f aca="false">F$17+(F$216-F$17)*(ROW()-ROW(F$17))/(ROW(F$216)-ROW(F$17))</f>
        <v>-814.586814011079</v>
      </c>
      <c r="G89" s="38" t="n">
        <f aca="false">G$17+(G$216-G$17)*(ROW()-ROW(G$17))/(ROW(G$216)-ROW(G$17))</f>
        <v>-424.348445717632</v>
      </c>
      <c r="H89" s="38" t="n">
        <f aca="false">H$17+(H$216-H$17)*(ROW()-ROW(H$17))/(ROW(H$216)-ROW(H$17))</f>
        <v>-513.797949452378</v>
      </c>
      <c r="I89" s="38" t="n">
        <f aca="false">I$17+(I$216-I$17)*(ROW()-ROW(I$17))/(ROW(I$216)-ROW(I$17))</f>
        <v>-3257.39312800448</v>
      </c>
      <c r="J89" s="38" t="n">
        <f aca="false">J$17+(J$216-J$17)*(ROW()-ROW(J$17))/(ROW(J$216)-ROW(J$17))</f>
        <v>-10417.6470029634</v>
      </c>
      <c r="K89" s="38" t="n">
        <f aca="false">K$17+(K$216-K$17)*(ROW()-ROW(K$17))/(ROW(K$216)-ROW(K$17))</f>
        <v>-3790.27363825361</v>
      </c>
    </row>
    <row r="90" customFormat="false" ht="13.8" hidden="false" customHeight="false" outlineLevel="0" collapsed="false">
      <c r="A90" s="34" t="n">
        <f aca="false">A89+1000</f>
        <v>74000</v>
      </c>
      <c r="B90" s="36" t="n">
        <f aca="false">$B$17</f>
        <v>0.111111111111111</v>
      </c>
      <c r="C90" s="38" t="n">
        <f aca="false">C$17+(C$216-C$17)*(ROW()-ROW(C$17))/(ROW(C$216)-ROW(C$17))</f>
        <v>-7415.59397118694</v>
      </c>
      <c r="D90" s="38" t="n">
        <f aca="false">D$17+(D$216-D$17)*(ROW()-ROW(D$17))/(ROW(D$216)-ROW(D$17))</f>
        <v>-13622.4318539284</v>
      </c>
      <c r="E90" s="38" t="n">
        <f aca="false">E$17+(E$216-E$17)*(ROW()-ROW(E$17))/(ROW(E$216)-ROW(E$17))</f>
        <v>-7911.3233039378</v>
      </c>
      <c r="F90" s="38" t="n">
        <f aca="false">F$17+(F$216-F$17)*(ROW()-ROW(F$17))/(ROW(F$216)-ROW(F$17))</f>
        <v>-823.242399992307</v>
      </c>
      <c r="G90" s="38" t="n">
        <f aca="false">G$17+(G$216-G$17)*(ROW()-ROW(G$17))/(ROW(G$216)-ROW(G$17))</f>
        <v>-428.857461079449</v>
      </c>
      <c r="H90" s="38" t="n">
        <f aca="false">H$17+(H$216-H$17)*(ROW()-ROW(H$17))/(ROW(H$216)-ROW(H$17))</f>
        <v>-519.257431796028</v>
      </c>
      <c r="I90" s="38" t="n">
        <f aca="false">I$17+(I$216-I$17)*(ROW()-ROW(I$17))/(ROW(I$216)-ROW(I$17))</f>
        <v>-3292.00533361491</v>
      </c>
      <c r="J90" s="38" t="n">
        <f aca="false">J$17+(J$216-J$17)*(ROW()-ROW(J$17))/(ROW(J$216)-ROW(J$17))</f>
        <v>-10528.3421895356</v>
      </c>
      <c r="K90" s="38" t="n">
        <f aca="false">K$17+(K$216-K$17)*(ROW()-ROW(K$17))/(ROW(K$216)-ROW(K$17))</f>
        <v>-3830.54809249715</v>
      </c>
    </row>
    <row r="91" customFormat="false" ht="13.8" hidden="false" customHeight="false" outlineLevel="0" collapsed="false">
      <c r="A91" s="34" t="n">
        <f aca="false">A90+1000</f>
        <v>75000</v>
      </c>
      <c r="B91" s="36" t="n">
        <f aca="false">$B$17</f>
        <v>0.111111111111111</v>
      </c>
      <c r="C91" s="38" t="n">
        <f aca="false">C$17+(C$216-C$17)*(ROW()-ROW(C$17))/(ROW(C$216)-ROW(C$17))</f>
        <v>-7493.56166480923</v>
      </c>
      <c r="D91" s="38" t="n">
        <f aca="false">D$17+(D$216-D$17)*(ROW()-ROW(D$17))/(ROW(D$216)-ROW(D$17))</f>
        <v>-13765.6583570655</v>
      </c>
      <c r="E91" s="38" t="n">
        <f aca="false">E$17+(E$216-E$17)*(ROW()-ROW(E$17))/(ROW(E$216)-ROW(E$17))</f>
        <v>-7994.5031050306</v>
      </c>
      <c r="F91" s="38" t="n">
        <f aca="false">F$17+(F$216-F$17)*(ROW()-ROW(F$17))/(ROW(F$216)-ROW(F$17))</f>
        <v>-831.897985973534</v>
      </c>
      <c r="G91" s="38" t="n">
        <f aca="false">G$17+(G$216-G$17)*(ROW()-ROW(G$17))/(ROW(G$216)-ROW(G$17))</f>
        <v>-433.366476441266</v>
      </c>
      <c r="H91" s="38" t="n">
        <f aca="false">H$17+(H$216-H$17)*(ROW()-ROW(H$17))/(ROW(H$216)-ROW(H$17))</f>
        <v>-524.716914139677</v>
      </c>
      <c r="I91" s="38" t="n">
        <f aca="false">I$17+(I$216-I$17)*(ROW()-ROW(I$17))/(ROW(I$216)-ROW(I$17))</f>
        <v>-3326.61753922535</v>
      </c>
      <c r="J91" s="38" t="n">
        <f aca="false">J$17+(J$216-J$17)*(ROW()-ROW(J$17))/(ROW(J$216)-ROW(J$17))</f>
        <v>-10639.0373761078</v>
      </c>
      <c r="K91" s="38" t="n">
        <f aca="false">K$17+(K$216-K$17)*(ROW()-ROW(K$17))/(ROW(K$216)-ROW(K$17))</f>
        <v>-3870.8225467407</v>
      </c>
    </row>
    <row r="92" customFormat="false" ht="13.8" hidden="false" customHeight="false" outlineLevel="0" collapsed="false">
      <c r="A92" s="34" t="n">
        <f aca="false">A91+1000</f>
        <v>76000</v>
      </c>
      <c r="B92" s="36" t="n">
        <f aca="false">$B$17</f>
        <v>0.111111111111111</v>
      </c>
      <c r="C92" s="38" t="n">
        <f aca="false">C$17+(C$216-C$17)*(ROW()-ROW(C$17))/(ROW(C$216)-ROW(C$17))</f>
        <v>-7571.52935843152</v>
      </c>
      <c r="D92" s="38" t="n">
        <f aca="false">D$17+(D$216-D$17)*(ROW()-ROW(D$17))/(ROW(D$216)-ROW(D$17))</f>
        <v>-13908.8848602025</v>
      </c>
      <c r="E92" s="38" t="n">
        <f aca="false">E$17+(E$216-E$17)*(ROW()-ROW(E$17))/(ROW(E$216)-ROW(E$17))</f>
        <v>-8077.68290612341</v>
      </c>
      <c r="F92" s="38" t="n">
        <f aca="false">F$17+(F$216-F$17)*(ROW()-ROW(F$17))/(ROW(F$216)-ROW(F$17))</f>
        <v>-840.553571954762</v>
      </c>
      <c r="G92" s="38" t="n">
        <f aca="false">G$17+(G$216-G$17)*(ROW()-ROW(G$17))/(ROW(G$216)-ROW(G$17))</f>
        <v>-437.875491803082</v>
      </c>
      <c r="H92" s="38" t="n">
        <f aca="false">H$17+(H$216-H$17)*(ROW()-ROW(H$17))/(ROW(H$216)-ROW(H$17))</f>
        <v>-530.176396483327</v>
      </c>
      <c r="I92" s="38" t="n">
        <f aca="false">I$17+(I$216-I$17)*(ROW()-ROW(I$17))/(ROW(I$216)-ROW(I$17))</f>
        <v>-3361.22974483579</v>
      </c>
      <c r="J92" s="38" t="n">
        <f aca="false">J$17+(J$216-J$17)*(ROW()-ROW(J$17))/(ROW(J$216)-ROW(J$17))</f>
        <v>-10749.73256268</v>
      </c>
      <c r="K92" s="38" t="n">
        <f aca="false">K$17+(K$216-K$17)*(ROW()-ROW(K$17))/(ROW(K$216)-ROW(K$17))</f>
        <v>-3911.09700098424</v>
      </c>
    </row>
    <row r="93" customFormat="false" ht="13.8" hidden="false" customHeight="false" outlineLevel="0" collapsed="false">
      <c r="A93" s="34" t="n">
        <f aca="false">A92+1000</f>
        <v>77000</v>
      </c>
      <c r="B93" s="36" t="n">
        <f aca="false">$B$17</f>
        <v>0.111111111111111</v>
      </c>
      <c r="C93" s="38" t="n">
        <f aca="false">C$17+(C$216-C$17)*(ROW()-ROW(C$17))/(ROW(C$216)-ROW(C$17))</f>
        <v>-7649.49705205382</v>
      </c>
      <c r="D93" s="38" t="n">
        <f aca="false">D$17+(D$216-D$17)*(ROW()-ROW(D$17))/(ROW(D$216)-ROW(D$17))</f>
        <v>-14052.1113633396</v>
      </c>
      <c r="E93" s="38" t="n">
        <f aca="false">E$17+(E$216-E$17)*(ROW()-ROW(E$17))/(ROW(E$216)-ROW(E$17))</f>
        <v>-8160.86270721621</v>
      </c>
      <c r="F93" s="38" t="n">
        <f aca="false">F$17+(F$216-F$17)*(ROW()-ROW(F$17))/(ROW(F$216)-ROW(F$17))</f>
        <v>-849.209157935989</v>
      </c>
      <c r="G93" s="38" t="n">
        <f aca="false">G$17+(G$216-G$17)*(ROW()-ROW(G$17))/(ROW(G$216)-ROW(G$17))</f>
        <v>-442.384507164899</v>
      </c>
      <c r="H93" s="38" t="n">
        <f aca="false">H$17+(H$216-H$17)*(ROW()-ROW(H$17))/(ROW(H$216)-ROW(H$17))</f>
        <v>-535.635878826977</v>
      </c>
      <c r="I93" s="38" t="n">
        <f aca="false">I$17+(I$216-I$17)*(ROW()-ROW(I$17))/(ROW(I$216)-ROW(I$17))</f>
        <v>-3395.84195044623</v>
      </c>
      <c r="J93" s="38" t="n">
        <f aca="false">J$17+(J$216-J$17)*(ROW()-ROW(J$17))/(ROW(J$216)-ROW(J$17))</f>
        <v>-10860.4277492522</v>
      </c>
      <c r="K93" s="38" t="n">
        <f aca="false">K$17+(K$216-K$17)*(ROW()-ROW(K$17))/(ROW(K$216)-ROW(K$17))</f>
        <v>-3951.37145522779</v>
      </c>
    </row>
    <row r="94" customFormat="false" ht="13.8" hidden="false" customHeight="false" outlineLevel="0" collapsed="false">
      <c r="A94" s="34" t="n">
        <f aca="false">A93+1000</f>
        <v>78000</v>
      </c>
      <c r="B94" s="36" t="n">
        <f aca="false">$B$17</f>
        <v>0.111111111111111</v>
      </c>
      <c r="C94" s="38" t="n">
        <f aca="false">C$17+(C$216-C$17)*(ROW()-ROW(C$17))/(ROW(C$216)-ROW(C$17))</f>
        <v>-7727.46474567611</v>
      </c>
      <c r="D94" s="38" t="n">
        <f aca="false">D$17+(D$216-D$17)*(ROW()-ROW(D$17))/(ROW(D$216)-ROW(D$17))</f>
        <v>-14195.3378664767</v>
      </c>
      <c r="E94" s="38" t="n">
        <f aca="false">E$17+(E$216-E$17)*(ROW()-ROW(E$17))/(ROW(E$216)-ROW(E$17))</f>
        <v>-8244.04250830901</v>
      </c>
      <c r="F94" s="38" t="n">
        <f aca="false">F$17+(F$216-F$17)*(ROW()-ROW(F$17))/(ROW(F$216)-ROW(F$17))</f>
        <v>-857.864743917217</v>
      </c>
      <c r="G94" s="38" t="n">
        <f aca="false">G$17+(G$216-G$17)*(ROW()-ROW(G$17))/(ROW(G$216)-ROW(G$17))</f>
        <v>-446.893522526716</v>
      </c>
      <c r="H94" s="38" t="n">
        <f aca="false">H$17+(H$216-H$17)*(ROW()-ROW(H$17))/(ROW(H$216)-ROW(H$17))</f>
        <v>-541.095361170627</v>
      </c>
      <c r="I94" s="38" t="n">
        <f aca="false">I$17+(I$216-I$17)*(ROW()-ROW(I$17))/(ROW(I$216)-ROW(I$17))</f>
        <v>-3430.45415605666</v>
      </c>
      <c r="J94" s="38" t="n">
        <f aca="false">J$17+(J$216-J$17)*(ROW()-ROW(J$17))/(ROW(J$216)-ROW(J$17))</f>
        <v>-10971.1229358245</v>
      </c>
      <c r="K94" s="38" t="n">
        <f aca="false">K$17+(K$216-K$17)*(ROW()-ROW(K$17))/(ROW(K$216)-ROW(K$17))</f>
        <v>-3991.64590947133</v>
      </c>
    </row>
    <row r="95" customFormat="false" ht="13.8" hidden="false" customHeight="false" outlineLevel="0" collapsed="false">
      <c r="A95" s="34" t="n">
        <f aca="false">A94+1000</f>
        <v>79000</v>
      </c>
      <c r="B95" s="36" t="n">
        <f aca="false">$B$17</f>
        <v>0.111111111111111</v>
      </c>
      <c r="C95" s="38" t="n">
        <f aca="false">C$17+(C$216-C$17)*(ROW()-ROW(C$17))/(ROW(C$216)-ROW(C$17))</f>
        <v>-7805.4324392984</v>
      </c>
      <c r="D95" s="38" t="n">
        <f aca="false">D$17+(D$216-D$17)*(ROW()-ROW(D$17))/(ROW(D$216)-ROW(D$17))</f>
        <v>-14338.5643696138</v>
      </c>
      <c r="E95" s="38" t="n">
        <f aca="false">E$17+(E$216-E$17)*(ROW()-ROW(E$17))/(ROW(E$216)-ROW(E$17))</f>
        <v>-8327.22230940182</v>
      </c>
      <c r="F95" s="38" t="n">
        <f aca="false">F$17+(F$216-F$17)*(ROW()-ROW(F$17))/(ROW(F$216)-ROW(F$17))</f>
        <v>-866.520329898444</v>
      </c>
      <c r="G95" s="38" t="n">
        <f aca="false">G$17+(G$216-G$17)*(ROW()-ROW(G$17))/(ROW(G$216)-ROW(G$17))</f>
        <v>-451.402537888532</v>
      </c>
      <c r="H95" s="38" t="n">
        <f aca="false">H$17+(H$216-H$17)*(ROW()-ROW(H$17))/(ROW(H$216)-ROW(H$17))</f>
        <v>-546.554843514277</v>
      </c>
      <c r="I95" s="38" t="n">
        <f aca="false">I$17+(I$216-I$17)*(ROW()-ROW(I$17))/(ROW(I$216)-ROW(I$17))</f>
        <v>-3465.0663616671</v>
      </c>
      <c r="J95" s="38" t="n">
        <f aca="false">J$17+(J$216-J$17)*(ROW()-ROW(J$17))/(ROW(J$216)-ROW(J$17))</f>
        <v>-11081.8181223967</v>
      </c>
      <c r="K95" s="38" t="n">
        <f aca="false">K$17+(K$216-K$17)*(ROW()-ROW(K$17))/(ROW(K$216)-ROW(K$17))</f>
        <v>-4031.92036371488</v>
      </c>
    </row>
    <row r="96" customFormat="false" ht="13.8" hidden="false" customHeight="false" outlineLevel="0" collapsed="false">
      <c r="A96" s="34" t="n">
        <f aca="false">A95+1000</f>
        <v>80000</v>
      </c>
      <c r="B96" s="36" t="n">
        <f aca="false">$B$17</f>
        <v>0.111111111111111</v>
      </c>
      <c r="C96" s="38" t="n">
        <f aca="false">C$17+(C$216-C$17)*(ROW()-ROW(C$17))/(ROW(C$216)-ROW(C$17))</f>
        <v>-7883.40013292069</v>
      </c>
      <c r="D96" s="38" t="n">
        <f aca="false">D$17+(D$216-D$17)*(ROW()-ROW(D$17))/(ROW(D$216)-ROW(D$17))</f>
        <v>-14481.7908727509</v>
      </c>
      <c r="E96" s="38" t="n">
        <f aca="false">E$17+(E$216-E$17)*(ROW()-ROW(E$17))/(ROW(E$216)-ROW(E$17))</f>
        <v>-8410.40211049462</v>
      </c>
      <c r="F96" s="38" t="n">
        <f aca="false">F$17+(F$216-F$17)*(ROW()-ROW(F$17))/(ROW(F$216)-ROW(F$17))</f>
        <v>-875.175915879672</v>
      </c>
      <c r="G96" s="38" t="n">
        <f aca="false">G$17+(G$216-G$17)*(ROW()-ROW(G$17))/(ROW(G$216)-ROW(G$17))</f>
        <v>-455.911553250349</v>
      </c>
      <c r="H96" s="38" t="n">
        <f aca="false">H$17+(H$216-H$17)*(ROW()-ROW(H$17))/(ROW(H$216)-ROW(H$17))</f>
        <v>-552.014325857926</v>
      </c>
      <c r="I96" s="38" t="n">
        <f aca="false">I$17+(I$216-I$17)*(ROW()-ROW(I$17))/(ROW(I$216)-ROW(I$17))</f>
        <v>-3499.67856727754</v>
      </c>
      <c r="J96" s="38" t="n">
        <f aca="false">J$17+(J$216-J$17)*(ROW()-ROW(J$17))/(ROW(J$216)-ROW(J$17))</f>
        <v>-11192.5133089689</v>
      </c>
      <c r="K96" s="38" t="n">
        <f aca="false">K$17+(K$216-K$17)*(ROW()-ROW(K$17))/(ROW(K$216)-ROW(K$17))</f>
        <v>-4072.19481795842</v>
      </c>
    </row>
    <row r="97" customFormat="false" ht="13.8" hidden="false" customHeight="false" outlineLevel="0" collapsed="false">
      <c r="A97" s="34" t="n">
        <f aca="false">A96+1000</f>
        <v>81000</v>
      </c>
      <c r="B97" s="36" t="n">
        <f aca="false">$B$17</f>
        <v>0.111111111111111</v>
      </c>
      <c r="C97" s="38" t="n">
        <f aca="false">C$17+(C$216-C$17)*(ROW()-ROW(C$17))/(ROW(C$216)-ROW(C$17))</f>
        <v>-7961.36782654299</v>
      </c>
      <c r="D97" s="38" t="n">
        <f aca="false">D$17+(D$216-D$17)*(ROW()-ROW(D$17))/(ROW(D$216)-ROW(D$17))</f>
        <v>-14625.017375888</v>
      </c>
      <c r="E97" s="38" t="n">
        <f aca="false">E$17+(E$216-E$17)*(ROW()-ROW(E$17))/(ROW(E$216)-ROW(E$17))</f>
        <v>-8493.58191158743</v>
      </c>
      <c r="F97" s="38" t="n">
        <f aca="false">F$17+(F$216-F$17)*(ROW()-ROW(F$17))/(ROW(F$216)-ROW(F$17))</f>
        <v>-883.8315018609</v>
      </c>
      <c r="G97" s="38" t="n">
        <f aca="false">G$17+(G$216-G$17)*(ROW()-ROW(G$17))/(ROW(G$216)-ROW(G$17))</f>
        <v>-460.420568612165</v>
      </c>
      <c r="H97" s="38" t="n">
        <f aca="false">H$17+(H$216-H$17)*(ROW()-ROW(H$17))/(ROW(H$216)-ROW(H$17))</f>
        <v>-557.473808201576</v>
      </c>
      <c r="I97" s="38" t="n">
        <f aca="false">I$17+(I$216-I$17)*(ROW()-ROW(I$17))/(ROW(I$216)-ROW(I$17))</f>
        <v>-3534.29077288797</v>
      </c>
      <c r="J97" s="38" t="n">
        <f aca="false">J$17+(J$216-J$17)*(ROW()-ROW(J$17))/(ROW(J$216)-ROW(J$17))</f>
        <v>-11303.2084955411</v>
      </c>
      <c r="K97" s="38" t="n">
        <f aca="false">K$17+(K$216-K$17)*(ROW()-ROW(K$17))/(ROW(K$216)-ROW(K$17))</f>
        <v>-4112.46927220197</v>
      </c>
    </row>
    <row r="98" customFormat="false" ht="13.8" hidden="false" customHeight="false" outlineLevel="0" collapsed="false">
      <c r="A98" s="34" t="n">
        <f aca="false">A97+1000</f>
        <v>82000</v>
      </c>
      <c r="B98" s="36" t="n">
        <f aca="false">$B$17</f>
        <v>0.111111111111111</v>
      </c>
      <c r="C98" s="38" t="n">
        <f aca="false">C$17+(C$216-C$17)*(ROW()-ROW(C$17))/(ROW(C$216)-ROW(C$17))</f>
        <v>-8039.33552016528</v>
      </c>
      <c r="D98" s="38" t="n">
        <f aca="false">D$17+(D$216-D$17)*(ROW()-ROW(D$17))/(ROW(D$216)-ROW(D$17))</f>
        <v>-14768.2438790251</v>
      </c>
      <c r="E98" s="38" t="n">
        <f aca="false">E$17+(E$216-E$17)*(ROW()-ROW(E$17))/(ROW(E$216)-ROW(E$17))</f>
        <v>-8576.76171268023</v>
      </c>
      <c r="F98" s="38" t="n">
        <f aca="false">F$17+(F$216-F$17)*(ROW()-ROW(F$17))/(ROW(F$216)-ROW(F$17))</f>
        <v>-892.487087842127</v>
      </c>
      <c r="G98" s="38" t="n">
        <f aca="false">G$17+(G$216-G$17)*(ROW()-ROW(G$17))/(ROW(G$216)-ROW(G$17))</f>
        <v>-464.929583973982</v>
      </c>
      <c r="H98" s="38" t="n">
        <f aca="false">H$17+(H$216-H$17)*(ROW()-ROW(H$17))/(ROW(H$216)-ROW(H$17))</f>
        <v>-562.933290545226</v>
      </c>
      <c r="I98" s="38" t="n">
        <f aca="false">I$17+(I$216-I$17)*(ROW()-ROW(I$17))/(ROW(I$216)-ROW(I$17))</f>
        <v>-3568.90297849841</v>
      </c>
      <c r="J98" s="38" t="n">
        <f aca="false">J$17+(J$216-J$17)*(ROW()-ROW(J$17))/(ROW(J$216)-ROW(J$17))</f>
        <v>-11413.9036821133</v>
      </c>
      <c r="K98" s="38" t="n">
        <f aca="false">K$17+(K$216-K$17)*(ROW()-ROW(K$17))/(ROW(K$216)-ROW(K$17))</f>
        <v>-4152.74372644551</v>
      </c>
    </row>
    <row r="99" customFormat="false" ht="13.8" hidden="false" customHeight="false" outlineLevel="0" collapsed="false">
      <c r="A99" s="34" t="n">
        <f aca="false">A98+1000</f>
        <v>83000</v>
      </c>
      <c r="B99" s="36" t="n">
        <f aca="false">$B$17</f>
        <v>0.111111111111111</v>
      </c>
      <c r="C99" s="38" t="n">
        <f aca="false">C$17+(C$216-C$17)*(ROW()-ROW(C$17))/(ROW(C$216)-ROW(C$17))</f>
        <v>-8117.30321378757</v>
      </c>
      <c r="D99" s="38" t="n">
        <f aca="false">D$17+(D$216-D$17)*(ROW()-ROW(D$17))/(ROW(D$216)-ROW(D$17))</f>
        <v>-14911.4703821622</v>
      </c>
      <c r="E99" s="38" t="n">
        <f aca="false">E$17+(E$216-E$17)*(ROW()-ROW(E$17))/(ROW(E$216)-ROW(E$17))</f>
        <v>-8659.94151377303</v>
      </c>
      <c r="F99" s="38" t="n">
        <f aca="false">F$17+(F$216-F$17)*(ROW()-ROW(F$17))/(ROW(F$216)-ROW(F$17))</f>
        <v>-901.142673823355</v>
      </c>
      <c r="G99" s="38" t="n">
        <f aca="false">G$17+(G$216-G$17)*(ROW()-ROW(G$17))/(ROW(G$216)-ROW(G$17))</f>
        <v>-469.438599335799</v>
      </c>
      <c r="H99" s="38" t="n">
        <f aca="false">H$17+(H$216-H$17)*(ROW()-ROW(H$17))/(ROW(H$216)-ROW(H$17))</f>
        <v>-568.392772888876</v>
      </c>
      <c r="I99" s="38" t="n">
        <f aca="false">I$17+(I$216-I$17)*(ROW()-ROW(I$17))/(ROW(I$216)-ROW(I$17))</f>
        <v>-3603.51518410885</v>
      </c>
      <c r="J99" s="38" t="n">
        <f aca="false">J$17+(J$216-J$17)*(ROW()-ROW(J$17))/(ROW(J$216)-ROW(J$17))</f>
        <v>-11524.5988686856</v>
      </c>
      <c r="K99" s="38" t="n">
        <f aca="false">K$17+(K$216-K$17)*(ROW()-ROW(K$17))/(ROW(K$216)-ROW(K$17))</f>
        <v>-4193.01818068906</v>
      </c>
    </row>
    <row r="100" customFormat="false" ht="13.8" hidden="false" customHeight="false" outlineLevel="0" collapsed="false">
      <c r="A100" s="34" t="n">
        <f aca="false">A99+1000</f>
        <v>84000</v>
      </c>
      <c r="B100" s="36" t="n">
        <f aca="false">$B$17</f>
        <v>0.111111111111111</v>
      </c>
      <c r="C100" s="38" t="n">
        <f aca="false">C$17+(C$216-C$17)*(ROW()-ROW(C$17))/(ROW(C$216)-ROW(C$17))</f>
        <v>-8195.27090740986</v>
      </c>
      <c r="D100" s="38" t="n">
        <f aca="false">D$17+(D$216-D$17)*(ROW()-ROW(D$17))/(ROW(D$216)-ROW(D$17))</f>
        <v>-15054.6968852993</v>
      </c>
      <c r="E100" s="38" t="n">
        <f aca="false">E$17+(E$216-E$17)*(ROW()-ROW(E$17))/(ROW(E$216)-ROW(E$17))</f>
        <v>-8743.12131486584</v>
      </c>
      <c r="F100" s="38" t="n">
        <f aca="false">F$17+(F$216-F$17)*(ROW()-ROW(F$17))/(ROW(F$216)-ROW(F$17))</f>
        <v>-909.798259804582</v>
      </c>
      <c r="G100" s="38" t="n">
        <f aca="false">G$17+(G$216-G$17)*(ROW()-ROW(G$17))/(ROW(G$216)-ROW(G$17))</f>
        <v>-473.947614697615</v>
      </c>
      <c r="H100" s="38" t="n">
        <f aca="false">H$17+(H$216-H$17)*(ROW()-ROW(H$17))/(ROW(H$216)-ROW(H$17))</f>
        <v>-573.852255232526</v>
      </c>
      <c r="I100" s="38" t="n">
        <f aca="false">I$17+(I$216-I$17)*(ROW()-ROW(I$17))/(ROW(I$216)-ROW(I$17))</f>
        <v>-3638.12738971929</v>
      </c>
      <c r="J100" s="38" t="n">
        <f aca="false">J$17+(J$216-J$17)*(ROW()-ROW(J$17))/(ROW(J$216)-ROW(J$17))</f>
        <v>-11635.2940552578</v>
      </c>
      <c r="K100" s="38" t="n">
        <f aca="false">K$17+(K$216-K$17)*(ROW()-ROW(K$17))/(ROW(K$216)-ROW(K$17))</f>
        <v>-4233.2926349326</v>
      </c>
    </row>
    <row r="101" customFormat="false" ht="13.8" hidden="false" customHeight="false" outlineLevel="0" collapsed="false">
      <c r="A101" s="34" t="n">
        <f aca="false">A100+1000</f>
        <v>85000</v>
      </c>
      <c r="B101" s="36" t="n">
        <f aca="false">$B$17</f>
        <v>0.111111111111111</v>
      </c>
      <c r="C101" s="38" t="n">
        <f aca="false">C$17+(C$216-C$17)*(ROW()-ROW(C$17))/(ROW(C$216)-ROW(C$17))</f>
        <v>-8273.23860103216</v>
      </c>
      <c r="D101" s="38" t="n">
        <f aca="false">D$17+(D$216-D$17)*(ROW()-ROW(D$17))/(ROW(D$216)-ROW(D$17))</f>
        <v>-15197.9233884364</v>
      </c>
      <c r="E101" s="38" t="n">
        <f aca="false">E$17+(E$216-E$17)*(ROW()-ROW(E$17))/(ROW(E$216)-ROW(E$17))</f>
        <v>-8826.30111595864</v>
      </c>
      <c r="F101" s="38" t="n">
        <f aca="false">F$17+(F$216-F$17)*(ROW()-ROW(F$17))/(ROW(F$216)-ROW(F$17))</f>
        <v>-918.45384578581</v>
      </c>
      <c r="G101" s="38" t="n">
        <f aca="false">G$17+(G$216-G$17)*(ROW()-ROW(G$17))/(ROW(G$216)-ROW(G$17))</f>
        <v>-478.456630059432</v>
      </c>
      <c r="H101" s="38" t="n">
        <f aca="false">H$17+(H$216-H$17)*(ROW()-ROW(H$17))/(ROW(H$216)-ROW(H$17))</f>
        <v>-579.311737576176</v>
      </c>
      <c r="I101" s="38" t="n">
        <f aca="false">I$17+(I$216-I$17)*(ROW()-ROW(I$17))/(ROW(I$216)-ROW(I$17))</f>
        <v>-3672.73959532972</v>
      </c>
      <c r="J101" s="38" t="n">
        <f aca="false">J$17+(J$216-J$17)*(ROW()-ROW(J$17))/(ROW(J$216)-ROW(J$17))</f>
        <v>-11745.98924183</v>
      </c>
      <c r="K101" s="38" t="n">
        <f aca="false">K$17+(K$216-K$17)*(ROW()-ROW(K$17))/(ROW(K$216)-ROW(K$17))</f>
        <v>-4273.56708917615</v>
      </c>
    </row>
    <row r="102" customFormat="false" ht="13.8" hidden="false" customHeight="false" outlineLevel="0" collapsed="false">
      <c r="A102" s="34" t="n">
        <f aca="false">A101+1000</f>
        <v>86000</v>
      </c>
      <c r="B102" s="36" t="n">
        <f aca="false">$B$17</f>
        <v>0.111111111111111</v>
      </c>
      <c r="C102" s="38" t="n">
        <f aca="false">C$17+(C$216-C$17)*(ROW()-ROW(C$17))/(ROW(C$216)-ROW(C$17))</f>
        <v>-8351.20629465445</v>
      </c>
      <c r="D102" s="38" t="n">
        <f aca="false">D$17+(D$216-D$17)*(ROW()-ROW(D$17))/(ROW(D$216)-ROW(D$17))</f>
        <v>-15341.1498915735</v>
      </c>
      <c r="E102" s="38" t="n">
        <f aca="false">E$17+(E$216-E$17)*(ROW()-ROW(E$17))/(ROW(E$216)-ROW(E$17))</f>
        <v>-8909.48091705145</v>
      </c>
      <c r="F102" s="38" t="n">
        <f aca="false">F$17+(F$216-F$17)*(ROW()-ROW(F$17))/(ROW(F$216)-ROW(F$17))</f>
        <v>-927.109431767037</v>
      </c>
      <c r="G102" s="38" t="n">
        <f aca="false">G$17+(G$216-G$17)*(ROW()-ROW(G$17))/(ROW(G$216)-ROW(G$17))</f>
        <v>-482.965645421249</v>
      </c>
      <c r="H102" s="38" t="n">
        <f aca="false">H$17+(H$216-H$17)*(ROW()-ROW(H$17))/(ROW(H$216)-ROW(H$17))</f>
        <v>-584.771219919825</v>
      </c>
      <c r="I102" s="38" t="n">
        <f aca="false">I$17+(I$216-I$17)*(ROW()-ROW(I$17))/(ROW(I$216)-ROW(I$17))</f>
        <v>-3707.35180094016</v>
      </c>
      <c r="J102" s="38" t="n">
        <f aca="false">J$17+(J$216-J$17)*(ROW()-ROW(J$17))/(ROW(J$216)-ROW(J$17))</f>
        <v>-11856.6844284022</v>
      </c>
      <c r="K102" s="38" t="n">
        <f aca="false">K$17+(K$216-K$17)*(ROW()-ROW(K$17))/(ROW(K$216)-ROW(K$17))</f>
        <v>-4313.84154341969</v>
      </c>
    </row>
    <row r="103" customFormat="false" ht="13.8" hidden="false" customHeight="false" outlineLevel="0" collapsed="false">
      <c r="A103" s="34" t="n">
        <f aca="false">A102+1000</f>
        <v>87000</v>
      </c>
      <c r="B103" s="36" t="n">
        <f aca="false">$B$17</f>
        <v>0.111111111111111</v>
      </c>
      <c r="C103" s="38" t="n">
        <f aca="false">C$17+(C$216-C$17)*(ROW()-ROW(C$17))/(ROW(C$216)-ROW(C$17))</f>
        <v>-8429.17398827674</v>
      </c>
      <c r="D103" s="38" t="n">
        <f aca="false">D$17+(D$216-D$17)*(ROW()-ROW(D$17))/(ROW(D$216)-ROW(D$17))</f>
        <v>-15484.3763947106</v>
      </c>
      <c r="E103" s="38" t="n">
        <f aca="false">E$17+(E$216-E$17)*(ROW()-ROW(E$17))/(ROW(E$216)-ROW(E$17))</f>
        <v>-8992.66071814425</v>
      </c>
      <c r="F103" s="38" t="n">
        <f aca="false">F$17+(F$216-F$17)*(ROW()-ROW(F$17))/(ROW(F$216)-ROW(F$17))</f>
        <v>-935.765017748265</v>
      </c>
      <c r="G103" s="38" t="n">
        <f aca="false">G$17+(G$216-G$17)*(ROW()-ROW(G$17))/(ROW(G$216)-ROW(G$17))</f>
        <v>-487.474660783065</v>
      </c>
      <c r="H103" s="38" t="n">
        <f aca="false">H$17+(H$216-H$17)*(ROW()-ROW(H$17))/(ROW(H$216)-ROW(H$17))</f>
        <v>-590.230702263475</v>
      </c>
      <c r="I103" s="38" t="n">
        <f aca="false">I$17+(I$216-I$17)*(ROW()-ROW(I$17))/(ROW(I$216)-ROW(I$17))</f>
        <v>-3741.9640065506</v>
      </c>
      <c r="J103" s="38" t="n">
        <f aca="false">J$17+(J$216-J$17)*(ROW()-ROW(J$17))/(ROW(J$216)-ROW(J$17))</f>
        <v>-11967.3796149744</v>
      </c>
      <c r="K103" s="38" t="n">
        <f aca="false">K$17+(K$216-K$17)*(ROW()-ROW(K$17))/(ROW(K$216)-ROW(K$17))</f>
        <v>-4354.11599766324</v>
      </c>
    </row>
    <row r="104" customFormat="false" ht="13.8" hidden="false" customHeight="false" outlineLevel="0" collapsed="false">
      <c r="A104" s="34" t="n">
        <f aca="false">A103+1000</f>
        <v>88000</v>
      </c>
      <c r="B104" s="36" t="n">
        <f aca="false">$B$17</f>
        <v>0.111111111111111</v>
      </c>
      <c r="C104" s="38" t="n">
        <f aca="false">C$17+(C$216-C$17)*(ROW()-ROW(C$17))/(ROW(C$216)-ROW(C$17))</f>
        <v>-8507.14168189903</v>
      </c>
      <c r="D104" s="38" t="n">
        <f aca="false">D$17+(D$216-D$17)*(ROW()-ROW(D$17))/(ROW(D$216)-ROW(D$17))</f>
        <v>-15627.6028978477</v>
      </c>
      <c r="E104" s="38" t="n">
        <f aca="false">E$17+(E$216-E$17)*(ROW()-ROW(E$17))/(ROW(E$216)-ROW(E$17))</f>
        <v>-9075.84051923705</v>
      </c>
      <c r="F104" s="38" t="n">
        <f aca="false">F$17+(F$216-F$17)*(ROW()-ROW(F$17))/(ROW(F$216)-ROW(F$17))</f>
        <v>-944.420603729492</v>
      </c>
      <c r="G104" s="38" t="n">
        <f aca="false">G$17+(G$216-G$17)*(ROW()-ROW(G$17))/(ROW(G$216)-ROW(G$17))</f>
        <v>-491.983676144882</v>
      </c>
      <c r="H104" s="38" t="n">
        <f aca="false">H$17+(H$216-H$17)*(ROW()-ROW(H$17))/(ROW(H$216)-ROW(H$17))</f>
        <v>-595.690184607125</v>
      </c>
      <c r="I104" s="38" t="n">
        <f aca="false">I$17+(I$216-I$17)*(ROW()-ROW(I$17))/(ROW(I$216)-ROW(I$17))</f>
        <v>-3776.57621216103</v>
      </c>
      <c r="J104" s="38" t="n">
        <f aca="false">J$17+(J$216-J$17)*(ROW()-ROW(J$17))/(ROW(J$216)-ROW(J$17))</f>
        <v>-12078.0748015467</v>
      </c>
      <c r="K104" s="38" t="n">
        <f aca="false">K$17+(K$216-K$17)*(ROW()-ROW(K$17))/(ROW(K$216)-ROW(K$17))</f>
        <v>-4394.39045190678</v>
      </c>
    </row>
    <row r="105" customFormat="false" ht="13.8" hidden="false" customHeight="false" outlineLevel="0" collapsed="false">
      <c r="A105" s="34" t="n">
        <f aca="false">A104+1000</f>
        <v>89000</v>
      </c>
      <c r="B105" s="36" t="n">
        <f aca="false">$B$17</f>
        <v>0.111111111111111</v>
      </c>
      <c r="C105" s="38" t="n">
        <f aca="false">C$17+(C$216-C$17)*(ROW()-ROW(C$17))/(ROW(C$216)-ROW(C$17))</f>
        <v>-8585.10937552133</v>
      </c>
      <c r="D105" s="38" t="n">
        <f aca="false">D$17+(D$216-D$17)*(ROW()-ROW(D$17))/(ROW(D$216)-ROW(D$17))</f>
        <v>-15770.8294009848</v>
      </c>
      <c r="E105" s="38" t="n">
        <f aca="false">E$17+(E$216-E$17)*(ROW()-ROW(E$17))/(ROW(E$216)-ROW(E$17))</f>
        <v>-9159.02032032986</v>
      </c>
      <c r="F105" s="38" t="n">
        <f aca="false">F$17+(F$216-F$17)*(ROW()-ROW(F$17))/(ROW(F$216)-ROW(F$17))</f>
        <v>-953.07618971072</v>
      </c>
      <c r="G105" s="38" t="n">
        <f aca="false">G$17+(G$216-G$17)*(ROW()-ROW(G$17))/(ROW(G$216)-ROW(G$17))</f>
        <v>-496.492691506699</v>
      </c>
      <c r="H105" s="38" t="n">
        <f aca="false">H$17+(H$216-H$17)*(ROW()-ROW(H$17))/(ROW(H$216)-ROW(H$17))</f>
        <v>-601.149666950775</v>
      </c>
      <c r="I105" s="38" t="n">
        <f aca="false">I$17+(I$216-I$17)*(ROW()-ROW(I$17))/(ROW(I$216)-ROW(I$17))</f>
        <v>-3811.18841777147</v>
      </c>
      <c r="J105" s="38" t="n">
        <f aca="false">J$17+(J$216-J$17)*(ROW()-ROW(J$17))/(ROW(J$216)-ROW(J$17))</f>
        <v>-12188.7699881189</v>
      </c>
      <c r="K105" s="38" t="n">
        <f aca="false">K$17+(K$216-K$17)*(ROW()-ROW(K$17))/(ROW(K$216)-ROW(K$17))</f>
        <v>-4434.66490615033</v>
      </c>
    </row>
    <row r="106" customFormat="false" ht="13.8" hidden="false" customHeight="false" outlineLevel="0" collapsed="false">
      <c r="A106" s="34" t="n">
        <f aca="false">A105+1000</f>
        <v>90000</v>
      </c>
      <c r="B106" s="36" t="n">
        <f aca="false">$B$17</f>
        <v>0.111111111111111</v>
      </c>
      <c r="C106" s="38" t="n">
        <f aca="false">C$17+(C$216-C$17)*(ROW()-ROW(C$17))/(ROW(C$216)-ROW(C$17))</f>
        <v>-8663.07706914362</v>
      </c>
      <c r="D106" s="38" t="n">
        <f aca="false">D$17+(D$216-D$17)*(ROW()-ROW(D$17))/(ROW(D$216)-ROW(D$17))</f>
        <v>-15914.0559041219</v>
      </c>
      <c r="E106" s="38" t="n">
        <f aca="false">E$17+(E$216-E$17)*(ROW()-ROW(E$17))/(ROW(E$216)-ROW(E$17))</f>
        <v>-9242.20012142266</v>
      </c>
      <c r="F106" s="38" t="n">
        <f aca="false">F$17+(F$216-F$17)*(ROW()-ROW(F$17))/(ROW(F$216)-ROW(F$17))</f>
        <v>-961.731775691947</v>
      </c>
      <c r="G106" s="38" t="n">
        <f aca="false">G$17+(G$216-G$17)*(ROW()-ROW(G$17))/(ROW(G$216)-ROW(G$17))</f>
        <v>-501.001706868515</v>
      </c>
      <c r="H106" s="38" t="n">
        <f aca="false">H$17+(H$216-H$17)*(ROW()-ROW(H$17))/(ROW(H$216)-ROW(H$17))</f>
        <v>-606.609149294425</v>
      </c>
      <c r="I106" s="38" t="n">
        <f aca="false">I$17+(I$216-I$17)*(ROW()-ROW(I$17))/(ROW(I$216)-ROW(I$17))</f>
        <v>-3845.80062338191</v>
      </c>
      <c r="J106" s="38" t="n">
        <f aca="false">J$17+(J$216-J$17)*(ROW()-ROW(J$17))/(ROW(J$216)-ROW(J$17))</f>
        <v>-12299.4651746911</v>
      </c>
      <c r="K106" s="38" t="n">
        <f aca="false">K$17+(K$216-K$17)*(ROW()-ROW(K$17))/(ROW(K$216)-ROW(K$17))</f>
        <v>-4474.93936039387</v>
      </c>
    </row>
    <row r="107" customFormat="false" ht="13.8" hidden="false" customHeight="false" outlineLevel="0" collapsed="false">
      <c r="A107" s="34" t="n">
        <f aca="false">A106+1000</f>
        <v>91000</v>
      </c>
      <c r="B107" s="36" t="n">
        <f aca="false">$B$17</f>
        <v>0.111111111111111</v>
      </c>
      <c r="C107" s="38" t="n">
        <f aca="false">C$17+(C$216-C$17)*(ROW()-ROW(C$17))/(ROW(C$216)-ROW(C$17))</f>
        <v>-8741.04476276591</v>
      </c>
      <c r="D107" s="38" t="n">
        <f aca="false">D$17+(D$216-D$17)*(ROW()-ROW(D$17))/(ROW(D$216)-ROW(D$17))</f>
        <v>-16057.282407259</v>
      </c>
      <c r="E107" s="38" t="n">
        <f aca="false">E$17+(E$216-E$17)*(ROW()-ROW(E$17))/(ROW(E$216)-ROW(E$17))</f>
        <v>-9325.37992251547</v>
      </c>
      <c r="F107" s="38" t="n">
        <f aca="false">F$17+(F$216-F$17)*(ROW()-ROW(F$17))/(ROW(F$216)-ROW(F$17))</f>
        <v>-970.387361673175</v>
      </c>
      <c r="G107" s="38" t="n">
        <f aca="false">G$17+(G$216-G$17)*(ROW()-ROW(G$17))/(ROW(G$216)-ROW(G$17))</f>
        <v>-505.510722230332</v>
      </c>
      <c r="H107" s="38" t="n">
        <f aca="false">H$17+(H$216-H$17)*(ROW()-ROW(H$17))/(ROW(H$216)-ROW(H$17))</f>
        <v>-612.068631638074</v>
      </c>
      <c r="I107" s="38" t="n">
        <f aca="false">I$17+(I$216-I$17)*(ROW()-ROW(I$17))/(ROW(I$216)-ROW(I$17))</f>
        <v>-3880.41282899235</v>
      </c>
      <c r="J107" s="38" t="n">
        <f aca="false">J$17+(J$216-J$17)*(ROW()-ROW(J$17))/(ROW(J$216)-ROW(J$17))</f>
        <v>-12410.1603612633</v>
      </c>
      <c r="K107" s="38" t="n">
        <f aca="false">K$17+(K$216-K$17)*(ROW()-ROW(K$17))/(ROW(K$216)-ROW(K$17))</f>
        <v>-4515.21381463741</v>
      </c>
    </row>
    <row r="108" customFormat="false" ht="13.8" hidden="false" customHeight="false" outlineLevel="0" collapsed="false">
      <c r="A108" s="34" t="n">
        <f aca="false">A107+1000</f>
        <v>92000</v>
      </c>
      <c r="B108" s="36" t="n">
        <f aca="false">$B$17</f>
        <v>0.111111111111111</v>
      </c>
      <c r="C108" s="38" t="n">
        <f aca="false">C$17+(C$216-C$17)*(ROW()-ROW(C$17))/(ROW(C$216)-ROW(C$17))</f>
        <v>-8819.0124563882</v>
      </c>
      <c r="D108" s="38" t="n">
        <f aca="false">D$17+(D$216-D$17)*(ROW()-ROW(D$17))/(ROW(D$216)-ROW(D$17))</f>
        <v>-16200.5089103961</v>
      </c>
      <c r="E108" s="38" t="n">
        <f aca="false">E$17+(E$216-E$17)*(ROW()-ROW(E$17))/(ROW(E$216)-ROW(E$17))</f>
        <v>-9408.55972360827</v>
      </c>
      <c r="F108" s="38" t="n">
        <f aca="false">F$17+(F$216-F$17)*(ROW()-ROW(F$17))/(ROW(F$216)-ROW(F$17))</f>
        <v>-979.042947654402</v>
      </c>
      <c r="G108" s="38" t="n">
        <f aca="false">G$17+(G$216-G$17)*(ROW()-ROW(G$17))/(ROW(G$216)-ROW(G$17))</f>
        <v>-510.019737592148</v>
      </c>
      <c r="H108" s="38" t="n">
        <f aca="false">H$17+(H$216-H$17)*(ROW()-ROW(H$17))/(ROW(H$216)-ROW(H$17))</f>
        <v>-617.528113981724</v>
      </c>
      <c r="I108" s="38" t="n">
        <f aca="false">I$17+(I$216-I$17)*(ROW()-ROW(I$17))/(ROW(I$216)-ROW(I$17))</f>
        <v>-3915.02503460278</v>
      </c>
      <c r="J108" s="38" t="n">
        <f aca="false">J$17+(J$216-J$17)*(ROW()-ROW(J$17))/(ROW(J$216)-ROW(J$17))</f>
        <v>-12520.8555478355</v>
      </c>
      <c r="K108" s="38" t="n">
        <f aca="false">K$17+(K$216-K$17)*(ROW()-ROW(K$17))/(ROW(K$216)-ROW(K$17))</f>
        <v>-4555.48826888096</v>
      </c>
    </row>
    <row r="109" customFormat="false" ht="13.8" hidden="false" customHeight="false" outlineLevel="0" collapsed="false">
      <c r="A109" s="34" t="n">
        <f aca="false">A108+1000</f>
        <v>93000</v>
      </c>
      <c r="B109" s="36" t="n">
        <f aca="false">$B$17</f>
        <v>0.111111111111111</v>
      </c>
      <c r="C109" s="38" t="n">
        <f aca="false">C$17+(C$216-C$17)*(ROW()-ROW(C$17))/(ROW(C$216)-ROW(C$17))</f>
        <v>-8896.9801500105</v>
      </c>
      <c r="D109" s="38" t="n">
        <f aca="false">D$17+(D$216-D$17)*(ROW()-ROW(D$17))/(ROW(D$216)-ROW(D$17))</f>
        <v>-16343.7354135332</v>
      </c>
      <c r="E109" s="38" t="n">
        <f aca="false">E$17+(E$216-E$17)*(ROW()-ROW(E$17))/(ROW(E$216)-ROW(E$17))</f>
        <v>-9491.73952470108</v>
      </c>
      <c r="F109" s="38" t="n">
        <f aca="false">F$17+(F$216-F$17)*(ROW()-ROW(F$17))/(ROW(F$216)-ROW(F$17))</f>
        <v>-987.69853363563</v>
      </c>
      <c r="G109" s="38" t="n">
        <f aca="false">G$17+(G$216-G$17)*(ROW()-ROW(G$17))/(ROW(G$216)-ROW(G$17))</f>
        <v>-514.528752953965</v>
      </c>
      <c r="H109" s="38" t="n">
        <f aca="false">H$17+(H$216-H$17)*(ROW()-ROW(H$17))/(ROW(H$216)-ROW(H$17))</f>
        <v>-622.987596325374</v>
      </c>
      <c r="I109" s="38" t="n">
        <f aca="false">I$17+(I$216-I$17)*(ROW()-ROW(I$17))/(ROW(I$216)-ROW(I$17))</f>
        <v>-3949.63724021322</v>
      </c>
      <c r="J109" s="38" t="n">
        <f aca="false">J$17+(J$216-J$17)*(ROW()-ROW(J$17))/(ROW(J$216)-ROW(J$17))</f>
        <v>-12631.5507344078</v>
      </c>
      <c r="K109" s="38" t="n">
        <f aca="false">K$17+(K$216-K$17)*(ROW()-ROW(K$17))/(ROW(K$216)-ROW(K$17))</f>
        <v>-4595.7627231245</v>
      </c>
    </row>
    <row r="110" customFormat="false" ht="13.8" hidden="false" customHeight="false" outlineLevel="0" collapsed="false">
      <c r="A110" s="34" t="n">
        <f aca="false">A109+1000</f>
        <v>94000</v>
      </c>
      <c r="B110" s="36" t="n">
        <f aca="false">$B$17</f>
        <v>0.111111111111111</v>
      </c>
      <c r="C110" s="38" t="n">
        <f aca="false">C$17+(C$216-C$17)*(ROW()-ROW(C$17))/(ROW(C$216)-ROW(C$17))</f>
        <v>-8974.94784363279</v>
      </c>
      <c r="D110" s="38" t="n">
        <f aca="false">D$17+(D$216-D$17)*(ROW()-ROW(D$17))/(ROW(D$216)-ROW(D$17))</f>
        <v>-16486.9619166703</v>
      </c>
      <c r="E110" s="38" t="n">
        <f aca="false">E$17+(E$216-E$17)*(ROW()-ROW(E$17))/(ROW(E$216)-ROW(E$17))</f>
        <v>-9574.91932579388</v>
      </c>
      <c r="F110" s="38" t="n">
        <f aca="false">F$17+(F$216-F$17)*(ROW()-ROW(F$17))/(ROW(F$216)-ROW(F$17))</f>
        <v>-996.354119616857</v>
      </c>
      <c r="G110" s="38" t="n">
        <f aca="false">G$17+(G$216-G$17)*(ROW()-ROW(G$17))/(ROW(G$216)-ROW(G$17))</f>
        <v>-519.037768315782</v>
      </c>
      <c r="H110" s="38" t="n">
        <f aca="false">H$17+(H$216-H$17)*(ROW()-ROW(H$17))/(ROW(H$216)-ROW(H$17))</f>
        <v>-628.447078669024</v>
      </c>
      <c r="I110" s="38" t="n">
        <f aca="false">I$17+(I$216-I$17)*(ROW()-ROW(I$17))/(ROW(I$216)-ROW(I$17))</f>
        <v>-3984.24944582366</v>
      </c>
      <c r="J110" s="38" t="n">
        <f aca="false">J$17+(J$216-J$17)*(ROW()-ROW(J$17))/(ROW(J$216)-ROW(J$17))</f>
        <v>-12742.24592098</v>
      </c>
      <c r="K110" s="38" t="n">
        <f aca="false">K$17+(K$216-K$17)*(ROW()-ROW(K$17))/(ROW(K$216)-ROW(K$17))</f>
        <v>-4636.03717736805</v>
      </c>
    </row>
    <row r="111" customFormat="false" ht="13.8" hidden="false" customHeight="false" outlineLevel="0" collapsed="false">
      <c r="A111" s="34" t="n">
        <f aca="false">A110+1000</f>
        <v>95000</v>
      </c>
      <c r="B111" s="36" t="n">
        <f aca="false">$B$17</f>
        <v>0.111111111111111</v>
      </c>
      <c r="C111" s="38" t="n">
        <f aca="false">C$17+(C$216-C$17)*(ROW()-ROW(C$17))/(ROW(C$216)-ROW(C$17))</f>
        <v>-9052.91553725508</v>
      </c>
      <c r="D111" s="38" t="n">
        <f aca="false">D$17+(D$216-D$17)*(ROW()-ROW(D$17))/(ROW(D$216)-ROW(D$17))</f>
        <v>-16630.1884198074</v>
      </c>
      <c r="E111" s="38" t="n">
        <f aca="false">E$17+(E$216-E$17)*(ROW()-ROW(E$17))/(ROW(E$216)-ROW(E$17))</f>
        <v>-9658.09912688668</v>
      </c>
      <c r="F111" s="38" t="n">
        <f aca="false">F$17+(F$216-F$17)*(ROW()-ROW(F$17))/(ROW(F$216)-ROW(F$17))</f>
        <v>-1005.00970559808</v>
      </c>
      <c r="G111" s="38" t="n">
        <f aca="false">G$17+(G$216-G$17)*(ROW()-ROW(G$17))/(ROW(G$216)-ROW(G$17))</f>
        <v>-523.546783677598</v>
      </c>
      <c r="H111" s="38" t="n">
        <f aca="false">H$17+(H$216-H$17)*(ROW()-ROW(H$17))/(ROW(H$216)-ROW(H$17))</f>
        <v>-633.906561012674</v>
      </c>
      <c r="I111" s="38" t="n">
        <f aca="false">I$17+(I$216-I$17)*(ROW()-ROW(I$17))/(ROW(I$216)-ROW(I$17))</f>
        <v>-4018.8616514341</v>
      </c>
      <c r="J111" s="38" t="n">
        <f aca="false">J$17+(J$216-J$17)*(ROW()-ROW(J$17))/(ROW(J$216)-ROW(J$17))</f>
        <v>-12852.9411075522</v>
      </c>
      <c r="K111" s="38" t="n">
        <f aca="false">K$17+(K$216-K$17)*(ROW()-ROW(K$17))/(ROW(K$216)-ROW(K$17))</f>
        <v>-4676.31163161159</v>
      </c>
    </row>
    <row r="112" customFormat="false" ht="13.8" hidden="false" customHeight="false" outlineLevel="0" collapsed="false">
      <c r="A112" s="34" t="n">
        <f aca="false">A111+1000</f>
        <v>96000</v>
      </c>
      <c r="B112" s="36" t="n">
        <f aca="false">$B$17</f>
        <v>0.111111111111111</v>
      </c>
      <c r="C112" s="38" t="n">
        <f aca="false">C$17+(C$216-C$17)*(ROW()-ROW(C$17))/(ROW(C$216)-ROW(C$17))</f>
        <v>-9130.88323087737</v>
      </c>
      <c r="D112" s="38" t="n">
        <f aca="false">D$17+(D$216-D$17)*(ROW()-ROW(D$17))/(ROW(D$216)-ROW(D$17))</f>
        <v>-16773.4149229445</v>
      </c>
      <c r="E112" s="38" t="n">
        <f aca="false">E$17+(E$216-E$17)*(ROW()-ROW(E$17))/(ROW(E$216)-ROW(E$17))</f>
        <v>-9741.27892797949</v>
      </c>
      <c r="F112" s="38" t="n">
        <f aca="false">F$17+(F$216-F$17)*(ROW()-ROW(F$17))/(ROW(F$216)-ROW(F$17))</f>
        <v>-1013.66529157931</v>
      </c>
      <c r="G112" s="38" t="n">
        <f aca="false">G$17+(G$216-G$17)*(ROW()-ROW(G$17))/(ROW(G$216)-ROW(G$17))</f>
        <v>-528.055799039415</v>
      </c>
      <c r="H112" s="38" t="n">
        <f aca="false">H$17+(H$216-H$17)*(ROW()-ROW(H$17))/(ROW(H$216)-ROW(H$17))</f>
        <v>-639.366043356324</v>
      </c>
      <c r="I112" s="38" t="n">
        <f aca="false">I$17+(I$216-I$17)*(ROW()-ROW(I$17))/(ROW(I$216)-ROW(I$17))</f>
        <v>-4053.47385704453</v>
      </c>
      <c r="J112" s="38" t="n">
        <f aca="false">J$17+(J$216-J$17)*(ROW()-ROW(J$17))/(ROW(J$216)-ROW(J$17))</f>
        <v>-12963.6362941244</v>
      </c>
      <c r="K112" s="38" t="n">
        <f aca="false">K$17+(K$216-K$17)*(ROW()-ROW(K$17))/(ROW(K$216)-ROW(K$17))</f>
        <v>-4716.58608585514</v>
      </c>
    </row>
    <row r="113" customFormat="false" ht="13.8" hidden="false" customHeight="false" outlineLevel="0" collapsed="false">
      <c r="A113" s="34" t="n">
        <f aca="false">A112+1000</f>
        <v>97000</v>
      </c>
      <c r="B113" s="36" t="n">
        <f aca="false">$B$17</f>
        <v>0.111111111111111</v>
      </c>
      <c r="C113" s="38" t="n">
        <f aca="false">C$17+(C$216-C$17)*(ROW()-ROW(C$17))/(ROW(C$216)-ROW(C$17))</f>
        <v>-9208.85092449967</v>
      </c>
      <c r="D113" s="38" t="n">
        <f aca="false">D$17+(D$216-D$17)*(ROW()-ROW(D$17))/(ROW(D$216)-ROW(D$17))</f>
        <v>-16916.6414260816</v>
      </c>
      <c r="E113" s="38" t="n">
        <f aca="false">E$17+(E$216-E$17)*(ROW()-ROW(E$17))/(ROW(E$216)-ROW(E$17))</f>
        <v>-9824.45872907229</v>
      </c>
      <c r="F113" s="38" t="n">
        <f aca="false">F$17+(F$216-F$17)*(ROW()-ROW(F$17))/(ROW(F$216)-ROW(F$17))</f>
        <v>-1022.32087756054</v>
      </c>
      <c r="G113" s="38" t="n">
        <f aca="false">G$17+(G$216-G$17)*(ROW()-ROW(G$17))/(ROW(G$216)-ROW(G$17))</f>
        <v>-532.564814401232</v>
      </c>
      <c r="H113" s="38" t="n">
        <f aca="false">H$17+(H$216-H$17)*(ROW()-ROW(H$17))/(ROW(H$216)-ROW(H$17))</f>
        <v>-644.825525699973</v>
      </c>
      <c r="I113" s="38" t="n">
        <f aca="false">I$17+(I$216-I$17)*(ROW()-ROW(I$17))/(ROW(I$216)-ROW(I$17))</f>
        <v>-4088.08606265497</v>
      </c>
      <c r="J113" s="38" t="n">
        <f aca="false">J$17+(J$216-J$17)*(ROW()-ROW(J$17))/(ROW(J$216)-ROW(J$17))</f>
        <v>-13074.3314806966</v>
      </c>
      <c r="K113" s="38" t="n">
        <f aca="false">K$17+(K$216-K$17)*(ROW()-ROW(K$17))/(ROW(K$216)-ROW(K$17))</f>
        <v>-4756.86054009868</v>
      </c>
    </row>
    <row r="114" customFormat="false" ht="13.8" hidden="false" customHeight="false" outlineLevel="0" collapsed="false">
      <c r="A114" s="34" t="n">
        <f aca="false">A113+1000</f>
        <v>98000</v>
      </c>
      <c r="B114" s="36" t="n">
        <f aca="false">$B$17</f>
        <v>0.111111111111111</v>
      </c>
      <c r="C114" s="38" t="n">
        <f aca="false">C$17+(C$216-C$17)*(ROW()-ROW(C$17))/(ROW(C$216)-ROW(C$17))</f>
        <v>-9286.81861812196</v>
      </c>
      <c r="D114" s="38" t="n">
        <f aca="false">D$17+(D$216-D$17)*(ROW()-ROW(D$17))/(ROW(D$216)-ROW(D$17))</f>
        <v>-17059.8679292187</v>
      </c>
      <c r="E114" s="38" t="n">
        <f aca="false">E$17+(E$216-E$17)*(ROW()-ROW(E$17))/(ROW(E$216)-ROW(E$17))</f>
        <v>-9907.63853016509</v>
      </c>
      <c r="F114" s="38" t="n">
        <f aca="false">F$17+(F$216-F$17)*(ROW()-ROW(F$17))/(ROW(F$216)-ROW(F$17))</f>
        <v>-1030.97646354177</v>
      </c>
      <c r="G114" s="38" t="n">
        <f aca="false">G$17+(G$216-G$17)*(ROW()-ROW(G$17))/(ROW(G$216)-ROW(G$17))</f>
        <v>-537.073829763048</v>
      </c>
      <c r="H114" s="38" t="n">
        <f aca="false">H$17+(H$216-H$17)*(ROW()-ROW(H$17))/(ROW(H$216)-ROW(H$17))</f>
        <v>-650.285008043623</v>
      </c>
      <c r="I114" s="38" t="n">
        <f aca="false">I$17+(I$216-I$17)*(ROW()-ROW(I$17))/(ROW(I$216)-ROW(I$17))</f>
        <v>-4122.69826826541</v>
      </c>
      <c r="J114" s="38" t="n">
        <f aca="false">J$17+(J$216-J$17)*(ROW()-ROW(J$17))/(ROW(J$216)-ROW(J$17))</f>
        <v>-13185.0266672689</v>
      </c>
      <c r="K114" s="38" t="n">
        <f aca="false">K$17+(K$216-K$17)*(ROW()-ROW(K$17))/(ROW(K$216)-ROW(K$17))</f>
        <v>-4797.13499434223</v>
      </c>
    </row>
    <row r="115" customFormat="false" ht="13.8" hidden="false" customHeight="false" outlineLevel="0" collapsed="false">
      <c r="A115" s="34" t="n">
        <f aca="false">A114+1000</f>
        <v>99000</v>
      </c>
      <c r="B115" s="36" t="n">
        <f aca="false">$B$17</f>
        <v>0.111111111111111</v>
      </c>
      <c r="C115" s="38" t="n">
        <f aca="false">C$17+(C$216-C$17)*(ROW()-ROW(C$17))/(ROW(C$216)-ROW(C$17))</f>
        <v>-9364.78631174425</v>
      </c>
      <c r="D115" s="38" t="n">
        <f aca="false">D$17+(D$216-D$17)*(ROW()-ROW(D$17))/(ROW(D$216)-ROW(D$17))</f>
        <v>-17203.0944323558</v>
      </c>
      <c r="E115" s="38" t="n">
        <f aca="false">E$17+(E$216-E$17)*(ROW()-ROW(E$17))/(ROW(E$216)-ROW(E$17))</f>
        <v>-9990.8183312579</v>
      </c>
      <c r="F115" s="38" t="n">
        <f aca="false">F$17+(F$216-F$17)*(ROW()-ROW(F$17))/(ROW(F$216)-ROW(F$17))</f>
        <v>-1039.63204952299</v>
      </c>
      <c r="G115" s="38" t="n">
        <f aca="false">G$17+(G$216-G$17)*(ROW()-ROW(G$17))/(ROW(G$216)-ROW(G$17))</f>
        <v>-541.582845124865</v>
      </c>
      <c r="H115" s="38" t="n">
        <f aca="false">H$17+(H$216-H$17)*(ROW()-ROW(H$17))/(ROW(H$216)-ROW(H$17))</f>
        <v>-655.744490387273</v>
      </c>
      <c r="I115" s="38" t="n">
        <f aca="false">I$17+(I$216-I$17)*(ROW()-ROW(I$17))/(ROW(I$216)-ROW(I$17))</f>
        <v>-4157.31047387584</v>
      </c>
      <c r="J115" s="38" t="n">
        <f aca="false">J$17+(J$216-J$17)*(ROW()-ROW(J$17))/(ROW(J$216)-ROW(J$17))</f>
        <v>-13295.7218538411</v>
      </c>
      <c r="K115" s="38" t="n">
        <f aca="false">K$17+(K$216-K$17)*(ROW()-ROW(K$17))/(ROW(K$216)-ROW(K$17))</f>
        <v>-4837.40944858577</v>
      </c>
    </row>
    <row r="116" customFormat="false" ht="13.8" hidden="false" customHeight="false" outlineLevel="0" collapsed="false">
      <c r="A116" s="34" t="n">
        <f aca="false">A115+1000</f>
        <v>100000</v>
      </c>
      <c r="B116" s="36" t="n">
        <f aca="false">$B$17</f>
        <v>0.111111111111111</v>
      </c>
      <c r="C116" s="38" t="n">
        <f aca="false">C$17+(C$216-C$17)*(ROW()-ROW(C$17))/(ROW(C$216)-ROW(C$17))</f>
        <v>-9442.75400536654</v>
      </c>
      <c r="D116" s="38" t="n">
        <f aca="false">D$17+(D$216-D$17)*(ROW()-ROW(D$17))/(ROW(D$216)-ROW(D$17))</f>
        <v>-17346.3209354929</v>
      </c>
      <c r="E116" s="38" t="n">
        <f aca="false">E$17+(E$216-E$17)*(ROW()-ROW(E$17))/(ROW(E$216)-ROW(E$17))</f>
        <v>-10073.9981323507</v>
      </c>
      <c r="F116" s="38" t="n">
        <f aca="false">F$17+(F$216-F$17)*(ROW()-ROW(F$17))/(ROW(F$216)-ROW(F$17))</f>
        <v>-1048.28763550422</v>
      </c>
      <c r="G116" s="38" t="n">
        <f aca="false">G$17+(G$216-G$17)*(ROW()-ROW(G$17))/(ROW(G$216)-ROW(G$17))</f>
        <v>-546.091860486682</v>
      </c>
      <c r="H116" s="38" t="n">
        <f aca="false">H$17+(H$216-H$17)*(ROW()-ROW(H$17))/(ROW(H$216)-ROW(H$17))</f>
        <v>-661.203972730923</v>
      </c>
      <c r="I116" s="38" t="n">
        <f aca="false">I$17+(I$216-I$17)*(ROW()-ROW(I$17))/(ROW(I$216)-ROW(I$17))</f>
        <v>-4191.92267948628</v>
      </c>
      <c r="J116" s="38" t="n">
        <f aca="false">J$17+(J$216-J$17)*(ROW()-ROW(J$17))/(ROW(J$216)-ROW(J$17))</f>
        <v>-13406.4170404133</v>
      </c>
      <c r="K116" s="38" t="n">
        <f aca="false">K$17+(K$216-K$17)*(ROW()-ROW(K$17))/(ROW(K$216)-ROW(K$17))</f>
        <v>-4877.68390282932</v>
      </c>
    </row>
    <row r="117" customFormat="false" ht="13.8" hidden="false" customHeight="false" outlineLevel="0" collapsed="false">
      <c r="A117" s="34" t="n">
        <f aca="false">A116+1000</f>
        <v>101000</v>
      </c>
      <c r="B117" s="36" t="n">
        <f aca="false">$B$17</f>
        <v>0.111111111111111</v>
      </c>
      <c r="C117" s="38" t="n">
        <f aca="false">C$17+(C$216-C$17)*(ROW()-ROW(C$17))/(ROW(C$216)-ROW(C$17))</f>
        <v>-9520.72169898884</v>
      </c>
      <c r="D117" s="38" t="n">
        <f aca="false">D$17+(D$216-D$17)*(ROW()-ROW(D$17))/(ROW(D$216)-ROW(D$17))</f>
        <v>-17489.54743863</v>
      </c>
      <c r="E117" s="38" t="n">
        <f aca="false">E$17+(E$216-E$17)*(ROW()-ROW(E$17))/(ROW(E$216)-ROW(E$17))</f>
        <v>-10157.1779334435</v>
      </c>
      <c r="F117" s="38" t="n">
        <f aca="false">F$17+(F$216-F$17)*(ROW()-ROW(F$17))/(ROW(F$216)-ROW(F$17))</f>
        <v>-1056.94322148545</v>
      </c>
      <c r="G117" s="38" t="n">
        <f aca="false">G$17+(G$216-G$17)*(ROW()-ROW(G$17))/(ROW(G$216)-ROW(G$17))</f>
        <v>-550.600875848498</v>
      </c>
      <c r="H117" s="38" t="n">
        <f aca="false">H$17+(H$216-H$17)*(ROW()-ROW(H$17))/(ROW(H$216)-ROW(H$17))</f>
        <v>-666.663455074573</v>
      </c>
      <c r="I117" s="38" t="n">
        <f aca="false">I$17+(I$216-I$17)*(ROW()-ROW(I$17))/(ROW(I$216)-ROW(I$17))</f>
        <v>-4226.53488509672</v>
      </c>
      <c r="J117" s="38" t="n">
        <f aca="false">J$17+(J$216-J$17)*(ROW()-ROW(J$17))/(ROW(J$216)-ROW(J$17))</f>
        <v>-13517.1122269855</v>
      </c>
      <c r="K117" s="38" t="n">
        <f aca="false">K$17+(K$216-K$17)*(ROW()-ROW(K$17))/(ROW(K$216)-ROW(K$17))</f>
        <v>-4917.95835707286</v>
      </c>
    </row>
    <row r="118" customFormat="false" ht="13.8" hidden="false" customHeight="false" outlineLevel="0" collapsed="false">
      <c r="A118" s="34" t="n">
        <f aca="false">A117+1000</f>
        <v>102000</v>
      </c>
      <c r="B118" s="36" t="n">
        <f aca="false">$B$17</f>
        <v>0.111111111111111</v>
      </c>
      <c r="C118" s="38" t="n">
        <f aca="false">C$17+(C$216-C$17)*(ROW()-ROW(C$17))/(ROW(C$216)-ROW(C$17))</f>
        <v>-9598.68939261113</v>
      </c>
      <c r="D118" s="38" t="n">
        <f aca="false">D$17+(D$216-D$17)*(ROW()-ROW(D$17))/(ROW(D$216)-ROW(D$17))</f>
        <v>-17632.7739417671</v>
      </c>
      <c r="E118" s="38" t="n">
        <f aca="false">E$17+(E$216-E$17)*(ROW()-ROW(E$17))/(ROW(E$216)-ROW(E$17))</f>
        <v>-10240.3577345363</v>
      </c>
      <c r="F118" s="38" t="n">
        <f aca="false">F$17+(F$216-F$17)*(ROW()-ROW(F$17))/(ROW(F$216)-ROW(F$17))</f>
        <v>-1065.59880746668</v>
      </c>
      <c r="G118" s="38" t="n">
        <f aca="false">G$17+(G$216-G$17)*(ROW()-ROW(G$17))/(ROW(G$216)-ROW(G$17))</f>
        <v>-555.109891210315</v>
      </c>
      <c r="H118" s="38" t="n">
        <f aca="false">H$17+(H$216-H$17)*(ROW()-ROW(H$17))/(ROW(H$216)-ROW(H$17))</f>
        <v>-672.122937418223</v>
      </c>
      <c r="I118" s="38" t="n">
        <f aca="false">I$17+(I$216-I$17)*(ROW()-ROW(I$17))/(ROW(I$216)-ROW(I$17))</f>
        <v>-4261.14709070716</v>
      </c>
      <c r="J118" s="38" t="n">
        <f aca="false">J$17+(J$216-J$17)*(ROW()-ROW(J$17))/(ROW(J$216)-ROW(J$17))</f>
        <v>-13627.8074135577</v>
      </c>
      <c r="K118" s="38" t="n">
        <f aca="false">K$17+(K$216-K$17)*(ROW()-ROW(K$17))/(ROW(K$216)-ROW(K$17))</f>
        <v>-4958.23281131641</v>
      </c>
    </row>
    <row r="119" customFormat="false" ht="13.8" hidden="false" customHeight="false" outlineLevel="0" collapsed="false">
      <c r="A119" s="34" t="n">
        <f aca="false">A118+1000</f>
        <v>103000</v>
      </c>
      <c r="B119" s="36" t="n">
        <f aca="false">$B$17</f>
        <v>0.111111111111111</v>
      </c>
      <c r="C119" s="38" t="n">
        <f aca="false">C$17+(C$216-C$17)*(ROW()-ROW(C$17))/(ROW(C$216)-ROW(C$17))</f>
        <v>-9676.65708623342</v>
      </c>
      <c r="D119" s="38" t="n">
        <f aca="false">D$17+(D$216-D$17)*(ROW()-ROW(D$17))/(ROW(D$216)-ROW(D$17))</f>
        <v>-17776.0004449042</v>
      </c>
      <c r="E119" s="38" t="n">
        <f aca="false">E$17+(E$216-E$17)*(ROW()-ROW(E$17))/(ROW(E$216)-ROW(E$17))</f>
        <v>-10323.5375356291</v>
      </c>
      <c r="F119" s="38" t="n">
        <f aca="false">F$17+(F$216-F$17)*(ROW()-ROW(F$17))/(ROW(F$216)-ROW(F$17))</f>
        <v>-1074.25439344791</v>
      </c>
      <c r="G119" s="38" t="n">
        <f aca="false">G$17+(G$216-G$17)*(ROW()-ROW(G$17))/(ROW(G$216)-ROW(G$17))</f>
        <v>-559.618906572131</v>
      </c>
      <c r="H119" s="38" t="n">
        <f aca="false">H$17+(H$216-H$17)*(ROW()-ROW(H$17))/(ROW(H$216)-ROW(H$17))</f>
        <v>-677.582419761872</v>
      </c>
      <c r="I119" s="38" t="n">
        <f aca="false">I$17+(I$216-I$17)*(ROW()-ROW(I$17))/(ROW(I$216)-ROW(I$17))</f>
        <v>-4295.75929631759</v>
      </c>
      <c r="J119" s="38" t="n">
        <f aca="false">J$17+(J$216-J$17)*(ROW()-ROW(J$17))/(ROW(J$216)-ROW(J$17))</f>
        <v>-13738.50260013</v>
      </c>
      <c r="K119" s="38" t="n">
        <f aca="false">K$17+(K$216-K$17)*(ROW()-ROW(K$17))/(ROW(K$216)-ROW(K$17))</f>
        <v>-4998.50726555995</v>
      </c>
    </row>
    <row r="120" customFormat="false" ht="13.8" hidden="false" customHeight="false" outlineLevel="0" collapsed="false">
      <c r="A120" s="34" t="n">
        <f aca="false">A119+1000</f>
        <v>104000</v>
      </c>
      <c r="B120" s="36" t="n">
        <f aca="false">$B$17</f>
        <v>0.111111111111111</v>
      </c>
      <c r="C120" s="38" t="n">
        <f aca="false">C$17+(C$216-C$17)*(ROW()-ROW(C$17))/(ROW(C$216)-ROW(C$17))</f>
        <v>-9754.62477985571</v>
      </c>
      <c r="D120" s="38" t="n">
        <f aca="false">D$17+(D$216-D$17)*(ROW()-ROW(D$17))/(ROW(D$216)-ROW(D$17))</f>
        <v>-17919.2269480413</v>
      </c>
      <c r="E120" s="38" t="n">
        <f aca="false">E$17+(E$216-E$17)*(ROW()-ROW(E$17))/(ROW(E$216)-ROW(E$17))</f>
        <v>-10406.7173367219</v>
      </c>
      <c r="F120" s="38" t="n">
        <f aca="false">F$17+(F$216-F$17)*(ROW()-ROW(F$17))/(ROW(F$216)-ROW(F$17))</f>
        <v>-1082.90997942913</v>
      </c>
      <c r="G120" s="38" t="n">
        <f aca="false">G$17+(G$216-G$17)*(ROW()-ROW(G$17))/(ROW(G$216)-ROW(G$17))</f>
        <v>-564.127921933948</v>
      </c>
      <c r="H120" s="38" t="n">
        <f aca="false">H$17+(H$216-H$17)*(ROW()-ROW(H$17))/(ROW(H$216)-ROW(H$17))</f>
        <v>-683.041902105522</v>
      </c>
      <c r="I120" s="38" t="n">
        <f aca="false">I$17+(I$216-I$17)*(ROW()-ROW(I$17))/(ROW(I$216)-ROW(I$17))</f>
        <v>-4330.37150192803</v>
      </c>
      <c r="J120" s="38" t="n">
        <f aca="false">J$17+(J$216-J$17)*(ROW()-ROW(J$17))/(ROW(J$216)-ROW(J$17))</f>
        <v>-13849.1977867022</v>
      </c>
      <c r="K120" s="38" t="n">
        <f aca="false">K$17+(K$216-K$17)*(ROW()-ROW(K$17))/(ROW(K$216)-ROW(K$17))</f>
        <v>-5038.7817198035</v>
      </c>
    </row>
    <row r="121" customFormat="false" ht="13.8" hidden="false" customHeight="false" outlineLevel="0" collapsed="false">
      <c r="A121" s="34" t="n">
        <f aca="false">A120+1000</f>
        <v>105000</v>
      </c>
      <c r="B121" s="36" t="n">
        <f aca="false">$B$17</f>
        <v>0.111111111111111</v>
      </c>
      <c r="C121" s="38" t="n">
        <f aca="false">C$17+(C$216-C$17)*(ROW()-ROW(C$17))/(ROW(C$216)-ROW(C$17))</f>
        <v>-9832.59247347801</v>
      </c>
      <c r="D121" s="38" t="n">
        <f aca="false">D$17+(D$216-D$17)*(ROW()-ROW(D$17))/(ROW(D$216)-ROW(D$17))</f>
        <v>-18062.4534511784</v>
      </c>
      <c r="E121" s="38" t="n">
        <f aca="false">E$17+(E$216-E$17)*(ROW()-ROW(E$17))/(ROW(E$216)-ROW(E$17))</f>
        <v>-10489.8971378147</v>
      </c>
      <c r="F121" s="38" t="n">
        <f aca="false">F$17+(F$216-F$17)*(ROW()-ROW(F$17))/(ROW(F$216)-ROW(F$17))</f>
        <v>-1091.56556541036</v>
      </c>
      <c r="G121" s="38" t="n">
        <f aca="false">G$17+(G$216-G$17)*(ROW()-ROW(G$17))/(ROW(G$216)-ROW(G$17))</f>
        <v>-568.636937295765</v>
      </c>
      <c r="H121" s="38" t="n">
        <f aca="false">H$17+(H$216-H$17)*(ROW()-ROW(H$17))/(ROW(H$216)-ROW(H$17))</f>
        <v>-688.501384449172</v>
      </c>
      <c r="I121" s="38" t="n">
        <f aca="false">I$17+(I$216-I$17)*(ROW()-ROW(I$17))/(ROW(I$216)-ROW(I$17))</f>
        <v>-4364.98370753847</v>
      </c>
      <c r="J121" s="38" t="n">
        <f aca="false">J$17+(J$216-J$17)*(ROW()-ROW(J$17))/(ROW(J$216)-ROW(J$17))</f>
        <v>-13959.8929732744</v>
      </c>
      <c r="K121" s="38" t="n">
        <f aca="false">K$17+(K$216-K$17)*(ROW()-ROW(K$17))/(ROW(K$216)-ROW(K$17))</f>
        <v>-5079.05617404704</v>
      </c>
    </row>
    <row r="122" customFormat="false" ht="13.8" hidden="false" customHeight="false" outlineLevel="0" collapsed="false">
      <c r="A122" s="34" t="n">
        <f aca="false">A121+1000</f>
        <v>106000</v>
      </c>
      <c r="B122" s="36" t="n">
        <f aca="false">$B$17</f>
        <v>0.111111111111111</v>
      </c>
      <c r="C122" s="38" t="n">
        <f aca="false">C$17+(C$216-C$17)*(ROW()-ROW(C$17))/(ROW(C$216)-ROW(C$17))</f>
        <v>-9910.5601671003</v>
      </c>
      <c r="D122" s="38" t="n">
        <f aca="false">D$17+(D$216-D$17)*(ROW()-ROW(D$17))/(ROW(D$216)-ROW(D$17))</f>
        <v>-18205.6799543155</v>
      </c>
      <c r="E122" s="38" t="n">
        <f aca="false">E$17+(E$216-E$17)*(ROW()-ROW(E$17))/(ROW(E$216)-ROW(E$17))</f>
        <v>-10573.0769389075</v>
      </c>
      <c r="F122" s="38" t="n">
        <f aca="false">F$17+(F$216-F$17)*(ROW()-ROW(F$17))/(ROW(F$216)-ROW(F$17))</f>
        <v>-1100.22115139159</v>
      </c>
      <c r="G122" s="38" t="n">
        <f aca="false">G$17+(G$216-G$17)*(ROW()-ROW(G$17))/(ROW(G$216)-ROW(G$17))</f>
        <v>-573.145952657581</v>
      </c>
      <c r="H122" s="38" t="n">
        <f aca="false">H$17+(H$216-H$17)*(ROW()-ROW(H$17))/(ROW(H$216)-ROW(H$17))</f>
        <v>-693.960866792822</v>
      </c>
      <c r="I122" s="38" t="n">
        <f aca="false">I$17+(I$216-I$17)*(ROW()-ROW(I$17))/(ROW(I$216)-ROW(I$17))</f>
        <v>-4399.5959131489</v>
      </c>
      <c r="J122" s="38" t="n">
        <f aca="false">J$17+(J$216-J$17)*(ROW()-ROW(J$17))/(ROW(J$216)-ROW(J$17))</f>
        <v>-14070.5881598466</v>
      </c>
      <c r="K122" s="38" t="n">
        <f aca="false">K$17+(K$216-K$17)*(ROW()-ROW(K$17))/(ROW(K$216)-ROW(K$17))</f>
        <v>-5119.33062829059</v>
      </c>
    </row>
    <row r="123" customFormat="false" ht="13.8" hidden="false" customHeight="false" outlineLevel="0" collapsed="false">
      <c r="A123" s="34" t="n">
        <f aca="false">A122+1000</f>
        <v>107000</v>
      </c>
      <c r="B123" s="36" t="n">
        <f aca="false">$B$17</f>
        <v>0.111111111111111</v>
      </c>
      <c r="C123" s="38" t="n">
        <f aca="false">C$17+(C$216-C$17)*(ROW()-ROW(C$17))/(ROW(C$216)-ROW(C$17))</f>
        <v>-9988.52786072259</v>
      </c>
      <c r="D123" s="38" t="n">
        <f aca="false">D$17+(D$216-D$17)*(ROW()-ROW(D$17))/(ROW(D$216)-ROW(D$17))</f>
        <v>-18348.9064574526</v>
      </c>
      <c r="E123" s="38" t="n">
        <f aca="false">E$17+(E$216-E$17)*(ROW()-ROW(E$17))/(ROW(E$216)-ROW(E$17))</f>
        <v>-10656.2567400003</v>
      </c>
      <c r="F123" s="38" t="n">
        <f aca="false">F$17+(F$216-F$17)*(ROW()-ROW(F$17))/(ROW(F$216)-ROW(F$17))</f>
        <v>-1108.87673737282</v>
      </c>
      <c r="G123" s="38" t="n">
        <f aca="false">G$17+(G$216-G$17)*(ROW()-ROW(G$17))/(ROW(G$216)-ROW(G$17))</f>
        <v>-577.654968019398</v>
      </c>
      <c r="H123" s="38" t="n">
        <f aca="false">H$17+(H$216-H$17)*(ROW()-ROW(H$17))/(ROW(H$216)-ROW(H$17))</f>
        <v>-699.420349136472</v>
      </c>
      <c r="I123" s="38" t="n">
        <f aca="false">I$17+(I$216-I$17)*(ROW()-ROW(I$17))/(ROW(I$216)-ROW(I$17))</f>
        <v>-4434.20811875934</v>
      </c>
      <c r="J123" s="38" t="n">
        <f aca="false">J$17+(J$216-J$17)*(ROW()-ROW(J$17))/(ROW(J$216)-ROW(J$17))</f>
        <v>-14181.2833464188</v>
      </c>
      <c r="K123" s="38" t="n">
        <f aca="false">K$17+(K$216-K$17)*(ROW()-ROW(K$17))/(ROW(K$216)-ROW(K$17))</f>
        <v>-5159.60508253413</v>
      </c>
    </row>
    <row r="124" customFormat="false" ht="13.8" hidden="false" customHeight="false" outlineLevel="0" collapsed="false">
      <c r="A124" s="34" t="n">
        <f aca="false">A123+1000</f>
        <v>108000</v>
      </c>
      <c r="B124" s="36" t="n">
        <f aca="false">$B$17</f>
        <v>0.111111111111111</v>
      </c>
      <c r="C124" s="38" t="n">
        <f aca="false">C$17+(C$216-C$17)*(ROW()-ROW(C$17))/(ROW(C$216)-ROW(C$17))</f>
        <v>-10066.4955543449</v>
      </c>
      <c r="D124" s="38" t="n">
        <f aca="false">D$17+(D$216-D$17)*(ROW()-ROW(D$17))/(ROW(D$216)-ROW(D$17))</f>
        <v>-18492.1329605897</v>
      </c>
      <c r="E124" s="38" t="n">
        <f aca="false">E$17+(E$216-E$17)*(ROW()-ROW(E$17))/(ROW(E$216)-ROW(E$17))</f>
        <v>-10739.4365410931</v>
      </c>
      <c r="F124" s="38" t="n">
        <f aca="false">F$17+(F$216-F$17)*(ROW()-ROW(F$17))/(ROW(F$216)-ROW(F$17))</f>
        <v>-1117.53232335404</v>
      </c>
      <c r="G124" s="38" t="n">
        <f aca="false">G$17+(G$216-G$17)*(ROW()-ROW(G$17))/(ROW(G$216)-ROW(G$17))</f>
        <v>-582.163983381215</v>
      </c>
      <c r="H124" s="38" t="n">
        <f aca="false">H$17+(H$216-H$17)*(ROW()-ROW(H$17))/(ROW(H$216)-ROW(H$17))</f>
        <v>-704.879831480121</v>
      </c>
      <c r="I124" s="38" t="n">
        <f aca="false">I$17+(I$216-I$17)*(ROW()-ROW(I$17))/(ROW(I$216)-ROW(I$17))</f>
        <v>-4468.82032436978</v>
      </c>
      <c r="J124" s="38" t="n">
        <f aca="false">J$17+(J$216-J$17)*(ROW()-ROW(J$17))/(ROW(J$216)-ROW(J$17))</f>
        <v>-14291.9785329911</v>
      </c>
      <c r="K124" s="38" t="n">
        <f aca="false">K$17+(K$216-K$17)*(ROW()-ROW(K$17))/(ROW(K$216)-ROW(K$17))</f>
        <v>-5199.87953677768</v>
      </c>
    </row>
    <row r="125" customFormat="false" ht="13.8" hidden="false" customHeight="false" outlineLevel="0" collapsed="false">
      <c r="A125" s="34" t="n">
        <f aca="false">A124+1000</f>
        <v>109000</v>
      </c>
      <c r="B125" s="36" t="n">
        <f aca="false">$B$17</f>
        <v>0.111111111111111</v>
      </c>
      <c r="C125" s="38" t="n">
        <f aca="false">C$17+(C$216-C$17)*(ROW()-ROW(C$17))/(ROW(C$216)-ROW(C$17))</f>
        <v>-10144.4632479672</v>
      </c>
      <c r="D125" s="38" t="n">
        <f aca="false">D$17+(D$216-D$17)*(ROW()-ROW(D$17))/(ROW(D$216)-ROW(D$17))</f>
        <v>-18635.3594637268</v>
      </c>
      <c r="E125" s="38" t="n">
        <f aca="false">E$17+(E$216-E$17)*(ROW()-ROW(E$17))/(ROW(E$216)-ROW(E$17))</f>
        <v>-10822.6163421859</v>
      </c>
      <c r="F125" s="38" t="n">
        <f aca="false">F$17+(F$216-F$17)*(ROW()-ROW(F$17))/(ROW(F$216)-ROW(F$17))</f>
        <v>-1126.18790933527</v>
      </c>
      <c r="G125" s="38" t="n">
        <f aca="false">G$17+(G$216-G$17)*(ROW()-ROW(G$17))/(ROW(G$216)-ROW(G$17))</f>
        <v>-586.672998743031</v>
      </c>
      <c r="H125" s="38" t="n">
        <f aca="false">H$17+(H$216-H$17)*(ROW()-ROW(H$17))/(ROW(H$216)-ROW(H$17))</f>
        <v>-710.339313823771</v>
      </c>
      <c r="I125" s="38" t="n">
        <f aca="false">I$17+(I$216-I$17)*(ROW()-ROW(I$17))/(ROW(I$216)-ROW(I$17))</f>
        <v>-4503.43252998022</v>
      </c>
      <c r="J125" s="38" t="n">
        <f aca="false">J$17+(J$216-J$17)*(ROW()-ROW(J$17))/(ROW(J$216)-ROW(J$17))</f>
        <v>-14402.6737195633</v>
      </c>
      <c r="K125" s="38" t="n">
        <f aca="false">K$17+(K$216-K$17)*(ROW()-ROW(K$17))/(ROW(K$216)-ROW(K$17))</f>
        <v>-5240.15399102122</v>
      </c>
    </row>
    <row r="126" customFormat="false" ht="13.8" hidden="false" customHeight="false" outlineLevel="0" collapsed="false">
      <c r="A126" s="34" t="n">
        <f aca="false">A125+1000</f>
        <v>110000</v>
      </c>
      <c r="B126" s="36" t="n">
        <f aca="false">$B$17</f>
        <v>0.111111111111111</v>
      </c>
      <c r="C126" s="38" t="n">
        <f aca="false">C$17+(C$216-C$17)*(ROW()-ROW(C$17))/(ROW(C$216)-ROW(C$17))</f>
        <v>-10222.4309415895</v>
      </c>
      <c r="D126" s="38" t="n">
        <f aca="false">D$17+(D$216-D$17)*(ROW()-ROW(D$17))/(ROW(D$216)-ROW(D$17))</f>
        <v>-18778.5859668639</v>
      </c>
      <c r="E126" s="38" t="n">
        <f aca="false">E$17+(E$216-E$17)*(ROW()-ROW(E$17))/(ROW(E$216)-ROW(E$17))</f>
        <v>-10905.7961432787</v>
      </c>
      <c r="F126" s="38" t="n">
        <f aca="false">F$17+(F$216-F$17)*(ROW()-ROW(F$17))/(ROW(F$216)-ROW(F$17))</f>
        <v>-1134.8434953165</v>
      </c>
      <c r="G126" s="38" t="n">
        <f aca="false">G$17+(G$216-G$17)*(ROW()-ROW(G$17))/(ROW(G$216)-ROW(G$17))</f>
        <v>-591.182014104848</v>
      </c>
      <c r="H126" s="38" t="n">
        <f aca="false">H$17+(H$216-H$17)*(ROW()-ROW(H$17))/(ROW(H$216)-ROW(H$17))</f>
        <v>-715.798796167421</v>
      </c>
      <c r="I126" s="38" t="n">
        <f aca="false">I$17+(I$216-I$17)*(ROW()-ROW(I$17))/(ROW(I$216)-ROW(I$17))</f>
        <v>-4538.04473559065</v>
      </c>
      <c r="J126" s="38" t="n">
        <f aca="false">J$17+(J$216-J$17)*(ROW()-ROW(J$17))/(ROW(J$216)-ROW(J$17))</f>
        <v>-14513.3689061355</v>
      </c>
      <c r="K126" s="38" t="n">
        <f aca="false">K$17+(K$216-K$17)*(ROW()-ROW(K$17))/(ROW(K$216)-ROW(K$17))</f>
        <v>-5280.42844526477</v>
      </c>
    </row>
    <row r="127" customFormat="false" ht="13.8" hidden="false" customHeight="false" outlineLevel="0" collapsed="false">
      <c r="A127" s="34" t="n">
        <f aca="false">A126+1000</f>
        <v>111000</v>
      </c>
      <c r="B127" s="36" t="n">
        <f aca="false">$B$17</f>
        <v>0.111111111111111</v>
      </c>
      <c r="C127" s="38" t="n">
        <f aca="false">C$17+(C$216-C$17)*(ROW()-ROW(C$17))/(ROW(C$216)-ROW(C$17))</f>
        <v>-10300.3986352118</v>
      </c>
      <c r="D127" s="38" t="n">
        <f aca="false">D$17+(D$216-D$17)*(ROW()-ROW(D$17))/(ROW(D$216)-ROW(D$17))</f>
        <v>-18921.812470001</v>
      </c>
      <c r="E127" s="38" t="n">
        <f aca="false">E$17+(E$216-E$17)*(ROW()-ROW(E$17))/(ROW(E$216)-ROW(E$17))</f>
        <v>-10988.9759443715</v>
      </c>
      <c r="F127" s="38" t="n">
        <f aca="false">F$17+(F$216-F$17)*(ROW()-ROW(F$17))/(ROW(F$216)-ROW(F$17))</f>
        <v>-1143.49908129773</v>
      </c>
      <c r="G127" s="38" t="n">
        <f aca="false">G$17+(G$216-G$17)*(ROW()-ROW(G$17))/(ROW(G$216)-ROW(G$17))</f>
        <v>-595.691029466664</v>
      </c>
      <c r="H127" s="38" t="n">
        <f aca="false">H$17+(H$216-H$17)*(ROW()-ROW(H$17))/(ROW(H$216)-ROW(H$17))</f>
        <v>-721.258278511071</v>
      </c>
      <c r="I127" s="38" t="n">
        <f aca="false">I$17+(I$216-I$17)*(ROW()-ROW(I$17))/(ROW(I$216)-ROW(I$17))</f>
        <v>-4572.65694120109</v>
      </c>
      <c r="J127" s="38" t="n">
        <f aca="false">J$17+(J$216-J$17)*(ROW()-ROW(J$17))/(ROW(J$216)-ROW(J$17))</f>
        <v>-14624.0640927077</v>
      </c>
      <c r="K127" s="38" t="n">
        <f aca="false">K$17+(K$216-K$17)*(ROW()-ROW(K$17))/(ROW(K$216)-ROW(K$17))</f>
        <v>-5320.70289950831</v>
      </c>
    </row>
    <row r="128" customFormat="false" ht="13.8" hidden="false" customHeight="false" outlineLevel="0" collapsed="false">
      <c r="A128" s="34" t="n">
        <f aca="false">A127+1000</f>
        <v>112000</v>
      </c>
      <c r="B128" s="36" t="n">
        <f aca="false">$B$17</f>
        <v>0.111111111111111</v>
      </c>
      <c r="C128" s="38" t="n">
        <f aca="false">C$17+(C$216-C$17)*(ROW()-ROW(C$17))/(ROW(C$216)-ROW(C$17))</f>
        <v>-10378.3663288341</v>
      </c>
      <c r="D128" s="38" t="n">
        <f aca="false">D$17+(D$216-D$17)*(ROW()-ROW(D$17))/(ROW(D$216)-ROW(D$17))</f>
        <v>-19065.038973138</v>
      </c>
      <c r="E128" s="38" t="n">
        <f aca="false">E$17+(E$216-E$17)*(ROW()-ROW(E$17))/(ROW(E$216)-ROW(E$17))</f>
        <v>-11072.1557454643</v>
      </c>
      <c r="F128" s="38" t="n">
        <f aca="false">F$17+(F$216-F$17)*(ROW()-ROW(F$17))/(ROW(F$216)-ROW(F$17))</f>
        <v>-1152.15466727895</v>
      </c>
      <c r="G128" s="38" t="n">
        <f aca="false">G$17+(G$216-G$17)*(ROW()-ROW(G$17))/(ROW(G$216)-ROW(G$17))</f>
        <v>-600.200044828481</v>
      </c>
      <c r="H128" s="38" t="n">
        <f aca="false">H$17+(H$216-H$17)*(ROW()-ROW(H$17))/(ROW(H$216)-ROW(H$17))</f>
        <v>-726.717760854721</v>
      </c>
      <c r="I128" s="38" t="n">
        <f aca="false">I$17+(I$216-I$17)*(ROW()-ROW(I$17))/(ROW(I$216)-ROW(I$17))</f>
        <v>-4607.26914681153</v>
      </c>
      <c r="J128" s="38" t="n">
        <f aca="false">J$17+(J$216-J$17)*(ROW()-ROW(J$17))/(ROW(J$216)-ROW(J$17))</f>
        <v>-14734.7592792799</v>
      </c>
      <c r="K128" s="38" t="n">
        <f aca="false">K$17+(K$216-K$17)*(ROW()-ROW(K$17))/(ROW(K$216)-ROW(K$17))</f>
        <v>-5360.97735375186</v>
      </c>
    </row>
    <row r="129" customFormat="false" ht="13.8" hidden="false" customHeight="false" outlineLevel="0" collapsed="false">
      <c r="A129" s="34" t="n">
        <f aca="false">A128+1000</f>
        <v>113000</v>
      </c>
      <c r="B129" s="36" t="n">
        <f aca="false">$B$17</f>
        <v>0.111111111111111</v>
      </c>
      <c r="C129" s="38" t="n">
        <f aca="false">C$17+(C$216-C$17)*(ROW()-ROW(C$17))/(ROW(C$216)-ROW(C$17))</f>
        <v>-10456.3340224563</v>
      </c>
      <c r="D129" s="38" t="n">
        <f aca="false">D$17+(D$216-D$17)*(ROW()-ROW(D$17))/(ROW(D$216)-ROW(D$17))</f>
        <v>-19208.2654762751</v>
      </c>
      <c r="E129" s="38" t="n">
        <f aca="false">E$17+(E$216-E$17)*(ROW()-ROW(E$17))/(ROW(E$216)-ROW(E$17))</f>
        <v>-11155.3355465572</v>
      </c>
      <c r="F129" s="38" t="n">
        <f aca="false">F$17+(F$216-F$17)*(ROW()-ROW(F$17))/(ROW(F$216)-ROW(F$17))</f>
        <v>-1160.81025326018</v>
      </c>
      <c r="G129" s="38" t="n">
        <f aca="false">G$17+(G$216-G$17)*(ROW()-ROW(G$17))/(ROW(G$216)-ROW(G$17))</f>
        <v>-604.709060190298</v>
      </c>
      <c r="H129" s="38" t="n">
        <f aca="false">H$17+(H$216-H$17)*(ROW()-ROW(H$17))/(ROW(H$216)-ROW(H$17))</f>
        <v>-732.177243198371</v>
      </c>
      <c r="I129" s="38" t="n">
        <f aca="false">I$17+(I$216-I$17)*(ROW()-ROW(I$17))/(ROW(I$216)-ROW(I$17))</f>
        <v>-4641.88135242197</v>
      </c>
      <c r="J129" s="38" t="n">
        <f aca="false">J$17+(J$216-J$17)*(ROW()-ROW(J$17))/(ROW(J$216)-ROW(J$17))</f>
        <v>-14845.4544658522</v>
      </c>
      <c r="K129" s="38" t="n">
        <f aca="false">K$17+(K$216-K$17)*(ROW()-ROW(K$17))/(ROW(K$216)-ROW(K$17))</f>
        <v>-5401.2518079954</v>
      </c>
    </row>
    <row r="130" customFormat="false" ht="13.8" hidden="false" customHeight="false" outlineLevel="0" collapsed="false">
      <c r="A130" s="34" t="n">
        <f aca="false">A129+1000</f>
        <v>114000</v>
      </c>
      <c r="B130" s="36" t="n">
        <f aca="false">$B$17</f>
        <v>0.111111111111111</v>
      </c>
      <c r="C130" s="38" t="n">
        <f aca="false">C$17+(C$216-C$17)*(ROW()-ROW(C$17))/(ROW(C$216)-ROW(C$17))</f>
        <v>-10534.3017160786</v>
      </c>
      <c r="D130" s="38" t="n">
        <f aca="false">D$17+(D$216-D$17)*(ROW()-ROW(D$17))/(ROW(D$216)-ROW(D$17))</f>
        <v>-19351.4919794122</v>
      </c>
      <c r="E130" s="38" t="n">
        <f aca="false">E$17+(E$216-E$17)*(ROW()-ROW(E$17))/(ROW(E$216)-ROW(E$17))</f>
        <v>-11238.51534765</v>
      </c>
      <c r="F130" s="38" t="n">
        <f aca="false">F$17+(F$216-F$17)*(ROW()-ROW(F$17))/(ROW(F$216)-ROW(F$17))</f>
        <v>-1169.46583924141</v>
      </c>
      <c r="G130" s="38" t="n">
        <f aca="false">G$17+(G$216-G$17)*(ROW()-ROW(G$17))/(ROW(G$216)-ROW(G$17))</f>
        <v>-609.218075552114</v>
      </c>
      <c r="H130" s="38" t="n">
        <f aca="false">H$17+(H$216-H$17)*(ROW()-ROW(H$17))/(ROW(H$216)-ROW(H$17))</f>
        <v>-737.63672554202</v>
      </c>
      <c r="I130" s="38" t="n">
        <f aca="false">I$17+(I$216-I$17)*(ROW()-ROW(I$17))/(ROW(I$216)-ROW(I$17))</f>
        <v>-4676.4935580324</v>
      </c>
      <c r="J130" s="38" t="n">
        <f aca="false">J$17+(J$216-J$17)*(ROW()-ROW(J$17))/(ROW(J$216)-ROW(J$17))</f>
        <v>-14956.1496524244</v>
      </c>
      <c r="K130" s="38" t="n">
        <f aca="false">K$17+(K$216-K$17)*(ROW()-ROW(K$17))/(ROW(K$216)-ROW(K$17))</f>
        <v>-5441.52626223895</v>
      </c>
    </row>
    <row r="131" customFormat="false" ht="13.8" hidden="false" customHeight="false" outlineLevel="0" collapsed="false">
      <c r="A131" s="34" t="n">
        <f aca="false">A130+1000</f>
        <v>115000</v>
      </c>
      <c r="B131" s="36" t="n">
        <f aca="false">$B$17</f>
        <v>0.111111111111111</v>
      </c>
      <c r="C131" s="38" t="n">
        <f aca="false">C$17+(C$216-C$17)*(ROW()-ROW(C$17))/(ROW(C$216)-ROW(C$17))</f>
        <v>-10612.2694097009</v>
      </c>
      <c r="D131" s="38" t="n">
        <f aca="false">D$17+(D$216-D$17)*(ROW()-ROW(D$17))/(ROW(D$216)-ROW(D$17))</f>
        <v>-19494.7184825493</v>
      </c>
      <c r="E131" s="38" t="n">
        <f aca="false">E$17+(E$216-E$17)*(ROW()-ROW(E$17))/(ROW(E$216)-ROW(E$17))</f>
        <v>-11321.6951487428</v>
      </c>
      <c r="F131" s="38" t="n">
        <f aca="false">F$17+(F$216-F$17)*(ROW()-ROW(F$17))/(ROW(F$216)-ROW(F$17))</f>
        <v>-1178.12142522264</v>
      </c>
      <c r="G131" s="38" t="n">
        <f aca="false">G$17+(G$216-G$17)*(ROW()-ROW(G$17))/(ROW(G$216)-ROW(G$17))</f>
        <v>-613.727090913931</v>
      </c>
      <c r="H131" s="38" t="n">
        <f aca="false">H$17+(H$216-H$17)*(ROW()-ROW(H$17))/(ROW(H$216)-ROW(H$17))</f>
        <v>-743.09620788567</v>
      </c>
      <c r="I131" s="38" t="n">
        <f aca="false">I$17+(I$216-I$17)*(ROW()-ROW(I$17))/(ROW(I$216)-ROW(I$17))</f>
        <v>-4711.10576364284</v>
      </c>
      <c r="J131" s="38" t="n">
        <f aca="false">J$17+(J$216-J$17)*(ROW()-ROW(J$17))/(ROW(J$216)-ROW(J$17))</f>
        <v>-15066.8448389966</v>
      </c>
      <c r="K131" s="38" t="n">
        <f aca="false">K$17+(K$216-K$17)*(ROW()-ROW(K$17))/(ROW(K$216)-ROW(K$17))</f>
        <v>-5481.80071648249</v>
      </c>
    </row>
    <row r="132" customFormat="false" ht="13.8" hidden="false" customHeight="false" outlineLevel="0" collapsed="false">
      <c r="A132" s="34" t="n">
        <f aca="false">A131+1000</f>
        <v>116000</v>
      </c>
      <c r="B132" s="36" t="n">
        <f aca="false">$B$17</f>
        <v>0.111111111111111</v>
      </c>
      <c r="C132" s="38" t="n">
        <f aca="false">C$17+(C$216-C$17)*(ROW()-ROW(C$17))/(ROW(C$216)-ROW(C$17))</f>
        <v>-10690.2371033232</v>
      </c>
      <c r="D132" s="38" t="n">
        <f aca="false">D$17+(D$216-D$17)*(ROW()-ROW(D$17))/(ROW(D$216)-ROW(D$17))</f>
        <v>-19637.9449856864</v>
      </c>
      <c r="E132" s="38" t="n">
        <f aca="false">E$17+(E$216-E$17)*(ROW()-ROW(E$17))/(ROW(E$216)-ROW(E$17))</f>
        <v>-11404.8749498356</v>
      </c>
      <c r="F132" s="38" t="n">
        <f aca="false">F$17+(F$216-F$17)*(ROW()-ROW(F$17))/(ROW(F$216)-ROW(F$17))</f>
        <v>-1186.77701120386</v>
      </c>
      <c r="G132" s="38" t="n">
        <f aca="false">G$17+(G$216-G$17)*(ROW()-ROW(G$17))/(ROW(G$216)-ROW(G$17))</f>
        <v>-618.236106275748</v>
      </c>
      <c r="H132" s="38" t="n">
        <f aca="false">H$17+(H$216-H$17)*(ROW()-ROW(H$17))/(ROW(H$216)-ROW(H$17))</f>
        <v>-748.55569022932</v>
      </c>
      <c r="I132" s="38" t="n">
        <f aca="false">I$17+(I$216-I$17)*(ROW()-ROW(I$17))/(ROW(I$216)-ROW(I$17))</f>
        <v>-4745.71796925328</v>
      </c>
      <c r="J132" s="38" t="n">
        <f aca="false">J$17+(J$216-J$17)*(ROW()-ROW(J$17))/(ROW(J$216)-ROW(J$17))</f>
        <v>-15177.5400255688</v>
      </c>
      <c r="K132" s="38" t="n">
        <f aca="false">K$17+(K$216-K$17)*(ROW()-ROW(K$17))/(ROW(K$216)-ROW(K$17))</f>
        <v>-5522.07517072604</v>
      </c>
    </row>
    <row r="133" customFormat="false" ht="13.8" hidden="false" customHeight="false" outlineLevel="0" collapsed="false">
      <c r="A133" s="34" t="n">
        <f aca="false">A132+1000</f>
        <v>117000</v>
      </c>
      <c r="B133" s="36" t="n">
        <f aca="false">$B$17</f>
        <v>0.111111111111111</v>
      </c>
      <c r="C133" s="38" t="n">
        <f aca="false">C$17+(C$216-C$17)*(ROW()-ROW(C$17))/(ROW(C$216)-ROW(C$17))</f>
        <v>-10768.2047969455</v>
      </c>
      <c r="D133" s="38" t="n">
        <f aca="false">D$17+(D$216-D$17)*(ROW()-ROW(D$17))/(ROW(D$216)-ROW(D$17))</f>
        <v>-19781.1714888235</v>
      </c>
      <c r="E133" s="38" t="n">
        <f aca="false">E$17+(E$216-E$17)*(ROW()-ROW(E$17))/(ROW(E$216)-ROW(E$17))</f>
        <v>-11488.0547509284</v>
      </c>
      <c r="F133" s="38" t="n">
        <f aca="false">F$17+(F$216-F$17)*(ROW()-ROW(F$17))/(ROW(F$216)-ROW(F$17))</f>
        <v>-1195.43259718509</v>
      </c>
      <c r="G133" s="38" t="n">
        <f aca="false">G$17+(G$216-G$17)*(ROW()-ROW(G$17))/(ROW(G$216)-ROW(G$17))</f>
        <v>-622.745121637564</v>
      </c>
      <c r="H133" s="38" t="n">
        <f aca="false">H$17+(H$216-H$17)*(ROW()-ROW(H$17))/(ROW(H$216)-ROW(H$17))</f>
        <v>-754.01517257297</v>
      </c>
      <c r="I133" s="38" t="n">
        <f aca="false">I$17+(I$216-I$17)*(ROW()-ROW(I$17))/(ROW(I$216)-ROW(I$17))</f>
        <v>-4780.33017486371</v>
      </c>
      <c r="J133" s="38" t="n">
        <f aca="false">J$17+(J$216-J$17)*(ROW()-ROW(J$17))/(ROW(J$216)-ROW(J$17))</f>
        <v>-15288.235212141</v>
      </c>
      <c r="K133" s="38" t="n">
        <f aca="false">K$17+(K$216-K$17)*(ROW()-ROW(K$17))/(ROW(K$216)-ROW(K$17))</f>
        <v>-5562.34962496958</v>
      </c>
    </row>
    <row r="134" customFormat="false" ht="13.8" hidden="false" customHeight="false" outlineLevel="0" collapsed="false">
      <c r="A134" s="34" t="n">
        <f aca="false">A133+1000</f>
        <v>118000</v>
      </c>
      <c r="B134" s="36" t="n">
        <f aca="false">$B$17</f>
        <v>0.111111111111111</v>
      </c>
      <c r="C134" s="38" t="n">
        <f aca="false">C$17+(C$216-C$17)*(ROW()-ROW(C$17))/(ROW(C$216)-ROW(C$17))</f>
        <v>-10846.1724905678</v>
      </c>
      <c r="D134" s="38" t="n">
        <f aca="false">D$17+(D$216-D$17)*(ROW()-ROW(D$17))/(ROW(D$216)-ROW(D$17))</f>
        <v>-19924.3979919606</v>
      </c>
      <c r="E134" s="38" t="n">
        <f aca="false">E$17+(E$216-E$17)*(ROW()-ROW(E$17))/(ROW(E$216)-ROW(E$17))</f>
        <v>-11571.2345520212</v>
      </c>
      <c r="F134" s="38" t="n">
        <f aca="false">F$17+(F$216-F$17)*(ROW()-ROW(F$17))/(ROW(F$216)-ROW(F$17))</f>
        <v>-1204.08818316632</v>
      </c>
      <c r="G134" s="38" t="n">
        <f aca="false">G$17+(G$216-G$17)*(ROW()-ROW(G$17))/(ROW(G$216)-ROW(G$17))</f>
        <v>-627.254136999381</v>
      </c>
      <c r="H134" s="38" t="n">
        <f aca="false">H$17+(H$216-H$17)*(ROW()-ROW(H$17))/(ROW(H$216)-ROW(H$17))</f>
        <v>-759.47465491662</v>
      </c>
      <c r="I134" s="38" t="n">
        <f aca="false">I$17+(I$216-I$17)*(ROW()-ROW(I$17))/(ROW(I$216)-ROW(I$17))</f>
        <v>-4814.94238047415</v>
      </c>
      <c r="J134" s="38" t="n">
        <f aca="false">J$17+(J$216-J$17)*(ROW()-ROW(J$17))/(ROW(J$216)-ROW(J$17))</f>
        <v>-15398.9303987133</v>
      </c>
      <c r="K134" s="38" t="n">
        <f aca="false">K$17+(K$216-K$17)*(ROW()-ROW(K$17))/(ROW(K$216)-ROW(K$17))</f>
        <v>-5602.62407921313</v>
      </c>
    </row>
    <row r="135" customFormat="false" ht="13.8" hidden="false" customHeight="false" outlineLevel="0" collapsed="false">
      <c r="A135" s="34" t="n">
        <f aca="false">A134+1000</f>
        <v>119000</v>
      </c>
      <c r="B135" s="36" t="n">
        <f aca="false">$B$17</f>
        <v>0.111111111111111</v>
      </c>
      <c r="C135" s="38" t="n">
        <f aca="false">C$17+(C$216-C$17)*(ROW()-ROW(C$17))/(ROW(C$216)-ROW(C$17))</f>
        <v>-10924.1401841901</v>
      </c>
      <c r="D135" s="38" t="n">
        <f aca="false">D$17+(D$216-D$17)*(ROW()-ROW(D$17))/(ROW(D$216)-ROW(D$17))</f>
        <v>-20067.6244950977</v>
      </c>
      <c r="E135" s="38" t="n">
        <f aca="false">E$17+(E$216-E$17)*(ROW()-ROW(E$17))/(ROW(E$216)-ROW(E$17))</f>
        <v>-11654.414353114</v>
      </c>
      <c r="F135" s="38" t="n">
        <f aca="false">F$17+(F$216-F$17)*(ROW()-ROW(F$17))/(ROW(F$216)-ROW(F$17))</f>
        <v>-1212.74376914755</v>
      </c>
      <c r="G135" s="38" t="n">
        <f aca="false">G$17+(G$216-G$17)*(ROW()-ROW(G$17))/(ROW(G$216)-ROW(G$17))</f>
        <v>-631.763152361198</v>
      </c>
      <c r="H135" s="38" t="n">
        <f aca="false">H$17+(H$216-H$17)*(ROW()-ROW(H$17))/(ROW(H$216)-ROW(H$17))</f>
        <v>-764.934137260269</v>
      </c>
      <c r="I135" s="38" t="n">
        <f aca="false">I$17+(I$216-I$17)*(ROW()-ROW(I$17))/(ROW(I$216)-ROW(I$17))</f>
        <v>-4849.55458608459</v>
      </c>
      <c r="J135" s="38" t="n">
        <f aca="false">J$17+(J$216-J$17)*(ROW()-ROW(J$17))/(ROW(J$216)-ROW(J$17))</f>
        <v>-15509.6255852855</v>
      </c>
      <c r="K135" s="38" t="n">
        <f aca="false">K$17+(K$216-K$17)*(ROW()-ROW(K$17))/(ROW(K$216)-ROW(K$17))</f>
        <v>-5642.89853345667</v>
      </c>
    </row>
    <row r="136" customFormat="false" ht="13.8" hidden="false" customHeight="false" outlineLevel="0" collapsed="false">
      <c r="A136" s="34" t="n">
        <f aca="false">A135+1000</f>
        <v>120000</v>
      </c>
      <c r="B136" s="36" t="n">
        <f aca="false">$B$17</f>
        <v>0.111111111111111</v>
      </c>
      <c r="C136" s="38" t="n">
        <f aca="false">C$17+(C$216-C$17)*(ROW()-ROW(C$17))/(ROW(C$216)-ROW(C$17))</f>
        <v>-11002.1078778124</v>
      </c>
      <c r="D136" s="38" t="n">
        <f aca="false">D$17+(D$216-D$17)*(ROW()-ROW(D$17))/(ROW(D$216)-ROW(D$17))</f>
        <v>-20210.8509982348</v>
      </c>
      <c r="E136" s="38" t="n">
        <f aca="false">E$17+(E$216-E$17)*(ROW()-ROW(E$17))/(ROW(E$216)-ROW(E$17))</f>
        <v>-11737.5941542068</v>
      </c>
      <c r="F136" s="38" t="n">
        <f aca="false">F$17+(F$216-F$17)*(ROW()-ROW(F$17))/(ROW(F$216)-ROW(F$17))</f>
        <v>-1221.39935512877</v>
      </c>
      <c r="G136" s="38" t="n">
        <f aca="false">G$17+(G$216-G$17)*(ROW()-ROW(G$17))/(ROW(G$216)-ROW(G$17))</f>
        <v>-636.272167723014</v>
      </c>
      <c r="H136" s="38" t="n">
        <f aca="false">H$17+(H$216-H$17)*(ROW()-ROW(H$17))/(ROW(H$216)-ROW(H$17))</f>
        <v>-770.393619603919</v>
      </c>
      <c r="I136" s="38" t="n">
        <f aca="false">I$17+(I$216-I$17)*(ROW()-ROW(I$17))/(ROW(I$216)-ROW(I$17))</f>
        <v>-4884.16679169503</v>
      </c>
      <c r="J136" s="38" t="n">
        <f aca="false">J$17+(J$216-J$17)*(ROW()-ROW(J$17))/(ROW(J$216)-ROW(J$17))</f>
        <v>-15620.3207718577</v>
      </c>
      <c r="K136" s="38" t="n">
        <f aca="false">K$17+(K$216-K$17)*(ROW()-ROW(K$17))/(ROW(K$216)-ROW(K$17))</f>
        <v>-5683.17298770021</v>
      </c>
    </row>
    <row r="137" customFormat="false" ht="13.8" hidden="false" customHeight="false" outlineLevel="0" collapsed="false">
      <c r="A137" s="34" t="n">
        <f aca="false">A136+1000</f>
        <v>121000</v>
      </c>
      <c r="B137" s="36" t="n">
        <f aca="false">$B$17</f>
        <v>0.111111111111111</v>
      </c>
      <c r="C137" s="38" t="n">
        <f aca="false">C$17+(C$216-C$17)*(ROW()-ROW(C$17))/(ROW(C$216)-ROW(C$17))</f>
        <v>-11080.0755714347</v>
      </c>
      <c r="D137" s="38" t="n">
        <f aca="false">D$17+(D$216-D$17)*(ROW()-ROW(D$17))/(ROW(D$216)-ROW(D$17))</f>
        <v>-20354.0775013719</v>
      </c>
      <c r="E137" s="38" t="n">
        <f aca="false">E$17+(E$216-E$17)*(ROW()-ROW(E$17))/(ROW(E$216)-ROW(E$17))</f>
        <v>-11820.7739552996</v>
      </c>
      <c r="F137" s="38" t="n">
        <f aca="false">F$17+(F$216-F$17)*(ROW()-ROW(F$17))/(ROW(F$216)-ROW(F$17))</f>
        <v>-1230.05494111</v>
      </c>
      <c r="G137" s="38" t="n">
        <f aca="false">G$17+(G$216-G$17)*(ROW()-ROW(G$17))/(ROW(G$216)-ROW(G$17))</f>
        <v>-640.781183084831</v>
      </c>
      <c r="H137" s="38" t="n">
        <f aca="false">H$17+(H$216-H$17)*(ROW()-ROW(H$17))/(ROW(H$216)-ROW(H$17))</f>
        <v>-775.853101947569</v>
      </c>
      <c r="I137" s="38" t="n">
        <f aca="false">I$17+(I$216-I$17)*(ROW()-ROW(I$17))/(ROW(I$216)-ROW(I$17))</f>
        <v>-4918.77899730546</v>
      </c>
      <c r="J137" s="38" t="n">
        <f aca="false">J$17+(J$216-J$17)*(ROW()-ROW(J$17))/(ROW(J$216)-ROW(J$17))</f>
        <v>-15731.0159584299</v>
      </c>
      <c r="K137" s="38" t="n">
        <f aca="false">K$17+(K$216-K$17)*(ROW()-ROW(K$17))/(ROW(K$216)-ROW(K$17))</f>
        <v>-5723.44744194376</v>
      </c>
    </row>
    <row r="138" customFormat="false" ht="13.8" hidden="false" customHeight="false" outlineLevel="0" collapsed="false">
      <c r="A138" s="34" t="n">
        <f aca="false">A137+1000</f>
        <v>122000</v>
      </c>
      <c r="B138" s="36" t="n">
        <f aca="false">$B$17</f>
        <v>0.111111111111111</v>
      </c>
      <c r="C138" s="38" t="n">
        <f aca="false">C$17+(C$216-C$17)*(ROW()-ROW(C$17))/(ROW(C$216)-ROW(C$17))</f>
        <v>-11158.043265057</v>
      </c>
      <c r="D138" s="38" t="n">
        <f aca="false">D$17+(D$216-D$17)*(ROW()-ROW(D$17))/(ROW(D$216)-ROW(D$17))</f>
        <v>-20497.304004509</v>
      </c>
      <c r="E138" s="38" t="n">
        <f aca="false">E$17+(E$216-E$17)*(ROW()-ROW(E$17))/(ROW(E$216)-ROW(E$17))</f>
        <v>-11903.9537563924</v>
      </c>
      <c r="F138" s="38" t="n">
        <f aca="false">F$17+(F$216-F$17)*(ROW()-ROW(F$17))/(ROW(F$216)-ROW(F$17))</f>
        <v>-1238.71052709123</v>
      </c>
      <c r="G138" s="38" t="n">
        <f aca="false">G$17+(G$216-G$17)*(ROW()-ROW(G$17))/(ROW(G$216)-ROW(G$17))</f>
        <v>-645.290198446647</v>
      </c>
      <c r="H138" s="38" t="n">
        <f aca="false">H$17+(H$216-H$17)*(ROW()-ROW(H$17))/(ROW(H$216)-ROW(H$17))</f>
        <v>-781.312584291219</v>
      </c>
      <c r="I138" s="38" t="n">
        <f aca="false">I$17+(I$216-I$17)*(ROW()-ROW(I$17))/(ROW(I$216)-ROW(I$17))</f>
        <v>-4953.3912029159</v>
      </c>
      <c r="J138" s="38" t="n">
        <f aca="false">J$17+(J$216-J$17)*(ROW()-ROW(J$17))/(ROW(J$216)-ROW(J$17))</f>
        <v>-15841.7111450021</v>
      </c>
      <c r="K138" s="38" t="n">
        <f aca="false">K$17+(K$216-K$17)*(ROW()-ROW(K$17))/(ROW(K$216)-ROW(K$17))</f>
        <v>-5763.7218961873</v>
      </c>
    </row>
    <row r="139" customFormat="false" ht="13.8" hidden="false" customHeight="false" outlineLevel="0" collapsed="false">
      <c r="A139" s="34" t="n">
        <f aca="false">A138+1000</f>
        <v>123000</v>
      </c>
      <c r="B139" s="36" t="n">
        <f aca="false">$B$17</f>
        <v>0.111111111111111</v>
      </c>
      <c r="C139" s="38" t="n">
        <f aca="false">C$17+(C$216-C$17)*(ROW()-ROW(C$17))/(ROW(C$216)-ROW(C$17))</f>
        <v>-11236.0109586793</v>
      </c>
      <c r="D139" s="38" t="n">
        <f aca="false">D$17+(D$216-D$17)*(ROW()-ROW(D$17))/(ROW(D$216)-ROW(D$17))</f>
        <v>-20640.5305076461</v>
      </c>
      <c r="E139" s="38" t="n">
        <f aca="false">E$17+(E$216-E$17)*(ROW()-ROW(E$17))/(ROW(E$216)-ROW(E$17))</f>
        <v>-11987.1335574852</v>
      </c>
      <c r="F139" s="38" t="n">
        <f aca="false">F$17+(F$216-F$17)*(ROW()-ROW(F$17))/(ROW(F$216)-ROW(F$17))</f>
        <v>-1247.36611307246</v>
      </c>
      <c r="G139" s="38" t="n">
        <f aca="false">G$17+(G$216-G$17)*(ROW()-ROW(G$17))/(ROW(G$216)-ROW(G$17))</f>
        <v>-649.799213808464</v>
      </c>
      <c r="H139" s="38" t="n">
        <f aca="false">H$17+(H$216-H$17)*(ROW()-ROW(H$17))/(ROW(H$216)-ROW(H$17))</f>
        <v>-786.772066634869</v>
      </c>
      <c r="I139" s="38" t="n">
        <f aca="false">I$17+(I$216-I$17)*(ROW()-ROW(I$17))/(ROW(I$216)-ROW(I$17))</f>
        <v>-4988.00340852634</v>
      </c>
      <c r="J139" s="38" t="n">
        <f aca="false">J$17+(J$216-J$17)*(ROW()-ROW(J$17))/(ROW(J$216)-ROW(J$17))</f>
        <v>-15952.4063315744</v>
      </c>
      <c r="K139" s="38" t="n">
        <f aca="false">K$17+(K$216-K$17)*(ROW()-ROW(K$17))/(ROW(K$216)-ROW(K$17))</f>
        <v>-5803.99635043085</v>
      </c>
    </row>
    <row r="140" customFormat="false" ht="13.8" hidden="false" customHeight="false" outlineLevel="0" collapsed="false">
      <c r="A140" s="34" t="n">
        <f aca="false">A139+1000</f>
        <v>124000</v>
      </c>
      <c r="B140" s="36" t="n">
        <f aca="false">$B$17</f>
        <v>0.111111111111111</v>
      </c>
      <c r="C140" s="38" t="n">
        <f aca="false">C$17+(C$216-C$17)*(ROW()-ROW(C$17))/(ROW(C$216)-ROW(C$17))</f>
        <v>-11313.9786523016</v>
      </c>
      <c r="D140" s="38" t="n">
        <f aca="false">D$17+(D$216-D$17)*(ROW()-ROW(D$17))/(ROW(D$216)-ROW(D$17))</f>
        <v>-20783.7570107832</v>
      </c>
      <c r="E140" s="38" t="n">
        <f aca="false">E$17+(E$216-E$17)*(ROW()-ROW(E$17))/(ROW(E$216)-ROW(E$17))</f>
        <v>-12070.313358578</v>
      </c>
      <c r="F140" s="38" t="n">
        <f aca="false">F$17+(F$216-F$17)*(ROW()-ROW(F$17))/(ROW(F$216)-ROW(F$17))</f>
        <v>-1256.02169905368</v>
      </c>
      <c r="G140" s="38" t="n">
        <f aca="false">G$17+(G$216-G$17)*(ROW()-ROW(G$17))/(ROW(G$216)-ROW(G$17))</f>
        <v>-654.308229170281</v>
      </c>
      <c r="H140" s="38" t="n">
        <f aca="false">H$17+(H$216-H$17)*(ROW()-ROW(H$17))/(ROW(H$216)-ROW(H$17))</f>
        <v>-792.231548978519</v>
      </c>
      <c r="I140" s="38" t="n">
        <f aca="false">I$17+(I$216-I$17)*(ROW()-ROW(I$17))/(ROW(I$216)-ROW(I$17))</f>
        <v>-5022.61561413677</v>
      </c>
      <c r="J140" s="38" t="n">
        <f aca="false">J$17+(J$216-J$17)*(ROW()-ROW(J$17))/(ROW(J$216)-ROW(J$17))</f>
        <v>-16063.1015181466</v>
      </c>
      <c r="K140" s="38" t="n">
        <f aca="false">K$17+(K$216-K$17)*(ROW()-ROW(K$17))/(ROW(K$216)-ROW(K$17))</f>
        <v>-5844.27080467439</v>
      </c>
    </row>
    <row r="141" customFormat="false" ht="13.8" hidden="false" customHeight="false" outlineLevel="0" collapsed="false">
      <c r="A141" s="34" t="n">
        <f aca="false">A140+1000</f>
        <v>125000</v>
      </c>
      <c r="B141" s="36" t="n">
        <f aca="false">$B$17</f>
        <v>0.111111111111111</v>
      </c>
      <c r="C141" s="38" t="n">
        <f aca="false">C$17+(C$216-C$17)*(ROW()-ROW(C$17))/(ROW(C$216)-ROW(C$17))</f>
        <v>-11391.9463459239</v>
      </c>
      <c r="D141" s="38" t="n">
        <f aca="false">D$17+(D$216-D$17)*(ROW()-ROW(D$17))/(ROW(D$216)-ROW(D$17))</f>
        <v>-20926.9835139203</v>
      </c>
      <c r="E141" s="38" t="n">
        <f aca="false">E$17+(E$216-E$17)*(ROW()-ROW(E$17))/(ROW(E$216)-ROW(E$17))</f>
        <v>-12153.4931596708</v>
      </c>
      <c r="F141" s="38" t="n">
        <f aca="false">F$17+(F$216-F$17)*(ROW()-ROW(F$17))/(ROW(F$216)-ROW(F$17))</f>
        <v>-1264.67728503491</v>
      </c>
      <c r="G141" s="38" t="n">
        <f aca="false">G$17+(G$216-G$17)*(ROW()-ROW(G$17))/(ROW(G$216)-ROW(G$17))</f>
        <v>-658.817244532097</v>
      </c>
      <c r="H141" s="38" t="n">
        <f aca="false">H$17+(H$216-H$17)*(ROW()-ROW(H$17))/(ROW(H$216)-ROW(H$17))</f>
        <v>-797.691031322168</v>
      </c>
      <c r="I141" s="38" t="n">
        <f aca="false">I$17+(I$216-I$17)*(ROW()-ROW(I$17))/(ROW(I$216)-ROW(I$17))</f>
        <v>-5057.22781974721</v>
      </c>
      <c r="J141" s="38" t="n">
        <f aca="false">J$17+(J$216-J$17)*(ROW()-ROW(J$17))/(ROW(J$216)-ROW(J$17))</f>
        <v>-16173.7967047188</v>
      </c>
      <c r="K141" s="38" t="n">
        <f aca="false">K$17+(K$216-K$17)*(ROW()-ROW(K$17))/(ROW(K$216)-ROW(K$17))</f>
        <v>-5884.54525891794</v>
      </c>
    </row>
    <row r="142" customFormat="false" ht="13.8" hidden="false" customHeight="false" outlineLevel="0" collapsed="false">
      <c r="A142" s="34" t="n">
        <f aca="false">A141+1000</f>
        <v>126000</v>
      </c>
      <c r="B142" s="36" t="n">
        <f aca="false">$B$17</f>
        <v>0.111111111111111</v>
      </c>
      <c r="C142" s="38" t="n">
        <f aca="false">C$17+(C$216-C$17)*(ROW()-ROW(C$17))/(ROW(C$216)-ROW(C$17))</f>
        <v>-11469.9140395462</v>
      </c>
      <c r="D142" s="38" t="n">
        <f aca="false">D$17+(D$216-D$17)*(ROW()-ROW(D$17))/(ROW(D$216)-ROW(D$17))</f>
        <v>-21070.2100170574</v>
      </c>
      <c r="E142" s="38" t="n">
        <f aca="false">E$17+(E$216-E$17)*(ROW()-ROW(E$17))/(ROW(E$216)-ROW(E$17))</f>
        <v>-12236.6729607636</v>
      </c>
      <c r="F142" s="38" t="n">
        <f aca="false">F$17+(F$216-F$17)*(ROW()-ROW(F$17))/(ROW(F$216)-ROW(F$17))</f>
        <v>-1273.33287101614</v>
      </c>
      <c r="G142" s="38" t="n">
        <f aca="false">G$17+(G$216-G$17)*(ROW()-ROW(G$17))/(ROW(G$216)-ROW(G$17))</f>
        <v>-663.326259893914</v>
      </c>
      <c r="H142" s="38" t="n">
        <f aca="false">H$17+(H$216-H$17)*(ROW()-ROW(H$17))/(ROW(H$216)-ROW(H$17))</f>
        <v>-803.150513665818</v>
      </c>
      <c r="I142" s="38" t="n">
        <f aca="false">I$17+(I$216-I$17)*(ROW()-ROW(I$17))/(ROW(I$216)-ROW(I$17))</f>
        <v>-5091.84002535765</v>
      </c>
      <c r="J142" s="38" t="n">
        <f aca="false">J$17+(J$216-J$17)*(ROW()-ROW(J$17))/(ROW(J$216)-ROW(J$17))</f>
        <v>-16284.491891291</v>
      </c>
      <c r="K142" s="38" t="n">
        <f aca="false">K$17+(K$216-K$17)*(ROW()-ROW(K$17))/(ROW(K$216)-ROW(K$17))</f>
        <v>-5924.81971316148</v>
      </c>
    </row>
    <row r="143" customFormat="false" ht="13.8" hidden="false" customHeight="false" outlineLevel="0" collapsed="false">
      <c r="A143" s="34" t="n">
        <f aca="false">A142+1000</f>
        <v>127000</v>
      </c>
      <c r="B143" s="36" t="n">
        <f aca="false">$B$17</f>
        <v>0.111111111111111</v>
      </c>
      <c r="C143" s="38" t="n">
        <f aca="false">C$17+(C$216-C$17)*(ROW()-ROW(C$17))/(ROW(C$216)-ROW(C$17))</f>
        <v>-11547.8817331684</v>
      </c>
      <c r="D143" s="38" t="n">
        <f aca="false">D$17+(D$216-D$17)*(ROW()-ROW(D$17))/(ROW(D$216)-ROW(D$17))</f>
        <v>-21213.4365201945</v>
      </c>
      <c r="E143" s="38" t="n">
        <f aca="false">E$17+(E$216-E$17)*(ROW()-ROW(E$17))/(ROW(E$216)-ROW(E$17))</f>
        <v>-12319.8527618564</v>
      </c>
      <c r="F143" s="38" t="n">
        <f aca="false">F$17+(F$216-F$17)*(ROW()-ROW(F$17))/(ROW(F$216)-ROW(F$17))</f>
        <v>-1281.98845699737</v>
      </c>
      <c r="G143" s="38" t="n">
        <f aca="false">G$17+(G$216-G$17)*(ROW()-ROW(G$17))/(ROW(G$216)-ROW(G$17))</f>
        <v>-667.835275255731</v>
      </c>
      <c r="H143" s="38" t="n">
        <f aca="false">H$17+(H$216-H$17)*(ROW()-ROW(H$17))/(ROW(H$216)-ROW(H$17))</f>
        <v>-808.609996009468</v>
      </c>
      <c r="I143" s="38" t="n">
        <f aca="false">I$17+(I$216-I$17)*(ROW()-ROW(I$17))/(ROW(I$216)-ROW(I$17))</f>
        <v>-5126.45223096809</v>
      </c>
      <c r="J143" s="38" t="n">
        <f aca="false">J$17+(J$216-J$17)*(ROW()-ROW(J$17))/(ROW(J$216)-ROW(J$17))</f>
        <v>-16395.1870778632</v>
      </c>
      <c r="K143" s="38" t="n">
        <f aca="false">K$17+(K$216-K$17)*(ROW()-ROW(K$17))/(ROW(K$216)-ROW(K$17))</f>
        <v>-5965.09416740503</v>
      </c>
    </row>
    <row r="144" customFormat="false" ht="13.8" hidden="false" customHeight="false" outlineLevel="0" collapsed="false">
      <c r="A144" s="34" t="n">
        <f aca="false">A143+1000</f>
        <v>128000</v>
      </c>
      <c r="B144" s="36" t="n">
        <f aca="false">$B$17</f>
        <v>0.111111111111111</v>
      </c>
      <c r="C144" s="38" t="n">
        <f aca="false">C$17+(C$216-C$17)*(ROW()-ROW(C$17))/(ROW(C$216)-ROW(C$17))</f>
        <v>-11625.8494267907</v>
      </c>
      <c r="D144" s="38" t="n">
        <f aca="false">D$17+(D$216-D$17)*(ROW()-ROW(D$17))/(ROW(D$216)-ROW(D$17))</f>
        <v>-21356.6630233316</v>
      </c>
      <c r="E144" s="38" t="n">
        <f aca="false">E$17+(E$216-E$17)*(ROW()-ROW(E$17))/(ROW(E$216)-ROW(E$17))</f>
        <v>-12403.0325629492</v>
      </c>
      <c r="F144" s="38" t="n">
        <f aca="false">F$17+(F$216-F$17)*(ROW()-ROW(F$17))/(ROW(F$216)-ROW(F$17))</f>
        <v>-1290.64404297859</v>
      </c>
      <c r="G144" s="38" t="n">
        <f aca="false">G$17+(G$216-G$17)*(ROW()-ROW(G$17))/(ROW(G$216)-ROW(G$17))</f>
        <v>-672.344290617547</v>
      </c>
      <c r="H144" s="38" t="n">
        <f aca="false">H$17+(H$216-H$17)*(ROW()-ROW(H$17))/(ROW(H$216)-ROW(H$17))</f>
        <v>-814.069478353118</v>
      </c>
      <c r="I144" s="38" t="n">
        <f aca="false">I$17+(I$216-I$17)*(ROW()-ROW(I$17))/(ROW(I$216)-ROW(I$17))</f>
        <v>-5161.06443657852</v>
      </c>
      <c r="J144" s="38" t="n">
        <f aca="false">J$17+(J$216-J$17)*(ROW()-ROW(J$17))/(ROW(J$216)-ROW(J$17))</f>
        <v>-16505.8822644355</v>
      </c>
      <c r="K144" s="38" t="n">
        <f aca="false">K$17+(K$216-K$17)*(ROW()-ROW(K$17))/(ROW(K$216)-ROW(K$17))</f>
        <v>-6005.36862164857</v>
      </c>
    </row>
    <row r="145" customFormat="false" ht="13.8" hidden="false" customHeight="false" outlineLevel="0" collapsed="false">
      <c r="A145" s="34" t="n">
        <f aca="false">A144+1000</f>
        <v>129000</v>
      </c>
      <c r="B145" s="36" t="n">
        <f aca="false">$B$17</f>
        <v>0.111111111111111</v>
      </c>
      <c r="C145" s="38" t="n">
        <f aca="false">C$17+(C$216-C$17)*(ROW()-ROW(C$17))/(ROW(C$216)-ROW(C$17))</f>
        <v>-11703.817120413</v>
      </c>
      <c r="D145" s="38" t="n">
        <f aca="false">D$17+(D$216-D$17)*(ROW()-ROW(D$17))/(ROW(D$216)-ROW(D$17))</f>
        <v>-21499.8895264687</v>
      </c>
      <c r="E145" s="38" t="n">
        <f aca="false">E$17+(E$216-E$17)*(ROW()-ROW(E$17))/(ROW(E$216)-ROW(E$17))</f>
        <v>-12486.212364042</v>
      </c>
      <c r="F145" s="38" t="n">
        <f aca="false">F$17+(F$216-F$17)*(ROW()-ROW(F$17))/(ROW(F$216)-ROW(F$17))</f>
        <v>-1299.29962895982</v>
      </c>
      <c r="G145" s="38" t="n">
        <f aca="false">G$17+(G$216-G$17)*(ROW()-ROW(G$17))/(ROW(G$216)-ROW(G$17))</f>
        <v>-676.853305979364</v>
      </c>
      <c r="H145" s="38" t="n">
        <f aca="false">H$17+(H$216-H$17)*(ROW()-ROW(H$17))/(ROW(H$216)-ROW(H$17))</f>
        <v>-819.528960696768</v>
      </c>
      <c r="I145" s="38" t="n">
        <f aca="false">I$17+(I$216-I$17)*(ROW()-ROW(I$17))/(ROW(I$216)-ROW(I$17))</f>
        <v>-5195.67664218896</v>
      </c>
      <c r="J145" s="38" t="n">
        <f aca="false">J$17+(J$216-J$17)*(ROW()-ROW(J$17))/(ROW(J$216)-ROW(J$17))</f>
        <v>-16616.5774510077</v>
      </c>
      <c r="K145" s="38" t="n">
        <f aca="false">K$17+(K$216-K$17)*(ROW()-ROW(K$17))/(ROW(K$216)-ROW(K$17))</f>
        <v>-6045.64307589212</v>
      </c>
    </row>
    <row r="146" customFormat="false" ht="13.8" hidden="false" customHeight="false" outlineLevel="0" collapsed="false">
      <c r="A146" s="34" t="n">
        <f aca="false">A145+1000</f>
        <v>130000</v>
      </c>
      <c r="B146" s="36" t="n">
        <f aca="false">$B$17</f>
        <v>0.111111111111111</v>
      </c>
      <c r="C146" s="38" t="n">
        <f aca="false">C$17+(C$216-C$17)*(ROW()-ROW(C$17))/(ROW(C$216)-ROW(C$17))</f>
        <v>-11781.7848140353</v>
      </c>
      <c r="D146" s="38" t="n">
        <f aca="false">D$17+(D$216-D$17)*(ROW()-ROW(D$17))/(ROW(D$216)-ROW(D$17))</f>
        <v>-21643.1160296058</v>
      </c>
      <c r="E146" s="38" t="n">
        <f aca="false">E$17+(E$216-E$17)*(ROW()-ROW(E$17))/(ROW(E$216)-ROW(E$17))</f>
        <v>-12569.3921651348</v>
      </c>
      <c r="F146" s="38" t="n">
        <f aca="false">F$17+(F$216-F$17)*(ROW()-ROW(F$17))/(ROW(F$216)-ROW(F$17))</f>
        <v>-1307.95521494105</v>
      </c>
      <c r="G146" s="38" t="n">
        <f aca="false">G$17+(G$216-G$17)*(ROW()-ROW(G$17))/(ROW(G$216)-ROW(G$17))</f>
        <v>-681.362321341181</v>
      </c>
      <c r="H146" s="38" t="n">
        <f aca="false">H$17+(H$216-H$17)*(ROW()-ROW(H$17))/(ROW(H$216)-ROW(H$17))</f>
        <v>-824.988443040418</v>
      </c>
      <c r="I146" s="38" t="n">
        <f aca="false">I$17+(I$216-I$17)*(ROW()-ROW(I$17))/(ROW(I$216)-ROW(I$17))</f>
        <v>-5230.2888477994</v>
      </c>
      <c r="J146" s="38" t="n">
        <f aca="false">J$17+(J$216-J$17)*(ROW()-ROW(J$17))/(ROW(J$216)-ROW(J$17))</f>
        <v>-16727.2726375799</v>
      </c>
      <c r="K146" s="38" t="n">
        <f aca="false">K$17+(K$216-K$17)*(ROW()-ROW(K$17))/(ROW(K$216)-ROW(K$17))</f>
        <v>-6085.91753013566</v>
      </c>
    </row>
    <row r="147" customFormat="false" ht="13.8" hidden="false" customHeight="false" outlineLevel="0" collapsed="false">
      <c r="A147" s="34" t="n">
        <f aca="false">A146+1000</f>
        <v>131000</v>
      </c>
      <c r="B147" s="36" t="n">
        <f aca="false">$B$17</f>
        <v>0.111111111111111</v>
      </c>
      <c r="C147" s="38" t="n">
        <f aca="false">C$17+(C$216-C$17)*(ROW()-ROW(C$17))/(ROW(C$216)-ROW(C$17))</f>
        <v>-11859.7525076576</v>
      </c>
      <c r="D147" s="38" t="n">
        <f aca="false">D$17+(D$216-D$17)*(ROW()-ROW(D$17))/(ROW(D$216)-ROW(D$17))</f>
        <v>-21786.3425327429</v>
      </c>
      <c r="E147" s="38" t="n">
        <f aca="false">E$17+(E$216-E$17)*(ROW()-ROW(E$17))/(ROW(E$216)-ROW(E$17))</f>
        <v>-12652.5719662276</v>
      </c>
      <c r="F147" s="38" t="n">
        <f aca="false">F$17+(F$216-F$17)*(ROW()-ROW(F$17))/(ROW(F$216)-ROW(F$17))</f>
        <v>-1316.61080092228</v>
      </c>
      <c r="G147" s="38" t="n">
        <f aca="false">G$17+(G$216-G$17)*(ROW()-ROW(G$17))/(ROW(G$216)-ROW(G$17))</f>
        <v>-685.871336702997</v>
      </c>
      <c r="H147" s="38" t="n">
        <f aca="false">H$17+(H$216-H$17)*(ROW()-ROW(H$17))/(ROW(H$216)-ROW(H$17))</f>
        <v>-830.447925384067</v>
      </c>
      <c r="I147" s="38" t="n">
        <f aca="false">I$17+(I$216-I$17)*(ROW()-ROW(I$17))/(ROW(I$216)-ROW(I$17))</f>
        <v>-5264.90105340983</v>
      </c>
      <c r="J147" s="38" t="n">
        <f aca="false">J$17+(J$216-J$17)*(ROW()-ROW(J$17))/(ROW(J$216)-ROW(J$17))</f>
        <v>-16837.9678241521</v>
      </c>
      <c r="K147" s="38" t="n">
        <f aca="false">K$17+(K$216-K$17)*(ROW()-ROW(K$17))/(ROW(K$216)-ROW(K$17))</f>
        <v>-6126.19198437921</v>
      </c>
    </row>
    <row r="148" customFormat="false" ht="13.8" hidden="false" customHeight="false" outlineLevel="0" collapsed="false">
      <c r="A148" s="34" t="n">
        <f aca="false">A147+1000</f>
        <v>132000</v>
      </c>
      <c r="B148" s="36" t="n">
        <f aca="false">$B$17</f>
        <v>0.111111111111111</v>
      </c>
      <c r="C148" s="38" t="n">
        <f aca="false">C$17+(C$216-C$17)*(ROW()-ROW(C$17))/(ROW(C$216)-ROW(C$17))</f>
        <v>-11937.7202012799</v>
      </c>
      <c r="D148" s="38" t="n">
        <f aca="false">D$17+(D$216-D$17)*(ROW()-ROW(D$17))/(ROW(D$216)-ROW(D$17))</f>
        <v>-21929.56903588</v>
      </c>
      <c r="E148" s="38" t="n">
        <f aca="false">E$17+(E$216-E$17)*(ROW()-ROW(E$17))/(ROW(E$216)-ROW(E$17))</f>
        <v>-12735.7517673204</v>
      </c>
      <c r="F148" s="38" t="n">
        <f aca="false">F$17+(F$216-F$17)*(ROW()-ROW(F$17))/(ROW(F$216)-ROW(F$17))</f>
        <v>-1325.2663869035</v>
      </c>
      <c r="G148" s="38" t="n">
        <f aca="false">G$17+(G$216-G$17)*(ROW()-ROW(G$17))/(ROW(G$216)-ROW(G$17))</f>
        <v>-690.380352064814</v>
      </c>
      <c r="H148" s="38" t="n">
        <f aca="false">H$17+(H$216-H$17)*(ROW()-ROW(H$17))/(ROW(H$216)-ROW(H$17))</f>
        <v>-835.907407727717</v>
      </c>
      <c r="I148" s="38" t="n">
        <f aca="false">I$17+(I$216-I$17)*(ROW()-ROW(I$17))/(ROW(I$216)-ROW(I$17))</f>
        <v>-5299.51325902027</v>
      </c>
      <c r="J148" s="38" t="n">
        <f aca="false">J$17+(J$216-J$17)*(ROW()-ROW(J$17))/(ROW(J$216)-ROW(J$17))</f>
        <v>-16948.6630107243</v>
      </c>
      <c r="K148" s="38" t="n">
        <f aca="false">K$17+(K$216-K$17)*(ROW()-ROW(K$17))/(ROW(K$216)-ROW(K$17))</f>
        <v>-6166.46643862275</v>
      </c>
    </row>
    <row r="149" customFormat="false" ht="13.8" hidden="false" customHeight="false" outlineLevel="0" collapsed="false">
      <c r="A149" s="34" t="n">
        <f aca="false">A148+1000</f>
        <v>133000</v>
      </c>
      <c r="B149" s="36" t="n">
        <f aca="false">$B$17</f>
        <v>0.111111111111111</v>
      </c>
      <c r="C149" s="38" t="n">
        <f aca="false">C$17+(C$216-C$17)*(ROW()-ROW(C$17))/(ROW(C$216)-ROW(C$17))</f>
        <v>-12015.6878949022</v>
      </c>
      <c r="D149" s="38" t="n">
        <f aca="false">D$17+(D$216-D$17)*(ROW()-ROW(D$17))/(ROW(D$216)-ROW(D$17))</f>
        <v>-22072.7955390171</v>
      </c>
      <c r="E149" s="38" t="n">
        <f aca="false">E$17+(E$216-E$17)*(ROW()-ROW(E$17))/(ROW(E$216)-ROW(E$17))</f>
        <v>-12818.9315684132</v>
      </c>
      <c r="F149" s="38" t="n">
        <f aca="false">F$17+(F$216-F$17)*(ROW()-ROW(F$17))/(ROW(F$216)-ROW(F$17))</f>
        <v>-1333.92197288473</v>
      </c>
      <c r="G149" s="38" t="n">
        <f aca="false">G$17+(G$216-G$17)*(ROW()-ROW(G$17))/(ROW(G$216)-ROW(G$17))</f>
        <v>-694.88936742663</v>
      </c>
      <c r="H149" s="38" t="n">
        <f aca="false">H$17+(H$216-H$17)*(ROW()-ROW(H$17))/(ROW(H$216)-ROW(H$17))</f>
        <v>-841.366890071367</v>
      </c>
      <c r="I149" s="38" t="n">
        <f aca="false">I$17+(I$216-I$17)*(ROW()-ROW(I$17))/(ROW(I$216)-ROW(I$17))</f>
        <v>-5334.12546463071</v>
      </c>
      <c r="J149" s="38" t="n">
        <f aca="false">J$17+(J$216-J$17)*(ROW()-ROW(J$17))/(ROW(J$216)-ROW(J$17))</f>
        <v>-17059.3581972966</v>
      </c>
      <c r="K149" s="38" t="n">
        <f aca="false">K$17+(K$216-K$17)*(ROW()-ROW(K$17))/(ROW(K$216)-ROW(K$17))</f>
        <v>-6206.7408928663</v>
      </c>
    </row>
    <row r="150" customFormat="false" ht="13.8" hidden="false" customHeight="false" outlineLevel="0" collapsed="false">
      <c r="A150" s="34" t="n">
        <f aca="false">A149+1000</f>
        <v>134000</v>
      </c>
      <c r="B150" s="36" t="n">
        <f aca="false">$B$17</f>
        <v>0.111111111111111</v>
      </c>
      <c r="C150" s="38" t="n">
        <f aca="false">C$17+(C$216-C$17)*(ROW()-ROW(C$17))/(ROW(C$216)-ROW(C$17))</f>
        <v>-12093.6555885245</v>
      </c>
      <c r="D150" s="38" t="n">
        <f aca="false">D$17+(D$216-D$17)*(ROW()-ROW(D$17))/(ROW(D$216)-ROW(D$17))</f>
        <v>-22216.0220421542</v>
      </c>
      <c r="E150" s="38" t="n">
        <f aca="false">E$17+(E$216-E$17)*(ROW()-ROW(E$17))/(ROW(E$216)-ROW(E$17))</f>
        <v>-12902.111369506</v>
      </c>
      <c r="F150" s="38" t="n">
        <f aca="false">F$17+(F$216-F$17)*(ROW()-ROW(F$17))/(ROW(F$216)-ROW(F$17))</f>
        <v>-1342.57755886596</v>
      </c>
      <c r="G150" s="38" t="n">
        <f aca="false">G$17+(G$216-G$17)*(ROW()-ROW(G$17))/(ROW(G$216)-ROW(G$17))</f>
        <v>-699.398382788447</v>
      </c>
      <c r="H150" s="38" t="n">
        <f aca="false">H$17+(H$216-H$17)*(ROW()-ROW(H$17))/(ROW(H$216)-ROW(H$17))</f>
        <v>-846.826372415017</v>
      </c>
      <c r="I150" s="38" t="n">
        <f aca="false">I$17+(I$216-I$17)*(ROW()-ROW(I$17))/(ROW(I$216)-ROW(I$17))</f>
        <v>-5368.73767024115</v>
      </c>
      <c r="J150" s="38" t="n">
        <f aca="false">J$17+(J$216-J$17)*(ROW()-ROW(J$17))/(ROW(J$216)-ROW(J$17))</f>
        <v>-17170.0533838688</v>
      </c>
      <c r="K150" s="38" t="n">
        <f aca="false">K$17+(K$216-K$17)*(ROW()-ROW(K$17))/(ROW(K$216)-ROW(K$17))</f>
        <v>-6247.01534710984</v>
      </c>
    </row>
    <row r="151" customFormat="false" ht="13.8" hidden="false" customHeight="false" outlineLevel="0" collapsed="false">
      <c r="A151" s="34" t="n">
        <f aca="false">A150+1000</f>
        <v>135000</v>
      </c>
      <c r="B151" s="36" t="n">
        <f aca="false">$B$17</f>
        <v>0.111111111111111</v>
      </c>
      <c r="C151" s="38" t="n">
        <f aca="false">C$17+(C$216-C$17)*(ROW()-ROW(C$17))/(ROW(C$216)-ROW(C$17))</f>
        <v>-12171.6232821468</v>
      </c>
      <c r="D151" s="38" t="n">
        <f aca="false">D$17+(D$216-D$17)*(ROW()-ROW(D$17))/(ROW(D$216)-ROW(D$17))</f>
        <v>-22359.2485452913</v>
      </c>
      <c r="E151" s="38" t="n">
        <f aca="false">E$17+(E$216-E$17)*(ROW()-ROW(E$17))/(ROW(E$216)-ROW(E$17))</f>
        <v>-12985.2911705988</v>
      </c>
      <c r="F151" s="38" t="n">
        <f aca="false">F$17+(F$216-F$17)*(ROW()-ROW(F$17))/(ROW(F$216)-ROW(F$17))</f>
        <v>-1351.23314484719</v>
      </c>
      <c r="G151" s="38" t="n">
        <f aca="false">G$17+(G$216-G$17)*(ROW()-ROW(G$17))/(ROW(G$216)-ROW(G$17))</f>
        <v>-703.907398150264</v>
      </c>
      <c r="H151" s="38" t="n">
        <f aca="false">H$17+(H$216-H$17)*(ROW()-ROW(H$17))/(ROW(H$216)-ROW(H$17))</f>
        <v>-852.285854758667</v>
      </c>
      <c r="I151" s="38" t="n">
        <f aca="false">I$17+(I$216-I$17)*(ROW()-ROW(I$17))/(ROW(I$216)-ROW(I$17))</f>
        <v>-5403.34987585158</v>
      </c>
      <c r="J151" s="38" t="n">
        <f aca="false">J$17+(J$216-J$17)*(ROW()-ROW(J$17))/(ROW(J$216)-ROW(J$17))</f>
        <v>-17280.748570441</v>
      </c>
      <c r="K151" s="38" t="n">
        <f aca="false">K$17+(K$216-K$17)*(ROW()-ROW(K$17))/(ROW(K$216)-ROW(K$17))</f>
        <v>-6287.28980135339</v>
      </c>
    </row>
    <row r="152" customFormat="false" ht="13.8" hidden="false" customHeight="false" outlineLevel="0" collapsed="false">
      <c r="A152" s="34" t="n">
        <f aca="false">A151+1000</f>
        <v>136000</v>
      </c>
      <c r="B152" s="36" t="n">
        <f aca="false">$B$17</f>
        <v>0.111111111111111</v>
      </c>
      <c r="C152" s="38" t="n">
        <f aca="false">C$17+(C$216-C$17)*(ROW()-ROW(C$17))/(ROW(C$216)-ROW(C$17))</f>
        <v>-12249.5909757691</v>
      </c>
      <c r="D152" s="38" t="n">
        <f aca="false">D$17+(D$216-D$17)*(ROW()-ROW(D$17))/(ROW(D$216)-ROW(D$17))</f>
        <v>-22502.4750484284</v>
      </c>
      <c r="E152" s="38" t="n">
        <f aca="false">E$17+(E$216-E$17)*(ROW()-ROW(E$17))/(ROW(E$216)-ROW(E$17))</f>
        <v>-13068.4709716916</v>
      </c>
      <c r="F152" s="38" t="n">
        <f aca="false">F$17+(F$216-F$17)*(ROW()-ROW(F$17))/(ROW(F$216)-ROW(F$17))</f>
        <v>-1359.88873082841</v>
      </c>
      <c r="G152" s="38" t="n">
        <f aca="false">G$17+(G$216-G$17)*(ROW()-ROW(G$17))/(ROW(G$216)-ROW(G$17))</f>
        <v>-708.416413512081</v>
      </c>
      <c r="H152" s="38" t="n">
        <f aca="false">H$17+(H$216-H$17)*(ROW()-ROW(H$17))/(ROW(H$216)-ROW(H$17))</f>
        <v>-857.745337102316</v>
      </c>
      <c r="I152" s="38" t="n">
        <f aca="false">I$17+(I$216-I$17)*(ROW()-ROW(I$17))/(ROW(I$216)-ROW(I$17))</f>
        <v>-5437.96208146202</v>
      </c>
      <c r="J152" s="38" t="n">
        <f aca="false">J$17+(J$216-J$17)*(ROW()-ROW(J$17))/(ROW(J$216)-ROW(J$17))</f>
        <v>-17391.4437570132</v>
      </c>
      <c r="K152" s="38" t="n">
        <f aca="false">K$17+(K$216-K$17)*(ROW()-ROW(K$17))/(ROW(K$216)-ROW(K$17))</f>
        <v>-6327.56425559693</v>
      </c>
    </row>
    <row r="153" customFormat="false" ht="13.8" hidden="false" customHeight="false" outlineLevel="0" collapsed="false">
      <c r="A153" s="34" t="n">
        <f aca="false">A152+1000</f>
        <v>137000</v>
      </c>
      <c r="B153" s="36" t="n">
        <f aca="false">$B$17</f>
        <v>0.111111111111111</v>
      </c>
      <c r="C153" s="38" t="n">
        <f aca="false">C$17+(C$216-C$17)*(ROW()-ROW(C$17))/(ROW(C$216)-ROW(C$17))</f>
        <v>-12327.5586693914</v>
      </c>
      <c r="D153" s="38" t="n">
        <f aca="false">D$17+(D$216-D$17)*(ROW()-ROW(D$17))/(ROW(D$216)-ROW(D$17))</f>
        <v>-22645.7015515655</v>
      </c>
      <c r="E153" s="38" t="n">
        <f aca="false">E$17+(E$216-E$17)*(ROW()-ROW(E$17))/(ROW(E$216)-ROW(E$17))</f>
        <v>-13151.6507727844</v>
      </c>
      <c r="F153" s="38" t="n">
        <f aca="false">F$17+(F$216-F$17)*(ROW()-ROW(F$17))/(ROW(F$216)-ROW(F$17))</f>
        <v>-1368.54431680964</v>
      </c>
      <c r="G153" s="38" t="n">
        <f aca="false">G$17+(G$216-G$17)*(ROW()-ROW(G$17))/(ROW(G$216)-ROW(G$17))</f>
        <v>-712.925428873897</v>
      </c>
      <c r="H153" s="38" t="n">
        <f aca="false">H$17+(H$216-H$17)*(ROW()-ROW(H$17))/(ROW(H$216)-ROW(H$17))</f>
        <v>-863.204819445966</v>
      </c>
      <c r="I153" s="38" t="n">
        <f aca="false">I$17+(I$216-I$17)*(ROW()-ROW(I$17))/(ROW(I$216)-ROW(I$17))</f>
        <v>-5472.57428707246</v>
      </c>
      <c r="J153" s="38" t="n">
        <f aca="false">J$17+(J$216-J$17)*(ROW()-ROW(J$17))/(ROW(J$216)-ROW(J$17))</f>
        <v>-17502.1389435854</v>
      </c>
      <c r="K153" s="38" t="n">
        <f aca="false">K$17+(K$216-K$17)*(ROW()-ROW(K$17))/(ROW(K$216)-ROW(K$17))</f>
        <v>-6367.83870984048</v>
      </c>
    </row>
    <row r="154" customFormat="false" ht="13.8" hidden="false" customHeight="false" outlineLevel="0" collapsed="false">
      <c r="A154" s="34" t="n">
        <f aca="false">A153+1000</f>
        <v>138000</v>
      </c>
      <c r="B154" s="36" t="n">
        <f aca="false">$B$17</f>
        <v>0.111111111111111</v>
      </c>
      <c r="C154" s="38" t="n">
        <f aca="false">C$17+(C$216-C$17)*(ROW()-ROW(C$17))/(ROW(C$216)-ROW(C$17))</f>
        <v>-12405.5263630137</v>
      </c>
      <c r="D154" s="38" t="n">
        <f aca="false">D$17+(D$216-D$17)*(ROW()-ROW(D$17))/(ROW(D$216)-ROW(D$17))</f>
        <v>-22788.9280547026</v>
      </c>
      <c r="E154" s="38" t="n">
        <f aca="false">E$17+(E$216-E$17)*(ROW()-ROW(E$17))/(ROW(E$216)-ROW(E$17))</f>
        <v>-13234.8305738773</v>
      </c>
      <c r="F154" s="38" t="n">
        <f aca="false">F$17+(F$216-F$17)*(ROW()-ROW(F$17))/(ROW(F$216)-ROW(F$17))</f>
        <v>-1377.19990279087</v>
      </c>
      <c r="G154" s="38" t="n">
        <f aca="false">G$17+(G$216-G$17)*(ROW()-ROW(G$17))/(ROW(G$216)-ROW(G$17))</f>
        <v>-717.434444235714</v>
      </c>
      <c r="H154" s="38" t="n">
        <f aca="false">H$17+(H$216-H$17)*(ROW()-ROW(H$17))/(ROW(H$216)-ROW(H$17))</f>
        <v>-868.664301789616</v>
      </c>
      <c r="I154" s="38" t="n">
        <f aca="false">I$17+(I$216-I$17)*(ROW()-ROW(I$17))/(ROW(I$216)-ROW(I$17))</f>
        <v>-5507.18649268289</v>
      </c>
      <c r="J154" s="38" t="n">
        <f aca="false">J$17+(J$216-J$17)*(ROW()-ROW(J$17))/(ROW(J$216)-ROW(J$17))</f>
        <v>-17612.8341301577</v>
      </c>
      <c r="K154" s="38" t="n">
        <f aca="false">K$17+(K$216-K$17)*(ROW()-ROW(K$17))/(ROW(K$216)-ROW(K$17))</f>
        <v>-6408.11316408402</v>
      </c>
    </row>
    <row r="155" customFormat="false" ht="13.8" hidden="false" customHeight="false" outlineLevel="0" collapsed="false">
      <c r="A155" s="34" t="n">
        <f aca="false">A154+1000</f>
        <v>139000</v>
      </c>
      <c r="B155" s="36" t="n">
        <f aca="false">$B$17</f>
        <v>0.111111111111111</v>
      </c>
      <c r="C155" s="38" t="n">
        <f aca="false">C$17+(C$216-C$17)*(ROW()-ROW(C$17))/(ROW(C$216)-ROW(C$17))</f>
        <v>-12483.494056636</v>
      </c>
      <c r="D155" s="38" t="n">
        <f aca="false">D$17+(D$216-D$17)*(ROW()-ROW(D$17))/(ROW(D$216)-ROW(D$17))</f>
        <v>-22932.1545578397</v>
      </c>
      <c r="E155" s="38" t="n">
        <f aca="false">E$17+(E$216-E$17)*(ROW()-ROW(E$17))/(ROW(E$216)-ROW(E$17))</f>
        <v>-13318.0103749701</v>
      </c>
      <c r="F155" s="38" t="n">
        <f aca="false">F$17+(F$216-F$17)*(ROW()-ROW(F$17))/(ROW(F$216)-ROW(F$17))</f>
        <v>-1385.8554887721</v>
      </c>
      <c r="G155" s="38" t="n">
        <f aca="false">G$17+(G$216-G$17)*(ROW()-ROW(G$17))/(ROW(G$216)-ROW(G$17))</f>
        <v>-721.94345959753</v>
      </c>
      <c r="H155" s="38" t="n">
        <f aca="false">H$17+(H$216-H$17)*(ROW()-ROW(H$17))/(ROW(H$216)-ROW(H$17))</f>
        <v>-874.123784133266</v>
      </c>
      <c r="I155" s="38" t="n">
        <f aca="false">I$17+(I$216-I$17)*(ROW()-ROW(I$17))/(ROW(I$216)-ROW(I$17))</f>
        <v>-5541.79869829333</v>
      </c>
      <c r="J155" s="38" t="n">
        <f aca="false">J$17+(J$216-J$17)*(ROW()-ROW(J$17))/(ROW(J$216)-ROW(J$17))</f>
        <v>-17723.5293167299</v>
      </c>
      <c r="K155" s="38" t="n">
        <f aca="false">K$17+(K$216-K$17)*(ROW()-ROW(K$17))/(ROW(K$216)-ROW(K$17))</f>
        <v>-6448.38761832757</v>
      </c>
    </row>
    <row r="156" customFormat="false" ht="13.8" hidden="false" customHeight="false" outlineLevel="0" collapsed="false">
      <c r="A156" s="34" t="n">
        <f aca="false">A155+1000</f>
        <v>140000</v>
      </c>
      <c r="B156" s="36" t="n">
        <f aca="false">$B$17</f>
        <v>0.111111111111111</v>
      </c>
      <c r="C156" s="38" t="n">
        <f aca="false">C$17+(C$216-C$17)*(ROW()-ROW(C$17))/(ROW(C$216)-ROW(C$17))</f>
        <v>-12561.4617502582</v>
      </c>
      <c r="D156" s="38" t="n">
        <f aca="false">D$17+(D$216-D$17)*(ROW()-ROW(D$17))/(ROW(D$216)-ROW(D$17))</f>
        <v>-23075.3810609768</v>
      </c>
      <c r="E156" s="38" t="n">
        <f aca="false">E$17+(E$216-E$17)*(ROW()-ROW(E$17))/(ROW(E$216)-ROW(E$17))</f>
        <v>-13401.1901760629</v>
      </c>
      <c r="F156" s="38" t="n">
        <f aca="false">F$17+(F$216-F$17)*(ROW()-ROW(F$17))/(ROW(F$216)-ROW(F$17))</f>
        <v>-1394.51107475332</v>
      </c>
      <c r="G156" s="38" t="n">
        <f aca="false">G$17+(G$216-G$17)*(ROW()-ROW(G$17))/(ROW(G$216)-ROW(G$17))</f>
        <v>-726.452474959347</v>
      </c>
      <c r="H156" s="38" t="n">
        <f aca="false">H$17+(H$216-H$17)*(ROW()-ROW(H$17))/(ROW(H$216)-ROW(H$17))</f>
        <v>-879.583266476916</v>
      </c>
      <c r="I156" s="38" t="n">
        <f aca="false">I$17+(I$216-I$17)*(ROW()-ROW(I$17))/(ROW(I$216)-ROW(I$17))</f>
        <v>-5576.41090390377</v>
      </c>
      <c r="J156" s="38" t="n">
        <f aca="false">J$17+(J$216-J$17)*(ROW()-ROW(J$17))/(ROW(J$216)-ROW(J$17))</f>
        <v>-17834.2245033021</v>
      </c>
      <c r="K156" s="38" t="n">
        <f aca="false">K$17+(K$216-K$17)*(ROW()-ROW(K$17))/(ROW(K$216)-ROW(K$17))</f>
        <v>-6488.66207257111</v>
      </c>
    </row>
    <row r="157" customFormat="false" ht="13.8" hidden="false" customHeight="false" outlineLevel="0" collapsed="false">
      <c r="A157" s="34" t="n">
        <f aca="false">A156+1000</f>
        <v>141000</v>
      </c>
      <c r="B157" s="36" t="n">
        <f aca="false">$B$17</f>
        <v>0.111111111111111</v>
      </c>
      <c r="C157" s="38" t="n">
        <f aca="false">C$17+(C$216-C$17)*(ROW()-ROW(C$17))/(ROW(C$216)-ROW(C$17))</f>
        <v>-12639.4294438805</v>
      </c>
      <c r="D157" s="38" t="n">
        <f aca="false">D$17+(D$216-D$17)*(ROW()-ROW(D$17))/(ROW(D$216)-ROW(D$17))</f>
        <v>-23218.6075641139</v>
      </c>
      <c r="E157" s="38" t="n">
        <f aca="false">E$17+(E$216-E$17)*(ROW()-ROW(E$17))/(ROW(E$216)-ROW(E$17))</f>
        <v>-13484.3699771557</v>
      </c>
      <c r="F157" s="38" t="n">
        <f aca="false">F$17+(F$216-F$17)*(ROW()-ROW(F$17))/(ROW(F$216)-ROW(F$17))</f>
        <v>-1403.16666073455</v>
      </c>
      <c r="G157" s="38" t="n">
        <f aca="false">G$17+(G$216-G$17)*(ROW()-ROW(G$17))/(ROW(G$216)-ROW(G$17))</f>
        <v>-730.961490321164</v>
      </c>
      <c r="H157" s="38" t="n">
        <f aca="false">H$17+(H$216-H$17)*(ROW()-ROW(H$17))/(ROW(H$216)-ROW(H$17))</f>
        <v>-885.042748820566</v>
      </c>
      <c r="I157" s="38" t="n">
        <f aca="false">I$17+(I$216-I$17)*(ROW()-ROW(I$17))/(ROW(I$216)-ROW(I$17))</f>
        <v>-5611.02310951421</v>
      </c>
      <c r="J157" s="38" t="n">
        <f aca="false">J$17+(J$216-J$17)*(ROW()-ROW(J$17))/(ROW(J$216)-ROW(J$17))</f>
        <v>-17944.9196898743</v>
      </c>
      <c r="K157" s="38" t="n">
        <f aca="false">K$17+(K$216-K$17)*(ROW()-ROW(K$17))/(ROW(K$216)-ROW(K$17))</f>
        <v>-6528.93652681466</v>
      </c>
    </row>
    <row r="158" customFormat="false" ht="13.8" hidden="false" customHeight="false" outlineLevel="0" collapsed="false">
      <c r="A158" s="34" t="n">
        <f aca="false">A157+1000</f>
        <v>142000</v>
      </c>
      <c r="B158" s="36" t="n">
        <f aca="false">$B$17</f>
        <v>0.111111111111111</v>
      </c>
      <c r="C158" s="38" t="n">
        <f aca="false">C$17+(C$216-C$17)*(ROW()-ROW(C$17))/(ROW(C$216)-ROW(C$17))</f>
        <v>-12717.3971375028</v>
      </c>
      <c r="D158" s="38" t="n">
        <f aca="false">D$17+(D$216-D$17)*(ROW()-ROW(D$17))/(ROW(D$216)-ROW(D$17))</f>
        <v>-23361.834067251</v>
      </c>
      <c r="E158" s="38" t="n">
        <f aca="false">E$17+(E$216-E$17)*(ROW()-ROW(E$17))/(ROW(E$216)-ROW(E$17))</f>
        <v>-13567.5497782485</v>
      </c>
      <c r="F158" s="38" t="n">
        <f aca="false">F$17+(F$216-F$17)*(ROW()-ROW(F$17))/(ROW(F$216)-ROW(F$17))</f>
        <v>-1411.82224671578</v>
      </c>
      <c r="G158" s="38" t="n">
        <f aca="false">G$17+(G$216-G$17)*(ROW()-ROW(G$17))/(ROW(G$216)-ROW(G$17))</f>
        <v>-735.47050568298</v>
      </c>
      <c r="H158" s="38" t="n">
        <f aca="false">H$17+(H$216-H$17)*(ROW()-ROW(H$17))/(ROW(H$216)-ROW(H$17))</f>
        <v>-890.502231164215</v>
      </c>
      <c r="I158" s="38" t="n">
        <f aca="false">I$17+(I$216-I$17)*(ROW()-ROW(I$17))/(ROW(I$216)-ROW(I$17))</f>
        <v>-5645.63531512464</v>
      </c>
      <c r="J158" s="38" t="n">
        <f aca="false">J$17+(J$216-J$17)*(ROW()-ROW(J$17))/(ROW(J$216)-ROW(J$17))</f>
        <v>-18055.6148764465</v>
      </c>
      <c r="K158" s="38" t="n">
        <f aca="false">K$17+(K$216-K$17)*(ROW()-ROW(K$17))/(ROW(K$216)-ROW(K$17))</f>
        <v>-6569.2109810582</v>
      </c>
    </row>
    <row r="159" customFormat="false" ht="13.8" hidden="false" customHeight="false" outlineLevel="0" collapsed="false">
      <c r="A159" s="34" t="n">
        <f aca="false">A158+1000</f>
        <v>143000</v>
      </c>
      <c r="B159" s="36" t="n">
        <f aca="false">$B$17</f>
        <v>0.111111111111111</v>
      </c>
      <c r="C159" s="38" t="n">
        <f aca="false">C$17+(C$216-C$17)*(ROW()-ROW(C$17))/(ROW(C$216)-ROW(C$17))</f>
        <v>-12795.3648311251</v>
      </c>
      <c r="D159" s="38" t="n">
        <f aca="false">D$17+(D$216-D$17)*(ROW()-ROW(D$17))/(ROW(D$216)-ROW(D$17))</f>
        <v>-23505.0605703881</v>
      </c>
      <c r="E159" s="38" t="n">
        <f aca="false">E$17+(E$216-E$17)*(ROW()-ROW(E$17))/(ROW(E$216)-ROW(E$17))</f>
        <v>-13650.7295793413</v>
      </c>
      <c r="F159" s="38" t="n">
        <f aca="false">F$17+(F$216-F$17)*(ROW()-ROW(F$17))/(ROW(F$216)-ROW(F$17))</f>
        <v>-1420.47783269701</v>
      </c>
      <c r="G159" s="38" t="n">
        <f aca="false">G$17+(G$216-G$17)*(ROW()-ROW(G$17))/(ROW(G$216)-ROW(G$17))</f>
        <v>-739.979521044797</v>
      </c>
      <c r="H159" s="38" t="n">
        <f aca="false">H$17+(H$216-H$17)*(ROW()-ROW(H$17))/(ROW(H$216)-ROW(H$17))</f>
        <v>-895.961713507865</v>
      </c>
      <c r="I159" s="38" t="n">
        <f aca="false">I$17+(I$216-I$17)*(ROW()-ROW(I$17))/(ROW(I$216)-ROW(I$17))</f>
        <v>-5680.24752073508</v>
      </c>
      <c r="J159" s="38" t="n">
        <f aca="false">J$17+(J$216-J$17)*(ROW()-ROW(J$17))/(ROW(J$216)-ROW(J$17))</f>
        <v>-18166.3100630188</v>
      </c>
      <c r="K159" s="38" t="n">
        <f aca="false">K$17+(K$216-K$17)*(ROW()-ROW(K$17))/(ROW(K$216)-ROW(K$17))</f>
        <v>-6609.48543530175</v>
      </c>
    </row>
    <row r="160" customFormat="false" ht="13.8" hidden="false" customHeight="false" outlineLevel="0" collapsed="false">
      <c r="A160" s="34" t="n">
        <f aca="false">A159+1000</f>
        <v>144000</v>
      </c>
      <c r="B160" s="36" t="n">
        <f aca="false">$B$17</f>
        <v>0.111111111111111</v>
      </c>
      <c r="C160" s="38" t="n">
        <f aca="false">C$17+(C$216-C$17)*(ROW()-ROW(C$17))/(ROW(C$216)-ROW(C$17))</f>
        <v>-12873.3325247474</v>
      </c>
      <c r="D160" s="38" t="n">
        <f aca="false">D$17+(D$216-D$17)*(ROW()-ROW(D$17))/(ROW(D$216)-ROW(D$17))</f>
        <v>-23648.2870735252</v>
      </c>
      <c r="E160" s="38" t="n">
        <f aca="false">E$17+(E$216-E$17)*(ROW()-ROW(E$17))/(ROW(E$216)-ROW(E$17))</f>
        <v>-13733.9093804341</v>
      </c>
      <c r="F160" s="38" t="n">
        <f aca="false">F$17+(F$216-F$17)*(ROW()-ROW(F$17))/(ROW(F$216)-ROW(F$17))</f>
        <v>-1429.13341867823</v>
      </c>
      <c r="G160" s="38" t="n">
        <f aca="false">G$17+(G$216-G$17)*(ROW()-ROW(G$17))/(ROW(G$216)-ROW(G$17))</f>
        <v>-744.488536406614</v>
      </c>
      <c r="H160" s="38" t="n">
        <f aca="false">H$17+(H$216-H$17)*(ROW()-ROW(H$17))/(ROW(H$216)-ROW(H$17))</f>
        <v>-901.421195851515</v>
      </c>
      <c r="I160" s="38" t="n">
        <f aca="false">I$17+(I$216-I$17)*(ROW()-ROW(I$17))/(ROW(I$216)-ROW(I$17))</f>
        <v>-5714.85972634552</v>
      </c>
      <c r="J160" s="38" t="n">
        <f aca="false">J$17+(J$216-J$17)*(ROW()-ROW(J$17))/(ROW(J$216)-ROW(J$17))</f>
        <v>-18277.005249591</v>
      </c>
      <c r="K160" s="38" t="n">
        <f aca="false">K$17+(K$216-K$17)*(ROW()-ROW(K$17))/(ROW(K$216)-ROW(K$17))</f>
        <v>-6649.75988954529</v>
      </c>
    </row>
    <row r="161" customFormat="false" ht="13.8" hidden="false" customHeight="false" outlineLevel="0" collapsed="false">
      <c r="A161" s="34" t="n">
        <f aca="false">A160+1000</f>
        <v>145000</v>
      </c>
      <c r="B161" s="36" t="n">
        <f aca="false">$B$17</f>
        <v>0.111111111111111</v>
      </c>
      <c r="C161" s="38" t="n">
        <f aca="false">C$17+(C$216-C$17)*(ROW()-ROW(C$17))/(ROW(C$216)-ROW(C$17))</f>
        <v>-12951.3002183697</v>
      </c>
      <c r="D161" s="38" t="n">
        <f aca="false">D$17+(D$216-D$17)*(ROW()-ROW(D$17))/(ROW(D$216)-ROW(D$17))</f>
        <v>-23791.5135766623</v>
      </c>
      <c r="E161" s="38" t="n">
        <f aca="false">E$17+(E$216-E$17)*(ROW()-ROW(E$17))/(ROW(E$216)-ROW(E$17))</f>
        <v>-13817.0891815269</v>
      </c>
      <c r="F161" s="38" t="n">
        <f aca="false">F$17+(F$216-F$17)*(ROW()-ROW(F$17))/(ROW(F$216)-ROW(F$17))</f>
        <v>-1437.78900465946</v>
      </c>
      <c r="G161" s="38" t="n">
        <f aca="false">G$17+(G$216-G$17)*(ROW()-ROW(G$17))/(ROW(G$216)-ROW(G$17))</f>
        <v>-748.99755176843</v>
      </c>
      <c r="H161" s="38" t="n">
        <f aca="false">H$17+(H$216-H$17)*(ROW()-ROW(H$17))/(ROW(H$216)-ROW(H$17))</f>
        <v>-906.880678195165</v>
      </c>
      <c r="I161" s="38" t="n">
        <f aca="false">I$17+(I$216-I$17)*(ROW()-ROW(I$17))/(ROW(I$216)-ROW(I$17))</f>
        <v>-5749.47193195595</v>
      </c>
      <c r="J161" s="38" t="n">
        <f aca="false">J$17+(J$216-J$17)*(ROW()-ROW(J$17))/(ROW(J$216)-ROW(J$17))</f>
        <v>-18387.7004361632</v>
      </c>
      <c r="K161" s="38" t="n">
        <f aca="false">K$17+(K$216-K$17)*(ROW()-ROW(K$17))/(ROW(K$216)-ROW(K$17))</f>
        <v>-6690.03434378884</v>
      </c>
    </row>
    <row r="162" customFormat="false" ht="13.8" hidden="false" customHeight="false" outlineLevel="0" collapsed="false">
      <c r="A162" s="34" t="n">
        <f aca="false">A161+1000</f>
        <v>146000</v>
      </c>
      <c r="B162" s="36" t="n">
        <f aca="false">$B$17</f>
        <v>0.111111111111111</v>
      </c>
      <c r="C162" s="38" t="n">
        <f aca="false">C$17+(C$216-C$17)*(ROW()-ROW(C$17))/(ROW(C$216)-ROW(C$17))</f>
        <v>-13029.267911992</v>
      </c>
      <c r="D162" s="38" t="n">
        <f aca="false">D$17+(D$216-D$17)*(ROW()-ROW(D$17))/(ROW(D$216)-ROW(D$17))</f>
        <v>-23934.7400797994</v>
      </c>
      <c r="E162" s="38" t="n">
        <f aca="false">E$17+(E$216-E$17)*(ROW()-ROW(E$17))/(ROW(E$216)-ROW(E$17))</f>
        <v>-13900.2689826197</v>
      </c>
      <c r="F162" s="38" t="n">
        <f aca="false">F$17+(F$216-F$17)*(ROW()-ROW(F$17))/(ROW(F$216)-ROW(F$17))</f>
        <v>-1446.44459064069</v>
      </c>
      <c r="G162" s="38" t="n">
        <f aca="false">G$17+(G$216-G$17)*(ROW()-ROW(G$17))/(ROW(G$216)-ROW(G$17))</f>
        <v>-753.506567130247</v>
      </c>
      <c r="H162" s="38" t="n">
        <f aca="false">H$17+(H$216-H$17)*(ROW()-ROW(H$17))/(ROW(H$216)-ROW(H$17))</f>
        <v>-912.340160538815</v>
      </c>
      <c r="I162" s="38" t="n">
        <f aca="false">I$17+(I$216-I$17)*(ROW()-ROW(I$17))/(ROW(I$216)-ROW(I$17))</f>
        <v>-5784.08413756639</v>
      </c>
      <c r="J162" s="38" t="n">
        <f aca="false">J$17+(J$216-J$17)*(ROW()-ROW(J$17))/(ROW(J$216)-ROW(J$17))</f>
        <v>-18498.3956227354</v>
      </c>
      <c r="K162" s="38" t="n">
        <f aca="false">K$17+(K$216-K$17)*(ROW()-ROW(K$17))/(ROW(K$216)-ROW(K$17))</f>
        <v>-6730.30879803238</v>
      </c>
    </row>
    <row r="163" customFormat="false" ht="13.8" hidden="false" customHeight="false" outlineLevel="0" collapsed="false">
      <c r="A163" s="34" t="n">
        <f aca="false">A162+1000</f>
        <v>147000</v>
      </c>
      <c r="B163" s="36" t="n">
        <f aca="false">$B$17</f>
        <v>0.111111111111111</v>
      </c>
      <c r="C163" s="38" t="n">
        <f aca="false">C$17+(C$216-C$17)*(ROW()-ROW(C$17))/(ROW(C$216)-ROW(C$17))</f>
        <v>-13107.2356056143</v>
      </c>
      <c r="D163" s="38" t="n">
        <f aca="false">D$17+(D$216-D$17)*(ROW()-ROW(D$17))/(ROW(D$216)-ROW(D$17))</f>
        <v>-24077.9665829364</v>
      </c>
      <c r="E163" s="38" t="n">
        <f aca="false">E$17+(E$216-E$17)*(ROW()-ROW(E$17))/(ROW(E$216)-ROW(E$17))</f>
        <v>-13983.4487837125</v>
      </c>
      <c r="F163" s="38" t="n">
        <f aca="false">F$17+(F$216-F$17)*(ROW()-ROW(F$17))/(ROW(F$216)-ROW(F$17))</f>
        <v>-1455.10017662192</v>
      </c>
      <c r="G163" s="38" t="n">
        <f aca="false">G$17+(G$216-G$17)*(ROW()-ROW(G$17))/(ROW(G$216)-ROW(G$17))</f>
        <v>-758.015582492064</v>
      </c>
      <c r="H163" s="38" t="n">
        <f aca="false">H$17+(H$216-H$17)*(ROW()-ROW(H$17))/(ROW(H$216)-ROW(H$17))</f>
        <v>-917.799642882465</v>
      </c>
      <c r="I163" s="38" t="n">
        <f aca="false">I$17+(I$216-I$17)*(ROW()-ROW(I$17))/(ROW(I$216)-ROW(I$17))</f>
        <v>-5818.69634317683</v>
      </c>
      <c r="J163" s="38" t="n">
        <f aca="false">J$17+(J$216-J$17)*(ROW()-ROW(J$17))/(ROW(J$216)-ROW(J$17))</f>
        <v>-18609.0908093076</v>
      </c>
      <c r="K163" s="38" t="n">
        <f aca="false">K$17+(K$216-K$17)*(ROW()-ROW(K$17))/(ROW(K$216)-ROW(K$17))</f>
        <v>-6770.58325227592</v>
      </c>
    </row>
    <row r="164" customFormat="false" ht="13.8" hidden="false" customHeight="false" outlineLevel="0" collapsed="false">
      <c r="A164" s="34" t="n">
        <f aca="false">A163+1000</f>
        <v>148000</v>
      </c>
      <c r="B164" s="36" t="n">
        <f aca="false">$B$17</f>
        <v>0.111111111111111</v>
      </c>
      <c r="C164" s="38" t="n">
        <f aca="false">C$17+(C$216-C$17)*(ROW()-ROW(C$17))/(ROW(C$216)-ROW(C$17))</f>
        <v>-13185.2032992366</v>
      </c>
      <c r="D164" s="38" t="n">
        <f aca="false">D$17+(D$216-D$17)*(ROW()-ROW(D$17))/(ROW(D$216)-ROW(D$17))</f>
        <v>-24221.1930860735</v>
      </c>
      <c r="E164" s="38" t="n">
        <f aca="false">E$17+(E$216-E$17)*(ROW()-ROW(E$17))/(ROW(E$216)-ROW(E$17))</f>
        <v>-14066.6285848053</v>
      </c>
      <c r="F164" s="38" t="n">
        <f aca="false">F$17+(F$216-F$17)*(ROW()-ROW(F$17))/(ROW(F$216)-ROW(F$17))</f>
        <v>-1463.75576260314</v>
      </c>
      <c r="G164" s="38" t="n">
        <f aca="false">G$17+(G$216-G$17)*(ROW()-ROW(G$17))/(ROW(G$216)-ROW(G$17))</f>
        <v>-762.52459785388</v>
      </c>
      <c r="H164" s="38" t="n">
        <f aca="false">H$17+(H$216-H$17)*(ROW()-ROW(H$17))/(ROW(H$216)-ROW(H$17))</f>
        <v>-923.259125226114</v>
      </c>
      <c r="I164" s="38" t="n">
        <f aca="false">I$17+(I$216-I$17)*(ROW()-ROW(I$17))/(ROW(I$216)-ROW(I$17))</f>
        <v>-5853.30854878727</v>
      </c>
      <c r="J164" s="38" t="n">
        <f aca="false">J$17+(J$216-J$17)*(ROW()-ROW(J$17))/(ROW(J$216)-ROW(J$17))</f>
        <v>-18719.7859958799</v>
      </c>
      <c r="K164" s="38" t="n">
        <f aca="false">K$17+(K$216-K$17)*(ROW()-ROW(K$17))/(ROW(K$216)-ROW(K$17))</f>
        <v>-6810.85770651947</v>
      </c>
    </row>
    <row r="165" customFormat="false" ht="13.8" hidden="false" customHeight="false" outlineLevel="0" collapsed="false">
      <c r="A165" s="34" t="n">
        <f aca="false">A164+1000</f>
        <v>149000</v>
      </c>
      <c r="B165" s="36" t="n">
        <f aca="false">$B$17</f>
        <v>0.111111111111111</v>
      </c>
      <c r="C165" s="38" t="n">
        <f aca="false">C$17+(C$216-C$17)*(ROW()-ROW(C$17))/(ROW(C$216)-ROW(C$17))</f>
        <v>-13263.1709928589</v>
      </c>
      <c r="D165" s="38" t="n">
        <f aca="false">D$17+(D$216-D$17)*(ROW()-ROW(D$17))/(ROW(D$216)-ROW(D$17))</f>
        <v>-24364.4195892106</v>
      </c>
      <c r="E165" s="38" t="n">
        <f aca="false">E$17+(E$216-E$17)*(ROW()-ROW(E$17))/(ROW(E$216)-ROW(E$17))</f>
        <v>-14149.8083858981</v>
      </c>
      <c r="F165" s="38" t="n">
        <f aca="false">F$17+(F$216-F$17)*(ROW()-ROW(F$17))/(ROW(F$216)-ROW(F$17))</f>
        <v>-1472.41134858437</v>
      </c>
      <c r="G165" s="38" t="n">
        <f aca="false">G$17+(G$216-G$17)*(ROW()-ROW(G$17))/(ROW(G$216)-ROW(G$17))</f>
        <v>-767.033613215697</v>
      </c>
      <c r="H165" s="38" t="n">
        <f aca="false">H$17+(H$216-H$17)*(ROW()-ROW(H$17))/(ROW(H$216)-ROW(H$17))</f>
        <v>-928.718607569764</v>
      </c>
      <c r="I165" s="38" t="n">
        <f aca="false">I$17+(I$216-I$17)*(ROW()-ROW(I$17))/(ROW(I$216)-ROW(I$17))</f>
        <v>-5887.9207543977</v>
      </c>
      <c r="J165" s="38" t="n">
        <f aca="false">J$17+(J$216-J$17)*(ROW()-ROW(J$17))/(ROW(J$216)-ROW(J$17))</f>
        <v>-18830.4811824521</v>
      </c>
      <c r="K165" s="38" t="n">
        <f aca="false">K$17+(K$216-K$17)*(ROW()-ROW(K$17))/(ROW(K$216)-ROW(K$17))</f>
        <v>-6851.13216076301</v>
      </c>
    </row>
    <row r="166" customFormat="false" ht="13.8" hidden="false" customHeight="false" outlineLevel="0" collapsed="false">
      <c r="A166" s="34" t="n">
        <f aca="false">A165+1000</f>
        <v>150000</v>
      </c>
      <c r="B166" s="36" t="n">
        <f aca="false">$B$17</f>
        <v>0.111111111111111</v>
      </c>
      <c r="C166" s="38" t="n">
        <f aca="false">C$17+(C$216-C$17)*(ROW()-ROW(C$17))/(ROW(C$216)-ROW(C$17))</f>
        <v>-13341.1386864812</v>
      </c>
      <c r="D166" s="38" t="n">
        <f aca="false">D$17+(D$216-D$17)*(ROW()-ROW(D$17))/(ROW(D$216)-ROW(D$17))</f>
        <v>-24507.6460923477</v>
      </c>
      <c r="E166" s="38" t="n">
        <f aca="false">E$17+(E$216-E$17)*(ROW()-ROW(E$17))/(ROW(E$216)-ROW(E$17))</f>
        <v>-14232.9881869909</v>
      </c>
      <c r="F166" s="38" t="n">
        <f aca="false">F$17+(F$216-F$17)*(ROW()-ROW(F$17))/(ROW(F$216)-ROW(F$17))</f>
        <v>-1481.0669345656</v>
      </c>
      <c r="G166" s="38" t="n">
        <f aca="false">G$17+(G$216-G$17)*(ROW()-ROW(G$17))/(ROW(G$216)-ROW(G$17))</f>
        <v>-771.542628577513</v>
      </c>
      <c r="H166" s="38" t="n">
        <f aca="false">H$17+(H$216-H$17)*(ROW()-ROW(H$17))/(ROW(H$216)-ROW(H$17))</f>
        <v>-934.178089913414</v>
      </c>
      <c r="I166" s="38" t="n">
        <f aca="false">I$17+(I$216-I$17)*(ROW()-ROW(I$17))/(ROW(I$216)-ROW(I$17))</f>
        <v>-5922.53296000814</v>
      </c>
      <c r="J166" s="38" t="n">
        <f aca="false">J$17+(J$216-J$17)*(ROW()-ROW(J$17))/(ROW(J$216)-ROW(J$17))</f>
        <v>-18941.1763690243</v>
      </c>
      <c r="K166" s="38" t="n">
        <f aca="false">K$17+(K$216-K$17)*(ROW()-ROW(K$17))/(ROW(K$216)-ROW(K$17))</f>
        <v>-6891.40661500656</v>
      </c>
    </row>
    <row r="167" customFormat="false" ht="13.8" hidden="false" customHeight="false" outlineLevel="0" collapsed="false">
      <c r="A167" s="34" t="n">
        <f aca="false">A166+1000</f>
        <v>151000</v>
      </c>
      <c r="B167" s="36" t="n">
        <f aca="false">$B$17</f>
        <v>0.111111111111111</v>
      </c>
      <c r="C167" s="38" t="n">
        <f aca="false">C$17+(C$216-C$17)*(ROW()-ROW(C$17))/(ROW(C$216)-ROW(C$17))</f>
        <v>-13419.1063801035</v>
      </c>
      <c r="D167" s="38" t="n">
        <f aca="false">D$17+(D$216-D$17)*(ROW()-ROW(D$17))/(ROW(D$216)-ROW(D$17))</f>
        <v>-24650.8725954848</v>
      </c>
      <c r="E167" s="38" t="n">
        <f aca="false">E$17+(E$216-E$17)*(ROW()-ROW(E$17))/(ROW(E$216)-ROW(E$17))</f>
        <v>-14316.1679880837</v>
      </c>
      <c r="F167" s="38" t="n">
        <f aca="false">F$17+(F$216-F$17)*(ROW()-ROW(F$17))/(ROW(F$216)-ROW(F$17))</f>
        <v>-1489.72252054683</v>
      </c>
      <c r="G167" s="38" t="n">
        <f aca="false">G$17+(G$216-G$17)*(ROW()-ROW(G$17))/(ROW(G$216)-ROW(G$17))</f>
        <v>-776.05164393933</v>
      </c>
      <c r="H167" s="38" t="n">
        <f aca="false">H$17+(H$216-H$17)*(ROW()-ROW(H$17))/(ROW(H$216)-ROW(H$17))</f>
        <v>-939.637572257064</v>
      </c>
      <c r="I167" s="38" t="n">
        <f aca="false">I$17+(I$216-I$17)*(ROW()-ROW(I$17))/(ROW(I$216)-ROW(I$17))</f>
        <v>-5957.14516561858</v>
      </c>
      <c r="J167" s="38" t="n">
        <f aca="false">J$17+(J$216-J$17)*(ROW()-ROW(J$17))/(ROW(J$216)-ROW(J$17))</f>
        <v>-19051.8715555965</v>
      </c>
      <c r="K167" s="38" t="n">
        <f aca="false">K$17+(K$216-K$17)*(ROW()-ROW(K$17))/(ROW(K$216)-ROW(K$17))</f>
        <v>-6931.6810692501</v>
      </c>
    </row>
    <row r="168" customFormat="false" ht="13.8" hidden="false" customHeight="false" outlineLevel="0" collapsed="false">
      <c r="A168" s="34" t="n">
        <f aca="false">A167+1000</f>
        <v>152000</v>
      </c>
      <c r="B168" s="36" t="n">
        <f aca="false">$B$17</f>
        <v>0.111111111111111</v>
      </c>
      <c r="C168" s="38" t="n">
        <f aca="false">C$17+(C$216-C$17)*(ROW()-ROW(C$17))/(ROW(C$216)-ROW(C$17))</f>
        <v>-13497.0740737258</v>
      </c>
      <c r="D168" s="38" t="n">
        <f aca="false">D$17+(D$216-D$17)*(ROW()-ROW(D$17))/(ROW(D$216)-ROW(D$17))</f>
        <v>-24794.0990986219</v>
      </c>
      <c r="E168" s="38" t="n">
        <f aca="false">E$17+(E$216-E$17)*(ROW()-ROW(E$17))/(ROW(E$216)-ROW(E$17))</f>
        <v>-14399.3477891765</v>
      </c>
      <c r="F168" s="38" t="n">
        <f aca="false">F$17+(F$216-F$17)*(ROW()-ROW(F$17))/(ROW(F$216)-ROW(F$17))</f>
        <v>-1498.37810652805</v>
      </c>
      <c r="G168" s="38" t="n">
        <f aca="false">G$17+(G$216-G$17)*(ROW()-ROW(G$17))/(ROW(G$216)-ROW(G$17))</f>
        <v>-780.560659301147</v>
      </c>
      <c r="H168" s="38" t="n">
        <f aca="false">H$17+(H$216-H$17)*(ROW()-ROW(H$17))/(ROW(H$216)-ROW(H$17))</f>
        <v>-945.097054600714</v>
      </c>
      <c r="I168" s="38" t="n">
        <f aca="false">I$17+(I$216-I$17)*(ROW()-ROW(I$17))/(ROW(I$216)-ROW(I$17))</f>
        <v>-5991.75737122901</v>
      </c>
      <c r="J168" s="38" t="n">
        <f aca="false">J$17+(J$216-J$17)*(ROW()-ROW(J$17))/(ROW(J$216)-ROW(J$17))</f>
        <v>-19162.5667421687</v>
      </c>
      <c r="K168" s="38" t="n">
        <f aca="false">K$17+(K$216-K$17)*(ROW()-ROW(K$17))/(ROW(K$216)-ROW(K$17))</f>
        <v>-6971.95552349365</v>
      </c>
    </row>
    <row r="169" customFormat="false" ht="13.8" hidden="false" customHeight="false" outlineLevel="0" collapsed="false">
      <c r="A169" s="34" t="n">
        <f aca="false">A168+1000</f>
        <v>153000</v>
      </c>
      <c r="B169" s="36" t="n">
        <f aca="false">$B$17</f>
        <v>0.111111111111111</v>
      </c>
      <c r="C169" s="38" t="n">
        <f aca="false">C$17+(C$216-C$17)*(ROW()-ROW(C$17))/(ROW(C$216)-ROW(C$17))</f>
        <v>-13575.0417673481</v>
      </c>
      <c r="D169" s="38" t="n">
        <f aca="false">D$17+(D$216-D$17)*(ROW()-ROW(D$17))/(ROW(D$216)-ROW(D$17))</f>
        <v>-24937.325601759</v>
      </c>
      <c r="E169" s="38" t="n">
        <f aca="false">E$17+(E$216-E$17)*(ROW()-ROW(E$17))/(ROW(E$216)-ROW(E$17))</f>
        <v>-14482.5275902693</v>
      </c>
      <c r="F169" s="38" t="n">
        <f aca="false">F$17+(F$216-F$17)*(ROW()-ROW(F$17))/(ROW(F$216)-ROW(F$17))</f>
        <v>-1507.03369250928</v>
      </c>
      <c r="G169" s="38" t="n">
        <f aca="false">G$17+(G$216-G$17)*(ROW()-ROW(G$17))/(ROW(G$216)-ROW(G$17))</f>
        <v>-785.069674662963</v>
      </c>
      <c r="H169" s="38" t="n">
        <f aca="false">H$17+(H$216-H$17)*(ROW()-ROW(H$17))/(ROW(H$216)-ROW(H$17))</f>
        <v>-950.556536944363</v>
      </c>
      <c r="I169" s="38" t="n">
        <f aca="false">I$17+(I$216-I$17)*(ROW()-ROW(I$17))/(ROW(I$216)-ROW(I$17))</f>
        <v>-6026.36957683945</v>
      </c>
      <c r="J169" s="38" t="n">
        <f aca="false">J$17+(J$216-J$17)*(ROW()-ROW(J$17))/(ROW(J$216)-ROW(J$17))</f>
        <v>-19273.261928741</v>
      </c>
      <c r="K169" s="38" t="n">
        <f aca="false">K$17+(K$216-K$17)*(ROW()-ROW(K$17))/(ROW(K$216)-ROW(K$17))</f>
        <v>-7012.22997773719</v>
      </c>
    </row>
    <row r="170" customFormat="false" ht="13.8" hidden="false" customHeight="false" outlineLevel="0" collapsed="false">
      <c r="A170" s="34" t="n">
        <f aca="false">A169+1000</f>
        <v>154000</v>
      </c>
      <c r="B170" s="36" t="n">
        <f aca="false">$B$17</f>
        <v>0.111111111111111</v>
      </c>
      <c r="C170" s="38" t="n">
        <f aca="false">C$17+(C$216-C$17)*(ROW()-ROW(C$17))/(ROW(C$216)-ROW(C$17))</f>
        <v>-13653.0094609703</v>
      </c>
      <c r="D170" s="38" t="n">
        <f aca="false">D$17+(D$216-D$17)*(ROW()-ROW(D$17))/(ROW(D$216)-ROW(D$17))</f>
        <v>-25080.5521048961</v>
      </c>
      <c r="E170" s="38" t="n">
        <f aca="false">E$17+(E$216-E$17)*(ROW()-ROW(E$17))/(ROW(E$216)-ROW(E$17))</f>
        <v>-14565.7073913621</v>
      </c>
      <c r="F170" s="38" t="n">
        <f aca="false">F$17+(F$216-F$17)*(ROW()-ROW(F$17))/(ROW(F$216)-ROW(F$17))</f>
        <v>-1515.68927849051</v>
      </c>
      <c r="G170" s="38" t="n">
        <f aca="false">G$17+(G$216-G$17)*(ROW()-ROW(G$17))/(ROW(G$216)-ROW(G$17))</f>
        <v>-789.57869002478</v>
      </c>
      <c r="H170" s="38" t="n">
        <f aca="false">H$17+(H$216-H$17)*(ROW()-ROW(H$17))/(ROW(H$216)-ROW(H$17))</f>
        <v>-956.016019288013</v>
      </c>
      <c r="I170" s="38" t="n">
        <f aca="false">I$17+(I$216-I$17)*(ROW()-ROW(I$17))/(ROW(I$216)-ROW(I$17))</f>
        <v>-6060.98178244989</v>
      </c>
      <c r="J170" s="38" t="n">
        <f aca="false">J$17+(J$216-J$17)*(ROW()-ROW(J$17))/(ROW(J$216)-ROW(J$17))</f>
        <v>-19383.9571153132</v>
      </c>
      <c r="K170" s="38" t="n">
        <f aca="false">K$17+(K$216-K$17)*(ROW()-ROW(K$17))/(ROW(K$216)-ROW(K$17))</f>
        <v>-7052.50443198074</v>
      </c>
    </row>
    <row r="171" customFormat="false" ht="13.8" hidden="false" customHeight="false" outlineLevel="0" collapsed="false">
      <c r="A171" s="34" t="n">
        <f aca="false">A170+1000</f>
        <v>155000</v>
      </c>
      <c r="B171" s="36" t="n">
        <f aca="false">$B$17</f>
        <v>0.111111111111111</v>
      </c>
      <c r="C171" s="38" t="n">
        <f aca="false">C$17+(C$216-C$17)*(ROW()-ROW(C$17))/(ROW(C$216)-ROW(C$17))</f>
        <v>-13730.9771545926</v>
      </c>
      <c r="D171" s="38" t="n">
        <f aca="false">D$17+(D$216-D$17)*(ROW()-ROW(D$17))/(ROW(D$216)-ROW(D$17))</f>
        <v>-25223.7786080332</v>
      </c>
      <c r="E171" s="38" t="n">
        <f aca="false">E$17+(E$216-E$17)*(ROW()-ROW(E$17))/(ROW(E$216)-ROW(E$17))</f>
        <v>-14648.8871924549</v>
      </c>
      <c r="F171" s="38" t="n">
        <f aca="false">F$17+(F$216-F$17)*(ROW()-ROW(F$17))/(ROW(F$216)-ROW(F$17))</f>
        <v>-1524.34486447174</v>
      </c>
      <c r="G171" s="38" t="n">
        <f aca="false">G$17+(G$216-G$17)*(ROW()-ROW(G$17))/(ROW(G$216)-ROW(G$17))</f>
        <v>-794.087705386596</v>
      </c>
      <c r="H171" s="38" t="n">
        <f aca="false">H$17+(H$216-H$17)*(ROW()-ROW(H$17))/(ROW(H$216)-ROW(H$17))</f>
        <v>-961.475501631663</v>
      </c>
      <c r="I171" s="38" t="n">
        <f aca="false">I$17+(I$216-I$17)*(ROW()-ROW(I$17))/(ROW(I$216)-ROW(I$17))</f>
        <v>-6095.59398806033</v>
      </c>
      <c r="J171" s="38" t="n">
        <f aca="false">J$17+(J$216-J$17)*(ROW()-ROW(J$17))/(ROW(J$216)-ROW(J$17))</f>
        <v>-19494.6523018854</v>
      </c>
      <c r="K171" s="38" t="n">
        <f aca="false">K$17+(K$216-K$17)*(ROW()-ROW(K$17))/(ROW(K$216)-ROW(K$17))</f>
        <v>-7092.77888622428</v>
      </c>
    </row>
    <row r="172" customFormat="false" ht="13.8" hidden="false" customHeight="false" outlineLevel="0" collapsed="false">
      <c r="A172" s="34" t="n">
        <f aca="false">A171+1000</f>
        <v>156000</v>
      </c>
      <c r="B172" s="36" t="n">
        <f aca="false">$B$17</f>
        <v>0.111111111111111</v>
      </c>
      <c r="C172" s="38" t="n">
        <f aca="false">C$17+(C$216-C$17)*(ROW()-ROW(C$17))/(ROW(C$216)-ROW(C$17))</f>
        <v>-13808.9448482149</v>
      </c>
      <c r="D172" s="38" t="n">
        <f aca="false">D$17+(D$216-D$17)*(ROW()-ROW(D$17))/(ROW(D$216)-ROW(D$17))</f>
        <v>-25367.0051111703</v>
      </c>
      <c r="E172" s="38" t="n">
        <f aca="false">E$17+(E$216-E$17)*(ROW()-ROW(E$17))/(ROW(E$216)-ROW(E$17))</f>
        <v>-14732.0669935477</v>
      </c>
      <c r="F172" s="38" t="n">
        <f aca="false">F$17+(F$216-F$17)*(ROW()-ROW(F$17))/(ROW(F$216)-ROW(F$17))</f>
        <v>-1533.00045045296</v>
      </c>
      <c r="G172" s="38" t="n">
        <f aca="false">G$17+(G$216-G$17)*(ROW()-ROW(G$17))/(ROW(G$216)-ROW(G$17))</f>
        <v>-798.596720748413</v>
      </c>
      <c r="H172" s="38" t="n">
        <f aca="false">H$17+(H$216-H$17)*(ROW()-ROW(H$17))/(ROW(H$216)-ROW(H$17))</f>
        <v>-966.934983975313</v>
      </c>
      <c r="I172" s="38" t="n">
        <f aca="false">I$17+(I$216-I$17)*(ROW()-ROW(I$17))/(ROW(I$216)-ROW(I$17))</f>
        <v>-6130.20619367076</v>
      </c>
      <c r="J172" s="38" t="n">
        <f aca="false">J$17+(J$216-J$17)*(ROW()-ROW(J$17))/(ROW(J$216)-ROW(J$17))</f>
        <v>-19605.3474884576</v>
      </c>
      <c r="K172" s="38" t="n">
        <f aca="false">K$17+(K$216-K$17)*(ROW()-ROW(K$17))/(ROW(K$216)-ROW(K$17))</f>
        <v>-7133.05334046783</v>
      </c>
    </row>
    <row r="173" customFormat="false" ht="13.8" hidden="false" customHeight="false" outlineLevel="0" collapsed="false">
      <c r="A173" s="34" t="n">
        <f aca="false">A172+1000</f>
        <v>157000</v>
      </c>
      <c r="B173" s="36" t="n">
        <f aca="false">$B$17</f>
        <v>0.111111111111111</v>
      </c>
      <c r="C173" s="38" t="n">
        <f aca="false">C$17+(C$216-C$17)*(ROW()-ROW(C$17))/(ROW(C$216)-ROW(C$17))</f>
        <v>-13886.9125418372</v>
      </c>
      <c r="D173" s="38" t="n">
        <f aca="false">D$17+(D$216-D$17)*(ROW()-ROW(D$17))/(ROW(D$216)-ROW(D$17))</f>
        <v>-25510.2316143074</v>
      </c>
      <c r="E173" s="38" t="n">
        <f aca="false">E$17+(E$216-E$17)*(ROW()-ROW(E$17))/(ROW(E$216)-ROW(E$17))</f>
        <v>-14815.2467946405</v>
      </c>
      <c r="F173" s="38" t="n">
        <f aca="false">F$17+(F$216-F$17)*(ROW()-ROW(F$17))/(ROW(F$216)-ROW(F$17))</f>
        <v>-1541.65603643419</v>
      </c>
      <c r="G173" s="38" t="n">
        <f aca="false">G$17+(G$216-G$17)*(ROW()-ROW(G$17))/(ROW(G$216)-ROW(G$17))</f>
        <v>-803.10573611023</v>
      </c>
      <c r="H173" s="38" t="n">
        <f aca="false">H$17+(H$216-H$17)*(ROW()-ROW(H$17))/(ROW(H$216)-ROW(H$17))</f>
        <v>-972.394466318963</v>
      </c>
      <c r="I173" s="38" t="n">
        <f aca="false">I$17+(I$216-I$17)*(ROW()-ROW(I$17))/(ROW(I$216)-ROW(I$17))</f>
        <v>-6164.8183992812</v>
      </c>
      <c r="J173" s="38" t="n">
        <f aca="false">J$17+(J$216-J$17)*(ROW()-ROW(J$17))/(ROW(J$216)-ROW(J$17))</f>
        <v>-19716.0426750298</v>
      </c>
      <c r="K173" s="38" t="n">
        <f aca="false">K$17+(K$216-K$17)*(ROW()-ROW(K$17))/(ROW(K$216)-ROW(K$17))</f>
        <v>-7173.32779471137</v>
      </c>
    </row>
    <row r="174" customFormat="false" ht="13.8" hidden="false" customHeight="false" outlineLevel="0" collapsed="false">
      <c r="A174" s="34" t="n">
        <f aca="false">A173+1000</f>
        <v>158000</v>
      </c>
      <c r="B174" s="36" t="n">
        <f aca="false">$B$17</f>
        <v>0.111111111111111</v>
      </c>
      <c r="C174" s="38" t="n">
        <f aca="false">C$17+(C$216-C$17)*(ROW()-ROW(C$17))/(ROW(C$216)-ROW(C$17))</f>
        <v>-13964.8802354595</v>
      </c>
      <c r="D174" s="38" t="n">
        <f aca="false">D$17+(D$216-D$17)*(ROW()-ROW(D$17))/(ROW(D$216)-ROW(D$17))</f>
        <v>-25653.4581174445</v>
      </c>
      <c r="E174" s="38" t="n">
        <f aca="false">E$17+(E$216-E$17)*(ROW()-ROW(E$17))/(ROW(E$216)-ROW(E$17))</f>
        <v>-14898.4265957333</v>
      </c>
      <c r="F174" s="38" t="n">
        <f aca="false">F$17+(F$216-F$17)*(ROW()-ROW(F$17))/(ROW(F$216)-ROW(F$17))</f>
        <v>-1550.31162241542</v>
      </c>
      <c r="G174" s="38" t="n">
        <f aca="false">G$17+(G$216-G$17)*(ROW()-ROW(G$17))/(ROW(G$216)-ROW(G$17))</f>
        <v>-807.614751472046</v>
      </c>
      <c r="H174" s="38" t="n">
        <f aca="false">H$17+(H$216-H$17)*(ROW()-ROW(H$17))/(ROW(H$216)-ROW(H$17))</f>
        <v>-977.853948662612</v>
      </c>
      <c r="I174" s="38" t="n">
        <f aca="false">I$17+(I$216-I$17)*(ROW()-ROW(I$17))/(ROW(I$216)-ROW(I$17))</f>
        <v>-6199.43060489164</v>
      </c>
      <c r="J174" s="38" t="n">
        <f aca="false">J$17+(J$216-J$17)*(ROW()-ROW(J$17))/(ROW(J$216)-ROW(J$17))</f>
        <v>-19826.7378616021</v>
      </c>
      <c r="K174" s="38" t="n">
        <f aca="false">K$17+(K$216-K$17)*(ROW()-ROW(K$17))/(ROW(K$216)-ROW(K$17))</f>
        <v>-7213.60224895492</v>
      </c>
    </row>
    <row r="175" customFormat="false" ht="13.8" hidden="false" customHeight="false" outlineLevel="0" collapsed="false">
      <c r="A175" s="34" t="n">
        <f aca="false">A174+1000</f>
        <v>159000</v>
      </c>
      <c r="B175" s="36" t="n">
        <f aca="false">$B$17</f>
        <v>0.111111111111111</v>
      </c>
      <c r="C175" s="38" t="n">
        <f aca="false">C$17+(C$216-C$17)*(ROW()-ROW(C$17))/(ROW(C$216)-ROW(C$17))</f>
        <v>-14042.8479290818</v>
      </c>
      <c r="D175" s="38" t="n">
        <f aca="false">D$17+(D$216-D$17)*(ROW()-ROW(D$17))/(ROW(D$216)-ROW(D$17))</f>
        <v>-25796.6846205816</v>
      </c>
      <c r="E175" s="38" t="n">
        <f aca="false">E$17+(E$216-E$17)*(ROW()-ROW(E$17))/(ROW(E$216)-ROW(E$17))</f>
        <v>-14981.6063968261</v>
      </c>
      <c r="F175" s="38" t="n">
        <f aca="false">F$17+(F$216-F$17)*(ROW()-ROW(F$17))/(ROW(F$216)-ROW(F$17))</f>
        <v>-1558.96720839665</v>
      </c>
      <c r="G175" s="38" t="n">
        <f aca="false">G$17+(G$216-G$17)*(ROW()-ROW(G$17))/(ROW(G$216)-ROW(G$17))</f>
        <v>-812.123766833863</v>
      </c>
      <c r="H175" s="38" t="n">
        <f aca="false">H$17+(H$216-H$17)*(ROW()-ROW(H$17))/(ROW(H$216)-ROW(H$17))</f>
        <v>-983.313431006262</v>
      </c>
      <c r="I175" s="38" t="n">
        <f aca="false">I$17+(I$216-I$17)*(ROW()-ROW(I$17))/(ROW(I$216)-ROW(I$17))</f>
        <v>-6234.04281050208</v>
      </c>
      <c r="J175" s="38" t="n">
        <f aca="false">J$17+(J$216-J$17)*(ROW()-ROW(J$17))/(ROW(J$216)-ROW(J$17))</f>
        <v>-19937.4330481743</v>
      </c>
      <c r="K175" s="38" t="n">
        <f aca="false">K$17+(K$216-K$17)*(ROW()-ROW(K$17))/(ROW(K$216)-ROW(K$17))</f>
        <v>-7253.87670319846</v>
      </c>
    </row>
    <row r="176" customFormat="false" ht="13.8" hidden="false" customHeight="false" outlineLevel="0" collapsed="false">
      <c r="A176" s="34" t="n">
        <f aca="false">A175+1000</f>
        <v>160000</v>
      </c>
      <c r="B176" s="36" t="n">
        <f aca="false">$B$17</f>
        <v>0.111111111111111</v>
      </c>
      <c r="C176" s="38" t="n">
        <f aca="false">C$17+(C$216-C$17)*(ROW()-ROW(C$17))/(ROW(C$216)-ROW(C$17))</f>
        <v>-14120.8156227041</v>
      </c>
      <c r="D176" s="38" t="n">
        <f aca="false">D$17+(D$216-D$17)*(ROW()-ROW(D$17))/(ROW(D$216)-ROW(D$17))</f>
        <v>-25939.9111237187</v>
      </c>
      <c r="E176" s="38" t="n">
        <f aca="false">E$17+(E$216-E$17)*(ROW()-ROW(E$17))/(ROW(E$216)-ROW(E$17))</f>
        <v>-15064.7861979189</v>
      </c>
      <c r="F176" s="38" t="n">
        <f aca="false">F$17+(F$216-F$17)*(ROW()-ROW(F$17))/(ROW(F$216)-ROW(F$17))</f>
        <v>-1567.62279437787</v>
      </c>
      <c r="G176" s="38" t="n">
        <f aca="false">G$17+(G$216-G$17)*(ROW()-ROW(G$17))/(ROW(G$216)-ROW(G$17))</f>
        <v>-816.63278219568</v>
      </c>
      <c r="H176" s="38" t="n">
        <f aca="false">H$17+(H$216-H$17)*(ROW()-ROW(H$17))/(ROW(H$216)-ROW(H$17))</f>
        <v>-988.772913349912</v>
      </c>
      <c r="I176" s="38" t="n">
        <f aca="false">I$17+(I$216-I$17)*(ROW()-ROW(I$17))/(ROW(I$216)-ROW(I$17))</f>
        <v>-6268.65501611251</v>
      </c>
      <c r="J176" s="38" t="n">
        <f aca="false">J$17+(J$216-J$17)*(ROW()-ROW(J$17))/(ROW(J$216)-ROW(J$17))</f>
        <v>-20048.1282347465</v>
      </c>
      <c r="K176" s="38" t="n">
        <f aca="false">K$17+(K$216-K$17)*(ROW()-ROW(K$17))/(ROW(K$216)-ROW(K$17))</f>
        <v>-7294.15115744201</v>
      </c>
    </row>
    <row r="177" customFormat="false" ht="13.8" hidden="false" customHeight="false" outlineLevel="0" collapsed="false">
      <c r="A177" s="34" t="n">
        <f aca="false">A176+1000</f>
        <v>161000</v>
      </c>
      <c r="B177" s="36" t="n">
        <f aca="false">$B$17</f>
        <v>0.111111111111111</v>
      </c>
      <c r="C177" s="38" t="n">
        <f aca="false">C$17+(C$216-C$17)*(ROW()-ROW(C$17))/(ROW(C$216)-ROW(C$17))</f>
        <v>-14198.7833163264</v>
      </c>
      <c r="D177" s="38" t="n">
        <f aca="false">D$17+(D$216-D$17)*(ROW()-ROW(D$17))/(ROW(D$216)-ROW(D$17))</f>
        <v>-26083.1376268558</v>
      </c>
      <c r="E177" s="38" t="n">
        <f aca="false">E$17+(E$216-E$17)*(ROW()-ROW(E$17))/(ROW(E$216)-ROW(E$17))</f>
        <v>-15147.9659990117</v>
      </c>
      <c r="F177" s="38" t="n">
        <f aca="false">F$17+(F$216-F$17)*(ROW()-ROW(F$17))/(ROW(F$216)-ROW(F$17))</f>
        <v>-1576.2783803591</v>
      </c>
      <c r="G177" s="38" t="n">
        <f aca="false">G$17+(G$216-G$17)*(ROW()-ROW(G$17))/(ROW(G$216)-ROW(G$17))</f>
        <v>-821.141797557496</v>
      </c>
      <c r="H177" s="38" t="n">
        <f aca="false">H$17+(H$216-H$17)*(ROW()-ROW(H$17))/(ROW(H$216)-ROW(H$17))</f>
        <v>-994.232395693562</v>
      </c>
      <c r="I177" s="38" t="n">
        <f aca="false">I$17+(I$216-I$17)*(ROW()-ROW(I$17))/(ROW(I$216)-ROW(I$17))</f>
        <v>-6303.26722172295</v>
      </c>
      <c r="J177" s="38" t="n">
        <f aca="false">J$17+(J$216-J$17)*(ROW()-ROW(J$17))/(ROW(J$216)-ROW(J$17))</f>
        <v>-20158.8234213187</v>
      </c>
      <c r="K177" s="38" t="n">
        <f aca="false">K$17+(K$216-K$17)*(ROW()-ROW(K$17))/(ROW(K$216)-ROW(K$17))</f>
        <v>-7334.42561168555</v>
      </c>
    </row>
    <row r="178" customFormat="false" ht="13.8" hidden="false" customHeight="false" outlineLevel="0" collapsed="false">
      <c r="A178" s="34" t="n">
        <f aca="false">A177+1000</f>
        <v>162000</v>
      </c>
      <c r="B178" s="36" t="n">
        <f aca="false">$B$17</f>
        <v>0.111111111111111</v>
      </c>
      <c r="C178" s="38" t="n">
        <f aca="false">C$17+(C$216-C$17)*(ROW()-ROW(C$17))/(ROW(C$216)-ROW(C$17))</f>
        <v>-14276.7510099487</v>
      </c>
      <c r="D178" s="38" t="n">
        <f aca="false">D$17+(D$216-D$17)*(ROW()-ROW(D$17))/(ROW(D$216)-ROW(D$17))</f>
        <v>-26226.3641299929</v>
      </c>
      <c r="E178" s="38" t="n">
        <f aca="false">E$17+(E$216-E$17)*(ROW()-ROW(E$17))/(ROW(E$216)-ROW(E$17))</f>
        <v>-15231.1458001045</v>
      </c>
      <c r="F178" s="38" t="n">
        <f aca="false">F$17+(F$216-F$17)*(ROW()-ROW(F$17))/(ROW(F$216)-ROW(F$17))</f>
        <v>-1584.93396634033</v>
      </c>
      <c r="G178" s="38" t="n">
        <f aca="false">G$17+(G$216-G$17)*(ROW()-ROW(G$17))/(ROW(G$216)-ROW(G$17))</f>
        <v>-825.650812919313</v>
      </c>
      <c r="H178" s="38" t="n">
        <f aca="false">H$17+(H$216-H$17)*(ROW()-ROW(H$17))/(ROW(H$216)-ROW(H$17))</f>
        <v>-999.691878037212</v>
      </c>
      <c r="I178" s="38" t="n">
        <f aca="false">I$17+(I$216-I$17)*(ROW()-ROW(I$17))/(ROW(I$216)-ROW(I$17))</f>
        <v>-6337.87942733339</v>
      </c>
      <c r="J178" s="38" t="n">
        <f aca="false">J$17+(J$216-J$17)*(ROW()-ROW(J$17))/(ROW(J$216)-ROW(J$17))</f>
        <v>-20269.5186078909</v>
      </c>
      <c r="K178" s="38" t="n">
        <f aca="false">K$17+(K$216-K$17)*(ROW()-ROW(K$17))/(ROW(K$216)-ROW(K$17))</f>
        <v>-7374.7000659291</v>
      </c>
    </row>
    <row r="179" customFormat="false" ht="13.8" hidden="false" customHeight="false" outlineLevel="0" collapsed="false">
      <c r="A179" s="34" t="n">
        <f aca="false">A178+1000</f>
        <v>163000</v>
      </c>
      <c r="B179" s="36" t="n">
        <f aca="false">$B$17</f>
        <v>0.111111111111111</v>
      </c>
      <c r="C179" s="38" t="n">
        <f aca="false">C$17+(C$216-C$17)*(ROW()-ROW(C$17))/(ROW(C$216)-ROW(C$17))</f>
        <v>-14354.718703571</v>
      </c>
      <c r="D179" s="38" t="n">
        <f aca="false">D$17+(D$216-D$17)*(ROW()-ROW(D$17))/(ROW(D$216)-ROW(D$17))</f>
        <v>-26369.59063313</v>
      </c>
      <c r="E179" s="38" t="n">
        <f aca="false">E$17+(E$216-E$17)*(ROW()-ROW(E$17))/(ROW(E$216)-ROW(E$17))</f>
        <v>-15314.3256011974</v>
      </c>
      <c r="F179" s="38" t="n">
        <f aca="false">F$17+(F$216-F$17)*(ROW()-ROW(F$17))/(ROW(F$216)-ROW(F$17))</f>
        <v>-1593.58955232156</v>
      </c>
      <c r="G179" s="38" t="n">
        <f aca="false">G$17+(G$216-G$17)*(ROW()-ROW(G$17))/(ROW(G$216)-ROW(G$17))</f>
        <v>-830.15982828113</v>
      </c>
      <c r="H179" s="38" t="n">
        <f aca="false">H$17+(H$216-H$17)*(ROW()-ROW(H$17))/(ROW(H$216)-ROW(H$17))</f>
        <v>-1005.15136038086</v>
      </c>
      <c r="I179" s="38" t="n">
        <f aca="false">I$17+(I$216-I$17)*(ROW()-ROW(I$17))/(ROW(I$216)-ROW(I$17))</f>
        <v>-6372.49163294382</v>
      </c>
      <c r="J179" s="38" t="n">
        <f aca="false">J$17+(J$216-J$17)*(ROW()-ROW(J$17))/(ROW(J$216)-ROW(J$17))</f>
        <v>-20380.2137944632</v>
      </c>
      <c r="K179" s="38" t="n">
        <f aca="false">K$17+(K$216-K$17)*(ROW()-ROW(K$17))/(ROW(K$216)-ROW(K$17))</f>
        <v>-7414.97452017264</v>
      </c>
    </row>
    <row r="180" customFormat="false" ht="13.8" hidden="false" customHeight="false" outlineLevel="0" collapsed="false">
      <c r="A180" s="34" t="n">
        <f aca="false">A179+1000</f>
        <v>164000</v>
      </c>
      <c r="B180" s="36" t="n">
        <f aca="false">$B$17</f>
        <v>0.111111111111111</v>
      </c>
      <c r="C180" s="38" t="n">
        <f aca="false">C$17+(C$216-C$17)*(ROW()-ROW(C$17))/(ROW(C$216)-ROW(C$17))</f>
        <v>-14432.6863971933</v>
      </c>
      <c r="D180" s="38" t="n">
        <f aca="false">D$17+(D$216-D$17)*(ROW()-ROW(D$17))/(ROW(D$216)-ROW(D$17))</f>
        <v>-26512.8171362671</v>
      </c>
      <c r="E180" s="38" t="n">
        <f aca="false">E$17+(E$216-E$17)*(ROW()-ROW(E$17))/(ROW(E$216)-ROW(E$17))</f>
        <v>-15397.5054022902</v>
      </c>
      <c r="F180" s="38" t="n">
        <f aca="false">F$17+(F$216-F$17)*(ROW()-ROW(F$17))/(ROW(F$216)-ROW(F$17))</f>
        <v>-1602.24513830278</v>
      </c>
      <c r="G180" s="38" t="n">
        <f aca="false">G$17+(G$216-G$17)*(ROW()-ROW(G$17))/(ROW(G$216)-ROW(G$17))</f>
        <v>-834.668843642946</v>
      </c>
      <c r="H180" s="38" t="n">
        <f aca="false">H$17+(H$216-H$17)*(ROW()-ROW(H$17))/(ROW(H$216)-ROW(H$17))</f>
        <v>-1010.61084272451</v>
      </c>
      <c r="I180" s="38" t="n">
        <f aca="false">I$17+(I$216-I$17)*(ROW()-ROW(I$17))/(ROW(I$216)-ROW(I$17))</f>
        <v>-6407.10383855426</v>
      </c>
      <c r="J180" s="38" t="n">
        <f aca="false">J$17+(J$216-J$17)*(ROW()-ROW(J$17))/(ROW(J$216)-ROW(J$17))</f>
        <v>-20490.9089810354</v>
      </c>
      <c r="K180" s="38" t="n">
        <f aca="false">K$17+(K$216-K$17)*(ROW()-ROW(K$17))/(ROW(K$216)-ROW(K$17))</f>
        <v>-7455.24897441619</v>
      </c>
    </row>
    <row r="181" customFormat="false" ht="13.8" hidden="false" customHeight="false" outlineLevel="0" collapsed="false">
      <c r="A181" s="34" t="n">
        <f aca="false">A180+1000</f>
        <v>165000</v>
      </c>
      <c r="B181" s="36" t="n">
        <f aca="false">$B$17</f>
        <v>0.111111111111111</v>
      </c>
      <c r="C181" s="38" t="n">
        <f aca="false">C$17+(C$216-C$17)*(ROW()-ROW(C$17))/(ROW(C$216)-ROW(C$17))</f>
        <v>-14510.6540908156</v>
      </c>
      <c r="D181" s="38" t="n">
        <f aca="false">D$17+(D$216-D$17)*(ROW()-ROW(D$17))/(ROW(D$216)-ROW(D$17))</f>
        <v>-26656.0436394042</v>
      </c>
      <c r="E181" s="38" t="n">
        <f aca="false">E$17+(E$216-E$17)*(ROW()-ROW(E$17))/(ROW(E$216)-ROW(E$17))</f>
        <v>-15480.685203383</v>
      </c>
      <c r="F181" s="38" t="n">
        <f aca="false">F$17+(F$216-F$17)*(ROW()-ROW(F$17))/(ROW(F$216)-ROW(F$17))</f>
        <v>-1610.90072428401</v>
      </c>
      <c r="G181" s="38" t="n">
        <f aca="false">G$17+(G$216-G$17)*(ROW()-ROW(G$17))/(ROW(G$216)-ROW(G$17))</f>
        <v>-839.177859004763</v>
      </c>
      <c r="H181" s="38" t="n">
        <f aca="false">H$17+(H$216-H$17)*(ROW()-ROW(H$17))/(ROW(H$216)-ROW(H$17))</f>
        <v>-1016.07032506816</v>
      </c>
      <c r="I181" s="38" t="n">
        <f aca="false">I$17+(I$216-I$17)*(ROW()-ROW(I$17))/(ROW(I$216)-ROW(I$17))</f>
        <v>-6441.7160441647</v>
      </c>
      <c r="J181" s="38" t="n">
        <f aca="false">J$17+(J$216-J$17)*(ROW()-ROW(J$17))/(ROW(J$216)-ROW(J$17))</f>
        <v>-20601.6041676076</v>
      </c>
      <c r="K181" s="38" t="n">
        <f aca="false">K$17+(K$216-K$17)*(ROW()-ROW(K$17))/(ROW(K$216)-ROW(K$17))</f>
        <v>-7495.52342865973</v>
      </c>
    </row>
    <row r="182" customFormat="false" ht="13.8" hidden="false" customHeight="false" outlineLevel="0" collapsed="false">
      <c r="A182" s="34" t="n">
        <f aca="false">A181+1000</f>
        <v>166000</v>
      </c>
      <c r="B182" s="36" t="n">
        <f aca="false">$B$17</f>
        <v>0.111111111111111</v>
      </c>
      <c r="C182" s="38" t="n">
        <f aca="false">C$17+(C$216-C$17)*(ROW()-ROW(C$17))/(ROW(C$216)-ROW(C$17))</f>
        <v>-14588.6217844379</v>
      </c>
      <c r="D182" s="38" t="n">
        <f aca="false">D$17+(D$216-D$17)*(ROW()-ROW(D$17))/(ROW(D$216)-ROW(D$17))</f>
        <v>-26799.2701425413</v>
      </c>
      <c r="E182" s="38" t="n">
        <f aca="false">E$17+(E$216-E$17)*(ROW()-ROW(E$17))/(ROW(E$216)-ROW(E$17))</f>
        <v>-15563.8650044758</v>
      </c>
      <c r="F182" s="38" t="n">
        <f aca="false">F$17+(F$216-F$17)*(ROW()-ROW(F$17))/(ROW(F$216)-ROW(F$17))</f>
        <v>-1619.55631026524</v>
      </c>
      <c r="G182" s="38" t="n">
        <f aca="false">G$17+(G$216-G$17)*(ROW()-ROW(G$17))/(ROW(G$216)-ROW(G$17))</f>
        <v>-843.686874366579</v>
      </c>
      <c r="H182" s="38" t="n">
        <f aca="false">H$17+(H$216-H$17)*(ROW()-ROW(H$17))/(ROW(H$216)-ROW(H$17))</f>
        <v>-1021.52980741181</v>
      </c>
      <c r="I182" s="38" t="n">
        <f aca="false">I$17+(I$216-I$17)*(ROW()-ROW(I$17))/(ROW(I$216)-ROW(I$17))</f>
        <v>-6476.32824977514</v>
      </c>
      <c r="J182" s="38" t="n">
        <f aca="false">J$17+(J$216-J$17)*(ROW()-ROW(J$17))/(ROW(J$216)-ROW(J$17))</f>
        <v>-20712.2993541798</v>
      </c>
      <c r="K182" s="38" t="n">
        <f aca="false">K$17+(K$216-K$17)*(ROW()-ROW(K$17))/(ROW(K$216)-ROW(K$17))</f>
        <v>-7535.79788290328</v>
      </c>
    </row>
    <row r="183" customFormat="false" ht="13.8" hidden="false" customHeight="false" outlineLevel="0" collapsed="false">
      <c r="A183" s="34" t="n">
        <f aca="false">A182+1000</f>
        <v>167000</v>
      </c>
      <c r="B183" s="36" t="n">
        <f aca="false">$B$17</f>
        <v>0.111111111111111</v>
      </c>
      <c r="C183" s="38" t="n">
        <f aca="false">C$17+(C$216-C$17)*(ROW()-ROW(C$17))/(ROW(C$216)-ROW(C$17))</f>
        <v>-14666.5894780601</v>
      </c>
      <c r="D183" s="38" t="n">
        <f aca="false">D$17+(D$216-D$17)*(ROW()-ROW(D$17))/(ROW(D$216)-ROW(D$17))</f>
        <v>-26942.4966456784</v>
      </c>
      <c r="E183" s="38" t="n">
        <f aca="false">E$17+(E$216-E$17)*(ROW()-ROW(E$17))/(ROW(E$216)-ROW(E$17))</f>
        <v>-15647.0448055686</v>
      </c>
      <c r="F183" s="38" t="n">
        <f aca="false">F$17+(F$216-F$17)*(ROW()-ROW(F$17))/(ROW(F$216)-ROW(F$17))</f>
        <v>-1628.21189624647</v>
      </c>
      <c r="G183" s="38" t="n">
        <f aca="false">G$17+(G$216-G$17)*(ROW()-ROW(G$17))/(ROW(G$216)-ROW(G$17))</f>
        <v>-848.195889728396</v>
      </c>
      <c r="H183" s="38" t="n">
        <f aca="false">H$17+(H$216-H$17)*(ROW()-ROW(H$17))/(ROW(H$216)-ROW(H$17))</f>
        <v>-1026.98928975546</v>
      </c>
      <c r="I183" s="38" t="n">
        <f aca="false">I$17+(I$216-I$17)*(ROW()-ROW(I$17))/(ROW(I$216)-ROW(I$17))</f>
        <v>-6510.94045538557</v>
      </c>
      <c r="J183" s="38" t="n">
        <f aca="false">J$17+(J$216-J$17)*(ROW()-ROW(J$17))/(ROW(J$216)-ROW(J$17))</f>
        <v>-20822.994540752</v>
      </c>
      <c r="K183" s="38" t="n">
        <f aca="false">K$17+(K$216-K$17)*(ROW()-ROW(K$17))/(ROW(K$216)-ROW(K$17))</f>
        <v>-7576.07233714682</v>
      </c>
    </row>
    <row r="184" customFormat="false" ht="13.8" hidden="false" customHeight="false" outlineLevel="0" collapsed="false">
      <c r="A184" s="34" t="n">
        <f aca="false">A183+1000</f>
        <v>168000</v>
      </c>
      <c r="B184" s="36" t="n">
        <f aca="false">$B$17</f>
        <v>0.111111111111111</v>
      </c>
      <c r="C184" s="38" t="n">
        <f aca="false">C$17+(C$216-C$17)*(ROW()-ROW(C$17))/(ROW(C$216)-ROW(C$17))</f>
        <v>-14744.5571716824</v>
      </c>
      <c r="D184" s="38" t="n">
        <f aca="false">D$17+(D$216-D$17)*(ROW()-ROW(D$17))/(ROW(D$216)-ROW(D$17))</f>
        <v>-27085.7231488155</v>
      </c>
      <c r="E184" s="38" t="n">
        <f aca="false">E$17+(E$216-E$17)*(ROW()-ROW(E$17))/(ROW(E$216)-ROW(E$17))</f>
        <v>-15730.2246066614</v>
      </c>
      <c r="F184" s="38" t="n">
        <f aca="false">F$17+(F$216-F$17)*(ROW()-ROW(F$17))/(ROW(F$216)-ROW(F$17))</f>
        <v>-1636.86748222769</v>
      </c>
      <c r="G184" s="38" t="n">
        <f aca="false">G$17+(G$216-G$17)*(ROW()-ROW(G$17))/(ROW(G$216)-ROW(G$17))</f>
        <v>-852.704905090213</v>
      </c>
      <c r="H184" s="38" t="n">
        <f aca="false">H$17+(H$216-H$17)*(ROW()-ROW(H$17))/(ROW(H$216)-ROW(H$17))</f>
        <v>-1032.44877209911</v>
      </c>
      <c r="I184" s="38" t="n">
        <f aca="false">I$17+(I$216-I$17)*(ROW()-ROW(I$17))/(ROW(I$216)-ROW(I$17))</f>
        <v>-6545.55266099601</v>
      </c>
      <c r="J184" s="38" t="n">
        <f aca="false">J$17+(J$216-J$17)*(ROW()-ROW(J$17))/(ROW(J$216)-ROW(J$17))</f>
        <v>-20933.6897273243</v>
      </c>
      <c r="K184" s="38" t="n">
        <f aca="false">K$17+(K$216-K$17)*(ROW()-ROW(K$17))/(ROW(K$216)-ROW(K$17))</f>
        <v>-7616.34679139037</v>
      </c>
    </row>
    <row r="185" customFormat="false" ht="13.8" hidden="false" customHeight="false" outlineLevel="0" collapsed="false">
      <c r="A185" s="34" t="n">
        <f aca="false">A184+1000</f>
        <v>169000</v>
      </c>
      <c r="B185" s="36" t="n">
        <f aca="false">$B$17</f>
        <v>0.111111111111111</v>
      </c>
      <c r="C185" s="38" t="n">
        <f aca="false">C$17+(C$216-C$17)*(ROW()-ROW(C$17))/(ROW(C$216)-ROW(C$17))</f>
        <v>-14822.5248653047</v>
      </c>
      <c r="D185" s="38" t="n">
        <f aca="false">D$17+(D$216-D$17)*(ROW()-ROW(D$17))/(ROW(D$216)-ROW(D$17))</f>
        <v>-27228.9496519526</v>
      </c>
      <c r="E185" s="38" t="n">
        <f aca="false">E$17+(E$216-E$17)*(ROW()-ROW(E$17))/(ROW(E$216)-ROW(E$17))</f>
        <v>-15813.4044077542</v>
      </c>
      <c r="F185" s="38" t="n">
        <f aca="false">F$17+(F$216-F$17)*(ROW()-ROW(F$17))/(ROW(F$216)-ROW(F$17))</f>
        <v>-1645.52306820892</v>
      </c>
      <c r="G185" s="38" t="n">
        <f aca="false">G$17+(G$216-G$17)*(ROW()-ROW(G$17))/(ROW(G$216)-ROW(G$17))</f>
        <v>-857.213920452029</v>
      </c>
      <c r="H185" s="38" t="n">
        <f aca="false">H$17+(H$216-H$17)*(ROW()-ROW(H$17))/(ROW(H$216)-ROW(H$17))</f>
        <v>-1037.90825444276</v>
      </c>
      <c r="I185" s="38" t="n">
        <f aca="false">I$17+(I$216-I$17)*(ROW()-ROW(I$17))/(ROW(I$216)-ROW(I$17))</f>
        <v>-6580.16486660645</v>
      </c>
      <c r="J185" s="38" t="n">
        <f aca="false">J$17+(J$216-J$17)*(ROW()-ROW(J$17))/(ROW(J$216)-ROW(J$17))</f>
        <v>-21044.3849138965</v>
      </c>
      <c r="K185" s="38" t="n">
        <f aca="false">K$17+(K$216-K$17)*(ROW()-ROW(K$17))/(ROW(K$216)-ROW(K$17))</f>
        <v>-7656.62124563391</v>
      </c>
    </row>
    <row r="186" customFormat="false" ht="13.8" hidden="false" customHeight="false" outlineLevel="0" collapsed="false">
      <c r="A186" s="34" t="n">
        <f aca="false">A185+1000</f>
        <v>170000</v>
      </c>
      <c r="B186" s="36" t="n">
        <f aca="false">$B$17</f>
        <v>0.111111111111111</v>
      </c>
      <c r="C186" s="38" t="n">
        <f aca="false">C$17+(C$216-C$17)*(ROW()-ROW(C$17))/(ROW(C$216)-ROW(C$17))</f>
        <v>-14900.492558927</v>
      </c>
      <c r="D186" s="38" t="n">
        <f aca="false">D$17+(D$216-D$17)*(ROW()-ROW(D$17))/(ROW(D$216)-ROW(D$17))</f>
        <v>-27372.1761550897</v>
      </c>
      <c r="E186" s="38" t="n">
        <f aca="false">E$17+(E$216-E$17)*(ROW()-ROW(E$17))/(ROW(E$216)-ROW(E$17))</f>
        <v>-15896.584208847</v>
      </c>
      <c r="F186" s="38" t="n">
        <f aca="false">F$17+(F$216-F$17)*(ROW()-ROW(F$17))/(ROW(F$216)-ROW(F$17))</f>
        <v>-1654.17865419015</v>
      </c>
      <c r="G186" s="38" t="n">
        <f aca="false">G$17+(G$216-G$17)*(ROW()-ROW(G$17))/(ROW(G$216)-ROW(G$17))</f>
        <v>-861.722935813846</v>
      </c>
      <c r="H186" s="38" t="n">
        <f aca="false">H$17+(H$216-H$17)*(ROW()-ROW(H$17))/(ROW(H$216)-ROW(H$17))</f>
        <v>-1043.36773678641</v>
      </c>
      <c r="I186" s="38" t="n">
        <f aca="false">I$17+(I$216-I$17)*(ROW()-ROW(I$17))/(ROW(I$216)-ROW(I$17))</f>
        <v>-6614.77707221688</v>
      </c>
      <c r="J186" s="38" t="n">
        <f aca="false">J$17+(J$216-J$17)*(ROW()-ROW(J$17))/(ROW(J$216)-ROW(J$17))</f>
        <v>-21155.0801004687</v>
      </c>
      <c r="K186" s="38" t="n">
        <f aca="false">K$17+(K$216-K$17)*(ROW()-ROW(K$17))/(ROW(K$216)-ROW(K$17))</f>
        <v>-7696.89569987746</v>
      </c>
    </row>
    <row r="187" customFormat="false" ht="13.8" hidden="false" customHeight="false" outlineLevel="0" collapsed="false">
      <c r="A187" s="34" t="n">
        <f aca="false">A186+1000</f>
        <v>171000</v>
      </c>
      <c r="B187" s="36" t="n">
        <f aca="false">$B$17</f>
        <v>0.111111111111111</v>
      </c>
      <c r="C187" s="38" t="n">
        <f aca="false">C$17+(C$216-C$17)*(ROW()-ROW(C$17))/(ROW(C$216)-ROW(C$17))</f>
        <v>-14978.4602525493</v>
      </c>
      <c r="D187" s="38" t="n">
        <f aca="false">D$17+(D$216-D$17)*(ROW()-ROW(D$17))/(ROW(D$216)-ROW(D$17))</f>
        <v>-27515.4026582268</v>
      </c>
      <c r="E187" s="38" t="n">
        <f aca="false">E$17+(E$216-E$17)*(ROW()-ROW(E$17))/(ROW(E$216)-ROW(E$17))</f>
        <v>-15979.7640099398</v>
      </c>
      <c r="F187" s="38" t="n">
        <f aca="false">F$17+(F$216-F$17)*(ROW()-ROW(F$17))/(ROW(F$216)-ROW(F$17))</f>
        <v>-1662.83424017138</v>
      </c>
      <c r="G187" s="38" t="n">
        <f aca="false">G$17+(G$216-G$17)*(ROW()-ROW(G$17))/(ROW(G$216)-ROW(G$17))</f>
        <v>-866.231951175663</v>
      </c>
      <c r="H187" s="38" t="n">
        <f aca="false">H$17+(H$216-H$17)*(ROW()-ROW(H$17))/(ROW(H$216)-ROW(H$17))</f>
        <v>-1048.82721913006</v>
      </c>
      <c r="I187" s="38" t="n">
        <f aca="false">I$17+(I$216-I$17)*(ROW()-ROW(I$17))/(ROW(I$216)-ROW(I$17))</f>
        <v>-6649.38927782732</v>
      </c>
      <c r="J187" s="38" t="n">
        <f aca="false">J$17+(J$216-J$17)*(ROW()-ROW(J$17))/(ROW(J$216)-ROW(J$17))</f>
        <v>-21265.7752870409</v>
      </c>
      <c r="K187" s="38" t="n">
        <f aca="false">K$17+(K$216-K$17)*(ROW()-ROW(K$17))/(ROW(K$216)-ROW(K$17))</f>
        <v>-7737.170154121</v>
      </c>
    </row>
    <row r="188" customFormat="false" ht="13.8" hidden="false" customHeight="false" outlineLevel="0" collapsed="false">
      <c r="A188" s="34" t="n">
        <f aca="false">A187+1000</f>
        <v>172000</v>
      </c>
      <c r="B188" s="36" t="n">
        <f aca="false">$B$17</f>
        <v>0.111111111111111</v>
      </c>
      <c r="C188" s="38" t="n">
        <f aca="false">C$17+(C$216-C$17)*(ROW()-ROW(C$17))/(ROW(C$216)-ROW(C$17))</f>
        <v>-15056.4279461716</v>
      </c>
      <c r="D188" s="38" t="n">
        <f aca="false">D$17+(D$216-D$17)*(ROW()-ROW(D$17))/(ROW(D$216)-ROW(D$17))</f>
        <v>-27658.6291613639</v>
      </c>
      <c r="E188" s="38" t="n">
        <f aca="false">E$17+(E$216-E$17)*(ROW()-ROW(E$17))/(ROW(E$216)-ROW(E$17))</f>
        <v>-16062.9438110326</v>
      </c>
      <c r="F188" s="38" t="n">
        <f aca="false">F$17+(F$216-F$17)*(ROW()-ROW(F$17))/(ROW(F$216)-ROW(F$17))</f>
        <v>-1671.4898261526</v>
      </c>
      <c r="G188" s="38" t="n">
        <f aca="false">G$17+(G$216-G$17)*(ROW()-ROW(G$17))/(ROW(G$216)-ROW(G$17))</f>
        <v>-870.740966537479</v>
      </c>
      <c r="H188" s="38" t="n">
        <f aca="false">H$17+(H$216-H$17)*(ROW()-ROW(H$17))/(ROW(H$216)-ROW(H$17))</f>
        <v>-1054.28670147371</v>
      </c>
      <c r="I188" s="38" t="n">
        <f aca="false">I$17+(I$216-I$17)*(ROW()-ROW(I$17))/(ROW(I$216)-ROW(I$17))</f>
        <v>-6684.00148343776</v>
      </c>
      <c r="J188" s="38" t="n">
        <f aca="false">J$17+(J$216-J$17)*(ROW()-ROW(J$17))/(ROW(J$216)-ROW(J$17))</f>
        <v>-21376.4704736131</v>
      </c>
      <c r="K188" s="38" t="n">
        <f aca="false">K$17+(K$216-K$17)*(ROW()-ROW(K$17))/(ROW(K$216)-ROW(K$17))</f>
        <v>-7777.44460836455</v>
      </c>
    </row>
    <row r="189" customFormat="false" ht="13.8" hidden="false" customHeight="false" outlineLevel="0" collapsed="false">
      <c r="A189" s="34" t="n">
        <f aca="false">A188+1000</f>
        <v>173000</v>
      </c>
      <c r="B189" s="36" t="n">
        <f aca="false">$B$17</f>
        <v>0.111111111111111</v>
      </c>
      <c r="C189" s="38" t="n">
        <f aca="false">C$17+(C$216-C$17)*(ROW()-ROW(C$17))/(ROW(C$216)-ROW(C$17))</f>
        <v>-15134.3956397939</v>
      </c>
      <c r="D189" s="38" t="n">
        <f aca="false">D$17+(D$216-D$17)*(ROW()-ROW(D$17))/(ROW(D$216)-ROW(D$17))</f>
        <v>-27801.855664501</v>
      </c>
      <c r="E189" s="38" t="n">
        <f aca="false">E$17+(E$216-E$17)*(ROW()-ROW(E$17))/(ROW(E$216)-ROW(E$17))</f>
        <v>-16146.1236121254</v>
      </c>
      <c r="F189" s="38" t="n">
        <f aca="false">F$17+(F$216-F$17)*(ROW()-ROW(F$17))/(ROW(F$216)-ROW(F$17))</f>
        <v>-1680.14541213383</v>
      </c>
      <c r="G189" s="38" t="n">
        <f aca="false">G$17+(G$216-G$17)*(ROW()-ROW(G$17))/(ROW(G$216)-ROW(G$17))</f>
        <v>-875.249981899296</v>
      </c>
      <c r="H189" s="38" t="n">
        <f aca="false">H$17+(H$216-H$17)*(ROW()-ROW(H$17))/(ROW(H$216)-ROW(H$17))</f>
        <v>-1059.74618381736</v>
      </c>
      <c r="I189" s="38" t="n">
        <f aca="false">I$17+(I$216-I$17)*(ROW()-ROW(I$17))/(ROW(I$216)-ROW(I$17))</f>
        <v>-6718.6136890482</v>
      </c>
      <c r="J189" s="38" t="n">
        <f aca="false">J$17+(J$216-J$17)*(ROW()-ROW(J$17))/(ROW(J$216)-ROW(J$17))</f>
        <v>-21487.1656601854</v>
      </c>
      <c r="K189" s="38" t="n">
        <f aca="false">K$17+(K$216-K$17)*(ROW()-ROW(K$17))/(ROW(K$216)-ROW(K$17))</f>
        <v>-7817.71906260809</v>
      </c>
    </row>
    <row r="190" customFormat="false" ht="13.8" hidden="false" customHeight="false" outlineLevel="0" collapsed="false">
      <c r="A190" s="34" t="n">
        <f aca="false">A189+1000</f>
        <v>174000</v>
      </c>
      <c r="B190" s="36" t="n">
        <f aca="false">$B$17</f>
        <v>0.111111111111111</v>
      </c>
      <c r="C190" s="38" t="n">
        <f aca="false">C$17+(C$216-C$17)*(ROW()-ROW(C$17))/(ROW(C$216)-ROW(C$17))</f>
        <v>-15212.3633334162</v>
      </c>
      <c r="D190" s="38" t="n">
        <f aca="false">D$17+(D$216-D$17)*(ROW()-ROW(D$17))/(ROW(D$216)-ROW(D$17))</f>
        <v>-27945.0821676381</v>
      </c>
      <c r="E190" s="38" t="n">
        <f aca="false">E$17+(E$216-E$17)*(ROW()-ROW(E$17))/(ROW(E$216)-ROW(E$17))</f>
        <v>-16229.3034132182</v>
      </c>
      <c r="F190" s="38" t="n">
        <f aca="false">F$17+(F$216-F$17)*(ROW()-ROW(F$17))/(ROW(F$216)-ROW(F$17))</f>
        <v>-1688.80099811506</v>
      </c>
      <c r="G190" s="38" t="n">
        <f aca="false">G$17+(G$216-G$17)*(ROW()-ROW(G$17))/(ROW(G$216)-ROW(G$17))</f>
        <v>-879.758997261113</v>
      </c>
      <c r="H190" s="38" t="n">
        <f aca="false">H$17+(H$216-H$17)*(ROW()-ROW(H$17))/(ROW(H$216)-ROW(H$17))</f>
        <v>-1065.20566616101</v>
      </c>
      <c r="I190" s="38" t="n">
        <f aca="false">I$17+(I$216-I$17)*(ROW()-ROW(I$17))/(ROW(I$216)-ROW(I$17))</f>
        <v>-6753.22589465863</v>
      </c>
      <c r="J190" s="38" t="n">
        <f aca="false">J$17+(J$216-J$17)*(ROW()-ROW(J$17))/(ROW(J$216)-ROW(J$17))</f>
        <v>-21597.8608467576</v>
      </c>
      <c r="K190" s="38" t="n">
        <f aca="false">K$17+(K$216-K$17)*(ROW()-ROW(K$17))/(ROW(K$216)-ROW(K$17))</f>
        <v>-7857.99351685164</v>
      </c>
    </row>
    <row r="191" customFormat="false" ht="13.8" hidden="false" customHeight="false" outlineLevel="0" collapsed="false">
      <c r="A191" s="34" t="n">
        <f aca="false">A190+1000</f>
        <v>175000</v>
      </c>
      <c r="B191" s="36" t="n">
        <f aca="false">$B$17</f>
        <v>0.111111111111111</v>
      </c>
      <c r="C191" s="38" t="n">
        <f aca="false">C$17+(C$216-C$17)*(ROW()-ROW(C$17))/(ROW(C$216)-ROW(C$17))</f>
        <v>-15290.3310270385</v>
      </c>
      <c r="D191" s="38" t="n">
        <f aca="false">D$17+(D$216-D$17)*(ROW()-ROW(D$17))/(ROW(D$216)-ROW(D$17))</f>
        <v>-28088.3086707752</v>
      </c>
      <c r="E191" s="38" t="n">
        <f aca="false">E$17+(E$216-E$17)*(ROW()-ROW(E$17))/(ROW(E$216)-ROW(E$17))</f>
        <v>-16312.483214311</v>
      </c>
      <c r="F191" s="38" t="n">
        <f aca="false">F$17+(F$216-F$17)*(ROW()-ROW(F$17))/(ROW(F$216)-ROW(F$17))</f>
        <v>-1697.45658409629</v>
      </c>
      <c r="G191" s="38" t="n">
        <f aca="false">G$17+(G$216-G$17)*(ROW()-ROW(G$17))/(ROW(G$216)-ROW(G$17))</f>
        <v>-884.268012622929</v>
      </c>
      <c r="H191" s="38" t="n">
        <f aca="false">H$17+(H$216-H$17)*(ROW()-ROW(H$17))/(ROW(H$216)-ROW(H$17))</f>
        <v>-1070.66514850466</v>
      </c>
      <c r="I191" s="38" t="n">
        <f aca="false">I$17+(I$216-I$17)*(ROW()-ROW(I$17))/(ROW(I$216)-ROW(I$17))</f>
        <v>-6787.83810026907</v>
      </c>
      <c r="J191" s="38" t="n">
        <f aca="false">J$17+(J$216-J$17)*(ROW()-ROW(J$17))/(ROW(J$216)-ROW(J$17))</f>
        <v>-21708.5560333298</v>
      </c>
      <c r="K191" s="38" t="n">
        <f aca="false">K$17+(K$216-K$17)*(ROW()-ROW(K$17))/(ROW(K$216)-ROW(K$17))</f>
        <v>-7898.26797109518</v>
      </c>
    </row>
    <row r="192" customFormat="false" ht="13.8" hidden="false" customHeight="false" outlineLevel="0" collapsed="false">
      <c r="A192" s="34" t="n">
        <f aca="false">A191+1000</f>
        <v>176000</v>
      </c>
      <c r="B192" s="36" t="n">
        <f aca="false">$B$17</f>
        <v>0.111111111111111</v>
      </c>
      <c r="C192" s="38" t="n">
        <f aca="false">C$17+(C$216-C$17)*(ROW()-ROW(C$17))/(ROW(C$216)-ROW(C$17))</f>
        <v>-15368.2987206608</v>
      </c>
      <c r="D192" s="38" t="n">
        <f aca="false">D$17+(D$216-D$17)*(ROW()-ROW(D$17))/(ROW(D$216)-ROW(D$17))</f>
        <v>-28231.5351739123</v>
      </c>
      <c r="E192" s="38" t="n">
        <f aca="false">E$17+(E$216-E$17)*(ROW()-ROW(E$17))/(ROW(E$216)-ROW(E$17))</f>
        <v>-16395.6630154038</v>
      </c>
      <c r="F192" s="38" t="n">
        <f aca="false">F$17+(F$216-F$17)*(ROW()-ROW(F$17))/(ROW(F$216)-ROW(F$17))</f>
        <v>-1706.11217007751</v>
      </c>
      <c r="G192" s="38" t="n">
        <f aca="false">G$17+(G$216-G$17)*(ROW()-ROW(G$17))/(ROW(G$216)-ROW(G$17))</f>
        <v>-888.777027984746</v>
      </c>
      <c r="H192" s="38" t="n">
        <f aca="false">H$17+(H$216-H$17)*(ROW()-ROW(H$17))/(ROW(H$216)-ROW(H$17))</f>
        <v>-1076.12463084831</v>
      </c>
      <c r="I192" s="38" t="n">
        <f aca="false">I$17+(I$216-I$17)*(ROW()-ROW(I$17))/(ROW(I$216)-ROW(I$17))</f>
        <v>-6822.45030587951</v>
      </c>
      <c r="J192" s="38" t="n">
        <f aca="false">J$17+(J$216-J$17)*(ROW()-ROW(J$17))/(ROW(J$216)-ROW(J$17))</f>
        <v>-21819.251219902</v>
      </c>
      <c r="K192" s="38" t="n">
        <f aca="false">K$17+(K$216-K$17)*(ROW()-ROW(K$17))/(ROW(K$216)-ROW(K$17))</f>
        <v>-7938.54242533872</v>
      </c>
    </row>
    <row r="193" customFormat="false" ht="13.8" hidden="false" customHeight="false" outlineLevel="0" collapsed="false">
      <c r="A193" s="34" t="n">
        <f aca="false">A192+1000</f>
        <v>177000</v>
      </c>
      <c r="B193" s="36" t="n">
        <f aca="false">$B$17</f>
        <v>0.111111111111111</v>
      </c>
      <c r="C193" s="38" t="n">
        <f aca="false">C$17+(C$216-C$17)*(ROW()-ROW(C$17))/(ROW(C$216)-ROW(C$17))</f>
        <v>-15446.2664142831</v>
      </c>
      <c r="D193" s="38" t="n">
        <f aca="false">D$17+(D$216-D$17)*(ROW()-ROW(D$17))/(ROW(D$216)-ROW(D$17))</f>
        <v>-28374.7616770494</v>
      </c>
      <c r="E193" s="38" t="n">
        <f aca="false">E$17+(E$216-E$17)*(ROW()-ROW(E$17))/(ROW(E$216)-ROW(E$17))</f>
        <v>-16478.8428164966</v>
      </c>
      <c r="F193" s="38" t="n">
        <f aca="false">F$17+(F$216-F$17)*(ROW()-ROW(F$17))/(ROW(F$216)-ROW(F$17))</f>
        <v>-1714.76775605874</v>
      </c>
      <c r="G193" s="38" t="n">
        <f aca="false">G$17+(G$216-G$17)*(ROW()-ROW(G$17))/(ROW(G$216)-ROW(G$17))</f>
        <v>-893.286043346563</v>
      </c>
      <c r="H193" s="38" t="n">
        <f aca="false">H$17+(H$216-H$17)*(ROW()-ROW(H$17))/(ROW(H$216)-ROW(H$17))</f>
        <v>-1081.58411319196</v>
      </c>
      <c r="I193" s="38" t="n">
        <f aca="false">I$17+(I$216-I$17)*(ROW()-ROW(I$17))/(ROW(I$216)-ROW(I$17))</f>
        <v>-6857.06251148994</v>
      </c>
      <c r="J193" s="38" t="n">
        <f aca="false">J$17+(J$216-J$17)*(ROW()-ROW(J$17))/(ROW(J$216)-ROW(J$17))</f>
        <v>-21929.9464064742</v>
      </c>
      <c r="K193" s="38" t="n">
        <f aca="false">K$17+(K$216-K$17)*(ROW()-ROW(K$17))/(ROW(K$216)-ROW(K$17))</f>
        <v>-7978.81687958227</v>
      </c>
    </row>
    <row r="194" customFormat="false" ht="13.8" hidden="false" customHeight="false" outlineLevel="0" collapsed="false">
      <c r="A194" s="34" t="n">
        <f aca="false">A193+1000</f>
        <v>178000</v>
      </c>
      <c r="B194" s="36" t="n">
        <f aca="false">$B$17</f>
        <v>0.111111111111111</v>
      </c>
      <c r="C194" s="38" t="n">
        <f aca="false">C$17+(C$216-C$17)*(ROW()-ROW(C$17))/(ROW(C$216)-ROW(C$17))</f>
        <v>-15524.2341079054</v>
      </c>
      <c r="D194" s="38" t="n">
        <f aca="false">D$17+(D$216-D$17)*(ROW()-ROW(D$17))/(ROW(D$216)-ROW(D$17))</f>
        <v>-28517.9881801865</v>
      </c>
      <c r="E194" s="38" t="n">
        <f aca="false">E$17+(E$216-E$17)*(ROW()-ROW(E$17))/(ROW(E$216)-ROW(E$17))</f>
        <v>-16562.0226175894</v>
      </c>
      <c r="F194" s="38" t="n">
        <f aca="false">F$17+(F$216-F$17)*(ROW()-ROW(F$17))/(ROW(F$216)-ROW(F$17))</f>
        <v>-1723.42334203997</v>
      </c>
      <c r="G194" s="38" t="n">
        <f aca="false">G$17+(G$216-G$17)*(ROW()-ROW(G$17))/(ROW(G$216)-ROW(G$17))</f>
        <v>-897.795058708379</v>
      </c>
      <c r="H194" s="38" t="n">
        <f aca="false">H$17+(H$216-H$17)*(ROW()-ROW(H$17))/(ROW(H$216)-ROW(H$17))</f>
        <v>-1087.04359553561</v>
      </c>
      <c r="I194" s="38" t="n">
        <f aca="false">I$17+(I$216-I$17)*(ROW()-ROW(I$17))/(ROW(I$216)-ROW(I$17))</f>
        <v>-6891.67471710038</v>
      </c>
      <c r="J194" s="38" t="n">
        <f aca="false">J$17+(J$216-J$17)*(ROW()-ROW(J$17))/(ROW(J$216)-ROW(J$17))</f>
        <v>-22040.6415930465</v>
      </c>
      <c r="K194" s="38" t="n">
        <f aca="false">K$17+(K$216-K$17)*(ROW()-ROW(K$17))/(ROW(K$216)-ROW(K$17))</f>
        <v>-8019.09133382581</v>
      </c>
    </row>
    <row r="195" customFormat="false" ht="13.8" hidden="false" customHeight="false" outlineLevel="0" collapsed="false">
      <c r="A195" s="34" t="n">
        <f aca="false">A194+1000</f>
        <v>179000</v>
      </c>
      <c r="B195" s="36" t="n">
        <f aca="false">$B$17</f>
        <v>0.111111111111111</v>
      </c>
      <c r="C195" s="38" t="n">
        <f aca="false">C$17+(C$216-C$17)*(ROW()-ROW(C$17))/(ROW(C$216)-ROW(C$17))</f>
        <v>-15602.2018015277</v>
      </c>
      <c r="D195" s="38" t="n">
        <f aca="false">D$17+(D$216-D$17)*(ROW()-ROW(D$17))/(ROW(D$216)-ROW(D$17))</f>
        <v>-28661.2146833236</v>
      </c>
      <c r="E195" s="38" t="n">
        <f aca="false">E$17+(E$216-E$17)*(ROW()-ROW(E$17))/(ROW(E$216)-ROW(E$17))</f>
        <v>-16645.2024186822</v>
      </c>
      <c r="F195" s="38" t="n">
        <f aca="false">F$17+(F$216-F$17)*(ROW()-ROW(F$17))/(ROW(F$216)-ROW(F$17))</f>
        <v>-1732.0789280212</v>
      </c>
      <c r="G195" s="38" t="n">
        <f aca="false">G$17+(G$216-G$17)*(ROW()-ROW(G$17))/(ROW(G$216)-ROW(G$17))</f>
        <v>-902.304074070196</v>
      </c>
      <c r="H195" s="38" t="n">
        <f aca="false">H$17+(H$216-H$17)*(ROW()-ROW(H$17))/(ROW(H$216)-ROW(H$17))</f>
        <v>-1092.50307787926</v>
      </c>
      <c r="I195" s="38" t="n">
        <f aca="false">I$17+(I$216-I$17)*(ROW()-ROW(I$17))/(ROW(I$216)-ROW(I$17))</f>
        <v>-6926.28692271082</v>
      </c>
      <c r="J195" s="38" t="n">
        <f aca="false">J$17+(J$216-J$17)*(ROW()-ROW(J$17))/(ROW(J$216)-ROW(J$17))</f>
        <v>-22151.3367796187</v>
      </c>
      <c r="K195" s="38" t="n">
        <f aca="false">K$17+(K$216-K$17)*(ROW()-ROW(K$17))/(ROW(K$216)-ROW(K$17))</f>
        <v>-8059.36578806936</v>
      </c>
    </row>
    <row r="196" customFormat="false" ht="13.8" hidden="false" customHeight="false" outlineLevel="0" collapsed="false">
      <c r="A196" s="34" t="n">
        <f aca="false">A195+1000</f>
        <v>180000</v>
      </c>
      <c r="B196" s="36" t="n">
        <f aca="false">$B$17</f>
        <v>0.111111111111111</v>
      </c>
      <c r="C196" s="38" t="n">
        <f aca="false">C$17+(C$216-C$17)*(ROW()-ROW(C$17))/(ROW(C$216)-ROW(C$17))</f>
        <v>-15680.16949515</v>
      </c>
      <c r="D196" s="38" t="n">
        <f aca="false">D$17+(D$216-D$17)*(ROW()-ROW(D$17))/(ROW(D$216)-ROW(D$17))</f>
        <v>-28804.4411864607</v>
      </c>
      <c r="E196" s="38" t="n">
        <f aca="false">E$17+(E$216-E$17)*(ROW()-ROW(E$17))/(ROW(E$216)-ROW(E$17))</f>
        <v>-16728.382219775</v>
      </c>
      <c r="F196" s="38" t="n">
        <f aca="false">F$17+(F$216-F$17)*(ROW()-ROW(F$17))/(ROW(F$216)-ROW(F$17))</f>
        <v>-1740.73451400242</v>
      </c>
      <c r="G196" s="38" t="n">
        <f aca="false">G$17+(G$216-G$17)*(ROW()-ROW(G$17))/(ROW(G$216)-ROW(G$17))</f>
        <v>-906.813089432012</v>
      </c>
      <c r="H196" s="38" t="n">
        <f aca="false">H$17+(H$216-H$17)*(ROW()-ROW(H$17))/(ROW(H$216)-ROW(H$17))</f>
        <v>-1097.96256022291</v>
      </c>
      <c r="I196" s="38" t="n">
        <f aca="false">I$17+(I$216-I$17)*(ROW()-ROW(I$17))/(ROW(I$216)-ROW(I$17))</f>
        <v>-6960.89912832126</v>
      </c>
      <c r="J196" s="38" t="n">
        <f aca="false">J$17+(J$216-J$17)*(ROW()-ROW(J$17))/(ROW(J$216)-ROW(J$17))</f>
        <v>-22262.0319661909</v>
      </c>
      <c r="K196" s="38" t="n">
        <f aca="false">K$17+(K$216-K$17)*(ROW()-ROW(K$17))/(ROW(K$216)-ROW(K$17))</f>
        <v>-8099.6402423129</v>
      </c>
    </row>
    <row r="197" customFormat="false" ht="13.8" hidden="false" customHeight="false" outlineLevel="0" collapsed="false">
      <c r="A197" s="34" t="n">
        <f aca="false">A196+1000</f>
        <v>181000</v>
      </c>
      <c r="B197" s="36" t="n">
        <f aca="false">$B$17</f>
        <v>0.111111111111111</v>
      </c>
      <c r="C197" s="38" t="n">
        <f aca="false">C$17+(C$216-C$17)*(ROW()-ROW(C$17))/(ROW(C$216)-ROW(C$17))</f>
        <v>-15758.1371887722</v>
      </c>
      <c r="D197" s="38" t="n">
        <f aca="false">D$17+(D$216-D$17)*(ROW()-ROW(D$17))/(ROW(D$216)-ROW(D$17))</f>
        <v>-28947.6676895978</v>
      </c>
      <c r="E197" s="38" t="n">
        <f aca="false">E$17+(E$216-E$17)*(ROW()-ROW(E$17))/(ROW(E$216)-ROW(E$17))</f>
        <v>-16811.5620208678</v>
      </c>
      <c r="F197" s="38" t="n">
        <f aca="false">F$17+(F$216-F$17)*(ROW()-ROW(F$17))/(ROW(F$216)-ROW(F$17))</f>
        <v>-1749.39009998365</v>
      </c>
      <c r="G197" s="38" t="n">
        <f aca="false">G$17+(G$216-G$17)*(ROW()-ROW(G$17))/(ROW(G$216)-ROW(G$17))</f>
        <v>-911.322104793829</v>
      </c>
      <c r="H197" s="38" t="n">
        <f aca="false">H$17+(H$216-H$17)*(ROW()-ROW(H$17))/(ROW(H$216)-ROW(H$17))</f>
        <v>-1103.42204256656</v>
      </c>
      <c r="I197" s="38" t="n">
        <f aca="false">I$17+(I$216-I$17)*(ROW()-ROW(I$17))/(ROW(I$216)-ROW(I$17))</f>
        <v>-6995.51133393169</v>
      </c>
      <c r="J197" s="38" t="n">
        <f aca="false">J$17+(J$216-J$17)*(ROW()-ROW(J$17))/(ROW(J$216)-ROW(J$17))</f>
        <v>-22372.7271527631</v>
      </c>
      <c r="K197" s="38" t="n">
        <f aca="false">K$17+(K$216-K$17)*(ROW()-ROW(K$17))/(ROW(K$216)-ROW(K$17))</f>
        <v>-8139.91469655645</v>
      </c>
    </row>
    <row r="198" customFormat="false" ht="13.8" hidden="false" customHeight="false" outlineLevel="0" collapsed="false">
      <c r="A198" s="34" t="n">
        <f aca="false">A197+1000</f>
        <v>182000</v>
      </c>
      <c r="B198" s="36" t="n">
        <f aca="false">$B$17</f>
        <v>0.111111111111111</v>
      </c>
      <c r="C198" s="38" t="n">
        <f aca="false">C$17+(C$216-C$17)*(ROW()-ROW(C$17))/(ROW(C$216)-ROW(C$17))</f>
        <v>-15836.1048823945</v>
      </c>
      <c r="D198" s="38" t="n">
        <f aca="false">D$17+(D$216-D$17)*(ROW()-ROW(D$17))/(ROW(D$216)-ROW(D$17))</f>
        <v>-29090.8941927349</v>
      </c>
      <c r="E198" s="38" t="n">
        <f aca="false">E$17+(E$216-E$17)*(ROW()-ROW(E$17))/(ROW(E$216)-ROW(E$17))</f>
        <v>-16894.7418219606</v>
      </c>
      <c r="F198" s="38" t="n">
        <f aca="false">F$17+(F$216-F$17)*(ROW()-ROW(F$17))/(ROW(F$216)-ROW(F$17))</f>
        <v>-1758.04568596488</v>
      </c>
      <c r="G198" s="38" t="n">
        <f aca="false">G$17+(G$216-G$17)*(ROW()-ROW(G$17))/(ROW(G$216)-ROW(G$17))</f>
        <v>-915.831120155646</v>
      </c>
      <c r="H198" s="38" t="n">
        <f aca="false">H$17+(H$216-H$17)*(ROW()-ROW(H$17))/(ROW(H$216)-ROW(H$17))</f>
        <v>-1108.88152491021</v>
      </c>
      <c r="I198" s="38" t="n">
        <f aca="false">I$17+(I$216-I$17)*(ROW()-ROW(I$17))/(ROW(I$216)-ROW(I$17))</f>
        <v>-7030.12353954213</v>
      </c>
      <c r="J198" s="38" t="n">
        <f aca="false">J$17+(J$216-J$17)*(ROW()-ROW(J$17))/(ROW(J$216)-ROW(J$17))</f>
        <v>-22483.4223393353</v>
      </c>
      <c r="K198" s="38" t="n">
        <f aca="false">K$17+(K$216-K$17)*(ROW()-ROW(K$17))/(ROW(K$216)-ROW(K$17))</f>
        <v>-8180.18915079999</v>
      </c>
    </row>
    <row r="199" customFormat="false" ht="13.8" hidden="false" customHeight="false" outlineLevel="0" collapsed="false">
      <c r="A199" s="34" t="n">
        <f aca="false">A198+1000</f>
        <v>183000</v>
      </c>
      <c r="B199" s="36" t="n">
        <f aca="false">$B$17</f>
        <v>0.111111111111111</v>
      </c>
      <c r="C199" s="38" t="n">
        <f aca="false">C$17+(C$216-C$17)*(ROW()-ROW(C$17))/(ROW(C$216)-ROW(C$17))</f>
        <v>-15914.0725760168</v>
      </c>
      <c r="D199" s="38" t="n">
        <f aca="false">D$17+(D$216-D$17)*(ROW()-ROW(D$17))/(ROW(D$216)-ROW(D$17))</f>
        <v>-29234.1206958719</v>
      </c>
      <c r="E199" s="38" t="n">
        <f aca="false">E$17+(E$216-E$17)*(ROW()-ROW(E$17))/(ROW(E$216)-ROW(E$17))</f>
        <v>-16977.9216230534</v>
      </c>
      <c r="F199" s="38" t="n">
        <f aca="false">F$17+(F$216-F$17)*(ROW()-ROW(F$17))/(ROW(F$216)-ROW(F$17))</f>
        <v>-1766.70127194611</v>
      </c>
      <c r="G199" s="38" t="n">
        <f aca="false">G$17+(G$216-G$17)*(ROW()-ROW(G$17))/(ROW(G$216)-ROW(G$17))</f>
        <v>-920.340135517462</v>
      </c>
      <c r="H199" s="38" t="n">
        <f aca="false">H$17+(H$216-H$17)*(ROW()-ROW(H$17))/(ROW(H$216)-ROW(H$17))</f>
        <v>-1114.34100725386</v>
      </c>
      <c r="I199" s="38" t="n">
        <f aca="false">I$17+(I$216-I$17)*(ROW()-ROW(I$17))/(ROW(I$216)-ROW(I$17))</f>
        <v>-7064.73574515257</v>
      </c>
      <c r="J199" s="38" t="n">
        <f aca="false">J$17+(J$216-J$17)*(ROW()-ROW(J$17))/(ROW(J$216)-ROW(J$17))</f>
        <v>-22594.1175259076</v>
      </c>
      <c r="K199" s="38" t="n">
        <f aca="false">K$17+(K$216-K$17)*(ROW()-ROW(K$17))/(ROW(K$216)-ROW(K$17))</f>
        <v>-8220.46360504354</v>
      </c>
    </row>
    <row r="200" customFormat="false" ht="13.8" hidden="false" customHeight="false" outlineLevel="0" collapsed="false">
      <c r="A200" s="34" t="n">
        <f aca="false">A199+1000</f>
        <v>184000</v>
      </c>
      <c r="B200" s="36" t="n">
        <f aca="false">$B$17</f>
        <v>0.111111111111111</v>
      </c>
      <c r="C200" s="38" t="n">
        <f aca="false">C$17+(C$216-C$17)*(ROW()-ROW(C$17))/(ROW(C$216)-ROW(C$17))</f>
        <v>-15992.0402696391</v>
      </c>
      <c r="D200" s="38" t="n">
        <f aca="false">D$17+(D$216-D$17)*(ROW()-ROW(D$17))/(ROW(D$216)-ROW(D$17))</f>
        <v>-29377.347199009</v>
      </c>
      <c r="E200" s="38" t="n">
        <f aca="false">E$17+(E$216-E$17)*(ROW()-ROW(E$17))/(ROW(E$216)-ROW(E$17))</f>
        <v>-17061.1014241462</v>
      </c>
      <c r="F200" s="38" t="n">
        <f aca="false">F$17+(F$216-F$17)*(ROW()-ROW(F$17))/(ROW(F$216)-ROW(F$17))</f>
        <v>-1775.35685792733</v>
      </c>
      <c r="G200" s="38" t="n">
        <f aca="false">G$17+(G$216-G$17)*(ROW()-ROW(G$17))/(ROW(G$216)-ROW(G$17))</f>
        <v>-924.849150879279</v>
      </c>
      <c r="H200" s="38" t="n">
        <f aca="false">H$17+(H$216-H$17)*(ROW()-ROW(H$17))/(ROW(H$216)-ROW(H$17))</f>
        <v>-1119.80048959751</v>
      </c>
      <c r="I200" s="38" t="n">
        <f aca="false">I$17+(I$216-I$17)*(ROW()-ROW(I$17))/(ROW(I$216)-ROW(I$17))</f>
        <v>-7099.347950763</v>
      </c>
      <c r="J200" s="38" t="n">
        <f aca="false">J$17+(J$216-J$17)*(ROW()-ROW(J$17))/(ROW(J$216)-ROW(J$17))</f>
        <v>-22704.8127124798</v>
      </c>
      <c r="K200" s="38" t="n">
        <f aca="false">K$17+(K$216-K$17)*(ROW()-ROW(K$17))/(ROW(K$216)-ROW(K$17))</f>
        <v>-8260.73805928708</v>
      </c>
    </row>
    <row r="201" customFormat="false" ht="13.8" hidden="false" customHeight="false" outlineLevel="0" collapsed="false">
      <c r="A201" s="34" t="n">
        <f aca="false">A200+1000</f>
        <v>185000</v>
      </c>
      <c r="B201" s="36" t="n">
        <f aca="false">$B$17</f>
        <v>0.111111111111111</v>
      </c>
      <c r="C201" s="38" t="n">
        <f aca="false">C$17+(C$216-C$17)*(ROW()-ROW(C$17))/(ROW(C$216)-ROW(C$17))</f>
        <v>-16070.0079632614</v>
      </c>
      <c r="D201" s="38" t="n">
        <f aca="false">D$17+(D$216-D$17)*(ROW()-ROW(D$17))/(ROW(D$216)-ROW(D$17))</f>
        <v>-29520.5737021461</v>
      </c>
      <c r="E201" s="38" t="n">
        <f aca="false">E$17+(E$216-E$17)*(ROW()-ROW(E$17))/(ROW(E$216)-ROW(E$17))</f>
        <v>-17144.281225239</v>
      </c>
      <c r="F201" s="38" t="n">
        <f aca="false">F$17+(F$216-F$17)*(ROW()-ROW(F$17))/(ROW(F$216)-ROW(F$17))</f>
        <v>-1784.01244390856</v>
      </c>
      <c r="G201" s="38" t="n">
        <f aca="false">G$17+(G$216-G$17)*(ROW()-ROW(G$17))/(ROW(G$216)-ROW(G$17))</f>
        <v>-929.358166241096</v>
      </c>
      <c r="H201" s="38" t="n">
        <f aca="false">H$17+(H$216-H$17)*(ROW()-ROW(H$17))/(ROW(H$216)-ROW(H$17))</f>
        <v>-1125.25997194116</v>
      </c>
      <c r="I201" s="38" t="n">
        <f aca="false">I$17+(I$216-I$17)*(ROW()-ROW(I$17))/(ROW(I$216)-ROW(I$17))</f>
        <v>-7133.96015637344</v>
      </c>
      <c r="J201" s="38" t="n">
        <f aca="false">J$17+(J$216-J$17)*(ROW()-ROW(J$17))/(ROW(J$216)-ROW(J$17))</f>
        <v>-22815.507899052</v>
      </c>
      <c r="K201" s="38" t="n">
        <f aca="false">K$17+(K$216-K$17)*(ROW()-ROW(K$17))/(ROW(K$216)-ROW(K$17))</f>
        <v>-8301.01251353063</v>
      </c>
    </row>
    <row r="202" customFormat="false" ht="13.8" hidden="false" customHeight="false" outlineLevel="0" collapsed="false">
      <c r="A202" s="34" t="n">
        <f aca="false">A201+1000</f>
        <v>186000</v>
      </c>
      <c r="B202" s="36" t="n">
        <f aca="false">$B$17</f>
        <v>0.111111111111111</v>
      </c>
      <c r="C202" s="38" t="n">
        <f aca="false">C$17+(C$216-C$17)*(ROW()-ROW(C$17))/(ROW(C$216)-ROW(C$17))</f>
        <v>-16147.9756568837</v>
      </c>
      <c r="D202" s="38" t="n">
        <f aca="false">D$17+(D$216-D$17)*(ROW()-ROW(D$17))/(ROW(D$216)-ROW(D$17))</f>
        <v>-29663.8002052832</v>
      </c>
      <c r="E202" s="38" t="n">
        <f aca="false">E$17+(E$216-E$17)*(ROW()-ROW(E$17))/(ROW(E$216)-ROW(E$17))</f>
        <v>-17227.4610263318</v>
      </c>
      <c r="F202" s="38" t="n">
        <f aca="false">F$17+(F$216-F$17)*(ROW()-ROW(F$17))/(ROW(F$216)-ROW(F$17))</f>
        <v>-1792.66802988979</v>
      </c>
      <c r="G202" s="38" t="n">
        <f aca="false">G$17+(G$216-G$17)*(ROW()-ROW(G$17))/(ROW(G$216)-ROW(G$17))</f>
        <v>-933.867181602912</v>
      </c>
      <c r="H202" s="38" t="n">
        <f aca="false">H$17+(H$216-H$17)*(ROW()-ROW(H$17))/(ROW(H$216)-ROW(H$17))</f>
        <v>-1130.71945428481</v>
      </c>
      <c r="I202" s="38" t="n">
        <f aca="false">I$17+(I$216-I$17)*(ROW()-ROW(I$17))/(ROW(I$216)-ROW(I$17))</f>
        <v>-7168.57236198388</v>
      </c>
      <c r="J202" s="38" t="n">
        <f aca="false">J$17+(J$216-J$17)*(ROW()-ROW(J$17))/(ROW(J$216)-ROW(J$17))</f>
        <v>-22926.2030856242</v>
      </c>
      <c r="K202" s="38" t="n">
        <f aca="false">K$17+(K$216-K$17)*(ROW()-ROW(K$17))/(ROW(K$216)-ROW(K$17))</f>
        <v>-8341.28696777417</v>
      </c>
    </row>
    <row r="203" customFormat="false" ht="13.8" hidden="false" customHeight="false" outlineLevel="0" collapsed="false">
      <c r="A203" s="34" t="n">
        <f aca="false">A202+1000</f>
        <v>187000</v>
      </c>
      <c r="B203" s="36" t="n">
        <f aca="false">$B$17</f>
        <v>0.111111111111111</v>
      </c>
      <c r="C203" s="38" t="n">
        <f aca="false">C$17+(C$216-C$17)*(ROW()-ROW(C$17))/(ROW(C$216)-ROW(C$17))</f>
        <v>-16225.943350506</v>
      </c>
      <c r="D203" s="38" t="n">
        <f aca="false">D$17+(D$216-D$17)*(ROW()-ROW(D$17))/(ROW(D$216)-ROW(D$17))</f>
        <v>-29807.0267084203</v>
      </c>
      <c r="E203" s="38" t="n">
        <f aca="false">E$17+(E$216-E$17)*(ROW()-ROW(E$17))/(ROW(E$216)-ROW(E$17))</f>
        <v>-17310.6408274246</v>
      </c>
      <c r="F203" s="38" t="n">
        <f aca="false">F$17+(F$216-F$17)*(ROW()-ROW(F$17))/(ROW(F$216)-ROW(F$17))</f>
        <v>-1801.32361587102</v>
      </c>
      <c r="G203" s="38" t="n">
        <f aca="false">G$17+(G$216-G$17)*(ROW()-ROW(G$17))/(ROW(G$216)-ROW(G$17))</f>
        <v>-938.376196964729</v>
      </c>
      <c r="H203" s="38" t="n">
        <f aca="false">H$17+(H$216-H$17)*(ROW()-ROW(H$17))/(ROW(H$216)-ROW(H$17))</f>
        <v>-1136.17893662846</v>
      </c>
      <c r="I203" s="38" t="n">
        <f aca="false">I$17+(I$216-I$17)*(ROW()-ROW(I$17))/(ROW(I$216)-ROW(I$17))</f>
        <v>-7203.18456759432</v>
      </c>
      <c r="J203" s="38" t="n">
        <f aca="false">J$17+(J$216-J$17)*(ROW()-ROW(J$17))/(ROW(J$216)-ROW(J$17))</f>
        <v>-23036.8982721964</v>
      </c>
      <c r="K203" s="38" t="n">
        <f aca="false">K$17+(K$216-K$17)*(ROW()-ROW(K$17))/(ROW(K$216)-ROW(K$17))</f>
        <v>-8381.56142201772</v>
      </c>
    </row>
    <row r="204" customFormat="false" ht="13.8" hidden="false" customHeight="false" outlineLevel="0" collapsed="false">
      <c r="A204" s="34" t="n">
        <f aca="false">A203+1000</f>
        <v>188000</v>
      </c>
      <c r="B204" s="36" t="n">
        <f aca="false">$B$17</f>
        <v>0.111111111111111</v>
      </c>
      <c r="C204" s="38" t="n">
        <f aca="false">C$17+(C$216-C$17)*(ROW()-ROW(C$17))/(ROW(C$216)-ROW(C$17))</f>
        <v>-16303.9110441283</v>
      </c>
      <c r="D204" s="38" t="n">
        <f aca="false">D$17+(D$216-D$17)*(ROW()-ROW(D$17))/(ROW(D$216)-ROW(D$17))</f>
        <v>-29950.2532115574</v>
      </c>
      <c r="E204" s="38" t="n">
        <f aca="false">E$17+(E$216-E$17)*(ROW()-ROW(E$17))/(ROW(E$216)-ROW(E$17))</f>
        <v>-17393.8206285175</v>
      </c>
      <c r="F204" s="38" t="n">
        <f aca="false">F$17+(F$216-F$17)*(ROW()-ROW(F$17))/(ROW(F$216)-ROW(F$17))</f>
        <v>-1809.97920185224</v>
      </c>
      <c r="G204" s="38" t="n">
        <f aca="false">G$17+(G$216-G$17)*(ROW()-ROW(G$17))/(ROW(G$216)-ROW(G$17))</f>
        <v>-942.885212326546</v>
      </c>
      <c r="H204" s="38" t="n">
        <f aca="false">H$17+(H$216-H$17)*(ROW()-ROW(H$17))/(ROW(H$216)-ROW(H$17))</f>
        <v>-1141.63841897211</v>
      </c>
      <c r="I204" s="38" t="n">
        <f aca="false">I$17+(I$216-I$17)*(ROW()-ROW(I$17))/(ROW(I$216)-ROW(I$17))</f>
        <v>-7237.79677320475</v>
      </c>
      <c r="J204" s="38" t="n">
        <f aca="false">J$17+(J$216-J$17)*(ROW()-ROW(J$17))/(ROW(J$216)-ROW(J$17))</f>
        <v>-23147.5934587687</v>
      </c>
      <c r="K204" s="38" t="n">
        <f aca="false">K$17+(K$216-K$17)*(ROW()-ROW(K$17))/(ROW(K$216)-ROW(K$17))</f>
        <v>-8421.83587626126</v>
      </c>
    </row>
    <row r="205" customFormat="false" ht="13.8" hidden="false" customHeight="false" outlineLevel="0" collapsed="false">
      <c r="A205" s="34" t="n">
        <f aca="false">A204+1000</f>
        <v>189000</v>
      </c>
      <c r="B205" s="36" t="n">
        <f aca="false">$B$17</f>
        <v>0.111111111111111</v>
      </c>
      <c r="C205" s="38" t="n">
        <f aca="false">C$17+(C$216-C$17)*(ROW()-ROW(C$17))/(ROW(C$216)-ROW(C$17))</f>
        <v>-16381.8787377506</v>
      </c>
      <c r="D205" s="38" t="n">
        <f aca="false">D$17+(D$216-D$17)*(ROW()-ROW(D$17))/(ROW(D$216)-ROW(D$17))</f>
        <v>-30093.4797146945</v>
      </c>
      <c r="E205" s="38" t="n">
        <f aca="false">E$17+(E$216-E$17)*(ROW()-ROW(E$17))/(ROW(E$216)-ROW(E$17))</f>
        <v>-17477.0004296103</v>
      </c>
      <c r="F205" s="38" t="n">
        <f aca="false">F$17+(F$216-F$17)*(ROW()-ROW(F$17))/(ROW(F$216)-ROW(F$17))</f>
        <v>-1818.63478783347</v>
      </c>
      <c r="G205" s="38" t="n">
        <f aca="false">G$17+(G$216-G$17)*(ROW()-ROW(G$17))/(ROW(G$216)-ROW(G$17))</f>
        <v>-947.394227688362</v>
      </c>
      <c r="H205" s="38" t="n">
        <f aca="false">H$17+(H$216-H$17)*(ROW()-ROW(H$17))/(ROW(H$216)-ROW(H$17))</f>
        <v>-1147.09790131576</v>
      </c>
      <c r="I205" s="38" t="n">
        <f aca="false">I$17+(I$216-I$17)*(ROW()-ROW(I$17))/(ROW(I$216)-ROW(I$17))</f>
        <v>-7272.40897881519</v>
      </c>
      <c r="J205" s="38" t="n">
        <f aca="false">J$17+(J$216-J$17)*(ROW()-ROW(J$17))/(ROW(J$216)-ROW(J$17))</f>
        <v>-23258.2886453409</v>
      </c>
      <c r="K205" s="38" t="n">
        <f aca="false">K$17+(K$216-K$17)*(ROW()-ROW(K$17))/(ROW(K$216)-ROW(K$17))</f>
        <v>-8462.11033050481</v>
      </c>
    </row>
    <row r="206" customFormat="false" ht="13.8" hidden="false" customHeight="false" outlineLevel="0" collapsed="false">
      <c r="A206" s="34" t="n">
        <f aca="false">A205+1000</f>
        <v>190000</v>
      </c>
      <c r="B206" s="36" t="n">
        <f aca="false">$B$17</f>
        <v>0.111111111111111</v>
      </c>
      <c r="C206" s="38" t="n">
        <f aca="false">C$17+(C$216-C$17)*(ROW()-ROW(C$17))/(ROW(C$216)-ROW(C$17))</f>
        <v>-16459.8464313729</v>
      </c>
      <c r="D206" s="38" t="n">
        <f aca="false">D$17+(D$216-D$17)*(ROW()-ROW(D$17))/(ROW(D$216)-ROW(D$17))</f>
        <v>-30236.7062178316</v>
      </c>
      <c r="E206" s="38" t="n">
        <f aca="false">E$17+(E$216-E$17)*(ROW()-ROW(E$17))/(ROW(E$216)-ROW(E$17))</f>
        <v>-17560.1802307031</v>
      </c>
      <c r="F206" s="38" t="n">
        <f aca="false">F$17+(F$216-F$17)*(ROW()-ROW(F$17))/(ROW(F$216)-ROW(F$17))</f>
        <v>-1827.2903738147</v>
      </c>
      <c r="G206" s="38" t="n">
        <f aca="false">G$17+(G$216-G$17)*(ROW()-ROW(G$17))/(ROW(G$216)-ROW(G$17))</f>
        <v>-951.903243050179</v>
      </c>
      <c r="H206" s="38" t="n">
        <f aca="false">H$17+(H$216-H$17)*(ROW()-ROW(H$17))/(ROW(H$216)-ROW(H$17))</f>
        <v>-1152.55738365941</v>
      </c>
      <c r="I206" s="38" t="n">
        <f aca="false">I$17+(I$216-I$17)*(ROW()-ROW(I$17))/(ROW(I$216)-ROW(I$17))</f>
        <v>-7307.02118442563</v>
      </c>
      <c r="J206" s="38" t="n">
        <f aca="false">J$17+(J$216-J$17)*(ROW()-ROW(J$17))/(ROW(J$216)-ROW(J$17))</f>
        <v>-23368.9838319131</v>
      </c>
      <c r="K206" s="38" t="n">
        <f aca="false">K$17+(K$216-K$17)*(ROW()-ROW(K$17))/(ROW(K$216)-ROW(K$17))</f>
        <v>-8502.38478474835</v>
      </c>
    </row>
    <row r="207" customFormat="false" ht="13.8" hidden="false" customHeight="false" outlineLevel="0" collapsed="false">
      <c r="A207" s="34" t="n">
        <f aca="false">A206+1000</f>
        <v>191000</v>
      </c>
      <c r="B207" s="36" t="n">
        <f aca="false">$B$17</f>
        <v>0.111111111111111</v>
      </c>
      <c r="C207" s="38" t="n">
        <f aca="false">C$17+(C$216-C$17)*(ROW()-ROW(C$17))/(ROW(C$216)-ROW(C$17))</f>
        <v>-16537.8141249952</v>
      </c>
      <c r="D207" s="38" t="n">
        <f aca="false">D$17+(D$216-D$17)*(ROW()-ROW(D$17))/(ROW(D$216)-ROW(D$17))</f>
        <v>-30379.9327209687</v>
      </c>
      <c r="E207" s="38" t="n">
        <f aca="false">E$17+(E$216-E$17)*(ROW()-ROW(E$17))/(ROW(E$216)-ROW(E$17))</f>
        <v>-17643.3600317959</v>
      </c>
      <c r="F207" s="38" t="n">
        <f aca="false">F$17+(F$216-F$17)*(ROW()-ROW(F$17))/(ROW(F$216)-ROW(F$17))</f>
        <v>-1835.94595979593</v>
      </c>
      <c r="G207" s="38" t="n">
        <f aca="false">G$17+(G$216-G$17)*(ROW()-ROW(G$17))/(ROW(G$216)-ROW(G$17))</f>
        <v>-956.412258411995</v>
      </c>
      <c r="H207" s="38" t="n">
        <f aca="false">H$17+(H$216-H$17)*(ROW()-ROW(H$17))/(ROW(H$216)-ROW(H$17))</f>
        <v>-1158.01686600306</v>
      </c>
      <c r="I207" s="38" t="n">
        <f aca="false">I$17+(I$216-I$17)*(ROW()-ROW(I$17))/(ROW(I$216)-ROW(I$17))</f>
        <v>-7341.63339003606</v>
      </c>
      <c r="J207" s="38" t="n">
        <f aca="false">J$17+(J$216-J$17)*(ROW()-ROW(J$17))/(ROW(J$216)-ROW(J$17))</f>
        <v>-23479.6790184853</v>
      </c>
      <c r="K207" s="38" t="n">
        <f aca="false">K$17+(K$216-K$17)*(ROW()-ROW(K$17))/(ROW(K$216)-ROW(K$17))</f>
        <v>-8542.6592389919</v>
      </c>
    </row>
    <row r="208" customFormat="false" ht="13.8" hidden="false" customHeight="false" outlineLevel="0" collapsed="false">
      <c r="A208" s="34" t="n">
        <f aca="false">A207+1000</f>
        <v>192000</v>
      </c>
      <c r="B208" s="36" t="n">
        <f aca="false">$B$17</f>
        <v>0.111111111111111</v>
      </c>
      <c r="C208" s="38" t="n">
        <f aca="false">C$17+(C$216-C$17)*(ROW()-ROW(C$17))/(ROW(C$216)-ROW(C$17))</f>
        <v>-16615.7818186175</v>
      </c>
      <c r="D208" s="38" t="n">
        <f aca="false">D$17+(D$216-D$17)*(ROW()-ROW(D$17))/(ROW(D$216)-ROW(D$17))</f>
        <v>-30523.1592241058</v>
      </c>
      <c r="E208" s="38" t="n">
        <f aca="false">E$17+(E$216-E$17)*(ROW()-ROW(E$17))/(ROW(E$216)-ROW(E$17))</f>
        <v>-17726.5398328887</v>
      </c>
      <c r="F208" s="38" t="n">
        <f aca="false">F$17+(F$216-F$17)*(ROW()-ROW(F$17))/(ROW(F$216)-ROW(F$17))</f>
        <v>-1844.60154577715</v>
      </c>
      <c r="G208" s="38" t="n">
        <f aca="false">G$17+(G$216-G$17)*(ROW()-ROW(G$17))/(ROW(G$216)-ROW(G$17))</f>
        <v>-960.921273773812</v>
      </c>
      <c r="H208" s="38" t="n">
        <f aca="false">H$17+(H$216-H$17)*(ROW()-ROW(H$17))/(ROW(H$216)-ROW(H$17))</f>
        <v>-1163.47634834671</v>
      </c>
      <c r="I208" s="38" t="n">
        <f aca="false">I$17+(I$216-I$17)*(ROW()-ROW(I$17))/(ROW(I$216)-ROW(I$17))</f>
        <v>-7376.2455956465</v>
      </c>
      <c r="J208" s="38" t="n">
        <f aca="false">J$17+(J$216-J$17)*(ROW()-ROW(J$17))/(ROW(J$216)-ROW(J$17))</f>
        <v>-23590.3742050575</v>
      </c>
      <c r="K208" s="38" t="n">
        <f aca="false">K$17+(K$216-K$17)*(ROW()-ROW(K$17))/(ROW(K$216)-ROW(K$17))</f>
        <v>-8582.93369323544</v>
      </c>
    </row>
    <row r="209" customFormat="false" ht="13.8" hidden="false" customHeight="false" outlineLevel="0" collapsed="false">
      <c r="A209" s="34" t="n">
        <f aca="false">A208+1000</f>
        <v>193000</v>
      </c>
      <c r="B209" s="36" t="n">
        <f aca="false">$B$17</f>
        <v>0.111111111111111</v>
      </c>
      <c r="C209" s="38" t="n">
        <f aca="false">C$17+(C$216-C$17)*(ROW()-ROW(C$17))/(ROW(C$216)-ROW(C$17))</f>
        <v>-16693.7495122398</v>
      </c>
      <c r="D209" s="38" t="n">
        <f aca="false">D$17+(D$216-D$17)*(ROW()-ROW(D$17))/(ROW(D$216)-ROW(D$17))</f>
        <v>-30666.3857272429</v>
      </c>
      <c r="E209" s="38" t="n">
        <f aca="false">E$17+(E$216-E$17)*(ROW()-ROW(E$17))/(ROW(E$216)-ROW(E$17))</f>
        <v>-17809.7196339815</v>
      </c>
      <c r="F209" s="38" t="n">
        <f aca="false">F$17+(F$216-F$17)*(ROW()-ROW(F$17))/(ROW(F$216)-ROW(F$17))</f>
        <v>-1853.25713175838</v>
      </c>
      <c r="G209" s="38" t="n">
        <f aca="false">G$17+(G$216-G$17)*(ROW()-ROW(G$17))/(ROW(G$216)-ROW(G$17))</f>
        <v>-965.430289135629</v>
      </c>
      <c r="H209" s="38" t="n">
        <f aca="false">H$17+(H$216-H$17)*(ROW()-ROW(H$17))/(ROW(H$216)-ROW(H$17))</f>
        <v>-1168.93583069036</v>
      </c>
      <c r="I209" s="38" t="n">
        <f aca="false">I$17+(I$216-I$17)*(ROW()-ROW(I$17))/(ROW(I$216)-ROW(I$17))</f>
        <v>-7410.85780125694</v>
      </c>
      <c r="J209" s="38" t="n">
        <f aca="false">J$17+(J$216-J$17)*(ROW()-ROW(J$17))/(ROW(J$216)-ROW(J$17))</f>
        <v>-23701.0693916298</v>
      </c>
      <c r="K209" s="38" t="n">
        <f aca="false">K$17+(K$216-K$17)*(ROW()-ROW(K$17))/(ROW(K$216)-ROW(K$17))</f>
        <v>-8623.20814747899</v>
      </c>
    </row>
    <row r="210" customFormat="false" ht="13.8" hidden="false" customHeight="false" outlineLevel="0" collapsed="false">
      <c r="A210" s="34" t="n">
        <f aca="false">A209+1000</f>
        <v>194000</v>
      </c>
      <c r="B210" s="36" t="n">
        <f aca="false">$B$17</f>
        <v>0.111111111111111</v>
      </c>
      <c r="C210" s="38" t="n">
        <f aca="false">C$17+(C$216-C$17)*(ROW()-ROW(C$17))/(ROW(C$216)-ROW(C$17))</f>
        <v>-16771.717205862</v>
      </c>
      <c r="D210" s="38" t="n">
        <f aca="false">D$17+(D$216-D$17)*(ROW()-ROW(D$17))/(ROW(D$216)-ROW(D$17))</f>
        <v>-30809.61223038</v>
      </c>
      <c r="E210" s="38" t="n">
        <f aca="false">E$17+(E$216-E$17)*(ROW()-ROW(E$17))/(ROW(E$216)-ROW(E$17))</f>
        <v>-17892.8994350743</v>
      </c>
      <c r="F210" s="38" t="n">
        <f aca="false">F$17+(F$216-F$17)*(ROW()-ROW(F$17))/(ROW(F$216)-ROW(F$17))</f>
        <v>-1861.91271773961</v>
      </c>
      <c r="G210" s="38" t="n">
        <f aca="false">G$17+(G$216-G$17)*(ROW()-ROW(G$17))/(ROW(G$216)-ROW(G$17))</f>
        <v>-969.939304497445</v>
      </c>
      <c r="H210" s="38" t="n">
        <f aca="false">H$17+(H$216-H$17)*(ROW()-ROW(H$17))/(ROW(H$216)-ROW(H$17))</f>
        <v>-1174.39531303401</v>
      </c>
      <c r="I210" s="38" t="n">
        <f aca="false">I$17+(I$216-I$17)*(ROW()-ROW(I$17))/(ROW(I$216)-ROW(I$17))</f>
        <v>-7445.47000686738</v>
      </c>
      <c r="J210" s="38" t="n">
        <f aca="false">J$17+(J$216-J$17)*(ROW()-ROW(J$17))/(ROW(J$216)-ROW(J$17))</f>
        <v>-23811.764578202</v>
      </c>
      <c r="K210" s="38" t="n">
        <f aca="false">K$17+(K$216-K$17)*(ROW()-ROW(K$17))/(ROW(K$216)-ROW(K$17))</f>
        <v>-8663.48260172253</v>
      </c>
    </row>
    <row r="211" customFormat="false" ht="13.8" hidden="false" customHeight="false" outlineLevel="0" collapsed="false">
      <c r="A211" s="34" t="n">
        <f aca="false">A210+1000</f>
        <v>195000</v>
      </c>
      <c r="B211" s="36" t="n">
        <f aca="false">$B$17</f>
        <v>0.111111111111111</v>
      </c>
      <c r="C211" s="38" t="n">
        <f aca="false">C$17+(C$216-C$17)*(ROW()-ROW(C$17))/(ROW(C$216)-ROW(C$17))</f>
        <v>-16849.6848994843</v>
      </c>
      <c r="D211" s="38" t="n">
        <f aca="false">D$17+(D$216-D$17)*(ROW()-ROW(D$17))/(ROW(D$216)-ROW(D$17))</f>
        <v>-30952.8387335171</v>
      </c>
      <c r="E211" s="38" t="n">
        <f aca="false">E$17+(E$216-E$17)*(ROW()-ROW(E$17))/(ROW(E$216)-ROW(E$17))</f>
        <v>-17976.0792361671</v>
      </c>
      <c r="F211" s="38" t="n">
        <f aca="false">F$17+(F$216-F$17)*(ROW()-ROW(F$17))/(ROW(F$216)-ROW(F$17))</f>
        <v>-1870.56830372084</v>
      </c>
      <c r="G211" s="38" t="n">
        <f aca="false">G$17+(G$216-G$17)*(ROW()-ROW(G$17))/(ROW(G$216)-ROW(G$17))</f>
        <v>-974.448319859262</v>
      </c>
      <c r="H211" s="38" t="n">
        <f aca="false">H$17+(H$216-H$17)*(ROW()-ROW(H$17))/(ROW(H$216)-ROW(H$17))</f>
        <v>-1179.85479537766</v>
      </c>
      <c r="I211" s="38" t="n">
        <f aca="false">I$17+(I$216-I$17)*(ROW()-ROW(I$17))/(ROW(I$216)-ROW(I$17))</f>
        <v>-7480.08221247781</v>
      </c>
      <c r="J211" s="38" t="n">
        <f aca="false">J$17+(J$216-J$17)*(ROW()-ROW(J$17))/(ROW(J$216)-ROW(J$17))</f>
        <v>-23922.4597647742</v>
      </c>
      <c r="K211" s="38" t="n">
        <f aca="false">K$17+(K$216-K$17)*(ROW()-ROW(K$17))/(ROW(K$216)-ROW(K$17))</f>
        <v>-8703.75705596608</v>
      </c>
    </row>
    <row r="212" customFormat="false" ht="13.8" hidden="false" customHeight="false" outlineLevel="0" collapsed="false">
      <c r="A212" s="34" t="n">
        <f aca="false">A211+1000</f>
        <v>196000</v>
      </c>
      <c r="B212" s="36" t="n">
        <f aca="false">$B$17</f>
        <v>0.111111111111111</v>
      </c>
      <c r="C212" s="38" t="n">
        <f aca="false">C$17+(C$216-C$17)*(ROW()-ROW(C$17))/(ROW(C$216)-ROW(C$17))</f>
        <v>-16927.6525931066</v>
      </c>
      <c r="D212" s="38" t="n">
        <f aca="false">D$17+(D$216-D$17)*(ROW()-ROW(D$17))/(ROW(D$216)-ROW(D$17))</f>
        <v>-31096.0652366542</v>
      </c>
      <c r="E212" s="38" t="n">
        <f aca="false">E$17+(E$216-E$17)*(ROW()-ROW(E$17))/(ROW(E$216)-ROW(E$17))</f>
        <v>-18059.2590372599</v>
      </c>
      <c r="F212" s="38" t="n">
        <f aca="false">F$17+(F$216-F$17)*(ROW()-ROW(F$17))/(ROW(F$216)-ROW(F$17))</f>
        <v>-1879.22388970206</v>
      </c>
      <c r="G212" s="38" t="n">
        <f aca="false">G$17+(G$216-G$17)*(ROW()-ROW(G$17))/(ROW(G$216)-ROW(G$17))</f>
        <v>-978.957335221079</v>
      </c>
      <c r="H212" s="38" t="n">
        <f aca="false">H$17+(H$216-H$17)*(ROW()-ROW(H$17))/(ROW(H$216)-ROW(H$17))</f>
        <v>-1185.31427772131</v>
      </c>
      <c r="I212" s="38" t="n">
        <f aca="false">I$17+(I$216-I$17)*(ROW()-ROW(I$17))/(ROW(I$216)-ROW(I$17))</f>
        <v>-7514.69441808825</v>
      </c>
      <c r="J212" s="38" t="n">
        <f aca="false">J$17+(J$216-J$17)*(ROW()-ROW(J$17))/(ROW(J$216)-ROW(J$17))</f>
        <v>-24033.1549513464</v>
      </c>
      <c r="K212" s="38" t="n">
        <f aca="false">K$17+(K$216-K$17)*(ROW()-ROW(K$17))/(ROW(K$216)-ROW(K$17))</f>
        <v>-8744.03151020962</v>
      </c>
    </row>
    <row r="213" customFormat="false" ht="13.8" hidden="false" customHeight="false" outlineLevel="0" collapsed="false">
      <c r="A213" s="34" t="n">
        <f aca="false">A212+1000</f>
        <v>197000</v>
      </c>
      <c r="B213" s="36" t="n">
        <f aca="false">$B$17</f>
        <v>0.111111111111111</v>
      </c>
      <c r="C213" s="38" t="n">
        <f aca="false">C$17+(C$216-C$17)*(ROW()-ROW(C$17))/(ROW(C$216)-ROW(C$17))</f>
        <v>-17005.6202867289</v>
      </c>
      <c r="D213" s="38" t="n">
        <f aca="false">D$17+(D$216-D$17)*(ROW()-ROW(D$17))/(ROW(D$216)-ROW(D$17))</f>
        <v>-31239.2917397913</v>
      </c>
      <c r="E213" s="38" t="n">
        <f aca="false">E$17+(E$216-E$17)*(ROW()-ROW(E$17))/(ROW(E$216)-ROW(E$17))</f>
        <v>-18142.4388383527</v>
      </c>
      <c r="F213" s="38" t="n">
        <f aca="false">F$17+(F$216-F$17)*(ROW()-ROW(F$17))/(ROW(F$216)-ROW(F$17))</f>
        <v>-1887.87947568329</v>
      </c>
      <c r="G213" s="38" t="n">
        <f aca="false">G$17+(G$216-G$17)*(ROW()-ROW(G$17))/(ROW(G$216)-ROW(G$17))</f>
        <v>-983.466350582895</v>
      </c>
      <c r="H213" s="38" t="n">
        <f aca="false">H$17+(H$216-H$17)*(ROW()-ROW(H$17))/(ROW(H$216)-ROW(H$17))</f>
        <v>-1190.77376006496</v>
      </c>
      <c r="I213" s="38" t="n">
        <f aca="false">I$17+(I$216-I$17)*(ROW()-ROW(I$17))/(ROW(I$216)-ROW(I$17))</f>
        <v>-7549.30662369869</v>
      </c>
      <c r="J213" s="38" t="n">
        <f aca="false">J$17+(J$216-J$17)*(ROW()-ROW(J$17))/(ROW(J$216)-ROW(J$17))</f>
        <v>-24143.8501379186</v>
      </c>
      <c r="K213" s="38" t="n">
        <f aca="false">K$17+(K$216-K$17)*(ROW()-ROW(K$17))/(ROW(K$216)-ROW(K$17))</f>
        <v>-8784.30596445317</v>
      </c>
    </row>
    <row r="214" customFormat="false" ht="13.8" hidden="false" customHeight="false" outlineLevel="0" collapsed="false">
      <c r="A214" s="34" t="n">
        <f aca="false">A213+1000</f>
        <v>198000</v>
      </c>
      <c r="B214" s="36" t="n">
        <f aca="false">$B$17</f>
        <v>0.111111111111111</v>
      </c>
      <c r="C214" s="38" t="n">
        <f aca="false">C$17+(C$216-C$17)*(ROW()-ROW(C$17))/(ROW(C$216)-ROW(C$17))</f>
        <v>-17083.5879803512</v>
      </c>
      <c r="D214" s="38" t="n">
        <f aca="false">D$17+(D$216-D$17)*(ROW()-ROW(D$17))/(ROW(D$216)-ROW(D$17))</f>
        <v>-31382.5182429284</v>
      </c>
      <c r="E214" s="38" t="n">
        <f aca="false">E$17+(E$216-E$17)*(ROW()-ROW(E$17))/(ROW(E$216)-ROW(E$17))</f>
        <v>-18225.6186394455</v>
      </c>
      <c r="F214" s="38" t="n">
        <f aca="false">F$17+(F$216-F$17)*(ROW()-ROW(F$17))/(ROW(F$216)-ROW(F$17))</f>
        <v>-1896.53506166452</v>
      </c>
      <c r="G214" s="38" t="n">
        <f aca="false">G$17+(G$216-G$17)*(ROW()-ROW(G$17))/(ROW(G$216)-ROW(G$17))</f>
        <v>-987.975365944712</v>
      </c>
      <c r="H214" s="38" t="n">
        <f aca="false">H$17+(H$216-H$17)*(ROW()-ROW(H$17))/(ROW(H$216)-ROW(H$17))</f>
        <v>-1196.23324240861</v>
      </c>
      <c r="I214" s="38" t="n">
        <f aca="false">I$17+(I$216-I$17)*(ROW()-ROW(I$17))/(ROW(I$216)-ROW(I$17))</f>
        <v>-7583.91882930913</v>
      </c>
      <c r="J214" s="38" t="n">
        <f aca="false">J$17+(J$216-J$17)*(ROW()-ROW(J$17))/(ROW(J$216)-ROW(J$17))</f>
        <v>-24254.5453244909</v>
      </c>
      <c r="K214" s="38" t="n">
        <f aca="false">K$17+(K$216-K$17)*(ROW()-ROW(K$17))/(ROW(K$216)-ROW(K$17))</f>
        <v>-8824.58041869671</v>
      </c>
    </row>
    <row r="215" customFormat="false" ht="13.8" hidden="false" customHeight="false" outlineLevel="0" collapsed="false">
      <c r="A215" s="34" t="n">
        <f aca="false">A214+1000</f>
        <v>199000</v>
      </c>
      <c r="B215" s="36" t="n">
        <f aca="false">$B$17</f>
        <v>0.111111111111111</v>
      </c>
      <c r="C215" s="38" t="n">
        <f aca="false">C$17+(C$216-C$17)*(ROW()-ROW(C$17))/(ROW(C$216)-ROW(C$17))</f>
        <v>-17161.5556739735</v>
      </c>
      <c r="D215" s="38" t="n">
        <f aca="false">D$17+(D$216-D$17)*(ROW()-ROW(D$17))/(ROW(D$216)-ROW(D$17))</f>
        <v>-31525.7447460655</v>
      </c>
      <c r="E215" s="38" t="n">
        <f aca="false">E$17+(E$216-E$17)*(ROW()-ROW(E$17))/(ROW(E$216)-ROW(E$17))</f>
        <v>-18308.7984405383</v>
      </c>
      <c r="F215" s="38" t="n">
        <f aca="false">F$17+(F$216-F$17)*(ROW()-ROW(F$17))/(ROW(F$216)-ROW(F$17))</f>
        <v>-1905.19064764575</v>
      </c>
      <c r="G215" s="38" t="n">
        <f aca="false">G$17+(G$216-G$17)*(ROW()-ROW(G$17))/(ROW(G$216)-ROW(G$17))</f>
        <v>-992.484381306529</v>
      </c>
      <c r="H215" s="38" t="n">
        <f aca="false">H$17+(H$216-H$17)*(ROW()-ROW(H$17))/(ROW(H$216)-ROW(H$17))</f>
        <v>-1201.69272475226</v>
      </c>
      <c r="I215" s="38" t="n">
        <f aca="false">I$17+(I$216-I$17)*(ROW()-ROW(I$17))/(ROW(I$216)-ROW(I$17))</f>
        <v>-7618.53103491956</v>
      </c>
      <c r="J215" s="38" t="n">
        <f aca="false">J$17+(J$216-J$17)*(ROW()-ROW(J$17))/(ROW(J$216)-ROW(J$17))</f>
        <v>-24365.2405110631</v>
      </c>
      <c r="K215" s="38" t="n">
        <f aca="false">K$17+(K$216-K$17)*(ROW()-ROW(K$17))/(ROW(K$216)-ROW(K$17))</f>
        <v>-8864.85487294026</v>
      </c>
    </row>
    <row r="216" customFormat="false" ht="13.8" hidden="false" customHeight="false" outlineLevel="0" collapsed="false">
      <c r="A216" s="34" t="n">
        <f aca="false">A215+1000</f>
        <v>200000</v>
      </c>
      <c r="B216" s="36" t="n">
        <f aca="false">$B$17</f>
        <v>0.111111111111111</v>
      </c>
      <c r="C216" s="38" t="n">
        <f aca="false">'Forestry timing'!E9*$A$8</f>
        <v>-17239.5233675958</v>
      </c>
      <c r="D216" s="38" t="n">
        <f aca="false">'Forestry timing'!F9*$A$8</f>
        <v>-31668.9712492026</v>
      </c>
      <c r="E216" s="38" t="n">
        <f aca="false">'Forestry timing'!G9*$A$8</f>
        <v>-18391.9782416311</v>
      </c>
      <c r="F216" s="38" t="n">
        <f aca="false">'Forestry timing'!H9*$A$8</f>
        <v>-1913.84623362698</v>
      </c>
      <c r="G216" s="38" t="n">
        <f aca="false">'Forestry timing'!I9*$A$8</f>
        <v>-996.993396668345</v>
      </c>
      <c r="H216" s="38" t="n">
        <f aca="false">'Forestry timing'!J9*$A$8</f>
        <v>-1207.15220709591</v>
      </c>
      <c r="I216" s="38" t="n">
        <f aca="false">'Forestry timing'!K9*$A$8</f>
        <v>-7653.14324053</v>
      </c>
      <c r="J216" s="38" t="n">
        <f aca="false">'Forestry timing'!L9*$A$8</f>
        <v>-24475.9356976353</v>
      </c>
      <c r="K216" s="38" t="n">
        <f aca="false">'Forestry timing'!M9*$A$8</f>
        <v>-8905.1293271838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63"/>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1" activeCellId="0" sqref="A1"/>
    </sheetView>
  </sheetViews>
  <sheetFormatPr defaultColWidth="10.71484375" defaultRowHeight="12.8" customHeight="true" zeroHeight="false" outlineLevelRow="0" outlineLevelCol="0"/>
  <cols>
    <col collapsed="false" customWidth="true" hidden="false" outlineLevel="0" max="1" min="1" style="1" width="16.43"/>
  </cols>
  <sheetData>
    <row r="1" customFormat="false" ht="13.8" hidden="false" customHeight="false" outlineLevel="0" collapsed="false">
      <c r="A1" s="4" t="s">
        <v>225</v>
      </c>
    </row>
    <row r="2" customFormat="false" ht="13.8" hidden="false" customHeight="false" outlineLevel="0" collapsed="false">
      <c r="A2" s="1" t="s">
        <v>226</v>
      </c>
    </row>
    <row r="3" customFormat="false" ht="13.8" hidden="false" customHeight="false" outlineLevel="0" collapsed="false">
      <c r="A3" s="4" t="s">
        <v>227</v>
      </c>
    </row>
    <row r="4" customFormat="false" ht="13.8" hidden="false" customHeight="false" outlineLevel="0" collapsed="false">
      <c r="A4" s="4"/>
    </row>
    <row r="5" customFormat="false" ht="13.8" hidden="false" customHeight="false" outlineLevel="0" collapsed="false"/>
    <row r="6" customFormat="false" ht="13.8" hidden="false" customHeight="false" outlineLevel="0" collapsed="false"/>
    <row r="7" customFormat="false" ht="13.8" hidden="false" customHeight="false" outlineLevel="0" collapsed="false">
      <c r="B7" s="1" t="s">
        <v>228</v>
      </c>
    </row>
    <row r="8" customFormat="false" ht="13.8" hidden="false" customHeight="false" outlineLevel="0" collapsed="false">
      <c r="A8" s="1" t="s">
        <v>229</v>
      </c>
      <c r="B8" s="1" t="n">
        <v>0.36</v>
      </c>
      <c r="C8" s="39" t="n">
        <v>20</v>
      </c>
    </row>
    <row r="9" customFormat="false" ht="13.8" hidden="false" customHeight="false" outlineLevel="0" collapsed="false">
      <c r="A9" s="1" t="s">
        <v>230</v>
      </c>
      <c r="B9" s="1" t="n">
        <v>0.59</v>
      </c>
      <c r="C9" s="39" t="n">
        <v>50</v>
      </c>
    </row>
    <row r="10" customFormat="false" ht="13.8" hidden="false" customHeight="false" outlineLevel="0" collapsed="false">
      <c r="A10" s="1" t="s">
        <v>231</v>
      </c>
      <c r="B10" s="1" t="n">
        <v>0.95</v>
      </c>
      <c r="C10" s="39" t="n">
        <v>100</v>
      </c>
    </row>
    <row r="11" customFormat="false" ht="13.8" hidden="false" customHeight="false" outlineLevel="0" collapsed="false">
      <c r="A11" s="1" t="s">
        <v>232</v>
      </c>
      <c r="B11" s="1" t="n">
        <v>0.155</v>
      </c>
      <c r="C11" s="39" t="n">
        <v>20</v>
      </c>
    </row>
    <row r="12" customFormat="false" ht="13.8" hidden="false" customHeight="false" outlineLevel="0" collapsed="false">
      <c r="A12" s="1" t="s">
        <v>233</v>
      </c>
      <c r="B12" s="1" t="n">
        <v>0.24</v>
      </c>
      <c r="C12" s="39" t="n">
        <v>50</v>
      </c>
    </row>
    <row r="13" customFormat="false" ht="13.8" hidden="false" customHeight="false" outlineLevel="0" collapsed="false">
      <c r="A13" s="1" t="s">
        <v>234</v>
      </c>
      <c r="B13" s="1" t="n">
        <v>0.35</v>
      </c>
      <c r="C13" s="39" t="n">
        <v>100</v>
      </c>
    </row>
    <row r="14" customFormat="false" ht="13.8" hidden="false" customHeight="false" outlineLevel="0" collapsed="false">
      <c r="A14" s="1" t="s">
        <v>235</v>
      </c>
      <c r="B14" s="1" t="n">
        <v>0.22</v>
      </c>
      <c r="C14" s="39" t="n">
        <v>20</v>
      </c>
    </row>
    <row r="15" customFormat="false" ht="13.8" hidden="false" customHeight="false" outlineLevel="0" collapsed="false">
      <c r="A15" s="1" t="s">
        <v>236</v>
      </c>
      <c r="B15" s="1" t="n">
        <v>0.38</v>
      </c>
      <c r="C15" s="39" t="n">
        <v>50</v>
      </c>
    </row>
    <row r="16" customFormat="false" ht="13.8" hidden="false" customHeight="false" outlineLevel="0" collapsed="false">
      <c r="A16" s="1" t="s">
        <v>237</v>
      </c>
      <c r="B16" s="1" t="n">
        <v>0.58</v>
      </c>
      <c r="C16" s="39" t="n">
        <v>100</v>
      </c>
    </row>
    <row r="17" customFormat="false" ht="13.8" hidden="false" customHeight="false" outlineLevel="0" collapsed="false">
      <c r="A17" s="1" t="s">
        <v>238</v>
      </c>
      <c r="B17" s="1" t="n">
        <v>0.18</v>
      </c>
      <c r="C17" s="39" t="n">
        <v>20</v>
      </c>
    </row>
    <row r="18" customFormat="false" ht="13.8" hidden="false" customHeight="false" outlineLevel="0" collapsed="false">
      <c r="A18" s="1" t="s">
        <v>239</v>
      </c>
      <c r="B18" s="1" t="n">
        <v>0.35</v>
      </c>
      <c r="C18" s="39" t="n">
        <v>50</v>
      </c>
    </row>
    <row r="19" customFormat="false" ht="13.8" hidden="false" customHeight="false" outlineLevel="0" collapsed="false">
      <c r="A19" s="1" t="s">
        <v>240</v>
      </c>
      <c r="B19" s="1" t="n">
        <v>0.6</v>
      </c>
      <c r="C19" s="39" t="n">
        <v>100</v>
      </c>
    </row>
    <row r="20" customFormat="false" ht="13.8" hidden="false" customHeight="false" outlineLevel="0" collapsed="false">
      <c r="A20" s="1" t="s">
        <v>241</v>
      </c>
      <c r="B20" s="1" t="n">
        <v>0.78</v>
      </c>
      <c r="C20" s="39" t="n">
        <v>20</v>
      </c>
    </row>
    <row r="21" customFormat="false" ht="13.8" hidden="false" customHeight="false" outlineLevel="0" collapsed="false">
      <c r="A21" s="1" t="s">
        <v>242</v>
      </c>
      <c r="B21" s="1" t="n">
        <v>1.2</v>
      </c>
      <c r="C21" s="39" t="n">
        <v>50</v>
      </c>
    </row>
    <row r="22" customFormat="false" ht="13.8" hidden="false" customHeight="false" outlineLevel="0" collapsed="false">
      <c r="A22" s="1" t="s">
        <v>243</v>
      </c>
      <c r="B22" s="1" t="n">
        <v>1.82</v>
      </c>
      <c r="C22" s="39" t="n">
        <v>100</v>
      </c>
    </row>
    <row r="23" customFormat="false" ht="13.8" hidden="false" customHeight="false" outlineLevel="0" collapsed="false"/>
    <row r="24" customFormat="false" ht="13.8" hidden="false" customHeight="false" outlineLevel="0" collapsed="false"/>
    <row r="25" customFormat="false" ht="13.8" hidden="false" customHeight="false" outlineLevel="0" collapsed="false">
      <c r="A25" s="1" t="s">
        <v>244</v>
      </c>
      <c r="B25" s="1" t="s">
        <v>228</v>
      </c>
    </row>
    <row r="26" customFormat="false" ht="13.8" hidden="false" customHeight="false" outlineLevel="0" collapsed="false">
      <c r="A26" s="40" t="n">
        <v>20</v>
      </c>
      <c r="B26" s="11" t="n">
        <v>0.36</v>
      </c>
    </row>
    <row r="27" customFormat="false" ht="13.8" hidden="false" customHeight="false" outlineLevel="0" collapsed="false">
      <c r="A27" s="40" t="n">
        <v>20</v>
      </c>
      <c r="B27" s="11" t="n">
        <v>0.155</v>
      </c>
    </row>
    <row r="28" customFormat="false" ht="13.8" hidden="false" customHeight="false" outlineLevel="0" collapsed="false">
      <c r="A28" s="40" t="n">
        <v>20</v>
      </c>
      <c r="B28" s="11" t="n">
        <v>0.22</v>
      </c>
    </row>
    <row r="29" customFormat="false" ht="13.8" hidden="false" customHeight="false" outlineLevel="0" collapsed="false">
      <c r="A29" s="40" t="n">
        <v>20</v>
      </c>
      <c r="B29" s="11" t="n">
        <v>0.18</v>
      </c>
    </row>
    <row r="30" customFormat="false" ht="13.8" hidden="false" customHeight="false" outlineLevel="0" collapsed="false">
      <c r="A30" s="40" t="n">
        <v>20</v>
      </c>
      <c r="B30" s="11" t="n">
        <v>0.78</v>
      </c>
    </row>
    <row r="31" customFormat="false" ht="13.8" hidden="false" customHeight="false" outlineLevel="0" collapsed="false">
      <c r="A31" s="40" t="n">
        <v>50</v>
      </c>
      <c r="B31" s="11" t="n">
        <v>0.59</v>
      </c>
    </row>
    <row r="32" customFormat="false" ht="13.8" hidden="false" customHeight="false" outlineLevel="0" collapsed="false">
      <c r="A32" s="40" t="n">
        <v>50</v>
      </c>
      <c r="B32" s="11" t="n">
        <v>0.24</v>
      </c>
    </row>
    <row r="33" customFormat="false" ht="13.8" hidden="false" customHeight="false" outlineLevel="0" collapsed="false">
      <c r="A33" s="40" t="n">
        <v>50</v>
      </c>
      <c r="B33" s="11" t="n">
        <v>0.38</v>
      </c>
    </row>
    <row r="34" customFormat="false" ht="13.8" hidden="false" customHeight="false" outlineLevel="0" collapsed="false">
      <c r="A34" s="40" t="n">
        <v>50</v>
      </c>
      <c r="B34" s="11" t="n">
        <v>0.35</v>
      </c>
      <c r="M34" s="41"/>
    </row>
    <row r="35" customFormat="false" ht="13.8" hidden="false" customHeight="false" outlineLevel="0" collapsed="false">
      <c r="A35" s="40" t="n">
        <v>50</v>
      </c>
      <c r="B35" s="11" t="n">
        <v>1.2</v>
      </c>
    </row>
    <row r="36" customFormat="false" ht="13.8" hidden="false" customHeight="false" outlineLevel="0" collapsed="false">
      <c r="A36" s="40" t="n">
        <v>100</v>
      </c>
      <c r="B36" s="11" t="n">
        <v>0.95</v>
      </c>
    </row>
    <row r="37" customFormat="false" ht="13.8" hidden="false" customHeight="false" outlineLevel="0" collapsed="false">
      <c r="A37" s="40" t="n">
        <v>100</v>
      </c>
      <c r="B37" s="11" t="n">
        <v>0.35</v>
      </c>
    </row>
    <row r="38" customFormat="false" ht="13.8" hidden="false" customHeight="false" outlineLevel="0" collapsed="false">
      <c r="A38" s="40" t="n">
        <v>100</v>
      </c>
      <c r="B38" s="11" t="n">
        <v>0.58</v>
      </c>
    </row>
    <row r="39" customFormat="false" ht="13.8" hidden="false" customHeight="false" outlineLevel="0" collapsed="false">
      <c r="A39" s="40" t="n">
        <v>100</v>
      </c>
      <c r="B39" s="11" t="n">
        <v>0.6</v>
      </c>
    </row>
    <row r="40" customFormat="false" ht="13.8" hidden="false" customHeight="false" outlineLevel="0" collapsed="false">
      <c r="A40" s="40" t="n">
        <v>100</v>
      </c>
      <c r="B40" s="11" t="n">
        <v>1.82</v>
      </c>
    </row>
    <row r="41" customFormat="false" ht="13.8" hidden="false" customHeight="false" outlineLevel="0" collapsed="false"/>
    <row r="42" customFormat="false" ht="13.8" hidden="false" customHeight="false" outlineLevel="0" collapsed="false">
      <c r="A42" s="4" t="s">
        <v>245</v>
      </c>
    </row>
    <row r="43" customFormat="false" ht="13.8" hidden="false" customHeight="false" outlineLevel="0" collapsed="false">
      <c r="A43" s="39" t="n">
        <v>20</v>
      </c>
      <c r="B43" s="42" t="n">
        <f aca="false">SUMIF($A$26:$A$40,A43,$B$26:$B$40)*1000</f>
        <v>1695</v>
      </c>
    </row>
    <row r="44" customFormat="false" ht="13.8" hidden="false" customHeight="false" outlineLevel="0" collapsed="false">
      <c r="A44" s="39" t="n">
        <v>50</v>
      </c>
      <c r="B44" s="42" t="n">
        <f aca="false">SUMIF($A$26:$A$40,A44,$B$26:$B$40)*1000</f>
        <v>2760</v>
      </c>
    </row>
    <row r="45" customFormat="false" ht="13.8" hidden="false" customHeight="false" outlineLevel="0" collapsed="false">
      <c r="A45" s="39" t="n">
        <v>100</v>
      </c>
      <c r="B45" s="42" t="n">
        <f aca="false">SUMIF($A$26:$A$40,A45,$B$26:$B$40)*1000</f>
        <v>4300</v>
      </c>
    </row>
    <row r="46" customFormat="false" ht="13.8" hidden="false" customHeight="false" outlineLevel="0" collapsed="false"/>
    <row r="47" customFormat="false" ht="13.8" hidden="false" customHeight="false" outlineLevel="0" collapsed="false">
      <c r="D47" s="4"/>
    </row>
    <row r="48" customFormat="false" ht="13.8" hidden="false" customHeight="false" outlineLevel="0" collapsed="false">
      <c r="D48" s="4"/>
    </row>
    <row r="49" customFormat="false" ht="13.8" hidden="false" customHeight="false" outlineLevel="0" collapsed="false">
      <c r="D49" s="4"/>
    </row>
    <row r="50" customFormat="false" ht="13.8" hidden="false" customHeight="false" outlineLevel="0" collapsed="false">
      <c r="D50" s="4"/>
    </row>
    <row r="51" customFormat="false" ht="13.8" hidden="false" customHeight="false" outlineLevel="0" collapsed="false">
      <c r="D51" s="4"/>
    </row>
    <row r="52" customFormat="false" ht="13.8" hidden="false" customHeight="false" outlineLevel="0" collapsed="false">
      <c r="D52" s="4"/>
    </row>
    <row r="53" customFormat="false" ht="13.8" hidden="false" customHeight="false" outlineLevel="0" collapsed="false">
      <c r="D53" s="4"/>
    </row>
    <row r="54" customFormat="false" ht="13.8" hidden="false" customHeight="false" outlineLevel="0" collapsed="false">
      <c r="D54" s="4"/>
    </row>
    <row r="55" customFormat="false" ht="13.8" hidden="false" customHeight="false" outlineLevel="0" collapsed="false">
      <c r="D55" s="4"/>
    </row>
    <row r="56" customFormat="false" ht="13.8" hidden="false" customHeight="false" outlineLevel="0" collapsed="false">
      <c r="D56" s="4"/>
    </row>
    <row r="57" customFormat="false" ht="13.8" hidden="false" customHeight="false" outlineLevel="0" collapsed="false">
      <c r="D57" s="4"/>
    </row>
    <row r="58" customFormat="false" ht="13.8" hidden="false" customHeight="false" outlineLevel="0" collapsed="false">
      <c r="D58" s="4"/>
    </row>
    <row r="59" customFormat="false" ht="13.8" hidden="false" customHeight="false" outlineLevel="0" collapsed="false"/>
    <row r="60" customFormat="false" ht="13.8" hidden="false" customHeight="false" outlineLevel="0" collapsed="false">
      <c r="C60" s="25" t="s">
        <v>246</v>
      </c>
      <c r="D60" s="1" t="n">
        <v>2005</v>
      </c>
    </row>
    <row r="61" customFormat="false" ht="13.8" hidden="false" customHeight="false" outlineLevel="0" collapsed="false">
      <c r="C61" s="25" t="s">
        <v>247</v>
      </c>
      <c r="D61" s="1" t="n">
        <v>2022</v>
      </c>
    </row>
    <row r="62" customFormat="false" ht="13.8" hidden="false" customHeight="false" outlineLevel="0" collapsed="false">
      <c r="C62" s="25" t="s">
        <v>248</v>
      </c>
      <c r="D62" s="41" t="n">
        <f aca="false">LN(1.47429)/(D61-2005)</f>
        <v>0.0228339128218013</v>
      </c>
      <c r="E62" s="4" t="s">
        <v>249</v>
      </c>
    </row>
    <row r="63" customFormat="false" ht="13.8" hidden="false" customHeight="false" outlineLevel="0" collapsed="false">
      <c r="A63" s="1" t="s">
        <v>250</v>
      </c>
      <c r="D63" s="4"/>
    </row>
    <row r="64" customFormat="false" ht="13.8" hidden="false" customHeight="false" outlineLevel="0" collapsed="false">
      <c r="A64" s="4" t="s">
        <v>251</v>
      </c>
      <c r="B64" s="1" t="n">
        <f aca="false">SUM(B26:B40)*1000</f>
        <v>8755</v>
      </c>
      <c r="C64" s="25" t="s">
        <v>252</v>
      </c>
      <c r="D64" s="4"/>
    </row>
    <row r="65" customFormat="false" ht="13.8" hidden="false" customHeight="false" outlineLevel="0" collapsed="false">
      <c r="A65" s="4" t="s">
        <v>253</v>
      </c>
      <c r="B65" s="1" t="n">
        <v>2.03</v>
      </c>
      <c r="C65" s="25"/>
      <c r="D65" s="4"/>
    </row>
    <row r="66" customFormat="false" ht="13.8" hidden="false" customHeight="false" outlineLevel="0" collapsed="false">
      <c r="A66" s="4" t="s">
        <v>254</v>
      </c>
      <c r="B66" s="42" t="n">
        <f aca="false">B94</f>
        <v>8730.1165</v>
      </c>
      <c r="C66" s="25"/>
      <c r="D66" s="4"/>
    </row>
    <row r="67" customFormat="false" ht="13.8" hidden="false" customHeight="false" outlineLevel="0" collapsed="false">
      <c r="A67" s="2" t="s">
        <v>255</v>
      </c>
      <c r="D67" s="4"/>
      <c r="E67" s="1" t="n">
        <v>3.66406</v>
      </c>
      <c r="F67" s="4" t="s">
        <v>256</v>
      </c>
    </row>
    <row r="68" customFormat="false" ht="13.8" hidden="false" customHeight="false" outlineLevel="0" collapsed="false">
      <c r="A68" s="4" t="s">
        <v>257</v>
      </c>
      <c r="B68" s="4" t="s">
        <v>258</v>
      </c>
      <c r="D68" s="43" t="str">
        <f aca="false">"$US"&amp;D61</f>
        <v>$US2022</v>
      </c>
      <c r="E68" s="4" t="s">
        <v>259</v>
      </c>
      <c r="F68" s="3" t="s">
        <v>260</v>
      </c>
    </row>
    <row r="69" customFormat="false" ht="13.8" hidden="false" customHeight="false" outlineLevel="0" collapsed="false">
      <c r="A69" s="40" t="n">
        <v>0</v>
      </c>
      <c r="B69" s="42" t="n">
        <f aca="false">$B$65*(-0.0587*A69^2-39.613*A69+926.25)</f>
        <v>1880.2875</v>
      </c>
      <c r="D69" s="44" t="n">
        <f aca="false">A69*EXP(($D$61-$D$60)*$D$62)</f>
        <v>0</v>
      </c>
      <c r="E69" s="45" t="n">
        <f aca="false">B69/$E$67</f>
        <v>513.170499391385</v>
      </c>
    </row>
    <row r="70" customFormat="false" ht="13.8" hidden="false" customHeight="false" outlineLevel="0" collapsed="false">
      <c r="A70" s="44" t="n">
        <f aca="false">A69-4</f>
        <v>-4</v>
      </c>
      <c r="B70" s="42" t="n">
        <f aca="false">$B$65*(-0.0587*A70^2-39.613*A70+926.25)</f>
        <v>2200.038484</v>
      </c>
      <c r="D70" s="44" t="n">
        <f aca="false">A70*EXP(($D$61-$D$60)*$D$62)</f>
        <v>-5.89716</v>
      </c>
      <c r="E70" s="45" t="n">
        <f aca="false">(B70-B69)/$E$67</f>
        <v>87.2668526170422</v>
      </c>
    </row>
    <row r="71" customFormat="false" ht="13.8" hidden="false" customHeight="false" outlineLevel="0" collapsed="false">
      <c r="A71" s="44" t="n">
        <f aca="false">A70-4</f>
        <v>-8</v>
      </c>
      <c r="B71" s="42" t="n">
        <f aca="false">$B$65*(-0.0587*A71^2-39.613*A71+926.25)</f>
        <v>2515.976316</v>
      </c>
      <c r="D71" s="44" t="n">
        <f aca="false">A71*EXP(($D$61-$D$60)*$D$62)</f>
        <v>-11.79432</v>
      </c>
      <c r="E71" s="45" t="n">
        <f aca="false">(B71-B70)/$E$67</f>
        <v>86.2261622353345</v>
      </c>
    </row>
    <row r="72" customFormat="false" ht="13.8" hidden="false" customHeight="false" outlineLevel="0" collapsed="false">
      <c r="A72" s="44" t="n">
        <f aca="false">A71-4</f>
        <v>-12</v>
      </c>
      <c r="B72" s="42" t="n">
        <f aca="false">$B$65*(-0.0587*A72^2-39.613*A72+926.25)</f>
        <v>2828.100996</v>
      </c>
      <c r="D72" s="44" t="n">
        <f aca="false">A72*EXP(($D$61-$D$60)*$D$62)</f>
        <v>-17.69148</v>
      </c>
      <c r="E72" s="45" t="n">
        <f aca="false">(B72-B71)/$E$67</f>
        <v>85.185471853627</v>
      </c>
    </row>
    <row r="73" customFormat="false" ht="13.8" hidden="false" customHeight="false" outlineLevel="0" collapsed="false">
      <c r="A73" s="44" t="n">
        <f aca="false">A72-4</f>
        <v>-16</v>
      </c>
      <c r="B73" s="42" t="n">
        <f aca="false">$B$65*(-0.0587*A73^2-39.613*A73+926.25)</f>
        <v>3136.412524</v>
      </c>
      <c r="D73" s="44" t="n">
        <f aca="false">A73*EXP(($D$61-$D$60)*$D$62)</f>
        <v>-23.58864</v>
      </c>
      <c r="E73" s="45" t="n">
        <f aca="false">(B73-B72)/$E$67</f>
        <v>84.1447814719192</v>
      </c>
    </row>
    <row r="74" customFormat="false" ht="13.8" hidden="false" customHeight="false" outlineLevel="0" collapsed="false">
      <c r="A74" s="44" t="n">
        <f aca="false">A73-4</f>
        <v>-20</v>
      </c>
      <c r="B74" s="42" t="n">
        <f aca="false">$B$65*(-0.0587*A74^2-39.613*A74+926.25)</f>
        <v>3440.9109</v>
      </c>
      <c r="D74" s="44" t="n">
        <f aca="false">A74*EXP(($D$61-$D$60)*$D$62)</f>
        <v>-29.4858</v>
      </c>
      <c r="E74" s="45" t="n">
        <f aca="false">(B74-B73)/$E$67</f>
        <v>83.1040910902113</v>
      </c>
    </row>
    <row r="75" customFormat="false" ht="13.8" hidden="false" customHeight="false" outlineLevel="0" collapsed="false">
      <c r="A75" s="44" t="n">
        <f aca="false">A74-4</f>
        <v>-24</v>
      </c>
      <c r="B75" s="42" t="n">
        <f aca="false">$B$65*(-0.0587*A75^2-39.613*A75+926.25)</f>
        <v>3741.596124</v>
      </c>
      <c r="D75" s="44" t="n">
        <f aca="false">A75*EXP(($D$61-$D$60)*$D$62)</f>
        <v>-35.38296</v>
      </c>
      <c r="E75" s="45" t="n">
        <f aca="false">(B75-B74)/$E$67</f>
        <v>82.0634007085036</v>
      </c>
    </row>
    <row r="76" customFormat="false" ht="13.8" hidden="false" customHeight="false" outlineLevel="0" collapsed="false">
      <c r="A76" s="44" t="n">
        <f aca="false">A75-4</f>
        <v>-28</v>
      </c>
      <c r="B76" s="42" t="n">
        <f aca="false">$B$65*(-0.0587*A76^2-39.613*A76+926.25)</f>
        <v>4038.468196</v>
      </c>
      <c r="D76" s="44" t="n">
        <f aca="false">A76*EXP(($D$61-$D$60)*$D$62)</f>
        <v>-41.28012</v>
      </c>
      <c r="E76" s="45" t="n">
        <f aca="false">(B76-B75)/$E$67</f>
        <v>81.022710326796</v>
      </c>
    </row>
    <row r="77" customFormat="false" ht="13.8" hidden="false" customHeight="false" outlineLevel="0" collapsed="false">
      <c r="A77" s="44" t="n">
        <f aca="false">A76-4</f>
        <v>-32</v>
      </c>
      <c r="B77" s="42" t="n">
        <f aca="false">$B$65*(-0.0587*A77^2-39.613*A77+926.25)</f>
        <v>4331.527116</v>
      </c>
      <c r="D77" s="44" t="n">
        <f aca="false">A77*EXP(($D$61-$D$60)*$D$62)</f>
        <v>-47.17728</v>
      </c>
      <c r="E77" s="45" t="n">
        <f aca="false">(B77-B76)/$E$67</f>
        <v>79.9820199450882</v>
      </c>
    </row>
    <row r="78" customFormat="false" ht="13.8" hidden="false" customHeight="false" outlineLevel="0" collapsed="false">
      <c r="A78" s="44" t="n">
        <f aca="false">A77-4</f>
        <v>-36</v>
      </c>
      <c r="B78" s="42" t="n">
        <f aca="false">$B$65*(-0.0587*A78^2-39.613*A78+926.25)</f>
        <v>4620.772884</v>
      </c>
      <c r="D78" s="44" t="n">
        <f aca="false">A78*EXP(($D$61-$D$60)*$D$62)</f>
        <v>-53.07444</v>
      </c>
      <c r="E78" s="45" t="n">
        <f aca="false">(B78-B77)/$E$67</f>
        <v>78.9413295633807</v>
      </c>
    </row>
    <row r="79" customFormat="false" ht="13.8" hidden="false" customHeight="false" outlineLevel="0" collapsed="false">
      <c r="A79" s="44" t="n">
        <f aca="false">A78-4</f>
        <v>-40</v>
      </c>
      <c r="B79" s="42" t="n">
        <f aca="false">$B$65*(-0.0587*A79^2-39.613*A79+926.25)</f>
        <v>4906.2055</v>
      </c>
      <c r="D79" s="44" t="n">
        <f aca="false">A79*EXP(($D$61-$D$60)*$D$62)</f>
        <v>-58.9716</v>
      </c>
      <c r="E79" s="45" t="n">
        <f aca="false">(B79-B78)/$E$67</f>
        <v>77.9006391816726</v>
      </c>
    </row>
    <row r="80" customFormat="false" ht="13.8" hidden="false" customHeight="false" outlineLevel="0" collapsed="false">
      <c r="A80" s="44" t="n">
        <f aca="false">A79-4</f>
        <v>-44</v>
      </c>
      <c r="B80" s="42" t="n">
        <f aca="false">$B$65*(-0.0587*A80^2-39.613*A80+926.25)</f>
        <v>5187.824964</v>
      </c>
      <c r="D80" s="44" t="n">
        <f aca="false">A80*EXP(($D$61-$D$60)*$D$62)</f>
        <v>-64.86876</v>
      </c>
      <c r="E80" s="45" t="n">
        <f aca="false">(B80-B79)/$E$67</f>
        <v>76.8599487999654</v>
      </c>
    </row>
    <row r="81" customFormat="false" ht="13.8" hidden="false" customHeight="false" outlineLevel="0" collapsed="false">
      <c r="A81" s="44" t="n">
        <f aca="false">A80-4</f>
        <v>-48</v>
      </c>
      <c r="B81" s="42" t="n">
        <f aca="false">$B$65*(-0.0587*A81^2-39.613*A81+926.25)</f>
        <v>5465.631276</v>
      </c>
      <c r="D81" s="44" t="n">
        <f aca="false">A81*EXP(($D$61-$D$60)*$D$62)</f>
        <v>-70.76592</v>
      </c>
      <c r="E81" s="45" t="n">
        <f aca="false">(B81-B80)/$E$67</f>
        <v>75.819258418257</v>
      </c>
    </row>
    <row r="82" customFormat="false" ht="13.8" hidden="false" customHeight="false" outlineLevel="0" collapsed="false">
      <c r="A82" s="44" t="n">
        <f aca="false">A81-4</f>
        <v>-52</v>
      </c>
      <c r="B82" s="42" t="n">
        <f aca="false">$B$65*(-0.0587*A82^2-39.613*A82+926.25)</f>
        <v>5739.624436</v>
      </c>
      <c r="D82" s="44" t="n">
        <f aca="false">A82*EXP(($D$61-$D$60)*$D$62)</f>
        <v>-76.66308</v>
      </c>
      <c r="E82" s="45" t="n">
        <f aca="false">(B82-B81)/$E$67</f>
        <v>74.7785680365499</v>
      </c>
    </row>
    <row r="83" customFormat="false" ht="13.8" hidden="false" customHeight="false" outlineLevel="0" collapsed="false">
      <c r="A83" s="44" t="n">
        <f aca="false">A82-4</f>
        <v>-56</v>
      </c>
      <c r="B83" s="42" t="n">
        <f aca="false">$B$65*(-0.0587*A83^2-39.613*A83+926.25)</f>
        <v>6009.804444</v>
      </c>
      <c r="D83" s="44" t="n">
        <f aca="false">A83*EXP(($D$61-$D$60)*$D$62)</f>
        <v>-82.56024</v>
      </c>
      <c r="E83" s="45" t="n">
        <f aca="false">(B83-B82)/$E$67</f>
        <v>73.7378776548417</v>
      </c>
    </row>
    <row r="84" customFormat="false" ht="13.8" hidden="false" customHeight="false" outlineLevel="0" collapsed="false">
      <c r="A84" s="44" t="n">
        <f aca="false">A83-4</f>
        <v>-60</v>
      </c>
      <c r="B84" s="42" t="n">
        <f aca="false">$B$65*(-0.0587*A84^2-39.613*A84+926.25)</f>
        <v>6276.1713</v>
      </c>
      <c r="D84" s="44" t="n">
        <f aca="false">A84*EXP(($D$61-$D$60)*$D$62)</f>
        <v>-88.4574</v>
      </c>
      <c r="E84" s="45" t="n">
        <f aca="false">(B84-B83)/$E$67</f>
        <v>72.6971872731338</v>
      </c>
    </row>
    <row r="85" customFormat="false" ht="13.8" hidden="false" customHeight="false" outlineLevel="0" collapsed="false">
      <c r="A85" s="44" t="n">
        <f aca="false">A84-4</f>
        <v>-64</v>
      </c>
      <c r="B85" s="42" t="n">
        <f aca="false">$B$65*(-0.0587*A85^2-39.613*A85+926.25)</f>
        <v>6538.725004</v>
      </c>
      <c r="D85" s="44" t="n">
        <f aca="false">A85*EXP(($D$61-$D$60)*$D$62)</f>
        <v>-94.35456</v>
      </c>
      <c r="E85" s="45" t="n">
        <f aca="false">(B85-B84)/$E$67</f>
        <v>71.6564968914269</v>
      </c>
    </row>
    <row r="86" customFormat="false" ht="13.8" hidden="false" customHeight="false" outlineLevel="0" collapsed="false">
      <c r="A86" s="44" t="n">
        <f aca="false">A85-4</f>
        <v>-68</v>
      </c>
      <c r="B86" s="42" t="n">
        <f aca="false">$B$65*(-0.0587*A86^2-39.613*A86+926.25)</f>
        <v>6797.465556</v>
      </c>
      <c r="D86" s="44" t="n">
        <f aca="false">A86*EXP(($D$61-$D$60)*$D$62)</f>
        <v>-100.25172</v>
      </c>
      <c r="E86" s="45" t="n">
        <f aca="false">(B86-B85)/$E$67</f>
        <v>70.6158065097185</v>
      </c>
    </row>
    <row r="87" customFormat="false" ht="13.8" hidden="false" customHeight="false" outlineLevel="0" collapsed="false">
      <c r="A87" s="44" t="n">
        <f aca="false">A86-4</f>
        <v>-72</v>
      </c>
      <c r="B87" s="42" t="n">
        <f aca="false">$B$65*(-0.0587*A87^2-39.613*A87+926.25)</f>
        <v>7052.392956</v>
      </c>
      <c r="D87" s="44" t="n">
        <f aca="false">A87*EXP(($D$61-$D$60)*$D$62)</f>
        <v>-106.14888</v>
      </c>
      <c r="E87" s="45" t="n">
        <f aca="false">(B87-B86)/$E$67</f>
        <v>69.5751161280111</v>
      </c>
    </row>
    <row r="88" customFormat="false" ht="13.8" hidden="false" customHeight="false" outlineLevel="0" collapsed="false">
      <c r="A88" s="44" t="n">
        <f aca="false">A87-4</f>
        <v>-76</v>
      </c>
      <c r="B88" s="42" t="n">
        <f aca="false">$B$65*(-0.0587*A88^2-39.613*A88+926.25)</f>
        <v>7303.507204</v>
      </c>
      <c r="D88" s="44" t="n">
        <f aca="false">A88*EXP(($D$61-$D$60)*$D$62)</f>
        <v>-112.04604</v>
      </c>
      <c r="E88" s="45" t="n">
        <f aca="false">(B88-B87)/$E$67</f>
        <v>68.534425746303</v>
      </c>
    </row>
    <row r="89" customFormat="false" ht="13.8" hidden="false" customHeight="false" outlineLevel="0" collapsed="false">
      <c r="A89" s="44" t="n">
        <f aca="false">A88-4</f>
        <v>-80</v>
      </c>
      <c r="B89" s="42" t="n">
        <f aca="false">$B$65*(-0.0587*A89^2-39.613*A89+926.25)</f>
        <v>7550.8083</v>
      </c>
      <c r="D89" s="44" t="n">
        <f aca="false">A89*EXP(($D$61-$D$60)*$D$62)</f>
        <v>-117.9432</v>
      </c>
      <c r="E89" s="45" t="n">
        <f aca="false">(B89-B88)/$E$67</f>
        <v>67.4937353645959</v>
      </c>
    </row>
    <row r="90" customFormat="false" ht="13.8" hidden="false" customHeight="false" outlineLevel="0" collapsed="false">
      <c r="A90" s="44" t="n">
        <f aca="false">A89-4</f>
        <v>-84</v>
      </c>
      <c r="B90" s="42" t="n">
        <f aca="false">$B$65*(-0.0587*A90^2-39.613*A90+926.25)</f>
        <v>7794.296244</v>
      </c>
      <c r="D90" s="44" t="n">
        <f aca="false">A90*EXP(($D$61-$D$60)*$D$62)</f>
        <v>-123.84036</v>
      </c>
      <c r="E90" s="45" t="n">
        <f aca="false">(B90-B89)/$E$67</f>
        <v>66.453044982888</v>
      </c>
    </row>
    <row r="91" customFormat="false" ht="13.8" hidden="false" customHeight="false" outlineLevel="0" collapsed="false">
      <c r="A91" s="44" t="n">
        <f aca="false">A90-4</f>
        <v>-88</v>
      </c>
      <c r="B91" s="42" t="n">
        <f aca="false">$B$65*(-0.0587*A91^2-39.613*A91+926.25)</f>
        <v>8033.971036</v>
      </c>
      <c r="D91" s="44" t="n">
        <f aca="false">A91*EXP(($D$61-$D$60)*$D$62)</f>
        <v>-129.73752</v>
      </c>
      <c r="E91" s="45" t="n">
        <f aca="false">(B91-B90)/$E$67</f>
        <v>65.4123546011798</v>
      </c>
    </row>
    <row r="92" customFormat="false" ht="13.8" hidden="false" customHeight="false" outlineLevel="0" collapsed="false">
      <c r="A92" s="44" t="n">
        <f aca="false">A91-4</f>
        <v>-92</v>
      </c>
      <c r="B92" s="42" t="n">
        <f aca="false">$B$65*(-0.0587*A92^2-39.613*A92+926.25)</f>
        <v>8269.832676</v>
      </c>
      <c r="D92" s="44" t="n">
        <f aca="false">A92*EXP(($D$61-$D$60)*$D$62)</f>
        <v>-135.63468</v>
      </c>
      <c r="E92" s="45" t="n">
        <f aca="false">(B92-B91)/$E$67</f>
        <v>64.3716642194722</v>
      </c>
    </row>
    <row r="93" customFormat="false" ht="13.8" hidden="false" customHeight="false" outlineLevel="0" collapsed="false">
      <c r="A93" s="44" t="n">
        <f aca="false">A92-4</f>
        <v>-96</v>
      </c>
      <c r="B93" s="42" t="n">
        <f aca="false">$B$65*(-0.0587*A93^2-39.613*A93+926.25)</f>
        <v>8501.881164</v>
      </c>
      <c r="D93" s="44" t="n">
        <f aca="false">A93*EXP(($D$61-$D$60)*$D$62)</f>
        <v>-141.53184</v>
      </c>
      <c r="E93" s="45" t="n">
        <f aca="false">(B93-B92)/$E$67</f>
        <v>63.3309738377653</v>
      </c>
    </row>
    <row r="94" customFormat="false" ht="13.8" hidden="false" customHeight="false" outlineLevel="0" collapsed="false">
      <c r="A94" s="44" t="n">
        <f aca="false">A93-4</f>
        <v>-100</v>
      </c>
      <c r="B94" s="42" t="n">
        <f aca="false">$B$65*(-0.0587*A94^2-39.613*A94+926.25)</f>
        <v>8730.1165</v>
      </c>
      <c r="D94" s="44" t="n">
        <f aca="false">A94*EXP(($D$61-$D$60)*$D$62)</f>
        <v>-147.429</v>
      </c>
      <c r="E94" s="45" t="n">
        <f aca="false">(B94-B93)/$E$67</f>
        <v>62.2902834560569</v>
      </c>
    </row>
    <row r="95" customFormat="false" ht="13.8" hidden="false" customHeight="false" outlineLevel="0" collapsed="false">
      <c r="A95" s="44" t="n">
        <f aca="false">A94-4</f>
        <v>-104</v>
      </c>
      <c r="B95" s="42" t="n">
        <f aca="false">$B$65*(-0.0587*A95^2-39.613*A95+926.25)</f>
        <v>8954.538684</v>
      </c>
      <c r="D95" s="44" t="n">
        <f aca="false">A95*EXP(($D$61-$D$60)*$D$62)</f>
        <v>-153.32616</v>
      </c>
      <c r="E95" s="45" t="n">
        <f aca="false">(B95-B94)/$E$67</f>
        <v>61.2495930743495</v>
      </c>
    </row>
    <row r="96" customFormat="false" ht="13.8" hidden="false" customHeight="false" outlineLevel="0" collapsed="false">
      <c r="A96" s="44" t="n">
        <f aca="false">A95-4</f>
        <v>-108</v>
      </c>
      <c r="B96" s="42" t="n">
        <f aca="false">$B$65*(-0.0587*A96^2-39.613*A96+926.25)</f>
        <v>9175.147716</v>
      </c>
      <c r="D96" s="44" t="n">
        <f aca="false">A96*EXP(($D$61-$D$60)*$D$62)</f>
        <v>-159.22332</v>
      </c>
      <c r="E96" s="45" t="n">
        <f aca="false">(B96-B95)/$E$67</f>
        <v>60.2089026926406</v>
      </c>
    </row>
    <row r="97" customFormat="false" ht="13.8" hidden="false" customHeight="false" outlineLevel="0" collapsed="false">
      <c r="A97" s="44" t="n">
        <f aca="false">A96-4</f>
        <v>-112</v>
      </c>
      <c r="B97" s="42" t="n">
        <f aca="false">$B$65*(-0.0587*A97^2-39.613*A97+926.25)</f>
        <v>9391.943596</v>
      </c>
      <c r="D97" s="44" t="n">
        <f aca="false">A97*EXP(($D$61-$D$60)*$D$62)</f>
        <v>-165.12048</v>
      </c>
      <c r="E97" s="45" t="n">
        <f aca="false">(B97-B96)/$E$67</f>
        <v>59.1682123109342</v>
      </c>
    </row>
    <row r="98" customFormat="false" ht="13.8" hidden="false" customHeight="false" outlineLevel="0" collapsed="false">
      <c r="A98" s="44" t="n">
        <f aca="false">A97-4</f>
        <v>-116</v>
      </c>
      <c r="B98" s="42" t="n">
        <f aca="false">$B$65*(-0.0587*A98^2-39.613*A98+926.25)</f>
        <v>9604.926324</v>
      </c>
      <c r="D98" s="44" t="n">
        <f aca="false">A98*EXP(($D$61-$D$60)*$D$62)</f>
        <v>-171.01764</v>
      </c>
      <c r="E98" s="45" t="n">
        <f aca="false">(B98-B97)/$E$67</f>
        <v>58.1275219292258</v>
      </c>
    </row>
    <row r="99" customFormat="false" ht="13.8" hidden="false" customHeight="false" outlineLevel="0" collapsed="false">
      <c r="A99" s="44" t="n">
        <f aca="false">A98-4</f>
        <v>-120</v>
      </c>
      <c r="B99" s="42" t="n">
        <f aca="false">$B$65*(-0.0587*A99^2-39.613*A99+926.25)</f>
        <v>9814.0959</v>
      </c>
      <c r="D99" s="44" t="n">
        <f aca="false">A99*EXP(($D$61-$D$60)*$D$62)</f>
        <v>-176.9148</v>
      </c>
      <c r="E99" s="45" t="n">
        <f aca="false">(B99-B98)/$E$67</f>
        <v>57.0868315475179</v>
      </c>
    </row>
    <row r="100" customFormat="false" ht="13.8" hidden="false" customHeight="false" outlineLevel="0" collapsed="false">
      <c r="A100" s="44" t="n">
        <f aca="false">A99-4</f>
        <v>-124</v>
      </c>
      <c r="B100" s="42" t="n">
        <f aca="false">$B$65*(-0.0587*A100^2-39.613*A100+926.25)</f>
        <v>10019.452324</v>
      </c>
      <c r="D100" s="44" t="n">
        <f aca="false">A100*EXP(($D$61-$D$60)*$D$62)</f>
        <v>-182.81196</v>
      </c>
      <c r="E100" s="45" t="n">
        <f aca="false">(B100-B99)/$E$67</f>
        <v>56.046141165811</v>
      </c>
    </row>
    <row r="101" customFormat="false" ht="13.8" hidden="false" customHeight="false" outlineLevel="0" collapsed="false">
      <c r="A101" s="44" t="n">
        <f aca="false">A100-4</f>
        <v>-128</v>
      </c>
      <c r="B101" s="42" t="n">
        <f aca="false">$B$65*(-0.0587*A101^2-39.613*A101+926.25)</f>
        <v>10220.995596</v>
      </c>
      <c r="D101" s="44" t="n">
        <f aca="false">A101*EXP(($D$61-$D$60)*$D$62)</f>
        <v>-188.70912</v>
      </c>
      <c r="E101" s="45" t="n">
        <f aca="false">(B101-B100)/$E$67</f>
        <v>55.0054507841031</v>
      </c>
    </row>
    <row r="102" customFormat="false" ht="13.8" hidden="false" customHeight="false" outlineLevel="0" collapsed="false">
      <c r="A102" s="44" t="n">
        <f aca="false">A101-4</f>
        <v>-132</v>
      </c>
      <c r="B102" s="42" t="n">
        <f aca="false">$B$65*(-0.0587*A102^2-39.613*A102+926.25)</f>
        <v>10418.725716</v>
      </c>
      <c r="D102" s="44" t="n">
        <f aca="false">A102*EXP(($D$61-$D$60)*$D$62)</f>
        <v>-194.60628</v>
      </c>
      <c r="E102" s="45" t="n">
        <f aca="false">(B102-B101)/$E$67</f>
        <v>53.9647604023952</v>
      </c>
    </row>
    <row r="103" customFormat="false" ht="13.8" hidden="false" customHeight="false" outlineLevel="0" collapsed="false">
      <c r="A103" s="44" t="n">
        <f aca="false">A102-4</f>
        <v>-136</v>
      </c>
      <c r="B103" s="42" t="n">
        <f aca="false">$B$65*(-0.0587*A103^2-39.613*A103+926.25)</f>
        <v>10612.642684</v>
      </c>
      <c r="D103" s="44" t="n">
        <f aca="false">A103*EXP(($D$61-$D$60)*$D$62)</f>
        <v>-200.50344</v>
      </c>
      <c r="E103" s="45" t="n">
        <f aca="false">(B103-B102)/$E$67</f>
        <v>52.9240700206873</v>
      </c>
    </row>
    <row r="104" customFormat="false" ht="13.8" hidden="false" customHeight="false" outlineLevel="0" collapsed="false">
      <c r="A104" s="44" t="n">
        <f aca="false">A103-4</f>
        <v>-140</v>
      </c>
      <c r="B104" s="42" t="n">
        <f aca="false">$B$65*(-0.0587*A104^2-39.613*A104+926.25)</f>
        <v>10802.7465</v>
      </c>
      <c r="D104" s="44" t="n">
        <f aca="false">A104*EXP(($D$61-$D$60)*$D$62)</f>
        <v>-206.4006</v>
      </c>
      <c r="E104" s="45" t="n">
        <f aca="false">(B104-B103)/$E$67</f>
        <v>51.8833796389794</v>
      </c>
    </row>
    <row r="105" customFormat="false" ht="13.8" hidden="false" customHeight="false" outlineLevel="0" collapsed="false">
      <c r="A105" s="44" t="n">
        <f aca="false">A104-4</f>
        <v>-144</v>
      </c>
      <c r="B105" s="42" t="n">
        <f aca="false">$B$65*(-0.0587*A105^2-39.613*A105+926.25)</f>
        <v>10989.037164</v>
      </c>
      <c r="D105" s="44" t="n">
        <f aca="false">A105*EXP(($D$61-$D$60)*$D$62)</f>
        <v>-212.29776</v>
      </c>
      <c r="E105" s="45" t="n">
        <f aca="false">(B105-B104)/$E$67</f>
        <v>50.8426892572725</v>
      </c>
    </row>
    <row r="106" customFormat="false" ht="13.8" hidden="false" customHeight="false" outlineLevel="0" collapsed="false">
      <c r="A106" s="44" t="n">
        <f aca="false">A105-4</f>
        <v>-148</v>
      </c>
      <c r="B106" s="42" t="n">
        <f aca="false">$B$65*(-0.0587*A106^2-39.613*A106+926.25)</f>
        <v>11171.514676</v>
      </c>
      <c r="D106" s="44" t="n">
        <f aca="false">A106*EXP(($D$61-$D$60)*$D$62)</f>
        <v>-218.19492</v>
      </c>
      <c r="E106" s="45" t="n">
        <f aca="false">(B106-B105)/$E$67</f>
        <v>49.8019988755641</v>
      </c>
    </row>
    <row r="107" customFormat="false" ht="13.8" hidden="false" customHeight="false" outlineLevel="0" collapsed="false">
      <c r="A107" s="44" t="n">
        <f aca="false">A106-4</f>
        <v>-152</v>
      </c>
      <c r="B107" s="42" t="n">
        <f aca="false">$B$65*(-0.0587*A107^2-39.613*A107+926.25)</f>
        <v>11350.179036</v>
      </c>
      <c r="D107" s="44" t="n">
        <f aca="false">A107*EXP(($D$61-$D$60)*$D$62)</f>
        <v>-224.09208</v>
      </c>
      <c r="E107" s="45" t="n">
        <f aca="false">(B107-B106)/$E$67</f>
        <v>48.7613084938567</v>
      </c>
    </row>
    <row r="108" customFormat="false" ht="13.8" hidden="false" customHeight="false" outlineLevel="0" collapsed="false">
      <c r="A108" s="44" t="n">
        <f aca="false">A107-4</f>
        <v>-156</v>
      </c>
      <c r="B108" s="42" t="n">
        <f aca="false">$B$65*(-0.0587*A108^2-39.613*A108+926.25)</f>
        <v>11525.030244</v>
      </c>
      <c r="D108" s="44" t="n">
        <f aca="false">A108*EXP(($D$61-$D$60)*$D$62)</f>
        <v>-229.98924</v>
      </c>
      <c r="E108" s="45" t="n">
        <f aca="false">(B108-B107)/$E$67</f>
        <v>47.7206181121483</v>
      </c>
    </row>
    <row r="109" customFormat="false" ht="13.8" hidden="false" customHeight="false" outlineLevel="0" collapsed="false">
      <c r="A109" s="44" t="n">
        <f aca="false">A108-4</f>
        <v>-160</v>
      </c>
      <c r="B109" s="42" t="n">
        <f aca="false">$B$65*(-0.0587*A109^2-39.613*A109+926.25)</f>
        <v>11696.0683</v>
      </c>
      <c r="D109" s="44" t="n">
        <f aca="false">A109*EXP(($D$61-$D$60)*$D$62)</f>
        <v>-235.8864</v>
      </c>
      <c r="E109" s="45" t="n">
        <f aca="false">(B109-B108)/$E$67</f>
        <v>46.6799277304414</v>
      </c>
    </row>
    <row r="110" customFormat="false" ht="13.8" hidden="false" customHeight="false" outlineLevel="0" collapsed="false">
      <c r="A110" s="44" t="n">
        <f aca="false">A109-4</f>
        <v>-164</v>
      </c>
      <c r="B110" s="42" t="n">
        <f aca="false">$B$65*(-0.0587*A110^2-39.613*A110+926.25)</f>
        <v>11863.293204</v>
      </c>
      <c r="D110" s="44" t="n">
        <f aca="false">A110*EXP(($D$61-$D$60)*$D$62)</f>
        <v>-241.78356</v>
      </c>
      <c r="E110" s="45" t="n">
        <f aca="false">(B110-B109)/$E$67</f>
        <v>45.6392373487335</v>
      </c>
    </row>
    <row r="111" customFormat="false" ht="13.8" hidden="false" customHeight="false" outlineLevel="0" collapsed="false">
      <c r="A111" s="44" t="n">
        <f aca="false">A110-4</f>
        <v>-168</v>
      </c>
      <c r="B111" s="42" t="n">
        <f aca="false">$B$65*(-0.0587*A111^2-39.613*A111+926.25)</f>
        <v>12026.704956</v>
      </c>
      <c r="D111" s="44" t="n">
        <f aca="false">A111*EXP(($D$61-$D$60)*$D$62)</f>
        <v>-247.68072</v>
      </c>
      <c r="E111" s="45" t="n">
        <f aca="false">(B111-B110)/$E$67</f>
        <v>44.5985469670256</v>
      </c>
    </row>
    <row r="112" customFormat="false" ht="13.8" hidden="false" customHeight="false" outlineLevel="0" collapsed="false">
      <c r="A112" s="44" t="n">
        <f aca="false">A111-4</f>
        <v>-172</v>
      </c>
      <c r="B112" s="42" t="n">
        <f aca="false">$B$65*(-0.0587*A112^2-39.613*A112+926.25)</f>
        <v>12186.303556</v>
      </c>
      <c r="D112" s="44" t="n">
        <f aca="false">A112*EXP(($D$61-$D$60)*$D$62)</f>
        <v>-253.57788</v>
      </c>
      <c r="E112" s="45" t="n">
        <f aca="false">(B112-B111)/$E$67</f>
        <v>43.5578565853178</v>
      </c>
    </row>
    <row r="113" customFormat="false" ht="13.8" hidden="false" customHeight="false" outlineLevel="0" collapsed="false">
      <c r="A113" s="44" t="n">
        <f aca="false">A112-4</f>
        <v>-176</v>
      </c>
      <c r="B113" s="42" t="n">
        <f aca="false">$B$65*(-0.0587*A113^2-39.613*A113+926.25)</f>
        <v>12342.089004</v>
      </c>
      <c r="D113" s="44" t="n">
        <f aca="false">A113*EXP(($D$61-$D$60)*$D$62)</f>
        <v>-259.47504</v>
      </c>
      <c r="E113" s="45" t="n">
        <f aca="false">(B113-B112)/$E$67</f>
        <v>42.5171662036099</v>
      </c>
    </row>
    <row r="114" customFormat="false" ht="13.8" hidden="false" customHeight="false" outlineLevel="0" collapsed="false">
      <c r="A114" s="44" t="n">
        <f aca="false">A113-4</f>
        <v>-180</v>
      </c>
      <c r="B114" s="42" t="n">
        <f aca="false">$B$65*(-0.0587*A114^2-39.613*A114+926.25)</f>
        <v>12494.0613</v>
      </c>
      <c r="D114" s="44" t="n">
        <f aca="false">A114*EXP(($D$61-$D$60)*$D$62)</f>
        <v>-265.3722</v>
      </c>
      <c r="E114" s="45" t="n">
        <f aca="false">(B114-B113)/$E$67</f>
        <v>41.476475821903</v>
      </c>
    </row>
    <row r="115" customFormat="false" ht="13.8" hidden="false" customHeight="false" outlineLevel="0" collapsed="false">
      <c r="A115" s="44" t="n">
        <f aca="false">A114-4</f>
        <v>-184</v>
      </c>
      <c r="B115" s="42" t="n">
        <f aca="false">$B$65*(-0.0587*A115^2-39.613*A115+926.25)</f>
        <v>12642.220444</v>
      </c>
      <c r="D115" s="44" t="n">
        <f aca="false">A115*EXP(($D$61-$D$60)*$D$62)</f>
        <v>-271.26936</v>
      </c>
      <c r="E115" s="45" t="n">
        <f aca="false">(B115-B114)/$E$67</f>
        <v>40.4357854401941</v>
      </c>
    </row>
    <row r="116" customFormat="false" ht="13.8" hidden="false" customHeight="false" outlineLevel="0" collapsed="false">
      <c r="A116" s="44" t="n">
        <f aca="false">A115-4</f>
        <v>-188</v>
      </c>
      <c r="B116" s="42" t="n">
        <f aca="false">$B$65*(-0.0587*A116^2-39.613*A116+926.25)</f>
        <v>12786.566436</v>
      </c>
      <c r="D116" s="44" t="n">
        <f aca="false">A116*EXP(($D$61-$D$60)*$D$62)</f>
        <v>-277.16652</v>
      </c>
      <c r="E116" s="45" t="n">
        <f aca="false">(B116-B115)/$E$67</f>
        <v>39.3950950584877</v>
      </c>
    </row>
    <row r="117" customFormat="false" ht="13.8" hidden="false" customHeight="false" outlineLevel="0" collapsed="false">
      <c r="A117" s="44" t="n">
        <f aca="false">A116-4</f>
        <v>-192</v>
      </c>
      <c r="B117" s="42" t="n">
        <f aca="false">$B$65*(-0.0587*A117^2-39.613*A117+926.25)</f>
        <v>12927.099276</v>
      </c>
      <c r="D117" s="44" t="n">
        <f aca="false">A117*EXP(($D$61-$D$60)*$D$62)</f>
        <v>-283.06368</v>
      </c>
      <c r="E117" s="45" t="n">
        <f aca="false">(B117-B116)/$E$67</f>
        <v>38.3544046767793</v>
      </c>
    </row>
    <row r="118" customFormat="false" ht="13.8" hidden="false" customHeight="false" outlineLevel="0" collapsed="false">
      <c r="A118" s="44" t="n">
        <f aca="false">A117-4</f>
        <v>-196</v>
      </c>
      <c r="B118" s="42" t="n">
        <f aca="false">$B$65*(-0.0587*A118^2-39.613*A118+926.25)</f>
        <v>13063.818964</v>
      </c>
      <c r="D118" s="44" t="n">
        <f aca="false">A118*EXP(($D$61-$D$60)*$D$62)</f>
        <v>-288.96084</v>
      </c>
      <c r="E118" s="45" t="n">
        <f aca="false">(B118-B117)/$E$67</f>
        <v>37.3137142950719</v>
      </c>
    </row>
    <row r="119" customFormat="false" ht="13.8" hidden="false" customHeight="false" outlineLevel="0" collapsed="false">
      <c r="A119" s="44" t="n">
        <f aca="false">A118-4</f>
        <v>-200</v>
      </c>
      <c r="B119" s="42" t="n">
        <f aca="false">$B$65*(-0.0587*A119^2-39.613*A119+926.25)</f>
        <v>13196.7255</v>
      </c>
      <c r="D119" s="44" t="n">
        <f aca="false">A119*EXP(($D$61-$D$60)*$D$62)</f>
        <v>-294.858</v>
      </c>
      <c r="E119" s="45" t="n">
        <f aca="false">(B119-B118)/$E$67</f>
        <v>36.2730239133635</v>
      </c>
    </row>
    <row r="120" customFormat="false" ht="13.8" hidden="false" customHeight="false" outlineLevel="0" collapsed="false">
      <c r="A120" s="44" t="n">
        <f aca="false">A119-4</f>
        <v>-204</v>
      </c>
      <c r="B120" s="42" t="n">
        <f aca="false">$B$65*(-0.0587*A120^2-39.613*A120+926.25)</f>
        <v>13325.818884</v>
      </c>
      <c r="D120" s="44" t="n">
        <f aca="false">A120*EXP(($D$61-$D$60)*$D$62)</f>
        <v>-300.75516</v>
      </c>
      <c r="E120" s="45" t="n">
        <f aca="false">(B120-B119)/$E$67</f>
        <v>35.2323335316561</v>
      </c>
    </row>
    <row r="121" customFormat="false" ht="13.8" hidden="false" customHeight="false" outlineLevel="0" collapsed="false">
      <c r="A121" s="44" t="n">
        <f aca="false">A120-4</f>
        <v>-208</v>
      </c>
      <c r="B121" s="42" t="n">
        <f aca="false">$B$65*(-0.0587*A121^2-39.613*A121+926.25)</f>
        <v>13451.099116</v>
      </c>
      <c r="D121" s="44" t="n">
        <f aca="false">A121*EXP(($D$61-$D$60)*$D$62)</f>
        <v>-306.65232</v>
      </c>
      <c r="E121" s="45" t="n">
        <f aca="false">(B121-B120)/$E$67</f>
        <v>34.1916431499487</v>
      </c>
    </row>
    <row r="122" customFormat="false" ht="13.8" hidden="false" customHeight="false" outlineLevel="0" collapsed="false">
      <c r="A122" s="44" t="n">
        <f aca="false">A121-4</f>
        <v>-212</v>
      </c>
      <c r="B122" s="42" t="n">
        <f aca="false">$B$65*(-0.0587*A122^2-39.613*A122+926.25)</f>
        <v>13572.566196</v>
      </c>
      <c r="D122" s="44" t="n">
        <f aca="false">A122*EXP(($D$61-$D$60)*$D$62)</f>
        <v>-312.54948</v>
      </c>
      <c r="E122" s="45" t="n">
        <f aca="false">(B122-B121)/$E$67</f>
        <v>33.1509527682403</v>
      </c>
    </row>
    <row r="123" customFormat="false" ht="13.8" hidden="false" customHeight="false" outlineLevel="0" collapsed="false">
      <c r="A123" s="44" t="n">
        <f aca="false">A122-4</f>
        <v>-216</v>
      </c>
      <c r="B123" s="42" t="n">
        <f aca="false">$B$65*(-0.0587*A123^2-39.613*A123+926.25)</f>
        <v>13690.220124</v>
      </c>
      <c r="D123" s="44" t="n">
        <f aca="false">A123*EXP(($D$61-$D$60)*$D$62)</f>
        <v>-318.44664</v>
      </c>
      <c r="E123" s="45" t="n">
        <f aca="false">(B123-B122)/$E$67</f>
        <v>32.1102623865324</v>
      </c>
    </row>
    <row r="124" customFormat="false" ht="13.8" hidden="false" customHeight="false" outlineLevel="0" collapsed="false">
      <c r="A124" s="44" t="n">
        <f aca="false">A123-4</f>
        <v>-220</v>
      </c>
      <c r="B124" s="42" t="n">
        <f aca="false">$B$65*(-0.0587*A124^2-39.613*A124+926.25)</f>
        <v>13804.0609</v>
      </c>
      <c r="D124" s="44" t="n">
        <f aca="false">A124*EXP(($D$61-$D$60)*$D$62)</f>
        <v>-324.3438</v>
      </c>
      <c r="E124" s="45" t="n">
        <f aca="false">(B124-B123)/$E$67</f>
        <v>31.0695720048265</v>
      </c>
    </row>
    <row r="125" customFormat="false" ht="13.8" hidden="false" customHeight="false" outlineLevel="0" collapsed="false">
      <c r="A125" s="44" t="n">
        <f aca="false">A124-4</f>
        <v>-224</v>
      </c>
      <c r="B125" s="42" t="n">
        <f aca="false">$B$65*(-0.0587*A125^2-39.613*A125+926.25)</f>
        <v>13914.088524</v>
      </c>
      <c r="D125" s="44" t="n">
        <f aca="false">A125*EXP(($D$61-$D$60)*$D$62)</f>
        <v>-330.24096</v>
      </c>
      <c r="E125" s="45" t="n">
        <f aca="false">(B125-B124)/$E$67</f>
        <v>30.0288816231166</v>
      </c>
    </row>
    <row r="126" customFormat="false" ht="13.8" hidden="false" customHeight="false" outlineLevel="0" collapsed="false">
      <c r="A126" s="40"/>
    </row>
    <row r="127" customFormat="false" ht="13.8" hidden="false" customHeight="false" outlineLevel="0" collapsed="false">
      <c r="A127" s="40"/>
    </row>
    <row r="128" customFormat="false" ht="13.8" hidden="false" customHeight="false" outlineLevel="0" collapsed="false">
      <c r="A128" s="40"/>
    </row>
    <row r="129" customFormat="false" ht="13.8" hidden="false" customHeight="false" outlineLevel="0" collapsed="false">
      <c r="A129" s="40"/>
    </row>
    <row r="130" customFormat="false" ht="13.8" hidden="false" customHeight="false" outlineLevel="0" collapsed="false">
      <c r="A130" s="40"/>
    </row>
    <row r="131" customFormat="false" ht="13.8" hidden="false" customHeight="false" outlineLevel="0" collapsed="false">
      <c r="A131" s="40"/>
    </row>
    <row r="132" customFormat="false" ht="13.8" hidden="false" customHeight="false" outlineLevel="0" collapsed="false">
      <c r="A132" s="40"/>
    </row>
    <row r="133" customFormat="false" ht="13.8" hidden="false" customHeight="false" outlineLevel="0" collapsed="false">
      <c r="A133" s="40"/>
    </row>
    <row r="134" customFormat="false" ht="13.8" hidden="false" customHeight="false" outlineLevel="0" collapsed="false">
      <c r="A134" s="40"/>
    </row>
    <row r="135" customFormat="false" ht="13.8" hidden="false" customHeight="false" outlineLevel="0" collapsed="false">
      <c r="A135" s="40"/>
    </row>
    <row r="136" customFormat="false" ht="13.8" hidden="false" customHeight="false" outlineLevel="0" collapsed="false">
      <c r="A136" s="40"/>
    </row>
    <row r="137" customFormat="false" ht="13.8" hidden="false" customHeight="false" outlineLevel="0" collapsed="false">
      <c r="A137" s="40"/>
    </row>
    <row r="138" customFormat="false" ht="13.8" hidden="false" customHeight="false" outlineLevel="0" collapsed="false">
      <c r="A138" s="40"/>
    </row>
    <row r="139" customFormat="false" ht="13.8" hidden="false" customHeight="false" outlineLevel="0" collapsed="false">
      <c r="A139" s="40"/>
    </row>
    <row r="140" customFormat="false" ht="13.8" hidden="false" customHeight="false" outlineLevel="0" collapsed="false">
      <c r="A140" s="40"/>
    </row>
    <row r="141" customFormat="false" ht="13.8" hidden="false" customHeight="false" outlineLevel="0" collapsed="false">
      <c r="A141" s="40"/>
    </row>
    <row r="142" customFormat="false" ht="13.8" hidden="false" customHeight="false" outlineLevel="0" collapsed="false">
      <c r="A142" s="40"/>
    </row>
    <row r="143" customFormat="false" ht="13.8" hidden="false" customHeight="false" outlineLevel="0" collapsed="false">
      <c r="A143" s="40"/>
    </row>
    <row r="144" customFormat="false" ht="13.8" hidden="false" customHeight="false" outlineLevel="0" collapsed="false">
      <c r="A144" s="40"/>
    </row>
    <row r="145" customFormat="false" ht="13.8" hidden="false" customHeight="false" outlineLevel="0" collapsed="false">
      <c r="A145" s="40"/>
    </row>
    <row r="146" customFormat="false" ht="13.8" hidden="false" customHeight="false" outlineLevel="0" collapsed="false">
      <c r="A146" s="40"/>
    </row>
    <row r="147" customFormat="false" ht="13.8" hidden="false" customHeight="false" outlineLevel="0" collapsed="false">
      <c r="A147" s="40"/>
    </row>
    <row r="148" customFormat="false" ht="13.8" hidden="false" customHeight="false" outlineLevel="0" collapsed="false">
      <c r="A148" s="40"/>
    </row>
    <row r="149" customFormat="false" ht="13.8" hidden="false" customHeight="false" outlineLevel="0" collapsed="false">
      <c r="A149" s="40"/>
    </row>
    <row r="150" customFormat="false" ht="13.8" hidden="false" customHeight="false" outlineLevel="0" collapsed="false">
      <c r="A150" s="40"/>
    </row>
    <row r="151" customFormat="false" ht="13.8" hidden="false" customHeight="false" outlineLevel="0" collapsed="false">
      <c r="A151" s="40"/>
    </row>
    <row r="152" customFormat="false" ht="13.8" hidden="false" customHeight="false" outlineLevel="0" collapsed="false">
      <c r="A152" s="40"/>
    </row>
    <row r="153" customFormat="false" ht="13.8" hidden="false" customHeight="false" outlineLevel="0" collapsed="false">
      <c r="A153" s="40"/>
    </row>
    <row r="154" customFormat="false" ht="13.8" hidden="false" customHeight="false" outlineLevel="0" collapsed="false">
      <c r="A154" s="40"/>
    </row>
    <row r="155" customFormat="false" ht="13.8" hidden="false" customHeight="false" outlineLevel="0" collapsed="false">
      <c r="A155" s="40"/>
    </row>
    <row r="156" customFormat="false" ht="13.8" hidden="false" customHeight="false" outlineLevel="0" collapsed="false">
      <c r="A156" s="40"/>
    </row>
    <row r="157" customFormat="false" ht="13.8" hidden="false" customHeight="false" outlineLevel="0" collapsed="false">
      <c r="A157" s="40"/>
    </row>
    <row r="158" customFormat="false" ht="13.8" hidden="false" customHeight="false" outlineLevel="0" collapsed="false">
      <c r="A158" s="40"/>
    </row>
    <row r="159" customFormat="false" ht="13.8" hidden="false" customHeight="false" outlineLevel="0" collapsed="false">
      <c r="A159" s="40"/>
    </row>
    <row r="160" customFormat="false" ht="13.8" hidden="false" customHeight="false" outlineLevel="0" collapsed="false">
      <c r="A160" s="40"/>
    </row>
    <row r="161" customFormat="false" ht="13.8" hidden="false" customHeight="false" outlineLevel="0" collapsed="false">
      <c r="A161" s="40"/>
    </row>
    <row r="162" customFormat="false" ht="13.8" hidden="false" customHeight="false" outlineLevel="0" collapsed="false">
      <c r="A162" s="40"/>
    </row>
    <row r="163" customFormat="false" ht="13.8" hidden="false" customHeight="false" outlineLevel="0" collapsed="false">
      <c r="A163" s="4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8" activeCellId="0" sqref="B8"/>
    </sheetView>
  </sheetViews>
  <sheetFormatPr defaultColWidth="8.453125" defaultRowHeight="12.8" customHeight="true" zeroHeight="false" outlineLevelRow="0" outlineLevelCol="0"/>
  <cols>
    <col collapsed="false" customWidth="true" hidden="false" outlineLevel="0" max="1" min="1" style="1" width="10.57"/>
  </cols>
  <sheetData>
    <row r="1" customFormat="false" ht="13.8" hidden="false" customHeight="false" outlineLevel="0" collapsed="false">
      <c r="A1" s="4" t="s">
        <v>261</v>
      </c>
    </row>
    <row r="2" customFormat="false" ht="13.8" hidden="false" customHeight="false" outlineLevel="0" collapsed="false">
      <c r="A2" s="4" t="s">
        <v>262</v>
      </c>
      <c r="B2" s="1" t="n">
        <v>3.66406</v>
      </c>
      <c r="C2" s="1" t="s">
        <v>263</v>
      </c>
    </row>
    <row r="3" customFormat="false" ht="13.8" hidden="false" customHeight="false" outlineLevel="0" collapsed="false">
      <c r="A3" s="1" t="n">
        <v>48</v>
      </c>
      <c r="B3" s="1" t="s">
        <v>264</v>
      </c>
    </row>
    <row r="4" customFormat="false" ht="13.8" hidden="false" customHeight="false" outlineLevel="0" collapsed="false">
      <c r="A4" s="34" t="n">
        <f aca="false">A3*100</f>
        <v>4800</v>
      </c>
      <c r="B4" s="4" t="s">
        <v>265</v>
      </c>
    </row>
    <row r="5" customFormat="false" ht="13.8" hidden="false" customHeight="false" outlineLevel="0" collapsed="false">
      <c r="A5" s="20" t="n">
        <v>1110</v>
      </c>
      <c r="B5" s="4" t="s">
        <v>266</v>
      </c>
    </row>
    <row r="6" customFormat="false" ht="13.8" hidden="false" customHeight="false" outlineLevel="0" collapsed="false">
      <c r="A6" s="46" t="n">
        <f aca="false">A5/B2/CONVERT(1,"km^2","ha")</f>
        <v>3.02942637402226</v>
      </c>
      <c r="B6" s="4" t="s">
        <v>267</v>
      </c>
    </row>
    <row r="7" customFormat="false" ht="13.8" hidden="false" customHeight="false" outlineLevel="0" collapsed="false">
      <c r="B7" s="40"/>
    </row>
    <row r="8" customFormat="false" ht="13.8" hidden="false" customHeight="false" outlineLevel="0" collapsed="false">
      <c r="A8" s="4" t="s">
        <v>268</v>
      </c>
      <c r="B8" s="3" t="s">
        <v>269</v>
      </c>
      <c r="C8" s="3" t="s">
        <v>270</v>
      </c>
      <c r="D8" s="3" t="s">
        <v>271</v>
      </c>
    </row>
    <row r="9" customFormat="false" ht="13.8" hidden="false" customHeight="false" outlineLevel="0" collapsed="false">
      <c r="A9" s="32" t="n">
        <f aca="false">A4/20/24</f>
        <v>10</v>
      </c>
      <c r="B9" s="47" t="n">
        <v>-71</v>
      </c>
      <c r="C9" s="48" t="n">
        <f aca="false">$A$9*$A$6</f>
        <v>30.2942637402226</v>
      </c>
    </row>
    <row r="10" customFormat="false" ht="13.8" hidden="false" customHeight="false" outlineLevel="0" collapsed="false">
      <c r="A10" s="32" t="n">
        <f aca="false">A9+$A$9</f>
        <v>20</v>
      </c>
      <c r="B10" s="49" t="n">
        <f aca="false">$B$9+($B$32-$B$9)*(ROW()-ROW($B$9))/(ROW($B$32)-ROW($B$9))</f>
        <v>-131.347826086957</v>
      </c>
      <c r="C10" s="48" t="n">
        <f aca="false">$A$9*$A$6</f>
        <v>30.2942637402226</v>
      </c>
    </row>
    <row r="11" customFormat="false" ht="13.8" hidden="false" customHeight="false" outlineLevel="0" collapsed="false">
      <c r="A11" s="32" t="n">
        <f aca="false">A10+$A$9</f>
        <v>30</v>
      </c>
      <c r="B11" s="49" t="n">
        <f aca="false">$B$9+($B$32-$B$9)*(ROW()-ROW($B$9))/(ROW($B$32)-ROW($B$9))</f>
        <v>-191.695652173913</v>
      </c>
      <c r="C11" s="48" t="n">
        <f aca="false">$A$9*$A$6</f>
        <v>30.2942637402226</v>
      </c>
    </row>
    <row r="12" customFormat="false" ht="13.8" hidden="false" customHeight="false" outlineLevel="0" collapsed="false">
      <c r="A12" s="32" t="n">
        <f aca="false">A11+$A$9</f>
        <v>40</v>
      </c>
      <c r="B12" s="49" t="n">
        <f aca="false">$B$9+($B$32-$B$9)*(ROW()-ROW($B$9))/(ROW($B$32)-ROW($B$9))</f>
        <v>-252.04347826087</v>
      </c>
      <c r="C12" s="48" t="n">
        <f aca="false">$A$9*$A$6</f>
        <v>30.2942637402226</v>
      </c>
    </row>
    <row r="13" customFormat="false" ht="13.8" hidden="false" customHeight="false" outlineLevel="0" collapsed="false">
      <c r="A13" s="32" t="n">
        <f aca="false">A12+$A$9</f>
        <v>50</v>
      </c>
      <c r="B13" s="49" t="n">
        <f aca="false">$B$9+($B$32-$B$9)*(ROW()-ROW($B$9))/(ROW($B$32)-ROW($B$9))</f>
        <v>-312.391304347826</v>
      </c>
      <c r="C13" s="48" t="n">
        <f aca="false">$A$9*$A$6</f>
        <v>30.2942637402226</v>
      </c>
    </row>
    <row r="14" customFormat="false" ht="13.8" hidden="false" customHeight="false" outlineLevel="0" collapsed="false">
      <c r="A14" s="32" t="n">
        <f aca="false">A13+$A$9</f>
        <v>60</v>
      </c>
      <c r="B14" s="49" t="n">
        <f aca="false">$B$9+($B$32-$B$9)*(ROW()-ROW($B$9))/(ROW($B$32)-ROW($B$9))</f>
        <v>-372.739130434783</v>
      </c>
      <c r="C14" s="48" t="n">
        <f aca="false">$A$9*$A$6</f>
        <v>30.2942637402226</v>
      </c>
    </row>
    <row r="15" customFormat="false" ht="13.8" hidden="false" customHeight="false" outlineLevel="0" collapsed="false">
      <c r="A15" s="32" t="n">
        <f aca="false">A14+$A$9</f>
        <v>70</v>
      </c>
      <c r="B15" s="49" t="n">
        <f aca="false">$B$9+($B$32-$B$9)*(ROW()-ROW($B$9))/(ROW($B$32)-ROW($B$9))</f>
        <v>-433.086956521739</v>
      </c>
      <c r="C15" s="48" t="n">
        <f aca="false">$A$9*$A$6</f>
        <v>30.2942637402226</v>
      </c>
    </row>
    <row r="16" customFormat="false" ht="13.8" hidden="false" customHeight="false" outlineLevel="0" collapsed="false">
      <c r="A16" s="32" t="n">
        <f aca="false">A15+$A$9</f>
        <v>80</v>
      </c>
      <c r="B16" s="49" t="n">
        <f aca="false">$B$9+($B$32-$B$9)*(ROW()-ROW($B$9))/(ROW($B$32)-ROW($B$9))</f>
        <v>-493.434782608696</v>
      </c>
      <c r="C16" s="48" t="n">
        <f aca="false">$A$9*$A$6</f>
        <v>30.2942637402226</v>
      </c>
    </row>
    <row r="17" customFormat="false" ht="13.8" hidden="false" customHeight="false" outlineLevel="0" collapsed="false">
      <c r="A17" s="32" t="n">
        <f aca="false">A16+$A$9</f>
        <v>90</v>
      </c>
      <c r="B17" s="49" t="n">
        <f aca="false">$B$9+($B$32-$B$9)*(ROW()-ROW($B$9))/(ROW($B$32)-ROW($B$9))</f>
        <v>-553.782608695652</v>
      </c>
      <c r="C17" s="48" t="n">
        <f aca="false">$A$9*$A$6</f>
        <v>30.2942637402226</v>
      </c>
    </row>
    <row r="18" customFormat="false" ht="13.8" hidden="false" customHeight="false" outlineLevel="0" collapsed="false">
      <c r="A18" s="32" t="n">
        <f aca="false">A17+$A$9</f>
        <v>100</v>
      </c>
      <c r="B18" s="49" t="n">
        <f aca="false">$B$9+($B$32-$B$9)*(ROW()-ROW($B$9))/(ROW($B$32)-ROW($B$9))</f>
        <v>-614.130434782609</v>
      </c>
      <c r="C18" s="48" t="n">
        <f aca="false">$A$9*$A$6</f>
        <v>30.2942637402226</v>
      </c>
    </row>
    <row r="19" customFormat="false" ht="13.8" hidden="false" customHeight="false" outlineLevel="0" collapsed="false">
      <c r="A19" s="32" t="n">
        <f aca="false">A18+$A$9</f>
        <v>110</v>
      </c>
      <c r="B19" s="49" t="n">
        <f aca="false">$B$9+($B$32-$B$9)*(ROW()-ROW($B$9))/(ROW($B$32)-ROW($B$9))</f>
        <v>-674.478260869565</v>
      </c>
      <c r="C19" s="48" t="n">
        <f aca="false">$A$9*$A$6</f>
        <v>30.2942637402226</v>
      </c>
    </row>
    <row r="20" customFormat="false" ht="13.8" hidden="false" customHeight="false" outlineLevel="0" collapsed="false">
      <c r="A20" s="32" t="n">
        <f aca="false">A19+$A$9</f>
        <v>120</v>
      </c>
      <c r="B20" s="49" t="n">
        <f aca="false">$B$9+($B$32-$B$9)*(ROW()-ROW($B$9))/(ROW($B$32)-ROW($B$9))</f>
        <v>-734.826086956522</v>
      </c>
      <c r="C20" s="48" t="n">
        <f aca="false">$A$9*$A$6</f>
        <v>30.2942637402226</v>
      </c>
    </row>
    <row r="21" customFormat="false" ht="13.8" hidden="false" customHeight="false" outlineLevel="0" collapsed="false">
      <c r="A21" s="32" t="n">
        <f aca="false">A20+$A$9</f>
        <v>130</v>
      </c>
      <c r="B21" s="49" t="n">
        <f aca="false">$B$9+($B$32-$B$9)*(ROW()-ROW($B$9))/(ROW($B$32)-ROW($B$9))</f>
        <v>-795.173913043478</v>
      </c>
      <c r="C21" s="48" t="n">
        <f aca="false">$A$9*$A$6</f>
        <v>30.2942637402226</v>
      </c>
    </row>
    <row r="22" customFormat="false" ht="13.8" hidden="false" customHeight="false" outlineLevel="0" collapsed="false">
      <c r="A22" s="32" t="n">
        <f aca="false">A21+$A$9</f>
        <v>140</v>
      </c>
      <c r="B22" s="49" t="n">
        <f aca="false">$B$9+($B$32-$B$9)*(ROW()-ROW($B$9))/(ROW($B$32)-ROW($B$9))</f>
        <v>-855.521739130435</v>
      </c>
      <c r="C22" s="48" t="n">
        <f aca="false">$A$9*$A$6</f>
        <v>30.2942637402226</v>
      </c>
    </row>
    <row r="23" customFormat="false" ht="13.8" hidden="false" customHeight="false" outlineLevel="0" collapsed="false">
      <c r="A23" s="32" t="n">
        <f aca="false">A22+$A$9</f>
        <v>150</v>
      </c>
      <c r="B23" s="49" t="n">
        <f aca="false">$B$9+($B$32-$B$9)*(ROW()-ROW($B$9))/(ROW($B$32)-ROW($B$9))</f>
        <v>-915.869565217391</v>
      </c>
      <c r="C23" s="48" t="n">
        <f aca="false">$A$9*$A$6</f>
        <v>30.2942637402226</v>
      </c>
    </row>
    <row r="24" customFormat="false" ht="13.8" hidden="false" customHeight="false" outlineLevel="0" collapsed="false">
      <c r="A24" s="32" t="n">
        <f aca="false">A23+$A$9</f>
        <v>160</v>
      </c>
      <c r="B24" s="49" t="n">
        <f aca="false">$B$9+($B$32-$B$9)*(ROW()-ROW($B$9))/(ROW($B$32)-ROW($B$9))</f>
        <v>-976.217391304348</v>
      </c>
      <c r="C24" s="48" t="n">
        <f aca="false">$A$9*$A$6</f>
        <v>30.2942637402226</v>
      </c>
    </row>
    <row r="25" customFormat="false" ht="13.8" hidden="false" customHeight="false" outlineLevel="0" collapsed="false">
      <c r="A25" s="32" t="n">
        <f aca="false">A24+$A$9</f>
        <v>170</v>
      </c>
      <c r="B25" s="49" t="n">
        <f aca="false">$B$9+($B$32-$B$9)*(ROW()-ROW($B$9))/(ROW($B$32)-ROW($B$9))</f>
        <v>-1036.5652173913</v>
      </c>
      <c r="C25" s="48" t="n">
        <f aca="false">$A$9*$A$6</f>
        <v>30.2942637402226</v>
      </c>
    </row>
    <row r="26" customFormat="false" ht="13.8" hidden="false" customHeight="false" outlineLevel="0" collapsed="false">
      <c r="A26" s="32" t="n">
        <f aca="false">A25+$A$9</f>
        <v>180</v>
      </c>
      <c r="B26" s="49" t="n">
        <f aca="false">$B$9+($B$32-$B$9)*(ROW()-ROW($B$9))/(ROW($B$32)-ROW($B$9))</f>
        <v>-1096.91304347826</v>
      </c>
      <c r="C26" s="48" t="n">
        <f aca="false">$A$9*$A$6</f>
        <v>30.2942637402226</v>
      </c>
    </row>
    <row r="27" customFormat="false" ht="13.8" hidden="false" customHeight="false" outlineLevel="0" collapsed="false">
      <c r="A27" s="32" t="n">
        <f aca="false">A26+$A$9</f>
        <v>190</v>
      </c>
      <c r="B27" s="49" t="n">
        <f aca="false">$B$9+($B$32-$B$9)*(ROW()-ROW($B$9))/(ROW($B$32)-ROW($B$9))</f>
        <v>-1157.26086956522</v>
      </c>
      <c r="C27" s="48" t="n">
        <f aca="false">$A$9*$A$6</f>
        <v>30.2942637402226</v>
      </c>
    </row>
    <row r="28" customFormat="false" ht="13.8" hidden="false" customHeight="false" outlineLevel="0" collapsed="false">
      <c r="A28" s="32" t="n">
        <f aca="false">A27+$A$9</f>
        <v>200</v>
      </c>
      <c r="B28" s="49" t="n">
        <f aca="false">$B$9+($B$32-$B$9)*(ROW()-ROW($B$9))/(ROW($B$32)-ROW($B$9))</f>
        <v>-1217.60869565217</v>
      </c>
      <c r="C28" s="48" t="n">
        <f aca="false">$A$9*$A$6</f>
        <v>30.2942637402226</v>
      </c>
    </row>
    <row r="29" customFormat="false" ht="13.8" hidden="false" customHeight="false" outlineLevel="0" collapsed="false">
      <c r="A29" s="32" t="n">
        <f aca="false">A28+$A$9</f>
        <v>210</v>
      </c>
      <c r="B29" s="49" t="n">
        <f aca="false">$B$9+($B$32-$B$9)*(ROW()-ROW($B$9))/(ROW($B$32)-ROW($B$9))</f>
        <v>-1277.95652173913</v>
      </c>
      <c r="C29" s="48" t="n">
        <f aca="false">$A$9*$A$6</f>
        <v>30.2942637402226</v>
      </c>
    </row>
    <row r="30" customFormat="false" ht="13.8" hidden="false" customHeight="false" outlineLevel="0" collapsed="false">
      <c r="A30" s="32" t="n">
        <f aca="false">A29+$A$9</f>
        <v>220</v>
      </c>
      <c r="B30" s="49" t="n">
        <f aca="false">$B$9+($B$32-$B$9)*(ROW()-ROW($B$9))/(ROW($B$32)-ROW($B$9))</f>
        <v>-1338.30434782609</v>
      </c>
      <c r="C30" s="48" t="n">
        <f aca="false">$A$9*$A$6</f>
        <v>30.2942637402226</v>
      </c>
    </row>
    <row r="31" customFormat="false" ht="13.8" hidden="false" customHeight="false" outlineLevel="0" collapsed="false">
      <c r="A31" s="32" t="n">
        <f aca="false">A30+$A$9</f>
        <v>230</v>
      </c>
      <c r="B31" s="49" t="n">
        <f aca="false">$B$9+($B$32-$B$9)*(ROW()-ROW($B$9))/(ROW($B$32)-ROW($B$9))</f>
        <v>-1398.65217391304</v>
      </c>
      <c r="C31" s="48" t="n">
        <f aca="false">$A$9*$A$6</f>
        <v>30.2942637402226</v>
      </c>
    </row>
    <row r="32" customFormat="false" ht="13.8" hidden="false" customHeight="false" outlineLevel="0" collapsed="false">
      <c r="A32" s="32" t="n">
        <f aca="false">A31+$A$9</f>
        <v>240</v>
      </c>
      <c r="B32" s="47" t="n">
        <v>-1459</v>
      </c>
      <c r="C32" s="48" t="n">
        <f aca="false">$A$9*$A$6</f>
        <v>30.2942637402226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08"/>
  <sheetViews>
    <sheetView showFormulas="false" showGridLines="true" showRowColHeaders="true" showZeros="true" rightToLeft="false" tabSelected="false" showOutlineSymbols="true" defaultGridColor="true" view="normal" topLeftCell="T1" colorId="64" zoomScale="80" zoomScaleNormal="80" zoomScalePageLayoutView="100" workbookViewId="0">
      <selection pane="topLeft" activeCell="A1" activeCellId="0" sqref="A1"/>
    </sheetView>
  </sheetViews>
  <sheetFormatPr defaultColWidth="10.42578125" defaultRowHeight="12.8" customHeight="true" zeroHeight="false" outlineLevelRow="0" outlineLevelCol="0"/>
  <sheetData>
    <row r="1" customFormat="false" ht="13.8" hidden="false" customHeight="false" outlineLevel="0" collapsed="false">
      <c r="A1" s="1" t="s">
        <v>272</v>
      </c>
      <c r="M1" s="50"/>
    </row>
    <row r="2" customFormat="false" ht="13.8" hidden="false" customHeight="false" outlineLevel="0" collapsed="false"/>
    <row r="3" customFormat="false" ht="13.8" hidden="false" customHeight="false" outlineLevel="0" collapsed="false"/>
    <row r="4" customFormat="false" ht="13.8" hidden="false" customHeight="false" outlineLevel="0" collapsed="false"/>
    <row r="5" customFormat="false" ht="13.8" hidden="false" customHeight="false" outlineLevel="0" collapsed="false"/>
    <row r="6" customFormat="false" ht="13.8" hidden="false" customHeight="false" outlineLevel="0" collapsed="false">
      <c r="A6" s="4" t="s">
        <v>273</v>
      </c>
    </row>
    <row r="7" customFormat="false" ht="13.8" hidden="false" customHeight="false" outlineLevel="0" collapsed="false">
      <c r="A7" s="4" t="s">
        <v>274</v>
      </c>
    </row>
    <row r="8" customFormat="false" ht="13.8" hidden="false" customHeight="false" outlineLevel="0" collapsed="false">
      <c r="A8" s="4" t="s">
        <v>275</v>
      </c>
    </row>
    <row r="9" customFormat="false" ht="13.8" hidden="false" customHeight="false" outlineLevel="0" collapsed="false"/>
    <row r="10" customFormat="false" ht="13.8" hidden="false" customHeight="false" outlineLevel="0" collapsed="false">
      <c r="A10" s="4" t="s">
        <v>276</v>
      </c>
      <c r="G10" s="51"/>
      <c r="AC10" s="3" t="s">
        <v>277</v>
      </c>
    </row>
    <row r="11" customFormat="false" ht="13.8" hidden="false" customHeight="false" outlineLevel="0" collapsed="false">
      <c r="B11" s="2" t="s">
        <v>278</v>
      </c>
      <c r="AC11" s="2" t="s">
        <v>279</v>
      </c>
      <c r="AX11" s="25" t="s">
        <v>280</v>
      </c>
      <c r="AY11" s="5" t="s">
        <v>281</v>
      </c>
    </row>
    <row r="12" s="19" customFormat="true" ht="35.05" hidden="false" customHeight="false" outlineLevel="0" collapsed="false">
      <c r="A12" s="24" t="s">
        <v>282</v>
      </c>
      <c r="B12" s="19" t="s">
        <v>283</v>
      </c>
      <c r="C12" s="19" t="s">
        <v>284</v>
      </c>
      <c r="D12" s="19" t="s">
        <v>285</v>
      </c>
      <c r="E12" s="19" t="s">
        <v>286</v>
      </c>
      <c r="F12" s="19" t="s">
        <v>287</v>
      </c>
      <c r="G12" s="19" t="s">
        <v>288</v>
      </c>
      <c r="H12" s="19" t="s">
        <v>289</v>
      </c>
      <c r="I12" s="19" t="s">
        <v>290</v>
      </c>
      <c r="J12" s="19" t="s">
        <v>291</v>
      </c>
      <c r="K12" s="19" t="s">
        <v>292</v>
      </c>
      <c r="L12" s="19" t="s">
        <v>293</v>
      </c>
      <c r="M12" s="19" t="s">
        <v>294</v>
      </c>
      <c r="N12" s="19" t="s">
        <v>295</v>
      </c>
      <c r="O12" s="24" t="s">
        <v>296</v>
      </c>
      <c r="P12" s="24" t="s">
        <v>297</v>
      </c>
      <c r="Q12" s="19" t="s">
        <v>298</v>
      </c>
      <c r="R12" s="19" t="s">
        <v>299</v>
      </c>
      <c r="S12" s="24" t="s">
        <v>300</v>
      </c>
      <c r="T12" s="24" t="s">
        <v>301</v>
      </c>
      <c r="U12" s="24" t="s">
        <v>302</v>
      </c>
      <c r="V12" s="19" t="s">
        <v>303</v>
      </c>
      <c r="W12" s="19" t="s">
        <v>304</v>
      </c>
      <c r="X12" s="19" t="s">
        <v>305</v>
      </c>
      <c r="Y12" s="19" t="s">
        <v>306</v>
      </c>
      <c r="Z12" s="24" t="s">
        <v>307</v>
      </c>
      <c r="AC12" s="19" t="s">
        <v>283</v>
      </c>
      <c r="AD12" s="19" t="s">
        <v>284</v>
      </c>
      <c r="AE12" s="19" t="s">
        <v>285</v>
      </c>
      <c r="AF12" s="19" t="s">
        <v>286</v>
      </c>
      <c r="AG12" s="19" t="s">
        <v>287</v>
      </c>
      <c r="AH12" s="19" t="s">
        <v>288</v>
      </c>
      <c r="AI12" s="19" t="s">
        <v>289</v>
      </c>
      <c r="AJ12" s="19" t="s">
        <v>290</v>
      </c>
      <c r="AK12" s="19" t="s">
        <v>291</v>
      </c>
      <c r="AL12" s="19" t="s">
        <v>292</v>
      </c>
      <c r="AM12" s="19" t="s">
        <v>293</v>
      </c>
      <c r="AN12" s="19" t="s">
        <v>294</v>
      </c>
      <c r="AO12" s="19" t="s">
        <v>295</v>
      </c>
      <c r="AP12" s="24" t="s">
        <v>296</v>
      </c>
      <c r="AQ12" s="24" t="s">
        <v>297</v>
      </c>
      <c r="AR12" s="19" t="s">
        <v>298</v>
      </c>
      <c r="AS12" s="19" t="s">
        <v>299</v>
      </c>
      <c r="AT12" s="24" t="s">
        <v>300</v>
      </c>
      <c r="AU12" s="24" t="s">
        <v>301</v>
      </c>
      <c r="AV12" s="24" t="s">
        <v>302</v>
      </c>
      <c r="AW12" s="19" t="s">
        <v>303</v>
      </c>
      <c r="AX12" s="19" t="s">
        <v>304</v>
      </c>
      <c r="AY12" s="19" t="s">
        <v>305</v>
      </c>
      <c r="AZ12" s="19" t="s">
        <v>306</v>
      </c>
      <c r="BA12" s="24" t="s">
        <v>307</v>
      </c>
    </row>
    <row r="13" customFormat="false" ht="13.8" hidden="false" customHeight="false" outlineLevel="0" collapsed="false">
      <c r="A13" s="1" t="s">
        <v>308</v>
      </c>
      <c r="B13" s="52" t="n">
        <v>21.148</v>
      </c>
      <c r="C13" s="52" t="n">
        <v>2.843</v>
      </c>
      <c r="D13" s="52" t="n">
        <v>11.184</v>
      </c>
      <c r="E13" s="52" t="n">
        <v>3.071</v>
      </c>
      <c r="F13" s="52" t="n">
        <v>0.9439</v>
      </c>
      <c r="G13" s="52" t="n">
        <v>0.3668</v>
      </c>
      <c r="H13" s="52" t="n">
        <v>1.8843</v>
      </c>
      <c r="I13" s="52" t="n">
        <v>3.0683</v>
      </c>
      <c r="J13" s="52" t="n">
        <v>0.9413</v>
      </c>
      <c r="K13" s="52" t="n">
        <v>0.8665</v>
      </c>
      <c r="L13" s="52" t="n">
        <v>11.0386</v>
      </c>
      <c r="M13" s="52" t="n">
        <v>0.809</v>
      </c>
      <c r="N13" s="52" t="n">
        <v>7.7433</v>
      </c>
      <c r="O13" s="52" t="n">
        <v>0.4066</v>
      </c>
      <c r="P13" s="52" t="n">
        <v>0.1466</v>
      </c>
      <c r="Q13" s="52" t="n">
        <v>0.2766</v>
      </c>
      <c r="R13" s="52" t="n">
        <v>0.2666</v>
      </c>
      <c r="S13" s="52" t="n">
        <v>0.0218</v>
      </c>
      <c r="T13" s="52" t="n">
        <v>0.7244</v>
      </c>
      <c r="U13" s="52" t="n">
        <v>0.0245</v>
      </c>
      <c r="V13" s="52" t="n">
        <v>11.5525</v>
      </c>
      <c r="W13" s="52" t="n">
        <v>0.0129</v>
      </c>
      <c r="X13" s="52" t="n">
        <v>0.096</v>
      </c>
      <c r="Y13" s="52" t="n">
        <v>0.0116</v>
      </c>
      <c r="Z13" s="52" t="n">
        <v>0.3405</v>
      </c>
      <c r="AB13" s="1" t="s">
        <v>309</v>
      </c>
      <c r="AC13" s="52" t="n">
        <v>11.4095</v>
      </c>
      <c r="AD13" s="52" t="n">
        <v>5.8176</v>
      </c>
      <c r="AE13" s="52" t="n">
        <v>59.6656</v>
      </c>
      <c r="AF13" s="52" t="n">
        <v>75.2956</v>
      </c>
      <c r="AG13" s="52" t="n">
        <v>1.5191</v>
      </c>
      <c r="AH13" s="52" t="n">
        <v>0.9417</v>
      </c>
      <c r="AI13" s="52" t="n">
        <v>30.8964</v>
      </c>
      <c r="AJ13" s="52" t="n">
        <v>23.4662</v>
      </c>
      <c r="AK13" s="52" t="n">
        <v>2.5992</v>
      </c>
      <c r="AL13" s="52" t="n">
        <v>10.9863</v>
      </c>
      <c r="AM13" s="52" t="n">
        <v>56.1921</v>
      </c>
      <c r="AN13" s="52" t="n">
        <v>10.3924</v>
      </c>
      <c r="AO13" s="52" t="n">
        <v>12.5684</v>
      </c>
      <c r="AP13" s="52" t="n">
        <v>1.4731</v>
      </c>
      <c r="AQ13" s="52" t="n">
        <v>0.7554</v>
      </c>
      <c r="AR13" s="52" t="n">
        <v>0.8316</v>
      </c>
      <c r="AS13" s="52" t="n">
        <v>1.313</v>
      </c>
      <c r="AT13" s="52" t="n">
        <v>0.1075</v>
      </c>
      <c r="AU13" s="52" t="n">
        <v>1.8636</v>
      </c>
      <c r="AV13" s="52" t="n">
        <v>0.1453</v>
      </c>
      <c r="AW13" s="52" t="n">
        <v>4.1163</v>
      </c>
      <c r="AX13" s="52" t="n">
        <v>0.3052</v>
      </c>
      <c r="AY13" s="52" t="n">
        <v>2.2685</v>
      </c>
      <c r="AZ13" s="52" t="n">
        <v>0.3852</v>
      </c>
      <c r="BA13" s="52" t="n">
        <v>4.1598</v>
      </c>
    </row>
    <row r="14" customFormat="false" ht="13.8" hidden="false" customHeight="false" outlineLevel="0" collapsed="false">
      <c r="A14" s="1" t="s">
        <v>310</v>
      </c>
      <c r="B14" s="52" t="n">
        <v>-3.3392</v>
      </c>
      <c r="C14" s="52" t="n">
        <v>-0.0984</v>
      </c>
      <c r="D14" s="52" t="n">
        <v>-0.5817</v>
      </c>
      <c r="E14" s="52" t="n">
        <v>-0.0566</v>
      </c>
      <c r="F14" s="52" t="n">
        <v>-0.0078</v>
      </c>
      <c r="G14" s="52" t="n">
        <v>-0.0017</v>
      </c>
      <c r="H14" s="52" t="n">
        <v>-0.0118</v>
      </c>
      <c r="I14" s="52" t="n">
        <v>-0.1585</v>
      </c>
      <c r="J14" s="52" t="n">
        <v>0.0036</v>
      </c>
      <c r="K14" s="52" t="n">
        <v>0.0393</v>
      </c>
      <c r="L14" s="52" t="n">
        <v>-0.574</v>
      </c>
      <c r="M14" s="52" t="n">
        <v>-0.0097</v>
      </c>
      <c r="N14" s="52" t="n">
        <v>-0.2814</v>
      </c>
      <c r="O14" s="52" t="n">
        <v>-0.0022</v>
      </c>
      <c r="P14" s="52" t="n">
        <v>0.0001</v>
      </c>
      <c r="Q14" s="52" t="n">
        <v>0.0007</v>
      </c>
      <c r="R14" s="52" t="n">
        <v>0.0023</v>
      </c>
      <c r="S14" s="52" t="n">
        <v>0.0002</v>
      </c>
      <c r="T14" s="52" t="n">
        <v>-0.0094</v>
      </c>
      <c r="U14" s="52" t="n">
        <v>0</v>
      </c>
      <c r="V14" s="52" t="n">
        <v>-0.0631</v>
      </c>
      <c r="W14" s="52" t="n">
        <v>0</v>
      </c>
      <c r="X14" s="52" t="n">
        <v>-0.0001</v>
      </c>
      <c r="Y14" s="52" t="n">
        <v>0.0191</v>
      </c>
      <c r="Z14" s="52" t="n">
        <v>-0.0011</v>
      </c>
      <c r="AB14" s="1" t="s">
        <v>311</v>
      </c>
      <c r="AC14" s="52" t="n">
        <v>2.862</v>
      </c>
      <c r="AD14" s="52" t="n">
        <v>0.1881</v>
      </c>
      <c r="AE14" s="52" t="n">
        <v>-12.7515</v>
      </c>
      <c r="AF14" s="52" t="n">
        <v>-14.0624</v>
      </c>
      <c r="AG14" s="52" t="n">
        <v>0.0784</v>
      </c>
      <c r="AH14" s="52" t="n">
        <v>0.0111</v>
      </c>
      <c r="AI14" s="52" t="n">
        <v>-1.6083</v>
      </c>
      <c r="AJ14" s="52" t="n">
        <v>-0.3972</v>
      </c>
      <c r="AK14" s="52" t="n">
        <v>0.1511</v>
      </c>
      <c r="AL14" s="52" t="n">
        <v>-0.4063</v>
      </c>
      <c r="AM14" s="52" t="n">
        <v>-9.2007</v>
      </c>
      <c r="AN14" s="52" t="n">
        <v>-0.4192</v>
      </c>
      <c r="AO14" s="52" t="n">
        <v>1.707</v>
      </c>
      <c r="AP14" s="52" t="n">
        <v>0.0244</v>
      </c>
      <c r="AQ14" s="52" t="n">
        <v>0.0008</v>
      </c>
      <c r="AR14" s="52" t="n">
        <v>0.0044</v>
      </c>
      <c r="AS14" s="52" t="n">
        <v>0.0313</v>
      </c>
      <c r="AT14" s="52" t="n">
        <v>0.0004</v>
      </c>
      <c r="AU14" s="52" t="n">
        <v>-0.0315</v>
      </c>
      <c r="AV14" s="52" t="n">
        <v>0</v>
      </c>
      <c r="AW14" s="52" t="n">
        <v>0.0006</v>
      </c>
      <c r="AX14" s="52" t="n">
        <v>-0.0004</v>
      </c>
      <c r="AY14" s="52" t="n">
        <v>-0.0346</v>
      </c>
      <c r="AZ14" s="52" t="n">
        <v>0.0204</v>
      </c>
      <c r="BA14" s="52" t="n">
        <v>-0.0027</v>
      </c>
    </row>
    <row r="15" customFormat="false" ht="13.8" hidden="false" customHeight="false" outlineLevel="0" collapsed="false">
      <c r="A15" s="1" t="s">
        <v>312</v>
      </c>
      <c r="B15" s="52" t="n">
        <v>0.8094</v>
      </c>
      <c r="C15" s="52" t="n">
        <v>0.0026</v>
      </c>
      <c r="D15" s="52" t="n">
        <v>0.0235</v>
      </c>
      <c r="E15" s="52" t="n">
        <v>0.0032</v>
      </c>
      <c r="F15" s="52" t="n">
        <v>0.0002</v>
      </c>
      <c r="G15" s="52" t="n">
        <v>0</v>
      </c>
      <c r="H15" s="52" t="n">
        <v>0.0005</v>
      </c>
      <c r="I15" s="52" t="n">
        <v>0.011</v>
      </c>
      <c r="J15" s="52" t="n">
        <v>0.0001</v>
      </c>
      <c r="K15" s="52" t="n">
        <v>-0.0004</v>
      </c>
      <c r="L15" s="52" t="n">
        <v>0.0175</v>
      </c>
      <c r="M15" s="52" t="n">
        <v>0.0002</v>
      </c>
      <c r="N15" s="52" t="n">
        <v>0.0102</v>
      </c>
      <c r="O15" s="52" t="n">
        <v>0</v>
      </c>
      <c r="P15" s="52" t="n">
        <v>0</v>
      </c>
      <c r="Q15" s="52" t="n">
        <v>0</v>
      </c>
      <c r="R15" s="52" t="n">
        <v>0</v>
      </c>
      <c r="S15" s="52" t="n">
        <v>0</v>
      </c>
      <c r="T15" s="52" t="n">
        <v>0.0001</v>
      </c>
      <c r="U15" s="52" t="n">
        <v>0</v>
      </c>
      <c r="V15" s="52" t="n">
        <v>0.0001</v>
      </c>
      <c r="W15" s="52" t="n">
        <v>0</v>
      </c>
      <c r="X15" s="52" t="n">
        <v>0</v>
      </c>
      <c r="Y15" s="52" t="n">
        <v>-0.0001</v>
      </c>
      <c r="Z15" s="52" t="n">
        <v>0</v>
      </c>
      <c r="AB15" s="1" t="s">
        <v>313</v>
      </c>
      <c r="AC15" s="52" t="n">
        <v>-0.1012</v>
      </c>
      <c r="AD15" s="52" t="n">
        <v>0.0176</v>
      </c>
      <c r="AE15" s="52" t="n">
        <v>5.771</v>
      </c>
      <c r="AF15" s="52" t="n">
        <v>1.5541</v>
      </c>
      <c r="AG15" s="52" t="n">
        <v>-0.0007</v>
      </c>
      <c r="AH15" s="52" t="n">
        <v>0</v>
      </c>
      <c r="AI15" s="52" t="n">
        <v>0.3375</v>
      </c>
      <c r="AJ15" s="52" t="n">
        <v>0.2788</v>
      </c>
      <c r="AK15" s="52" t="n">
        <v>-0.0005</v>
      </c>
      <c r="AL15" s="52" t="n">
        <v>0.1088</v>
      </c>
      <c r="AM15" s="52" t="n">
        <v>2.4941</v>
      </c>
      <c r="AN15" s="52" t="n">
        <v>0.0137</v>
      </c>
      <c r="AO15" s="52" t="n">
        <v>0.3807</v>
      </c>
      <c r="AP15" s="52" t="n">
        <v>-0.0001</v>
      </c>
      <c r="AQ15" s="52" t="n">
        <v>0</v>
      </c>
      <c r="AR15" s="52" t="n">
        <v>0.0001</v>
      </c>
      <c r="AS15" s="52" t="n">
        <v>-0.0001</v>
      </c>
      <c r="AT15" s="52" t="n">
        <v>0</v>
      </c>
      <c r="AU15" s="52" t="n">
        <v>0.0005</v>
      </c>
      <c r="AV15" s="52" t="n">
        <v>0</v>
      </c>
      <c r="AW15" s="52" t="n">
        <v>0.0004</v>
      </c>
      <c r="AX15" s="52" t="n">
        <v>0</v>
      </c>
      <c r="AY15" s="52" t="n">
        <v>0.0008</v>
      </c>
      <c r="AZ15" s="52" t="n">
        <v>-0.0001</v>
      </c>
      <c r="BA15" s="52" t="n">
        <v>0.001</v>
      </c>
    </row>
    <row r="16" customFormat="false" ht="46.25" hidden="false" customHeight="false" outlineLevel="0" collapsed="false">
      <c r="A16" s="53" t="s">
        <v>314</v>
      </c>
      <c r="B16" s="1" t="n">
        <v>74.1</v>
      </c>
      <c r="C16" s="1" t="n">
        <v>143.9</v>
      </c>
      <c r="D16" s="1" t="n">
        <v>59.1</v>
      </c>
      <c r="E16" s="1" t="n">
        <v>65.2</v>
      </c>
      <c r="F16" s="1" t="n">
        <v>421</v>
      </c>
      <c r="G16" s="1" t="n">
        <v>963</v>
      </c>
      <c r="H16" s="1" t="n">
        <v>106.1</v>
      </c>
      <c r="I16" s="1" t="n">
        <v>49.8</v>
      </c>
      <c r="J16" s="1" t="n">
        <v>511.7</v>
      </c>
      <c r="K16" s="1" t="n">
        <v>201.8</v>
      </c>
      <c r="L16" s="1" t="n">
        <v>74.7</v>
      </c>
      <c r="M16" s="1" t="n">
        <v>351.1</v>
      </c>
      <c r="N16" s="1" t="n">
        <v>49.8</v>
      </c>
      <c r="O16" s="1" t="n">
        <v>640</v>
      </c>
      <c r="P16" s="1" t="n">
        <v>893.2</v>
      </c>
      <c r="Q16" s="1" t="n">
        <v>602.3</v>
      </c>
      <c r="R16" s="1" t="n">
        <v>1168.3</v>
      </c>
      <c r="S16" s="1" t="n">
        <v>3605.4</v>
      </c>
      <c r="T16" s="1" t="n">
        <v>449.7</v>
      </c>
      <c r="U16" s="1" t="n">
        <v>6410.1</v>
      </c>
      <c r="V16" s="1" t="n">
        <v>838.2</v>
      </c>
      <c r="W16" s="1" t="n">
        <v>6491.2</v>
      </c>
      <c r="X16" s="1" t="n">
        <v>2934.5</v>
      </c>
      <c r="Y16" s="1" t="n">
        <v>733.7</v>
      </c>
      <c r="Z16" s="1" t="n">
        <v>658.7</v>
      </c>
      <c r="AC16" s="1" t="n">
        <v>74.1</v>
      </c>
      <c r="AD16" s="1" t="n">
        <v>143.9</v>
      </c>
      <c r="AE16" s="1" t="n">
        <v>59.1</v>
      </c>
      <c r="AF16" s="1" t="n">
        <v>65.2</v>
      </c>
      <c r="AG16" s="1" t="n">
        <v>421</v>
      </c>
      <c r="AH16" s="1" t="n">
        <v>963</v>
      </c>
      <c r="AI16" s="1" t="n">
        <v>106.1</v>
      </c>
      <c r="AJ16" s="1" t="n">
        <v>49.8</v>
      </c>
      <c r="AK16" s="1" t="n">
        <v>511.7</v>
      </c>
      <c r="AL16" s="1" t="n">
        <v>201.8</v>
      </c>
      <c r="AM16" s="1" t="n">
        <v>74.7</v>
      </c>
      <c r="AN16" s="1" t="n">
        <v>351.1</v>
      </c>
      <c r="AO16" s="1" t="n">
        <v>49.8</v>
      </c>
      <c r="AP16" s="1" t="n">
        <v>640</v>
      </c>
      <c r="AQ16" s="1" t="n">
        <v>893.2</v>
      </c>
      <c r="AR16" s="1" t="n">
        <v>602.3</v>
      </c>
      <c r="AS16" s="1" t="n">
        <v>1168.3</v>
      </c>
      <c r="AT16" s="1" t="n">
        <v>3605.4</v>
      </c>
      <c r="AU16" s="1" t="n">
        <v>449.7</v>
      </c>
      <c r="AV16" s="1" t="n">
        <v>6410.1</v>
      </c>
      <c r="AW16" s="1" t="n">
        <v>838.2</v>
      </c>
      <c r="AX16" s="1" t="n">
        <v>6491.2</v>
      </c>
      <c r="AY16" s="1" t="n">
        <v>2934.5</v>
      </c>
      <c r="AZ16" s="1" t="n">
        <v>733.7</v>
      </c>
      <c r="BA16" s="1" t="n">
        <v>658.7</v>
      </c>
    </row>
    <row r="17" customFormat="false" ht="13.8" hidden="false" customHeight="false" outlineLevel="0" collapsed="false">
      <c r="A17" s="1" t="n">
        <v>0</v>
      </c>
      <c r="B17" s="54" t="n">
        <f aca="false">MIN(1000,MAX(B18,IF($A17&gt;=B$16,0,B$13*(B$16-$A17)+B$14*(B$16-$A17)^2+B$15*(B$16-$A17)^3)))</f>
        <v>1000</v>
      </c>
      <c r="C17" s="54" t="n">
        <f aca="false">MIN(1000,MAX(C18,IF($A17&gt;=C$16,0,C$13*(C$16-$A17)+C$14*(C$16-$A17)^2+C$15*(C$16-$A17)^3)))</f>
        <v>1000</v>
      </c>
      <c r="D17" s="54" t="n">
        <f aca="false">MIN(1000,MAX(D18,IF($A17&gt;=D$16,0,D$13*(D$16-$A17)+D$14*(D$16-$A17)^2+D$15*(D$16-$A17)^3)))</f>
        <v>1000</v>
      </c>
      <c r="E17" s="54" t="n">
        <f aca="false">MIN(1000,MAX(E18,IF($A17&gt;=E$16,0,E$13*(E$16-$A17)+E$14*(E$16-$A17)^2+E$15*(E$16-$A17)^3)))</f>
        <v>846.5573216</v>
      </c>
      <c r="F17" s="54" t="n">
        <f aca="false">MIN(1000,MAX(F18,IF($A17&gt;=F$16,0,F$13*(F$16-$A17)+F$14*(F$16-$A17)^2+F$15*(F$16-$A17)^3)))</f>
        <v>1000</v>
      </c>
      <c r="G17" s="54" t="n">
        <f aca="false">MIN(1000,MAX(G18,IF($A17&gt;=G$16,0,G$13*(G$16-$A17)+G$14*(G$16-$A17)^2+G$15*(G$16-$A17)^3)))</f>
        <v>19.7451</v>
      </c>
      <c r="H17" s="54" t="n">
        <f aca="false">MIN(1000,MAX(H18,IF($A17&gt;=H$16,0,H$13*(H$16-$A17)+H$14*(H$16-$A17)^2+H$15*(H$16-$A17)^3)))</f>
        <v>664.2841425</v>
      </c>
      <c r="I17" s="54" t="n">
        <f aca="false">MIN(1000,MAX(I18,IF($A17&gt;=I$16,0,I$13*(I$16-$A17)+I$14*(I$16-$A17)^2+I$15*(I$16-$A17)^3)))</f>
        <v>1000</v>
      </c>
      <c r="J17" s="54" t="n">
        <f aca="false">MIN(1000,MAX(J18,IF($A17&gt;=J$16,0,J$13*(J$16-$A17)+J$14*(J$16-$A17)^2+J$15*(J$16-$A17)^3)))</f>
        <v>1000</v>
      </c>
      <c r="K17" s="54" t="n">
        <f aca="false">MIN(1000,MAX(K18,IF($A17&gt;=K$16,0,K$13*(K$16-$A17)+K$14*(K$16-$A17)^2+K$15*(K$16-$A17)^3)))</f>
        <v>116.7571392</v>
      </c>
      <c r="L17" s="54" t="n">
        <f aca="false">MIN(1000,MAX(L18,IF($A17&gt;=L$16,0,L$13*(L$16-$A17)+L$14*(L$16-$A17)^2+L$15*(L$16-$A17)^3)))</f>
        <v>1000</v>
      </c>
      <c r="M17" s="54" t="n">
        <f aca="false">MIN(1000,MAX(M18,IF($A17&gt;=M$16,0,M$13*(M$16-$A17)+M$14*(M$16-$A17)^2+M$15*(M$16-$A17)^3)))</f>
        <v>1000</v>
      </c>
      <c r="N17" s="54" t="n">
        <f aca="false">MIN(1000,MAX(N18,IF($A17&gt;=N$16,0,N$13*(N$16-$A17)+N$14*(N$16-$A17)^2+N$15*(N$16-$A17)^3)))</f>
        <v>947.4942024</v>
      </c>
      <c r="O17" s="54" t="n">
        <f aca="false">MIN(1000,MAX(O18,IF($A17&gt;=O$16,0,O$13*(O$16-$A17)+O$14*(O$16-$A17)^2+O$15*(O$16-$A17)^3)))</f>
        <v>18.774</v>
      </c>
      <c r="P17" s="54" t="n">
        <f aca="false">MIN(1000,MAX(P18,IF($A17&gt;=P$16,0,P$13*(P$16-$A17)+P$14*(P$16-$A17)^2+P$15*(P$16-$A17)^3)))</f>
        <v>210.723744</v>
      </c>
      <c r="Q17" s="54" t="n">
        <f aca="false">MIN(1000,MAX(Q18,IF($A17&gt;=Q$16,0,Q$13*(Q$16-$A17)+Q$14*(Q$16-$A17)^2+Q$15*(Q$16-$A17)^3)))</f>
        <v>420.531883</v>
      </c>
      <c r="R17" s="54" t="n">
        <f aca="false">MIN(1000,MAX(R18,IF($A17&gt;=R$16,0,R$13*(R$16-$A17)+R$14*(R$16-$A17)^2+R$15*(R$16-$A17)^3)))</f>
        <v>1000</v>
      </c>
      <c r="S17" s="54" t="n">
        <f aca="false">MIN(1000,MAX(S18,IF($A17&gt;=S$16,0,S$13*(S$16-$A17)+S$14*(S$16-$A17)^2+S$15*(S$16-$A17)^3)))</f>
        <v>1000</v>
      </c>
      <c r="T17" s="54" t="n">
        <f aca="false">MIN(1000,MAX(T18,IF($A17&gt;=T$16,0,T$13*(T$16-$A17)+T$14*(T$16-$A17)^2+T$15*(T$16-$A17)^3)))</f>
        <v>1000</v>
      </c>
      <c r="U17" s="54" t="n">
        <f aca="false">MIN(1000,MAX(U18,IF($A17&gt;=U$16,0,U$13*(U$16-$A17)+U$14*(U$16-$A17)^2+U$15*(U$16-$A17)^3)))</f>
        <v>157.04745</v>
      </c>
      <c r="V17" s="54" t="n">
        <f aca="false">MIN(1000,MAX(V18,IF($A17&gt;=V$16,0,V$13*(V$16-$A17)+V$14*(V$16-$A17)^2+V$15*(V$16-$A17)^3)))</f>
        <v>1000</v>
      </c>
      <c r="W17" s="54" t="n">
        <f aca="false">MIN(1000,MAX(W18,IF($A17&gt;=W$16,0,W$13*(W$16-$A17)+W$14*(W$16-$A17)^2+W$15*(W$16-$A17)^3)))</f>
        <v>83.73648</v>
      </c>
      <c r="X17" s="54" t="n">
        <f aca="false">MIN(1000,MAX(X18,IF($A17&gt;=X$16,0,X$13*(X$16-$A17)+X$14*(X$16-$A17)^2+X$15*(X$16-$A17)^3)))</f>
        <v>23.037975</v>
      </c>
      <c r="Y17" s="54" t="n">
        <f aca="false">MIN(1000,MAX(Y18,IF($A17&gt;=Y$16,0,Y$13*(Y$16-$A17)+Y$14*(Y$16-$A17)^2+Y$15*(Y$16-$A17)^3)))</f>
        <v>104.4152937</v>
      </c>
      <c r="Z17" s="54" t="n">
        <f aca="false">MIN(1000,MAX(Z18,IF($A17&gt;=Z$16,0,Z$13*(Z$16-$A17)+Z$14*(Z$16-$A17)^2+Z$15*(Z$16-$A17)^3)))</f>
        <v>26.333091</v>
      </c>
      <c r="AA17" s="55"/>
      <c r="AB17" s="55"/>
      <c r="AC17" s="54" t="n">
        <f aca="false">MIN(1000,MAX(AC18,IF($A17&gt;=AC$16,0,AC$13*(AC$16-$A17)+AC$14*(AC$16-$A17)^2+AC$15*(AC$16-$A17)^3)))</f>
        <v>520.6980448</v>
      </c>
      <c r="AD17" s="54" t="n">
        <f aca="false">MIN(1000,MAX(AD18,IF($A17&gt;=AD$16,0,AD$13*(AD$16-$A17)+AD$14*(AD$16-$A17)^2+AD$15*(AD$16-$A17)^3)))</f>
        <v>1000</v>
      </c>
      <c r="AE17" s="54" t="n">
        <f aca="false">MIN(1000,MAX(AE18,IF($A17&gt;=AE$16,0,AE$13*(AE$16-$A17)+AE$14*(AE$16-$A17)^2+AE$15*(AE$16-$A17)^3)))</f>
        <v>1000</v>
      </c>
      <c r="AF17" s="54" t="n">
        <f aca="false">MIN(1000,MAX(AF18,IF($A17&gt;=AF$16,0,AF$13*(AF$16-$A17)+AF$14*(AF$16-$A17)^2+AF$15*(AF$16-$A17)^3)))</f>
        <v>1000</v>
      </c>
      <c r="AG17" s="54" t="n">
        <f aca="false">MIN(1000,MAX(AG18,IF($A17&gt;=AG$16,0,AG$13*(AG$16-$A17)+AG$14*(AG$16-$A17)^2+AG$15*(AG$16-$A17)^3)))</f>
        <v>265.4208</v>
      </c>
      <c r="AH17" s="54" t="n">
        <f aca="false">MIN(1000,MAX(AH18,IF($A17&gt;=AH$16,0,AH$13*(AH$16-$A17)+AH$14*(AH$16-$A17)^2+AH$15*(AH$16-$A17)^3)))</f>
        <v>1000</v>
      </c>
      <c r="AI17" s="54" t="n">
        <f aca="false">MIN(1000,MAX(AI18,IF($A17&gt;=AI$16,0,AI$13*(AI$16-$A17)+AI$14*(AI$16-$A17)^2+AI$15*(AI$16-$A17)^3)))</f>
        <v>1000</v>
      </c>
      <c r="AJ17" s="54" t="n">
        <f aca="false">MIN(1000,MAX(AJ18,IF($A17&gt;=AJ$16,0,AJ$13*(AJ$16-$A17)+AJ$14*(AJ$16-$A17)^2+AJ$15*(AJ$16-$A17)^3)))</f>
        <v>1000</v>
      </c>
      <c r="AK17" s="54" t="n">
        <f aca="false">MIN(1000,MAX(AK18,IF($A17&gt;=AK$16,0,AK$13*(AK$16-$A17)+AK$14*(AK$16-$A17)^2+AK$15*(AK$16-$A17)^3)))</f>
        <v>1000</v>
      </c>
      <c r="AL17" s="54" t="n">
        <f aca="false">MIN(1000,MAX(AL18,IF($A17&gt;=AL$16,0,AL$13*(AL$16-$A17)+AL$14*(AL$16-$A17)^2+AL$15*(AL$16-$A17)^3)))</f>
        <v>1000</v>
      </c>
      <c r="AM17" s="54" t="n">
        <f aca="false">MIN(1000,MAX(AM18,IF($A17&gt;=AM$16,0,AM$13*(AM$16-$A17)+AM$14*(AM$16-$A17)^2+AM$15*(AM$16-$A17)^3)))</f>
        <v>1000</v>
      </c>
      <c r="AN17" s="54" t="n">
        <f aca="false">MIN(1000,MAX(AN18,IF($A17&gt;=AN$16,0,AN$13*(AN$16-$A17)+AN$14*(AN$16-$A17)^2+AN$15*(AN$16-$A17)^3)))</f>
        <v>1000</v>
      </c>
      <c r="AO17" s="54" t="n">
        <f aca="false">MIN(1000,MAX(AO18,IF($A17&gt;=AO$16,0,AO$13*(AO$16-$A17)+AO$14*(AO$16-$A17)^2+AO$15*(AO$16-$A17)^3)))</f>
        <v>1000</v>
      </c>
      <c r="AP17" s="54" t="n">
        <f aca="false">MIN(1000,MAX(AP18,IF($A17&gt;=AP$16,0,AP$13*(AP$16-$A17)+AP$14*(AP$16-$A17)^2+AP$15*(AP$16-$A17)^3)))</f>
        <v>474.829</v>
      </c>
      <c r="AQ17" s="54" t="n">
        <f aca="false">MIN(1000,MAX(AQ18,IF($A17&gt;=AQ$16,0,AQ$13*(AQ$16-$A17)+AQ$14*(AQ$16-$A17)^2+AQ$15*(AQ$16-$A17)^3)))</f>
        <v>1000</v>
      </c>
      <c r="AR17" s="54" t="n">
        <f aca="false">MIN(1000,MAX(AR18,IF($A17&gt;=AR$16,0,AR$13*(AR$16-$A17)+AR$14*(AR$16-$A17)^2+AR$15*(AR$16-$A17)^3)))</f>
        <v>1000</v>
      </c>
      <c r="AS17" s="54" t="n">
        <f aca="false">MIN(1000,MAX(AS18,IF($A17&gt;=AS$16,0,AS$13*(AS$16-$A17)+AS$14*(AS$16-$A17)^2+AS$15*(AS$16-$A17)^3)))</f>
        <v>741.2218383</v>
      </c>
      <c r="AT17" s="54" t="n">
        <f aca="false">MIN(1000,MAX(AT18,IF($A17&gt;=AT$16,0,AT$13*(AT$16-$A17)+AT$14*(AT$16-$A17)^2+AT$15*(AT$16-$A17)^3)))</f>
        <v>1000</v>
      </c>
      <c r="AU17" s="54" t="n">
        <f aca="false">MIN(1000,MAX(AU18,IF($A17&gt;=AU$16,0,AU$13*(AU$16-$A17)+AU$14*(AU$16-$A17)^2+AU$15*(AU$16-$A17)^3)))</f>
        <v>1000</v>
      </c>
      <c r="AV17" s="54" t="n">
        <f aca="false">MIN(1000,MAX(AV18,IF($A17&gt;=AV$16,0,AV$13*(AV$16-$A17)+AV$14*(AV$16-$A17)^2+AV$15*(AV$16-$A17)^3)))</f>
        <v>931.38753</v>
      </c>
      <c r="AW17" s="54" t="n">
        <f aca="false">MIN(1000,MAX(AW18,IF($A17&gt;=AW$16,0,AW$13*(AW$16-$A17)+AW$14*(AW$16-$A17)^2+AW$15*(AW$16-$A17)^3)))</f>
        <v>1000</v>
      </c>
      <c r="AX17" s="54" t="n">
        <f aca="false">MIN(1000,MAX(AX18,IF($A17&gt;=AX$16,0,AX$13*(AX$16-$A17)+AX$14*(AX$16-$A17)^2+AX$15*(AX$16-$A17)^3)))</f>
        <v>58.216864</v>
      </c>
      <c r="AY17" s="54" t="n">
        <f aca="false">MIN(1000,MAX(AY18,IF($A17&gt;=AY$16,0,AY$13*(AY$16-$A17)+AY$14*(AY$16-$A17)^2+AY$15*(AY$16-$A17)^3)))</f>
        <v>1000</v>
      </c>
      <c r="AZ17" s="54" t="n">
        <f aca="false">MIN(1000,MAX(AZ18,IF($A17&gt;=AZ$16,0,AZ$13*(AZ$16-$A17)+AZ$14*(AZ$16-$A17)^2+AZ$15*(AZ$16-$A17)^3)))</f>
        <v>179.8708707</v>
      </c>
      <c r="BA17" s="54" t="n">
        <f aca="false">MIN(1000,MAX(BA18,IF($A17&gt;=BA$16,0,BA$13*(BA$16-$A17)+BA$14*(BA$16-$A17)^2+BA$15*(BA$16-$A17)^3)))</f>
        <v>1000</v>
      </c>
    </row>
    <row r="18" customFormat="false" ht="13.8" hidden="false" customHeight="false" outlineLevel="0" collapsed="false">
      <c r="A18" s="12" t="n">
        <f aca="false">A17+10</f>
        <v>10</v>
      </c>
      <c r="B18" s="54" t="n">
        <f aca="false">MIN(1000,MAX(B19,IF($A18&gt;=B$16,0,B$13*(B$16-$A18)+B$14*(B$16-$A18)^2+B$15*(B$16-$A18)^3)))</f>
        <v>1000</v>
      </c>
      <c r="C18" s="54" t="n">
        <f aca="false">MIN(1000,MAX(C19,IF($A18&gt;=C$16,0,C$13*(C$16-$A18)+C$14*(C$16-$A18)^2+C$15*(C$16-$A18)^3)))</f>
        <v>1000</v>
      </c>
      <c r="D18" s="54" t="n">
        <f aca="false">MIN(1000,MAX(D19,IF($A18&gt;=D$16,0,D$13*(D$16-$A18)+D$14*(D$16-$A18)^2+D$15*(D$16-$A18)^3)))</f>
        <v>1000</v>
      </c>
      <c r="E18" s="54" t="n">
        <f aca="false">MIN(1000,MAX(E19,IF($A18&gt;=E$16,0,E$13*(E$16-$A18)+E$14*(E$16-$A18)^2+E$15*(E$16-$A18)^3)))</f>
        <v>535.2858816</v>
      </c>
      <c r="F18" s="54" t="n">
        <f aca="false">MIN(1000,MAX(F19,IF($A18&gt;=F$16,0,F$13*(F$16-$A18)+F$14*(F$16-$A18)^2+F$15*(F$16-$A18)^3)))</f>
        <v>1000</v>
      </c>
      <c r="G18" s="54" t="n">
        <f aca="false">MIN(1000,MAX(G19,IF($A18&gt;=G$16,0,G$13*(G$16-$A18)+G$14*(G$16-$A18)^2+G$15*(G$16-$A18)^3)))</f>
        <v>19.7451</v>
      </c>
      <c r="H18" s="54" t="n">
        <f aca="false">MIN(1000,MAX(H19,IF($A18&gt;=H$16,0,H$13*(H$16-$A18)+H$14*(H$16-$A18)^2+H$15*(H$16-$A18)^3)))</f>
        <v>515.8575925</v>
      </c>
      <c r="I18" s="54" t="n">
        <f aca="false">MIN(1000,MAX(I19,IF($A18&gt;=I$16,0,I$13*(I$16-$A18)+I$14*(I$16-$A18)^2+I$15*(I$16-$A18)^3)))</f>
        <v>564.540712</v>
      </c>
      <c r="J18" s="54" t="n">
        <f aca="false">MIN(1000,MAX(J19,IF($A18&gt;=J$16,0,J$13*(J$16-$A18)+J$14*(J$16-$A18)^2+J$15*(J$16-$A18)^3)))</f>
        <v>1000</v>
      </c>
      <c r="K18" s="54" t="n">
        <f aca="false">MIN(1000,MAX(K19,IF($A18&gt;=K$16,0,K$13*(K$16-$A18)+K$14*(K$16-$A18)^2+K$15*(K$16-$A18)^3)))</f>
        <v>116.7571392</v>
      </c>
      <c r="L18" s="54" t="n">
        <f aca="false">MIN(1000,MAX(L19,IF($A18&gt;=L$16,0,L$13*(L$16-$A18)+L$14*(L$16-$A18)^2+L$15*(L$16-$A18)^3)))</f>
        <v>1000</v>
      </c>
      <c r="M18" s="54" t="n">
        <f aca="false">MIN(1000,MAX(M19,IF($A18&gt;=M$16,0,M$13*(M$16-$A18)+M$14*(M$16-$A18)^2+M$15*(M$16-$A18)^3)))</f>
        <v>1000</v>
      </c>
      <c r="N18" s="54" t="n">
        <f aca="false">MIN(1000,MAX(N19,IF($A18&gt;=N$16,0,N$13*(N$16-$A18)+N$14*(N$16-$A18)^2+N$15*(N$16-$A18)^3)))</f>
        <v>505.4913624</v>
      </c>
      <c r="O18" s="54" t="n">
        <f aca="false">MIN(1000,MAX(O19,IF($A18&gt;=O$16,0,O$13*(O$16-$A18)+O$14*(O$16-$A18)^2+O$15*(O$16-$A18)^3)))</f>
        <v>18.774</v>
      </c>
      <c r="P18" s="54" t="n">
        <f aca="false">MIN(1000,MAX(P19,IF($A18&gt;=P$16,0,P$13*(P$16-$A18)+P$14*(P$16-$A18)^2+P$15*(P$16-$A18)^3)))</f>
        <v>207.481344</v>
      </c>
      <c r="Q18" s="54" t="n">
        <f aca="false">MIN(1000,MAX(Q19,IF($A18&gt;=Q$16,0,Q$13*(Q$16-$A18)+Q$14*(Q$16-$A18)^2+Q$15*(Q$16-$A18)^3)))</f>
        <v>409.403683</v>
      </c>
      <c r="R18" s="54" t="n">
        <f aca="false">MIN(1000,MAX(R19,IF($A18&gt;=R$16,0,R$13*(R$16-$A18)+R$14*(R$16-$A18)^2+R$15*(R$16-$A18)^3)))</f>
        <v>1000</v>
      </c>
      <c r="S18" s="54" t="n">
        <f aca="false">MIN(1000,MAX(S19,IF($A18&gt;=S$16,0,S$13*(S$16-$A18)+S$14*(S$16-$A18)^2+S$15*(S$16-$A18)^3)))</f>
        <v>1000</v>
      </c>
      <c r="T18" s="54" t="n">
        <f aca="false">MIN(1000,MAX(T19,IF($A18&gt;=T$16,0,T$13*(T$16-$A18)+T$14*(T$16-$A18)^2+T$15*(T$16-$A18)^3)))</f>
        <v>1000</v>
      </c>
      <c r="U18" s="54" t="n">
        <f aca="false">MIN(1000,MAX(U19,IF($A18&gt;=U$16,0,U$13*(U$16-$A18)+U$14*(U$16-$A18)^2+U$15*(U$16-$A18)^3)))</f>
        <v>156.80245</v>
      </c>
      <c r="V18" s="54" t="n">
        <f aca="false">MIN(1000,MAX(V19,IF($A18&gt;=V$16,0,V$13*(V$16-$A18)+V$14*(V$16-$A18)^2+V$15*(V$16-$A18)^3)))</f>
        <v>1000</v>
      </c>
      <c r="W18" s="54" t="n">
        <f aca="false">MIN(1000,MAX(W19,IF($A18&gt;=W$16,0,W$13*(W$16-$A18)+W$14*(W$16-$A18)^2+W$15*(W$16-$A18)^3)))</f>
        <v>83.60748</v>
      </c>
      <c r="X18" s="54" t="n">
        <f aca="false">MIN(1000,MAX(X19,IF($A18&gt;=X$16,0,X$13*(X$16-$A18)+X$14*(X$16-$A18)^2+X$15*(X$16-$A18)^3)))</f>
        <v>23.037975</v>
      </c>
      <c r="Y18" s="54" t="n">
        <f aca="false">MIN(1000,MAX(Y19,IF($A18&gt;=Y$16,0,Y$13*(Y$16-$A18)+Y$14*(Y$16-$A18)^2+Y$15*(Y$16-$A18)^3)))</f>
        <v>104.4152937</v>
      </c>
      <c r="Z18" s="54" t="n">
        <f aca="false">MIN(1000,MAX(Z19,IF($A18&gt;=Z$16,0,Z$13*(Z$16-$A18)+Z$14*(Z$16-$A18)^2+Z$15*(Z$16-$A18)^3)))</f>
        <v>26.333091</v>
      </c>
      <c r="AC18" s="54" t="n">
        <f aca="false">MIN(1000,MAX(AC19,IF($A18&gt;=AC$16,0,AC$13*(AC$16-$A18)+AC$14*(AC$16-$A18)^2+AC$15*(AC$16-$A18)^3)))</f>
        <v>520.6980448</v>
      </c>
      <c r="AD18" s="54" t="n">
        <f aca="false">MIN(1000,MAX(AD19,IF($A18&gt;=AD$16,0,AD$13*(AD$16-$A18)+AD$14*(AD$16-$A18)^2+AD$15*(AD$16-$A18)^3)))</f>
        <v>1000</v>
      </c>
      <c r="AE18" s="54" t="n">
        <f aca="false">MIN(1000,MAX(AE19,IF($A18&gt;=AE$16,0,AE$13*(AE$16-$A18)+AE$14*(AE$16-$A18)^2+AE$15*(AE$16-$A18)^3)))</f>
        <v>1000</v>
      </c>
      <c r="AF18" s="54" t="n">
        <f aca="false">MIN(1000,MAX(AF19,IF($A18&gt;=AF$16,0,AF$13*(AF$16-$A18)+AF$14*(AF$16-$A18)^2+AF$15*(AF$16-$A18)^3)))</f>
        <v>1000</v>
      </c>
      <c r="AG18" s="54" t="n">
        <f aca="false">MIN(1000,MAX(AG19,IF($A18&gt;=AG$16,0,AG$13*(AG$16-$A18)+AG$14*(AG$16-$A18)^2+AG$15*(AG$16-$A18)^3)))</f>
        <v>265.4208</v>
      </c>
      <c r="AH18" s="54" t="n">
        <f aca="false">MIN(1000,MAX(AH19,IF($A18&gt;=AH$16,0,AH$13*(AH$16-$A18)+AH$14*(AH$16-$A18)^2+AH$15*(AH$16-$A18)^3)))</f>
        <v>1000</v>
      </c>
      <c r="AI18" s="54" t="n">
        <f aca="false">MIN(1000,MAX(AI19,IF($A18&gt;=AI$16,0,AI$13*(AI$16-$A18)+AI$14*(AI$16-$A18)^2+AI$15*(AI$16-$A18)^3)))</f>
        <v>1000</v>
      </c>
      <c r="AJ18" s="54" t="n">
        <f aca="false">MIN(1000,MAX(AJ19,IF($A18&gt;=AJ$16,0,AJ$13*(AJ$16-$A18)+AJ$14*(AJ$16-$A18)^2+AJ$15*(AJ$16-$A18)^3)))</f>
        <v>1000</v>
      </c>
      <c r="AK18" s="54" t="n">
        <f aca="false">MIN(1000,MAX(AK19,IF($A18&gt;=AK$16,0,AK$13*(AK$16-$A18)+AK$14*(AK$16-$A18)^2+AK$15*(AK$16-$A18)^3)))</f>
        <v>1000</v>
      </c>
      <c r="AL18" s="54" t="n">
        <f aca="false">MIN(1000,MAX(AL19,IF($A18&gt;=AL$16,0,AL$13*(AL$16-$A18)+AL$14*(AL$16-$A18)^2+AL$15*(AL$16-$A18)^3)))</f>
        <v>1000</v>
      </c>
      <c r="AM18" s="54" t="n">
        <f aca="false">MIN(1000,MAX(AM19,IF($A18&gt;=AM$16,0,AM$13*(AM$16-$A18)+AM$14*(AM$16-$A18)^2+AM$15*(AM$16-$A18)^3)))</f>
        <v>1000</v>
      </c>
      <c r="AN18" s="54" t="n">
        <f aca="false">MIN(1000,MAX(AN19,IF($A18&gt;=AN$16,0,AN$13*(AN$16-$A18)+AN$14*(AN$16-$A18)^2+AN$15*(AN$16-$A18)^3)))</f>
        <v>1000</v>
      </c>
      <c r="AO18" s="54" t="n">
        <f aca="false">MIN(1000,MAX(AO19,IF($A18&gt;=AO$16,0,AO$13*(AO$16-$A18)+AO$14*(AO$16-$A18)^2+AO$15*(AO$16-$A18)^3)))</f>
        <v>1000</v>
      </c>
      <c r="AP18" s="54" t="n">
        <f aca="false">MIN(1000,MAX(AP19,IF($A18&gt;=AP$16,0,AP$13*(AP$16-$A18)+AP$14*(AP$16-$A18)^2+AP$15*(AP$16-$A18)^3)))</f>
        <v>474.829</v>
      </c>
      <c r="AQ18" s="54" t="n">
        <f aca="false">MIN(1000,MAX(AQ19,IF($A18&gt;=AQ$16,0,AQ$13*(AQ$16-$A18)+AQ$14*(AQ$16-$A18)^2+AQ$15*(AQ$16-$A18)^3)))</f>
        <v>1000</v>
      </c>
      <c r="AR18" s="54" t="n">
        <f aca="false">MIN(1000,MAX(AR19,IF($A18&gt;=AR$16,0,AR$13*(AR$16-$A18)+AR$14*(AR$16-$A18)^2+AR$15*(AR$16-$A18)^3)))</f>
        <v>1000</v>
      </c>
      <c r="AS18" s="54" t="n">
        <f aca="false">MIN(1000,MAX(AS19,IF($A18&gt;=AS$16,0,AS$13*(AS$16-$A18)+AS$14*(AS$16-$A18)^2+AS$15*(AS$16-$A18)^3)))</f>
        <v>741.2218383</v>
      </c>
      <c r="AT18" s="54" t="n">
        <f aca="false">MIN(1000,MAX(AT19,IF($A18&gt;=AT$16,0,AT$13*(AT$16-$A18)+AT$14*(AT$16-$A18)^2+AT$15*(AT$16-$A18)^3)))</f>
        <v>1000</v>
      </c>
      <c r="AU18" s="54" t="n">
        <f aca="false">MIN(1000,MAX(AU19,IF($A18&gt;=AU$16,0,AU$13*(AU$16-$A18)+AU$14*(AU$16-$A18)^2+AU$15*(AU$16-$A18)^3)))</f>
        <v>1000</v>
      </c>
      <c r="AV18" s="54" t="n">
        <f aca="false">MIN(1000,MAX(AV19,IF($A18&gt;=AV$16,0,AV$13*(AV$16-$A18)+AV$14*(AV$16-$A18)^2+AV$15*(AV$16-$A18)^3)))</f>
        <v>929.93453</v>
      </c>
      <c r="AW18" s="54" t="n">
        <f aca="false">MIN(1000,MAX(AW19,IF($A18&gt;=AW$16,0,AW$13*(AW$16-$A18)+AW$14*(AW$16-$A18)^2+AW$15*(AW$16-$A18)^3)))</f>
        <v>1000</v>
      </c>
      <c r="AX18" s="54" t="n">
        <f aca="false">MIN(1000,MAX(AX19,IF($A18&gt;=AX$16,0,AX$13*(AX$16-$A18)+AX$14*(AX$16-$A18)^2+AX$15*(AX$16-$A18)^3)))</f>
        <v>58.216864</v>
      </c>
      <c r="AY18" s="54" t="n">
        <f aca="false">MIN(1000,MAX(AY19,IF($A18&gt;=AY$16,0,AY$13*(AY$16-$A18)+AY$14*(AY$16-$A18)^2+AY$15*(AY$16-$A18)^3)))</f>
        <v>1000</v>
      </c>
      <c r="AZ18" s="54" t="n">
        <f aca="false">MIN(1000,MAX(AZ19,IF($A18&gt;=AZ$16,0,AZ$13*(AZ$16-$A18)+AZ$14*(AZ$16-$A18)^2+AZ$15*(AZ$16-$A18)^3)))</f>
        <v>179.8708707</v>
      </c>
      <c r="BA18" s="54" t="n">
        <f aca="false">MIN(1000,MAX(BA19,IF($A18&gt;=BA$16,0,BA$13*(BA$16-$A18)+BA$14*(BA$16-$A18)^2+BA$15*(BA$16-$A18)^3)))</f>
        <v>1000</v>
      </c>
    </row>
    <row r="19" customFormat="false" ht="13.8" hidden="false" customHeight="false" outlineLevel="0" collapsed="false">
      <c r="A19" s="12" t="n">
        <f aca="false">A18+10</f>
        <v>20</v>
      </c>
      <c r="B19" s="54" t="n">
        <f aca="false">MIN(1000,MAX(B20,IF($A19&gt;=B$16,0,B$13*(B$16-$A19)+B$14*(B$16-$A19)^2+B$15*(B$16-$A19)^3)))</f>
        <v>1000</v>
      </c>
      <c r="C19" s="54" t="n">
        <f aca="false">MIN(1000,MAX(C20,IF($A19&gt;=C$16,0,C$13*(C$16-$A19)+C$14*(C$16-$A19)^2+C$15*(C$16-$A19)^3)))</f>
        <v>1000</v>
      </c>
      <c r="D19" s="54" t="n">
        <f aca="false">MIN(1000,MAX(D20,IF($A19&gt;=D$16,0,D$13*(D$16-$A19)+D$14*(D$16-$A19)^2+D$15*(D$16-$A19)^3)))</f>
        <v>952.7326915</v>
      </c>
      <c r="E19" s="54" t="n">
        <f aca="false">MIN(1000,MAX(E20,IF($A19&gt;=E$16,0,E$13*(E$16-$A19)+E$14*(E$16-$A19)^2+E$15*(E$16-$A19)^3)))</f>
        <v>318.6784416</v>
      </c>
      <c r="F19" s="54" t="n">
        <f aca="false">MIN(1000,MAX(F20,IF($A19&gt;=F$16,0,F$13*(F$16-$A19)+F$14*(F$16-$A19)^2+F$15*(F$16-$A19)^3)))</f>
        <v>1000</v>
      </c>
      <c r="G19" s="54" t="n">
        <f aca="false">MIN(1000,MAX(G20,IF($A19&gt;=G$16,0,G$13*(G$16-$A19)+G$14*(G$16-$A19)^2+G$15*(G$16-$A19)^3)))</f>
        <v>19.7451</v>
      </c>
      <c r="H19" s="54" t="n">
        <f aca="false">MIN(1000,MAX(H20,IF($A19&gt;=H$16,0,H$13*(H$16-$A19)+H$14*(H$16-$A19)^2+H$15*(H$16-$A19)^3)))</f>
        <v>393.9010425</v>
      </c>
      <c r="I19" s="54" t="n">
        <f aca="false">MIN(1000,MAX(I20,IF($A19&gt;=I$16,0,I$13*(I$16-$A19)+I$14*(I$16-$A19)^2+I$15*(I$16-$A19)^3)))</f>
        <v>241.780512</v>
      </c>
      <c r="J19" s="54" t="n">
        <f aca="false">MIN(1000,MAX(J20,IF($A19&gt;=J$16,0,J$13*(J$16-$A19)+J$14*(J$16-$A19)^2+J$15*(J$16-$A19)^3)))</f>
        <v>1000</v>
      </c>
      <c r="K19" s="54" t="n">
        <f aca="false">MIN(1000,MAX(K20,IF($A19&gt;=K$16,0,K$13*(K$16-$A19)+K$14*(K$16-$A19)^2+K$15*(K$16-$A19)^3)))</f>
        <v>116.7571392</v>
      </c>
      <c r="L19" s="54" t="n">
        <f aca="false">MIN(1000,MAX(L20,IF($A19&gt;=L$16,0,L$13*(L$16-$A19)+L$14*(L$16-$A19)^2+L$15*(L$16-$A19)^3)))</f>
        <v>1000</v>
      </c>
      <c r="M19" s="54" t="n">
        <f aca="false">MIN(1000,MAX(M20,IF($A19&gt;=M$16,0,M$13*(M$16-$A19)+M$14*(M$16-$A19)^2+M$15*(M$16-$A19)^3)))</f>
        <v>1000</v>
      </c>
      <c r="N19" s="54" t="n">
        <f aca="false">MIN(1000,MAX(N20,IF($A19&gt;=N$16,0,N$13*(N$16-$A19)+N$14*(N$16-$A19)^2+N$15*(N$16-$A19)^3)))</f>
        <v>250.7845224</v>
      </c>
      <c r="O19" s="54" t="n">
        <f aca="false">MIN(1000,MAX(O20,IF($A19&gt;=O$16,0,O$13*(O$16-$A19)+O$14*(O$16-$A19)^2+O$15*(O$16-$A19)^3)))</f>
        <v>18.774</v>
      </c>
      <c r="P19" s="54" t="n">
        <f aca="false">MIN(1000,MAX(P20,IF($A19&gt;=P$16,0,P$13*(P$16-$A19)+P$14*(P$16-$A19)^2+P$15*(P$16-$A19)^3)))</f>
        <v>204.258944</v>
      </c>
      <c r="Q19" s="54" t="n">
        <f aca="false">MIN(1000,MAX(Q20,IF($A19&gt;=Q$16,0,Q$13*(Q$16-$A19)+Q$14*(Q$16-$A19)^2+Q$15*(Q$16-$A19)^3)))</f>
        <v>398.415483</v>
      </c>
      <c r="R19" s="54" t="n">
        <f aca="false">MIN(1000,MAX(R20,IF($A19&gt;=R$16,0,R$13*(R$16-$A19)+R$14*(R$16-$A19)^2+R$15*(R$16-$A19)^3)))</f>
        <v>1000</v>
      </c>
      <c r="S19" s="54" t="n">
        <f aca="false">MIN(1000,MAX(S20,IF($A19&gt;=S$16,0,S$13*(S$16-$A19)+S$14*(S$16-$A19)^2+S$15*(S$16-$A19)^3)))</f>
        <v>1000</v>
      </c>
      <c r="T19" s="54" t="n">
        <f aca="false">MIN(1000,MAX(T20,IF($A19&gt;=T$16,0,T$13*(T$16-$A19)+T$14*(T$16-$A19)^2+T$15*(T$16-$A19)^3)))</f>
        <v>1000</v>
      </c>
      <c r="U19" s="54" t="n">
        <f aca="false">MIN(1000,MAX(U20,IF($A19&gt;=U$16,0,U$13*(U$16-$A19)+U$14*(U$16-$A19)^2+U$15*(U$16-$A19)^3)))</f>
        <v>156.55745</v>
      </c>
      <c r="V19" s="54" t="n">
        <f aca="false">MIN(1000,MAX(V20,IF($A19&gt;=V$16,0,V$13*(V$16-$A19)+V$14*(V$16-$A19)^2+V$15*(V$16-$A19)^3)))</f>
        <v>1000</v>
      </c>
      <c r="W19" s="54" t="n">
        <f aca="false">MIN(1000,MAX(W20,IF($A19&gt;=W$16,0,W$13*(W$16-$A19)+W$14*(W$16-$A19)^2+W$15*(W$16-$A19)^3)))</f>
        <v>83.47848</v>
      </c>
      <c r="X19" s="54" t="n">
        <f aca="false">MIN(1000,MAX(X20,IF($A19&gt;=X$16,0,X$13*(X$16-$A19)+X$14*(X$16-$A19)^2+X$15*(X$16-$A19)^3)))</f>
        <v>23.037975</v>
      </c>
      <c r="Y19" s="54" t="n">
        <f aca="false">MIN(1000,MAX(Y20,IF($A19&gt;=Y$16,0,Y$13*(Y$16-$A19)+Y$14*(Y$16-$A19)^2+Y$15*(Y$16-$A19)^3)))</f>
        <v>104.4152937</v>
      </c>
      <c r="Z19" s="54" t="n">
        <f aca="false">MIN(1000,MAX(Z20,IF($A19&gt;=Z$16,0,Z$13*(Z$16-$A19)+Z$14*(Z$16-$A19)^2+Z$15*(Z$16-$A19)^3)))</f>
        <v>26.333091</v>
      </c>
      <c r="AC19" s="54" t="n">
        <f aca="false">MIN(1000,MAX(AC20,IF($A19&gt;=AC$16,0,AC$13*(AC$16-$A19)+AC$14*(AC$16-$A19)^2+AC$15*(AC$16-$A19)^3)))</f>
        <v>520.6980448</v>
      </c>
      <c r="AD19" s="54" t="n">
        <f aca="false">MIN(1000,MAX(AD20,IF($A19&gt;=AD$16,0,AD$13*(AD$16-$A19)+AD$14*(AD$16-$A19)^2+AD$15*(AD$16-$A19)^3)))</f>
        <v>1000</v>
      </c>
      <c r="AE19" s="54" t="n">
        <f aca="false">MIN(1000,MAX(AE20,IF($A19&gt;=AE$16,0,AE$13*(AE$16-$A19)+AE$14*(AE$16-$A19)^2+AE$15*(AE$16-$A19)^3)))</f>
        <v>1000</v>
      </c>
      <c r="AF19" s="54" t="n">
        <f aca="false">MIN(1000,MAX(AF20,IF($A19&gt;=AF$16,0,AF$13*(AF$16-$A19)+AF$14*(AF$16-$A19)^2+AF$15*(AF$16-$A19)^3)))</f>
        <v>1000</v>
      </c>
      <c r="AG19" s="54" t="n">
        <f aca="false">MIN(1000,MAX(AG20,IF($A19&gt;=AG$16,0,AG$13*(AG$16-$A19)+AG$14*(AG$16-$A19)^2+AG$15*(AG$16-$A19)^3)))</f>
        <v>265.4208</v>
      </c>
      <c r="AH19" s="54" t="n">
        <f aca="false">MIN(1000,MAX(AH20,IF($A19&gt;=AH$16,0,AH$13*(AH$16-$A19)+AH$14*(AH$16-$A19)^2+AH$15*(AH$16-$A19)^3)))</f>
        <v>1000</v>
      </c>
      <c r="AI19" s="54" t="n">
        <f aca="false">MIN(1000,MAX(AI20,IF($A19&gt;=AI$16,0,AI$13*(AI$16-$A19)+AI$14*(AI$16-$A19)^2+AI$15*(AI$16-$A19)^3)))</f>
        <v>1000</v>
      </c>
      <c r="AJ19" s="54" t="n">
        <f aca="false">MIN(1000,MAX(AJ20,IF($A19&gt;=AJ$16,0,AJ$13*(AJ$16-$A19)+AJ$14*(AJ$16-$A19)^2+AJ$15*(AJ$16-$A19)^3)))</f>
        <v>1000</v>
      </c>
      <c r="AK19" s="54" t="n">
        <f aca="false">MIN(1000,MAX(AK20,IF($A19&gt;=AK$16,0,AK$13*(AK$16-$A19)+AK$14*(AK$16-$A19)^2+AK$15*(AK$16-$A19)^3)))</f>
        <v>1000</v>
      </c>
      <c r="AL19" s="54" t="n">
        <f aca="false">MIN(1000,MAX(AL20,IF($A19&gt;=AL$16,0,AL$13*(AL$16-$A19)+AL$14*(AL$16-$A19)^2+AL$15*(AL$16-$A19)^3)))</f>
        <v>1000</v>
      </c>
      <c r="AM19" s="54" t="n">
        <f aca="false">MIN(1000,MAX(AM20,IF($A19&gt;=AM$16,0,AM$13*(AM$16-$A19)+AM$14*(AM$16-$A19)^2+AM$15*(AM$16-$A19)^3)))</f>
        <v>1000</v>
      </c>
      <c r="AN19" s="54" t="n">
        <f aca="false">MIN(1000,MAX(AN20,IF($A19&gt;=AN$16,0,AN$13*(AN$16-$A19)+AN$14*(AN$16-$A19)^2+AN$15*(AN$16-$A19)^3)))</f>
        <v>1000</v>
      </c>
      <c r="AO19" s="54" t="n">
        <f aca="false">MIN(1000,MAX(AO20,IF($A19&gt;=AO$16,0,AO$13*(AO$16-$A19)+AO$14*(AO$16-$A19)^2+AO$15*(AO$16-$A19)^3)))</f>
        <v>1000</v>
      </c>
      <c r="AP19" s="54" t="n">
        <f aca="false">MIN(1000,MAX(AP20,IF($A19&gt;=AP$16,0,AP$13*(AP$16-$A19)+AP$14*(AP$16-$A19)^2+AP$15*(AP$16-$A19)^3)))</f>
        <v>474.829</v>
      </c>
      <c r="AQ19" s="54" t="n">
        <f aca="false">MIN(1000,MAX(AQ20,IF($A19&gt;=AQ$16,0,AQ$13*(AQ$16-$A19)+AQ$14*(AQ$16-$A19)^2+AQ$15*(AQ$16-$A19)^3)))</f>
        <v>1000</v>
      </c>
      <c r="AR19" s="54" t="n">
        <f aca="false">MIN(1000,MAX(AR20,IF($A19&gt;=AR$16,0,AR$13*(AR$16-$A19)+AR$14*(AR$16-$A19)^2+AR$15*(AR$16-$A19)^3)))</f>
        <v>1000</v>
      </c>
      <c r="AS19" s="54" t="n">
        <f aca="false">MIN(1000,MAX(AS20,IF($A19&gt;=AS$16,0,AS$13*(AS$16-$A19)+AS$14*(AS$16-$A19)^2+AS$15*(AS$16-$A19)^3)))</f>
        <v>741.2218383</v>
      </c>
      <c r="AT19" s="54" t="n">
        <f aca="false">MIN(1000,MAX(AT20,IF($A19&gt;=AT$16,0,AT$13*(AT$16-$A19)+AT$14*(AT$16-$A19)^2+AT$15*(AT$16-$A19)^3)))</f>
        <v>1000</v>
      </c>
      <c r="AU19" s="54" t="n">
        <f aca="false">MIN(1000,MAX(AU20,IF($A19&gt;=AU$16,0,AU$13*(AU$16-$A19)+AU$14*(AU$16-$A19)^2+AU$15*(AU$16-$A19)^3)))</f>
        <v>1000</v>
      </c>
      <c r="AV19" s="54" t="n">
        <f aca="false">MIN(1000,MAX(AV20,IF($A19&gt;=AV$16,0,AV$13*(AV$16-$A19)+AV$14*(AV$16-$A19)^2+AV$15*(AV$16-$A19)^3)))</f>
        <v>928.48153</v>
      </c>
      <c r="AW19" s="54" t="n">
        <f aca="false">MIN(1000,MAX(AW20,IF($A19&gt;=AW$16,0,AW$13*(AW$16-$A19)+AW$14*(AW$16-$A19)^2+AW$15*(AW$16-$A19)^3)))</f>
        <v>1000</v>
      </c>
      <c r="AX19" s="54" t="n">
        <f aca="false">MIN(1000,MAX(AX20,IF($A19&gt;=AX$16,0,AX$13*(AX$16-$A19)+AX$14*(AX$16-$A19)^2+AX$15*(AX$16-$A19)^3)))</f>
        <v>58.216864</v>
      </c>
      <c r="AY19" s="54" t="n">
        <f aca="false">MIN(1000,MAX(AY20,IF($A19&gt;=AY$16,0,AY$13*(AY$16-$A19)+AY$14*(AY$16-$A19)^2+AY$15*(AY$16-$A19)^3)))</f>
        <v>1000</v>
      </c>
      <c r="AZ19" s="54" t="n">
        <f aca="false">MIN(1000,MAX(AZ20,IF($A19&gt;=AZ$16,0,AZ$13*(AZ$16-$A19)+AZ$14*(AZ$16-$A19)^2+AZ$15*(AZ$16-$A19)^3)))</f>
        <v>179.8708707</v>
      </c>
      <c r="BA19" s="54" t="n">
        <f aca="false">MIN(1000,MAX(BA20,IF($A19&gt;=BA$16,0,BA$13*(BA$16-$A19)+BA$14*(BA$16-$A19)^2+BA$15*(BA$16-$A19)^3)))</f>
        <v>1000</v>
      </c>
    </row>
    <row r="20" customFormat="false" ht="13.8" hidden="false" customHeight="false" outlineLevel="0" collapsed="false">
      <c r="A20" s="12" t="n">
        <f aca="false">A19+10</f>
        <v>30</v>
      </c>
      <c r="B20" s="54" t="n">
        <f aca="false">MIN(1000,MAX(B21,IF($A20&gt;=B$16,0,B$13*(B$16-$A20)+B$14*(B$16-$A20)^2+B$15*(B$16-$A20)^3)))</f>
        <v>1000</v>
      </c>
      <c r="C20" s="54" t="n">
        <f aca="false">MIN(1000,MAX(C21,IF($A20&gt;=C$16,0,C$13*(C$16-$A20)+C$14*(C$16-$A20)^2+C$15*(C$16-$A20)^3)))</f>
        <v>1000</v>
      </c>
      <c r="D20" s="54" t="n">
        <f aca="false">MIN(1000,MAX(D21,IF($A20&gt;=D$16,0,D$13*(D$16-$A20)+D$14*(D$16-$A20)^2+D$15*(D$16-$A20)^3)))</f>
        <v>411.9560415</v>
      </c>
      <c r="E20" s="54" t="n">
        <f aca="false">MIN(1000,MAX(E21,IF($A20&gt;=E$16,0,E$13*(E$16-$A20)+E$14*(E$16-$A20)^2+E$15*(E$16-$A20)^3)))</f>
        <v>177.5350016</v>
      </c>
      <c r="F20" s="54" t="n">
        <f aca="false">MIN(1000,MAX(F21,IF($A20&gt;=F$16,0,F$13*(F$16-$A20)+F$14*(F$16-$A20)^2+F$15*(F$16-$A20)^3)))</f>
        <v>1000</v>
      </c>
      <c r="G20" s="54" t="n">
        <f aca="false">MIN(1000,MAX(G21,IF($A20&gt;=G$16,0,G$13*(G$16-$A20)+G$14*(G$16-$A20)^2+G$15*(G$16-$A20)^3)))</f>
        <v>19.7451</v>
      </c>
      <c r="H20" s="54" t="n">
        <f aca="false">MIN(1000,MAX(H21,IF($A20&gt;=H$16,0,H$13*(H$16-$A20)+H$14*(H$16-$A20)^2+H$15*(H$16-$A20)^3)))</f>
        <v>295.4144925</v>
      </c>
      <c r="I20" s="54" t="n">
        <f aca="false">MIN(1000,MAX(I21,IF($A20&gt;=I$16,0,I$13*(I$16-$A20)+I$14*(I$16-$A20)^2+I$15*(I$16-$A20)^3)))</f>
        <v>84.000312</v>
      </c>
      <c r="J20" s="54" t="n">
        <f aca="false">MIN(1000,MAX(J21,IF($A20&gt;=J$16,0,J$13*(J$16-$A20)+J$14*(J$16-$A20)^2+J$15*(J$16-$A20)^3)))</f>
        <v>1000</v>
      </c>
      <c r="K20" s="54" t="n">
        <f aca="false">MIN(1000,MAX(K21,IF($A20&gt;=K$16,0,K$13*(K$16-$A20)+K$14*(K$16-$A20)^2+K$15*(K$16-$A20)^3)))</f>
        <v>116.7571392</v>
      </c>
      <c r="L20" s="54" t="n">
        <f aca="false">MIN(1000,MAX(L21,IF($A20&gt;=L$16,0,L$13*(L$16-$A20)+L$14*(L$16-$A20)^2+L$15*(L$16-$A20)^3)))</f>
        <v>909.527662500001</v>
      </c>
      <c r="M20" s="54" t="n">
        <f aca="false">MIN(1000,MAX(M21,IF($A20&gt;=M$16,0,M$13*(M$16-$A20)+M$14*(M$16-$A20)^2+M$15*(M$16-$A20)^3)))</f>
        <v>1000</v>
      </c>
      <c r="N20" s="54" t="n">
        <f aca="false">MIN(1000,MAX(N21,IF($A20&gt;=N$16,0,N$13*(N$16-$A20)+N$14*(N$16-$A20)^2+N$15*(N$16-$A20)^3)))</f>
        <v>122.1736824</v>
      </c>
      <c r="O20" s="54" t="n">
        <f aca="false">MIN(1000,MAX(O21,IF($A20&gt;=O$16,0,O$13*(O$16-$A20)+O$14*(O$16-$A20)^2+O$15*(O$16-$A20)^3)))</f>
        <v>18.774</v>
      </c>
      <c r="P20" s="54" t="n">
        <f aca="false">MIN(1000,MAX(P21,IF($A20&gt;=P$16,0,P$13*(P$16-$A20)+P$14*(P$16-$A20)^2+P$15*(P$16-$A20)^3)))</f>
        <v>201.056544</v>
      </c>
      <c r="Q20" s="54" t="n">
        <f aca="false">MIN(1000,MAX(Q21,IF($A20&gt;=Q$16,0,Q$13*(Q$16-$A20)+Q$14*(Q$16-$A20)^2+Q$15*(Q$16-$A20)^3)))</f>
        <v>387.567283</v>
      </c>
      <c r="R20" s="54" t="n">
        <f aca="false">MIN(1000,MAX(R21,IF($A20&gt;=R$16,0,R$13*(R$16-$A20)+R$14*(R$16-$A20)^2+R$15*(R$16-$A20)^3)))</f>
        <v>1000</v>
      </c>
      <c r="S20" s="54" t="n">
        <f aca="false">MIN(1000,MAX(S21,IF($A20&gt;=S$16,0,S$13*(S$16-$A20)+S$14*(S$16-$A20)^2+S$15*(S$16-$A20)^3)))</f>
        <v>1000</v>
      </c>
      <c r="T20" s="54" t="n">
        <f aca="false">MIN(1000,MAX(T21,IF($A20&gt;=T$16,0,T$13*(T$16-$A20)+T$14*(T$16-$A20)^2+T$15*(T$16-$A20)^3)))</f>
        <v>1000</v>
      </c>
      <c r="U20" s="54" t="n">
        <f aca="false">MIN(1000,MAX(U21,IF($A20&gt;=U$16,0,U$13*(U$16-$A20)+U$14*(U$16-$A20)^2+U$15*(U$16-$A20)^3)))</f>
        <v>156.31245</v>
      </c>
      <c r="V20" s="54" t="n">
        <f aca="false">MIN(1000,MAX(V21,IF($A20&gt;=V$16,0,V$13*(V$16-$A20)+V$14*(V$16-$A20)^2+V$15*(V$16-$A20)^3)))</f>
        <v>1000</v>
      </c>
      <c r="W20" s="54" t="n">
        <f aca="false">MIN(1000,MAX(W21,IF($A20&gt;=W$16,0,W$13*(W$16-$A20)+W$14*(W$16-$A20)^2+W$15*(W$16-$A20)^3)))</f>
        <v>83.34948</v>
      </c>
      <c r="X20" s="54" t="n">
        <f aca="false">MIN(1000,MAX(X21,IF($A20&gt;=X$16,0,X$13*(X$16-$A20)+X$14*(X$16-$A20)^2+X$15*(X$16-$A20)^3)))</f>
        <v>23.037975</v>
      </c>
      <c r="Y20" s="54" t="n">
        <f aca="false">MIN(1000,MAX(Y21,IF($A20&gt;=Y$16,0,Y$13*(Y$16-$A20)+Y$14*(Y$16-$A20)^2+Y$15*(Y$16-$A20)^3)))</f>
        <v>104.4152937</v>
      </c>
      <c r="Z20" s="54" t="n">
        <f aca="false">MIN(1000,MAX(Z21,IF($A20&gt;=Z$16,0,Z$13*(Z$16-$A20)+Z$14*(Z$16-$A20)^2+Z$15*(Z$16-$A20)^3)))</f>
        <v>26.333091</v>
      </c>
      <c r="AC20" s="54" t="n">
        <f aca="false">MIN(1000,MAX(AC21,IF($A20&gt;=AC$16,0,AC$13*(AC$16-$A20)+AC$14*(AC$16-$A20)^2+AC$15*(AC$16-$A20)^3)))</f>
        <v>520.6980448</v>
      </c>
      <c r="AD20" s="54" t="n">
        <f aca="false">MIN(1000,MAX(AD21,IF($A20&gt;=AD$16,0,AD$13*(AD$16-$A20)+AD$14*(AD$16-$A20)^2+AD$15*(AD$16-$A20)^3)))</f>
        <v>1000</v>
      </c>
      <c r="AE20" s="54" t="n">
        <f aca="false">MIN(1000,MAX(AE21,IF($A20&gt;=AE$16,0,AE$13*(AE$16-$A20)+AE$14*(AE$16-$A20)^2+AE$15*(AE$16-$A20)^3)))</f>
        <v>1000</v>
      </c>
      <c r="AF20" s="54" t="n">
        <f aca="false">MIN(1000,MAX(AF21,IF($A20&gt;=AF$16,0,AF$13*(AF$16-$A20)+AF$14*(AF$16-$A20)^2+AF$15*(AF$16-$A20)^3)))</f>
        <v>1000</v>
      </c>
      <c r="AG20" s="54" t="n">
        <f aca="false">MIN(1000,MAX(AG21,IF($A20&gt;=AG$16,0,AG$13*(AG$16-$A20)+AG$14*(AG$16-$A20)^2+AG$15*(AG$16-$A20)^3)))</f>
        <v>265.4208</v>
      </c>
      <c r="AH20" s="54" t="n">
        <f aca="false">MIN(1000,MAX(AH21,IF($A20&gt;=AH$16,0,AH$13*(AH$16-$A20)+AH$14*(AH$16-$A20)^2+AH$15*(AH$16-$A20)^3)))</f>
        <v>1000</v>
      </c>
      <c r="AI20" s="54" t="n">
        <f aca="false">MIN(1000,MAX(AI21,IF($A20&gt;=AI$16,0,AI$13*(AI$16-$A20)+AI$14*(AI$16-$A20)^2+AI$15*(AI$16-$A20)^3)))</f>
        <v>1000</v>
      </c>
      <c r="AJ20" s="54" t="n">
        <f aca="false">MIN(1000,MAX(AJ21,IF($A20&gt;=AJ$16,0,AJ$13*(AJ$16-$A20)+AJ$14*(AJ$16-$A20)^2+AJ$15*(AJ$16-$A20)^3)))</f>
        <v>1000</v>
      </c>
      <c r="AK20" s="54" t="n">
        <f aca="false">MIN(1000,MAX(AK21,IF($A20&gt;=AK$16,0,AK$13*(AK$16-$A20)+AK$14*(AK$16-$A20)^2+AK$15*(AK$16-$A20)^3)))</f>
        <v>1000</v>
      </c>
      <c r="AL20" s="54" t="n">
        <f aca="false">MIN(1000,MAX(AL21,IF($A20&gt;=AL$16,0,AL$13*(AL$16-$A20)+AL$14*(AL$16-$A20)^2+AL$15*(AL$16-$A20)^3)))</f>
        <v>1000</v>
      </c>
      <c r="AM20" s="54" t="n">
        <f aca="false">MIN(1000,MAX(AM21,IF($A20&gt;=AM$16,0,AM$13*(AM$16-$A20)+AM$14*(AM$16-$A20)^2+AM$15*(AM$16-$A20)^3)))</f>
        <v>1000</v>
      </c>
      <c r="AN20" s="54" t="n">
        <f aca="false">MIN(1000,MAX(AN21,IF($A20&gt;=AN$16,0,AN$13*(AN$16-$A20)+AN$14*(AN$16-$A20)^2+AN$15*(AN$16-$A20)^3)))</f>
        <v>1000</v>
      </c>
      <c r="AO20" s="54" t="n">
        <f aca="false">MIN(1000,MAX(AO21,IF($A20&gt;=AO$16,0,AO$13*(AO$16-$A20)+AO$14*(AO$16-$A20)^2+AO$15*(AO$16-$A20)^3)))</f>
        <v>1000</v>
      </c>
      <c r="AP20" s="54" t="n">
        <f aca="false">MIN(1000,MAX(AP21,IF($A20&gt;=AP$16,0,AP$13*(AP$16-$A20)+AP$14*(AP$16-$A20)^2+AP$15*(AP$16-$A20)^3)))</f>
        <v>474.829</v>
      </c>
      <c r="AQ20" s="54" t="n">
        <f aca="false">MIN(1000,MAX(AQ21,IF($A20&gt;=AQ$16,0,AQ$13*(AQ$16-$A20)+AQ$14*(AQ$16-$A20)^2+AQ$15*(AQ$16-$A20)^3)))</f>
        <v>1000</v>
      </c>
      <c r="AR20" s="54" t="n">
        <f aca="false">MIN(1000,MAX(AR21,IF($A20&gt;=AR$16,0,AR$13*(AR$16-$A20)+AR$14*(AR$16-$A20)^2+AR$15*(AR$16-$A20)^3)))</f>
        <v>1000</v>
      </c>
      <c r="AS20" s="54" t="n">
        <f aca="false">MIN(1000,MAX(AS21,IF($A20&gt;=AS$16,0,AS$13*(AS$16-$A20)+AS$14*(AS$16-$A20)^2+AS$15*(AS$16-$A20)^3)))</f>
        <v>741.2218383</v>
      </c>
      <c r="AT20" s="54" t="n">
        <f aca="false">MIN(1000,MAX(AT21,IF($A20&gt;=AT$16,0,AT$13*(AT$16-$A20)+AT$14*(AT$16-$A20)^2+AT$15*(AT$16-$A20)^3)))</f>
        <v>1000</v>
      </c>
      <c r="AU20" s="54" t="n">
        <f aca="false">MIN(1000,MAX(AU21,IF($A20&gt;=AU$16,0,AU$13*(AU$16-$A20)+AU$14*(AU$16-$A20)^2+AU$15*(AU$16-$A20)^3)))</f>
        <v>1000</v>
      </c>
      <c r="AV20" s="54" t="n">
        <f aca="false">MIN(1000,MAX(AV21,IF($A20&gt;=AV$16,0,AV$13*(AV$16-$A20)+AV$14*(AV$16-$A20)^2+AV$15*(AV$16-$A20)^3)))</f>
        <v>927.02853</v>
      </c>
      <c r="AW20" s="54" t="n">
        <f aca="false">MIN(1000,MAX(AW21,IF($A20&gt;=AW$16,0,AW$13*(AW$16-$A20)+AW$14*(AW$16-$A20)^2+AW$15*(AW$16-$A20)^3)))</f>
        <v>1000</v>
      </c>
      <c r="AX20" s="54" t="n">
        <f aca="false">MIN(1000,MAX(AX21,IF($A20&gt;=AX$16,0,AX$13*(AX$16-$A20)+AX$14*(AX$16-$A20)^2+AX$15*(AX$16-$A20)^3)))</f>
        <v>58.216864</v>
      </c>
      <c r="AY20" s="54" t="n">
        <f aca="false">MIN(1000,MAX(AY21,IF($A20&gt;=AY$16,0,AY$13*(AY$16-$A20)+AY$14*(AY$16-$A20)^2+AY$15*(AY$16-$A20)^3)))</f>
        <v>1000</v>
      </c>
      <c r="AZ20" s="54" t="n">
        <f aca="false">MIN(1000,MAX(AZ21,IF($A20&gt;=AZ$16,0,AZ$13*(AZ$16-$A20)+AZ$14*(AZ$16-$A20)^2+AZ$15*(AZ$16-$A20)^3)))</f>
        <v>179.8708707</v>
      </c>
      <c r="BA20" s="54" t="n">
        <f aca="false">MIN(1000,MAX(BA21,IF($A20&gt;=BA$16,0,BA$13*(BA$16-$A20)+BA$14*(BA$16-$A20)^2+BA$15*(BA$16-$A20)^3)))</f>
        <v>1000</v>
      </c>
    </row>
    <row r="21" customFormat="false" ht="13.8" hidden="false" customHeight="false" outlineLevel="0" collapsed="false">
      <c r="A21" s="12" t="n">
        <f aca="false">A20+10</f>
        <v>40</v>
      </c>
      <c r="B21" s="54" t="n">
        <f aca="false">MIN(1000,MAX(B22,IF($A21&gt;=B$16,0,B$13*(B$16-$A21)+B$14*(B$16-$A21)^2+B$15*(B$16-$A21)^3)))</f>
        <v>1000</v>
      </c>
      <c r="C21" s="54" t="n">
        <f aca="false">MIN(1000,MAX(C22,IF($A21&gt;=C$16,0,C$13*(C$16-$A21)+C$14*(C$16-$A21)^2+C$15*(C$16-$A21)^3)))</f>
        <v>1000</v>
      </c>
      <c r="D21" s="54" t="n">
        <f aca="false">MIN(1000,MAX(D22,IF($A21&gt;=D$16,0,D$13*(D$16-$A21)+D$14*(D$16-$A21)^2+D$15*(D$16-$A21)^3)))</f>
        <v>165.1493915</v>
      </c>
      <c r="E21" s="54" t="n">
        <f aca="false">MIN(1000,MAX(E22,IF($A21&gt;=E$16,0,E$13*(E$16-$A21)+E$14*(E$16-$A21)^2+E$15*(E$16-$A21)^3)))</f>
        <v>92.6555616</v>
      </c>
      <c r="F21" s="54" t="n">
        <f aca="false">MIN(1000,MAX(F22,IF($A21&gt;=F$16,0,F$13*(F$16-$A21)+F$14*(F$16-$A21)^2+F$15*(F$16-$A21)^3)))</f>
        <v>1000</v>
      </c>
      <c r="G21" s="54" t="n">
        <f aca="false">MIN(1000,MAX(G22,IF($A21&gt;=G$16,0,G$13*(G$16-$A21)+G$14*(G$16-$A21)^2+G$15*(G$16-$A21)^3)))</f>
        <v>19.7451</v>
      </c>
      <c r="H21" s="54" t="n">
        <f aca="false">MIN(1000,MAX(H22,IF($A21&gt;=H$16,0,H$13*(H$16-$A21)+H$14*(H$16-$A21)^2+H$15*(H$16-$A21)^3)))</f>
        <v>217.3979425</v>
      </c>
      <c r="I21" s="54" t="n">
        <f aca="false">MIN(1000,MAX(I22,IF($A21&gt;=I$16,0,I$13*(I$16-$A21)+I$14*(I$16-$A21)^2+I$15*(I$16-$A21)^3)))</f>
        <v>25.200112</v>
      </c>
      <c r="J21" s="54" t="n">
        <f aca="false">MIN(1000,MAX(J22,IF($A21&gt;=J$16,0,J$13*(J$16-$A21)+J$14*(J$16-$A21)^2+J$15*(J$16-$A21)^3)))</f>
        <v>1000</v>
      </c>
      <c r="K21" s="54" t="n">
        <f aca="false">MIN(1000,MAX(K22,IF($A21&gt;=K$16,0,K$13*(K$16-$A21)+K$14*(K$16-$A21)^2+K$15*(K$16-$A21)^3)))</f>
        <v>116.7571392</v>
      </c>
      <c r="L21" s="54" t="n">
        <f aca="false">MIN(1000,MAX(L22,IF($A21&gt;=L$16,0,L$13*(L$16-$A21)+L$14*(L$16-$A21)^2+L$15*(L$16-$A21)^3)))</f>
        <v>423.0754125</v>
      </c>
      <c r="M21" s="54" t="n">
        <f aca="false">MIN(1000,MAX(M22,IF($A21&gt;=M$16,0,M$13*(M$16-$A21)+M$14*(M$16-$A21)^2+M$15*(M$16-$A21)^3)))</f>
        <v>1000</v>
      </c>
      <c r="N21" s="54" t="n">
        <f aca="false">MIN(1000,MAX(N22,IF($A21&gt;=N$16,0,N$13*(N$16-$A21)+N$14*(N$16-$A21)^2+N$15*(N$16-$A21)^3)))</f>
        <v>58.4588424</v>
      </c>
      <c r="O21" s="54" t="n">
        <f aca="false">MIN(1000,MAX(O22,IF($A21&gt;=O$16,0,O$13*(O$16-$A21)+O$14*(O$16-$A21)^2+O$15*(O$16-$A21)^3)))</f>
        <v>18.774</v>
      </c>
      <c r="P21" s="54" t="n">
        <f aca="false">MIN(1000,MAX(P22,IF($A21&gt;=P$16,0,P$13*(P$16-$A21)+P$14*(P$16-$A21)^2+P$15*(P$16-$A21)^3)))</f>
        <v>197.874144</v>
      </c>
      <c r="Q21" s="54" t="n">
        <f aca="false">MIN(1000,MAX(Q22,IF($A21&gt;=Q$16,0,Q$13*(Q$16-$A21)+Q$14*(Q$16-$A21)^2+Q$15*(Q$16-$A21)^3)))</f>
        <v>376.859083</v>
      </c>
      <c r="R21" s="54" t="n">
        <f aca="false">MIN(1000,MAX(R22,IF($A21&gt;=R$16,0,R$13*(R$16-$A21)+R$14*(R$16-$A21)^2+R$15*(R$16-$A21)^3)))</f>
        <v>1000</v>
      </c>
      <c r="S21" s="54" t="n">
        <f aca="false">MIN(1000,MAX(S22,IF($A21&gt;=S$16,0,S$13*(S$16-$A21)+S$14*(S$16-$A21)^2+S$15*(S$16-$A21)^3)))</f>
        <v>1000</v>
      </c>
      <c r="T21" s="54" t="n">
        <f aca="false">MIN(1000,MAX(T22,IF($A21&gt;=T$16,0,T$13*(T$16-$A21)+T$14*(T$16-$A21)^2+T$15*(T$16-$A21)^3)))</f>
        <v>1000</v>
      </c>
      <c r="U21" s="54" t="n">
        <f aca="false">MIN(1000,MAX(U22,IF($A21&gt;=U$16,0,U$13*(U$16-$A21)+U$14*(U$16-$A21)^2+U$15*(U$16-$A21)^3)))</f>
        <v>156.06745</v>
      </c>
      <c r="V21" s="54" t="n">
        <f aca="false">MIN(1000,MAX(V22,IF($A21&gt;=V$16,0,V$13*(V$16-$A21)+V$14*(V$16-$A21)^2+V$15*(V$16-$A21)^3)))</f>
        <v>1000</v>
      </c>
      <c r="W21" s="54" t="n">
        <f aca="false">MIN(1000,MAX(W22,IF($A21&gt;=W$16,0,W$13*(W$16-$A21)+W$14*(W$16-$A21)^2+W$15*(W$16-$A21)^3)))</f>
        <v>83.22048</v>
      </c>
      <c r="X21" s="54" t="n">
        <f aca="false">MIN(1000,MAX(X22,IF($A21&gt;=X$16,0,X$13*(X$16-$A21)+X$14*(X$16-$A21)^2+X$15*(X$16-$A21)^3)))</f>
        <v>23.037975</v>
      </c>
      <c r="Y21" s="54" t="n">
        <f aca="false">MIN(1000,MAX(Y22,IF($A21&gt;=Y$16,0,Y$13*(Y$16-$A21)+Y$14*(Y$16-$A21)^2+Y$15*(Y$16-$A21)^3)))</f>
        <v>104.4152937</v>
      </c>
      <c r="Z21" s="54" t="n">
        <f aca="false">MIN(1000,MAX(Z22,IF($A21&gt;=Z$16,0,Z$13*(Z$16-$A21)+Z$14*(Z$16-$A21)^2+Z$15*(Z$16-$A21)^3)))</f>
        <v>26.333091</v>
      </c>
      <c r="AC21" s="54" t="n">
        <f aca="false">MIN(1000,MAX(AC22,IF($A21&gt;=AC$16,0,AC$13*(AC$16-$A21)+AC$14*(AC$16-$A21)^2+AC$15*(AC$16-$A21)^3)))</f>
        <v>520.6980448</v>
      </c>
      <c r="AD21" s="54" t="n">
        <f aca="false">MIN(1000,MAX(AD22,IF($A21&gt;=AD$16,0,AD$13*(AD$16-$A21)+AD$14*(AD$16-$A21)^2+AD$15*(AD$16-$A21)^3)))</f>
        <v>1000</v>
      </c>
      <c r="AE21" s="54" t="n">
        <f aca="false">MIN(1000,MAX(AE22,IF($A21&gt;=AE$16,0,AE$13*(AE$16-$A21)+AE$14*(AE$16-$A21)^2+AE$15*(AE$16-$A21)^3)))</f>
        <v>1000</v>
      </c>
      <c r="AF21" s="54" t="n">
        <f aca="false">MIN(1000,MAX(AF22,IF($A21&gt;=AF$16,0,AF$13*(AF$16-$A21)+AF$14*(AF$16-$A21)^2+AF$15*(AF$16-$A21)^3)))</f>
        <v>1000</v>
      </c>
      <c r="AG21" s="54" t="n">
        <f aca="false">MIN(1000,MAX(AG22,IF($A21&gt;=AG$16,0,AG$13*(AG$16-$A21)+AG$14*(AG$16-$A21)^2+AG$15*(AG$16-$A21)^3)))</f>
        <v>265.4208</v>
      </c>
      <c r="AH21" s="54" t="n">
        <f aca="false">MIN(1000,MAX(AH22,IF($A21&gt;=AH$16,0,AH$13*(AH$16-$A21)+AH$14*(AH$16-$A21)^2+AH$15*(AH$16-$A21)^3)))</f>
        <v>1000</v>
      </c>
      <c r="AI21" s="54" t="n">
        <f aca="false">MIN(1000,MAX(AI22,IF($A21&gt;=AI$16,0,AI$13*(AI$16-$A21)+AI$14*(AI$16-$A21)^2+AI$15*(AI$16-$A21)^3)))</f>
        <v>1000</v>
      </c>
      <c r="AJ21" s="54" t="n">
        <f aca="false">MIN(1000,MAX(AJ22,IF($A21&gt;=AJ$16,0,AJ$13*(AJ$16-$A21)+AJ$14*(AJ$16-$A21)^2+AJ$15*(AJ$16-$A21)^3)))</f>
        <v>454.2260016</v>
      </c>
      <c r="AK21" s="54" t="n">
        <f aca="false">MIN(1000,MAX(AK22,IF($A21&gt;=AK$16,0,AK$13*(AK$16-$A21)+AK$14*(AK$16-$A21)^2+AK$15*(AK$16-$A21)^3)))</f>
        <v>1000</v>
      </c>
      <c r="AL21" s="54" t="n">
        <f aca="false">MIN(1000,MAX(AL22,IF($A21&gt;=AL$16,0,AL$13*(AL$16-$A21)+AL$14*(AL$16-$A21)^2+AL$15*(AL$16-$A21)^3)))</f>
        <v>1000</v>
      </c>
      <c r="AM21" s="54" t="n">
        <f aca="false">MIN(1000,MAX(AM22,IF($A21&gt;=AM$16,0,AM$13*(AM$16-$A21)+AM$14*(AM$16-$A21)^2+AM$15*(AM$16-$A21)^3)))</f>
        <v>1000</v>
      </c>
      <c r="AN21" s="54" t="n">
        <f aca="false">MIN(1000,MAX(AN22,IF($A21&gt;=AN$16,0,AN$13*(AN$16-$A21)+AN$14*(AN$16-$A21)^2+AN$15*(AN$16-$A21)^3)))</f>
        <v>1000</v>
      </c>
      <c r="AO21" s="54" t="n">
        <f aca="false">MIN(1000,MAX(AO22,IF($A21&gt;=AO$16,0,AO$13*(AO$16-$A21)+AO$14*(AO$16-$A21)^2+AO$15*(AO$16-$A21)^3)))</f>
        <v>645.4223944</v>
      </c>
      <c r="AP21" s="54" t="n">
        <f aca="false">MIN(1000,MAX(AP22,IF($A21&gt;=AP$16,0,AP$13*(AP$16-$A21)+AP$14*(AP$16-$A21)^2+AP$15*(AP$16-$A21)^3)))</f>
        <v>474.829</v>
      </c>
      <c r="AQ21" s="54" t="n">
        <f aca="false">MIN(1000,MAX(AQ22,IF($A21&gt;=AQ$16,0,AQ$13*(AQ$16-$A21)+AQ$14*(AQ$16-$A21)^2+AQ$15*(AQ$16-$A21)^3)))</f>
        <v>1000</v>
      </c>
      <c r="AR21" s="54" t="n">
        <f aca="false">MIN(1000,MAX(AR22,IF($A21&gt;=AR$16,0,AR$13*(AR$16-$A21)+AR$14*(AR$16-$A21)^2+AR$15*(AR$16-$A21)^3)))</f>
        <v>1000</v>
      </c>
      <c r="AS21" s="54" t="n">
        <f aca="false">MIN(1000,MAX(AS22,IF($A21&gt;=AS$16,0,AS$13*(AS$16-$A21)+AS$14*(AS$16-$A21)^2+AS$15*(AS$16-$A21)^3)))</f>
        <v>741.2218383</v>
      </c>
      <c r="AT21" s="54" t="n">
        <f aca="false">MIN(1000,MAX(AT22,IF($A21&gt;=AT$16,0,AT$13*(AT$16-$A21)+AT$14*(AT$16-$A21)^2+AT$15*(AT$16-$A21)^3)))</f>
        <v>1000</v>
      </c>
      <c r="AU21" s="54" t="n">
        <f aca="false">MIN(1000,MAX(AU22,IF($A21&gt;=AU$16,0,AU$13*(AU$16-$A21)+AU$14*(AU$16-$A21)^2+AU$15*(AU$16-$A21)^3)))</f>
        <v>1000</v>
      </c>
      <c r="AV21" s="54" t="n">
        <f aca="false">MIN(1000,MAX(AV22,IF($A21&gt;=AV$16,0,AV$13*(AV$16-$A21)+AV$14*(AV$16-$A21)^2+AV$15*(AV$16-$A21)^3)))</f>
        <v>925.57553</v>
      </c>
      <c r="AW21" s="54" t="n">
        <f aca="false">MIN(1000,MAX(AW22,IF($A21&gt;=AW$16,0,AW$13*(AW$16-$A21)+AW$14*(AW$16-$A21)^2+AW$15*(AW$16-$A21)^3)))</f>
        <v>1000</v>
      </c>
      <c r="AX21" s="54" t="n">
        <f aca="false">MIN(1000,MAX(AX22,IF($A21&gt;=AX$16,0,AX$13*(AX$16-$A21)+AX$14*(AX$16-$A21)^2+AX$15*(AX$16-$A21)^3)))</f>
        <v>58.216864</v>
      </c>
      <c r="AY21" s="54" t="n">
        <f aca="false">MIN(1000,MAX(AY22,IF($A21&gt;=AY$16,0,AY$13*(AY$16-$A21)+AY$14*(AY$16-$A21)^2+AY$15*(AY$16-$A21)^3)))</f>
        <v>1000</v>
      </c>
      <c r="AZ21" s="54" t="n">
        <f aca="false">MIN(1000,MAX(AZ22,IF($A21&gt;=AZ$16,0,AZ$13*(AZ$16-$A21)+AZ$14*(AZ$16-$A21)^2+AZ$15*(AZ$16-$A21)^3)))</f>
        <v>179.8708707</v>
      </c>
      <c r="BA21" s="54" t="n">
        <f aca="false">MIN(1000,MAX(BA22,IF($A21&gt;=BA$16,0,BA$13*(BA$16-$A21)+BA$14*(BA$16-$A21)^2+BA$15*(BA$16-$A21)^3)))</f>
        <v>1000</v>
      </c>
    </row>
    <row r="22" customFormat="false" ht="13.8" hidden="false" customHeight="false" outlineLevel="0" collapsed="false">
      <c r="A22" s="12" t="n">
        <f aca="false">A21+10</f>
        <v>50</v>
      </c>
      <c r="B22" s="54" t="n">
        <f aca="false">MIN(1000,MAX(B23,IF($A22&gt;=B$16,0,B$13*(B$16-$A22)+B$14*(B$16-$A22)^2+B$15*(B$16-$A22)^3)))</f>
        <v>1000</v>
      </c>
      <c r="C22" s="54" t="n">
        <f aca="false">MIN(1000,MAX(C23,IF($A22&gt;=C$16,0,C$13*(C$16-$A22)+C$14*(C$16-$A22)^2+C$15*(C$16-$A22)^3)))</f>
        <v>1000</v>
      </c>
      <c r="D22" s="54" t="n">
        <f aca="false">MIN(1000,MAX(D23,IF($A22&gt;=D$16,0,D$13*(D$16-$A22)+D$14*(D$16-$A22)^2+D$15*(D$16-$A22)^3)))</f>
        <v>71.3127415</v>
      </c>
      <c r="E22" s="54" t="n">
        <f aca="false">MIN(1000,MAX(E23,IF($A22&gt;=E$16,0,E$13*(E$16-$A22)+E$14*(E$16-$A22)^2+E$15*(E$16-$A22)^3)))</f>
        <v>44.8401216</v>
      </c>
      <c r="F22" s="54" t="n">
        <f aca="false">MIN(1000,MAX(F23,IF($A22&gt;=F$16,0,F$13*(F$16-$A22)+F$14*(F$16-$A22)^2+F$15*(F$16-$A22)^3)))</f>
        <v>1000</v>
      </c>
      <c r="G22" s="54" t="n">
        <f aca="false">MIN(1000,MAX(G23,IF($A22&gt;=G$16,0,G$13*(G$16-$A22)+G$14*(G$16-$A22)^2+G$15*(G$16-$A22)^3)))</f>
        <v>19.7451</v>
      </c>
      <c r="H22" s="54" t="n">
        <f aca="false">MIN(1000,MAX(H23,IF($A22&gt;=H$16,0,H$13*(H$16-$A22)+H$14*(H$16-$A22)^2+H$15*(H$16-$A22)^3)))</f>
        <v>156.8513925</v>
      </c>
      <c r="I22" s="54" t="n">
        <f aca="false">MIN(1000,MAX(I23,IF($A22&gt;=I$16,0,I$13*(I$16-$A22)+I$14*(I$16-$A22)^2+I$15*(I$16-$A22)^3)))</f>
        <v>0</v>
      </c>
      <c r="J22" s="54" t="n">
        <f aca="false">MIN(1000,MAX(J23,IF($A22&gt;=J$16,0,J$13*(J$16-$A22)+J$14*(J$16-$A22)^2+J$15*(J$16-$A22)^3)))</f>
        <v>1000</v>
      </c>
      <c r="K22" s="54" t="n">
        <f aca="false">MIN(1000,MAX(K23,IF($A22&gt;=K$16,0,K$13*(K$16-$A22)+K$14*(K$16-$A22)^2+K$15*(K$16-$A22)^3)))</f>
        <v>116.7571392</v>
      </c>
      <c r="L22" s="54" t="n">
        <f aca="false">MIN(1000,MAX(L23,IF($A22&gt;=L$16,0,L$13*(L$16-$A22)+L$14*(L$16-$A22)^2+L$15*(L$16-$A22)^3)))</f>
        <v>186.1731625</v>
      </c>
      <c r="M22" s="54" t="n">
        <f aca="false">MIN(1000,MAX(M23,IF($A22&gt;=M$16,0,M$13*(M$16-$A22)+M$14*(M$16-$A22)^2+M$15*(M$16-$A22)^3)))</f>
        <v>1000</v>
      </c>
      <c r="N22" s="54" t="n">
        <f aca="false">MIN(1000,MAX(N23,IF($A22&gt;=N$16,0,N$13*(N$16-$A22)+N$14*(N$16-$A22)^2+N$15*(N$16-$A22)^3)))</f>
        <v>0</v>
      </c>
      <c r="O22" s="54" t="n">
        <f aca="false">MIN(1000,MAX(O23,IF($A22&gt;=O$16,0,O$13*(O$16-$A22)+O$14*(O$16-$A22)^2+O$15*(O$16-$A22)^3)))</f>
        <v>18.774</v>
      </c>
      <c r="P22" s="54" t="n">
        <f aca="false">MIN(1000,MAX(P23,IF($A22&gt;=P$16,0,P$13*(P$16-$A22)+P$14*(P$16-$A22)^2+P$15*(P$16-$A22)^3)))</f>
        <v>194.711744</v>
      </c>
      <c r="Q22" s="54" t="n">
        <f aca="false">MIN(1000,MAX(Q23,IF($A22&gt;=Q$16,0,Q$13*(Q$16-$A22)+Q$14*(Q$16-$A22)^2+Q$15*(Q$16-$A22)^3)))</f>
        <v>366.290883</v>
      </c>
      <c r="R22" s="54" t="n">
        <f aca="false">MIN(1000,MAX(R23,IF($A22&gt;=R$16,0,R$13*(R$16-$A22)+R$14*(R$16-$A22)^2+R$15*(R$16-$A22)^3)))</f>
        <v>1000</v>
      </c>
      <c r="S22" s="54" t="n">
        <f aca="false">MIN(1000,MAX(S23,IF($A22&gt;=S$16,0,S$13*(S$16-$A22)+S$14*(S$16-$A22)^2+S$15*(S$16-$A22)^3)))</f>
        <v>1000</v>
      </c>
      <c r="T22" s="54" t="n">
        <f aca="false">MIN(1000,MAX(T23,IF($A22&gt;=T$16,0,T$13*(T$16-$A22)+T$14*(T$16-$A22)^2+T$15*(T$16-$A22)^3)))</f>
        <v>1000</v>
      </c>
      <c r="U22" s="54" t="n">
        <f aca="false">MIN(1000,MAX(U23,IF($A22&gt;=U$16,0,U$13*(U$16-$A22)+U$14*(U$16-$A22)^2+U$15*(U$16-$A22)^3)))</f>
        <v>155.82245</v>
      </c>
      <c r="V22" s="54" t="n">
        <f aca="false">MIN(1000,MAX(V23,IF($A22&gt;=V$16,0,V$13*(V$16-$A22)+V$14*(V$16-$A22)^2+V$15*(V$16-$A22)^3)))</f>
        <v>1000</v>
      </c>
      <c r="W22" s="54" t="n">
        <f aca="false">MIN(1000,MAX(W23,IF($A22&gt;=W$16,0,W$13*(W$16-$A22)+W$14*(W$16-$A22)^2+W$15*(W$16-$A22)^3)))</f>
        <v>83.09148</v>
      </c>
      <c r="X22" s="54" t="n">
        <f aca="false">MIN(1000,MAX(X23,IF($A22&gt;=X$16,0,X$13*(X$16-$A22)+X$14*(X$16-$A22)^2+X$15*(X$16-$A22)^3)))</f>
        <v>23.037975</v>
      </c>
      <c r="Y22" s="54" t="n">
        <f aca="false">MIN(1000,MAX(Y23,IF($A22&gt;=Y$16,0,Y$13*(Y$16-$A22)+Y$14*(Y$16-$A22)^2+Y$15*(Y$16-$A22)^3)))</f>
        <v>104.4152937</v>
      </c>
      <c r="Z22" s="54" t="n">
        <f aca="false">MIN(1000,MAX(Z23,IF($A22&gt;=Z$16,0,Z$13*(Z$16-$A22)+Z$14*(Z$16-$A22)^2+Z$15*(Z$16-$A22)^3)))</f>
        <v>26.333091</v>
      </c>
      <c r="AC22" s="54" t="n">
        <f aca="false">MIN(1000,MAX(AC23,IF($A22&gt;=AC$16,0,AC$13*(AC$16-$A22)+AC$14*(AC$16-$A22)^2+AC$15*(AC$16-$A22)^3)))</f>
        <v>520.6980448</v>
      </c>
      <c r="AD22" s="54" t="n">
        <f aca="false">MIN(1000,MAX(AD23,IF($A22&gt;=AD$16,0,AD$13*(AD$16-$A22)+AD$14*(AD$16-$A22)^2+AD$15*(AD$16-$A22)^3)))</f>
        <v>1000</v>
      </c>
      <c r="AE22" s="54" t="n">
        <f aca="false">MIN(1000,MAX(AE23,IF($A22&gt;=AE$16,0,AE$13*(AE$16-$A22)+AE$14*(AE$16-$A22)^2+AE$15*(AE$16-$A22)^3)))</f>
        <v>1000</v>
      </c>
      <c r="AF22" s="54" t="n">
        <f aca="false">MIN(1000,MAX(AF23,IF($A22&gt;=AF$16,0,AF$13*(AF$16-$A22)+AF$14*(AF$16-$A22)^2+AF$15*(AF$16-$A22)^3)))</f>
        <v>1000</v>
      </c>
      <c r="AG22" s="54" t="n">
        <f aca="false">MIN(1000,MAX(AG23,IF($A22&gt;=AG$16,0,AG$13*(AG$16-$A22)+AG$14*(AG$16-$A22)^2+AG$15*(AG$16-$A22)^3)))</f>
        <v>265.4208</v>
      </c>
      <c r="AH22" s="54" t="n">
        <f aca="false">MIN(1000,MAX(AH23,IF($A22&gt;=AH$16,0,AH$13*(AH$16-$A22)+AH$14*(AH$16-$A22)^2+AH$15*(AH$16-$A22)^3)))</f>
        <v>1000</v>
      </c>
      <c r="AI22" s="54" t="n">
        <f aca="false">MIN(1000,MAX(AI23,IF($A22&gt;=AI$16,0,AI$13*(AI$16-$A22)+AI$14*(AI$16-$A22)^2+AI$15*(AI$16-$A22)^3)))</f>
        <v>1000</v>
      </c>
      <c r="AJ22" s="54" t="n">
        <f aca="false">MIN(1000,MAX(AJ23,IF($A22&gt;=AJ$16,0,AJ$13*(AJ$16-$A22)+AJ$14*(AJ$16-$A22)^2+AJ$15*(AJ$16-$A22)^3)))</f>
        <v>0</v>
      </c>
      <c r="AK22" s="54" t="n">
        <f aca="false">MIN(1000,MAX(AK23,IF($A22&gt;=AK$16,0,AK$13*(AK$16-$A22)+AK$14*(AK$16-$A22)^2+AK$15*(AK$16-$A22)^3)))</f>
        <v>1000</v>
      </c>
      <c r="AL22" s="54" t="n">
        <f aca="false">MIN(1000,MAX(AL23,IF($A22&gt;=AL$16,0,AL$13*(AL$16-$A22)+AL$14*(AL$16-$A22)^2+AL$15*(AL$16-$A22)^3)))</f>
        <v>1000</v>
      </c>
      <c r="AM22" s="54" t="n">
        <f aca="false">MIN(1000,MAX(AM23,IF($A22&gt;=AM$16,0,AM$13*(AM$16-$A22)+AM$14*(AM$16-$A22)^2+AM$15*(AM$16-$A22)^3)))</f>
        <v>1000</v>
      </c>
      <c r="AN22" s="54" t="n">
        <f aca="false">MIN(1000,MAX(AN23,IF($A22&gt;=AN$16,0,AN$13*(AN$16-$A22)+AN$14*(AN$16-$A22)^2+AN$15*(AN$16-$A22)^3)))</f>
        <v>1000</v>
      </c>
      <c r="AO22" s="54" t="n">
        <f aca="false">MIN(1000,MAX(AO23,IF($A22&gt;=AO$16,0,AO$13*(AO$16-$A22)+AO$14*(AO$16-$A22)^2+AO$15*(AO$16-$A22)^3)))</f>
        <v>0</v>
      </c>
      <c r="AP22" s="54" t="n">
        <f aca="false">MIN(1000,MAX(AP23,IF($A22&gt;=AP$16,0,AP$13*(AP$16-$A22)+AP$14*(AP$16-$A22)^2+AP$15*(AP$16-$A22)^3)))</f>
        <v>474.829</v>
      </c>
      <c r="AQ22" s="54" t="n">
        <f aca="false">MIN(1000,MAX(AQ23,IF($A22&gt;=AQ$16,0,AQ$13*(AQ$16-$A22)+AQ$14*(AQ$16-$A22)^2+AQ$15*(AQ$16-$A22)^3)))</f>
        <v>1000</v>
      </c>
      <c r="AR22" s="54" t="n">
        <f aca="false">MIN(1000,MAX(AR23,IF($A22&gt;=AR$16,0,AR$13*(AR$16-$A22)+AR$14*(AR$16-$A22)^2+AR$15*(AR$16-$A22)^3)))</f>
        <v>1000</v>
      </c>
      <c r="AS22" s="54" t="n">
        <f aca="false">MIN(1000,MAX(AS23,IF($A22&gt;=AS$16,0,AS$13*(AS$16-$A22)+AS$14*(AS$16-$A22)^2+AS$15*(AS$16-$A22)^3)))</f>
        <v>741.2218383</v>
      </c>
      <c r="AT22" s="54" t="n">
        <f aca="false">MIN(1000,MAX(AT23,IF($A22&gt;=AT$16,0,AT$13*(AT$16-$A22)+AT$14*(AT$16-$A22)^2+AT$15*(AT$16-$A22)^3)))</f>
        <v>1000</v>
      </c>
      <c r="AU22" s="54" t="n">
        <f aca="false">MIN(1000,MAX(AU23,IF($A22&gt;=AU$16,0,AU$13*(AU$16-$A22)+AU$14*(AU$16-$A22)^2+AU$15*(AU$16-$A22)^3)))</f>
        <v>1000</v>
      </c>
      <c r="AV22" s="54" t="n">
        <f aca="false">MIN(1000,MAX(AV23,IF($A22&gt;=AV$16,0,AV$13*(AV$16-$A22)+AV$14*(AV$16-$A22)^2+AV$15*(AV$16-$A22)^3)))</f>
        <v>924.12253</v>
      </c>
      <c r="AW22" s="54" t="n">
        <f aca="false">MIN(1000,MAX(AW23,IF($A22&gt;=AW$16,0,AW$13*(AW$16-$A22)+AW$14*(AW$16-$A22)^2+AW$15*(AW$16-$A22)^3)))</f>
        <v>1000</v>
      </c>
      <c r="AX22" s="54" t="n">
        <f aca="false">MIN(1000,MAX(AX23,IF($A22&gt;=AX$16,0,AX$13*(AX$16-$A22)+AX$14*(AX$16-$A22)^2+AX$15*(AX$16-$A22)^3)))</f>
        <v>58.216864</v>
      </c>
      <c r="AY22" s="54" t="n">
        <f aca="false">MIN(1000,MAX(AY23,IF($A22&gt;=AY$16,0,AY$13*(AY$16-$A22)+AY$14*(AY$16-$A22)^2+AY$15*(AY$16-$A22)^3)))</f>
        <v>1000</v>
      </c>
      <c r="AZ22" s="54" t="n">
        <f aca="false">MIN(1000,MAX(AZ23,IF($A22&gt;=AZ$16,0,AZ$13*(AZ$16-$A22)+AZ$14*(AZ$16-$A22)^2+AZ$15*(AZ$16-$A22)^3)))</f>
        <v>179.8708707</v>
      </c>
      <c r="BA22" s="54" t="n">
        <f aca="false">MIN(1000,MAX(BA23,IF($A22&gt;=BA$16,0,BA$13*(BA$16-$A22)+BA$14*(BA$16-$A22)^2+BA$15*(BA$16-$A22)^3)))</f>
        <v>1000</v>
      </c>
    </row>
    <row r="23" customFormat="false" ht="13.8" hidden="false" customHeight="false" outlineLevel="0" collapsed="false">
      <c r="A23" s="12" t="n">
        <f aca="false">A22+10</f>
        <v>60</v>
      </c>
      <c r="B23" s="54" t="n">
        <f aca="false">MIN(1000,MAX(B24,IF($A23&gt;=B$16,0,B$13*(B$16-$A23)+B$14*(B$16-$A23)^2+B$15*(B$16-$A23)^3)))</f>
        <v>1000</v>
      </c>
      <c r="C23" s="54" t="n">
        <f aca="false">MIN(1000,MAX(C24,IF($A23&gt;=C$16,0,C$13*(C$16-$A23)+C$14*(C$16-$A23)^2+C$15*(C$16-$A23)^3)))</f>
        <v>1000</v>
      </c>
      <c r="D23" s="54" t="n">
        <f aca="false">MIN(1000,MAX(D24,IF($A23&gt;=D$16,0,D$13*(D$16-$A23)+D$14*(D$16-$A23)^2+D$15*(D$16-$A23)^3)))</f>
        <v>0</v>
      </c>
      <c r="E23" s="54" t="n">
        <f aca="false">MIN(1000,MAX(E24,IF($A23&gt;=E$16,0,E$13*(E$16-$A23)+E$14*(E$16-$A23)^2+E$15*(E$16-$A23)^3)))</f>
        <v>14.8886816</v>
      </c>
      <c r="F23" s="54" t="n">
        <f aca="false">MIN(1000,MAX(F24,IF($A23&gt;=F$16,0,F$13*(F$16-$A23)+F$14*(F$16-$A23)^2+F$15*(F$16-$A23)^3)))</f>
        <v>1000</v>
      </c>
      <c r="G23" s="54" t="n">
        <f aca="false">MIN(1000,MAX(G24,IF($A23&gt;=G$16,0,G$13*(G$16-$A23)+G$14*(G$16-$A23)^2+G$15*(G$16-$A23)^3)))</f>
        <v>19.7451</v>
      </c>
      <c r="H23" s="54" t="n">
        <f aca="false">MIN(1000,MAX(H24,IF($A23&gt;=H$16,0,H$13*(H$16-$A23)+H$14*(H$16-$A23)^2+H$15*(H$16-$A23)^3)))</f>
        <v>110.7748425</v>
      </c>
      <c r="I23" s="54" t="n">
        <f aca="false">MIN(1000,MAX(I24,IF($A23&gt;=I$16,0,I$13*(I$16-$A23)+I$14*(I$16-$A23)^2+I$15*(I$16-$A23)^3)))</f>
        <v>0</v>
      </c>
      <c r="J23" s="54" t="n">
        <f aca="false">MIN(1000,MAX(J24,IF($A23&gt;=J$16,0,J$13*(J$16-$A23)+J$14*(J$16-$A23)^2+J$15*(J$16-$A23)^3)))</f>
        <v>1000</v>
      </c>
      <c r="K23" s="54" t="n">
        <f aca="false">MIN(1000,MAX(K24,IF($A23&gt;=K$16,0,K$13*(K$16-$A23)+K$14*(K$16-$A23)^2+K$15*(K$16-$A23)^3)))</f>
        <v>116.7571392</v>
      </c>
      <c r="L23" s="54" t="n">
        <f aca="false">MIN(1000,MAX(L24,IF($A23&gt;=L$16,0,L$13*(L$16-$A23)+L$14*(L$16-$A23)^2+L$15*(L$16-$A23)^3)))</f>
        <v>93.8209125000001</v>
      </c>
      <c r="M23" s="54" t="n">
        <f aca="false">MIN(1000,MAX(M24,IF($A23&gt;=M$16,0,M$13*(M$16-$A23)+M$14*(M$16-$A23)^2+M$15*(M$16-$A23)^3)))</f>
        <v>1000</v>
      </c>
      <c r="N23" s="54" t="n">
        <f aca="false">MIN(1000,MAX(N24,IF($A23&gt;=N$16,0,N$13*(N$16-$A23)+N$14*(N$16-$A23)^2+N$15*(N$16-$A23)^3)))</f>
        <v>0</v>
      </c>
      <c r="O23" s="54" t="n">
        <f aca="false">MIN(1000,MAX(O24,IF($A23&gt;=O$16,0,O$13*(O$16-$A23)+O$14*(O$16-$A23)^2+O$15*(O$16-$A23)^3)))</f>
        <v>18.774</v>
      </c>
      <c r="P23" s="54" t="n">
        <f aca="false">MIN(1000,MAX(P24,IF($A23&gt;=P$16,0,P$13*(P$16-$A23)+P$14*(P$16-$A23)^2+P$15*(P$16-$A23)^3)))</f>
        <v>191.569344</v>
      </c>
      <c r="Q23" s="54" t="n">
        <f aca="false">MIN(1000,MAX(Q24,IF($A23&gt;=Q$16,0,Q$13*(Q$16-$A23)+Q$14*(Q$16-$A23)^2+Q$15*(Q$16-$A23)^3)))</f>
        <v>355.862683</v>
      </c>
      <c r="R23" s="54" t="n">
        <f aca="false">MIN(1000,MAX(R24,IF($A23&gt;=R$16,0,R$13*(R$16-$A23)+R$14*(R$16-$A23)^2+R$15*(R$16-$A23)^3)))</f>
        <v>1000</v>
      </c>
      <c r="S23" s="54" t="n">
        <f aca="false">MIN(1000,MAX(S24,IF($A23&gt;=S$16,0,S$13*(S$16-$A23)+S$14*(S$16-$A23)^2+S$15*(S$16-$A23)^3)))</f>
        <v>1000</v>
      </c>
      <c r="T23" s="54" t="n">
        <f aca="false">MIN(1000,MAX(T24,IF($A23&gt;=T$16,0,T$13*(T$16-$A23)+T$14*(T$16-$A23)^2+T$15*(T$16-$A23)^3)))</f>
        <v>1000</v>
      </c>
      <c r="U23" s="54" t="n">
        <f aca="false">MIN(1000,MAX(U24,IF($A23&gt;=U$16,0,U$13*(U$16-$A23)+U$14*(U$16-$A23)^2+U$15*(U$16-$A23)^3)))</f>
        <v>155.57745</v>
      </c>
      <c r="V23" s="54" t="n">
        <f aca="false">MIN(1000,MAX(V24,IF($A23&gt;=V$16,0,V$13*(V$16-$A23)+V$14*(V$16-$A23)^2+V$15*(V$16-$A23)^3)))</f>
        <v>1000</v>
      </c>
      <c r="W23" s="54" t="n">
        <f aca="false">MIN(1000,MAX(W24,IF($A23&gt;=W$16,0,W$13*(W$16-$A23)+W$14*(W$16-$A23)^2+W$15*(W$16-$A23)^3)))</f>
        <v>82.96248</v>
      </c>
      <c r="X23" s="54" t="n">
        <f aca="false">MIN(1000,MAX(X24,IF($A23&gt;=X$16,0,X$13*(X$16-$A23)+X$14*(X$16-$A23)^2+X$15*(X$16-$A23)^3)))</f>
        <v>23.037975</v>
      </c>
      <c r="Y23" s="54" t="n">
        <f aca="false">MIN(1000,MAX(Y24,IF($A23&gt;=Y$16,0,Y$13*(Y$16-$A23)+Y$14*(Y$16-$A23)^2+Y$15*(Y$16-$A23)^3)))</f>
        <v>104.4152937</v>
      </c>
      <c r="Z23" s="54" t="n">
        <f aca="false">MIN(1000,MAX(Z24,IF($A23&gt;=Z$16,0,Z$13*(Z$16-$A23)+Z$14*(Z$16-$A23)^2+Z$15*(Z$16-$A23)^3)))</f>
        <v>26.333091</v>
      </c>
      <c r="AC23" s="54" t="n">
        <f aca="false">MIN(1000,MAX(AC24,IF($A23&gt;=AC$16,0,AC$13*(AC$16-$A23)+AC$14*(AC$16-$A23)^2+AC$15*(AC$16-$A23)^3)))</f>
        <v>446.1822048</v>
      </c>
      <c r="AD23" s="54" t="n">
        <f aca="false">MIN(1000,MAX(AD24,IF($A23&gt;=AD$16,0,AD$13*(AD$16-$A23)+AD$14*(AD$16-$A23)^2+AD$15*(AD$16-$A23)^3)))</f>
        <v>1000</v>
      </c>
      <c r="AE23" s="54" t="n">
        <f aca="false">MIN(1000,MAX(AE24,IF($A23&gt;=AE$16,0,AE$13*(AE$16-$A23)+AE$14*(AE$16-$A23)^2+AE$15*(AE$16-$A23)^3)))</f>
        <v>0</v>
      </c>
      <c r="AF23" s="54" t="n">
        <f aca="false">MIN(1000,MAX(AF24,IF($A23&gt;=AF$16,0,AF$13*(AF$16-$A23)+AF$14*(AF$16-$A23)^2+AF$15*(AF$16-$A23)^3)))</f>
        <v>229.8087168</v>
      </c>
      <c r="AG23" s="54" t="n">
        <f aca="false">MIN(1000,MAX(AG24,IF($A23&gt;=AG$16,0,AG$13*(AG$16-$A23)+AG$14*(AG$16-$A23)^2+AG$15*(AG$16-$A23)^3)))</f>
        <v>265.4208</v>
      </c>
      <c r="AH23" s="54" t="n">
        <f aca="false">MIN(1000,MAX(AH24,IF($A23&gt;=AH$16,0,AH$13*(AH$16-$A23)+AH$14*(AH$16-$A23)^2+AH$15*(AH$16-$A23)^3)))</f>
        <v>1000</v>
      </c>
      <c r="AI23" s="54" t="n">
        <f aca="false">MIN(1000,MAX(AI24,IF($A23&gt;=AI$16,0,AI$13*(AI$16-$A23)+AI$14*(AI$16-$A23)^2+AI$15*(AI$16-$A23)^3)))</f>
        <v>1000</v>
      </c>
      <c r="AJ23" s="54" t="n">
        <f aca="false">MIN(1000,MAX(AJ24,IF($A23&gt;=AJ$16,0,AJ$13*(AJ$16-$A23)+AJ$14*(AJ$16-$A23)^2+AJ$15*(AJ$16-$A23)^3)))</f>
        <v>0</v>
      </c>
      <c r="AK23" s="54" t="n">
        <f aca="false">MIN(1000,MAX(AK24,IF($A23&gt;=AK$16,0,AK$13*(AK$16-$A23)+AK$14*(AK$16-$A23)^2+AK$15*(AK$16-$A23)^3)))</f>
        <v>1000</v>
      </c>
      <c r="AL23" s="54" t="n">
        <f aca="false">MIN(1000,MAX(AL24,IF($A23&gt;=AL$16,0,AL$13*(AL$16-$A23)+AL$14*(AL$16-$A23)^2+AL$15*(AL$16-$A23)^3)))</f>
        <v>1000</v>
      </c>
      <c r="AM23" s="54" t="n">
        <f aca="false">MIN(1000,MAX(AM24,IF($A23&gt;=AM$16,0,AM$13*(AM$16-$A23)+AM$14*(AM$16-$A23)^2+AM$15*(AM$16-$A23)^3)))</f>
        <v>1000</v>
      </c>
      <c r="AN23" s="54" t="n">
        <f aca="false">MIN(1000,MAX(AN24,IF($A23&gt;=AN$16,0,AN$13*(AN$16-$A23)+AN$14*(AN$16-$A23)^2+AN$15*(AN$16-$A23)^3)))</f>
        <v>1000</v>
      </c>
      <c r="AO23" s="54" t="n">
        <f aca="false">MIN(1000,MAX(AO24,IF($A23&gt;=AO$16,0,AO$13*(AO$16-$A23)+AO$14*(AO$16-$A23)^2+AO$15*(AO$16-$A23)^3)))</f>
        <v>0</v>
      </c>
      <c r="AP23" s="54" t="n">
        <f aca="false">MIN(1000,MAX(AP24,IF($A23&gt;=AP$16,0,AP$13*(AP$16-$A23)+AP$14*(AP$16-$A23)^2+AP$15*(AP$16-$A23)^3)))</f>
        <v>474.829</v>
      </c>
      <c r="AQ23" s="54" t="n">
        <f aca="false">MIN(1000,MAX(AQ24,IF($A23&gt;=AQ$16,0,AQ$13*(AQ$16-$A23)+AQ$14*(AQ$16-$A23)^2+AQ$15*(AQ$16-$A23)^3)))</f>
        <v>1000</v>
      </c>
      <c r="AR23" s="54" t="n">
        <f aca="false">MIN(1000,MAX(AR24,IF($A23&gt;=AR$16,0,AR$13*(AR$16-$A23)+AR$14*(AR$16-$A23)^2+AR$15*(AR$16-$A23)^3)))</f>
        <v>1000</v>
      </c>
      <c r="AS23" s="54" t="n">
        <f aca="false">MIN(1000,MAX(AS24,IF($A23&gt;=AS$16,0,AS$13*(AS$16-$A23)+AS$14*(AS$16-$A23)^2+AS$15*(AS$16-$A23)^3)))</f>
        <v>741.2218383</v>
      </c>
      <c r="AT23" s="54" t="n">
        <f aca="false">MIN(1000,MAX(AT24,IF($A23&gt;=AT$16,0,AT$13*(AT$16-$A23)+AT$14*(AT$16-$A23)^2+AT$15*(AT$16-$A23)^3)))</f>
        <v>1000</v>
      </c>
      <c r="AU23" s="54" t="n">
        <f aca="false">MIN(1000,MAX(AU24,IF($A23&gt;=AU$16,0,AU$13*(AU$16-$A23)+AU$14*(AU$16-$A23)^2+AU$15*(AU$16-$A23)^3)))</f>
        <v>1000</v>
      </c>
      <c r="AV23" s="54" t="n">
        <f aca="false">MIN(1000,MAX(AV24,IF($A23&gt;=AV$16,0,AV$13*(AV$16-$A23)+AV$14*(AV$16-$A23)^2+AV$15*(AV$16-$A23)^3)))</f>
        <v>922.66953</v>
      </c>
      <c r="AW23" s="54" t="n">
        <f aca="false">MIN(1000,MAX(AW24,IF($A23&gt;=AW$16,0,AW$13*(AW$16-$A23)+AW$14*(AW$16-$A23)^2+AW$15*(AW$16-$A23)^3)))</f>
        <v>1000</v>
      </c>
      <c r="AX23" s="54" t="n">
        <f aca="false">MIN(1000,MAX(AX24,IF($A23&gt;=AX$16,0,AX$13*(AX$16-$A23)+AX$14*(AX$16-$A23)^2+AX$15*(AX$16-$A23)^3)))</f>
        <v>58.216864</v>
      </c>
      <c r="AY23" s="54" t="n">
        <f aca="false">MIN(1000,MAX(AY24,IF($A23&gt;=AY$16,0,AY$13*(AY$16-$A23)+AY$14*(AY$16-$A23)^2+AY$15*(AY$16-$A23)^3)))</f>
        <v>1000</v>
      </c>
      <c r="AZ23" s="54" t="n">
        <f aca="false">MIN(1000,MAX(AZ24,IF($A23&gt;=AZ$16,0,AZ$13*(AZ$16-$A23)+AZ$14*(AZ$16-$A23)^2+AZ$15*(AZ$16-$A23)^3)))</f>
        <v>179.8708707</v>
      </c>
      <c r="BA23" s="54" t="n">
        <f aca="false">MIN(1000,MAX(BA24,IF($A23&gt;=BA$16,0,BA$13*(BA$16-$A23)+BA$14*(BA$16-$A23)^2+BA$15*(BA$16-$A23)^3)))</f>
        <v>1000</v>
      </c>
    </row>
    <row r="24" customFormat="false" ht="13.8" hidden="false" customHeight="false" outlineLevel="0" collapsed="false">
      <c r="A24" s="12" t="n">
        <f aca="false">A23+10</f>
        <v>70</v>
      </c>
      <c r="B24" s="54" t="n">
        <f aca="false">MIN(1000,MAX(B25,IF($A24&gt;=B$16,0,B$13*(B$16-$A24)+B$14*(B$16-$A24)^2+B$15*(B$16-$A24)^3)))</f>
        <v>86.3595053999998</v>
      </c>
      <c r="C24" s="54" t="n">
        <f aca="false">MIN(1000,MAX(C25,IF($A24&gt;=C$16,0,C$13*(C$16-$A24)+C$14*(C$16-$A24)^2+C$15*(C$16-$A24)^3)))</f>
        <v>722.0315254</v>
      </c>
      <c r="D24" s="54" t="n">
        <f aca="false">MIN(1000,MAX(D25,IF($A24&gt;=D$16,0,D$13*(D$16-$A24)+D$14*(D$16-$A24)^2+D$15*(D$16-$A24)^3)))</f>
        <v>0</v>
      </c>
      <c r="E24" s="54" t="n">
        <f aca="false">MIN(1000,MAX(E25,IF($A24&gt;=E$16,0,E$13*(E$16-$A24)+E$14*(E$16-$A24)^2+E$15*(E$16-$A24)^3)))</f>
        <v>0</v>
      </c>
      <c r="F24" s="54" t="n">
        <f aca="false">MIN(1000,MAX(F25,IF($A24&gt;=F$16,0,F$13*(F$16-$A24)+F$14*(F$16-$A24)^2+F$15*(F$16-$A24)^3)))</f>
        <v>1000</v>
      </c>
      <c r="G24" s="54" t="n">
        <f aca="false">MIN(1000,MAX(G25,IF($A24&gt;=G$16,0,G$13*(G$16-$A24)+G$14*(G$16-$A24)^2+G$15*(G$16-$A24)^3)))</f>
        <v>19.7451</v>
      </c>
      <c r="H24" s="54" t="n">
        <f aca="false">MIN(1000,MAX(H25,IF($A24&gt;=H$16,0,H$13*(H$16-$A24)+H$14*(H$16-$A24)^2+H$15*(H$16-$A24)^3)))</f>
        <v>76.1682925</v>
      </c>
      <c r="I24" s="54" t="n">
        <f aca="false">MIN(1000,MAX(I25,IF($A24&gt;=I$16,0,I$13*(I$16-$A24)+I$14*(I$16-$A24)^2+I$15*(I$16-$A24)^3)))</f>
        <v>0</v>
      </c>
      <c r="J24" s="54" t="n">
        <f aca="false">MIN(1000,MAX(J25,IF($A24&gt;=J$16,0,J$13*(J$16-$A24)+J$14*(J$16-$A24)^2+J$15*(J$16-$A24)^3)))</f>
        <v>1000</v>
      </c>
      <c r="K24" s="54" t="n">
        <f aca="false">MIN(1000,MAX(K25,IF($A24&gt;=K$16,0,K$13*(K$16-$A24)+K$14*(K$16-$A24)^2+K$15*(K$16-$A24)^3)))</f>
        <v>116.7571392</v>
      </c>
      <c r="L24" s="54" t="n">
        <f aca="false">MIN(1000,MAX(L25,IF($A24&gt;=L$16,0,L$13*(L$16-$A24)+L$14*(L$16-$A24)^2+L$15*(L$16-$A24)^3)))</f>
        <v>41.0186625</v>
      </c>
      <c r="M24" s="54" t="n">
        <f aca="false">MIN(1000,MAX(M25,IF($A24&gt;=M$16,0,M$13*(M$16-$A24)+M$14*(M$16-$A24)^2+M$15*(M$16-$A24)^3)))</f>
        <v>1000</v>
      </c>
      <c r="N24" s="54" t="n">
        <f aca="false">MIN(1000,MAX(N25,IF($A24&gt;=N$16,0,N$13*(N$16-$A24)+N$14*(N$16-$A24)^2+N$15*(N$16-$A24)^3)))</f>
        <v>0</v>
      </c>
      <c r="O24" s="54" t="n">
        <f aca="false">MIN(1000,MAX(O25,IF($A24&gt;=O$16,0,O$13*(O$16-$A24)+O$14*(O$16-$A24)^2+O$15*(O$16-$A24)^3)))</f>
        <v>18.774</v>
      </c>
      <c r="P24" s="54" t="n">
        <f aca="false">MIN(1000,MAX(P25,IF($A24&gt;=P$16,0,P$13*(P$16-$A24)+P$14*(P$16-$A24)^2+P$15*(P$16-$A24)^3)))</f>
        <v>188.446944</v>
      </c>
      <c r="Q24" s="54" t="n">
        <f aca="false">MIN(1000,MAX(Q25,IF($A24&gt;=Q$16,0,Q$13*(Q$16-$A24)+Q$14*(Q$16-$A24)^2+Q$15*(Q$16-$A24)^3)))</f>
        <v>345.574483</v>
      </c>
      <c r="R24" s="54" t="n">
        <f aca="false">MIN(1000,MAX(R25,IF($A24&gt;=R$16,0,R$13*(R$16-$A24)+R$14*(R$16-$A24)^2+R$15*(R$16-$A24)^3)))</f>
        <v>1000</v>
      </c>
      <c r="S24" s="54" t="n">
        <f aca="false">MIN(1000,MAX(S25,IF($A24&gt;=S$16,0,S$13*(S$16-$A24)+S$14*(S$16-$A24)^2+S$15*(S$16-$A24)^3)))</f>
        <v>1000</v>
      </c>
      <c r="T24" s="54" t="n">
        <f aca="false">MIN(1000,MAX(T25,IF($A24&gt;=T$16,0,T$13*(T$16-$A24)+T$14*(T$16-$A24)^2+T$15*(T$16-$A24)^3)))</f>
        <v>1000</v>
      </c>
      <c r="U24" s="54" t="n">
        <f aca="false">MIN(1000,MAX(U25,IF($A24&gt;=U$16,0,U$13*(U$16-$A24)+U$14*(U$16-$A24)^2+U$15*(U$16-$A24)^3)))</f>
        <v>155.33245</v>
      </c>
      <c r="V24" s="54" t="n">
        <f aca="false">MIN(1000,MAX(V25,IF($A24&gt;=V$16,0,V$13*(V$16-$A24)+V$14*(V$16-$A24)^2+V$15*(V$16-$A24)^3)))</f>
        <v>1000</v>
      </c>
      <c r="W24" s="54" t="n">
        <f aca="false">MIN(1000,MAX(W25,IF($A24&gt;=W$16,0,W$13*(W$16-$A24)+W$14*(W$16-$A24)^2+W$15*(W$16-$A24)^3)))</f>
        <v>82.83348</v>
      </c>
      <c r="X24" s="54" t="n">
        <f aca="false">MIN(1000,MAX(X25,IF($A24&gt;=X$16,0,X$13*(X$16-$A24)+X$14*(X$16-$A24)^2+X$15*(X$16-$A24)^3)))</f>
        <v>23.037975</v>
      </c>
      <c r="Y24" s="54" t="n">
        <f aca="false">MIN(1000,MAX(Y25,IF($A24&gt;=Y$16,0,Y$13*(Y$16-$A24)+Y$14*(Y$16-$A24)^2+Y$15*(Y$16-$A24)^3)))</f>
        <v>104.4152937</v>
      </c>
      <c r="Z24" s="54" t="n">
        <f aca="false">MIN(1000,MAX(Z25,IF($A24&gt;=Z$16,0,Z$13*(Z$16-$A24)+Z$14*(Z$16-$A24)^2+Z$15*(Z$16-$A24)^3)))</f>
        <v>26.333091</v>
      </c>
      <c r="AC24" s="54" t="n">
        <f aca="false">MIN(1000,MAX(AC25,IF($A24&gt;=AC$16,0,AC$13*(AC$16-$A24)+AC$14*(AC$16-$A24)^2+AC$15*(AC$16-$A24)^3)))</f>
        <v>87.9143647999998</v>
      </c>
      <c r="AD24" s="54" t="n">
        <f aca="false">MIN(1000,MAX(AD25,IF($A24&gt;=AD$16,0,AD$13*(AD$16-$A24)+AD$14*(AD$16-$A24)^2+AD$15*(AD$16-$A24)^3)))</f>
        <v>1000</v>
      </c>
      <c r="AE24" s="54" t="n">
        <f aca="false">MIN(1000,MAX(AE25,IF($A24&gt;=AE$16,0,AE$13*(AE$16-$A24)+AE$14*(AE$16-$A24)^2+AE$15*(AE$16-$A24)^3)))</f>
        <v>0</v>
      </c>
      <c r="AF24" s="54" t="n">
        <f aca="false">MIN(1000,MAX(AF25,IF($A24&gt;=AF$16,0,AF$13*(AF$16-$A24)+AF$14*(AF$16-$A24)^2+AF$15*(AF$16-$A24)^3)))</f>
        <v>0</v>
      </c>
      <c r="AG24" s="54" t="n">
        <f aca="false">MIN(1000,MAX(AG25,IF($A24&gt;=AG$16,0,AG$13*(AG$16-$A24)+AG$14*(AG$16-$A24)^2+AG$15*(AG$16-$A24)^3)))</f>
        <v>265.4208</v>
      </c>
      <c r="AH24" s="54" t="n">
        <f aca="false">MIN(1000,MAX(AH25,IF($A24&gt;=AH$16,0,AH$13*(AH$16-$A24)+AH$14*(AH$16-$A24)^2+AH$15*(AH$16-$A24)^3)))</f>
        <v>1000</v>
      </c>
      <c r="AI24" s="54" t="n">
        <f aca="false">MIN(1000,MAX(AI25,IF($A24&gt;=AI$16,0,AI$13*(AI$16-$A24)+AI$14*(AI$16-$A24)^2+AI$15*(AI$16-$A24)^3)))</f>
        <v>1000</v>
      </c>
      <c r="AJ24" s="54" t="n">
        <f aca="false">MIN(1000,MAX(AJ25,IF($A24&gt;=AJ$16,0,AJ$13*(AJ$16-$A24)+AJ$14*(AJ$16-$A24)^2+AJ$15*(AJ$16-$A24)^3)))</f>
        <v>0</v>
      </c>
      <c r="AK24" s="54" t="n">
        <f aca="false">MIN(1000,MAX(AK25,IF($A24&gt;=AK$16,0,AK$13*(AK$16-$A24)+AK$14*(AK$16-$A24)^2+AK$15*(AK$16-$A24)^3)))</f>
        <v>1000</v>
      </c>
      <c r="AL24" s="54" t="n">
        <f aca="false">MIN(1000,MAX(AL25,IF($A24&gt;=AL$16,0,AL$13*(AL$16-$A24)+AL$14*(AL$16-$A24)^2+AL$15*(AL$16-$A24)^3)))</f>
        <v>1000</v>
      </c>
      <c r="AM24" s="54" t="n">
        <f aca="false">MIN(1000,MAX(AM25,IF($A24&gt;=AM$16,0,AM$13*(AM$16-$A24)+AM$14*(AM$16-$A24)^2+AM$15*(AM$16-$A24)^3)))</f>
        <v>319.8043513</v>
      </c>
      <c r="AN24" s="54" t="n">
        <f aca="false">MIN(1000,MAX(AN25,IF($A24&gt;=AN$16,0,AN$13*(AN$16-$A24)+AN$14*(AN$16-$A24)^2+AN$15*(AN$16-$A24)^3)))</f>
        <v>1000</v>
      </c>
      <c r="AO24" s="54" t="n">
        <f aca="false">MIN(1000,MAX(AO25,IF($A24&gt;=AO$16,0,AO$13*(AO$16-$A24)+AO$14*(AO$16-$A24)^2+AO$15*(AO$16-$A24)^3)))</f>
        <v>0</v>
      </c>
      <c r="AP24" s="54" t="n">
        <f aca="false">MIN(1000,MAX(AP25,IF($A24&gt;=AP$16,0,AP$13*(AP$16-$A24)+AP$14*(AP$16-$A24)^2+AP$15*(AP$16-$A24)^3)))</f>
        <v>474.829</v>
      </c>
      <c r="AQ24" s="54" t="n">
        <f aca="false">MIN(1000,MAX(AQ25,IF($A24&gt;=AQ$16,0,AQ$13*(AQ$16-$A24)+AQ$14*(AQ$16-$A24)^2+AQ$15*(AQ$16-$A24)^3)))</f>
        <v>1000</v>
      </c>
      <c r="AR24" s="54" t="n">
        <f aca="false">MIN(1000,MAX(AR25,IF($A24&gt;=AR$16,0,AR$13*(AR$16-$A24)+AR$14*(AR$16-$A24)^2+AR$15*(AR$16-$A24)^3)))</f>
        <v>1000</v>
      </c>
      <c r="AS24" s="54" t="n">
        <f aca="false">MIN(1000,MAX(AS25,IF($A24&gt;=AS$16,0,AS$13*(AS$16-$A24)+AS$14*(AS$16-$A24)^2+AS$15*(AS$16-$A24)^3)))</f>
        <v>741.2218383</v>
      </c>
      <c r="AT24" s="54" t="n">
        <f aca="false">MIN(1000,MAX(AT25,IF($A24&gt;=AT$16,0,AT$13*(AT$16-$A24)+AT$14*(AT$16-$A24)^2+AT$15*(AT$16-$A24)^3)))</f>
        <v>1000</v>
      </c>
      <c r="AU24" s="54" t="n">
        <f aca="false">MIN(1000,MAX(AU25,IF($A24&gt;=AU$16,0,AU$13*(AU$16-$A24)+AU$14*(AU$16-$A24)^2+AU$15*(AU$16-$A24)^3)))</f>
        <v>1000</v>
      </c>
      <c r="AV24" s="54" t="n">
        <f aca="false">MIN(1000,MAX(AV25,IF($A24&gt;=AV$16,0,AV$13*(AV$16-$A24)+AV$14*(AV$16-$A24)^2+AV$15*(AV$16-$A24)^3)))</f>
        <v>921.21653</v>
      </c>
      <c r="AW24" s="54" t="n">
        <f aca="false">MIN(1000,MAX(AW25,IF($A24&gt;=AW$16,0,AW$13*(AW$16-$A24)+AW$14*(AW$16-$A24)^2+AW$15*(AW$16-$A24)^3)))</f>
        <v>1000</v>
      </c>
      <c r="AX24" s="54" t="n">
        <f aca="false">MIN(1000,MAX(AX25,IF($A24&gt;=AX$16,0,AX$13*(AX$16-$A24)+AX$14*(AX$16-$A24)^2+AX$15*(AX$16-$A24)^3)))</f>
        <v>58.216864</v>
      </c>
      <c r="AY24" s="54" t="n">
        <f aca="false">MIN(1000,MAX(AY25,IF($A24&gt;=AY$16,0,AY$13*(AY$16-$A24)+AY$14*(AY$16-$A24)^2+AY$15*(AY$16-$A24)^3)))</f>
        <v>1000</v>
      </c>
      <c r="AZ24" s="54" t="n">
        <f aca="false">MIN(1000,MAX(AZ25,IF($A24&gt;=AZ$16,0,AZ$13*(AZ$16-$A24)+AZ$14*(AZ$16-$A24)^2+AZ$15*(AZ$16-$A24)^3)))</f>
        <v>179.8708707</v>
      </c>
      <c r="BA24" s="54" t="n">
        <f aca="false">MIN(1000,MAX(BA25,IF($A24&gt;=BA$16,0,BA$13*(BA$16-$A24)+BA$14*(BA$16-$A24)^2+BA$15*(BA$16-$A24)^3)))</f>
        <v>1000</v>
      </c>
    </row>
    <row r="25" customFormat="false" ht="13.8" hidden="false" customHeight="false" outlineLevel="0" collapsed="false">
      <c r="A25" s="12" t="n">
        <f aca="false">A24+10</f>
        <v>80</v>
      </c>
      <c r="B25" s="54" t="n">
        <f aca="false">MIN(1000,MAX(B26,IF($A25&gt;=B$16,0,B$13*(B$16-$A25)+B$14*(B$16-$A25)^2+B$15*(B$16-$A25)^3)))</f>
        <v>0</v>
      </c>
      <c r="C25" s="54" t="n">
        <f aca="false">MIN(1000,MAX(C26,IF($A25&gt;=C$16,0,C$13*(C$16-$A25)+C$14*(C$16-$A25)^2+C$15*(C$16-$A25)^3)))</f>
        <v>458.2643454</v>
      </c>
      <c r="D25" s="54" t="n">
        <f aca="false">MIN(1000,MAX(D26,IF($A25&gt;=D$16,0,D$13*(D$16-$A25)+D$14*(D$16-$A25)^2+D$15*(D$16-$A25)^3)))</f>
        <v>0</v>
      </c>
      <c r="E25" s="54" t="n">
        <f aca="false">MIN(1000,MAX(E26,IF($A25&gt;=E$16,0,E$13*(E$16-$A25)+E$14*(E$16-$A25)^2+E$15*(E$16-$A25)^3)))</f>
        <v>0</v>
      </c>
      <c r="F25" s="54" t="n">
        <f aca="false">MIN(1000,MAX(F26,IF($A25&gt;=F$16,0,F$13*(F$16-$A25)+F$14*(F$16-$A25)^2+F$15*(F$16-$A25)^3)))</f>
        <v>1000</v>
      </c>
      <c r="G25" s="54" t="n">
        <f aca="false">MIN(1000,MAX(G26,IF($A25&gt;=G$16,0,G$13*(G$16-$A25)+G$14*(G$16-$A25)^2+G$15*(G$16-$A25)^3)))</f>
        <v>19.7451</v>
      </c>
      <c r="H25" s="54" t="n">
        <f aca="false">MIN(1000,MAX(H26,IF($A25&gt;=H$16,0,H$13*(H$16-$A25)+H$14*(H$16-$A25)^2+H$15*(H$16-$A25)^3)))</f>
        <v>50.0317425</v>
      </c>
      <c r="I25" s="54" t="n">
        <f aca="false">MIN(1000,MAX(I26,IF($A25&gt;=I$16,0,I$13*(I$16-$A25)+I$14*(I$16-$A25)^2+I$15*(I$16-$A25)^3)))</f>
        <v>0</v>
      </c>
      <c r="J25" s="54" t="n">
        <f aca="false">MIN(1000,MAX(J26,IF($A25&gt;=J$16,0,J$13*(J$16-$A25)+J$14*(J$16-$A25)^2+J$15*(J$16-$A25)^3)))</f>
        <v>1000</v>
      </c>
      <c r="K25" s="54" t="n">
        <f aca="false">MIN(1000,MAX(K26,IF($A25&gt;=K$16,0,K$13*(K$16-$A25)+K$14*(K$16-$A25)^2+K$15*(K$16-$A25)^3)))</f>
        <v>116.7571392</v>
      </c>
      <c r="L25" s="54" t="n">
        <f aca="false">MIN(1000,MAX(L26,IF($A25&gt;=L$16,0,L$13*(L$16-$A25)+L$14*(L$16-$A25)^2+L$15*(L$16-$A25)^3)))</f>
        <v>0</v>
      </c>
      <c r="M25" s="54" t="n">
        <f aca="false">MIN(1000,MAX(M26,IF($A25&gt;=M$16,0,M$13*(M$16-$A25)+M$14*(M$16-$A25)^2+M$15*(M$16-$A25)^3)))</f>
        <v>1000</v>
      </c>
      <c r="N25" s="54" t="n">
        <f aca="false">MIN(1000,MAX(N26,IF($A25&gt;=N$16,0,N$13*(N$16-$A25)+N$14*(N$16-$A25)^2+N$15*(N$16-$A25)^3)))</f>
        <v>0</v>
      </c>
      <c r="O25" s="54" t="n">
        <f aca="false">MIN(1000,MAX(O26,IF($A25&gt;=O$16,0,O$13*(O$16-$A25)+O$14*(O$16-$A25)^2+O$15*(O$16-$A25)^3)))</f>
        <v>18.774</v>
      </c>
      <c r="P25" s="54" t="n">
        <f aca="false">MIN(1000,MAX(P26,IF($A25&gt;=P$16,0,P$13*(P$16-$A25)+P$14*(P$16-$A25)^2+P$15*(P$16-$A25)^3)))</f>
        <v>185.344544</v>
      </c>
      <c r="Q25" s="54" t="n">
        <f aca="false">MIN(1000,MAX(Q26,IF($A25&gt;=Q$16,0,Q$13*(Q$16-$A25)+Q$14*(Q$16-$A25)^2+Q$15*(Q$16-$A25)^3)))</f>
        <v>335.426283</v>
      </c>
      <c r="R25" s="54" t="n">
        <f aca="false">MIN(1000,MAX(R26,IF($A25&gt;=R$16,0,R$13*(R$16-$A25)+R$14*(R$16-$A25)^2+R$15*(R$16-$A25)^3)))</f>
        <v>1000</v>
      </c>
      <c r="S25" s="54" t="n">
        <f aca="false">MIN(1000,MAX(S26,IF($A25&gt;=S$16,0,S$13*(S$16-$A25)+S$14*(S$16-$A25)^2+S$15*(S$16-$A25)^3)))</f>
        <v>1000</v>
      </c>
      <c r="T25" s="54" t="n">
        <f aca="false">MIN(1000,MAX(T26,IF($A25&gt;=T$16,0,T$13*(T$16-$A25)+T$14*(T$16-$A25)^2+T$15*(T$16-$A25)^3)))</f>
        <v>1000</v>
      </c>
      <c r="U25" s="54" t="n">
        <f aca="false">MIN(1000,MAX(U26,IF($A25&gt;=U$16,0,U$13*(U$16-$A25)+U$14*(U$16-$A25)^2+U$15*(U$16-$A25)^3)))</f>
        <v>155.08745</v>
      </c>
      <c r="V25" s="54" t="n">
        <f aca="false">MIN(1000,MAX(V26,IF($A25&gt;=V$16,0,V$13*(V$16-$A25)+V$14*(V$16-$A25)^2+V$15*(V$16-$A25)^3)))</f>
        <v>1000</v>
      </c>
      <c r="W25" s="54" t="n">
        <f aca="false">MIN(1000,MAX(W26,IF($A25&gt;=W$16,0,W$13*(W$16-$A25)+W$14*(W$16-$A25)^2+W$15*(W$16-$A25)^3)))</f>
        <v>82.70448</v>
      </c>
      <c r="X25" s="54" t="n">
        <f aca="false">MIN(1000,MAX(X26,IF($A25&gt;=X$16,0,X$13*(X$16-$A25)+X$14*(X$16-$A25)^2+X$15*(X$16-$A25)^3)))</f>
        <v>23.037975</v>
      </c>
      <c r="Y25" s="54" t="n">
        <f aca="false">MIN(1000,MAX(Y26,IF($A25&gt;=Y$16,0,Y$13*(Y$16-$A25)+Y$14*(Y$16-$A25)^2+Y$15*(Y$16-$A25)^3)))</f>
        <v>104.4152937</v>
      </c>
      <c r="Z25" s="54" t="n">
        <f aca="false">MIN(1000,MAX(Z26,IF($A25&gt;=Z$16,0,Z$13*(Z$16-$A25)+Z$14*(Z$16-$A25)^2+Z$15*(Z$16-$A25)^3)))</f>
        <v>26.333091</v>
      </c>
      <c r="AC25" s="54" t="n">
        <f aca="false">MIN(1000,MAX(AC26,IF($A25&gt;=AC$16,0,AC$13*(AC$16-$A25)+AC$14*(AC$16-$A25)^2+AC$15*(AC$16-$A25)^3)))</f>
        <v>0</v>
      </c>
      <c r="AD25" s="54" t="n">
        <f aca="false">MIN(1000,MAX(AD26,IF($A25&gt;=AD$16,0,AD$13*(AD$16-$A25)+AD$14*(AD$16-$A25)^2+AD$15*(AD$16-$A25)^3)))</f>
        <v>1000</v>
      </c>
      <c r="AE25" s="54" t="n">
        <f aca="false">MIN(1000,MAX(AE26,IF($A25&gt;=AE$16,0,AE$13*(AE$16-$A25)+AE$14*(AE$16-$A25)^2+AE$15*(AE$16-$A25)^3)))</f>
        <v>0</v>
      </c>
      <c r="AF25" s="54" t="n">
        <f aca="false">MIN(1000,MAX(AF26,IF($A25&gt;=AF$16,0,AF$13*(AF$16-$A25)+AF$14*(AF$16-$A25)^2+AF$15*(AF$16-$A25)^3)))</f>
        <v>0</v>
      </c>
      <c r="AG25" s="54" t="n">
        <f aca="false">MIN(1000,MAX(AG26,IF($A25&gt;=AG$16,0,AG$13*(AG$16-$A25)+AG$14*(AG$16-$A25)^2+AG$15*(AG$16-$A25)^3)))</f>
        <v>265.4208</v>
      </c>
      <c r="AH25" s="54" t="n">
        <f aca="false">MIN(1000,MAX(AH26,IF($A25&gt;=AH$16,0,AH$13*(AH$16-$A25)+AH$14*(AH$16-$A25)^2+AH$15*(AH$16-$A25)^3)))</f>
        <v>1000</v>
      </c>
      <c r="AI25" s="54" t="n">
        <f aca="false">MIN(1000,MAX(AI26,IF($A25&gt;=AI$16,0,AI$13*(AI$16-$A25)+AI$14*(AI$16-$A25)^2+AI$15*(AI$16-$A25)^3)))</f>
        <v>1000</v>
      </c>
      <c r="AJ25" s="54" t="n">
        <f aca="false">MIN(1000,MAX(AJ26,IF($A25&gt;=AJ$16,0,AJ$13*(AJ$16-$A25)+AJ$14*(AJ$16-$A25)^2+AJ$15*(AJ$16-$A25)^3)))</f>
        <v>0</v>
      </c>
      <c r="AK25" s="54" t="n">
        <f aca="false">MIN(1000,MAX(AK26,IF($A25&gt;=AK$16,0,AK$13*(AK$16-$A25)+AK$14*(AK$16-$A25)^2+AK$15*(AK$16-$A25)^3)))</f>
        <v>1000</v>
      </c>
      <c r="AL25" s="54" t="n">
        <f aca="false">MIN(1000,MAX(AL26,IF($A25&gt;=AL$16,0,AL$13*(AL$16-$A25)+AL$14*(AL$16-$A25)^2+AL$15*(AL$16-$A25)^3)))</f>
        <v>1000</v>
      </c>
      <c r="AM25" s="54" t="n">
        <f aca="false">MIN(1000,MAX(AM26,IF($A25&gt;=AM$16,0,AM$13*(AM$16-$A25)+AM$14*(AM$16-$A25)^2+AM$15*(AM$16-$A25)^3)))</f>
        <v>0</v>
      </c>
      <c r="AN25" s="54" t="n">
        <f aca="false">MIN(1000,MAX(AN26,IF($A25&gt;=AN$16,0,AN$13*(AN$16-$A25)+AN$14*(AN$16-$A25)^2+AN$15*(AN$16-$A25)^3)))</f>
        <v>1000</v>
      </c>
      <c r="AO25" s="54" t="n">
        <f aca="false">MIN(1000,MAX(AO26,IF($A25&gt;=AO$16,0,AO$13*(AO$16-$A25)+AO$14*(AO$16-$A25)^2+AO$15*(AO$16-$A25)^3)))</f>
        <v>0</v>
      </c>
      <c r="AP25" s="54" t="n">
        <f aca="false">MIN(1000,MAX(AP26,IF($A25&gt;=AP$16,0,AP$13*(AP$16-$A25)+AP$14*(AP$16-$A25)^2+AP$15*(AP$16-$A25)^3)))</f>
        <v>474.829</v>
      </c>
      <c r="AQ25" s="54" t="n">
        <f aca="false">MIN(1000,MAX(AQ26,IF($A25&gt;=AQ$16,0,AQ$13*(AQ$16-$A25)+AQ$14*(AQ$16-$A25)^2+AQ$15*(AQ$16-$A25)^3)))</f>
        <v>1000</v>
      </c>
      <c r="AR25" s="54" t="n">
        <f aca="false">MIN(1000,MAX(AR26,IF($A25&gt;=AR$16,0,AR$13*(AR$16-$A25)+AR$14*(AR$16-$A25)^2+AR$15*(AR$16-$A25)^3)))</f>
        <v>1000</v>
      </c>
      <c r="AS25" s="54" t="n">
        <f aca="false">MIN(1000,MAX(AS26,IF($A25&gt;=AS$16,0,AS$13*(AS$16-$A25)+AS$14*(AS$16-$A25)^2+AS$15*(AS$16-$A25)^3)))</f>
        <v>741.2218383</v>
      </c>
      <c r="AT25" s="54" t="n">
        <f aca="false">MIN(1000,MAX(AT26,IF($A25&gt;=AT$16,0,AT$13*(AT$16-$A25)+AT$14*(AT$16-$A25)^2+AT$15*(AT$16-$A25)^3)))</f>
        <v>1000</v>
      </c>
      <c r="AU25" s="54" t="n">
        <f aca="false">MIN(1000,MAX(AU26,IF($A25&gt;=AU$16,0,AU$13*(AU$16-$A25)+AU$14*(AU$16-$A25)^2+AU$15*(AU$16-$A25)^3)))</f>
        <v>1000</v>
      </c>
      <c r="AV25" s="54" t="n">
        <f aca="false">MIN(1000,MAX(AV26,IF($A25&gt;=AV$16,0,AV$13*(AV$16-$A25)+AV$14*(AV$16-$A25)^2+AV$15*(AV$16-$A25)^3)))</f>
        <v>919.76353</v>
      </c>
      <c r="AW25" s="54" t="n">
        <f aca="false">MIN(1000,MAX(AW26,IF($A25&gt;=AW$16,0,AW$13*(AW$16-$A25)+AW$14*(AW$16-$A25)^2+AW$15*(AW$16-$A25)^3)))</f>
        <v>1000</v>
      </c>
      <c r="AX25" s="54" t="n">
        <f aca="false">MIN(1000,MAX(AX26,IF($A25&gt;=AX$16,0,AX$13*(AX$16-$A25)+AX$14*(AX$16-$A25)^2+AX$15*(AX$16-$A25)^3)))</f>
        <v>58.216864</v>
      </c>
      <c r="AY25" s="54" t="n">
        <f aca="false">MIN(1000,MAX(AY26,IF($A25&gt;=AY$16,0,AY$13*(AY$16-$A25)+AY$14*(AY$16-$A25)^2+AY$15*(AY$16-$A25)^3)))</f>
        <v>1000</v>
      </c>
      <c r="AZ25" s="54" t="n">
        <f aca="false">MIN(1000,MAX(AZ26,IF($A25&gt;=AZ$16,0,AZ$13*(AZ$16-$A25)+AZ$14*(AZ$16-$A25)^2+AZ$15*(AZ$16-$A25)^3)))</f>
        <v>179.8708707</v>
      </c>
      <c r="BA25" s="54" t="n">
        <f aca="false">MIN(1000,MAX(BA26,IF($A25&gt;=BA$16,0,BA$13*(BA$16-$A25)+BA$14*(BA$16-$A25)^2+BA$15*(BA$16-$A25)^3)))</f>
        <v>1000</v>
      </c>
    </row>
    <row r="26" customFormat="false" ht="13.8" hidden="false" customHeight="false" outlineLevel="0" collapsed="false">
      <c r="A26" s="12" t="n">
        <f aca="false">A25+10</f>
        <v>90</v>
      </c>
      <c r="B26" s="54" t="n">
        <f aca="false">MIN(1000,MAX(B27,IF($A26&gt;=B$16,0,B$13*(B$16-$A26)+B$14*(B$16-$A26)^2+B$15*(B$16-$A26)^3)))</f>
        <v>0</v>
      </c>
      <c r="C26" s="54" t="n">
        <f aca="false">MIN(1000,MAX(C27,IF($A26&gt;=C$16,0,C$13*(C$16-$A26)+C$14*(C$16-$A26)^2+C$15*(C$16-$A26)^3)))</f>
        <v>274.5011654</v>
      </c>
      <c r="D26" s="54" t="n">
        <f aca="false">MIN(1000,MAX(D27,IF($A26&gt;=D$16,0,D$13*(D$16-$A26)+D$14*(D$16-$A26)^2+D$15*(D$16-$A26)^3)))</f>
        <v>0</v>
      </c>
      <c r="E26" s="54" t="n">
        <f aca="false">MIN(1000,MAX(E27,IF($A26&gt;=E$16,0,E$13*(E$16-$A26)+E$14*(E$16-$A26)^2+E$15*(E$16-$A26)^3)))</f>
        <v>0</v>
      </c>
      <c r="F26" s="54" t="n">
        <f aca="false">MIN(1000,MAX(F27,IF($A26&gt;=F$16,0,F$13*(F$16-$A26)+F$14*(F$16-$A26)^2+F$15*(F$16-$A26)^3)))</f>
        <v>1000</v>
      </c>
      <c r="G26" s="54" t="n">
        <f aca="false">MIN(1000,MAX(G27,IF($A26&gt;=G$16,0,G$13*(G$16-$A26)+G$14*(G$16-$A26)^2+G$15*(G$16-$A26)^3)))</f>
        <v>19.7451</v>
      </c>
      <c r="H26" s="54" t="n">
        <f aca="false">MIN(1000,MAX(H27,IF($A26&gt;=H$16,0,H$13*(H$16-$A26)+H$14*(H$16-$A26)^2+H$15*(H$16-$A26)^3)))</f>
        <v>29.3651925</v>
      </c>
      <c r="I26" s="54" t="n">
        <f aca="false">MIN(1000,MAX(I27,IF($A26&gt;=I$16,0,I$13*(I$16-$A26)+I$14*(I$16-$A26)^2+I$15*(I$16-$A26)^3)))</f>
        <v>0</v>
      </c>
      <c r="J26" s="54" t="n">
        <f aca="false">MIN(1000,MAX(J27,IF($A26&gt;=J$16,0,J$13*(J$16-$A26)+J$14*(J$16-$A26)^2+J$15*(J$16-$A26)^3)))</f>
        <v>1000</v>
      </c>
      <c r="K26" s="54" t="n">
        <f aca="false">MIN(1000,MAX(K27,IF($A26&gt;=K$16,0,K$13*(K$16-$A26)+K$14*(K$16-$A26)^2+K$15*(K$16-$A26)^3)))</f>
        <v>116.7571392</v>
      </c>
      <c r="L26" s="54" t="n">
        <f aca="false">MIN(1000,MAX(L27,IF($A26&gt;=L$16,0,L$13*(L$16-$A26)+L$14*(L$16-$A26)^2+L$15*(L$16-$A26)^3)))</f>
        <v>0</v>
      </c>
      <c r="M26" s="54" t="n">
        <f aca="false">MIN(1000,MAX(M27,IF($A26&gt;=M$16,0,M$13*(M$16-$A26)+M$14*(M$16-$A26)^2+M$15*(M$16-$A26)^3)))</f>
        <v>1000</v>
      </c>
      <c r="N26" s="54" t="n">
        <f aca="false">MIN(1000,MAX(N27,IF($A26&gt;=N$16,0,N$13*(N$16-$A26)+N$14*(N$16-$A26)^2+N$15*(N$16-$A26)^3)))</f>
        <v>0</v>
      </c>
      <c r="O26" s="54" t="n">
        <f aca="false">MIN(1000,MAX(O27,IF($A26&gt;=O$16,0,O$13*(O$16-$A26)+O$14*(O$16-$A26)^2+O$15*(O$16-$A26)^3)))</f>
        <v>18.774</v>
      </c>
      <c r="P26" s="54" t="n">
        <f aca="false">MIN(1000,MAX(P27,IF($A26&gt;=P$16,0,P$13*(P$16-$A26)+P$14*(P$16-$A26)^2+P$15*(P$16-$A26)^3)))</f>
        <v>182.262144</v>
      </c>
      <c r="Q26" s="54" t="n">
        <f aca="false">MIN(1000,MAX(Q27,IF($A26&gt;=Q$16,0,Q$13*(Q$16-$A26)+Q$14*(Q$16-$A26)^2+Q$15*(Q$16-$A26)^3)))</f>
        <v>325.418083</v>
      </c>
      <c r="R26" s="54" t="n">
        <f aca="false">MIN(1000,MAX(R27,IF($A26&gt;=R$16,0,R$13*(R$16-$A26)+R$14*(R$16-$A26)^2+R$15*(R$16-$A26)^3)))</f>
        <v>1000</v>
      </c>
      <c r="S26" s="54" t="n">
        <f aca="false">MIN(1000,MAX(S27,IF($A26&gt;=S$16,0,S$13*(S$16-$A26)+S$14*(S$16-$A26)^2+S$15*(S$16-$A26)^3)))</f>
        <v>1000</v>
      </c>
      <c r="T26" s="54" t="n">
        <f aca="false">MIN(1000,MAX(T27,IF($A26&gt;=T$16,0,T$13*(T$16-$A26)+T$14*(T$16-$A26)^2+T$15*(T$16-$A26)^3)))</f>
        <v>1000</v>
      </c>
      <c r="U26" s="54" t="n">
        <f aca="false">MIN(1000,MAX(U27,IF($A26&gt;=U$16,0,U$13*(U$16-$A26)+U$14*(U$16-$A26)^2+U$15*(U$16-$A26)^3)))</f>
        <v>154.84245</v>
      </c>
      <c r="V26" s="54" t="n">
        <f aca="false">MIN(1000,MAX(V27,IF($A26&gt;=V$16,0,V$13*(V$16-$A26)+V$14*(V$16-$A26)^2+V$15*(V$16-$A26)^3)))</f>
        <v>1000</v>
      </c>
      <c r="W26" s="54" t="n">
        <f aca="false">MIN(1000,MAX(W27,IF($A26&gt;=W$16,0,W$13*(W$16-$A26)+W$14*(W$16-$A26)^2+W$15*(W$16-$A26)^3)))</f>
        <v>82.57548</v>
      </c>
      <c r="X26" s="54" t="n">
        <f aca="false">MIN(1000,MAX(X27,IF($A26&gt;=X$16,0,X$13*(X$16-$A26)+X$14*(X$16-$A26)^2+X$15*(X$16-$A26)^3)))</f>
        <v>23.037975</v>
      </c>
      <c r="Y26" s="54" t="n">
        <f aca="false">MIN(1000,MAX(Y27,IF($A26&gt;=Y$16,0,Y$13*(Y$16-$A26)+Y$14*(Y$16-$A26)^2+Y$15*(Y$16-$A26)^3)))</f>
        <v>104.4152937</v>
      </c>
      <c r="Z26" s="54" t="n">
        <f aca="false">MIN(1000,MAX(Z27,IF($A26&gt;=Z$16,0,Z$13*(Z$16-$A26)+Z$14*(Z$16-$A26)^2+Z$15*(Z$16-$A26)^3)))</f>
        <v>26.333091</v>
      </c>
      <c r="AC26" s="54" t="n">
        <f aca="false">MIN(1000,MAX(AC27,IF($A26&gt;=AC$16,0,AC$13*(AC$16-$A26)+AC$14*(AC$16-$A26)^2+AC$15*(AC$16-$A26)^3)))</f>
        <v>0</v>
      </c>
      <c r="AD26" s="54" t="n">
        <f aca="false">MIN(1000,MAX(AD27,IF($A26&gt;=AD$16,0,AD$13*(AD$16-$A26)+AD$14*(AD$16-$A26)^2+AD$15*(AD$16-$A26)^3)))</f>
        <v>1000</v>
      </c>
      <c r="AE26" s="54" t="n">
        <f aca="false">MIN(1000,MAX(AE27,IF($A26&gt;=AE$16,0,AE$13*(AE$16-$A26)+AE$14*(AE$16-$A26)^2+AE$15*(AE$16-$A26)^3)))</f>
        <v>0</v>
      </c>
      <c r="AF26" s="54" t="n">
        <f aca="false">MIN(1000,MAX(AF27,IF($A26&gt;=AF$16,0,AF$13*(AF$16-$A26)+AF$14*(AF$16-$A26)^2+AF$15*(AF$16-$A26)^3)))</f>
        <v>0</v>
      </c>
      <c r="AG26" s="54" t="n">
        <f aca="false">MIN(1000,MAX(AG27,IF($A26&gt;=AG$16,0,AG$13*(AG$16-$A26)+AG$14*(AG$16-$A26)^2+AG$15*(AG$16-$A26)^3)))</f>
        <v>265.4208</v>
      </c>
      <c r="AH26" s="54" t="n">
        <f aca="false">MIN(1000,MAX(AH27,IF($A26&gt;=AH$16,0,AH$13*(AH$16-$A26)+AH$14*(AH$16-$A26)^2+AH$15*(AH$16-$A26)^3)))</f>
        <v>1000</v>
      </c>
      <c r="AI26" s="54" t="n">
        <f aca="false">MIN(1000,MAX(AI27,IF($A26&gt;=AI$16,0,AI$13*(AI$16-$A26)+AI$14*(AI$16-$A26)^2+AI$15*(AI$16-$A26)^3)))</f>
        <v>1000</v>
      </c>
      <c r="AJ26" s="54" t="n">
        <f aca="false">MIN(1000,MAX(AJ27,IF($A26&gt;=AJ$16,0,AJ$13*(AJ$16-$A26)+AJ$14*(AJ$16-$A26)^2+AJ$15*(AJ$16-$A26)^3)))</f>
        <v>0</v>
      </c>
      <c r="AK26" s="54" t="n">
        <f aca="false">MIN(1000,MAX(AK27,IF($A26&gt;=AK$16,0,AK$13*(AK$16-$A26)+AK$14*(AK$16-$A26)^2+AK$15*(AK$16-$A26)^3)))</f>
        <v>1000</v>
      </c>
      <c r="AL26" s="54" t="n">
        <f aca="false">MIN(1000,MAX(AL27,IF($A26&gt;=AL$16,0,AL$13*(AL$16-$A26)+AL$14*(AL$16-$A26)^2+AL$15*(AL$16-$A26)^3)))</f>
        <v>1000</v>
      </c>
      <c r="AM26" s="54" t="n">
        <f aca="false">MIN(1000,MAX(AM27,IF($A26&gt;=AM$16,0,AM$13*(AM$16-$A26)+AM$14*(AM$16-$A26)^2+AM$15*(AM$16-$A26)^3)))</f>
        <v>0</v>
      </c>
      <c r="AN26" s="54" t="n">
        <f aca="false">MIN(1000,MAX(AN27,IF($A26&gt;=AN$16,0,AN$13*(AN$16-$A26)+AN$14*(AN$16-$A26)^2+AN$15*(AN$16-$A26)^3)))</f>
        <v>1000</v>
      </c>
      <c r="AO26" s="54" t="n">
        <f aca="false">MIN(1000,MAX(AO27,IF($A26&gt;=AO$16,0,AO$13*(AO$16-$A26)+AO$14*(AO$16-$A26)^2+AO$15*(AO$16-$A26)^3)))</f>
        <v>0</v>
      </c>
      <c r="AP26" s="54" t="n">
        <f aca="false">MIN(1000,MAX(AP27,IF($A26&gt;=AP$16,0,AP$13*(AP$16-$A26)+AP$14*(AP$16-$A26)^2+AP$15*(AP$16-$A26)^3)))</f>
        <v>474.829</v>
      </c>
      <c r="AQ26" s="54" t="n">
        <f aca="false">MIN(1000,MAX(AQ27,IF($A26&gt;=AQ$16,0,AQ$13*(AQ$16-$A26)+AQ$14*(AQ$16-$A26)^2+AQ$15*(AQ$16-$A26)^3)))</f>
        <v>1000</v>
      </c>
      <c r="AR26" s="54" t="n">
        <f aca="false">MIN(1000,MAX(AR27,IF($A26&gt;=AR$16,0,AR$13*(AR$16-$A26)+AR$14*(AR$16-$A26)^2+AR$15*(AR$16-$A26)^3)))</f>
        <v>1000</v>
      </c>
      <c r="AS26" s="54" t="n">
        <f aca="false">MIN(1000,MAX(AS27,IF($A26&gt;=AS$16,0,AS$13*(AS$16-$A26)+AS$14*(AS$16-$A26)^2+AS$15*(AS$16-$A26)^3)))</f>
        <v>741.2218383</v>
      </c>
      <c r="AT26" s="54" t="n">
        <f aca="false">MIN(1000,MAX(AT27,IF($A26&gt;=AT$16,0,AT$13*(AT$16-$A26)+AT$14*(AT$16-$A26)^2+AT$15*(AT$16-$A26)^3)))</f>
        <v>1000</v>
      </c>
      <c r="AU26" s="54" t="n">
        <f aca="false">MIN(1000,MAX(AU27,IF($A26&gt;=AU$16,0,AU$13*(AU$16-$A26)+AU$14*(AU$16-$A26)^2+AU$15*(AU$16-$A26)^3)))</f>
        <v>1000</v>
      </c>
      <c r="AV26" s="54" t="n">
        <f aca="false">MIN(1000,MAX(AV27,IF($A26&gt;=AV$16,0,AV$13*(AV$16-$A26)+AV$14*(AV$16-$A26)^2+AV$15*(AV$16-$A26)^3)))</f>
        <v>918.31053</v>
      </c>
      <c r="AW26" s="54" t="n">
        <f aca="false">MIN(1000,MAX(AW27,IF($A26&gt;=AW$16,0,AW$13*(AW$16-$A26)+AW$14*(AW$16-$A26)^2+AW$15*(AW$16-$A26)^3)))</f>
        <v>1000</v>
      </c>
      <c r="AX26" s="54" t="n">
        <f aca="false">MIN(1000,MAX(AX27,IF($A26&gt;=AX$16,0,AX$13*(AX$16-$A26)+AX$14*(AX$16-$A26)^2+AX$15*(AX$16-$A26)^3)))</f>
        <v>58.216864</v>
      </c>
      <c r="AY26" s="54" t="n">
        <f aca="false">MIN(1000,MAX(AY27,IF($A26&gt;=AY$16,0,AY$13*(AY$16-$A26)+AY$14*(AY$16-$A26)^2+AY$15*(AY$16-$A26)^3)))</f>
        <v>1000</v>
      </c>
      <c r="AZ26" s="54" t="n">
        <f aca="false">MIN(1000,MAX(AZ27,IF($A26&gt;=AZ$16,0,AZ$13*(AZ$16-$A26)+AZ$14*(AZ$16-$A26)^2+AZ$15*(AZ$16-$A26)^3)))</f>
        <v>179.8708707</v>
      </c>
      <c r="BA26" s="54" t="n">
        <f aca="false">MIN(1000,MAX(BA27,IF($A26&gt;=BA$16,0,BA$13*(BA$16-$A26)+BA$14*(BA$16-$A26)^2+BA$15*(BA$16-$A26)^3)))</f>
        <v>1000</v>
      </c>
    </row>
    <row r="27" customFormat="false" ht="13.8" hidden="false" customHeight="false" outlineLevel="0" collapsed="false">
      <c r="A27" s="12" t="n">
        <f aca="false">A26+10</f>
        <v>100</v>
      </c>
      <c r="B27" s="54" t="n">
        <f aca="false">MIN(1000,MAX(B28,IF($A27&gt;=B$16,0,B$13*(B$16-$A27)+B$14*(B$16-$A27)^2+B$15*(B$16-$A27)^3)))</f>
        <v>0</v>
      </c>
      <c r="C27" s="54" t="n">
        <f aca="false">MIN(1000,MAX(C28,IF($A27&gt;=C$16,0,C$13*(C$16-$A27)+C$14*(C$16-$A27)^2+C$15*(C$16-$A27)^3)))</f>
        <v>155.1419854</v>
      </c>
      <c r="D27" s="54" t="n">
        <f aca="false">MIN(1000,MAX(D28,IF($A27&gt;=D$16,0,D$13*(D$16-$A27)+D$14*(D$16-$A27)^2+D$15*(D$16-$A27)^3)))</f>
        <v>0</v>
      </c>
      <c r="E27" s="54" t="n">
        <f aca="false">MIN(1000,MAX(E28,IF($A27&gt;=E$16,0,E$13*(E$16-$A27)+E$14*(E$16-$A27)^2+E$15*(E$16-$A27)^3)))</f>
        <v>0</v>
      </c>
      <c r="F27" s="54" t="n">
        <f aca="false">MIN(1000,MAX(F28,IF($A27&gt;=F$16,0,F$13*(F$16-$A27)+F$14*(F$16-$A27)^2+F$15*(F$16-$A27)^3)))</f>
        <v>1000</v>
      </c>
      <c r="G27" s="54" t="n">
        <f aca="false">MIN(1000,MAX(G28,IF($A27&gt;=G$16,0,G$13*(G$16-$A27)+G$14*(G$16-$A27)^2+G$15*(G$16-$A27)^3)))</f>
        <v>19.7451</v>
      </c>
      <c r="H27" s="54" t="n">
        <f aca="false">MIN(1000,MAX(H28,IF($A27&gt;=H$16,0,H$13*(H$16-$A27)+H$14*(H$16-$A27)^2+H$15*(H$16-$A27)^3)))</f>
        <v>11.1686425</v>
      </c>
      <c r="I27" s="54" t="n">
        <f aca="false">MIN(1000,MAX(I28,IF($A27&gt;=I$16,0,I$13*(I$16-$A27)+I$14*(I$16-$A27)^2+I$15*(I$16-$A27)^3)))</f>
        <v>0</v>
      </c>
      <c r="J27" s="54" t="n">
        <f aca="false">MIN(1000,MAX(J28,IF($A27&gt;=J$16,0,J$13*(J$16-$A27)+J$14*(J$16-$A27)^2+J$15*(J$16-$A27)^3)))</f>
        <v>1000</v>
      </c>
      <c r="K27" s="54" t="n">
        <f aca="false">MIN(1000,MAX(K28,IF($A27&gt;=K$16,0,K$13*(K$16-$A27)+K$14*(K$16-$A27)^2+K$15*(K$16-$A27)^3)))</f>
        <v>116.7571392</v>
      </c>
      <c r="L27" s="54" t="n">
        <f aca="false">MIN(1000,MAX(L28,IF($A27&gt;=L$16,0,L$13*(L$16-$A27)+L$14*(L$16-$A27)^2+L$15*(L$16-$A27)^3)))</f>
        <v>0</v>
      </c>
      <c r="M27" s="54" t="n">
        <f aca="false">MIN(1000,MAX(M28,IF($A27&gt;=M$16,0,M$13*(M$16-$A27)+M$14*(M$16-$A27)^2+M$15*(M$16-$A27)^3)))</f>
        <v>1000</v>
      </c>
      <c r="N27" s="54" t="n">
        <f aca="false">MIN(1000,MAX(N28,IF($A27&gt;=N$16,0,N$13*(N$16-$A27)+N$14*(N$16-$A27)^2+N$15*(N$16-$A27)^3)))</f>
        <v>0</v>
      </c>
      <c r="O27" s="54" t="n">
        <f aca="false">MIN(1000,MAX(O28,IF($A27&gt;=O$16,0,O$13*(O$16-$A27)+O$14*(O$16-$A27)^2+O$15*(O$16-$A27)^3)))</f>
        <v>18.774</v>
      </c>
      <c r="P27" s="54" t="n">
        <f aca="false">MIN(1000,MAX(P28,IF($A27&gt;=P$16,0,P$13*(P$16-$A27)+P$14*(P$16-$A27)^2+P$15*(P$16-$A27)^3)))</f>
        <v>179.199744</v>
      </c>
      <c r="Q27" s="54" t="n">
        <f aca="false">MIN(1000,MAX(Q28,IF($A27&gt;=Q$16,0,Q$13*(Q$16-$A27)+Q$14*(Q$16-$A27)^2+Q$15*(Q$16-$A27)^3)))</f>
        <v>315.549883</v>
      </c>
      <c r="R27" s="54" t="n">
        <f aca="false">MIN(1000,MAX(R28,IF($A27&gt;=R$16,0,R$13*(R$16-$A27)+R$14*(R$16-$A27)^2+R$15*(R$16-$A27)^3)))</f>
        <v>1000</v>
      </c>
      <c r="S27" s="54" t="n">
        <f aca="false">MIN(1000,MAX(S28,IF($A27&gt;=S$16,0,S$13*(S$16-$A27)+S$14*(S$16-$A27)^2+S$15*(S$16-$A27)^3)))</f>
        <v>1000</v>
      </c>
      <c r="T27" s="54" t="n">
        <f aca="false">MIN(1000,MAX(T28,IF($A27&gt;=T$16,0,T$13*(T$16-$A27)+T$14*(T$16-$A27)^2+T$15*(T$16-$A27)^3)))</f>
        <v>1000</v>
      </c>
      <c r="U27" s="54" t="n">
        <f aca="false">MIN(1000,MAX(U28,IF($A27&gt;=U$16,0,U$13*(U$16-$A27)+U$14*(U$16-$A27)^2+U$15*(U$16-$A27)^3)))</f>
        <v>154.59745</v>
      </c>
      <c r="V27" s="54" t="n">
        <f aca="false">MIN(1000,MAX(V28,IF($A27&gt;=V$16,0,V$13*(V$16-$A27)+V$14*(V$16-$A27)^2+V$15*(V$16-$A27)^3)))</f>
        <v>1000</v>
      </c>
      <c r="W27" s="54" t="n">
        <f aca="false">MIN(1000,MAX(W28,IF($A27&gt;=W$16,0,W$13*(W$16-$A27)+W$14*(W$16-$A27)^2+W$15*(W$16-$A27)^3)))</f>
        <v>82.44648</v>
      </c>
      <c r="X27" s="54" t="n">
        <f aca="false">MIN(1000,MAX(X28,IF($A27&gt;=X$16,0,X$13*(X$16-$A27)+X$14*(X$16-$A27)^2+X$15*(X$16-$A27)^3)))</f>
        <v>23.037975</v>
      </c>
      <c r="Y27" s="54" t="n">
        <f aca="false">MIN(1000,MAX(Y28,IF($A27&gt;=Y$16,0,Y$13*(Y$16-$A27)+Y$14*(Y$16-$A27)^2+Y$15*(Y$16-$A27)^3)))</f>
        <v>104.4152937</v>
      </c>
      <c r="Z27" s="54" t="n">
        <f aca="false">MIN(1000,MAX(Z28,IF($A27&gt;=Z$16,0,Z$13*(Z$16-$A27)+Z$14*(Z$16-$A27)^2+Z$15*(Z$16-$A27)^3)))</f>
        <v>26.333091</v>
      </c>
      <c r="AC27" s="54" t="n">
        <f aca="false">MIN(1000,MAX(AC28,IF($A27&gt;=AC$16,0,AC$13*(AC$16-$A27)+AC$14*(AC$16-$A27)^2+AC$15*(AC$16-$A27)^3)))</f>
        <v>0</v>
      </c>
      <c r="AD27" s="54" t="n">
        <f aca="false">MIN(1000,MAX(AD28,IF($A27&gt;=AD$16,0,AD$13*(AD$16-$A27)+AD$14*(AD$16-$A27)^2+AD$15*(AD$16-$A27)^3)))</f>
        <v>1000</v>
      </c>
      <c r="AE27" s="54" t="n">
        <f aca="false">MIN(1000,MAX(AE28,IF($A27&gt;=AE$16,0,AE$13*(AE$16-$A27)+AE$14*(AE$16-$A27)^2+AE$15*(AE$16-$A27)^3)))</f>
        <v>0</v>
      </c>
      <c r="AF27" s="54" t="n">
        <f aca="false">MIN(1000,MAX(AF28,IF($A27&gt;=AF$16,0,AF$13*(AF$16-$A27)+AF$14*(AF$16-$A27)^2+AF$15*(AF$16-$A27)^3)))</f>
        <v>0</v>
      </c>
      <c r="AG27" s="54" t="n">
        <f aca="false">MIN(1000,MAX(AG28,IF($A27&gt;=AG$16,0,AG$13*(AG$16-$A27)+AG$14*(AG$16-$A27)^2+AG$15*(AG$16-$A27)^3)))</f>
        <v>265.4208</v>
      </c>
      <c r="AH27" s="54" t="n">
        <f aca="false">MIN(1000,MAX(AH28,IF($A27&gt;=AH$16,0,AH$13*(AH$16-$A27)+AH$14*(AH$16-$A27)^2+AH$15*(AH$16-$A27)^3)))</f>
        <v>1000</v>
      </c>
      <c r="AI27" s="54" t="n">
        <f aca="false">MIN(1000,MAX(AI28,IF($A27&gt;=AI$16,0,AI$13*(AI$16-$A27)+AI$14*(AI$16-$A27)^2+AI$15*(AI$16-$A27)^3)))</f>
        <v>205.2292845</v>
      </c>
      <c r="AJ27" s="54" t="n">
        <f aca="false">MIN(1000,MAX(AJ28,IF($A27&gt;=AJ$16,0,AJ$13*(AJ$16-$A27)+AJ$14*(AJ$16-$A27)^2+AJ$15*(AJ$16-$A27)^3)))</f>
        <v>0</v>
      </c>
      <c r="AK27" s="54" t="n">
        <f aca="false">MIN(1000,MAX(AK28,IF($A27&gt;=AK$16,0,AK$13*(AK$16-$A27)+AK$14*(AK$16-$A27)^2+AK$15*(AK$16-$A27)^3)))</f>
        <v>1000</v>
      </c>
      <c r="AL27" s="54" t="n">
        <f aca="false">MIN(1000,MAX(AL28,IF($A27&gt;=AL$16,0,AL$13*(AL$16-$A27)+AL$14*(AL$16-$A27)^2+AL$15*(AL$16-$A27)^3)))</f>
        <v>1000</v>
      </c>
      <c r="AM27" s="54" t="n">
        <f aca="false">MIN(1000,MAX(AM28,IF($A27&gt;=AM$16,0,AM$13*(AM$16-$A27)+AM$14*(AM$16-$A27)^2+AM$15*(AM$16-$A27)^3)))</f>
        <v>0</v>
      </c>
      <c r="AN27" s="54" t="n">
        <f aca="false">MIN(1000,MAX(AN28,IF($A27&gt;=AN$16,0,AN$13*(AN$16-$A27)+AN$14*(AN$16-$A27)^2+AN$15*(AN$16-$A27)^3)))</f>
        <v>1000</v>
      </c>
      <c r="AO27" s="54" t="n">
        <f aca="false">MIN(1000,MAX(AO28,IF($A27&gt;=AO$16,0,AO$13*(AO$16-$A27)+AO$14*(AO$16-$A27)^2+AO$15*(AO$16-$A27)^3)))</f>
        <v>0</v>
      </c>
      <c r="AP27" s="54" t="n">
        <f aca="false">MIN(1000,MAX(AP28,IF($A27&gt;=AP$16,0,AP$13*(AP$16-$A27)+AP$14*(AP$16-$A27)^2+AP$15*(AP$16-$A27)^3)))</f>
        <v>474.829</v>
      </c>
      <c r="AQ27" s="54" t="n">
        <f aca="false">MIN(1000,MAX(AQ28,IF($A27&gt;=AQ$16,0,AQ$13*(AQ$16-$A27)+AQ$14*(AQ$16-$A27)^2+AQ$15*(AQ$16-$A27)^3)))</f>
        <v>1000</v>
      </c>
      <c r="AR27" s="54" t="n">
        <f aca="false">MIN(1000,MAX(AR28,IF($A27&gt;=AR$16,0,AR$13*(AR$16-$A27)+AR$14*(AR$16-$A27)^2+AR$15*(AR$16-$A27)^3)))</f>
        <v>1000</v>
      </c>
      <c r="AS27" s="54" t="n">
        <f aca="false">MIN(1000,MAX(AS28,IF($A27&gt;=AS$16,0,AS$13*(AS$16-$A27)+AS$14*(AS$16-$A27)^2+AS$15*(AS$16-$A27)^3)))</f>
        <v>741.2218383</v>
      </c>
      <c r="AT27" s="54" t="n">
        <f aca="false">MIN(1000,MAX(AT28,IF($A27&gt;=AT$16,0,AT$13*(AT$16-$A27)+AT$14*(AT$16-$A27)^2+AT$15*(AT$16-$A27)^3)))</f>
        <v>1000</v>
      </c>
      <c r="AU27" s="54" t="n">
        <f aca="false">MIN(1000,MAX(AU28,IF($A27&gt;=AU$16,0,AU$13*(AU$16-$A27)+AU$14*(AU$16-$A27)^2+AU$15*(AU$16-$A27)^3)))</f>
        <v>1000</v>
      </c>
      <c r="AV27" s="54" t="n">
        <f aca="false">MIN(1000,MAX(AV28,IF($A27&gt;=AV$16,0,AV$13*(AV$16-$A27)+AV$14*(AV$16-$A27)^2+AV$15*(AV$16-$A27)^3)))</f>
        <v>916.85753</v>
      </c>
      <c r="AW27" s="54" t="n">
        <f aca="false">MIN(1000,MAX(AW28,IF($A27&gt;=AW$16,0,AW$13*(AW$16-$A27)+AW$14*(AW$16-$A27)^2+AW$15*(AW$16-$A27)^3)))</f>
        <v>1000</v>
      </c>
      <c r="AX27" s="54" t="n">
        <f aca="false">MIN(1000,MAX(AX28,IF($A27&gt;=AX$16,0,AX$13*(AX$16-$A27)+AX$14*(AX$16-$A27)^2+AX$15*(AX$16-$A27)^3)))</f>
        <v>58.216864</v>
      </c>
      <c r="AY27" s="54" t="n">
        <f aca="false">MIN(1000,MAX(AY28,IF($A27&gt;=AY$16,0,AY$13*(AY$16-$A27)+AY$14*(AY$16-$A27)^2+AY$15*(AY$16-$A27)^3)))</f>
        <v>1000</v>
      </c>
      <c r="AZ27" s="54" t="n">
        <f aca="false">MIN(1000,MAX(AZ28,IF($A27&gt;=AZ$16,0,AZ$13*(AZ$16-$A27)+AZ$14*(AZ$16-$A27)^2+AZ$15*(AZ$16-$A27)^3)))</f>
        <v>179.8708707</v>
      </c>
      <c r="BA27" s="54" t="n">
        <f aca="false">MIN(1000,MAX(BA28,IF($A27&gt;=BA$16,0,BA$13*(BA$16-$A27)+BA$14*(BA$16-$A27)^2+BA$15*(BA$16-$A27)^3)))</f>
        <v>1000</v>
      </c>
    </row>
    <row r="28" customFormat="false" ht="13.8" hidden="false" customHeight="false" outlineLevel="0" collapsed="false">
      <c r="A28" s="12" t="n">
        <f aca="false">A27+10</f>
        <v>110</v>
      </c>
      <c r="B28" s="54" t="n">
        <f aca="false">MIN(1000,MAX(B29,IF($A28&gt;=B$16,0,B$13*(B$16-$A28)+B$14*(B$16-$A28)^2+B$15*(B$16-$A28)^3)))</f>
        <v>0</v>
      </c>
      <c r="C28" s="54" t="n">
        <f aca="false">MIN(1000,MAX(C29,IF($A28&gt;=C$16,0,C$13*(C$16-$A28)+C$14*(C$16-$A28)^2+C$15*(C$16-$A28)^3)))</f>
        <v>84.5868054</v>
      </c>
      <c r="D28" s="54" t="n">
        <f aca="false">MIN(1000,MAX(D29,IF($A28&gt;=D$16,0,D$13*(D$16-$A28)+D$14*(D$16-$A28)^2+D$15*(D$16-$A28)^3)))</f>
        <v>0</v>
      </c>
      <c r="E28" s="54" t="n">
        <f aca="false">MIN(1000,MAX(E29,IF($A28&gt;=E$16,0,E$13*(E$16-$A28)+E$14*(E$16-$A28)^2+E$15*(E$16-$A28)^3)))</f>
        <v>0</v>
      </c>
      <c r="F28" s="54" t="n">
        <f aca="false">MIN(1000,MAX(F29,IF($A28&gt;=F$16,0,F$13*(F$16-$A28)+F$14*(F$16-$A28)^2+F$15*(F$16-$A28)^3)))</f>
        <v>1000</v>
      </c>
      <c r="G28" s="54" t="n">
        <f aca="false">MIN(1000,MAX(G29,IF($A28&gt;=G$16,0,G$13*(G$16-$A28)+G$14*(G$16-$A28)^2+G$15*(G$16-$A28)^3)))</f>
        <v>19.7451</v>
      </c>
      <c r="H28" s="54" t="n">
        <f aca="false">MIN(1000,MAX(H29,IF($A28&gt;=H$16,0,H$13*(H$16-$A28)+H$14*(H$16-$A28)^2+H$15*(H$16-$A28)^3)))</f>
        <v>0</v>
      </c>
      <c r="I28" s="54" t="n">
        <f aca="false">MIN(1000,MAX(I29,IF($A28&gt;=I$16,0,I$13*(I$16-$A28)+I$14*(I$16-$A28)^2+I$15*(I$16-$A28)^3)))</f>
        <v>0</v>
      </c>
      <c r="J28" s="54" t="n">
        <f aca="false">MIN(1000,MAX(J29,IF($A28&gt;=J$16,0,J$13*(J$16-$A28)+J$14*(J$16-$A28)^2+J$15*(J$16-$A28)^3)))</f>
        <v>1000</v>
      </c>
      <c r="K28" s="54" t="n">
        <f aca="false">MIN(1000,MAX(K29,IF($A28&gt;=K$16,0,K$13*(K$16-$A28)+K$14*(K$16-$A28)^2+K$15*(K$16-$A28)^3)))</f>
        <v>116.7571392</v>
      </c>
      <c r="L28" s="54" t="n">
        <f aca="false">MIN(1000,MAX(L29,IF($A28&gt;=L$16,0,L$13*(L$16-$A28)+L$14*(L$16-$A28)^2+L$15*(L$16-$A28)^3)))</f>
        <v>0</v>
      </c>
      <c r="M28" s="54" t="n">
        <f aca="false">MIN(1000,MAX(M29,IF($A28&gt;=M$16,0,M$13*(M$16-$A28)+M$14*(M$16-$A28)^2+M$15*(M$16-$A28)^3)))</f>
        <v>1000</v>
      </c>
      <c r="N28" s="54" t="n">
        <f aca="false">MIN(1000,MAX(N29,IF($A28&gt;=N$16,0,N$13*(N$16-$A28)+N$14*(N$16-$A28)^2+N$15*(N$16-$A28)^3)))</f>
        <v>0</v>
      </c>
      <c r="O28" s="54" t="n">
        <f aca="false">MIN(1000,MAX(O29,IF($A28&gt;=O$16,0,O$13*(O$16-$A28)+O$14*(O$16-$A28)^2+O$15*(O$16-$A28)^3)))</f>
        <v>18.774</v>
      </c>
      <c r="P28" s="54" t="n">
        <f aca="false">MIN(1000,MAX(P29,IF($A28&gt;=P$16,0,P$13*(P$16-$A28)+P$14*(P$16-$A28)^2+P$15*(P$16-$A28)^3)))</f>
        <v>176.157344</v>
      </c>
      <c r="Q28" s="54" t="n">
        <f aca="false">MIN(1000,MAX(Q29,IF($A28&gt;=Q$16,0,Q$13*(Q$16-$A28)+Q$14*(Q$16-$A28)^2+Q$15*(Q$16-$A28)^3)))</f>
        <v>305.821683</v>
      </c>
      <c r="R28" s="54" t="n">
        <f aca="false">MIN(1000,MAX(R29,IF($A28&gt;=R$16,0,R$13*(R$16-$A28)+R$14*(R$16-$A28)^2+R$15*(R$16-$A28)^3)))</f>
        <v>1000</v>
      </c>
      <c r="S28" s="54" t="n">
        <f aca="false">MIN(1000,MAX(S29,IF($A28&gt;=S$16,0,S$13*(S$16-$A28)+S$14*(S$16-$A28)^2+S$15*(S$16-$A28)^3)))</f>
        <v>1000</v>
      </c>
      <c r="T28" s="54" t="n">
        <f aca="false">MIN(1000,MAX(T29,IF($A28&gt;=T$16,0,T$13*(T$16-$A28)+T$14*(T$16-$A28)^2+T$15*(T$16-$A28)^3)))</f>
        <v>1000</v>
      </c>
      <c r="U28" s="54" t="n">
        <f aca="false">MIN(1000,MAX(U29,IF($A28&gt;=U$16,0,U$13*(U$16-$A28)+U$14*(U$16-$A28)^2+U$15*(U$16-$A28)^3)))</f>
        <v>154.35245</v>
      </c>
      <c r="V28" s="54" t="n">
        <f aca="false">MIN(1000,MAX(V29,IF($A28&gt;=V$16,0,V$13*(V$16-$A28)+V$14*(V$16-$A28)^2+V$15*(V$16-$A28)^3)))</f>
        <v>1000</v>
      </c>
      <c r="W28" s="54" t="n">
        <f aca="false">MIN(1000,MAX(W29,IF($A28&gt;=W$16,0,W$13*(W$16-$A28)+W$14*(W$16-$A28)^2+W$15*(W$16-$A28)^3)))</f>
        <v>82.31748</v>
      </c>
      <c r="X28" s="54" t="n">
        <f aca="false">MIN(1000,MAX(X29,IF($A28&gt;=X$16,0,X$13*(X$16-$A28)+X$14*(X$16-$A28)^2+X$15*(X$16-$A28)^3)))</f>
        <v>23.037975</v>
      </c>
      <c r="Y28" s="54" t="n">
        <f aca="false">MIN(1000,MAX(Y29,IF($A28&gt;=Y$16,0,Y$13*(Y$16-$A28)+Y$14*(Y$16-$A28)^2+Y$15*(Y$16-$A28)^3)))</f>
        <v>104.4152937</v>
      </c>
      <c r="Z28" s="54" t="n">
        <f aca="false">MIN(1000,MAX(Z29,IF($A28&gt;=Z$16,0,Z$13*(Z$16-$A28)+Z$14*(Z$16-$A28)^2+Z$15*(Z$16-$A28)^3)))</f>
        <v>26.333091</v>
      </c>
      <c r="AC28" s="54" t="n">
        <f aca="false">MIN(1000,MAX(AC29,IF($A28&gt;=AC$16,0,AC$13*(AC$16-$A28)+AC$14*(AC$16-$A28)^2+AC$15*(AC$16-$A28)^3)))</f>
        <v>0</v>
      </c>
      <c r="AD28" s="54" t="n">
        <f aca="false">MIN(1000,MAX(AD29,IF($A28&gt;=AD$16,0,AD$13*(AD$16-$A28)+AD$14*(AD$16-$A28)^2+AD$15*(AD$16-$A28)^3)))</f>
        <v>1000</v>
      </c>
      <c r="AE28" s="54" t="n">
        <f aca="false">MIN(1000,MAX(AE29,IF($A28&gt;=AE$16,0,AE$13*(AE$16-$A28)+AE$14*(AE$16-$A28)^2+AE$15*(AE$16-$A28)^3)))</f>
        <v>0</v>
      </c>
      <c r="AF28" s="54" t="n">
        <f aca="false">MIN(1000,MAX(AF29,IF($A28&gt;=AF$16,0,AF$13*(AF$16-$A28)+AF$14*(AF$16-$A28)^2+AF$15*(AF$16-$A28)^3)))</f>
        <v>0</v>
      </c>
      <c r="AG28" s="54" t="n">
        <f aca="false">MIN(1000,MAX(AG29,IF($A28&gt;=AG$16,0,AG$13*(AG$16-$A28)+AG$14*(AG$16-$A28)^2+AG$15*(AG$16-$A28)^3)))</f>
        <v>265.4208</v>
      </c>
      <c r="AH28" s="54" t="n">
        <f aca="false">MIN(1000,MAX(AH29,IF($A28&gt;=AH$16,0,AH$13*(AH$16-$A28)+AH$14*(AH$16-$A28)^2+AH$15*(AH$16-$A28)^3)))</f>
        <v>1000</v>
      </c>
      <c r="AI28" s="54" t="n">
        <f aca="false">MIN(1000,MAX(AI29,IF($A28&gt;=AI$16,0,AI$13*(AI$16-$A28)+AI$14*(AI$16-$A28)^2+AI$15*(AI$16-$A28)^3)))</f>
        <v>0</v>
      </c>
      <c r="AJ28" s="54" t="n">
        <f aca="false">MIN(1000,MAX(AJ29,IF($A28&gt;=AJ$16,0,AJ$13*(AJ$16-$A28)+AJ$14*(AJ$16-$A28)^2+AJ$15*(AJ$16-$A28)^3)))</f>
        <v>0</v>
      </c>
      <c r="AK28" s="54" t="n">
        <f aca="false">MIN(1000,MAX(AK29,IF($A28&gt;=AK$16,0,AK$13*(AK$16-$A28)+AK$14*(AK$16-$A28)^2+AK$15*(AK$16-$A28)^3)))</f>
        <v>1000</v>
      </c>
      <c r="AL28" s="54" t="n">
        <f aca="false">MIN(1000,MAX(AL29,IF($A28&gt;=AL$16,0,AL$13*(AL$16-$A28)+AL$14*(AL$16-$A28)^2+AL$15*(AL$16-$A28)^3)))</f>
        <v>1000</v>
      </c>
      <c r="AM28" s="54" t="n">
        <f aca="false">MIN(1000,MAX(AM29,IF($A28&gt;=AM$16,0,AM$13*(AM$16-$A28)+AM$14*(AM$16-$A28)^2+AM$15*(AM$16-$A28)^3)))</f>
        <v>0</v>
      </c>
      <c r="AN28" s="54" t="n">
        <f aca="false">MIN(1000,MAX(AN29,IF($A28&gt;=AN$16,0,AN$13*(AN$16-$A28)+AN$14*(AN$16-$A28)^2+AN$15*(AN$16-$A28)^3)))</f>
        <v>1000</v>
      </c>
      <c r="AO28" s="54" t="n">
        <f aca="false">MIN(1000,MAX(AO29,IF($A28&gt;=AO$16,0,AO$13*(AO$16-$A28)+AO$14*(AO$16-$A28)^2+AO$15*(AO$16-$A28)^3)))</f>
        <v>0</v>
      </c>
      <c r="AP28" s="54" t="n">
        <f aca="false">MIN(1000,MAX(AP29,IF($A28&gt;=AP$16,0,AP$13*(AP$16-$A28)+AP$14*(AP$16-$A28)^2+AP$15*(AP$16-$A28)^3)))</f>
        <v>474.829</v>
      </c>
      <c r="AQ28" s="54" t="n">
        <f aca="false">MIN(1000,MAX(AQ29,IF($A28&gt;=AQ$16,0,AQ$13*(AQ$16-$A28)+AQ$14*(AQ$16-$A28)^2+AQ$15*(AQ$16-$A28)^3)))</f>
        <v>1000</v>
      </c>
      <c r="AR28" s="54" t="n">
        <f aca="false">MIN(1000,MAX(AR29,IF($A28&gt;=AR$16,0,AR$13*(AR$16-$A28)+AR$14*(AR$16-$A28)^2+AR$15*(AR$16-$A28)^3)))</f>
        <v>1000</v>
      </c>
      <c r="AS28" s="54" t="n">
        <f aca="false">MIN(1000,MAX(AS29,IF($A28&gt;=AS$16,0,AS$13*(AS$16-$A28)+AS$14*(AS$16-$A28)^2+AS$15*(AS$16-$A28)^3)))</f>
        <v>741.2218383</v>
      </c>
      <c r="AT28" s="54" t="n">
        <f aca="false">MIN(1000,MAX(AT29,IF($A28&gt;=AT$16,0,AT$13*(AT$16-$A28)+AT$14*(AT$16-$A28)^2+AT$15*(AT$16-$A28)^3)))</f>
        <v>1000</v>
      </c>
      <c r="AU28" s="54" t="n">
        <f aca="false">MIN(1000,MAX(AU29,IF($A28&gt;=AU$16,0,AU$13*(AU$16-$A28)+AU$14*(AU$16-$A28)^2+AU$15*(AU$16-$A28)^3)))</f>
        <v>1000</v>
      </c>
      <c r="AV28" s="54" t="n">
        <f aca="false">MIN(1000,MAX(AV29,IF($A28&gt;=AV$16,0,AV$13*(AV$16-$A28)+AV$14*(AV$16-$A28)^2+AV$15*(AV$16-$A28)^3)))</f>
        <v>915.40453</v>
      </c>
      <c r="AW28" s="54" t="n">
        <f aca="false">MIN(1000,MAX(AW29,IF($A28&gt;=AW$16,0,AW$13*(AW$16-$A28)+AW$14*(AW$16-$A28)^2+AW$15*(AW$16-$A28)^3)))</f>
        <v>1000</v>
      </c>
      <c r="AX28" s="54" t="n">
        <f aca="false">MIN(1000,MAX(AX29,IF($A28&gt;=AX$16,0,AX$13*(AX$16-$A28)+AX$14*(AX$16-$A28)^2+AX$15*(AX$16-$A28)^3)))</f>
        <v>58.216864</v>
      </c>
      <c r="AY28" s="54" t="n">
        <f aca="false">MIN(1000,MAX(AY29,IF($A28&gt;=AY$16,0,AY$13*(AY$16-$A28)+AY$14*(AY$16-$A28)^2+AY$15*(AY$16-$A28)^3)))</f>
        <v>1000</v>
      </c>
      <c r="AZ28" s="54" t="n">
        <f aca="false">MIN(1000,MAX(AZ29,IF($A28&gt;=AZ$16,0,AZ$13*(AZ$16-$A28)+AZ$14*(AZ$16-$A28)^2+AZ$15*(AZ$16-$A28)^3)))</f>
        <v>179.8708707</v>
      </c>
      <c r="BA28" s="54" t="n">
        <f aca="false">MIN(1000,MAX(BA29,IF($A28&gt;=BA$16,0,BA$13*(BA$16-$A28)+BA$14*(BA$16-$A28)^2+BA$15*(BA$16-$A28)^3)))</f>
        <v>1000</v>
      </c>
    </row>
    <row r="29" customFormat="false" ht="13.8" hidden="false" customHeight="false" outlineLevel="0" collapsed="false">
      <c r="A29" s="12" t="n">
        <f aca="false">A28+10</f>
        <v>120</v>
      </c>
      <c r="B29" s="54" t="n">
        <f aca="false">MIN(1000,MAX(B30,IF($A29&gt;=B$16,0,B$13*(B$16-$A29)+B$14*(B$16-$A29)^2+B$15*(B$16-$A29)^3)))</f>
        <v>0</v>
      </c>
      <c r="C29" s="54" t="n">
        <f aca="false">MIN(1000,MAX(C30,IF($A29&gt;=C$16,0,C$13*(C$16-$A29)+C$14*(C$16-$A29)^2+C$15*(C$16-$A29)^3)))</f>
        <v>47.2356254</v>
      </c>
      <c r="D29" s="54" t="n">
        <f aca="false">MIN(1000,MAX(D30,IF($A29&gt;=D$16,0,D$13*(D$16-$A29)+D$14*(D$16-$A29)^2+D$15*(D$16-$A29)^3)))</f>
        <v>0</v>
      </c>
      <c r="E29" s="54" t="n">
        <f aca="false">MIN(1000,MAX(E30,IF($A29&gt;=E$16,0,E$13*(E$16-$A29)+E$14*(E$16-$A29)^2+E$15*(E$16-$A29)^3)))</f>
        <v>0</v>
      </c>
      <c r="F29" s="54" t="n">
        <f aca="false">MIN(1000,MAX(F30,IF($A29&gt;=F$16,0,F$13*(F$16-$A29)+F$14*(F$16-$A29)^2+F$15*(F$16-$A29)^3)))</f>
        <v>1000</v>
      </c>
      <c r="G29" s="54" t="n">
        <f aca="false">MIN(1000,MAX(G30,IF($A29&gt;=G$16,0,G$13*(G$16-$A29)+G$14*(G$16-$A29)^2+G$15*(G$16-$A29)^3)))</f>
        <v>19.7451</v>
      </c>
      <c r="H29" s="54" t="n">
        <f aca="false">MIN(1000,MAX(H30,IF($A29&gt;=H$16,0,H$13*(H$16-$A29)+H$14*(H$16-$A29)^2+H$15*(H$16-$A29)^3)))</f>
        <v>0</v>
      </c>
      <c r="I29" s="54" t="n">
        <f aca="false">MIN(1000,MAX(I30,IF($A29&gt;=I$16,0,I$13*(I$16-$A29)+I$14*(I$16-$A29)^2+I$15*(I$16-$A29)^3)))</f>
        <v>0</v>
      </c>
      <c r="J29" s="54" t="n">
        <f aca="false">MIN(1000,MAX(J30,IF($A29&gt;=J$16,0,J$13*(J$16-$A29)+J$14*(J$16-$A29)^2+J$15*(J$16-$A29)^3)))</f>
        <v>1000</v>
      </c>
      <c r="K29" s="54" t="n">
        <f aca="false">MIN(1000,MAX(K30,IF($A29&gt;=K$16,0,K$13*(K$16-$A29)+K$14*(K$16-$A29)^2+K$15*(K$16-$A29)^3)))</f>
        <v>116.7571392</v>
      </c>
      <c r="L29" s="54" t="n">
        <f aca="false">MIN(1000,MAX(L30,IF($A29&gt;=L$16,0,L$13*(L$16-$A29)+L$14*(L$16-$A29)^2+L$15*(L$16-$A29)^3)))</f>
        <v>0</v>
      </c>
      <c r="M29" s="54" t="n">
        <f aca="false">MIN(1000,MAX(M30,IF($A29&gt;=M$16,0,M$13*(M$16-$A29)+M$14*(M$16-$A29)^2+M$15*(M$16-$A29)^3)))</f>
        <v>1000</v>
      </c>
      <c r="N29" s="54" t="n">
        <f aca="false">MIN(1000,MAX(N30,IF($A29&gt;=N$16,0,N$13*(N$16-$A29)+N$14*(N$16-$A29)^2+N$15*(N$16-$A29)^3)))</f>
        <v>0</v>
      </c>
      <c r="O29" s="54" t="n">
        <f aca="false">MIN(1000,MAX(O30,IF($A29&gt;=O$16,0,O$13*(O$16-$A29)+O$14*(O$16-$A29)^2+O$15*(O$16-$A29)^3)))</f>
        <v>18.774</v>
      </c>
      <c r="P29" s="54" t="n">
        <f aca="false">MIN(1000,MAX(P30,IF($A29&gt;=P$16,0,P$13*(P$16-$A29)+P$14*(P$16-$A29)^2+P$15*(P$16-$A29)^3)))</f>
        <v>173.134944</v>
      </c>
      <c r="Q29" s="54" t="n">
        <f aca="false">MIN(1000,MAX(Q30,IF($A29&gt;=Q$16,0,Q$13*(Q$16-$A29)+Q$14*(Q$16-$A29)^2+Q$15*(Q$16-$A29)^3)))</f>
        <v>296.233483</v>
      </c>
      <c r="R29" s="54" t="n">
        <f aca="false">MIN(1000,MAX(R30,IF($A29&gt;=R$16,0,R$13*(R$16-$A29)+R$14*(R$16-$A29)^2+R$15*(R$16-$A29)^3)))</f>
        <v>1000</v>
      </c>
      <c r="S29" s="54" t="n">
        <f aca="false">MIN(1000,MAX(S30,IF($A29&gt;=S$16,0,S$13*(S$16-$A29)+S$14*(S$16-$A29)^2+S$15*(S$16-$A29)^3)))</f>
        <v>1000</v>
      </c>
      <c r="T29" s="54" t="n">
        <f aca="false">MIN(1000,MAX(T30,IF($A29&gt;=T$16,0,T$13*(T$16-$A29)+T$14*(T$16-$A29)^2+T$15*(T$16-$A29)^3)))</f>
        <v>1000</v>
      </c>
      <c r="U29" s="54" t="n">
        <f aca="false">MIN(1000,MAX(U30,IF($A29&gt;=U$16,0,U$13*(U$16-$A29)+U$14*(U$16-$A29)^2+U$15*(U$16-$A29)^3)))</f>
        <v>154.10745</v>
      </c>
      <c r="V29" s="54" t="n">
        <f aca="false">MIN(1000,MAX(V30,IF($A29&gt;=V$16,0,V$13*(V$16-$A29)+V$14*(V$16-$A29)^2+V$15*(V$16-$A29)^3)))</f>
        <v>1000</v>
      </c>
      <c r="W29" s="54" t="n">
        <f aca="false">MIN(1000,MAX(W30,IF($A29&gt;=W$16,0,W$13*(W$16-$A29)+W$14*(W$16-$A29)^2+W$15*(W$16-$A29)^3)))</f>
        <v>82.18848</v>
      </c>
      <c r="X29" s="54" t="n">
        <f aca="false">MIN(1000,MAX(X30,IF($A29&gt;=X$16,0,X$13*(X$16-$A29)+X$14*(X$16-$A29)^2+X$15*(X$16-$A29)^3)))</f>
        <v>23.037975</v>
      </c>
      <c r="Y29" s="54" t="n">
        <f aca="false">MIN(1000,MAX(Y30,IF($A29&gt;=Y$16,0,Y$13*(Y$16-$A29)+Y$14*(Y$16-$A29)^2+Y$15*(Y$16-$A29)^3)))</f>
        <v>104.4152937</v>
      </c>
      <c r="Z29" s="54" t="n">
        <f aca="false">MIN(1000,MAX(Z30,IF($A29&gt;=Z$16,0,Z$13*(Z$16-$A29)+Z$14*(Z$16-$A29)^2+Z$15*(Z$16-$A29)^3)))</f>
        <v>26.333091</v>
      </c>
      <c r="AC29" s="54" t="n">
        <f aca="false">MIN(1000,MAX(AC30,IF($A29&gt;=AC$16,0,AC$13*(AC$16-$A29)+AC$14*(AC$16-$A29)^2+AC$15*(AC$16-$A29)^3)))</f>
        <v>0</v>
      </c>
      <c r="AD29" s="54" t="n">
        <f aca="false">MIN(1000,MAX(AD30,IF($A29&gt;=AD$16,0,AD$13*(AD$16-$A29)+AD$14*(AD$16-$A29)^2+AD$15*(AD$16-$A29)^3)))</f>
        <v>486.7590154</v>
      </c>
      <c r="AE29" s="54" t="n">
        <f aca="false">MIN(1000,MAX(AE30,IF($A29&gt;=AE$16,0,AE$13*(AE$16-$A29)+AE$14*(AE$16-$A29)^2+AE$15*(AE$16-$A29)^3)))</f>
        <v>0</v>
      </c>
      <c r="AF29" s="54" t="n">
        <f aca="false">MIN(1000,MAX(AF30,IF($A29&gt;=AF$16,0,AF$13*(AF$16-$A29)+AF$14*(AF$16-$A29)^2+AF$15*(AF$16-$A29)^3)))</f>
        <v>0</v>
      </c>
      <c r="AG29" s="54" t="n">
        <f aca="false">MIN(1000,MAX(AG30,IF($A29&gt;=AG$16,0,AG$13*(AG$16-$A29)+AG$14*(AG$16-$A29)^2+AG$15*(AG$16-$A29)^3)))</f>
        <v>265.4208</v>
      </c>
      <c r="AH29" s="54" t="n">
        <f aca="false">MIN(1000,MAX(AH30,IF($A29&gt;=AH$16,0,AH$13*(AH$16-$A29)+AH$14*(AH$16-$A29)^2+AH$15*(AH$16-$A29)^3)))</f>
        <v>1000</v>
      </c>
      <c r="AI29" s="54" t="n">
        <f aca="false">MIN(1000,MAX(AI30,IF($A29&gt;=AI$16,0,AI$13*(AI$16-$A29)+AI$14*(AI$16-$A29)^2+AI$15*(AI$16-$A29)^3)))</f>
        <v>0</v>
      </c>
      <c r="AJ29" s="54" t="n">
        <f aca="false">MIN(1000,MAX(AJ30,IF($A29&gt;=AJ$16,0,AJ$13*(AJ$16-$A29)+AJ$14*(AJ$16-$A29)^2+AJ$15*(AJ$16-$A29)^3)))</f>
        <v>0</v>
      </c>
      <c r="AK29" s="54" t="n">
        <f aca="false">MIN(1000,MAX(AK30,IF($A29&gt;=AK$16,0,AK$13*(AK$16-$A29)+AK$14*(AK$16-$A29)^2+AK$15*(AK$16-$A29)^3)))</f>
        <v>1000</v>
      </c>
      <c r="AL29" s="54" t="n">
        <f aca="false">MIN(1000,MAX(AL30,IF($A29&gt;=AL$16,0,AL$13*(AL$16-$A29)+AL$14*(AL$16-$A29)^2+AL$15*(AL$16-$A29)^3)))</f>
        <v>1000</v>
      </c>
      <c r="AM29" s="54" t="n">
        <f aca="false">MIN(1000,MAX(AM30,IF($A29&gt;=AM$16,0,AM$13*(AM$16-$A29)+AM$14*(AM$16-$A29)^2+AM$15*(AM$16-$A29)^3)))</f>
        <v>0</v>
      </c>
      <c r="AN29" s="54" t="n">
        <f aca="false">MIN(1000,MAX(AN30,IF($A29&gt;=AN$16,0,AN$13*(AN$16-$A29)+AN$14*(AN$16-$A29)^2+AN$15*(AN$16-$A29)^3)))</f>
        <v>1000</v>
      </c>
      <c r="AO29" s="54" t="n">
        <f aca="false">MIN(1000,MAX(AO30,IF($A29&gt;=AO$16,0,AO$13*(AO$16-$A29)+AO$14*(AO$16-$A29)^2+AO$15*(AO$16-$A29)^3)))</f>
        <v>0</v>
      </c>
      <c r="AP29" s="54" t="n">
        <f aca="false">MIN(1000,MAX(AP30,IF($A29&gt;=AP$16,0,AP$13*(AP$16-$A29)+AP$14*(AP$16-$A29)^2+AP$15*(AP$16-$A29)^3)))</f>
        <v>474.829</v>
      </c>
      <c r="AQ29" s="54" t="n">
        <f aca="false">MIN(1000,MAX(AQ30,IF($A29&gt;=AQ$16,0,AQ$13*(AQ$16-$A29)+AQ$14*(AQ$16-$A29)^2+AQ$15*(AQ$16-$A29)^3)))</f>
        <v>1000</v>
      </c>
      <c r="AR29" s="54" t="n">
        <f aca="false">MIN(1000,MAX(AR30,IF($A29&gt;=AR$16,0,AR$13*(AR$16-$A29)+AR$14*(AR$16-$A29)^2+AR$15*(AR$16-$A29)^3)))</f>
        <v>1000</v>
      </c>
      <c r="AS29" s="54" t="n">
        <f aca="false">MIN(1000,MAX(AS30,IF($A29&gt;=AS$16,0,AS$13*(AS$16-$A29)+AS$14*(AS$16-$A29)^2+AS$15*(AS$16-$A29)^3)))</f>
        <v>741.2218383</v>
      </c>
      <c r="AT29" s="54" t="n">
        <f aca="false">MIN(1000,MAX(AT30,IF($A29&gt;=AT$16,0,AT$13*(AT$16-$A29)+AT$14*(AT$16-$A29)^2+AT$15*(AT$16-$A29)^3)))</f>
        <v>1000</v>
      </c>
      <c r="AU29" s="54" t="n">
        <f aca="false">MIN(1000,MAX(AU30,IF($A29&gt;=AU$16,0,AU$13*(AU$16-$A29)+AU$14*(AU$16-$A29)^2+AU$15*(AU$16-$A29)^3)))</f>
        <v>1000</v>
      </c>
      <c r="AV29" s="54" t="n">
        <f aca="false">MIN(1000,MAX(AV30,IF($A29&gt;=AV$16,0,AV$13*(AV$16-$A29)+AV$14*(AV$16-$A29)^2+AV$15*(AV$16-$A29)^3)))</f>
        <v>913.95153</v>
      </c>
      <c r="AW29" s="54" t="n">
        <f aca="false">MIN(1000,MAX(AW30,IF($A29&gt;=AW$16,0,AW$13*(AW$16-$A29)+AW$14*(AW$16-$A29)^2+AW$15*(AW$16-$A29)^3)))</f>
        <v>1000</v>
      </c>
      <c r="AX29" s="54" t="n">
        <f aca="false">MIN(1000,MAX(AX30,IF($A29&gt;=AX$16,0,AX$13*(AX$16-$A29)+AX$14*(AX$16-$A29)^2+AX$15*(AX$16-$A29)^3)))</f>
        <v>58.216864</v>
      </c>
      <c r="AY29" s="54" t="n">
        <f aca="false">MIN(1000,MAX(AY30,IF($A29&gt;=AY$16,0,AY$13*(AY$16-$A29)+AY$14*(AY$16-$A29)^2+AY$15*(AY$16-$A29)^3)))</f>
        <v>1000</v>
      </c>
      <c r="AZ29" s="54" t="n">
        <f aca="false">MIN(1000,MAX(AZ30,IF($A29&gt;=AZ$16,0,AZ$13*(AZ$16-$A29)+AZ$14*(AZ$16-$A29)^2+AZ$15*(AZ$16-$A29)^3)))</f>
        <v>179.8708707</v>
      </c>
      <c r="BA29" s="54" t="n">
        <f aca="false">MIN(1000,MAX(BA30,IF($A29&gt;=BA$16,0,BA$13*(BA$16-$A29)+BA$14*(BA$16-$A29)^2+BA$15*(BA$16-$A29)^3)))</f>
        <v>1000</v>
      </c>
    </row>
    <row r="30" customFormat="false" ht="13.8" hidden="false" customHeight="false" outlineLevel="0" collapsed="false">
      <c r="A30" s="12" t="n">
        <f aca="false">A29+10</f>
        <v>130</v>
      </c>
      <c r="B30" s="54" t="n">
        <f aca="false">MIN(1000,MAX(B31,IF($A30&gt;=B$16,0,B$13*(B$16-$A30)+B$14*(B$16-$A30)^2+B$15*(B$16-$A30)^3)))</f>
        <v>0</v>
      </c>
      <c r="C30" s="54" t="n">
        <f aca="false">MIN(1000,MAX(C31,IF($A30&gt;=C$16,0,C$13*(C$16-$A30)+C$14*(C$16-$A30)^2+C$15*(C$16-$A30)^3)))</f>
        <v>27.4884454</v>
      </c>
      <c r="D30" s="54" t="n">
        <f aca="false">MIN(1000,MAX(D31,IF($A30&gt;=D$16,0,D$13*(D$16-$A30)+D$14*(D$16-$A30)^2+D$15*(D$16-$A30)^3)))</f>
        <v>0</v>
      </c>
      <c r="E30" s="54" t="n">
        <f aca="false">MIN(1000,MAX(E31,IF($A30&gt;=E$16,0,E$13*(E$16-$A30)+E$14*(E$16-$A30)^2+E$15*(E$16-$A30)^3)))</f>
        <v>0</v>
      </c>
      <c r="F30" s="54" t="n">
        <f aca="false">MIN(1000,MAX(F31,IF($A30&gt;=F$16,0,F$13*(F$16-$A30)+F$14*(F$16-$A30)^2+F$15*(F$16-$A30)^3)))</f>
        <v>1000</v>
      </c>
      <c r="G30" s="54" t="n">
        <f aca="false">MIN(1000,MAX(G31,IF($A30&gt;=G$16,0,G$13*(G$16-$A30)+G$14*(G$16-$A30)^2+G$15*(G$16-$A30)^3)))</f>
        <v>19.7451</v>
      </c>
      <c r="H30" s="54" t="n">
        <f aca="false">MIN(1000,MAX(H31,IF($A30&gt;=H$16,0,H$13*(H$16-$A30)+H$14*(H$16-$A30)^2+H$15*(H$16-$A30)^3)))</f>
        <v>0</v>
      </c>
      <c r="I30" s="54" t="n">
        <f aca="false">MIN(1000,MAX(I31,IF($A30&gt;=I$16,0,I$13*(I$16-$A30)+I$14*(I$16-$A30)^2+I$15*(I$16-$A30)^3)))</f>
        <v>0</v>
      </c>
      <c r="J30" s="54" t="n">
        <f aca="false">MIN(1000,MAX(J31,IF($A30&gt;=J$16,0,J$13*(J$16-$A30)+J$14*(J$16-$A30)^2+J$15*(J$16-$A30)^3)))</f>
        <v>1000</v>
      </c>
      <c r="K30" s="54" t="n">
        <f aca="false">MIN(1000,MAX(K31,IF($A30&gt;=K$16,0,K$13*(K$16-$A30)+K$14*(K$16-$A30)^2+K$15*(K$16-$A30)^3)))</f>
        <v>116.7571392</v>
      </c>
      <c r="L30" s="54" t="n">
        <f aca="false">MIN(1000,MAX(L31,IF($A30&gt;=L$16,0,L$13*(L$16-$A30)+L$14*(L$16-$A30)^2+L$15*(L$16-$A30)^3)))</f>
        <v>0</v>
      </c>
      <c r="M30" s="54" t="n">
        <f aca="false">MIN(1000,MAX(M31,IF($A30&gt;=M$16,0,M$13*(M$16-$A30)+M$14*(M$16-$A30)^2+M$15*(M$16-$A30)^3)))</f>
        <v>1000</v>
      </c>
      <c r="N30" s="54" t="n">
        <f aca="false">MIN(1000,MAX(N31,IF($A30&gt;=N$16,0,N$13*(N$16-$A30)+N$14*(N$16-$A30)^2+N$15*(N$16-$A30)^3)))</f>
        <v>0</v>
      </c>
      <c r="O30" s="54" t="n">
        <f aca="false">MIN(1000,MAX(O31,IF($A30&gt;=O$16,0,O$13*(O$16-$A30)+O$14*(O$16-$A30)^2+O$15*(O$16-$A30)^3)))</f>
        <v>18.774</v>
      </c>
      <c r="P30" s="54" t="n">
        <f aca="false">MIN(1000,MAX(P31,IF($A30&gt;=P$16,0,P$13*(P$16-$A30)+P$14*(P$16-$A30)^2+P$15*(P$16-$A30)^3)))</f>
        <v>170.132544</v>
      </c>
      <c r="Q30" s="54" t="n">
        <f aca="false">MIN(1000,MAX(Q31,IF($A30&gt;=Q$16,0,Q$13*(Q$16-$A30)+Q$14*(Q$16-$A30)^2+Q$15*(Q$16-$A30)^3)))</f>
        <v>286.785283</v>
      </c>
      <c r="R30" s="54" t="n">
        <f aca="false">MIN(1000,MAX(R31,IF($A30&gt;=R$16,0,R$13*(R$16-$A30)+R$14*(R$16-$A30)^2+R$15*(R$16-$A30)^3)))</f>
        <v>1000</v>
      </c>
      <c r="S30" s="54" t="n">
        <f aca="false">MIN(1000,MAX(S31,IF($A30&gt;=S$16,0,S$13*(S$16-$A30)+S$14*(S$16-$A30)^2+S$15*(S$16-$A30)^3)))</f>
        <v>1000</v>
      </c>
      <c r="T30" s="54" t="n">
        <f aca="false">MIN(1000,MAX(T31,IF($A30&gt;=T$16,0,T$13*(T$16-$A30)+T$14*(T$16-$A30)^2+T$15*(T$16-$A30)^3)))</f>
        <v>1000</v>
      </c>
      <c r="U30" s="54" t="n">
        <f aca="false">MIN(1000,MAX(U31,IF($A30&gt;=U$16,0,U$13*(U$16-$A30)+U$14*(U$16-$A30)^2+U$15*(U$16-$A30)^3)))</f>
        <v>153.86245</v>
      </c>
      <c r="V30" s="54" t="n">
        <f aca="false">MIN(1000,MAX(V31,IF($A30&gt;=V$16,0,V$13*(V$16-$A30)+V$14*(V$16-$A30)^2+V$15*(V$16-$A30)^3)))</f>
        <v>1000</v>
      </c>
      <c r="W30" s="54" t="n">
        <f aca="false">MIN(1000,MAX(W31,IF($A30&gt;=W$16,0,W$13*(W$16-$A30)+W$14*(W$16-$A30)^2+W$15*(W$16-$A30)^3)))</f>
        <v>82.05948</v>
      </c>
      <c r="X30" s="54" t="n">
        <f aca="false">MIN(1000,MAX(X31,IF($A30&gt;=X$16,0,X$13*(X$16-$A30)+X$14*(X$16-$A30)^2+X$15*(X$16-$A30)^3)))</f>
        <v>23.037975</v>
      </c>
      <c r="Y30" s="54" t="n">
        <f aca="false">MIN(1000,MAX(Y31,IF($A30&gt;=Y$16,0,Y$13*(Y$16-$A30)+Y$14*(Y$16-$A30)^2+Y$15*(Y$16-$A30)^3)))</f>
        <v>104.4152937</v>
      </c>
      <c r="Z30" s="54" t="n">
        <f aca="false">MIN(1000,MAX(Z31,IF($A30&gt;=Z$16,0,Z$13*(Z$16-$A30)+Z$14*(Z$16-$A30)^2+Z$15*(Z$16-$A30)^3)))</f>
        <v>26.333091</v>
      </c>
      <c r="AC30" s="54" t="n">
        <f aca="false">MIN(1000,MAX(AC31,IF($A30&gt;=AC$16,0,AC$13*(AC$16-$A30)+AC$14*(AC$16-$A30)^2+AC$15*(AC$16-$A30)^3)))</f>
        <v>0</v>
      </c>
      <c r="AD30" s="54" t="n">
        <f aca="false">MIN(1000,MAX(AD31,IF($A30&gt;=AD$16,0,AD$13*(AD$16-$A30)+AD$14*(AD$16-$A30)^2+AD$15*(AD$16-$A30)^3)))</f>
        <v>164.4743354</v>
      </c>
      <c r="AE30" s="54" t="n">
        <f aca="false">MIN(1000,MAX(AE31,IF($A30&gt;=AE$16,0,AE$13*(AE$16-$A30)+AE$14*(AE$16-$A30)^2+AE$15*(AE$16-$A30)^3)))</f>
        <v>0</v>
      </c>
      <c r="AF30" s="54" t="n">
        <f aca="false">MIN(1000,MAX(AF31,IF($A30&gt;=AF$16,0,AF$13*(AF$16-$A30)+AF$14*(AF$16-$A30)^2+AF$15*(AF$16-$A30)^3)))</f>
        <v>0</v>
      </c>
      <c r="AG30" s="54" t="n">
        <f aca="false">MIN(1000,MAX(AG31,IF($A30&gt;=AG$16,0,AG$13*(AG$16-$A30)+AG$14*(AG$16-$A30)^2+AG$15*(AG$16-$A30)^3)))</f>
        <v>265.4208</v>
      </c>
      <c r="AH30" s="54" t="n">
        <f aca="false">MIN(1000,MAX(AH31,IF($A30&gt;=AH$16,0,AH$13*(AH$16-$A30)+AH$14*(AH$16-$A30)^2+AH$15*(AH$16-$A30)^3)))</f>
        <v>1000</v>
      </c>
      <c r="AI30" s="54" t="n">
        <f aca="false">MIN(1000,MAX(AI31,IF($A30&gt;=AI$16,0,AI$13*(AI$16-$A30)+AI$14*(AI$16-$A30)^2+AI$15*(AI$16-$A30)^3)))</f>
        <v>0</v>
      </c>
      <c r="AJ30" s="54" t="n">
        <f aca="false">MIN(1000,MAX(AJ31,IF($A30&gt;=AJ$16,0,AJ$13*(AJ$16-$A30)+AJ$14*(AJ$16-$A30)^2+AJ$15*(AJ$16-$A30)^3)))</f>
        <v>0</v>
      </c>
      <c r="AK30" s="54" t="n">
        <f aca="false">MIN(1000,MAX(AK31,IF($A30&gt;=AK$16,0,AK$13*(AK$16-$A30)+AK$14*(AK$16-$A30)^2+AK$15*(AK$16-$A30)^3)))</f>
        <v>1000</v>
      </c>
      <c r="AL30" s="54" t="n">
        <f aca="false">MIN(1000,MAX(AL31,IF($A30&gt;=AL$16,0,AL$13*(AL$16-$A30)+AL$14*(AL$16-$A30)^2+AL$15*(AL$16-$A30)^3)))</f>
        <v>1000</v>
      </c>
      <c r="AM30" s="54" t="n">
        <f aca="false">MIN(1000,MAX(AM31,IF($A30&gt;=AM$16,0,AM$13*(AM$16-$A30)+AM$14*(AM$16-$A30)^2+AM$15*(AM$16-$A30)^3)))</f>
        <v>0</v>
      </c>
      <c r="AN30" s="54" t="n">
        <f aca="false">MIN(1000,MAX(AN31,IF($A30&gt;=AN$16,0,AN$13*(AN$16-$A30)+AN$14*(AN$16-$A30)^2+AN$15*(AN$16-$A30)^3)))</f>
        <v>1000</v>
      </c>
      <c r="AO30" s="54" t="n">
        <f aca="false">MIN(1000,MAX(AO31,IF($A30&gt;=AO$16,0,AO$13*(AO$16-$A30)+AO$14*(AO$16-$A30)^2+AO$15*(AO$16-$A30)^3)))</f>
        <v>0</v>
      </c>
      <c r="AP30" s="54" t="n">
        <f aca="false">MIN(1000,MAX(AP31,IF($A30&gt;=AP$16,0,AP$13*(AP$16-$A30)+AP$14*(AP$16-$A30)^2+AP$15*(AP$16-$A30)^3)))</f>
        <v>474.829</v>
      </c>
      <c r="AQ30" s="54" t="n">
        <f aca="false">MIN(1000,MAX(AQ31,IF($A30&gt;=AQ$16,0,AQ$13*(AQ$16-$A30)+AQ$14*(AQ$16-$A30)^2+AQ$15*(AQ$16-$A30)^3)))</f>
        <v>1000</v>
      </c>
      <c r="AR30" s="54" t="n">
        <f aca="false">MIN(1000,MAX(AR31,IF($A30&gt;=AR$16,0,AR$13*(AR$16-$A30)+AR$14*(AR$16-$A30)^2+AR$15*(AR$16-$A30)^3)))</f>
        <v>1000</v>
      </c>
      <c r="AS30" s="54" t="n">
        <f aca="false">MIN(1000,MAX(AS31,IF($A30&gt;=AS$16,0,AS$13*(AS$16-$A30)+AS$14*(AS$16-$A30)^2+AS$15*(AS$16-$A30)^3)))</f>
        <v>741.2218383</v>
      </c>
      <c r="AT30" s="54" t="n">
        <f aca="false">MIN(1000,MAX(AT31,IF($A30&gt;=AT$16,0,AT$13*(AT$16-$A30)+AT$14*(AT$16-$A30)^2+AT$15*(AT$16-$A30)^3)))</f>
        <v>1000</v>
      </c>
      <c r="AU30" s="54" t="n">
        <f aca="false">MIN(1000,MAX(AU31,IF($A30&gt;=AU$16,0,AU$13*(AU$16-$A30)+AU$14*(AU$16-$A30)^2+AU$15*(AU$16-$A30)^3)))</f>
        <v>1000</v>
      </c>
      <c r="AV30" s="54" t="n">
        <f aca="false">MIN(1000,MAX(AV31,IF($A30&gt;=AV$16,0,AV$13*(AV$16-$A30)+AV$14*(AV$16-$A30)^2+AV$15*(AV$16-$A30)^3)))</f>
        <v>912.49853</v>
      </c>
      <c r="AW30" s="54" t="n">
        <f aca="false">MIN(1000,MAX(AW31,IF($A30&gt;=AW$16,0,AW$13*(AW$16-$A30)+AW$14*(AW$16-$A30)^2+AW$15*(AW$16-$A30)^3)))</f>
        <v>1000</v>
      </c>
      <c r="AX30" s="54" t="n">
        <f aca="false">MIN(1000,MAX(AX31,IF($A30&gt;=AX$16,0,AX$13*(AX$16-$A30)+AX$14*(AX$16-$A30)^2+AX$15*(AX$16-$A30)^3)))</f>
        <v>58.216864</v>
      </c>
      <c r="AY30" s="54" t="n">
        <f aca="false">MIN(1000,MAX(AY31,IF($A30&gt;=AY$16,0,AY$13*(AY$16-$A30)+AY$14*(AY$16-$A30)^2+AY$15*(AY$16-$A30)^3)))</f>
        <v>1000</v>
      </c>
      <c r="AZ30" s="54" t="n">
        <f aca="false">MIN(1000,MAX(AZ31,IF($A30&gt;=AZ$16,0,AZ$13*(AZ$16-$A30)+AZ$14*(AZ$16-$A30)^2+AZ$15*(AZ$16-$A30)^3)))</f>
        <v>179.8708707</v>
      </c>
      <c r="BA30" s="54" t="n">
        <f aca="false">MIN(1000,MAX(BA31,IF($A30&gt;=BA$16,0,BA$13*(BA$16-$A30)+BA$14*(BA$16-$A30)^2+BA$15*(BA$16-$A30)^3)))</f>
        <v>1000</v>
      </c>
    </row>
    <row r="31" customFormat="false" ht="13.8" hidden="false" customHeight="false" outlineLevel="0" collapsed="false">
      <c r="A31" s="12" t="n">
        <f aca="false">A30+10</f>
        <v>140</v>
      </c>
      <c r="B31" s="54" t="n">
        <f aca="false">MIN(1000,MAX(B32,IF($A31&gt;=B$16,0,B$13*(B$16-$A31)+B$14*(B$16-$A31)^2+B$15*(B$16-$A31)^3)))</f>
        <v>0</v>
      </c>
      <c r="C31" s="54" t="n">
        <f aca="false">MIN(1000,MAX(C32,IF($A31&gt;=C$16,0,C$13*(C$16-$A31)+C$14*(C$16-$A31)^2+C$15*(C$16-$A31)^3)))</f>
        <v>9.74526540000001</v>
      </c>
      <c r="D31" s="54" t="n">
        <f aca="false">MIN(1000,MAX(D32,IF($A31&gt;=D$16,0,D$13*(D$16-$A31)+D$14*(D$16-$A31)^2+D$15*(D$16-$A31)^3)))</f>
        <v>0</v>
      </c>
      <c r="E31" s="54" t="n">
        <f aca="false">MIN(1000,MAX(E32,IF($A31&gt;=E$16,0,E$13*(E$16-$A31)+E$14*(E$16-$A31)^2+E$15*(E$16-$A31)^3)))</f>
        <v>0</v>
      </c>
      <c r="F31" s="54" t="n">
        <f aca="false">MIN(1000,MAX(F32,IF($A31&gt;=F$16,0,F$13*(F$16-$A31)+F$14*(F$16-$A31)^2+F$15*(F$16-$A31)^3)))</f>
        <v>1000</v>
      </c>
      <c r="G31" s="54" t="n">
        <f aca="false">MIN(1000,MAX(G32,IF($A31&gt;=G$16,0,G$13*(G$16-$A31)+G$14*(G$16-$A31)^2+G$15*(G$16-$A31)^3)))</f>
        <v>19.7451</v>
      </c>
      <c r="H31" s="54" t="n">
        <f aca="false">MIN(1000,MAX(H32,IF($A31&gt;=H$16,0,H$13*(H$16-$A31)+H$14*(H$16-$A31)^2+H$15*(H$16-$A31)^3)))</f>
        <v>0</v>
      </c>
      <c r="I31" s="54" t="n">
        <f aca="false">MIN(1000,MAX(I32,IF($A31&gt;=I$16,0,I$13*(I$16-$A31)+I$14*(I$16-$A31)^2+I$15*(I$16-$A31)^3)))</f>
        <v>0</v>
      </c>
      <c r="J31" s="54" t="n">
        <f aca="false">MIN(1000,MAX(J32,IF($A31&gt;=J$16,0,J$13*(J$16-$A31)+J$14*(J$16-$A31)^2+J$15*(J$16-$A31)^3)))</f>
        <v>1000</v>
      </c>
      <c r="K31" s="54" t="n">
        <f aca="false">MIN(1000,MAX(K32,IF($A31&gt;=K$16,0,K$13*(K$16-$A31)+K$14*(K$16-$A31)^2+K$15*(K$16-$A31)^3)))</f>
        <v>109.2342192</v>
      </c>
      <c r="L31" s="54" t="n">
        <f aca="false">MIN(1000,MAX(L32,IF($A31&gt;=L$16,0,L$13*(L$16-$A31)+L$14*(L$16-$A31)^2+L$15*(L$16-$A31)^3)))</f>
        <v>0</v>
      </c>
      <c r="M31" s="54" t="n">
        <f aca="false">MIN(1000,MAX(M32,IF($A31&gt;=M$16,0,M$13*(M$16-$A31)+M$14*(M$16-$A31)^2+M$15*(M$16-$A31)^3)))</f>
        <v>1000</v>
      </c>
      <c r="N31" s="54" t="n">
        <f aca="false">MIN(1000,MAX(N32,IF($A31&gt;=N$16,0,N$13*(N$16-$A31)+N$14*(N$16-$A31)^2+N$15*(N$16-$A31)^3)))</f>
        <v>0</v>
      </c>
      <c r="O31" s="54" t="n">
        <f aca="false">MIN(1000,MAX(O32,IF($A31&gt;=O$16,0,O$13*(O$16-$A31)+O$14*(O$16-$A31)^2+O$15*(O$16-$A31)^3)))</f>
        <v>18.774</v>
      </c>
      <c r="P31" s="54" t="n">
        <f aca="false">MIN(1000,MAX(P32,IF($A31&gt;=P$16,0,P$13*(P$16-$A31)+P$14*(P$16-$A31)^2+P$15*(P$16-$A31)^3)))</f>
        <v>167.150144</v>
      </c>
      <c r="Q31" s="54" t="n">
        <f aca="false">MIN(1000,MAX(Q32,IF($A31&gt;=Q$16,0,Q$13*(Q$16-$A31)+Q$14*(Q$16-$A31)^2+Q$15*(Q$16-$A31)^3)))</f>
        <v>277.477083</v>
      </c>
      <c r="R31" s="54" t="n">
        <f aca="false">MIN(1000,MAX(R32,IF($A31&gt;=R$16,0,R$13*(R$16-$A31)+R$14*(R$16-$A31)^2+R$15*(R$16-$A31)^3)))</f>
        <v>1000</v>
      </c>
      <c r="S31" s="54" t="n">
        <f aca="false">MIN(1000,MAX(S32,IF($A31&gt;=S$16,0,S$13*(S$16-$A31)+S$14*(S$16-$A31)^2+S$15*(S$16-$A31)^3)))</f>
        <v>1000</v>
      </c>
      <c r="T31" s="54" t="n">
        <f aca="false">MIN(1000,MAX(T32,IF($A31&gt;=T$16,0,T$13*(T$16-$A31)+T$14*(T$16-$A31)^2+T$15*(T$16-$A31)^3)))</f>
        <v>1000</v>
      </c>
      <c r="U31" s="54" t="n">
        <f aca="false">MIN(1000,MAX(U32,IF($A31&gt;=U$16,0,U$13*(U$16-$A31)+U$14*(U$16-$A31)^2+U$15*(U$16-$A31)^3)))</f>
        <v>153.61745</v>
      </c>
      <c r="V31" s="54" t="n">
        <f aca="false">MIN(1000,MAX(V32,IF($A31&gt;=V$16,0,V$13*(V$16-$A31)+V$14*(V$16-$A31)^2+V$15*(V$16-$A31)^3)))</f>
        <v>1000</v>
      </c>
      <c r="W31" s="54" t="n">
        <f aca="false">MIN(1000,MAX(W32,IF($A31&gt;=W$16,0,W$13*(W$16-$A31)+W$14*(W$16-$A31)^2+W$15*(W$16-$A31)^3)))</f>
        <v>81.93048</v>
      </c>
      <c r="X31" s="54" t="n">
        <f aca="false">MIN(1000,MAX(X32,IF($A31&gt;=X$16,0,X$13*(X$16-$A31)+X$14*(X$16-$A31)^2+X$15*(X$16-$A31)^3)))</f>
        <v>23.037975</v>
      </c>
      <c r="Y31" s="54" t="n">
        <f aca="false">MIN(1000,MAX(Y32,IF($A31&gt;=Y$16,0,Y$13*(Y$16-$A31)+Y$14*(Y$16-$A31)^2+Y$15*(Y$16-$A31)^3)))</f>
        <v>104.4152937</v>
      </c>
      <c r="Z31" s="54" t="n">
        <f aca="false">MIN(1000,MAX(Z32,IF($A31&gt;=Z$16,0,Z$13*(Z$16-$A31)+Z$14*(Z$16-$A31)^2+Z$15*(Z$16-$A31)^3)))</f>
        <v>26.333091</v>
      </c>
      <c r="AC31" s="54" t="n">
        <f aca="false">MIN(1000,MAX(AC32,IF($A31&gt;=AC$16,0,AC$13*(AC$16-$A31)+AC$14*(AC$16-$A31)^2+AC$15*(AC$16-$A31)^3)))</f>
        <v>0</v>
      </c>
      <c r="AD31" s="54" t="n">
        <f aca="false">MIN(1000,MAX(AD32,IF($A31&gt;=AD$16,0,AD$13*(AD$16-$A31)+AD$14*(AD$16-$A31)^2+AD$15*(AD$16-$A31)^3)))</f>
        <v>26.5936554</v>
      </c>
      <c r="AE31" s="54" t="n">
        <f aca="false">MIN(1000,MAX(AE32,IF($A31&gt;=AE$16,0,AE$13*(AE$16-$A31)+AE$14*(AE$16-$A31)^2+AE$15*(AE$16-$A31)^3)))</f>
        <v>0</v>
      </c>
      <c r="AF31" s="54" t="n">
        <f aca="false">MIN(1000,MAX(AF32,IF($A31&gt;=AF$16,0,AF$13*(AF$16-$A31)+AF$14*(AF$16-$A31)^2+AF$15*(AF$16-$A31)^3)))</f>
        <v>0</v>
      </c>
      <c r="AG31" s="54" t="n">
        <f aca="false">MIN(1000,MAX(AG32,IF($A31&gt;=AG$16,0,AG$13*(AG$16-$A31)+AG$14*(AG$16-$A31)^2+AG$15*(AG$16-$A31)^3)))</f>
        <v>265.4208</v>
      </c>
      <c r="AH31" s="54" t="n">
        <f aca="false">MIN(1000,MAX(AH32,IF($A31&gt;=AH$16,0,AH$13*(AH$16-$A31)+AH$14*(AH$16-$A31)^2+AH$15*(AH$16-$A31)^3)))</f>
        <v>1000</v>
      </c>
      <c r="AI31" s="54" t="n">
        <f aca="false">MIN(1000,MAX(AI32,IF($A31&gt;=AI$16,0,AI$13*(AI$16-$A31)+AI$14*(AI$16-$A31)^2+AI$15*(AI$16-$A31)^3)))</f>
        <v>0</v>
      </c>
      <c r="AJ31" s="54" t="n">
        <f aca="false">MIN(1000,MAX(AJ32,IF($A31&gt;=AJ$16,0,AJ$13*(AJ$16-$A31)+AJ$14*(AJ$16-$A31)^2+AJ$15*(AJ$16-$A31)^3)))</f>
        <v>0</v>
      </c>
      <c r="AK31" s="54" t="n">
        <f aca="false">MIN(1000,MAX(AK32,IF($A31&gt;=AK$16,0,AK$13*(AK$16-$A31)+AK$14*(AK$16-$A31)^2+AK$15*(AK$16-$A31)^3)))</f>
        <v>1000</v>
      </c>
      <c r="AL31" s="54" t="n">
        <f aca="false">MIN(1000,MAX(AL32,IF($A31&gt;=AL$16,0,AL$13*(AL$16-$A31)+AL$14*(AL$16-$A31)^2+AL$15*(AL$16-$A31)^3)))</f>
        <v>1000</v>
      </c>
      <c r="AM31" s="54" t="n">
        <f aca="false">MIN(1000,MAX(AM32,IF($A31&gt;=AM$16,0,AM$13*(AM$16-$A31)+AM$14*(AM$16-$A31)^2+AM$15*(AM$16-$A31)^3)))</f>
        <v>0</v>
      </c>
      <c r="AN31" s="54" t="n">
        <f aca="false">MIN(1000,MAX(AN32,IF($A31&gt;=AN$16,0,AN$13*(AN$16-$A31)+AN$14*(AN$16-$A31)^2+AN$15*(AN$16-$A31)^3)))</f>
        <v>1000</v>
      </c>
      <c r="AO31" s="54" t="n">
        <f aca="false">MIN(1000,MAX(AO32,IF($A31&gt;=AO$16,0,AO$13*(AO$16-$A31)+AO$14*(AO$16-$A31)^2+AO$15*(AO$16-$A31)^3)))</f>
        <v>0</v>
      </c>
      <c r="AP31" s="54" t="n">
        <f aca="false">MIN(1000,MAX(AP32,IF($A31&gt;=AP$16,0,AP$13*(AP$16-$A31)+AP$14*(AP$16-$A31)^2+AP$15*(AP$16-$A31)^3)))</f>
        <v>474.829</v>
      </c>
      <c r="AQ31" s="54" t="n">
        <f aca="false">MIN(1000,MAX(AQ32,IF($A31&gt;=AQ$16,0,AQ$13*(AQ$16-$A31)+AQ$14*(AQ$16-$A31)^2+AQ$15*(AQ$16-$A31)^3)))</f>
        <v>1000</v>
      </c>
      <c r="AR31" s="54" t="n">
        <f aca="false">MIN(1000,MAX(AR32,IF($A31&gt;=AR$16,0,AR$13*(AR$16-$A31)+AR$14*(AR$16-$A31)^2+AR$15*(AR$16-$A31)^3)))</f>
        <v>1000</v>
      </c>
      <c r="AS31" s="54" t="n">
        <f aca="false">MIN(1000,MAX(AS32,IF($A31&gt;=AS$16,0,AS$13*(AS$16-$A31)+AS$14*(AS$16-$A31)^2+AS$15*(AS$16-$A31)^3)))</f>
        <v>741.2218383</v>
      </c>
      <c r="AT31" s="54" t="n">
        <f aca="false">MIN(1000,MAX(AT32,IF($A31&gt;=AT$16,0,AT$13*(AT$16-$A31)+AT$14*(AT$16-$A31)^2+AT$15*(AT$16-$A31)^3)))</f>
        <v>1000</v>
      </c>
      <c r="AU31" s="54" t="n">
        <f aca="false">MIN(1000,MAX(AU32,IF($A31&gt;=AU$16,0,AU$13*(AU$16-$A31)+AU$14*(AU$16-$A31)^2+AU$15*(AU$16-$A31)^3)))</f>
        <v>1000</v>
      </c>
      <c r="AV31" s="54" t="n">
        <f aca="false">MIN(1000,MAX(AV32,IF($A31&gt;=AV$16,0,AV$13*(AV$16-$A31)+AV$14*(AV$16-$A31)^2+AV$15*(AV$16-$A31)^3)))</f>
        <v>911.04553</v>
      </c>
      <c r="AW31" s="54" t="n">
        <f aca="false">MIN(1000,MAX(AW32,IF($A31&gt;=AW$16,0,AW$13*(AW$16-$A31)+AW$14*(AW$16-$A31)^2+AW$15*(AW$16-$A31)^3)))</f>
        <v>1000</v>
      </c>
      <c r="AX31" s="54" t="n">
        <f aca="false">MIN(1000,MAX(AX32,IF($A31&gt;=AX$16,0,AX$13*(AX$16-$A31)+AX$14*(AX$16-$A31)^2+AX$15*(AX$16-$A31)^3)))</f>
        <v>58.216864</v>
      </c>
      <c r="AY31" s="54" t="n">
        <f aca="false">MIN(1000,MAX(AY32,IF($A31&gt;=AY$16,0,AY$13*(AY$16-$A31)+AY$14*(AY$16-$A31)^2+AY$15*(AY$16-$A31)^3)))</f>
        <v>1000</v>
      </c>
      <c r="AZ31" s="54" t="n">
        <f aca="false">MIN(1000,MAX(AZ32,IF($A31&gt;=AZ$16,0,AZ$13*(AZ$16-$A31)+AZ$14*(AZ$16-$A31)^2+AZ$15*(AZ$16-$A31)^3)))</f>
        <v>179.8708707</v>
      </c>
      <c r="BA31" s="54" t="n">
        <f aca="false">MIN(1000,MAX(BA32,IF($A31&gt;=BA$16,0,BA$13*(BA$16-$A31)+BA$14*(BA$16-$A31)^2+BA$15*(BA$16-$A31)^3)))</f>
        <v>1000</v>
      </c>
    </row>
    <row r="32" customFormat="false" ht="13.8" hidden="false" customHeight="false" outlineLevel="0" collapsed="false">
      <c r="A32" s="12" t="n">
        <f aca="false">A31+10</f>
        <v>150</v>
      </c>
      <c r="B32" s="54" t="n">
        <f aca="false">MIN(1000,MAX(B33,IF($A32&gt;=B$16,0,B$13*(B$16-$A32)+B$14*(B$16-$A32)^2+B$15*(B$16-$A32)^3)))</f>
        <v>0</v>
      </c>
      <c r="C32" s="54" t="n">
        <f aca="false">MIN(1000,MAX(C33,IF($A32&gt;=C$16,0,C$13*(C$16-$A32)+C$14*(C$16-$A32)^2+C$15*(C$16-$A32)^3)))</f>
        <v>0</v>
      </c>
      <c r="D32" s="54" t="n">
        <f aca="false">MIN(1000,MAX(D33,IF($A32&gt;=D$16,0,D$13*(D$16-$A32)+D$14*(D$16-$A32)^2+D$15*(D$16-$A32)^3)))</f>
        <v>0</v>
      </c>
      <c r="E32" s="54" t="n">
        <f aca="false">MIN(1000,MAX(E33,IF($A32&gt;=E$16,0,E$13*(E$16-$A32)+E$14*(E$16-$A32)^2+E$15*(E$16-$A32)^3)))</f>
        <v>0</v>
      </c>
      <c r="F32" s="54" t="n">
        <f aca="false">MIN(1000,MAX(F33,IF($A32&gt;=F$16,0,F$13*(F$16-$A32)+F$14*(F$16-$A32)^2+F$15*(F$16-$A32)^3)))</f>
        <v>1000</v>
      </c>
      <c r="G32" s="54" t="n">
        <f aca="false">MIN(1000,MAX(G33,IF($A32&gt;=G$16,0,G$13*(G$16-$A32)+G$14*(G$16-$A32)^2+G$15*(G$16-$A32)^3)))</f>
        <v>19.7451</v>
      </c>
      <c r="H32" s="54" t="n">
        <f aca="false">MIN(1000,MAX(H33,IF($A32&gt;=H$16,0,H$13*(H$16-$A32)+H$14*(H$16-$A32)^2+H$15*(H$16-$A32)^3)))</f>
        <v>0</v>
      </c>
      <c r="I32" s="54" t="n">
        <f aca="false">MIN(1000,MAX(I33,IF($A32&gt;=I$16,0,I$13*(I$16-$A32)+I$14*(I$16-$A32)^2+I$15*(I$16-$A32)^3)))</f>
        <v>0</v>
      </c>
      <c r="J32" s="54" t="n">
        <f aca="false">MIN(1000,MAX(J33,IF($A32&gt;=J$16,0,J$13*(J$16-$A32)+J$14*(J$16-$A32)^2+J$15*(J$16-$A32)^3)))</f>
        <v>1000</v>
      </c>
      <c r="K32" s="54" t="n">
        <f aca="false">MIN(1000,MAX(K33,IF($A32&gt;=K$16,0,K$13*(K$16-$A32)+K$14*(K$16-$A32)^2+K$15*(K$16-$A32)^3)))</f>
        <v>94.7392992</v>
      </c>
      <c r="L32" s="54" t="n">
        <f aca="false">MIN(1000,MAX(L33,IF($A32&gt;=L$16,0,L$13*(L$16-$A32)+L$14*(L$16-$A32)^2+L$15*(L$16-$A32)^3)))</f>
        <v>0</v>
      </c>
      <c r="M32" s="54" t="n">
        <f aca="false">MIN(1000,MAX(M33,IF($A32&gt;=M$16,0,M$13*(M$16-$A32)+M$14*(M$16-$A32)^2+M$15*(M$16-$A32)^3)))</f>
        <v>1000</v>
      </c>
      <c r="N32" s="54" t="n">
        <f aca="false">MIN(1000,MAX(N33,IF($A32&gt;=N$16,0,N$13*(N$16-$A32)+N$14*(N$16-$A32)^2+N$15*(N$16-$A32)^3)))</f>
        <v>0</v>
      </c>
      <c r="O32" s="54" t="n">
        <f aca="false">MIN(1000,MAX(O33,IF($A32&gt;=O$16,0,O$13*(O$16-$A32)+O$14*(O$16-$A32)^2+O$15*(O$16-$A32)^3)))</f>
        <v>18.774</v>
      </c>
      <c r="P32" s="54" t="n">
        <f aca="false">MIN(1000,MAX(P33,IF($A32&gt;=P$16,0,P$13*(P$16-$A32)+P$14*(P$16-$A32)^2+P$15*(P$16-$A32)^3)))</f>
        <v>164.187744</v>
      </c>
      <c r="Q32" s="54" t="n">
        <f aca="false">MIN(1000,MAX(Q33,IF($A32&gt;=Q$16,0,Q$13*(Q$16-$A32)+Q$14*(Q$16-$A32)^2+Q$15*(Q$16-$A32)^3)))</f>
        <v>268.308883</v>
      </c>
      <c r="R32" s="54" t="n">
        <f aca="false">MIN(1000,MAX(R33,IF($A32&gt;=R$16,0,R$13*(R$16-$A32)+R$14*(R$16-$A32)^2+R$15*(R$16-$A32)^3)))</f>
        <v>1000</v>
      </c>
      <c r="S32" s="54" t="n">
        <f aca="false">MIN(1000,MAX(S33,IF($A32&gt;=S$16,0,S$13*(S$16-$A32)+S$14*(S$16-$A32)^2+S$15*(S$16-$A32)^3)))</f>
        <v>1000</v>
      </c>
      <c r="T32" s="54" t="n">
        <f aca="false">MIN(1000,MAX(T33,IF($A32&gt;=T$16,0,T$13*(T$16-$A32)+T$14*(T$16-$A32)^2+T$15*(T$16-$A32)^3)))</f>
        <v>1000</v>
      </c>
      <c r="U32" s="54" t="n">
        <f aca="false">MIN(1000,MAX(U33,IF($A32&gt;=U$16,0,U$13*(U$16-$A32)+U$14*(U$16-$A32)^2+U$15*(U$16-$A32)^3)))</f>
        <v>153.37245</v>
      </c>
      <c r="V32" s="54" t="n">
        <f aca="false">MIN(1000,MAX(V33,IF($A32&gt;=V$16,0,V$13*(V$16-$A32)+V$14*(V$16-$A32)^2+V$15*(V$16-$A32)^3)))</f>
        <v>1000</v>
      </c>
      <c r="W32" s="54" t="n">
        <f aca="false">MIN(1000,MAX(W33,IF($A32&gt;=W$16,0,W$13*(W$16-$A32)+W$14*(W$16-$A32)^2+W$15*(W$16-$A32)^3)))</f>
        <v>81.80148</v>
      </c>
      <c r="X32" s="54" t="n">
        <f aca="false">MIN(1000,MAX(X33,IF($A32&gt;=X$16,0,X$13*(X$16-$A32)+X$14*(X$16-$A32)^2+X$15*(X$16-$A32)^3)))</f>
        <v>23.037975</v>
      </c>
      <c r="Y32" s="54" t="n">
        <f aca="false">MIN(1000,MAX(Y33,IF($A32&gt;=Y$16,0,Y$13*(Y$16-$A32)+Y$14*(Y$16-$A32)^2+Y$15*(Y$16-$A32)^3)))</f>
        <v>104.4152937</v>
      </c>
      <c r="Z32" s="54" t="n">
        <f aca="false">MIN(1000,MAX(Z33,IF($A32&gt;=Z$16,0,Z$13*(Z$16-$A32)+Z$14*(Z$16-$A32)^2+Z$15*(Z$16-$A32)^3)))</f>
        <v>26.333091</v>
      </c>
      <c r="AC32" s="54" t="n">
        <f aca="false">MIN(1000,MAX(AC33,IF($A32&gt;=AC$16,0,AC$13*(AC$16-$A32)+AC$14*(AC$16-$A32)^2+AC$15*(AC$16-$A32)^3)))</f>
        <v>0</v>
      </c>
      <c r="AD32" s="54" t="n">
        <f aca="false">MIN(1000,MAX(AD33,IF($A32&gt;=AD$16,0,AD$13*(AD$16-$A32)+AD$14*(AD$16-$A32)^2+AD$15*(AD$16-$A32)^3)))</f>
        <v>0</v>
      </c>
      <c r="AE32" s="54" t="n">
        <f aca="false">MIN(1000,MAX(AE33,IF($A32&gt;=AE$16,0,AE$13*(AE$16-$A32)+AE$14*(AE$16-$A32)^2+AE$15*(AE$16-$A32)^3)))</f>
        <v>0</v>
      </c>
      <c r="AF32" s="54" t="n">
        <f aca="false">MIN(1000,MAX(AF33,IF($A32&gt;=AF$16,0,AF$13*(AF$16-$A32)+AF$14*(AF$16-$A32)^2+AF$15*(AF$16-$A32)^3)))</f>
        <v>0</v>
      </c>
      <c r="AG32" s="54" t="n">
        <f aca="false">MIN(1000,MAX(AG33,IF($A32&gt;=AG$16,0,AG$13*(AG$16-$A32)+AG$14*(AG$16-$A32)^2+AG$15*(AG$16-$A32)^3)))</f>
        <v>265.4208</v>
      </c>
      <c r="AH32" s="54" t="n">
        <f aca="false">MIN(1000,MAX(AH33,IF($A32&gt;=AH$16,0,AH$13*(AH$16-$A32)+AH$14*(AH$16-$A32)^2+AH$15*(AH$16-$A32)^3)))</f>
        <v>1000</v>
      </c>
      <c r="AI32" s="54" t="n">
        <f aca="false">MIN(1000,MAX(AI33,IF($A32&gt;=AI$16,0,AI$13*(AI$16-$A32)+AI$14*(AI$16-$A32)^2+AI$15*(AI$16-$A32)^3)))</f>
        <v>0</v>
      </c>
      <c r="AJ32" s="54" t="n">
        <f aca="false">MIN(1000,MAX(AJ33,IF($A32&gt;=AJ$16,0,AJ$13*(AJ$16-$A32)+AJ$14*(AJ$16-$A32)^2+AJ$15*(AJ$16-$A32)^3)))</f>
        <v>0</v>
      </c>
      <c r="AK32" s="54" t="n">
        <f aca="false">MIN(1000,MAX(AK33,IF($A32&gt;=AK$16,0,AK$13*(AK$16-$A32)+AK$14*(AK$16-$A32)^2+AK$15*(AK$16-$A32)^3)))</f>
        <v>1000</v>
      </c>
      <c r="AL32" s="54" t="n">
        <f aca="false">MIN(1000,MAX(AL33,IF($A32&gt;=AL$16,0,AL$13*(AL$16-$A32)+AL$14*(AL$16-$A32)^2+AL$15*(AL$16-$A32)^3)))</f>
        <v>1000</v>
      </c>
      <c r="AM32" s="54" t="n">
        <f aca="false">MIN(1000,MAX(AM33,IF($A32&gt;=AM$16,0,AM$13*(AM$16-$A32)+AM$14*(AM$16-$A32)^2+AM$15*(AM$16-$A32)^3)))</f>
        <v>0</v>
      </c>
      <c r="AN32" s="54" t="n">
        <f aca="false">MIN(1000,MAX(AN33,IF($A32&gt;=AN$16,0,AN$13*(AN$16-$A32)+AN$14*(AN$16-$A32)^2+AN$15*(AN$16-$A32)^3)))</f>
        <v>1000</v>
      </c>
      <c r="AO32" s="54" t="n">
        <f aca="false">MIN(1000,MAX(AO33,IF($A32&gt;=AO$16,0,AO$13*(AO$16-$A32)+AO$14*(AO$16-$A32)^2+AO$15*(AO$16-$A32)^3)))</f>
        <v>0</v>
      </c>
      <c r="AP32" s="54" t="n">
        <f aca="false">MIN(1000,MAX(AP33,IF($A32&gt;=AP$16,0,AP$13*(AP$16-$A32)+AP$14*(AP$16-$A32)^2+AP$15*(AP$16-$A32)^3)))</f>
        <v>474.829</v>
      </c>
      <c r="AQ32" s="54" t="n">
        <f aca="false">MIN(1000,MAX(AQ33,IF($A32&gt;=AQ$16,0,AQ$13*(AQ$16-$A32)+AQ$14*(AQ$16-$A32)^2+AQ$15*(AQ$16-$A32)^3)))</f>
        <v>1000</v>
      </c>
      <c r="AR32" s="54" t="n">
        <f aca="false">MIN(1000,MAX(AR33,IF($A32&gt;=AR$16,0,AR$13*(AR$16-$A32)+AR$14*(AR$16-$A32)^2+AR$15*(AR$16-$A32)^3)))</f>
        <v>1000</v>
      </c>
      <c r="AS32" s="54" t="n">
        <f aca="false">MIN(1000,MAX(AS33,IF($A32&gt;=AS$16,0,AS$13*(AS$16-$A32)+AS$14*(AS$16-$A32)^2+AS$15*(AS$16-$A32)^3)))</f>
        <v>741.2218383</v>
      </c>
      <c r="AT32" s="54" t="n">
        <f aca="false">MIN(1000,MAX(AT33,IF($A32&gt;=AT$16,0,AT$13*(AT$16-$A32)+AT$14*(AT$16-$A32)^2+AT$15*(AT$16-$A32)^3)))</f>
        <v>1000</v>
      </c>
      <c r="AU32" s="54" t="n">
        <f aca="false">MIN(1000,MAX(AU33,IF($A32&gt;=AU$16,0,AU$13*(AU$16-$A32)+AU$14*(AU$16-$A32)^2+AU$15*(AU$16-$A32)^3)))</f>
        <v>1000</v>
      </c>
      <c r="AV32" s="54" t="n">
        <f aca="false">MIN(1000,MAX(AV33,IF($A32&gt;=AV$16,0,AV$13*(AV$16-$A32)+AV$14*(AV$16-$A32)^2+AV$15*(AV$16-$A32)^3)))</f>
        <v>909.59253</v>
      </c>
      <c r="AW32" s="54" t="n">
        <f aca="false">MIN(1000,MAX(AW33,IF($A32&gt;=AW$16,0,AW$13*(AW$16-$A32)+AW$14*(AW$16-$A32)^2+AW$15*(AW$16-$A32)^3)))</f>
        <v>1000</v>
      </c>
      <c r="AX32" s="54" t="n">
        <f aca="false">MIN(1000,MAX(AX33,IF($A32&gt;=AX$16,0,AX$13*(AX$16-$A32)+AX$14*(AX$16-$A32)^2+AX$15*(AX$16-$A32)^3)))</f>
        <v>58.216864</v>
      </c>
      <c r="AY32" s="54" t="n">
        <f aca="false">MIN(1000,MAX(AY33,IF($A32&gt;=AY$16,0,AY$13*(AY$16-$A32)+AY$14*(AY$16-$A32)^2+AY$15*(AY$16-$A32)^3)))</f>
        <v>1000</v>
      </c>
      <c r="AZ32" s="54" t="n">
        <f aca="false">MIN(1000,MAX(AZ33,IF($A32&gt;=AZ$16,0,AZ$13*(AZ$16-$A32)+AZ$14*(AZ$16-$A32)^2+AZ$15*(AZ$16-$A32)^3)))</f>
        <v>179.8708707</v>
      </c>
      <c r="BA32" s="54" t="n">
        <f aca="false">MIN(1000,MAX(BA33,IF($A32&gt;=BA$16,0,BA$13*(BA$16-$A32)+BA$14*(BA$16-$A32)^2+BA$15*(BA$16-$A32)^3)))</f>
        <v>1000</v>
      </c>
    </row>
    <row r="33" customFormat="false" ht="13.8" hidden="false" customHeight="false" outlineLevel="0" collapsed="false">
      <c r="A33" s="12" t="n">
        <f aca="false">A32+10</f>
        <v>160</v>
      </c>
      <c r="B33" s="54" t="n">
        <f aca="false">MIN(1000,MAX(B34,IF($A33&gt;=B$16,0,B$13*(B$16-$A33)+B$14*(B$16-$A33)^2+B$15*(B$16-$A33)^3)))</f>
        <v>0</v>
      </c>
      <c r="C33" s="54" t="n">
        <f aca="false">MIN(1000,MAX(C34,IF($A33&gt;=C$16,0,C$13*(C$16-$A33)+C$14*(C$16-$A33)^2+C$15*(C$16-$A33)^3)))</f>
        <v>0</v>
      </c>
      <c r="D33" s="54" t="n">
        <f aca="false">MIN(1000,MAX(D34,IF($A33&gt;=D$16,0,D$13*(D$16-$A33)+D$14*(D$16-$A33)^2+D$15*(D$16-$A33)^3)))</f>
        <v>0</v>
      </c>
      <c r="E33" s="54" t="n">
        <f aca="false">MIN(1000,MAX(E34,IF($A33&gt;=E$16,0,E$13*(E$16-$A33)+E$14*(E$16-$A33)^2+E$15*(E$16-$A33)^3)))</f>
        <v>0</v>
      </c>
      <c r="F33" s="54" t="n">
        <f aca="false">MIN(1000,MAX(F34,IF($A33&gt;=F$16,0,F$13*(F$16-$A33)+F$14*(F$16-$A33)^2+F$15*(F$16-$A33)^3)))</f>
        <v>1000</v>
      </c>
      <c r="G33" s="54" t="n">
        <f aca="false">MIN(1000,MAX(G34,IF($A33&gt;=G$16,0,G$13*(G$16-$A33)+G$14*(G$16-$A33)^2+G$15*(G$16-$A33)^3)))</f>
        <v>19.7451</v>
      </c>
      <c r="H33" s="54" t="n">
        <f aca="false">MIN(1000,MAX(H34,IF($A33&gt;=H$16,0,H$13*(H$16-$A33)+H$14*(H$16-$A33)^2+H$15*(H$16-$A33)^3)))</f>
        <v>0</v>
      </c>
      <c r="I33" s="54" t="n">
        <f aca="false">MIN(1000,MAX(I34,IF($A33&gt;=I$16,0,I$13*(I$16-$A33)+I$14*(I$16-$A33)^2+I$15*(I$16-$A33)^3)))</f>
        <v>0</v>
      </c>
      <c r="J33" s="54" t="n">
        <f aca="false">MIN(1000,MAX(J34,IF($A33&gt;=J$16,0,J$13*(J$16-$A33)+J$14*(J$16-$A33)^2+J$15*(J$16-$A33)^3)))</f>
        <v>1000</v>
      </c>
      <c r="K33" s="54" t="n">
        <f aca="false">MIN(1000,MAX(K34,IF($A33&gt;=K$16,0,K$13*(K$16-$A33)+K$14*(K$16-$A33)^2+K$15*(K$16-$A33)^3)))</f>
        <v>75.6723792</v>
      </c>
      <c r="L33" s="54" t="n">
        <f aca="false">MIN(1000,MAX(L34,IF($A33&gt;=L$16,0,L$13*(L$16-$A33)+L$14*(L$16-$A33)^2+L$15*(L$16-$A33)^3)))</f>
        <v>0</v>
      </c>
      <c r="M33" s="54" t="n">
        <f aca="false">MIN(1000,MAX(M34,IF($A33&gt;=M$16,0,M$13*(M$16-$A33)+M$14*(M$16-$A33)^2+M$15*(M$16-$A33)^3)))</f>
        <v>1000</v>
      </c>
      <c r="N33" s="54" t="n">
        <f aca="false">MIN(1000,MAX(N34,IF($A33&gt;=N$16,0,N$13*(N$16-$A33)+N$14*(N$16-$A33)^2+N$15*(N$16-$A33)^3)))</f>
        <v>0</v>
      </c>
      <c r="O33" s="54" t="n">
        <f aca="false">MIN(1000,MAX(O34,IF($A33&gt;=O$16,0,O$13*(O$16-$A33)+O$14*(O$16-$A33)^2+O$15*(O$16-$A33)^3)))</f>
        <v>18.774</v>
      </c>
      <c r="P33" s="54" t="n">
        <f aca="false">MIN(1000,MAX(P34,IF($A33&gt;=P$16,0,P$13*(P$16-$A33)+P$14*(P$16-$A33)^2+P$15*(P$16-$A33)^3)))</f>
        <v>161.245344</v>
      </c>
      <c r="Q33" s="54" t="n">
        <f aca="false">MIN(1000,MAX(Q34,IF($A33&gt;=Q$16,0,Q$13*(Q$16-$A33)+Q$14*(Q$16-$A33)^2+Q$15*(Q$16-$A33)^3)))</f>
        <v>259.280683</v>
      </c>
      <c r="R33" s="54" t="n">
        <f aca="false">MIN(1000,MAX(R34,IF($A33&gt;=R$16,0,R$13*(R$16-$A33)+R$14*(R$16-$A33)^2+R$15*(R$16-$A33)^3)))</f>
        <v>1000</v>
      </c>
      <c r="S33" s="54" t="n">
        <f aca="false">MIN(1000,MAX(S34,IF($A33&gt;=S$16,0,S$13*(S$16-$A33)+S$14*(S$16-$A33)^2+S$15*(S$16-$A33)^3)))</f>
        <v>1000</v>
      </c>
      <c r="T33" s="54" t="n">
        <f aca="false">MIN(1000,MAX(T34,IF($A33&gt;=T$16,0,T$13*(T$16-$A33)+T$14*(T$16-$A33)^2+T$15*(T$16-$A33)^3)))</f>
        <v>1000</v>
      </c>
      <c r="U33" s="54" t="n">
        <f aca="false">MIN(1000,MAX(U34,IF($A33&gt;=U$16,0,U$13*(U$16-$A33)+U$14*(U$16-$A33)^2+U$15*(U$16-$A33)^3)))</f>
        <v>153.12745</v>
      </c>
      <c r="V33" s="54" t="n">
        <f aca="false">MIN(1000,MAX(V34,IF($A33&gt;=V$16,0,V$13*(V$16-$A33)+V$14*(V$16-$A33)^2+V$15*(V$16-$A33)^3)))</f>
        <v>1000</v>
      </c>
      <c r="W33" s="54" t="n">
        <f aca="false">MIN(1000,MAX(W34,IF($A33&gt;=W$16,0,W$13*(W$16-$A33)+W$14*(W$16-$A33)^2+W$15*(W$16-$A33)^3)))</f>
        <v>81.67248</v>
      </c>
      <c r="X33" s="54" t="n">
        <f aca="false">MIN(1000,MAX(X34,IF($A33&gt;=X$16,0,X$13*(X$16-$A33)+X$14*(X$16-$A33)^2+X$15*(X$16-$A33)^3)))</f>
        <v>23.037975</v>
      </c>
      <c r="Y33" s="54" t="n">
        <f aca="false">MIN(1000,MAX(Y34,IF($A33&gt;=Y$16,0,Y$13*(Y$16-$A33)+Y$14*(Y$16-$A33)^2+Y$15*(Y$16-$A33)^3)))</f>
        <v>104.4152937</v>
      </c>
      <c r="Z33" s="54" t="n">
        <f aca="false">MIN(1000,MAX(Z34,IF($A33&gt;=Z$16,0,Z$13*(Z$16-$A33)+Z$14*(Z$16-$A33)^2+Z$15*(Z$16-$A33)^3)))</f>
        <v>26.333091</v>
      </c>
      <c r="AC33" s="54" t="n">
        <f aca="false">MIN(1000,MAX(AC34,IF($A33&gt;=AC$16,0,AC$13*(AC$16-$A33)+AC$14*(AC$16-$A33)^2+AC$15*(AC$16-$A33)^3)))</f>
        <v>0</v>
      </c>
      <c r="AD33" s="54" t="n">
        <f aca="false">MIN(1000,MAX(AD34,IF($A33&gt;=AD$16,0,AD$13*(AD$16-$A33)+AD$14*(AD$16-$A33)^2+AD$15*(AD$16-$A33)^3)))</f>
        <v>0</v>
      </c>
      <c r="AE33" s="54" t="n">
        <f aca="false">MIN(1000,MAX(AE34,IF($A33&gt;=AE$16,0,AE$13*(AE$16-$A33)+AE$14*(AE$16-$A33)^2+AE$15*(AE$16-$A33)^3)))</f>
        <v>0</v>
      </c>
      <c r="AF33" s="54" t="n">
        <f aca="false">MIN(1000,MAX(AF34,IF($A33&gt;=AF$16,0,AF$13*(AF$16-$A33)+AF$14*(AF$16-$A33)^2+AF$15*(AF$16-$A33)^3)))</f>
        <v>0</v>
      </c>
      <c r="AG33" s="54" t="n">
        <f aca="false">MIN(1000,MAX(AG34,IF($A33&gt;=AG$16,0,AG$13*(AG$16-$A33)+AG$14*(AG$16-$A33)^2+AG$15*(AG$16-$A33)^3)))</f>
        <v>265.4208</v>
      </c>
      <c r="AH33" s="54" t="n">
        <f aca="false">MIN(1000,MAX(AH34,IF($A33&gt;=AH$16,0,AH$13*(AH$16-$A33)+AH$14*(AH$16-$A33)^2+AH$15*(AH$16-$A33)^3)))</f>
        <v>1000</v>
      </c>
      <c r="AI33" s="54" t="n">
        <f aca="false">MIN(1000,MAX(AI34,IF($A33&gt;=AI$16,0,AI$13*(AI$16-$A33)+AI$14*(AI$16-$A33)^2+AI$15*(AI$16-$A33)^3)))</f>
        <v>0</v>
      </c>
      <c r="AJ33" s="54" t="n">
        <f aca="false">MIN(1000,MAX(AJ34,IF($A33&gt;=AJ$16,0,AJ$13*(AJ$16-$A33)+AJ$14*(AJ$16-$A33)^2+AJ$15*(AJ$16-$A33)^3)))</f>
        <v>0</v>
      </c>
      <c r="AK33" s="54" t="n">
        <f aca="false">MIN(1000,MAX(AK34,IF($A33&gt;=AK$16,0,AK$13*(AK$16-$A33)+AK$14*(AK$16-$A33)^2+AK$15*(AK$16-$A33)^3)))</f>
        <v>1000</v>
      </c>
      <c r="AL33" s="54" t="n">
        <f aca="false">MIN(1000,MAX(AL34,IF($A33&gt;=AL$16,0,AL$13*(AL$16-$A33)+AL$14*(AL$16-$A33)^2+AL$15*(AL$16-$A33)^3)))</f>
        <v>1000</v>
      </c>
      <c r="AM33" s="54" t="n">
        <f aca="false">MIN(1000,MAX(AM34,IF($A33&gt;=AM$16,0,AM$13*(AM$16-$A33)+AM$14*(AM$16-$A33)^2+AM$15*(AM$16-$A33)^3)))</f>
        <v>0</v>
      </c>
      <c r="AN33" s="54" t="n">
        <f aca="false">MIN(1000,MAX(AN34,IF($A33&gt;=AN$16,0,AN$13*(AN$16-$A33)+AN$14*(AN$16-$A33)^2+AN$15*(AN$16-$A33)^3)))</f>
        <v>1000</v>
      </c>
      <c r="AO33" s="54" t="n">
        <f aca="false">MIN(1000,MAX(AO34,IF($A33&gt;=AO$16,0,AO$13*(AO$16-$A33)+AO$14*(AO$16-$A33)^2+AO$15*(AO$16-$A33)^3)))</f>
        <v>0</v>
      </c>
      <c r="AP33" s="54" t="n">
        <f aca="false">MIN(1000,MAX(AP34,IF($A33&gt;=AP$16,0,AP$13*(AP$16-$A33)+AP$14*(AP$16-$A33)^2+AP$15*(AP$16-$A33)^3)))</f>
        <v>474.829</v>
      </c>
      <c r="AQ33" s="54" t="n">
        <f aca="false">MIN(1000,MAX(AQ34,IF($A33&gt;=AQ$16,0,AQ$13*(AQ$16-$A33)+AQ$14*(AQ$16-$A33)^2+AQ$15*(AQ$16-$A33)^3)))</f>
        <v>983.925072</v>
      </c>
      <c r="AR33" s="54" t="n">
        <f aca="false">MIN(1000,MAX(AR34,IF($A33&gt;=AR$16,0,AR$13*(AR$16-$A33)+AR$14*(AR$16-$A33)^2+AR$15*(AR$16-$A33)^3)))</f>
        <v>1000</v>
      </c>
      <c r="AS33" s="54" t="n">
        <f aca="false">MIN(1000,MAX(AS34,IF($A33&gt;=AS$16,0,AS$13*(AS$16-$A33)+AS$14*(AS$16-$A33)^2+AS$15*(AS$16-$A33)^3)))</f>
        <v>741.2218383</v>
      </c>
      <c r="AT33" s="54" t="n">
        <f aca="false">MIN(1000,MAX(AT34,IF($A33&gt;=AT$16,0,AT$13*(AT$16-$A33)+AT$14*(AT$16-$A33)^2+AT$15*(AT$16-$A33)^3)))</f>
        <v>1000</v>
      </c>
      <c r="AU33" s="54" t="n">
        <f aca="false">MIN(1000,MAX(AU34,IF($A33&gt;=AU$16,0,AU$13*(AU$16-$A33)+AU$14*(AU$16-$A33)^2+AU$15*(AU$16-$A33)^3)))</f>
        <v>1000</v>
      </c>
      <c r="AV33" s="54" t="n">
        <f aca="false">MIN(1000,MAX(AV34,IF($A33&gt;=AV$16,0,AV$13*(AV$16-$A33)+AV$14*(AV$16-$A33)^2+AV$15*(AV$16-$A33)^3)))</f>
        <v>908.13953</v>
      </c>
      <c r="AW33" s="54" t="n">
        <f aca="false">MIN(1000,MAX(AW34,IF($A33&gt;=AW$16,0,AW$13*(AW$16-$A33)+AW$14*(AW$16-$A33)^2+AW$15*(AW$16-$A33)^3)))</f>
        <v>1000</v>
      </c>
      <c r="AX33" s="54" t="n">
        <f aca="false">MIN(1000,MAX(AX34,IF($A33&gt;=AX$16,0,AX$13*(AX$16-$A33)+AX$14*(AX$16-$A33)^2+AX$15*(AX$16-$A33)^3)))</f>
        <v>58.216864</v>
      </c>
      <c r="AY33" s="54" t="n">
        <f aca="false">MIN(1000,MAX(AY34,IF($A33&gt;=AY$16,0,AY$13*(AY$16-$A33)+AY$14*(AY$16-$A33)^2+AY$15*(AY$16-$A33)^3)))</f>
        <v>1000</v>
      </c>
      <c r="AZ33" s="54" t="n">
        <f aca="false">MIN(1000,MAX(AZ34,IF($A33&gt;=AZ$16,0,AZ$13*(AZ$16-$A33)+AZ$14*(AZ$16-$A33)^2+AZ$15*(AZ$16-$A33)^3)))</f>
        <v>179.8708707</v>
      </c>
      <c r="BA33" s="54" t="n">
        <f aca="false">MIN(1000,MAX(BA34,IF($A33&gt;=BA$16,0,BA$13*(BA$16-$A33)+BA$14*(BA$16-$A33)^2+BA$15*(BA$16-$A33)^3)))</f>
        <v>1000</v>
      </c>
    </row>
    <row r="34" customFormat="false" ht="13.8" hidden="false" customHeight="false" outlineLevel="0" collapsed="false">
      <c r="A34" s="12" t="n">
        <f aca="false">A33+10</f>
        <v>170</v>
      </c>
      <c r="B34" s="54" t="n">
        <f aca="false">MIN(1000,MAX(B35,IF($A34&gt;=B$16,0,B$13*(B$16-$A34)+B$14*(B$16-$A34)^2+B$15*(B$16-$A34)^3)))</f>
        <v>0</v>
      </c>
      <c r="C34" s="54" t="n">
        <f aca="false">MIN(1000,MAX(C35,IF($A34&gt;=C$16,0,C$13*(C$16-$A34)+C$14*(C$16-$A34)^2+C$15*(C$16-$A34)^3)))</f>
        <v>0</v>
      </c>
      <c r="D34" s="54" t="n">
        <f aca="false">MIN(1000,MAX(D35,IF($A34&gt;=D$16,0,D$13*(D$16-$A34)+D$14*(D$16-$A34)^2+D$15*(D$16-$A34)^3)))</f>
        <v>0</v>
      </c>
      <c r="E34" s="54" t="n">
        <f aca="false">MIN(1000,MAX(E35,IF($A34&gt;=E$16,0,E$13*(E$16-$A34)+E$14*(E$16-$A34)^2+E$15*(E$16-$A34)^3)))</f>
        <v>0</v>
      </c>
      <c r="F34" s="54" t="n">
        <f aca="false">MIN(1000,MAX(F35,IF($A34&gt;=F$16,0,F$13*(F$16-$A34)+F$14*(F$16-$A34)^2+F$15*(F$16-$A34)^3)))</f>
        <v>1000</v>
      </c>
      <c r="G34" s="54" t="n">
        <f aca="false">MIN(1000,MAX(G35,IF($A34&gt;=G$16,0,G$13*(G$16-$A34)+G$14*(G$16-$A34)^2+G$15*(G$16-$A34)^3)))</f>
        <v>19.7451</v>
      </c>
      <c r="H34" s="54" t="n">
        <f aca="false">MIN(1000,MAX(H35,IF($A34&gt;=H$16,0,H$13*(H$16-$A34)+H$14*(H$16-$A34)^2+H$15*(H$16-$A34)^3)))</f>
        <v>0</v>
      </c>
      <c r="I34" s="54" t="n">
        <f aca="false">MIN(1000,MAX(I35,IF($A34&gt;=I$16,0,I$13*(I$16-$A34)+I$14*(I$16-$A34)^2+I$15*(I$16-$A34)^3)))</f>
        <v>0</v>
      </c>
      <c r="J34" s="54" t="n">
        <f aca="false">MIN(1000,MAX(J35,IF($A34&gt;=J$16,0,J$13*(J$16-$A34)+J$14*(J$16-$A34)^2+J$15*(J$16-$A34)^3)))</f>
        <v>1000</v>
      </c>
      <c r="K34" s="54" t="n">
        <f aca="false">MIN(1000,MAX(K35,IF($A34&gt;=K$16,0,K$13*(K$16-$A34)+K$14*(K$16-$A34)^2+K$15*(K$16-$A34)^3)))</f>
        <v>54.4334592</v>
      </c>
      <c r="L34" s="54" t="n">
        <f aca="false">MIN(1000,MAX(L35,IF($A34&gt;=L$16,0,L$13*(L$16-$A34)+L$14*(L$16-$A34)^2+L$15*(L$16-$A34)^3)))</f>
        <v>0</v>
      </c>
      <c r="M34" s="54" t="n">
        <f aca="false">MIN(1000,MAX(M35,IF($A34&gt;=M$16,0,M$13*(M$16-$A34)+M$14*(M$16-$A34)^2+M$15*(M$16-$A34)^3)))</f>
        <v>1000</v>
      </c>
      <c r="N34" s="54" t="n">
        <f aca="false">MIN(1000,MAX(N35,IF($A34&gt;=N$16,0,N$13*(N$16-$A34)+N$14*(N$16-$A34)^2+N$15*(N$16-$A34)^3)))</f>
        <v>0</v>
      </c>
      <c r="O34" s="54" t="n">
        <f aca="false">MIN(1000,MAX(O35,IF($A34&gt;=O$16,0,O$13*(O$16-$A34)+O$14*(O$16-$A34)^2+O$15*(O$16-$A34)^3)))</f>
        <v>18.774</v>
      </c>
      <c r="P34" s="54" t="n">
        <f aca="false">MIN(1000,MAX(P35,IF($A34&gt;=P$16,0,P$13*(P$16-$A34)+P$14*(P$16-$A34)^2+P$15*(P$16-$A34)^3)))</f>
        <v>158.322944</v>
      </c>
      <c r="Q34" s="54" t="n">
        <f aca="false">MIN(1000,MAX(Q35,IF($A34&gt;=Q$16,0,Q$13*(Q$16-$A34)+Q$14*(Q$16-$A34)^2+Q$15*(Q$16-$A34)^3)))</f>
        <v>250.392483</v>
      </c>
      <c r="R34" s="54" t="n">
        <f aca="false">MIN(1000,MAX(R35,IF($A34&gt;=R$16,0,R$13*(R$16-$A34)+R$14*(R$16-$A34)^2+R$15*(R$16-$A34)^3)))</f>
        <v>1000</v>
      </c>
      <c r="S34" s="54" t="n">
        <f aca="false">MIN(1000,MAX(S35,IF($A34&gt;=S$16,0,S$13*(S$16-$A34)+S$14*(S$16-$A34)^2+S$15*(S$16-$A34)^3)))</f>
        <v>1000</v>
      </c>
      <c r="T34" s="54" t="n">
        <f aca="false">MIN(1000,MAX(T35,IF($A34&gt;=T$16,0,T$13*(T$16-$A34)+T$14*(T$16-$A34)^2+T$15*(T$16-$A34)^3)))</f>
        <v>1000</v>
      </c>
      <c r="U34" s="54" t="n">
        <f aca="false">MIN(1000,MAX(U35,IF($A34&gt;=U$16,0,U$13*(U$16-$A34)+U$14*(U$16-$A34)^2+U$15*(U$16-$A34)^3)))</f>
        <v>152.88245</v>
      </c>
      <c r="V34" s="54" t="n">
        <f aca="false">MIN(1000,MAX(V35,IF($A34&gt;=V$16,0,V$13*(V$16-$A34)+V$14*(V$16-$A34)^2+V$15*(V$16-$A34)^3)))</f>
        <v>1000</v>
      </c>
      <c r="W34" s="54" t="n">
        <f aca="false">MIN(1000,MAX(W35,IF($A34&gt;=W$16,0,W$13*(W$16-$A34)+W$14*(W$16-$A34)^2+W$15*(W$16-$A34)^3)))</f>
        <v>81.54348</v>
      </c>
      <c r="X34" s="54" t="n">
        <f aca="false">MIN(1000,MAX(X35,IF($A34&gt;=X$16,0,X$13*(X$16-$A34)+X$14*(X$16-$A34)^2+X$15*(X$16-$A34)^3)))</f>
        <v>23.037975</v>
      </c>
      <c r="Y34" s="54" t="n">
        <f aca="false">MIN(1000,MAX(Y35,IF($A34&gt;=Y$16,0,Y$13*(Y$16-$A34)+Y$14*(Y$16-$A34)^2+Y$15*(Y$16-$A34)^3)))</f>
        <v>104.4152937</v>
      </c>
      <c r="Z34" s="54" t="n">
        <f aca="false">MIN(1000,MAX(Z35,IF($A34&gt;=Z$16,0,Z$13*(Z$16-$A34)+Z$14*(Z$16-$A34)^2+Z$15*(Z$16-$A34)^3)))</f>
        <v>26.333091</v>
      </c>
      <c r="AC34" s="54" t="n">
        <f aca="false">MIN(1000,MAX(AC35,IF($A34&gt;=AC$16,0,AC$13*(AC$16-$A34)+AC$14*(AC$16-$A34)^2+AC$15*(AC$16-$A34)^3)))</f>
        <v>0</v>
      </c>
      <c r="AD34" s="54" t="n">
        <f aca="false">MIN(1000,MAX(AD35,IF($A34&gt;=AD$16,0,AD$13*(AD$16-$A34)+AD$14*(AD$16-$A34)^2+AD$15*(AD$16-$A34)^3)))</f>
        <v>0</v>
      </c>
      <c r="AE34" s="54" t="n">
        <f aca="false">MIN(1000,MAX(AE35,IF($A34&gt;=AE$16,0,AE$13*(AE$16-$A34)+AE$14*(AE$16-$A34)^2+AE$15*(AE$16-$A34)^3)))</f>
        <v>0</v>
      </c>
      <c r="AF34" s="54" t="n">
        <f aca="false">MIN(1000,MAX(AF35,IF($A34&gt;=AF$16,0,AF$13*(AF$16-$A34)+AF$14*(AF$16-$A34)^2+AF$15*(AF$16-$A34)^3)))</f>
        <v>0</v>
      </c>
      <c r="AG34" s="54" t="n">
        <f aca="false">MIN(1000,MAX(AG35,IF($A34&gt;=AG$16,0,AG$13*(AG$16-$A34)+AG$14*(AG$16-$A34)^2+AG$15*(AG$16-$A34)^3)))</f>
        <v>265.4208</v>
      </c>
      <c r="AH34" s="54" t="n">
        <f aca="false">MIN(1000,MAX(AH35,IF($A34&gt;=AH$16,0,AH$13*(AH$16-$A34)+AH$14*(AH$16-$A34)^2+AH$15*(AH$16-$A34)^3)))</f>
        <v>1000</v>
      </c>
      <c r="AI34" s="54" t="n">
        <f aca="false">MIN(1000,MAX(AI35,IF($A34&gt;=AI$16,0,AI$13*(AI$16-$A34)+AI$14*(AI$16-$A34)^2+AI$15*(AI$16-$A34)^3)))</f>
        <v>0</v>
      </c>
      <c r="AJ34" s="54" t="n">
        <f aca="false">MIN(1000,MAX(AJ35,IF($A34&gt;=AJ$16,0,AJ$13*(AJ$16-$A34)+AJ$14*(AJ$16-$A34)^2+AJ$15*(AJ$16-$A34)^3)))</f>
        <v>0</v>
      </c>
      <c r="AK34" s="54" t="n">
        <f aca="false">MIN(1000,MAX(AK35,IF($A34&gt;=AK$16,0,AK$13*(AK$16-$A34)+AK$14*(AK$16-$A34)^2+AK$15*(AK$16-$A34)^3)))</f>
        <v>1000</v>
      </c>
      <c r="AL34" s="54" t="n">
        <f aca="false">MIN(1000,MAX(AL35,IF($A34&gt;=AL$16,0,AL$13*(AL$16-$A34)+AL$14*(AL$16-$A34)^2+AL$15*(AL$16-$A34)^3)))</f>
        <v>1000</v>
      </c>
      <c r="AM34" s="54" t="n">
        <f aca="false">MIN(1000,MAX(AM35,IF($A34&gt;=AM$16,0,AM$13*(AM$16-$A34)+AM$14*(AM$16-$A34)^2+AM$15*(AM$16-$A34)^3)))</f>
        <v>0</v>
      </c>
      <c r="AN34" s="54" t="n">
        <f aca="false">MIN(1000,MAX(AN35,IF($A34&gt;=AN$16,0,AN$13*(AN$16-$A34)+AN$14*(AN$16-$A34)^2+AN$15*(AN$16-$A34)^3)))</f>
        <v>1000</v>
      </c>
      <c r="AO34" s="54" t="n">
        <f aca="false">MIN(1000,MAX(AO35,IF($A34&gt;=AO$16,0,AO$13*(AO$16-$A34)+AO$14*(AO$16-$A34)^2+AO$15*(AO$16-$A34)^3)))</f>
        <v>0</v>
      </c>
      <c r="AP34" s="54" t="n">
        <f aca="false">MIN(1000,MAX(AP35,IF($A34&gt;=AP$16,0,AP$13*(AP$16-$A34)+AP$14*(AP$16-$A34)^2+AP$15*(AP$16-$A34)^3)))</f>
        <v>474.829</v>
      </c>
      <c r="AQ34" s="54" t="n">
        <f aca="false">MIN(1000,MAX(AQ35,IF($A34&gt;=AQ$16,0,AQ$13*(AQ$16-$A34)+AQ$14*(AQ$16-$A34)^2+AQ$15*(AQ$16-$A34)^3)))</f>
        <v>964.719872</v>
      </c>
      <c r="AR34" s="54" t="n">
        <f aca="false">MIN(1000,MAX(AR35,IF($A34&gt;=AR$16,0,AR$13*(AR$16-$A34)+AR$14*(AR$16-$A34)^2+AR$15*(AR$16-$A34)^3)))</f>
        <v>1000</v>
      </c>
      <c r="AS34" s="54" t="n">
        <f aca="false">MIN(1000,MAX(AS35,IF($A34&gt;=AS$16,0,AS$13*(AS$16-$A34)+AS$14*(AS$16-$A34)^2+AS$15*(AS$16-$A34)^3)))</f>
        <v>741.2218383</v>
      </c>
      <c r="AT34" s="54" t="n">
        <f aca="false">MIN(1000,MAX(AT35,IF($A34&gt;=AT$16,0,AT$13*(AT$16-$A34)+AT$14*(AT$16-$A34)^2+AT$15*(AT$16-$A34)^3)))</f>
        <v>1000</v>
      </c>
      <c r="AU34" s="54" t="n">
        <f aca="false">MIN(1000,MAX(AU35,IF($A34&gt;=AU$16,0,AU$13*(AU$16-$A34)+AU$14*(AU$16-$A34)^2+AU$15*(AU$16-$A34)^3)))</f>
        <v>1000</v>
      </c>
      <c r="AV34" s="54" t="n">
        <f aca="false">MIN(1000,MAX(AV35,IF($A34&gt;=AV$16,0,AV$13*(AV$16-$A34)+AV$14*(AV$16-$A34)^2+AV$15*(AV$16-$A34)^3)))</f>
        <v>906.68653</v>
      </c>
      <c r="AW34" s="54" t="n">
        <f aca="false">MIN(1000,MAX(AW35,IF($A34&gt;=AW$16,0,AW$13*(AW$16-$A34)+AW$14*(AW$16-$A34)^2+AW$15*(AW$16-$A34)^3)))</f>
        <v>1000</v>
      </c>
      <c r="AX34" s="54" t="n">
        <f aca="false">MIN(1000,MAX(AX35,IF($A34&gt;=AX$16,0,AX$13*(AX$16-$A34)+AX$14*(AX$16-$A34)^2+AX$15*(AX$16-$A34)^3)))</f>
        <v>58.216864</v>
      </c>
      <c r="AY34" s="54" t="n">
        <f aca="false">MIN(1000,MAX(AY35,IF($A34&gt;=AY$16,0,AY$13*(AY$16-$A34)+AY$14*(AY$16-$A34)^2+AY$15*(AY$16-$A34)^3)))</f>
        <v>1000</v>
      </c>
      <c r="AZ34" s="54" t="n">
        <f aca="false">MIN(1000,MAX(AZ35,IF($A34&gt;=AZ$16,0,AZ$13*(AZ$16-$A34)+AZ$14*(AZ$16-$A34)^2+AZ$15*(AZ$16-$A34)^3)))</f>
        <v>179.8708707</v>
      </c>
      <c r="BA34" s="54" t="n">
        <f aca="false">MIN(1000,MAX(BA35,IF($A34&gt;=BA$16,0,BA$13*(BA$16-$A34)+BA$14*(BA$16-$A34)^2+BA$15*(BA$16-$A34)^3)))</f>
        <v>1000</v>
      </c>
    </row>
    <row r="35" customFormat="false" ht="13.8" hidden="false" customHeight="false" outlineLevel="0" collapsed="false">
      <c r="A35" s="12" t="n">
        <f aca="false">A34+10</f>
        <v>180</v>
      </c>
      <c r="B35" s="54" t="n">
        <f aca="false">MIN(1000,MAX(B36,IF($A35&gt;=B$16,0,B$13*(B$16-$A35)+B$14*(B$16-$A35)^2+B$15*(B$16-$A35)^3)))</f>
        <v>0</v>
      </c>
      <c r="C35" s="54" t="n">
        <f aca="false">MIN(1000,MAX(C36,IF($A35&gt;=C$16,0,C$13*(C$16-$A35)+C$14*(C$16-$A35)^2+C$15*(C$16-$A35)^3)))</f>
        <v>0</v>
      </c>
      <c r="D35" s="54" t="n">
        <f aca="false">MIN(1000,MAX(D36,IF($A35&gt;=D$16,0,D$13*(D$16-$A35)+D$14*(D$16-$A35)^2+D$15*(D$16-$A35)^3)))</f>
        <v>0</v>
      </c>
      <c r="E35" s="54" t="n">
        <f aca="false">MIN(1000,MAX(E36,IF($A35&gt;=E$16,0,E$13*(E$16-$A35)+E$14*(E$16-$A35)^2+E$15*(E$16-$A35)^3)))</f>
        <v>0</v>
      </c>
      <c r="F35" s="54" t="n">
        <f aca="false">MIN(1000,MAX(F36,IF($A35&gt;=F$16,0,F$13*(F$16-$A35)+F$14*(F$16-$A35)^2+F$15*(F$16-$A35)^3)))</f>
        <v>1000</v>
      </c>
      <c r="G35" s="54" t="n">
        <f aca="false">MIN(1000,MAX(G36,IF($A35&gt;=G$16,0,G$13*(G$16-$A35)+G$14*(G$16-$A35)^2+G$15*(G$16-$A35)^3)))</f>
        <v>19.7451</v>
      </c>
      <c r="H35" s="54" t="n">
        <f aca="false">MIN(1000,MAX(H36,IF($A35&gt;=H$16,0,H$13*(H$16-$A35)+H$14*(H$16-$A35)^2+H$15*(H$16-$A35)^3)))</f>
        <v>0</v>
      </c>
      <c r="I35" s="54" t="n">
        <f aca="false">MIN(1000,MAX(I36,IF($A35&gt;=I$16,0,I$13*(I$16-$A35)+I$14*(I$16-$A35)^2+I$15*(I$16-$A35)^3)))</f>
        <v>0</v>
      </c>
      <c r="J35" s="54" t="n">
        <f aca="false">MIN(1000,MAX(J36,IF($A35&gt;=J$16,0,J$13*(J$16-$A35)+J$14*(J$16-$A35)^2+J$15*(J$16-$A35)^3)))</f>
        <v>1000</v>
      </c>
      <c r="K35" s="54" t="n">
        <f aca="false">MIN(1000,MAX(K36,IF($A35&gt;=K$16,0,K$13*(K$16-$A35)+K$14*(K$16-$A35)^2+K$15*(K$16-$A35)^3)))</f>
        <v>33.4225392</v>
      </c>
      <c r="L35" s="54" t="n">
        <f aca="false">MIN(1000,MAX(L36,IF($A35&gt;=L$16,0,L$13*(L$16-$A35)+L$14*(L$16-$A35)^2+L$15*(L$16-$A35)^3)))</f>
        <v>0</v>
      </c>
      <c r="M35" s="54" t="n">
        <f aca="false">MIN(1000,MAX(M36,IF($A35&gt;=M$16,0,M$13*(M$16-$A35)+M$14*(M$16-$A35)^2+M$15*(M$16-$A35)^3)))</f>
        <v>856.2480492</v>
      </c>
      <c r="N35" s="54" t="n">
        <f aca="false">MIN(1000,MAX(N36,IF($A35&gt;=N$16,0,N$13*(N$16-$A35)+N$14*(N$16-$A35)^2+N$15*(N$16-$A35)^3)))</f>
        <v>0</v>
      </c>
      <c r="O35" s="54" t="n">
        <f aca="false">MIN(1000,MAX(O36,IF($A35&gt;=O$16,0,O$13*(O$16-$A35)+O$14*(O$16-$A35)^2+O$15*(O$16-$A35)^3)))</f>
        <v>18.774</v>
      </c>
      <c r="P35" s="54" t="n">
        <f aca="false">MIN(1000,MAX(P36,IF($A35&gt;=P$16,0,P$13*(P$16-$A35)+P$14*(P$16-$A35)^2+P$15*(P$16-$A35)^3)))</f>
        <v>155.420544</v>
      </c>
      <c r="Q35" s="54" t="n">
        <f aca="false">MIN(1000,MAX(Q36,IF($A35&gt;=Q$16,0,Q$13*(Q$16-$A35)+Q$14*(Q$16-$A35)^2+Q$15*(Q$16-$A35)^3)))</f>
        <v>241.644283</v>
      </c>
      <c r="R35" s="54" t="n">
        <f aca="false">MIN(1000,MAX(R36,IF($A35&gt;=R$16,0,R$13*(R$16-$A35)+R$14*(R$16-$A35)^2+R$15*(R$16-$A35)^3)))</f>
        <v>1000</v>
      </c>
      <c r="S35" s="54" t="n">
        <f aca="false">MIN(1000,MAX(S36,IF($A35&gt;=S$16,0,S$13*(S$16-$A35)+S$14*(S$16-$A35)^2+S$15*(S$16-$A35)^3)))</f>
        <v>1000</v>
      </c>
      <c r="T35" s="54" t="n">
        <f aca="false">MIN(1000,MAX(T36,IF($A35&gt;=T$16,0,T$13*(T$16-$A35)+T$14*(T$16-$A35)^2+T$15*(T$16-$A35)^3)))</f>
        <v>1000</v>
      </c>
      <c r="U35" s="54" t="n">
        <f aca="false">MIN(1000,MAX(U36,IF($A35&gt;=U$16,0,U$13*(U$16-$A35)+U$14*(U$16-$A35)^2+U$15*(U$16-$A35)^3)))</f>
        <v>152.63745</v>
      </c>
      <c r="V35" s="54" t="n">
        <f aca="false">MIN(1000,MAX(V36,IF($A35&gt;=V$16,0,V$13*(V$16-$A35)+V$14*(V$16-$A35)^2+V$15*(V$16-$A35)^3)))</f>
        <v>1000</v>
      </c>
      <c r="W35" s="54" t="n">
        <f aca="false">MIN(1000,MAX(W36,IF($A35&gt;=W$16,0,W$13*(W$16-$A35)+W$14*(W$16-$A35)^2+W$15*(W$16-$A35)^3)))</f>
        <v>81.41448</v>
      </c>
      <c r="X35" s="54" t="n">
        <f aca="false">MIN(1000,MAX(X36,IF($A35&gt;=X$16,0,X$13*(X$16-$A35)+X$14*(X$16-$A35)^2+X$15*(X$16-$A35)^3)))</f>
        <v>23.037975</v>
      </c>
      <c r="Y35" s="54" t="n">
        <f aca="false">MIN(1000,MAX(Y36,IF($A35&gt;=Y$16,0,Y$13*(Y$16-$A35)+Y$14*(Y$16-$A35)^2+Y$15*(Y$16-$A35)^3)))</f>
        <v>104.4152937</v>
      </c>
      <c r="Z35" s="54" t="n">
        <f aca="false">MIN(1000,MAX(Z36,IF($A35&gt;=Z$16,0,Z$13*(Z$16-$A35)+Z$14*(Z$16-$A35)^2+Z$15*(Z$16-$A35)^3)))</f>
        <v>26.333091</v>
      </c>
      <c r="AC35" s="54" t="n">
        <f aca="false">MIN(1000,MAX(AC36,IF($A35&gt;=AC$16,0,AC$13*(AC$16-$A35)+AC$14*(AC$16-$A35)^2+AC$15*(AC$16-$A35)^3)))</f>
        <v>0</v>
      </c>
      <c r="AD35" s="54" t="n">
        <f aca="false">MIN(1000,MAX(AD36,IF($A35&gt;=AD$16,0,AD$13*(AD$16-$A35)+AD$14*(AD$16-$A35)^2+AD$15*(AD$16-$A35)^3)))</f>
        <v>0</v>
      </c>
      <c r="AE35" s="54" t="n">
        <f aca="false">MIN(1000,MAX(AE36,IF($A35&gt;=AE$16,0,AE$13*(AE$16-$A35)+AE$14*(AE$16-$A35)^2+AE$15*(AE$16-$A35)^3)))</f>
        <v>0</v>
      </c>
      <c r="AF35" s="54" t="n">
        <f aca="false">MIN(1000,MAX(AF36,IF($A35&gt;=AF$16,0,AF$13*(AF$16-$A35)+AF$14*(AF$16-$A35)^2+AF$15*(AF$16-$A35)^3)))</f>
        <v>0</v>
      </c>
      <c r="AG35" s="54" t="n">
        <f aca="false">MIN(1000,MAX(AG36,IF($A35&gt;=AG$16,0,AG$13*(AG$16-$A35)+AG$14*(AG$16-$A35)^2+AG$15*(AG$16-$A35)^3)))</f>
        <v>265.4208</v>
      </c>
      <c r="AH35" s="54" t="n">
        <f aca="false">MIN(1000,MAX(AH36,IF($A35&gt;=AH$16,0,AH$13*(AH$16-$A35)+AH$14*(AH$16-$A35)^2+AH$15*(AH$16-$A35)^3)))</f>
        <v>1000</v>
      </c>
      <c r="AI35" s="54" t="n">
        <f aca="false">MIN(1000,MAX(AI36,IF($A35&gt;=AI$16,0,AI$13*(AI$16-$A35)+AI$14*(AI$16-$A35)^2+AI$15*(AI$16-$A35)^3)))</f>
        <v>0</v>
      </c>
      <c r="AJ35" s="54" t="n">
        <f aca="false">MIN(1000,MAX(AJ36,IF($A35&gt;=AJ$16,0,AJ$13*(AJ$16-$A35)+AJ$14*(AJ$16-$A35)^2+AJ$15*(AJ$16-$A35)^3)))</f>
        <v>0</v>
      </c>
      <c r="AK35" s="54" t="n">
        <f aca="false">MIN(1000,MAX(AK36,IF($A35&gt;=AK$16,0,AK$13*(AK$16-$A35)+AK$14*(AK$16-$A35)^2+AK$15*(AK$16-$A35)^3)))</f>
        <v>1000</v>
      </c>
      <c r="AL35" s="54" t="n">
        <f aca="false">MIN(1000,MAX(AL36,IF($A35&gt;=AL$16,0,AL$13*(AL$16-$A35)+AL$14*(AL$16-$A35)^2+AL$15*(AL$16-$A35)^3)))</f>
        <v>1000</v>
      </c>
      <c r="AM35" s="54" t="n">
        <f aca="false">MIN(1000,MAX(AM36,IF($A35&gt;=AM$16,0,AM$13*(AM$16-$A35)+AM$14*(AM$16-$A35)^2+AM$15*(AM$16-$A35)^3)))</f>
        <v>0</v>
      </c>
      <c r="AN35" s="54" t="n">
        <f aca="false">MIN(1000,MAX(AN36,IF($A35&gt;=AN$16,0,AN$13*(AN$16-$A35)+AN$14*(AN$16-$A35)^2+AN$15*(AN$16-$A35)^3)))</f>
        <v>1000</v>
      </c>
      <c r="AO35" s="54" t="n">
        <f aca="false">MIN(1000,MAX(AO36,IF($A35&gt;=AO$16,0,AO$13*(AO$16-$A35)+AO$14*(AO$16-$A35)^2+AO$15*(AO$16-$A35)^3)))</f>
        <v>0</v>
      </c>
      <c r="AP35" s="54" t="n">
        <f aca="false">MIN(1000,MAX(AP36,IF($A35&gt;=AP$16,0,AP$13*(AP$16-$A35)+AP$14*(AP$16-$A35)^2+AP$15*(AP$16-$A35)^3)))</f>
        <v>474.829</v>
      </c>
      <c r="AQ35" s="54" t="n">
        <f aca="false">MIN(1000,MAX(AQ36,IF($A35&gt;=AQ$16,0,AQ$13*(AQ$16-$A35)+AQ$14*(AQ$16-$A35)^2+AQ$15*(AQ$16-$A35)^3)))</f>
        <v>945.674672</v>
      </c>
      <c r="AR35" s="54" t="n">
        <f aca="false">MIN(1000,MAX(AR36,IF($A35&gt;=AR$16,0,AR$13*(AR$16-$A35)+AR$14*(AR$16-$A35)^2+AR$15*(AR$16-$A35)^3)))</f>
        <v>1000</v>
      </c>
      <c r="AS35" s="54" t="n">
        <f aca="false">MIN(1000,MAX(AS36,IF($A35&gt;=AS$16,0,AS$13*(AS$16-$A35)+AS$14*(AS$16-$A35)^2+AS$15*(AS$16-$A35)^3)))</f>
        <v>741.2218383</v>
      </c>
      <c r="AT35" s="54" t="n">
        <f aca="false">MIN(1000,MAX(AT36,IF($A35&gt;=AT$16,0,AT$13*(AT$16-$A35)+AT$14*(AT$16-$A35)^2+AT$15*(AT$16-$A35)^3)))</f>
        <v>1000</v>
      </c>
      <c r="AU35" s="54" t="n">
        <f aca="false">MIN(1000,MAX(AU36,IF($A35&gt;=AU$16,0,AU$13*(AU$16-$A35)+AU$14*(AU$16-$A35)^2+AU$15*(AU$16-$A35)^3)))</f>
        <v>1000</v>
      </c>
      <c r="AV35" s="54" t="n">
        <f aca="false">MIN(1000,MAX(AV36,IF($A35&gt;=AV$16,0,AV$13*(AV$16-$A35)+AV$14*(AV$16-$A35)^2+AV$15*(AV$16-$A35)^3)))</f>
        <v>905.23353</v>
      </c>
      <c r="AW35" s="54" t="n">
        <f aca="false">MIN(1000,MAX(AW36,IF($A35&gt;=AW$16,0,AW$13*(AW$16-$A35)+AW$14*(AW$16-$A35)^2+AW$15*(AW$16-$A35)^3)))</f>
        <v>1000</v>
      </c>
      <c r="AX35" s="54" t="n">
        <f aca="false">MIN(1000,MAX(AX36,IF($A35&gt;=AX$16,0,AX$13*(AX$16-$A35)+AX$14*(AX$16-$A35)^2+AX$15*(AX$16-$A35)^3)))</f>
        <v>58.216864</v>
      </c>
      <c r="AY35" s="54" t="n">
        <f aca="false">MIN(1000,MAX(AY36,IF($A35&gt;=AY$16,0,AY$13*(AY$16-$A35)+AY$14*(AY$16-$A35)^2+AY$15*(AY$16-$A35)^3)))</f>
        <v>1000</v>
      </c>
      <c r="AZ35" s="54" t="n">
        <f aca="false">MIN(1000,MAX(AZ36,IF($A35&gt;=AZ$16,0,AZ$13*(AZ$16-$A35)+AZ$14*(AZ$16-$A35)^2+AZ$15*(AZ$16-$A35)^3)))</f>
        <v>179.8708707</v>
      </c>
      <c r="BA35" s="54" t="n">
        <f aca="false">MIN(1000,MAX(BA36,IF($A35&gt;=BA$16,0,BA$13*(BA$16-$A35)+BA$14*(BA$16-$A35)^2+BA$15*(BA$16-$A35)^3)))</f>
        <v>1000</v>
      </c>
    </row>
    <row r="36" customFormat="false" ht="13.8" hidden="false" customHeight="false" outlineLevel="0" collapsed="false">
      <c r="A36" s="12" t="n">
        <f aca="false">A35+10</f>
        <v>190</v>
      </c>
      <c r="B36" s="54" t="n">
        <f aca="false">MIN(1000,MAX(B37,IF($A36&gt;=B$16,0,B$13*(B$16-$A36)+B$14*(B$16-$A36)^2+B$15*(B$16-$A36)^3)))</f>
        <v>0</v>
      </c>
      <c r="C36" s="54" t="n">
        <f aca="false">MIN(1000,MAX(C37,IF($A36&gt;=C$16,0,C$13*(C$16-$A36)+C$14*(C$16-$A36)^2+C$15*(C$16-$A36)^3)))</f>
        <v>0</v>
      </c>
      <c r="D36" s="54" t="n">
        <f aca="false">MIN(1000,MAX(D37,IF($A36&gt;=D$16,0,D$13*(D$16-$A36)+D$14*(D$16-$A36)^2+D$15*(D$16-$A36)^3)))</f>
        <v>0</v>
      </c>
      <c r="E36" s="54" t="n">
        <f aca="false">MIN(1000,MAX(E37,IF($A36&gt;=E$16,0,E$13*(E$16-$A36)+E$14*(E$16-$A36)^2+E$15*(E$16-$A36)^3)))</f>
        <v>0</v>
      </c>
      <c r="F36" s="54" t="n">
        <f aca="false">MIN(1000,MAX(F37,IF($A36&gt;=F$16,0,F$13*(F$16-$A36)+F$14*(F$16-$A36)^2+F$15*(F$16-$A36)^3)))</f>
        <v>1000</v>
      </c>
      <c r="G36" s="54" t="n">
        <f aca="false">MIN(1000,MAX(G37,IF($A36&gt;=G$16,0,G$13*(G$16-$A36)+G$14*(G$16-$A36)^2+G$15*(G$16-$A36)^3)))</f>
        <v>19.7451</v>
      </c>
      <c r="H36" s="54" t="n">
        <f aca="false">MIN(1000,MAX(H37,IF($A36&gt;=H$16,0,H$13*(H$16-$A36)+H$14*(H$16-$A36)^2+H$15*(H$16-$A36)^3)))</f>
        <v>0</v>
      </c>
      <c r="I36" s="54" t="n">
        <f aca="false">MIN(1000,MAX(I37,IF($A36&gt;=I$16,0,I$13*(I$16-$A36)+I$14*(I$16-$A36)^2+I$15*(I$16-$A36)^3)))</f>
        <v>0</v>
      </c>
      <c r="J36" s="54" t="n">
        <f aca="false">MIN(1000,MAX(J37,IF($A36&gt;=J$16,0,J$13*(J$16-$A36)+J$14*(J$16-$A36)^2+J$15*(J$16-$A36)^3)))</f>
        <v>1000</v>
      </c>
      <c r="K36" s="54" t="n">
        <f aca="false">MIN(1000,MAX(K37,IF($A36&gt;=K$16,0,K$13*(K$16-$A36)+K$14*(K$16-$A36)^2+K$15*(K$16-$A36)^3)))</f>
        <v>15.0396192</v>
      </c>
      <c r="L36" s="54" t="n">
        <f aca="false">MIN(1000,MAX(L37,IF($A36&gt;=L$16,0,L$13*(L$16-$A36)+L$14*(L$16-$A36)^2+L$15*(L$16-$A36)^3)))</f>
        <v>0</v>
      </c>
      <c r="M36" s="54" t="n">
        <f aca="false">MIN(1000,MAX(M37,IF($A36&gt;=M$16,0,M$13*(M$16-$A36)+M$14*(M$16-$A36)^2+M$15*(M$16-$A36)^3)))</f>
        <v>714.7961892</v>
      </c>
      <c r="N36" s="54" t="n">
        <f aca="false">MIN(1000,MAX(N37,IF($A36&gt;=N$16,0,N$13*(N$16-$A36)+N$14*(N$16-$A36)^2+N$15*(N$16-$A36)^3)))</f>
        <v>0</v>
      </c>
      <c r="O36" s="54" t="n">
        <f aca="false">MIN(1000,MAX(O37,IF($A36&gt;=O$16,0,O$13*(O$16-$A36)+O$14*(O$16-$A36)^2+O$15*(O$16-$A36)^3)))</f>
        <v>18.774</v>
      </c>
      <c r="P36" s="54" t="n">
        <f aca="false">MIN(1000,MAX(P37,IF($A36&gt;=P$16,0,P$13*(P$16-$A36)+P$14*(P$16-$A36)^2+P$15*(P$16-$A36)^3)))</f>
        <v>152.538144</v>
      </c>
      <c r="Q36" s="54" t="n">
        <f aca="false">MIN(1000,MAX(Q37,IF($A36&gt;=Q$16,0,Q$13*(Q$16-$A36)+Q$14*(Q$16-$A36)^2+Q$15*(Q$16-$A36)^3)))</f>
        <v>233.036083</v>
      </c>
      <c r="R36" s="54" t="n">
        <f aca="false">MIN(1000,MAX(R37,IF($A36&gt;=R$16,0,R$13*(R$16-$A36)+R$14*(R$16-$A36)^2+R$15*(R$16-$A36)^3)))</f>
        <v>1000</v>
      </c>
      <c r="S36" s="54" t="n">
        <f aca="false">MIN(1000,MAX(S37,IF($A36&gt;=S$16,0,S$13*(S$16-$A36)+S$14*(S$16-$A36)^2+S$15*(S$16-$A36)^3)))</f>
        <v>1000</v>
      </c>
      <c r="T36" s="54" t="n">
        <f aca="false">MIN(1000,MAX(T37,IF($A36&gt;=T$16,0,T$13*(T$16-$A36)+T$14*(T$16-$A36)^2+T$15*(T$16-$A36)^3)))</f>
        <v>1000</v>
      </c>
      <c r="U36" s="54" t="n">
        <f aca="false">MIN(1000,MAX(U37,IF($A36&gt;=U$16,0,U$13*(U$16-$A36)+U$14*(U$16-$A36)^2+U$15*(U$16-$A36)^3)))</f>
        <v>152.39245</v>
      </c>
      <c r="V36" s="54" t="n">
        <f aca="false">MIN(1000,MAX(V37,IF($A36&gt;=V$16,0,V$13*(V$16-$A36)+V$14*(V$16-$A36)^2+V$15*(V$16-$A36)^3)))</f>
        <v>1000</v>
      </c>
      <c r="W36" s="54" t="n">
        <f aca="false">MIN(1000,MAX(W37,IF($A36&gt;=W$16,0,W$13*(W$16-$A36)+W$14*(W$16-$A36)^2+W$15*(W$16-$A36)^3)))</f>
        <v>81.28548</v>
      </c>
      <c r="X36" s="54" t="n">
        <f aca="false">MIN(1000,MAX(X37,IF($A36&gt;=X$16,0,X$13*(X$16-$A36)+X$14*(X$16-$A36)^2+X$15*(X$16-$A36)^3)))</f>
        <v>23.037975</v>
      </c>
      <c r="Y36" s="54" t="n">
        <f aca="false">MIN(1000,MAX(Y37,IF($A36&gt;=Y$16,0,Y$13*(Y$16-$A36)+Y$14*(Y$16-$A36)^2+Y$15*(Y$16-$A36)^3)))</f>
        <v>104.4152937</v>
      </c>
      <c r="Z36" s="54" t="n">
        <f aca="false">MIN(1000,MAX(Z37,IF($A36&gt;=Z$16,0,Z$13*(Z$16-$A36)+Z$14*(Z$16-$A36)^2+Z$15*(Z$16-$A36)^3)))</f>
        <v>26.333091</v>
      </c>
      <c r="AC36" s="54" t="n">
        <f aca="false">MIN(1000,MAX(AC37,IF($A36&gt;=AC$16,0,AC$13*(AC$16-$A36)+AC$14*(AC$16-$A36)^2+AC$15*(AC$16-$A36)^3)))</f>
        <v>0</v>
      </c>
      <c r="AD36" s="54" t="n">
        <f aca="false">MIN(1000,MAX(AD37,IF($A36&gt;=AD$16,0,AD$13*(AD$16-$A36)+AD$14*(AD$16-$A36)^2+AD$15*(AD$16-$A36)^3)))</f>
        <v>0</v>
      </c>
      <c r="AE36" s="54" t="n">
        <f aca="false">MIN(1000,MAX(AE37,IF($A36&gt;=AE$16,0,AE$13*(AE$16-$A36)+AE$14*(AE$16-$A36)^2+AE$15*(AE$16-$A36)^3)))</f>
        <v>0</v>
      </c>
      <c r="AF36" s="54" t="n">
        <f aca="false">MIN(1000,MAX(AF37,IF($A36&gt;=AF$16,0,AF$13*(AF$16-$A36)+AF$14*(AF$16-$A36)^2+AF$15*(AF$16-$A36)^3)))</f>
        <v>0</v>
      </c>
      <c r="AG36" s="54" t="n">
        <f aca="false">MIN(1000,MAX(AG37,IF($A36&gt;=AG$16,0,AG$13*(AG$16-$A36)+AG$14*(AG$16-$A36)^2+AG$15*(AG$16-$A36)^3)))</f>
        <v>265.4208</v>
      </c>
      <c r="AH36" s="54" t="n">
        <f aca="false">MIN(1000,MAX(AH37,IF($A36&gt;=AH$16,0,AH$13*(AH$16-$A36)+AH$14*(AH$16-$A36)^2+AH$15*(AH$16-$A36)^3)))</f>
        <v>1000</v>
      </c>
      <c r="AI36" s="54" t="n">
        <f aca="false">MIN(1000,MAX(AI37,IF($A36&gt;=AI$16,0,AI$13*(AI$16-$A36)+AI$14*(AI$16-$A36)^2+AI$15*(AI$16-$A36)^3)))</f>
        <v>0</v>
      </c>
      <c r="AJ36" s="54" t="n">
        <f aca="false">MIN(1000,MAX(AJ37,IF($A36&gt;=AJ$16,0,AJ$13*(AJ$16-$A36)+AJ$14*(AJ$16-$A36)^2+AJ$15*(AJ$16-$A36)^3)))</f>
        <v>0</v>
      </c>
      <c r="AK36" s="54" t="n">
        <f aca="false">MIN(1000,MAX(AK37,IF($A36&gt;=AK$16,0,AK$13*(AK$16-$A36)+AK$14*(AK$16-$A36)^2+AK$15*(AK$16-$A36)^3)))</f>
        <v>1000</v>
      </c>
      <c r="AL36" s="54" t="n">
        <f aca="false">MIN(1000,MAX(AL37,IF($A36&gt;=AL$16,0,AL$13*(AL$16-$A36)+AL$14*(AL$16-$A36)^2+AL$15*(AL$16-$A36)^3)))</f>
        <v>251.827009600001</v>
      </c>
      <c r="AM36" s="54" t="n">
        <f aca="false">MIN(1000,MAX(AM37,IF($A36&gt;=AM$16,0,AM$13*(AM$16-$A36)+AM$14*(AM$16-$A36)^2+AM$15*(AM$16-$A36)^3)))</f>
        <v>0</v>
      </c>
      <c r="AN36" s="54" t="n">
        <f aca="false">MIN(1000,MAX(AN37,IF($A36&gt;=AN$16,0,AN$13*(AN$16-$A36)+AN$14*(AN$16-$A36)^2+AN$15*(AN$16-$A36)^3)))</f>
        <v>1000</v>
      </c>
      <c r="AO36" s="54" t="n">
        <f aca="false">MIN(1000,MAX(AO37,IF($A36&gt;=AO$16,0,AO$13*(AO$16-$A36)+AO$14*(AO$16-$A36)^2+AO$15*(AO$16-$A36)^3)))</f>
        <v>0</v>
      </c>
      <c r="AP36" s="54" t="n">
        <f aca="false">MIN(1000,MAX(AP37,IF($A36&gt;=AP$16,0,AP$13*(AP$16-$A36)+AP$14*(AP$16-$A36)^2+AP$15*(AP$16-$A36)^3)))</f>
        <v>474.829</v>
      </c>
      <c r="AQ36" s="54" t="n">
        <f aca="false">MIN(1000,MAX(AQ37,IF($A36&gt;=AQ$16,0,AQ$13*(AQ$16-$A36)+AQ$14*(AQ$16-$A36)^2+AQ$15*(AQ$16-$A36)^3)))</f>
        <v>926.789472</v>
      </c>
      <c r="AR36" s="54" t="n">
        <f aca="false">MIN(1000,MAX(AR37,IF($A36&gt;=AR$16,0,AR$13*(AR$16-$A36)+AR$14*(AR$16-$A36)^2+AR$15*(AR$16-$A36)^3)))</f>
        <v>1000</v>
      </c>
      <c r="AS36" s="54" t="n">
        <f aca="false">MIN(1000,MAX(AS37,IF($A36&gt;=AS$16,0,AS$13*(AS$16-$A36)+AS$14*(AS$16-$A36)^2+AS$15*(AS$16-$A36)^3)))</f>
        <v>741.2218383</v>
      </c>
      <c r="AT36" s="54" t="n">
        <f aca="false">MIN(1000,MAX(AT37,IF($A36&gt;=AT$16,0,AT$13*(AT$16-$A36)+AT$14*(AT$16-$A36)^2+AT$15*(AT$16-$A36)^3)))</f>
        <v>1000</v>
      </c>
      <c r="AU36" s="54" t="n">
        <f aca="false">MIN(1000,MAX(AU37,IF($A36&gt;=AU$16,0,AU$13*(AU$16-$A36)+AU$14*(AU$16-$A36)^2+AU$15*(AU$16-$A36)^3)))</f>
        <v>1000</v>
      </c>
      <c r="AV36" s="54" t="n">
        <f aca="false">MIN(1000,MAX(AV37,IF($A36&gt;=AV$16,0,AV$13*(AV$16-$A36)+AV$14*(AV$16-$A36)^2+AV$15*(AV$16-$A36)^3)))</f>
        <v>903.78053</v>
      </c>
      <c r="AW36" s="54" t="n">
        <f aca="false">MIN(1000,MAX(AW37,IF($A36&gt;=AW$16,0,AW$13*(AW$16-$A36)+AW$14*(AW$16-$A36)^2+AW$15*(AW$16-$A36)^3)))</f>
        <v>1000</v>
      </c>
      <c r="AX36" s="54" t="n">
        <f aca="false">MIN(1000,MAX(AX37,IF($A36&gt;=AX$16,0,AX$13*(AX$16-$A36)+AX$14*(AX$16-$A36)^2+AX$15*(AX$16-$A36)^3)))</f>
        <v>58.216864</v>
      </c>
      <c r="AY36" s="54" t="n">
        <f aca="false">MIN(1000,MAX(AY37,IF($A36&gt;=AY$16,0,AY$13*(AY$16-$A36)+AY$14*(AY$16-$A36)^2+AY$15*(AY$16-$A36)^3)))</f>
        <v>1000</v>
      </c>
      <c r="AZ36" s="54" t="n">
        <f aca="false">MIN(1000,MAX(AZ37,IF($A36&gt;=AZ$16,0,AZ$13*(AZ$16-$A36)+AZ$14*(AZ$16-$A36)^2+AZ$15*(AZ$16-$A36)^3)))</f>
        <v>179.8708707</v>
      </c>
      <c r="BA36" s="54" t="n">
        <f aca="false">MIN(1000,MAX(BA37,IF($A36&gt;=BA$16,0,BA$13*(BA$16-$A36)+BA$14*(BA$16-$A36)^2+BA$15*(BA$16-$A36)^3)))</f>
        <v>1000</v>
      </c>
    </row>
    <row r="37" customFormat="false" ht="13.8" hidden="false" customHeight="false" outlineLevel="0" collapsed="false">
      <c r="A37" s="12" t="n">
        <f aca="false">A36+10</f>
        <v>200</v>
      </c>
      <c r="B37" s="54" t="n">
        <f aca="false">MIN(1000,MAX(B38,IF($A37&gt;=B$16,0,B$13*(B$16-$A37)+B$14*(B$16-$A37)^2+B$15*(B$16-$A37)^3)))</f>
        <v>0</v>
      </c>
      <c r="C37" s="54" t="n">
        <f aca="false">MIN(1000,MAX(C38,IF($A37&gt;=C$16,0,C$13*(C$16-$A37)+C$14*(C$16-$A37)^2+C$15*(C$16-$A37)^3)))</f>
        <v>0</v>
      </c>
      <c r="D37" s="54" t="n">
        <f aca="false">MIN(1000,MAX(D38,IF($A37&gt;=D$16,0,D$13*(D$16-$A37)+D$14*(D$16-$A37)^2+D$15*(D$16-$A37)^3)))</f>
        <v>0</v>
      </c>
      <c r="E37" s="54" t="n">
        <f aca="false">MIN(1000,MAX(E38,IF($A37&gt;=E$16,0,E$13*(E$16-$A37)+E$14*(E$16-$A37)^2+E$15*(E$16-$A37)^3)))</f>
        <v>0</v>
      </c>
      <c r="F37" s="54" t="n">
        <f aca="false">MIN(1000,MAX(F38,IF($A37&gt;=F$16,0,F$13*(F$16-$A37)+F$14*(F$16-$A37)^2+F$15*(F$16-$A37)^3)))</f>
        <v>1000</v>
      </c>
      <c r="G37" s="54" t="n">
        <f aca="false">MIN(1000,MAX(G38,IF($A37&gt;=G$16,0,G$13*(G$16-$A37)+G$14*(G$16-$A37)^2+G$15*(G$16-$A37)^3)))</f>
        <v>19.7451</v>
      </c>
      <c r="H37" s="54" t="n">
        <f aca="false">MIN(1000,MAX(H38,IF($A37&gt;=H$16,0,H$13*(H$16-$A37)+H$14*(H$16-$A37)^2+H$15*(H$16-$A37)^3)))</f>
        <v>0</v>
      </c>
      <c r="I37" s="54" t="n">
        <f aca="false">MIN(1000,MAX(I38,IF($A37&gt;=I$16,0,I$13*(I$16-$A37)+I$14*(I$16-$A37)^2+I$15*(I$16-$A37)^3)))</f>
        <v>0</v>
      </c>
      <c r="J37" s="54" t="n">
        <f aca="false">MIN(1000,MAX(J38,IF($A37&gt;=J$16,0,J$13*(J$16-$A37)+J$14*(J$16-$A37)^2+J$15*(J$16-$A37)^3)))</f>
        <v>1000</v>
      </c>
      <c r="K37" s="54" t="n">
        <f aca="false">MIN(1000,MAX(K38,IF($A37&gt;=K$16,0,K$13*(K$16-$A37)+K$14*(K$16-$A37)^2+K$15*(K$16-$A37)^3)))</f>
        <v>1.68469920000001</v>
      </c>
      <c r="L37" s="54" t="n">
        <f aca="false">MIN(1000,MAX(L38,IF($A37&gt;=L$16,0,L$13*(L$16-$A37)+L$14*(L$16-$A37)^2+L$15*(L$16-$A37)^3)))</f>
        <v>0</v>
      </c>
      <c r="M37" s="54" t="n">
        <f aca="false">MIN(1000,MAX(M38,IF($A37&gt;=M$16,0,M$13*(M$16-$A37)+M$14*(M$16-$A37)^2+M$15*(M$16-$A37)^3)))</f>
        <v>590.7363292</v>
      </c>
      <c r="N37" s="54" t="n">
        <f aca="false">MIN(1000,MAX(N38,IF($A37&gt;=N$16,0,N$13*(N$16-$A37)+N$14*(N$16-$A37)^2+N$15*(N$16-$A37)^3)))</f>
        <v>0</v>
      </c>
      <c r="O37" s="54" t="n">
        <f aca="false">MIN(1000,MAX(O38,IF($A37&gt;=O$16,0,O$13*(O$16-$A37)+O$14*(O$16-$A37)^2+O$15*(O$16-$A37)^3)))</f>
        <v>18.774</v>
      </c>
      <c r="P37" s="54" t="n">
        <f aca="false">MIN(1000,MAX(P38,IF($A37&gt;=P$16,0,P$13*(P$16-$A37)+P$14*(P$16-$A37)^2+P$15*(P$16-$A37)^3)))</f>
        <v>149.675744</v>
      </c>
      <c r="Q37" s="54" t="n">
        <f aca="false">MIN(1000,MAX(Q38,IF($A37&gt;=Q$16,0,Q$13*(Q$16-$A37)+Q$14*(Q$16-$A37)^2+Q$15*(Q$16-$A37)^3)))</f>
        <v>224.567883</v>
      </c>
      <c r="R37" s="54" t="n">
        <f aca="false">MIN(1000,MAX(R38,IF($A37&gt;=R$16,0,R$13*(R$16-$A37)+R$14*(R$16-$A37)^2+R$15*(R$16-$A37)^3)))</f>
        <v>1000</v>
      </c>
      <c r="S37" s="54" t="n">
        <f aca="false">MIN(1000,MAX(S38,IF($A37&gt;=S$16,0,S$13*(S$16-$A37)+S$14*(S$16-$A37)^2+S$15*(S$16-$A37)^3)))</f>
        <v>1000</v>
      </c>
      <c r="T37" s="54" t="n">
        <f aca="false">MIN(1000,MAX(T38,IF($A37&gt;=T$16,0,T$13*(T$16-$A37)+T$14*(T$16-$A37)^2+T$15*(T$16-$A37)^3)))</f>
        <v>1000</v>
      </c>
      <c r="U37" s="54" t="n">
        <f aca="false">MIN(1000,MAX(U38,IF($A37&gt;=U$16,0,U$13*(U$16-$A37)+U$14*(U$16-$A37)^2+U$15*(U$16-$A37)^3)))</f>
        <v>152.14745</v>
      </c>
      <c r="V37" s="54" t="n">
        <f aca="false">MIN(1000,MAX(V38,IF($A37&gt;=V$16,0,V$13*(V$16-$A37)+V$14*(V$16-$A37)^2+V$15*(V$16-$A37)^3)))</f>
        <v>1000</v>
      </c>
      <c r="W37" s="54" t="n">
        <f aca="false">MIN(1000,MAX(W38,IF($A37&gt;=W$16,0,W$13*(W$16-$A37)+W$14*(W$16-$A37)^2+W$15*(W$16-$A37)^3)))</f>
        <v>81.15648</v>
      </c>
      <c r="X37" s="54" t="n">
        <f aca="false">MIN(1000,MAX(X38,IF($A37&gt;=X$16,0,X$13*(X$16-$A37)+X$14*(X$16-$A37)^2+X$15*(X$16-$A37)^3)))</f>
        <v>23.037975</v>
      </c>
      <c r="Y37" s="54" t="n">
        <f aca="false">MIN(1000,MAX(Y38,IF($A37&gt;=Y$16,0,Y$13*(Y$16-$A37)+Y$14*(Y$16-$A37)^2+Y$15*(Y$16-$A37)^3)))</f>
        <v>104.4152937</v>
      </c>
      <c r="Z37" s="54" t="n">
        <f aca="false">MIN(1000,MAX(Z38,IF($A37&gt;=Z$16,0,Z$13*(Z$16-$A37)+Z$14*(Z$16-$A37)^2+Z$15*(Z$16-$A37)^3)))</f>
        <v>26.333091</v>
      </c>
      <c r="AC37" s="54" t="n">
        <f aca="false">MIN(1000,MAX(AC38,IF($A37&gt;=AC$16,0,AC$13*(AC$16-$A37)+AC$14*(AC$16-$A37)^2+AC$15*(AC$16-$A37)^3)))</f>
        <v>0</v>
      </c>
      <c r="AD37" s="54" t="n">
        <f aca="false">MIN(1000,MAX(AD38,IF($A37&gt;=AD$16,0,AD$13*(AD$16-$A37)+AD$14*(AD$16-$A37)^2+AD$15*(AD$16-$A37)^3)))</f>
        <v>0</v>
      </c>
      <c r="AE37" s="54" t="n">
        <f aca="false">MIN(1000,MAX(AE38,IF($A37&gt;=AE$16,0,AE$13*(AE$16-$A37)+AE$14*(AE$16-$A37)^2+AE$15*(AE$16-$A37)^3)))</f>
        <v>0</v>
      </c>
      <c r="AF37" s="54" t="n">
        <f aca="false">MIN(1000,MAX(AF38,IF($A37&gt;=AF$16,0,AF$13*(AF$16-$A37)+AF$14*(AF$16-$A37)^2+AF$15*(AF$16-$A37)^3)))</f>
        <v>0</v>
      </c>
      <c r="AG37" s="54" t="n">
        <f aca="false">MIN(1000,MAX(AG38,IF($A37&gt;=AG$16,0,AG$13*(AG$16-$A37)+AG$14*(AG$16-$A37)^2+AG$15*(AG$16-$A37)^3)))</f>
        <v>265.4208</v>
      </c>
      <c r="AH37" s="54" t="n">
        <f aca="false">MIN(1000,MAX(AH38,IF($A37&gt;=AH$16,0,AH$13*(AH$16-$A37)+AH$14*(AH$16-$A37)^2+AH$15*(AH$16-$A37)^3)))</f>
        <v>1000</v>
      </c>
      <c r="AI37" s="54" t="n">
        <f aca="false">MIN(1000,MAX(AI38,IF($A37&gt;=AI$16,0,AI$13*(AI$16-$A37)+AI$14*(AI$16-$A37)^2+AI$15*(AI$16-$A37)^3)))</f>
        <v>0</v>
      </c>
      <c r="AJ37" s="54" t="n">
        <f aca="false">MIN(1000,MAX(AJ38,IF($A37&gt;=AJ$16,0,AJ$13*(AJ$16-$A37)+AJ$14*(AJ$16-$A37)^2+AJ$15*(AJ$16-$A37)^3)))</f>
        <v>0</v>
      </c>
      <c r="AK37" s="54" t="n">
        <f aca="false">MIN(1000,MAX(AK38,IF($A37&gt;=AK$16,0,AK$13*(AK$16-$A37)+AK$14*(AK$16-$A37)^2+AK$15*(AK$16-$A37)^3)))</f>
        <v>1000</v>
      </c>
      <c r="AL37" s="54" t="n">
        <f aca="false">MIN(1000,MAX(AL38,IF($A37&gt;=AL$16,0,AL$13*(AL$16-$A37)+AL$14*(AL$16-$A37)^2+AL$15*(AL$16-$A37)^3)))</f>
        <v>19.0934496000001</v>
      </c>
      <c r="AM37" s="54" t="n">
        <f aca="false">MIN(1000,MAX(AM38,IF($A37&gt;=AM$16,0,AM$13*(AM$16-$A37)+AM$14*(AM$16-$A37)^2+AM$15*(AM$16-$A37)^3)))</f>
        <v>0</v>
      </c>
      <c r="AN37" s="54" t="n">
        <f aca="false">MIN(1000,MAX(AN38,IF($A37&gt;=AN$16,0,AN$13*(AN$16-$A37)+AN$14*(AN$16-$A37)^2+AN$15*(AN$16-$A37)^3)))</f>
        <v>1000</v>
      </c>
      <c r="AO37" s="54" t="n">
        <f aca="false">MIN(1000,MAX(AO38,IF($A37&gt;=AO$16,0,AO$13*(AO$16-$A37)+AO$14*(AO$16-$A37)^2+AO$15*(AO$16-$A37)^3)))</f>
        <v>0</v>
      </c>
      <c r="AP37" s="54" t="n">
        <f aca="false">MIN(1000,MAX(AP38,IF($A37&gt;=AP$16,0,AP$13*(AP$16-$A37)+AP$14*(AP$16-$A37)^2+AP$15*(AP$16-$A37)^3)))</f>
        <v>474.829</v>
      </c>
      <c r="AQ37" s="54" t="n">
        <f aca="false">MIN(1000,MAX(AQ38,IF($A37&gt;=AQ$16,0,AQ$13*(AQ$16-$A37)+AQ$14*(AQ$16-$A37)^2+AQ$15*(AQ$16-$A37)^3)))</f>
        <v>908.064272</v>
      </c>
      <c r="AR37" s="54" t="n">
        <f aca="false">MIN(1000,MAX(AR38,IF($A37&gt;=AR$16,0,AR$13*(AR$16-$A37)+AR$14*(AR$16-$A37)^2+AR$15*(AR$16-$A37)^3)))</f>
        <v>1000</v>
      </c>
      <c r="AS37" s="54" t="n">
        <f aca="false">MIN(1000,MAX(AS38,IF($A37&gt;=AS$16,0,AS$13*(AS$16-$A37)+AS$14*(AS$16-$A37)^2+AS$15*(AS$16-$A37)^3)))</f>
        <v>741.2218383</v>
      </c>
      <c r="AT37" s="54" t="n">
        <f aca="false">MIN(1000,MAX(AT38,IF($A37&gt;=AT$16,0,AT$13*(AT$16-$A37)+AT$14*(AT$16-$A37)^2+AT$15*(AT$16-$A37)^3)))</f>
        <v>1000</v>
      </c>
      <c r="AU37" s="54" t="n">
        <f aca="false">MIN(1000,MAX(AU38,IF($A37&gt;=AU$16,0,AU$13*(AU$16-$A37)+AU$14*(AU$16-$A37)^2+AU$15*(AU$16-$A37)^3)))</f>
        <v>1000</v>
      </c>
      <c r="AV37" s="54" t="n">
        <f aca="false">MIN(1000,MAX(AV38,IF($A37&gt;=AV$16,0,AV$13*(AV$16-$A37)+AV$14*(AV$16-$A37)^2+AV$15*(AV$16-$A37)^3)))</f>
        <v>902.32753</v>
      </c>
      <c r="AW37" s="54" t="n">
        <f aca="false">MIN(1000,MAX(AW38,IF($A37&gt;=AW$16,0,AW$13*(AW$16-$A37)+AW$14*(AW$16-$A37)^2+AW$15*(AW$16-$A37)^3)))</f>
        <v>1000</v>
      </c>
      <c r="AX37" s="54" t="n">
        <f aca="false">MIN(1000,MAX(AX38,IF($A37&gt;=AX$16,0,AX$13*(AX$16-$A37)+AX$14*(AX$16-$A37)^2+AX$15*(AX$16-$A37)^3)))</f>
        <v>58.216864</v>
      </c>
      <c r="AY37" s="54" t="n">
        <f aca="false">MIN(1000,MAX(AY38,IF($A37&gt;=AY$16,0,AY$13*(AY$16-$A37)+AY$14*(AY$16-$A37)^2+AY$15*(AY$16-$A37)^3)))</f>
        <v>1000</v>
      </c>
      <c r="AZ37" s="54" t="n">
        <f aca="false">MIN(1000,MAX(AZ38,IF($A37&gt;=AZ$16,0,AZ$13*(AZ$16-$A37)+AZ$14*(AZ$16-$A37)^2+AZ$15*(AZ$16-$A37)^3)))</f>
        <v>179.8708707</v>
      </c>
      <c r="BA37" s="54" t="n">
        <f aca="false">MIN(1000,MAX(BA38,IF($A37&gt;=BA$16,0,BA$13*(BA$16-$A37)+BA$14*(BA$16-$A37)^2+BA$15*(BA$16-$A37)^3)))</f>
        <v>1000</v>
      </c>
    </row>
    <row r="38" customFormat="false" ht="13.8" hidden="false" customHeight="false" outlineLevel="0" collapsed="false">
      <c r="A38" s="12" t="n">
        <f aca="false">A37+10</f>
        <v>210</v>
      </c>
      <c r="B38" s="54" t="n">
        <f aca="false">MIN(1000,MAX(B39,IF($A38&gt;=B$16,0,B$13*(B$16-$A38)+B$14*(B$16-$A38)^2+B$15*(B$16-$A38)^3)))</f>
        <v>0</v>
      </c>
      <c r="C38" s="54" t="n">
        <f aca="false">MIN(1000,MAX(C39,IF($A38&gt;=C$16,0,C$13*(C$16-$A38)+C$14*(C$16-$A38)^2+C$15*(C$16-$A38)^3)))</f>
        <v>0</v>
      </c>
      <c r="D38" s="54" t="n">
        <f aca="false">MIN(1000,MAX(D39,IF($A38&gt;=D$16,0,D$13*(D$16-$A38)+D$14*(D$16-$A38)^2+D$15*(D$16-$A38)^3)))</f>
        <v>0</v>
      </c>
      <c r="E38" s="54" t="n">
        <f aca="false">MIN(1000,MAX(E39,IF($A38&gt;=E$16,0,E$13*(E$16-$A38)+E$14*(E$16-$A38)^2+E$15*(E$16-$A38)^3)))</f>
        <v>0</v>
      </c>
      <c r="F38" s="54" t="n">
        <f aca="false">MIN(1000,MAX(F39,IF($A38&gt;=F$16,0,F$13*(F$16-$A38)+F$14*(F$16-$A38)^2+F$15*(F$16-$A38)^3)))</f>
        <v>1000</v>
      </c>
      <c r="G38" s="54" t="n">
        <f aca="false">MIN(1000,MAX(G39,IF($A38&gt;=G$16,0,G$13*(G$16-$A38)+G$14*(G$16-$A38)^2+G$15*(G$16-$A38)^3)))</f>
        <v>19.7451</v>
      </c>
      <c r="H38" s="54" t="n">
        <f aca="false">MIN(1000,MAX(H39,IF($A38&gt;=H$16,0,H$13*(H$16-$A38)+H$14*(H$16-$A38)^2+H$15*(H$16-$A38)^3)))</f>
        <v>0</v>
      </c>
      <c r="I38" s="54" t="n">
        <f aca="false">MIN(1000,MAX(I39,IF($A38&gt;=I$16,0,I$13*(I$16-$A38)+I$14*(I$16-$A38)^2+I$15*(I$16-$A38)^3)))</f>
        <v>0</v>
      </c>
      <c r="J38" s="54" t="n">
        <f aca="false">MIN(1000,MAX(J39,IF($A38&gt;=J$16,0,J$13*(J$16-$A38)+J$14*(J$16-$A38)^2+J$15*(J$16-$A38)^3)))</f>
        <v>1000</v>
      </c>
      <c r="K38" s="54" t="n">
        <f aca="false">MIN(1000,MAX(K39,IF($A38&gt;=K$16,0,K$13*(K$16-$A38)+K$14*(K$16-$A38)^2+K$15*(K$16-$A38)^3)))</f>
        <v>0</v>
      </c>
      <c r="L38" s="54" t="n">
        <f aca="false">MIN(1000,MAX(L39,IF($A38&gt;=L$16,0,L$13*(L$16-$A38)+L$14*(L$16-$A38)^2+L$15*(L$16-$A38)^3)))</f>
        <v>0</v>
      </c>
      <c r="M38" s="54" t="n">
        <f aca="false">MIN(1000,MAX(M39,IF($A38&gt;=M$16,0,M$13*(M$16-$A38)+M$14*(M$16-$A38)^2+M$15*(M$16-$A38)^3)))</f>
        <v>482.8684692</v>
      </c>
      <c r="N38" s="54" t="n">
        <f aca="false">MIN(1000,MAX(N39,IF($A38&gt;=N$16,0,N$13*(N$16-$A38)+N$14*(N$16-$A38)^2+N$15*(N$16-$A38)^3)))</f>
        <v>0</v>
      </c>
      <c r="O38" s="54" t="n">
        <f aca="false">MIN(1000,MAX(O39,IF($A38&gt;=O$16,0,O$13*(O$16-$A38)+O$14*(O$16-$A38)^2+O$15*(O$16-$A38)^3)))</f>
        <v>18.774</v>
      </c>
      <c r="P38" s="54" t="n">
        <f aca="false">MIN(1000,MAX(P39,IF($A38&gt;=P$16,0,P$13*(P$16-$A38)+P$14*(P$16-$A38)^2+P$15*(P$16-$A38)^3)))</f>
        <v>146.833344</v>
      </c>
      <c r="Q38" s="54" t="n">
        <f aca="false">MIN(1000,MAX(Q39,IF($A38&gt;=Q$16,0,Q$13*(Q$16-$A38)+Q$14*(Q$16-$A38)^2+Q$15*(Q$16-$A38)^3)))</f>
        <v>216.239683</v>
      </c>
      <c r="R38" s="54" t="n">
        <f aca="false">MIN(1000,MAX(R39,IF($A38&gt;=R$16,0,R$13*(R$16-$A38)+R$14*(R$16-$A38)^2+R$15*(R$16-$A38)^3)))</f>
        <v>1000</v>
      </c>
      <c r="S38" s="54" t="n">
        <f aca="false">MIN(1000,MAX(S39,IF($A38&gt;=S$16,0,S$13*(S$16-$A38)+S$14*(S$16-$A38)^2+S$15*(S$16-$A38)^3)))</f>
        <v>1000</v>
      </c>
      <c r="T38" s="54" t="n">
        <f aca="false">MIN(1000,MAX(T39,IF($A38&gt;=T$16,0,T$13*(T$16-$A38)+T$14*(T$16-$A38)^2+T$15*(T$16-$A38)^3)))</f>
        <v>1000</v>
      </c>
      <c r="U38" s="54" t="n">
        <f aca="false">MIN(1000,MAX(U39,IF($A38&gt;=U$16,0,U$13*(U$16-$A38)+U$14*(U$16-$A38)^2+U$15*(U$16-$A38)^3)))</f>
        <v>151.90245</v>
      </c>
      <c r="V38" s="54" t="n">
        <f aca="false">MIN(1000,MAX(V39,IF($A38&gt;=V$16,0,V$13*(V$16-$A38)+V$14*(V$16-$A38)^2+V$15*(V$16-$A38)^3)))</f>
        <v>1000</v>
      </c>
      <c r="W38" s="54" t="n">
        <f aca="false">MIN(1000,MAX(W39,IF($A38&gt;=W$16,0,W$13*(W$16-$A38)+W$14*(W$16-$A38)^2+W$15*(W$16-$A38)^3)))</f>
        <v>81.02748</v>
      </c>
      <c r="X38" s="54" t="n">
        <f aca="false">MIN(1000,MAX(X39,IF($A38&gt;=X$16,0,X$13*(X$16-$A38)+X$14*(X$16-$A38)^2+X$15*(X$16-$A38)^3)))</f>
        <v>23.037975</v>
      </c>
      <c r="Y38" s="54" t="n">
        <f aca="false">MIN(1000,MAX(Y39,IF($A38&gt;=Y$16,0,Y$13*(Y$16-$A38)+Y$14*(Y$16-$A38)^2+Y$15*(Y$16-$A38)^3)))</f>
        <v>104.4152937</v>
      </c>
      <c r="Z38" s="54" t="n">
        <f aca="false">MIN(1000,MAX(Z39,IF($A38&gt;=Z$16,0,Z$13*(Z$16-$A38)+Z$14*(Z$16-$A38)^2+Z$15*(Z$16-$A38)^3)))</f>
        <v>26.333091</v>
      </c>
      <c r="AC38" s="54" t="n">
        <f aca="false">MIN(1000,MAX(AC39,IF($A38&gt;=AC$16,0,AC$13*(AC$16-$A38)+AC$14*(AC$16-$A38)^2+AC$15*(AC$16-$A38)^3)))</f>
        <v>0</v>
      </c>
      <c r="AD38" s="54" t="n">
        <f aca="false">MIN(1000,MAX(AD39,IF($A38&gt;=AD$16,0,AD$13*(AD$16-$A38)+AD$14*(AD$16-$A38)^2+AD$15*(AD$16-$A38)^3)))</f>
        <v>0</v>
      </c>
      <c r="AE38" s="54" t="n">
        <f aca="false">MIN(1000,MAX(AE39,IF($A38&gt;=AE$16,0,AE$13*(AE$16-$A38)+AE$14*(AE$16-$A38)^2+AE$15*(AE$16-$A38)^3)))</f>
        <v>0</v>
      </c>
      <c r="AF38" s="54" t="n">
        <f aca="false">MIN(1000,MAX(AF39,IF($A38&gt;=AF$16,0,AF$13*(AF$16-$A38)+AF$14*(AF$16-$A38)^2+AF$15*(AF$16-$A38)^3)))</f>
        <v>0</v>
      </c>
      <c r="AG38" s="54" t="n">
        <f aca="false">MIN(1000,MAX(AG39,IF($A38&gt;=AG$16,0,AG$13*(AG$16-$A38)+AG$14*(AG$16-$A38)^2+AG$15*(AG$16-$A38)^3)))</f>
        <v>265.4208</v>
      </c>
      <c r="AH38" s="54" t="n">
        <f aca="false">MIN(1000,MAX(AH39,IF($A38&gt;=AH$16,0,AH$13*(AH$16-$A38)+AH$14*(AH$16-$A38)^2+AH$15*(AH$16-$A38)^3)))</f>
        <v>1000</v>
      </c>
      <c r="AI38" s="54" t="n">
        <f aca="false">MIN(1000,MAX(AI39,IF($A38&gt;=AI$16,0,AI$13*(AI$16-$A38)+AI$14*(AI$16-$A38)^2+AI$15*(AI$16-$A38)^3)))</f>
        <v>0</v>
      </c>
      <c r="AJ38" s="54" t="n">
        <f aca="false">MIN(1000,MAX(AJ39,IF($A38&gt;=AJ$16,0,AJ$13*(AJ$16-$A38)+AJ$14*(AJ$16-$A38)^2+AJ$15*(AJ$16-$A38)^3)))</f>
        <v>0</v>
      </c>
      <c r="AK38" s="54" t="n">
        <f aca="false">MIN(1000,MAX(AK39,IF($A38&gt;=AK$16,0,AK$13*(AK$16-$A38)+AK$14*(AK$16-$A38)^2+AK$15*(AK$16-$A38)^3)))</f>
        <v>1000</v>
      </c>
      <c r="AL38" s="54" t="n">
        <f aca="false">MIN(1000,MAX(AL39,IF($A38&gt;=AL$16,0,AL$13*(AL$16-$A38)+AL$14*(AL$16-$A38)^2+AL$15*(AL$16-$A38)^3)))</f>
        <v>0</v>
      </c>
      <c r="AM38" s="54" t="n">
        <f aca="false">MIN(1000,MAX(AM39,IF($A38&gt;=AM$16,0,AM$13*(AM$16-$A38)+AM$14*(AM$16-$A38)^2+AM$15*(AM$16-$A38)^3)))</f>
        <v>0</v>
      </c>
      <c r="AN38" s="54" t="n">
        <f aca="false">MIN(1000,MAX(AN39,IF($A38&gt;=AN$16,0,AN$13*(AN$16-$A38)+AN$14*(AN$16-$A38)^2+AN$15*(AN$16-$A38)^3)))</f>
        <v>1000</v>
      </c>
      <c r="AO38" s="54" t="n">
        <f aca="false">MIN(1000,MAX(AO39,IF($A38&gt;=AO$16,0,AO$13*(AO$16-$A38)+AO$14*(AO$16-$A38)^2+AO$15*(AO$16-$A38)^3)))</f>
        <v>0</v>
      </c>
      <c r="AP38" s="54" t="n">
        <f aca="false">MIN(1000,MAX(AP39,IF($A38&gt;=AP$16,0,AP$13*(AP$16-$A38)+AP$14*(AP$16-$A38)^2+AP$15*(AP$16-$A38)^3)))</f>
        <v>474.829</v>
      </c>
      <c r="AQ38" s="54" t="n">
        <f aca="false">MIN(1000,MAX(AQ39,IF($A38&gt;=AQ$16,0,AQ$13*(AQ$16-$A38)+AQ$14*(AQ$16-$A38)^2+AQ$15*(AQ$16-$A38)^3)))</f>
        <v>889.499072</v>
      </c>
      <c r="AR38" s="54" t="n">
        <f aca="false">MIN(1000,MAX(AR39,IF($A38&gt;=AR$16,0,AR$13*(AR$16-$A38)+AR$14*(AR$16-$A38)^2+AR$15*(AR$16-$A38)^3)))</f>
        <v>1000</v>
      </c>
      <c r="AS38" s="54" t="n">
        <f aca="false">MIN(1000,MAX(AS39,IF($A38&gt;=AS$16,0,AS$13*(AS$16-$A38)+AS$14*(AS$16-$A38)^2+AS$15*(AS$16-$A38)^3)))</f>
        <v>741.2218383</v>
      </c>
      <c r="AT38" s="54" t="n">
        <f aca="false">MIN(1000,MAX(AT39,IF($A38&gt;=AT$16,0,AT$13*(AT$16-$A38)+AT$14*(AT$16-$A38)^2+AT$15*(AT$16-$A38)^3)))</f>
        <v>1000</v>
      </c>
      <c r="AU38" s="54" t="n">
        <f aca="false">MIN(1000,MAX(AU39,IF($A38&gt;=AU$16,0,AU$13*(AU$16-$A38)+AU$14*(AU$16-$A38)^2+AU$15*(AU$16-$A38)^3)))</f>
        <v>1000</v>
      </c>
      <c r="AV38" s="54" t="n">
        <f aca="false">MIN(1000,MAX(AV39,IF($A38&gt;=AV$16,0,AV$13*(AV$16-$A38)+AV$14*(AV$16-$A38)^2+AV$15*(AV$16-$A38)^3)))</f>
        <v>900.87453</v>
      </c>
      <c r="AW38" s="54" t="n">
        <f aca="false">MIN(1000,MAX(AW39,IF($A38&gt;=AW$16,0,AW$13*(AW$16-$A38)+AW$14*(AW$16-$A38)^2+AW$15*(AW$16-$A38)^3)))</f>
        <v>1000</v>
      </c>
      <c r="AX38" s="54" t="n">
        <f aca="false">MIN(1000,MAX(AX39,IF($A38&gt;=AX$16,0,AX$13*(AX$16-$A38)+AX$14*(AX$16-$A38)^2+AX$15*(AX$16-$A38)^3)))</f>
        <v>58.216864</v>
      </c>
      <c r="AY38" s="54" t="n">
        <f aca="false">MIN(1000,MAX(AY39,IF($A38&gt;=AY$16,0,AY$13*(AY$16-$A38)+AY$14*(AY$16-$A38)^2+AY$15*(AY$16-$A38)^3)))</f>
        <v>1000</v>
      </c>
      <c r="AZ38" s="54" t="n">
        <f aca="false">MIN(1000,MAX(AZ39,IF($A38&gt;=AZ$16,0,AZ$13*(AZ$16-$A38)+AZ$14*(AZ$16-$A38)^2+AZ$15*(AZ$16-$A38)^3)))</f>
        <v>179.8708707</v>
      </c>
      <c r="BA38" s="54" t="n">
        <f aca="false">MIN(1000,MAX(BA39,IF($A38&gt;=BA$16,0,BA$13*(BA$16-$A38)+BA$14*(BA$16-$A38)^2+BA$15*(BA$16-$A38)^3)))</f>
        <v>1000</v>
      </c>
    </row>
    <row r="39" customFormat="false" ht="13.8" hidden="false" customHeight="false" outlineLevel="0" collapsed="false">
      <c r="A39" s="12" t="n">
        <f aca="false">A38+10</f>
        <v>220</v>
      </c>
      <c r="B39" s="54" t="n">
        <f aca="false">MIN(1000,MAX(B40,IF($A39&gt;=B$16,0,B$13*(B$16-$A39)+B$14*(B$16-$A39)^2+B$15*(B$16-$A39)^3)))</f>
        <v>0</v>
      </c>
      <c r="C39" s="54" t="n">
        <f aca="false">MIN(1000,MAX(C40,IF($A39&gt;=C$16,0,C$13*(C$16-$A39)+C$14*(C$16-$A39)^2+C$15*(C$16-$A39)^3)))</f>
        <v>0</v>
      </c>
      <c r="D39" s="54" t="n">
        <f aca="false">MIN(1000,MAX(D40,IF($A39&gt;=D$16,0,D$13*(D$16-$A39)+D$14*(D$16-$A39)^2+D$15*(D$16-$A39)^3)))</f>
        <v>0</v>
      </c>
      <c r="E39" s="54" t="n">
        <f aca="false">MIN(1000,MAX(E40,IF($A39&gt;=E$16,0,E$13*(E$16-$A39)+E$14*(E$16-$A39)^2+E$15*(E$16-$A39)^3)))</f>
        <v>0</v>
      </c>
      <c r="F39" s="54" t="n">
        <f aca="false">MIN(1000,MAX(F40,IF($A39&gt;=F$16,0,F$13*(F$16-$A39)+F$14*(F$16-$A39)^2+F$15*(F$16-$A39)^3)))</f>
        <v>1000</v>
      </c>
      <c r="G39" s="54" t="n">
        <f aca="false">MIN(1000,MAX(G40,IF($A39&gt;=G$16,0,G$13*(G$16-$A39)+G$14*(G$16-$A39)^2+G$15*(G$16-$A39)^3)))</f>
        <v>19.7451</v>
      </c>
      <c r="H39" s="54" t="n">
        <f aca="false">MIN(1000,MAX(H40,IF($A39&gt;=H$16,0,H$13*(H$16-$A39)+H$14*(H$16-$A39)^2+H$15*(H$16-$A39)^3)))</f>
        <v>0</v>
      </c>
      <c r="I39" s="54" t="n">
        <f aca="false">MIN(1000,MAX(I40,IF($A39&gt;=I$16,0,I$13*(I$16-$A39)+I$14*(I$16-$A39)^2+I$15*(I$16-$A39)^3)))</f>
        <v>0</v>
      </c>
      <c r="J39" s="54" t="n">
        <f aca="false">MIN(1000,MAX(J40,IF($A39&gt;=J$16,0,J$13*(J$16-$A39)+J$14*(J$16-$A39)^2+J$15*(J$16-$A39)^3)))</f>
        <v>1000</v>
      </c>
      <c r="K39" s="54" t="n">
        <f aca="false">MIN(1000,MAX(K40,IF($A39&gt;=K$16,0,K$13*(K$16-$A39)+K$14*(K$16-$A39)^2+K$15*(K$16-$A39)^3)))</f>
        <v>0</v>
      </c>
      <c r="L39" s="54" t="n">
        <f aca="false">MIN(1000,MAX(L40,IF($A39&gt;=L$16,0,L$13*(L$16-$A39)+L$14*(L$16-$A39)^2+L$15*(L$16-$A39)^3)))</f>
        <v>0</v>
      </c>
      <c r="M39" s="54" t="n">
        <f aca="false">MIN(1000,MAX(M40,IF($A39&gt;=M$16,0,M$13*(M$16-$A39)+M$14*(M$16-$A39)^2+M$15*(M$16-$A39)^3)))</f>
        <v>389.9926092</v>
      </c>
      <c r="N39" s="54" t="n">
        <f aca="false">MIN(1000,MAX(N40,IF($A39&gt;=N$16,0,N$13*(N$16-$A39)+N$14*(N$16-$A39)^2+N$15*(N$16-$A39)^3)))</f>
        <v>0</v>
      </c>
      <c r="O39" s="54" t="n">
        <f aca="false">MIN(1000,MAX(O40,IF($A39&gt;=O$16,0,O$13*(O$16-$A39)+O$14*(O$16-$A39)^2+O$15*(O$16-$A39)^3)))</f>
        <v>18.774</v>
      </c>
      <c r="P39" s="54" t="n">
        <f aca="false">MIN(1000,MAX(P40,IF($A39&gt;=P$16,0,P$13*(P$16-$A39)+P$14*(P$16-$A39)^2+P$15*(P$16-$A39)^3)))</f>
        <v>144.010944</v>
      </c>
      <c r="Q39" s="54" t="n">
        <f aca="false">MIN(1000,MAX(Q40,IF($A39&gt;=Q$16,0,Q$13*(Q$16-$A39)+Q$14*(Q$16-$A39)^2+Q$15*(Q$16-$A39)^3)))</f>
        <v>208.051483</v>
      </c>
      <c r="R39" s="54" t="n">
        <f aca="false">MIN(1000,MAX(R40,IF($A39&gt;=R$16,0,R$13*(R$16-$A39)+R$14*(R$16-$A39)^2+R$15*(R$16-$A39)^3)))</f>
        <v>1000</v>
      </c>
      <c r="S39" s="54" t="n">
        <f aca="false">MIN(1000,MAX(S40,IF($A39&gt;=S$16,0,S$13*(S$16-$A39)+S$14*(S$16-$A39)^2+S$15*(S$16-$A39)^3)))</f>
        <v>1000</v>
      </c>
      <c r="T39" s="54" t="n">
        <f aca="false">MIN(1000,MAX(T40,IF($A39&gt;=T$16,0,T$13*(T$16-$A39)+T$14*(T$16-$A39)^2+T$15*(T$16-$A39)^3)))</f>
        <v>882.3762413</v>
      </c>
      <c r="U39" s="54" t="n">
        <f aca="false">MIN(1000,MAX(U40,IF($A39&gt;=U$16,0,U$13*(U$16-$A39)+U$14*(U$16-$A39)^2+U$15*(U$16-$A39)^3)))</f>
        <v>151.65745</v>
      </c>
      <c r="V39" s="54" t="n">
        <f aca="false">MIN(1000,MAX(V40,IF($A39&gt;=V$16,0,V$13*(V$16-$A39)+V$14*(V$16-$A39)^2+V$15*(V$16-$A39)^3)))</f>
        <v>1000</v>
      </c>
      <c r="W39" s="54" t="n">
        <f aca="false">MIN(1000,MAX(W40,IF($A39&gt;=W$16,0,W$13*(W$16-$A39)+W$14*(W$16-$A39)^2+W$15*(W$16-$A39)^3)))</f>
        <v>80.89848</v>
      </c>
      <c r="X39" s="54" t="n">
        <f aca="false">MIN(1000,MAX(X40,IF($A39&gt;=X$16,0,X$13*(X$16-$A39)+X$14*(X$16-$A39)^2+X$15*(X$16-$A39)^3)))</f>
        <v>23.037975</v>
      </c>
      <c r="Y39" s="54" t="n">
        <f aca="false">MIN(1000,MAX(Y40,IF($A39&gt;=Y$16,0,Y$13*(Y$16-$A39)+Y$14*(Y$16-$A39)^2+Y$15*(Y$16-$A39)^3)))</f>
        <v>104.4152937</v>
      </c>
      <c r="Z39" s="54" t="n">
        <f aca="false">MIN(1000,MAX(Z40,IF($A39&gt;=Z$16,0,Z$13*(Z$16-$A39)+Z$14*(Z$16-$A39)^2+Z$15*(Z$16-$A39)^3)))</f>
        <v>26.333091</v>
      </c>
      <c r="AC39" s="54" t="n">
        <f aca="false">MIN(1000,MAX(AC40,IF($A39&gt;=AC$16,0,AC$13*(AC$16-$A39)+AC$14*(AC$16-$A39)^2+AC$15*(AC$16-$A39)^3)))</f>
        <v>0</v>
      </c>
      <c r="AD39" s="54" t="n">
        <f aca="false">MIN(1000,MAX(AD40,IF($A39&gt;=AD$16,0,AD$13*(AD$16-$A39)+AD$14*(AD$16-$A39)^2+AD$15*(AD$16-$A39)^3)))</f>
        <v>0</v>
      </c>
      <c r="AE39" s="54" t="n">
        <f aca="false">MIN(1000,MAX(AE40,IF($A39&gt;=AE$16,0,AE$13*(AE$16-$A39)+AE$14*(AE$16-$A39)^2+AE$15*(AE$16-$A39)^3)))</f>
        <v>0</v>
      </c>
      <c r="AF39" s="54" t="n">
        <f aca="false">MIN(1000,MAX(AF40,IF($A39&gt;=AF$16,0,AF$13*(AF$16-$A39)+AF$14*(AF$16-$A39)^2+AF$15*(AF$16-$A39)^3)))</f>
        <v>0</v>
      </c>
      <c r="AG39" s="54" t="n">
        <f aca="false">MIN(1000,MAX(AG40,IF($A39&gt;=AG$16,0,AG$13*(AG$16-$A39)+AG$14*(AG$16-$A39)^2+AG$15*(AG$16-$A39)^3)))</f>
        <v>265.4208</v>
      </c>
      <c r="AH39" s="54" t="n">
        <f aca="false">MIN(1000,MAX(AH40,IF($A39&gt;=AH$16,0,AH$13*(AH$16-$A39)+AH$14*(AH$16-$A39)^2+AH$15*(AH$16-$A39)^3)))</f>
        <v>1000</v>
      </c>
      <c r="AI39" s="54" t="n">
        <f aca="false">MIN(1000,MAX(AI40,IF($A39&gt;=AI$16,0,AI$13*(AI$16-$A39)+AI$14*(AI$16-$A39)^2+AI$15*(AI$16-$A39)^3)))</f>
        <v>0</v>
      </c>
      <c r="AJ39" s="54" t="n">
        <f aca="false">MIN(1000,MAX(AJ40,IF($A39&gt;=AJ$16,0,AJ$13*(AJ$16-$A39)+AJ$14*(AJ$16-$A39)^2+AJ$15*(AJ$16-$A39)^3)))</f>
        <v>0</v>
      </c>
      <c r="AK39" s="54" t="n">
        <f aca="false">MIN(1000,MAX(AK40,IF($A39&gt;=AK$16,0,AK$13*(AK$16-$A39)+AK$14*(AK$16-$A39)^2+AK$15*(AK$16-$A39)^3)))</f>
        <v>1000</v>
      </c>
      <c r="AL39" s="54" t="n">
        <f aca="false">MIN(1000,MAX(AL40,IF($A39&gt;=AL$16,0,AL$13*(AL$16-$A39)+AL$14*(AL$16-$A39)^2+AL$15*(AL$16-$A39)^3)))</f>
        <v>0</v>
      </c>
      <c r="AM39" s="54" t="n">
        <f aca="false">MIN(1000,MAX(AM40,IF($A39&gt;=AM$16,0,AM$13*(AM$16-$A39)+AM$14*(AM$16-$A39)^2+AM$15*(AM$16-$A39)^3)))</f>
        <v>0</v>
      </c>
      <c r="AN39" s="54" t="n">
        <f aca="false">MIN(1000,MAX(AN40,IF($A39&gt;=AN$16,0,AN$13*(AN$16-$A39)+AN$14*(AN$16-$A39)^2+AN$15*(AN$16-$A39)^3)))</f>
        <v>1000</v>
      </c>
      <c r="AO39" s="54" t="n">
        <f aca="false">MIN(1000,MAX(AO40,IF($A39&gt;=AO$16,0,AO$13*(AO$16-$A39)+AO$14*(AO$16-$A39)^2+AO$15*(AO$16-$A39)^3)))</f>
        <v>0</v>
      </c>
      <c r="AP39" s="54" t="n">
        <f aca="false">MIN(1000,MAX(AP40,IF($A39&gt;=AP$16,0,AP$13*(AP$16-$A39)+AP$14*(AP$16-$A39)^2+AP$15*(AP$16-$A39)^3)))</f>
        <v>474.829</v>
      </c>
      <c r="AQ39" s="54" t="n">
        <f aca="false">MIN(1000,MAX(AQ40,IF($A39&gt;=AQ$16,0,AQ$13*(AQ$16-$A39)+AQ$14*(AQ$16-$A39)^2+AQ$15*(AQ$16-$A39)^3)))</f>
        <v>871.093872</v>
      </c>
      <c r="AR39" s="54" t="n">
        <f aca="false">MIN(1000,MAX(AR40,IF($A39&gt;=AR$16,0,AR$13*(AR$16-$A39)+AR$14*(AR$16-$A39)^2+AR$15*(AR$16-$A39)^3)))</f>
        <v>1000</v>
      </c>
      <c r="AS39" s="54" t="n">
        <f aca="false">MIN(1000,MAX(AS40,IF($A39&gt;=AS$16,0,AS$13*(AS$16-$A39)+AS$14*(AS$16-$A39)^2+AS$15*(AS$16-$A39)^3)))</f>
        <v>741.2218383</v>
      </c>
      <c r="AT39" s="54" t="n">
        <f aca="false">MIN(1000,MAX(AT40,IF($A39&gt;=AT$16,0,AT$13*(AT$16-$A39)+AT$14*(AT$16-$A39)^2+AT$15*(AT$16-$A39)^3)))</f>
        <v>1000</v>
      </c>
      <c r="AU39" s="54" t="n">
        <f aca="false">MIN(1000,MAX(AU40,IF($A39&gt;=AU$16,0,AU$13*(AU$16-$A39)+AU$14*(AU$16-$A39)^2+AU$15*(AU$16-$A39)^3)))</f>
        <v>1000</v>
      </c>
      <c r="AV39" s="54" t="n">
        <f aca="false">MIN(1000,MAX(AV40,IF($A39&gt;=AV$16,0,AV$13*(AV$16-$A39)+AV$14*(AV$16-$A39)^2+AV$15*(AV$16-$A39)^3)))</f>
        <v>899.42153</v>
      </c>
      <c r="AW39" s="54" t="n">
        <f aca="false">MIN(1000,MAX(AW40,IF($A39&gt;=AW$16,0,AW$13*(AW$16-$A39)+AW$14*(AW$16-$A39)^2+AW$15*(AW$16-$A39)^3)))</f>
        <v>1000</v>
      </c>
      <c r="AX39" s="54" t="n">
        <f aca="false">MIN(1000,MAX(AX40,IF($A39&gt;=AX$16,0,AX$13*(AX$16-$A39)+AX$14*(AX$16-$A39)^2+AX$15*(AX$16-$A39)^3)))</f>
        <v>58.216864</v>
      </c>
      <c r="AY39" s="54" t="n">
        <f aca="false">MIN(1000,MAX(AY40,IF($A39&gt;=AY$16,0,AY$13*(AY$16-$A39)+AY$14*(AY$16-$A39)^2+AY$15*(AY$16-$A39)^3)))</f>
        <v>1000</v>
      </c>
      <c r="AZ39" s="54" t="n">
        <f aca="false">MIN(1000,MAX(AZ40,IF($A39&gt;=AZ$16,0,AZ$13*(AZ$16-$A39)+AZ$14*(AZ$16-$A39)^2+AZ$15*(AZ$16-$A39)^3)))</f>
        <v>179.8708707</v>
      </c>
      <c r="BA39" s="54" t="n">
        <f aca="false">MIN(1000,MAX(BA40,IF($A39&gt;=BA$16,0,BA$13*(BA$16-$A39)+BA$14*(BA$16-$A39)^2+BA$15*(BA$16-$A39)^3)))</f>
        <v>1000</v>
      </c>
    </row>
    <row r="40" customFormat="false" ht="13.8" hidden="false" customHeight="false" outlineLevel="0" collapsed="false">
      <c r="A40" s="12" t="n">
        <f aca="false">A39+10</f>
        <v>230</v>
      </c>
      <c r="B40" s="54" t="n">
        <f aca="false">MIN(1000,MAX(B41,IF($A40&gt;=B$16,0,B$13*(B$16-$A40)+B$14*(B$16-$A40)^2+B$15*(B$16-$A40)^3)))</f>
        <v>0</v>
      </c>
      <c r="C40" s="54" t="n">
        <f aca="false">MIN(1000,MAX(C41,IF($A40&gt;=C$16,0,C$13*(C$16-$A40)+C$14*(C$16-$A40)^2+C$15*(C$16-$A40)^3)))</f>
        <v>0</v>
      </c>
      <c r="D40" s="54" t="n">
        <f aca="false">MIN(1000,MAX(D41,IF($A40&gt;=D$16,0,D$13*(D$16-$A40)+D$14*(D$16-$A40)^2+D$15*(D$16-$A40)^3)))</f>
        <v>0</v>
      </c>
      <c r="E40" s="54" t="n">
        <f aca="false">MIN(1000,MAX(E41,IF($A40&gt;=E$16,0,E$13*(E$16-$A40)+E$14*(E$16-$A40)^2+E$15*(E$16-$A40)^3)))</f>
        <v>0</v>
      </c>
      <c r="F40" s="54" t="n">
        <f aca="false">MIN(1000,MAX(F41,IF($A40&gt;=F$16,0,F$13*(F$16-$A40)+F$14*(F$16-$A40)^2+F$15*(F$16-$A40)^3)))</f>
        <v>1000</v>
      </c>
      <c r="G40" s="54" t="n">
        <f aca="false">MIN(1000,MAX(G41,IF($A40&gt;=G$16,0,G$13*(G$16-$A40)+G$14*(G$16-$A40)^2+G$15*(G$16-$A40)^3)))</f>
        <v>19.7451</v>
      </c>
      <c r="H40" s="54" t="n">
        <f aca="false">MIN(1000,MAX(H41,IF($A40&gt;=H$16,0,H$13*(H$16-$A40)+H$14*(H$16-$A40)^2+H$15*(H$16-$A40)^3)))</f>
        <v>0</v>
      </c>
      <c r="I40" s="54" t="n">
        <f aca="false">MIN(1000,MAX(I41,IF($A40&gt;=I$16,0,I$13*(I$16-$A40)+I$14*(I$16-$A40)^2+I$15*(I$16-$A40)^3)))</f>
        <v>0</v>
      </c>
      <c r="J40" s="54" t="n">
        <f aca="false">MIN(1000,MAX(J41,IF($A40&gt;=J$16,0,J$13*(J$16-$A40)+J$14*(J$16-$A40)^2+J$15*(J$16-$A40)^3)))</f>
        <v>1000</v>
      </c>
      <c r="K40" s="54" t="n">
        <f aca="false">MIN(1000,MAX(K41,IF($A40&gt;=K$16,0,K$13*(K$16-$A40)+K$14*(K$16-$A40)^2+K$15*(K$16-$A40)^3)))</f>
        <v>0</v>
      </c>
      <c r="L40" s="54" t="n">
        <f aca="false">MIN(1000,MAX(L41,IF($A40&gt;=L$16,0,L$13*(L$16-$A40)+L$14*(L$16-$A40)^2+L$15*(L$16-$A40)^3)))</f>
        <v>0</v>
      </c>
      <c r="M40" s="54" t="n">
        <f aca="false">MIN(1000,MAX(M41,IF($A40&gt;=M$16,0,M$13*(M$16-$A40)+M$14*(M$16-$A40)^2+M$15*(M$16-$A40)^3)))</f>
        <v>310.9087492</v>
      </c>
      <c r="N40" s="54" t="n">
        <f aca="false">MIN(1000,MAX(N41,IF($A40&gt;=N$16,0,N$13*(N$16-$A40)+N$14*(N$16-$A40)^2+N$15*(N$16-$A40)^3)))</f>
        <v>0</v>
      </c>
      <c r="O40" s="54" t="n">
        <f aca="false">MIN(1000,MAX(O41,IF($A40&gt;=O$16,0,O$13*(O$16-$A40)+O$14*(O$16-$A40)^2+O$15*(O$16-$A40)^3)))</f>
        <v>18.774</v>
      </c>
      <c r="P40" s="54" t="n">
        <f aca="false">MIN(1000,MAX(P41,IF($A40&gt;=P$16,0,P$13*(P$16-$A40)+P$14*(P$16-$A40)^2+P$15*(P$16-$A40)^3)))</f>
        <v>141.208544</v>
      </c>
      <c r="Q40" s="54" t="n">
        <f aca="false">MIN(1000,MAX(Q41,IF($A40&gt;=Q$16,0,Q$13*(Q$16-$A40)+Q$14*(Q$16-$A40)^2+Q$15*(Q$16-$A40)^3)))</f>
        <v>200.003283</v>
      </c>
      <c r="R40" s="54" t="n">
        <f aca="false">MIN(1000,MAX(R41,IF($A40&gt;=R$16,0,R$13*(R$16-$A40)+R$14*(R$16-$A40)^2+R$15*(R$16-$A40)^3)))</f>
        <v>1000</v>
      </c>
      <c r="S40" s="54" t="n">
        <f aca="false">MIN(1000,MAX(S41,IF($A40&gt;=S$16,0,S$13*(S$16-$A40)+S$14*(S$16-$A40)^2+S$15*(S$16-$A40)^3)))</f>
        <v>1000</v>
      </c>
      <c r="T40" s="54" t="n">
        <f aca="false">MIN(1000,MAX(T41,IF($A40&gt;=T$16,0,T$13*(T$16-$A40)+T$14*(T$16-$A40)^2+T$15*(T$16-$A40)^3)))</f>
        <v>765.8805713</v>
      </c>
      <c r="U40" s="54" t="n">
        <f aca="false">MIN(1000,MAX(U41,IF($A40&gt;=U$16,0,U$13*(U$16-$A40)+U$14*(U$16-$A40)^2+U$15*(U$16-$A40)^3)))</f>
        <v>151.41245</v>
      </c>
      <c r="V40" s="54" t="n">
        <f aca="false">MIN(1000,MAX(V41,IF($A40&gt;=V$16,0,V$13*(V$16-$A40)+V$14*(V$16-$A40)^2+V$15*(V$16-$A40)^3)))</f>
        <v>1000</v>
      </c>
      <c r="W40" s="54" t="n">
        <f aca="false">MIN(1000,MAX(W41,IF($A40&gt;=W$16,0,W$13*(W$16-$A40)+W$14*(W$16-$A40)^2+W$15*(W$16-$A40)^3)))</f>
        <v>80.76948</v>
      </c>
      <c r="X40" s="54" t="n">
        <f aca="false">MIN(1000,MAX(X41,IF($A40&gt;=X$16,0,X$13*(X$16-$A40)+X$14*(X$16-$A40)^2+X$15*(X$16-$A40)^3)))</f>
        <v>23.037975</v>
      </c>
      <c r="Y40" s="54" t="n">
        <f aca="false">MIN(1000,MAX(Y41,IF($A40&gt;=Y$16,0,Y$13*(Y$16-$A40)+Y$14*(Y$16-$A40)^2+Y$15*(Y$16-$A40)^3)))</f>
        <v>104.4152937</v>
      </c>
      <c r="Z40" s="54" t="n">
        <f aca="false">MIN(1000,MAX(Z41,IF($A40&gt;=Z$16,0,Z$13*(Z$16-$A40)+Z$14*(Z$16-$A40)^2+Z$15*(Z$16-$A40)^3)))</f>
        <v>26.333091</v>
      </c>
      <c r="AC40" s="54" t="n">
        <f aca="false">MIN(1000,MAX(AC41,IF($A40&gt;=AC$16,0,AC$13*(AC$16-$A40)+AC$14*(AC$16-$A40)^2+AC$15*(AC$16-$A40)^3)))</f>
        <v>0</v>
      </c>
      <c r="AD40" s="54" t="n">
        <f aca="false">MIN(1000,MAX(AD41,IF($A40&gt;=AD$16,0,AD$13*(AD$16-$A40)+AD$14*(AD$16-$A40)^2+AD$15*(AD$16-$A40)^3)))</f>
        <v>0</v>
      </c>
      <c r="AE40" s="54" t="n">
        <f aca="false">MIN(1000,MAX(AE41,IF($A40&gt;=AE$16,0,AE$13*(AE$16-$A40)+AE$14*(AE$16-$A40)^2+AE$15*(AE$16-$A40)^3)))</f>
        <v>0</v>
      </c>
      <c r="AF40" s="54" t="n">
        <f aca="false">MIN(1000,MAX(AF41,IF($A40&gt;=AF$16,0,AF$13*(AF$16-$A40)+AF$14*(AF$16-$A40)^2+AF$15*(AF$16-$A40)^3)))</f>
        <v>0</v>
      </c>
      <c r="AG40" s="54" t="n">
        <f aca="false">MIN(1000,MAX(AG41,IF($A40&gt;=AG$16,0,AG$13*(AG$16-$A40)+AG$14*(AG$16-$A40)^2+AG$15*(AG$16-$A40)^3)))</f>
        <v>265.4208</v>
      </c>
      <c r="AH40" s="54" t="n">
        <f aca="false">MIN(1000,MAX(AH41,IF($A40&gt;=AH$16,0,AH$13*(AH$16-$A40)+AH$14*(AH$16-$A40)^2+AH$15*(AH$16-$A40)^3)))</f>
        <v>1000</v>
      </c>
      <c r="AI40" s="54" t="n">
        <f aca="false">MIN(1000,MAX(AI41,IF($A40&gt;=AI$16,0,AI$13*(AI$16-$A40)+AI$14*(AI$16-$A40)^2+AI$15*(AI$16-$A40)^3)))</f>
        <v>0</v>
      </c>
      <c r="AJ40" s="54" t="n">
        <f aca="false">MIN(1000,MAX(AJ41,IF($A40&gt;=AJ$16,0,AJ$13*(AJ$16-$A40)+AJ$14*(AJ$16-$A40)^2+AJ$15*(AJ$16-$A40)^3)))</f>
        <v>0</v>
      </c>
      <c r="AK40" s="54" t="n">
        <f aca="false">MIN(1000,MAX(AK41,IF($A40&gt;=AK$16,0,AK$13*(AK$16-$A40)+AK$14*(AK$16-$A40)^2+AK$15*(AK$16-$A40)^3)))</f>
        <v>1000</v>
      </c>
      <c r="AL40" s="54" t="n">
        <f aca="false">MIN(1000,MAX(AL41,IF($A40&gt;=AL$16,0,AL$13*(AL$16-$A40)+AL$14*(AL$16-$A40)^2+AL$15*(AL$16-$A40)^3)))</f>
        <v>0</v>
      </c>
      <c r="AM40" s="54" t="n">
        <f aca="false">MIN(1000,MAX(AM41,IF($A40&gt;=AM$16,0,AM$13*(AM$16-$A40)+AM$14*(AM$16-$A40)^2+AM$15*(AM$16-$A40)^3)))</f>
        <v>0</v>
      </c>
      <c r="AN40" s="54" t="n">
        <f aca="false">MIN(1000,MAX(AN41,IF($A40&gt;=AN$16,0,AN$13*(AN$16-$A40)+AN$14*(AN$16-$A40)^2+AN$15*(AN$16-$A40)^3)))</f>
        <v>1000</v>
      </c>
      <c r="AO40" s="54" t="n">
        <f aca="false">MIN(1000,MAX(AO41,IF($A40&gt;=AO$16,0,AO$13*(AO$16-$A40)+AO$14*(AO$16-$A40)^2+AO$15*(AO$16-$A40)^3)))</f>
        <v>0</v>
      </c>
      <c r="AP40" s="54" t="n">
        <f aca="false">MIN(1000,MAX(AP41,IF($A40&gt;=AP$16,0,AP$13*(AP$16-$A40)+AP$14*(AP$16-$A40)^2+AP$15*(AP$16-$A40)^3)))</f>
        <v>474.829</v>
      </c>
      <c r="AQ40" s="54" t="n">
        <f aca="false">MIN(1000,MAX(AQ41,IF($A40&gt;=AQ$16,0,AQ$13*(AQ$16-$A40)+AQ$14*(AQ$16-$A40)^2+AQ$15*(AQ$16-$A40)^3)))</f>
        <v>852.848672</v>
      </c>
      <c r="AR40" s="54" t="n">
        <f aca="false">MIN(1000,MAX(AR41,IF($A40&gt;=AR$16,0,AR$13*(AR$16-$A40)+AR$14*(AR$16-$A40)^2+AR$15*(AR$16-$A40)^3)))</f>
        <v>1000</v>
      </c>
      <c r="AS40" s="54" t="n">
        <f aca="false">MIN(1000,MAX(AS41,IF($A40&gt;=AS$16,0,AS$13*(AS$16-$A40)+AS$14*(AS$16-$A40)^2+AS$15*(AS$16-$A40)^3)))</f>
        <v>741.2218383</v>
      </c>
      <c r="AT40" s="54" t="n">
        <f aca="false">MIN(1000,MAX(AT41,IF($A40&gt;=AT$16,0,AT$13*(AT$16-$A40)+AT$14*(AT$16-$A40)^2+AT$15*(AT$16-$A40)^3)))</f>
        <v>1000</v>
      </c>
      <c r="AU40" s="54" t="n">
        <f aca="false">MIN(1000,MAX(AU41,IF($A40&gt;=AU$16,0,AU$13*(AU$16-$A40)+AU$14*(AU$16-$A40)^2+AU$15*(AU$16-$A40)^3)))</f>
        <v>1000</v>
      </c>
      <c r="AV40" s="54" t="n">
        <f aca="false">MIN(1000,MAX(AV41,IF($A40&gt;=AV$16,0,AV$13*(AV$16-$A40)+AV$14*(AV$16-$A40)^2+AV$15*(AV$16-$A40)^3)))</f>
        <v>897.96853</v>
      </c>
      <c r="AW40" s="54" t="n">
        <f aca="false">MIN(1000,MAX(AW41,IF($A40&gt;=AW$16,0,AW$13*(AW$16-$A40)+AW$14*(AW$16-$A40)^2+AW$15*(AW$16-$A40)^3)))</f>
        <v>1000</v>
      </c>
      <c r="AX40" s="54" t="n">
        <f aca="false">MIN(1000,MAX(AX41,IF($A40&gt;=AX$16,0,AX$13*(AX$16-$A40)+AX$14*(AX$16-$A40)^2+AX$15*(AX$16-$A40)^3)))</f>
        <v>58.216864</v>
      </c>
      <c r="AY40" s="54" t="n">
        <f aca="false">MIN(1000,MAX(AY41,IF($A40&gt;=AY$16,0,AY$13*(AY$16-$A40)+AY$14*(AY$16-$A40)^2+AY$15*(AY$16-$A40)^3)))</f>
        <v>1000</v>
      </c>
      <c r="AZ40" s="54" t="n">
        <f aca="false">MIN(1000,MAX(AZ41,IF($A40&gt;=AZ$16,0,AZ$13*(AZ$16-$A40)+AZ$14*(AZ$16-$A40)^2+AZ$15*(AZ$16-$A40)^3)))</f>
        <v>179.8708707</v>
      </c>
      <c r="BA40" s="54" t="n">
        <f aca="false">MIN(1000,MAX(BA41,IF($A40&gt;=BA$16,0,BA$13*(BA$16-$A40)+BA$14*(BA$16-$A40)^2+BA$15*(BA$16-$A40)^3)))</f>
        <v>1000</v>
      </c>
    </row>
    <row r="41" customFormat="false" ht="13.8" hidden="false" customHeight="false" outlineLevel="0" collapsed="false">
      <c r="A41" s="12" t="n">
        <f aca="false">A40+10</f>
        <v>240</v>
      </c>
      <c r="B41" s="54" t="n">
        <f aca="false">MIN(1000,MAX(B42,IF($A41&gt;=B$16,0,B$13*(B$16-$A41)+B$14*(B$16-$A41)^2+B$15*(B$16-$A41)^3)))</f>
        <v>0</v>
      </c>
      <c r="C41" s="54" t="n">
        <f aca="false">MIN(1000,MAX(C42,IF($A41&gt;=C$16,0,C$13*(C$16-$A41)+C$14*(C$16-$A41)^2+C$15*(C$16-$A41)^3)))</f>
        <v>0</v>
      </c>
      <c r="D41" s="54" t="n">
        <f aca="false">MIN(1000,MAX(D42,IF($A41&gt;=D$16,0,D$13*(D$16-$A41)+D$14*(D$16-$A41)^2+D$15*(D$16-$A41)^3)))</f>
        <v>0</v>
      </c>
      <c r="E41" s="54" t="n">
        <f aca="false">MIN(1000,MAX(E42,IF($A41&gt;=E$16,0,E$13*(E$16-$A41)+E$14*(E$16-$A41)^2+E$15*(E$16-$A41)^3)))</f>
        <v>0</v>
      </c>
      <c r="F41" s="54" t="n">
        <f aca="false">MIN(1000,MAX(F42,IF($A41&gt;=F$16,0,F$13*(F$16-$A41)+F$14*(F$16-$A41)^2+F$15*(F$16-$A41)^3)))</f>
        <v>1000</v>
      </c>
      <c r="G41" s="54" t="n">
        <f aca="false">MIN(1000,MAX(G42,IF($A41&gt;=G$16,0,G$13*(G$16-$A41)+G$14*(G$16-$A41)^2+G$15*(G$16-$A41)^3)))</f>
        <v>19.7451</v>
      </c>
      <c r="H41" s="54" t="n">
        <f aca="false">MIN(1000,MAX(H42,IF($A41&gt;=H$16,0,H$13*(H$16-$A41)+H$14*(H$16-$A41)^2+H$15*(H$16-$A41)^3)))</f>
        <v>0</v>
      </c>
      <c r="I41" s="54" t="n">
        <f aca="false">MIN(1000,MAX(I42,IF($A41&gt;=I$16,0,I$13*(I$16-$A41)+I$14*(I$16-$A41)^2+I$15*(I$16-$A41)^3)))</f>
        <v>0</v>
      </c>
      <c r="J41" s="54" t="n">
        <f aca="false">MIN(1000,MAX(J42,IF($A41&gt;=J$16,0,J$13*(J$16-$A41)+J$14*(J$16-$A41)^2+J$15*(J$16-$A41)^3)))</f>
        <v>1000</v>
      </c>
      <c r="K41" s="54" t="n">
        <f aca="false">MIN(1000,MAX(K42,IF($A41&gt;=K$16,0,K$13*(K$16-$A41)+K$14*(K$16-$A41)^2+K$15*(K$16-$A41)^3)))</f>
        <v>0</v>
      </c>
      <c r="L41" s="54" t="n">
        <f aca="false">MIN(1000,MAX(L42,IF($A41&gt;=L$16,0,L$13*(L$16-$A41)+L$14*(L$16-$A41)^2+L$15*(L$16-$A41)^3)))</f>
        <v>0</v>
      </c>
      <c r="M41" s="54" t="n">
        <f aca="false">MIN(1000,MAX(M42,IF($A41&gt;=M$16,0,M$13*(M$16-$A41)+M$14*(M$16-$A41)^2+M$15*(M$16-$A41)^3)))</f>
        <v>244.4168892</v>
      </c>
      <c r="N41" s="54" t="n">
        <f aca="false">MIN(1000,MAX(N42,IF($A41&gt;=N$16,0,N$13*(N$16-$A41)+N$14*(N$16-$A41)^2+N$15*(N$16-$A41)^3)))</f>
        <v>0</v>
      </c>
      <c r="O41" s="54" t="n">
        <f aca="false">MIN(1000,MAX(O42,IF($A41&gt;=O$16,0,O$13*(O$16-$A41)+O$14*(O$16-$A41)^2+O$15*(O$16-$A41)^3)))</f>
        <v>18.774</v>
      </c>
      <c r="P41" s="54" t="n">
        <f aca="false">MIN(1000,MAX(P42,IF($A41&gt;=P$16,0,P$13*(P$16-$A41)+P$14*(P$16-$A41)^2+P$15*(P$16-$A41)^3)))</f>
        <v>138.426144</v>
      </c>
      <c r="Q41" s="54" t="n">
        <f aca="false">MIN(1000,MAX(Q42,IF($A41&gt;=Q$16,0,Q$13*(Q$16-$A41)+Q$14*(Q$16-$A41)^2+Q$15*(Q$16-$A41)^3)))</f>
        <v>192.095083</v>
      </c>
      <c r="R41" s="54" t="n">
        <f aca="false">MIN(1000,MAX(R42,IF($A41&gt;=R$16,0,R$13*(R$16-$A41)+R$14*(R$16-$A41)^2+R$15*(R$16-$A41)^3)))</f>
        <v>1000</v>
      </c>
      <c r="S41" s="54" t="n">
        <f aca="false">MIN(1000,MAX(S42,IF($A41&gt;=S$16,0,S$13*(S$16-$A41)+S$14*(S$16-$A41)^2+S$15*(S$16-$A41)^3)))</f>
        <v>1000</v>
      </c>
      <c r="T41" s="54" t="n">
        <f aca="false">MIN(1000,MAX(T42,IF($A41&gt;=T$16,0,T$13*(T$16-$A41)+T$14*(T$16-$A41)^2+T$15*(T$16-$A41)^3)))</f>
        <v>660.6869013</v>
      </c>
      <c r="U41" s="54" t="n">
        <f aca="false">MIN(1000,MAX(U42,IF($A41&gt;=U$16,0,U$13*(U$16-$A41)+U$14*(U$16-$A41)^2+U$15*(U$16-$A41)^3)))</f>
        <v>151.16745</v>
      </c>
      <c r="V41" s="54" t="n">
        <f aca="false">MIN(1000,MAX(V42,IF($A41&gt;=V$16,0,V$13*(V$16-$A41)+V$14*(V$16-$A41)^2+V$15*(V$16-$A41)^3)))</f>
        <v>1000</v>
      </c>
      <c r="W41" s="54" t="n">
        <f aca="false">MIN(1000,MAX(W42,IF($A41&gt;=W$16,0,W$13*(W$16-$A41)+W$14*(W$16-$A41)^2+W$15*(W$16-$A41)^3)))</f>
        <v>80.64048</v>
      </c>
      <c r="X41" s="54" t="n">
        <f aca="false">MIN(1000,MAX(X42,IF($A41&gt;=X$16,0,X$13*(X$16-$A41)+X$14*(X$16-$A41)^2+X$15*(X$16-$A41)^3)))</f>
        <v>23.037975</v>
      </c>
      <c r="Y41" s="54" t="n">
        <f aca="false">MIN(1000,MAX(Y42,IF($A41&gt;=Y$16,0,Y$13*(Y$16-$A41)+Y$14*(Y$16-$A41)^2+Y$15*(Y$16-$A41)^3)))</f>
        <v>104.4152937</v>
      </c>
      <c r="Z41" s="54" t="n">
        <f aca="false">MIN(1000,MAX(Z42,IF($A41&gt;=Z$16,0,Z$13*(Z$16-$A41)+Z$14*(Z$16-$A41)^2+Z$15*(Z$16-$A41)^3)))</f>
        <v>26.333091</v>
      </c>
      <c r="AC41" s="54" t="n">
        <f aca="false">MIN(1000,MAX(AC42,IF($A41&gt;=AC$16,0,AC$13*(AC$16-$A41)+AC$14*(AC$16-$A41)^2+AC$15*(AC$16-$A41)^3)))</f>
        <v>0</v>
      </c>
      <c r="AD41" s="54" t="n">
        <f aca="false">MIN(1000,MAX(AD42,IF($A41&gt;=AD$16,0,AD$13*(AD$16-$A41)+AD$14*(AD$16-$A41)^2+AD$15*(AD$16-$A41)^3)))</f>
        <v>0</v>
      </c>
      <c r="AE41" s="54" t="n">
        <f aca="false">MIN(1000,MAX(AE42,IF($A41&gt;=AE$16,0,AE$13*(AE$16-$A41)+AE$14*(AE$16-$A41)^2+AE$15*(AE$16-$A41)^3)))</f>
        <v>0</v>
      </c>
      <c r="AF41" s="54" t="n">
        <f aca="false">MIN(1000,MAX(AF42,IF($A41&gt;=AF$16,0,AF$13*(AF$16-$A41)+AF$14*(AF$16-$A41)^2+AF$15*(AF$16-$A41)^3)))</f>
        <v>0</v>
      </c>
      <c r="AG41" s="54" t="n">
        <f aca="false">MIN(1000,MAX(AG42,IF($A41&gt;=AG$16,0,AG$13*(AG$16-$A41)+AG$14*(AG$16-$A41)^2+AG$15*(AG$16-$A41)^3)))</f>
        <v>265.4208</v>
      </c>
      <c r="AH41" s="54" t="n">
        <f aca="false">MIN(1000,MAX(AH42,IF($A41&gt;=AH$16,0,AH$13*(AH$16-$A41)+AH$14*(AH$16-$A41)^2+AH$15*(AH$16-$A41)^3)))</f>
        <v>1000</v>
      </c>
      <c r="AI41" s="54" t="n">
        <f aca="false">MIN(1000,MAX(AI42,IF($A41&gt;=AI$16,0,AI$13*(AI$16-$A41)+AI$14*(AI$16-$A41)^2+AI$15*(AI$16-$A41)^3)))</f>
        <v>0</v>
      </c>
      <c r="AJ41" s="54" t="n">
        <f aca="false">MIN(1000,MAX(AJ42,IF($A41&gt;=AJ$16,0,AJ$13*(AJ$16-$A41)+AJ$14*(AJ$16-$A41)^2+AJ$15*(AJ$16-$A41)^3)))</f>
        <v>0</v>
      </c>
      <c r="AK41" s="54" t="n">
        <f aca="false">MIN(1000,MAX(AK42,IF($A41&gt;=AK$16,0,AK$13*(AK$16-$A41)+AK$14*(AK$16-$A41)^2+AK$15*(AK$16-$A41)^3)))</f>
        <v>1000</v>
      </c>
      <c r="AL41" s="54" t="n">
        <f aca="false">MIN(1000,MAX(AL42,IF($A41&gt;=AL$16,0,AL$13*(AL$16-$A41)+AL$14*(AL$16-$A41)^2+AL$15*(AL$16-$A41)^3)))</f>
        <v>0</v>
      </c>
      <c r="AM41" s="54" t="n">
        <f aca="false">MIN(1000,MAX(AM42,IF($A41&gt;=AM$16,0,AM$13*(AM$16-$A41)+AM$14*(AM$16-$A41)^2+AM$15*(AM$16-$A41)^3)))</f>
        <v>0</v>
      </c>
      <c r="AN41" s="54" t="n">
        <f aca="false">MIN(1000,MAX(AN42,IF($A41&gt;=AN$16,0,AN$13*(AN$16-$A41)+AN$14*(AN$16-$A41)^2+AN$15*(AN$16-$A41)^3)))</f>
        <v>1000</v>
      </c>
      <c r="AO41" s="54" t="n">
        <f aca="false">MIN(1000,MAX(AO42,IF($A41&gt;=AO$16,0,AO$13*(AO$16-$A41)+AO$14*(AO$16-$A41)^2+AO$15*(AO$16-$A41)^3)))</f>
        <v>0</v>
      </c>
      <c r="AP41" s="54" t="n">
        <f aca="false">MIN(1000,MAX(AP42,IF($A41&gt;=AP$16,0,AP$13*(AP$16-$A41)+AP$14*(AP$16-$A41)^2+AP$15*(AP$16-$A41)^3)))</f>
        <v>474.829</v>
      </c>
      <c r="AQ41" s="54" t="n">
        <f aca="false">MIN(1000,MAX(AQ42,IF($A41&gt;=AQ$16,0,AQ$13*(AQ$16-$A41)+AQ$14*(AQ$16-$A41)^2+AQ$15*(AQ$16-$A41)^3)))</f>
        <v>834.763472</v>
      </c>
      <c r="AR41" s="54" t="n">
        <f aca="false">MIN(1000,MAX(AR42,IF($A41&gt;=AR$16,0,AR$13*(AR$16-$A41)+AR$14*(AR$16-$A41)^2+AR$15*(AR$16-$A41)^3)))</f>
        <v>1000</v>
      </c>
      <c r="AS41" s="54" t="n">
        <f aca="false">MIN(1000,MAX(AS42,IF($A41&gt;=AS$16,0,AS$13*(AS$16-$A41)+AS$14*(AS$16-$A41)^2+AS$15*(AS$16-$A41)^3)))</f>
        <v>741.2218383</v>
      </c>
      <c r="AT41" s="54" t="n">
        <f aca="false">MIN(1000,MAX(AT42,IF($A41&gt;=AT$16,0,AT$13*(AT$16-$A41)+AT$14*(AT$16-$A41)^2+AT$15*(AT$16-$A41)^3)))</f>
        <v>1000</v>
      </c>
      <c r="AU41" s="54" t="n">
        <f aca="false">MIN(1000,MAX(AU42,IF($A41&gt;=AU$16,0,AU$13*(AU$16-$A41)+AU$14*(AU$16-$A41)^2+AU$15*(AU$16-$A41)^3)))</f>
        <v>1000</v>
      </c>
      <c r="AV41" s="54" t="n">
        <f aca="false">MIN(1000,MAX(AV42,IF($A41&gt;=AV$16,0,AV$13*(AV$16-$A41)+AV$14*(AV$16-$A41)^2+AV$15*(AV$16-$A41)^3)))</f>
        <v>896.51553</v>
      </c>
      <c r="AW41" s="54" t="n">
        <f aca="false">MIN(1000,MAX(AW42,IF($A41&gt;=AW$16,0,AW$13*(AW$16-$A41)+AW$14*(AW$16-$A41)^2+AW$15*(AW$16-$A41)^3)))</f>
        <v>1000</v>
      </c>
      <c r="AX41" s="54" t="n">
        <f aca="false">MIN(1000,MAX(AX42,IF($A41&gt;=AX$16,0,AX$13*(AX$16-$A41)+AX$14*(AX$16-$A41)^2+AX$15*(AX$16-$A41)^3)))</f>
        <v>58.216864</v>
      </c>
      <c r="AY41" s="54" t="n">
        <f aca="false">MIN(1000,MAX(AY42,IF($A41&gt;=AY$16,0,AY$13*(AY$16-$A41)+AY$14*(AY$16-$A41)^2+AY$15*(AY$16-$A41)^3)))</f>
        <v>1000</v>
      </c>
      <c r="AZ41" s="54" t="n">
        <f aca="false">MIN(1000,MAX(AZ42,IF($A41&gt;=AZ$16,0,AZ$13*(AZ$16-$A41)+AZ$14*(AZ$16-$A41)^2+AZ$15*(AZ$16-$A41)^3)))</f>
        <v>179.8708707</v>
      </c>
      <c r="BA41" s="54" t="n">
        <f aca="false">MIN(1000,MAX(BA42,IF($A41&gt;=BA$16,0,BA$13*(BA$16-$A41)+BA$14*(BA$16-$A41)^2+BA$15*(BA$16-$A41)^3)))</f>
        <v>1000</v>
      </c>
    </row>
    <row r="42" customFormat="false" ht="13.8" hidden="false" customHeight="false" outlineLevel="0" collapsed="false">
      <c r="A42" s="12" t="n">
        <f aca="false">A41+10</f>
        <v>250</v>
      </c>
      <c r="B42" s="54" t="n">
        <f aca="false">MIN(1000,MAX(B43,IF($A42&gt;=B$16,0,B$13*(B$16-$A42)+B$14*(B$16-$A42)^2+B$15*(B$16-$A42)^3)))</f>
        <v>0</v>
      </c>
      <c r="C42" s="54" t="n">
        <f aca="false">MIN(1000,MAX(C43,IF($A42&gt;=C$16,0,C$13*(C$16-$A42)+C$14*(C$16-$A42)^2+C$15*(C$16-$A42)^3)))</f>
        <v>0</v>
      </c>
      <c r="D42" s="54" t="n">
        <f aca="false">MIN(1000,MAX(D43,IF($A42&gt;=D$16,0,D$13*(D$16-$A42)+D$14*(D$16-$A42)^2+D$15*(D$16-$A42)^3)))</f>
        <v>0</v>
      </c>
      <c r="E42" s="54" t="n">
        <f aca="false">MIN(1000,MAX(E43,IF($A42&gt;=E$16,0,E$13*(E$16-$A42)+E$14*(E$16-$A42)^2+E$15*(E$16-$A42)^3)))</f>
        <v>0</v>
      </c>
      <c r="F42" s="54" t="n">
        <f aca="false">MIN(1000,MAX(F43,IF($A42&gt;=F$16,0,F$13*(F$16-$A42)+F$14*(F$16-$A42)^2+F$15*(F$16-$A42)^3)))</f>
        <v>933.3693</v>
      </c>
      <c r="G42" s="54" t="n">
        <f aca="false">MIN(1000,MAX(G43,IF($A42&gt;=G$16,0,G$13*(G$16-$A42)+G$14*(G$16-$A42)^2+G$15*(G$16-$A42)^3)))</f>
        <v>19.7451</v>
      </c>
      <c r="H42" s="54" t="n">
        <f aca="false">MIN(1000,MAX(H43,IF($A42&gt;=H$16,0,H$13*(H$16-$A42)+H$14*(H$16-$A42)^2+H$15*(H$16-$A42)^3)))</f>
        <v>0</v>
      </c>
      <c r="I42" s="54" t="n">
        <f aca="false">MIN(1000,MAX(I43,IF($A42&gt;=I$16,0,I$13*(I$16-$A42)+I$14*(I$16-$A42)^2+I$15*(I$16-$A42)^3)))</f>
        <v>0</v>
      </c>
      <c r="J42" s="54" t="n">
        <f aca="false">MIN(1000,MAX(J43,IF($A42&gt;=J$16,0,J$13*(J$16-$A42)+J$14*(J$16-$A42)^2+J$15*(J$16-$A42)^3)))</f>
        <v>1000</v>
      </c>
      <c r="K42" s="54" t="n">
        <f aca="false">MIN(1000,MAX(K43,IF($A42&gt;=K$16,0,K$13*(K$16-$A42)+K$14*(K$16-$A42)^2+K$15*(K$16-$A42)^3)))</f>
        <v>0</v>
      </c>
      <c r="L42" s="54" t="n">
        <f aca="false">MIN(1000,MAX(L43,IF($A42&gt;=L$16,0,L$13*(L$16-$A42)+L$14*(L$16-$A42)^2+L$15*(L$16-$A42)^3)))</f>
        <v>0</v>
      </c>
      <c r="M42" s="54" t="n">
        <f aca="false">MIN(1000,MAX(M43,IF($A42&gt;=M$16,0,M$13*(M$16-$A42)+M$14*(M$16-$A42)^2+M$15*(M$16-$A42)^3)))</f>
        <v>189.3170292</v>
      </c>
      <c r="N42" s="54" t="n">
        <f aca="false">MIN(1000,MAX(N43,IF($A42&gt;=N$16,0,N$13*(N$16-$A42)+N$14*(N$16-$A42)^2+N$15*(N$16-$A42)^3)))</f>
        <v>0</v>
      </c>
      <c r="O42" s="54" t="n">
        <f aca="false">MIN(1000,MAX(O43,IF($A42&gt;=O$16,0,O$13*(O$16-$A42)+O$14*(O$16-$A42)^2+O$15*(O$16-$A42)^3)))</f>
        <v>18.774</v>
      </c>
      <c r="P42" s="54" t="n">
        <f aca="false">MIN(1000,MAX(P43,IF($A42&gt;=P$16,0,P$13*(P$16-$A42)+P$14*(P$16-$A42)^2+P$15*(P$16-$A42)^3)))</f>
        <v>135.663744</v>
      </c>
      <c r="Q42" s="54" t="n">
        <f aca="false">MIN(1000,MAX(Q43,IF($A42&gt;=Q$16,0,Q$13*(Q$16-$A42)+Q$14*(Q$16-$A42)^2+Q$15*(Q$16-$A42)^3)))</f>
        <v>184.326883</v>
      </c>
      <c r="R42" s="54" t="n">
        <f aca="false">MIN(1000,MAX(R43,IF($A42&gt;=R$16,0,R$13*(R$16-$A42)+R$14*(R$16-$A42)^2+R$15*(R$16-$A42)^3)))</f>
        <v>1000</v>
      </c>
      <c r="S42" s="54" t="n">
        <f aca="false">MIN(1000,MAX(S43,IF($A42&gt;=S$16,0,S$13*(S$16-$A42)+S$14*(S$16-$A42)^2+S$15*(S$16-$A42)^3)))</f>
        <v>1000</v>
      </c>
      <c r="T42" s="54" t="n">
        <f aca="false">MIN(1000,MAX(T43,IF($A42&gt;=T$16,0,T$13*(T$16-$A42)+T$14*(T$16-$A42)^2+T$15*(T$16-$A42)^3)))</f>
        <v>566.1952313</v>
      </c>
      <c r="U42" s="54" t="n">
        <f aca="false">MIN(1000,MAX(U43,IF($A42&gt;=U$16,0,U$13*(U$16-$A42)+U$14*(U$16-$A42)^2+U$15*(U$16-$A42)^3)))</f>
        <v>150.92245</v>
      </c>
      <c r="V42" s="54" t="n">
        <f aca="false">MIN(1000,MAX(V43,IF($A42&gt;=V$16,0,V$13*(V$16-$A42)+V$14*(V$16-$A42)^2+V$15*(V$16-$A42)^3)))</f>
        <v>1000</v>
      </c>
      <c r="W42" s="54" t="n">
        <f aca="false">MIN(1000,MAX(W43,IF($A42&gt;=W$16,0,W$13*(W$16-$A42)+W$14*(W$16-$A42)^2+W$15*(W$16-$A42)^3)))</f>
        <v>80.51148</v>
      </c>
      <c r="X42" s="54" t="n">
        <f aca="false">MIN(1000,MAX(X43,IF($A42&gt;=X$16,0,X$13*(X$16-$A42)+X$14*(X$16-$A42)^2+X$15*(X$16-$A42)^3)))</f>
        <v>23.037975</v>
      </c>
      <c r="Y42" s="54" t="n">
        <f aca="false">MIN(1000,MAX(Y43,IF($A42&gt;=Y$16,0,Y$13*(Y$16-$A42)+Y$14*(Y$16-$A42)^2+Y$15*(Y$16-$A42)^3)))</f>
        <v>104.4152937</v>
      </c>
      <c r="Z42" s="54" t="n">
        <f aca="false">MIN(1000,MAX(Z43,IF($A42&gt;=Z$16,0,Z$13*(Z$16-$A42)+Z$14*(Z$16-$A42)^2+Z$15*(Z$16-$A42)^3)))</f>
        <v>26.333091</v>
      </c>
      <c r="AC42" s="54" t="n">
        <f aca="false">MIN(1000,MAX(AC43,IF($A42&gt;=AC$16,0,AC$13*(AC$16-$A42)+AC$14*(AC$16-$A42)^2+AC$15*(AC$16-$A42)^3)))</f>
        <v>0</v>
      </c>
      <c r="AD42" s="54" t="n">
        <f aca="false">MIN(1000,MAX(AD43,IF($A42&gt;=AD$16,0,AD$13*(AD$16-$A42)+AD$14*(AD$16-$A42)^2+AD$15*(AD$16-$A42)^3)))</f>
        <v>0</v>
      </c>
      <c r="AE42" s="54" t="n">
        <f aca="false">MIN(1000,MAX(AE43,IF($A42&gt;=AE$16,0,AE$13*(AE$16-$A42)+AE$14*(AE$16-$A42)^2+AE$15*(AE$16-$A42)^3)))</f>
        <v>0</v>
      </c>
      <c r="AF42" s="54" t="n">
        <f aca="false">MIN(1000,MAX(AF43,IF($A42&gt;=AF$16,0,AF$13*(AF$16-$A42)+AF$14*(AF$16-$A42)^2+AF$15*(AF$16-$A42)^3)))</f>
        <v>0</v>
      </c>
      <c r="AG42" s="54" t="n">
        <f aca="false">MIN(1000,MAX(AG43,IF($A42&gt;=AG$16,0,AG$13*(AG$16-$A42)+AG$14*(AG$16-$A42)^2+AG$15*(AG$16-$A42)^3)))</f>
        <v>265.4208</v>
      </c>
      <c r="AH42" s="54" t="n">
        <f aca="false">MIN(1000,MAX(AH43,IF($A42&gt;=AH$16,0,AH$13*(AH$16-$A42)+AH$14*(AH$16-$A42)^2+AH$15*(AH$16-$A42)^3)))</f>
        <v>1000</v>
      </c>
      <c r="AI42" s="54" t="n">
        <f aca="false">MIN(1000,MAX(AI43,IF($A42&gt;=AI$16,0,AI$13*(AI$16-$A42)+AI$14*(AI$16-$A42)^2+AI$15*(AI$16-$A42)^3)))</f>
        <v>0</v>
      </c>
      <c r="AJ42" s="54" t="n">
        <f aca="false">MIN(1000,MAX(AJ43,IF($A42&gt;=AJ$16,0,AJ$13*(AJ$16-$A42)+AJ$14*(AJ$16-$A42)^2+AJ$15*(AJ$16-$A42)^3)))</f>
        <v>0</v>
      </c>
      <c r="AK42" s="54" t="n">
        <f aca="false">MIN(1000,MAX(AK43,IF($A42&gt;=AK$16,0,AK$13*(AK$16-$A42)+AK$14*(AK$16-$A42)^2+AK$15*(AK$16-$A42)^3)))</f>
        <v>1000</v>
      </c>
      <c r="AL42" s="54" t="n">
        <f aca="false">MIN(1000,MAX(AL43,IF($A42&gt;=AL$16,0,AL$13*(AL$16-$A42)+AL$14*(AL$16-$A42)^2+AL$15*(AL$16-$A42)^3)))</f>
        <v>0</v>
      </c>
      <c r="AM42" s="54" t="n">
        <f aca="false">MIN(1000,MAX(AM43,IF($A42&gt;=AM$16,0,AM$13*(AM$16-$A42)+AM$14*(AM$16-$A42)^2+AM$15*(AM$16-$A42)^3)))</f>
        <v>0</v>
      </c>
      <c r="AN42" s="54" t="n">
        <f aca="false">MIN(1000,MAX(AN43,IF($A42&gt;=AN$16,0,AN$13*(AN$16-$A42)+AN$14*(AN$16-$A42)^2+AN$15*(AN$16-$A42)^3)))</f>
        <v>1000</v>
      </c>
      <c r="AO42" s="54" t="n">
        <f aca="false">MIN(1000,MAX(AO43,IF($A42&gt;=AO$16,0,AO$13*(AO$16-$A42)+AO$14*(AO$16-$A42)^2+AO$15*(AO$16-$A42)^3)))</f>
        <v>0</v>
      </c>
      <c r="AP42" s="54" t="n">
        <f aca="false">MIN(1000,MAX(AP43,IF($A42&gt;=AP$16,0,AP$13*(AP$16-$A42)+AP$14*(AP$16-$A42)^2+AP$15*(AP$16-$A42)^3)))</f>
        <v>474.829</v>
      </c>
      <c r="AQ42" s="54" t="n">
        <f aca="false">MIN(1000,MAX(AQ43,IF($A42&gt;=AQ$16,0,AQ$13*(AQ$16-$A42)+AQ$14*(AQ$16-$A42)^2+AQ$15*(AQ$16-$A42)^3)))</f>
        <v>816.838272</v>
      </c>
      <c r="AR42" s="54" t="n">
        <f aca="false">MIN(1000,MAX(AR43,IF($A42&gt;=AR$16,0,AR$13*(AR$16-$A42)+AR$14*(AR$16-$A42)^2+AR$15*(AR$16-$A42)^3)))</f>
        <v>1000</v>
      </c>
      <c r="AS42" s="54" t="n">
        <f aca="false">MIN(1000,MAX(AS43,IF($A42&gt;=AS$16,0,AS$13*(AS$16-$A42)+AS$14*(AS$16-$A42)^2+AS$15*(AS$16-$A42)^3)))</f>
        <v>741.2218383</v>
      </c>
      <c r="AT42" s="54" t="n">
        <f aca="false">MIN(1000,MAX(AT43,IF($A42&gt;=AT$16,0,AT$13*(AT$16-$A42)+AT$14*(AT$16-$A42)^2+AT$15*(AT$16-$A42)^3)))</f>
        <v>1000</v>
      </c>
      <c r="AU42" s="54" t="n">
        <f aca="false">MIN(1000,MAX(AU43,IF($A42&gt;=AU$16,0,AU$13*(AU$16-$A42)+AU$14*(AU$16-$A42)^2+AU$15*(AU$16-$A42)^3)))</f>
        <v>1000</v>
      </c>
      <c r="AV42" s="54" t="n">
        <f aca="false">MIN(1000,MAX(AV43,IF($A42&gt;=AV$16,0,AV$13*(AV$16-$A42)+AV$14*(AV$16-$A42)^2+AV$15*(AV$16-$A42)^3)))</f>
        <v>895.06253</v>
      </c>
      <c r="AW42" s="54" t="n">
        <f aca="false">MIN(1000,MAX(AW43,IF($A42&gt;=AW$16,0,AW$13*(AW$16-$A42)+AW$14*(AW$16-$A42)^2+AW$15*(AW$16-$A42)^3)))</f>
        <v>1000</v>
      </c>
      <c r="AX42" s="54" t="n">
        <f aca="false">MIN(1000,MAX(AX43,IF($A42&gt;=AX$16,0,AX$13*(AX$16-$A42)+AX$14*(AX$16-$A42)^2+AX$15*(AX$16-$A42)^3)))</f>
        <v>58.216864</v>
      </c>
      <c r="AY42" s="54" t="n">
        <f aca="false">MIN(1000,MAX(AY43,IF($A42&gt;=AY$16,0,AY$13*(AY$16-$A42)+AY$14*(AY$16-$A42)^2+AY$15*(AY$16-$A42)^3)))</f>
        <v>1000</v>
      </c>
      <c r="AZ42" s="54" t="n">
        <f aca="false">MIN(1000,MAX(AZ43,IF($A42&gt;=AZ$16,0,AZ$13*(AZ$16-$A42)+AZ$14*(AZ$16-$A42)^2+AZ$15*(AZ$16-$A42)^3)))</f>
        <v>179.8708707</v>
      </c>
      <c r="BA42" s="54" t="n">
        <f aca="false">MIN(1000,MAX(BA43,IF($A42&gt;=BA$16,0,BA$13*(BA$16-$A42)+BA$14*(BA$16-$A42)^2+BA$15*(BA$16-$A42)^3)))</f>
        <v>1000</v>
      </c>
    </row>
    <row r="43" customFormat="false" ht="13.8" hidden="false" customHeight="false" outlineLevel="0" collapsed="false">
      <c r="A43" s="12" t="n">
        <f aca="false">A42+10</f>
        <v>260</v>
      </c>
      <c r="B43" s="54" t="n">
        <f aca="false">MIN(1000,MAX(B44,IF($A43&gt;=B$16,0,B$13*(B$16-$A43)+B$14*(B$16-$A43)^2+B$15*(B$16-$A43)^3)))</f>
        <v>0</v>
      </c>
      <c r="C43" s="54" t="n">
        <f aca="false">MIN(1000,MAX(C44,IF($A43&gt;=C$16,0,C$13*(C$16-$A43)+C$14*(C$16-$A43)^2+C$15*(C$16-$A43)^3)))</f>
        <v>0</v>
      </c>
      <c r="D43" s="54" t="n">
        <f aca="false">MIN(1000,MAX(D44,IF($A43&gt;=D$16,0,D$13*(D$16-$A43)+D$14*(D$16-$A43)^2+D$15*(D$16-$A43)^3)))</f>
        <v>0</v>
      </c>
      <c r="E43" s="54" t="n">
        <f aca="false">MIN(1000,MAX(E44,IF($A43&gt;=E$16,0,E$13*(E$16-$A43)+E$14*(E$16-$A43)^2+E$15*(E$16-$A43)^3)))</f>
        <v>0</v>
      </c>
      <c r="F43" s="54" t="n">
        <f aca="false">MIN(1000,MAX(F44,IF($A43&gt;=F$16,0,F$13*(F$16-$A43)+F$14*(F$16-$A43)^2+F$15*(F$16-$A43)^3)))</f>
        <v>784.4403</v>
      </c>
      <c r="G43" s="54" t="n">
        <f aca="false">MIN(1000,MAX(G44,IF($A43&gt;=G$16,0,G$13*(G$16-$A43)+G$14*(G$16-$A43)^2+G$15*(G$16-$A43)^3)))</f>
        <v>19.7451</v>
      </c>
      <c r="H43" s="54" t="n">
        <f aca="false">MIN(1000,MAX(H44,IF($A43&gt;=H$16,0,H$13*(H$16-$A43)+H$14*(H$16-$A43)^2+H$15*(H$16-$A43)^3)))</f>
        <v>0</v>
      </c>
      <c r="I43" s="54" t="n">
        <f aca="false">MIN(1000,MAX(I44,IF($A43&gt;=I$16,0,I$13*(I$16-$A43)+I$14*(I$16-$A43)^2+I$15*(I$16-$A43)^3)))</f>
        <v>0</v>
      </c>
      <c r="J43" s="54" t="n">
        <f aca="false">MIN(1000,MAX(J44,IF($A43&gt;=J$16,0,J$13*(J$16-$A43)+J$14*(J$16-$A43)^2+J$15*(J$16-$A43)^3)))</f>
        <v>1000</v>
      </c>
      <c r="K43" s="54" t="n">
        <f aca="false">MIN(1000,MAX(K44,IF($A43&gt;=K$16,0,K$13*(K$16-$A43)+K$14*(K$16-$A43)^2+K$15*(K$16-$A43)^3)))</f>
        <v>0</v>
      </c>
      <c r="L43" s="54" t="n">
        <f aca="false">MIN(1000,MAX(L44,IF($A43&gt;=L$16,0,L$13*(L$16-$A43)+L$14*(L$16-$A43)^2+L$15*(L$16-$A43)^3)))</f>
        <v>0</v>
      </c>
      <c r="M43" s="54" t="n">
        <f aca="false">MIN(1000,MAX(M44,IF($A43&gt;=M$16,0,M$13*(M$16-$A43)+M$14*(M$16-$A43)^2+M$15*(M$16-$A43)^3)))</f>
        <v>144.4091692</v>
      </c>
      <c r="N43" s="54" t="n">
        <f aca="false">MIN(1000,MAX(N44,IF($A43&gt;=N$16,0,N$13*(N$16-$A43)+N$14*(N$16-$A43)^2+N$15*(N$16-$A43)^3)))</f>
        <v>0</v>
      </c>
      <c r="O43" s="54" t="n">
        <f aca="false">MIN(1000,MAX(O44,IF($A43&gt;=O$16,0,O$13*(O$16-$A43)+O$14*(O$16-$A43)^2+O$15*(O$16-$A43)^3)))</f>
        <v>18.774</v>
      </c>
      <c r="P43" s="54" t="n">
        <f aca="false">MIN(1000,MAX(P44,IF($A43&gt;=P$16,0,P$13*(P$16-$A43)+P$14*(P$16-$A43)^2+P$15*(P$16-$A43)^3)))</f>
        <v>132.921344</v>
      </c>
      <c r="Q43" s="54" t="n">
        <f aca="false">MIN(1000,MAX(Q44,IF($A43&gt;=Q$16,0,Q$13*(Q$16-$A43)+Q$14*(Q$16-$A43)^2+Q$15*(Q$16-$A43)^3)))</f>
        <v>176.698683</v>
      </c>
      <c r="R43" s="54" t="n">
        <f aca="false">MIN(1000,MAX(R44,IF($A43&gt;=R$16,0,R$13*(R$16-$A43)+R$14*(R$16-$A43)^2+R$15*(R$16-$A43)^3)))</f>
        <v>1000</v>
      </c>
      <c r="S43" s="54" t="n">
        <f aca="false">MIN(1000,MAX(S44,IF($A43&gt;=S$16,0,S$13*(S$16-$A43)+S$14*(S$16-$A43)^2+S$15*(S$16-$A43)^3)))</f>
        <v>1000</v>
      </c>
      <c r="T43" s="54" t="n">
        <f aca="false">MIN(1000,MAX(T44,IF($A43&gt;=T$16,0,T$13*(T$16-$A43)+T$14*(T$16-$A43)^2+T$15*(T$16-$A43)^3)))</f>
        <v>481.8055613</v>
      </c>
      <c r="U43" s="54" t="n">
        <f aca="false">MIN(1000,MAX(U44,IF($A43&gt;=U$16,0,U$13*(U$16-$A43)+U$14*(U$16-$A43)^2+U$15*(U$16-$A43)^3)))</f>
        <v>150.67745</v>
      </c>
      <c r="V43" s="54" t="n">
        <f aca="false">MIN(1000,MAX(V44,IF($A43&gt;=V$16,0,V$13*(V$16-$A43)+V$14*(V$16-$A43)^2+V$15*(V$16-$A43)^3)))</f>
        <v>1000</v>
      </c>
      <c r="W43" s="54" t="n">
        <f aca="false">MIN(1000,MAX(W44,IF($A43&gt;=W$16,0,W$13*(W$16-$A43)+W$14*(W$16-$A43)^2+W$15*(W$16-$A43)^3)))</f>
        <v>80.38248</v>
      </c>
      <c r="X43" s="54" t="n">
        <f aca="false">MIN(1000,MAX(X44,IF($A43&gt;=X$16,0,X$13*(X$16-$A43)+X$14*(X$16-$A43)^2+X$15*(X$16-$A43)^3)))</f>
        <v>23.037975</v>
      </c>
      <c r="Y43" s="54" t="n">
        <f aca="false">MIN(1000,MAX(Y44,IF($A43&gt;=Y$16,0,Y$13*(Y$16-$A43)+Y$14*(Y$16-$A43)^2+Y$15*(Y$16-$A43)^3)))</f>
        <v>104.4152937</v>
      </c>
      <c r="Z43" s="54" t="n">
        <f aca="false">MIN(1000,MAX(Z44,IF($A43&gt;=Z$16,0,Z$13*(Z$16-$A43)+Z$14*(Z$16-$A43)^2+Z$15*(Z$16-$A43)^3)))</f>
        <v>26.333091</v>
      </c>
      <c r="AC43" s="54" t="n">
        <f aca="false">MIN(1000,MAX(AC44,IF($A43&gt;=AC$16,0,AC$13*(AC$16-$A43)+AC$14*(AC$16-$A43)^2+AC$15*(AC$16-$A43)^3)))</f>
        <v>0</v>
      </c>
      <c r="AD43" s="54" t="n">
        <f aca="false">MIN(1000,MAX(AD44,IF($A43&gt;=AD$16,0,AD$13*(AD$16-$A43)+AD$14*(AD$16-$A43)^2+AD$15*(AD$16-$A43)^3)))</f>
        <v>0</v>
      </c>
      <c r="AE43" s="54" t="n">
        <f aca="false">MIN(1000,MAX(AE44,IF($A43&gt;=AE$16,0,AE$13*(AE$16-$A43)+AE$14*(AE$16-$A43)^2+AE$15*(AE$16-$A43)^3)))</f>
        <v>0</v>
      </c>
      <c r="AF43" s="54" t="n">
        <f aca="false">MIN(1000,MAX(AF44,IF($A43&gt;=AF$16,0,AF$13*(AF$16-$A43)+AF$14*(AF$16-$A43)^2+AF$15*(AF$16-$A43)^3)))</f>
        <v>0</v>
      </c>
      <c r="AG43" s="54" t="n">
        <f aca="false">MIN(1000,MAX(AG44,IF($A43&gt;=AG$16,0,AG$13*(AG$16-$A43)+AG$14*(AG$16-$A43)^2+AG$15*(AG$16-$A43)^3)))</f>
        <v>265.4208</v>
      </c>
      <c r="AH43" s="54" t="n">
        <f aca="false">MIN(1000,MAX(AH44,IF($A43&gt;=AH$16,0,AH$13*(AH$16-$A43)+AH$14*(AH$16-$A43)^2+AH$15*(AH$16-$A43)^3)))</f>
        <v>1000</v>
      </c>
      <c r="AI43" s="54" t="n">
        <f aca="false">MIN(1000,MAX(AI44,IF($A43&gt;=AI$16,0,AI$13*(AI$16-$A43)+AI$14*(AI$16-$A43)^2+AI$15*(AI$16-$A43)^3)))</f>
        <v>0</v>
      </c>
      <c r="AJ43" s="54" t="n">
        <f aca="false">MIN(1000,MAX(AJ44,IF($A43&gt;=AJ$16,0,AJ$13*(AJ$16-$A43)+AJ$14*(AJ$16-$A43)^2+AJ$15*(AJ$16-$A43)^3)))</f>
        <v>0</v>
      </c>
      <c r="AK43" s="54" t="n">
        <f aca="false">MIN(1000,MAX(AK44,IF($A43&gt;=AK$16,0,AK$13*(AK$16-$A43)+AK$14*(AK$16-$A43)^2+AK$15*(AK$16-$A43)^3)))</f>
        <v>1000</v>
      </c>
      <c r="AL43" s="54" t="n">
        <f aca="false">MIN(1000,MAX(AL44,IF($A43&gt;=AL$16,0,AL$13*(AL$16-$A43)+AL$14*(AL$16-$A43)^2+AL$15*(AL$16-$A43)^3)))</f>
        <v>0</v>
      </c>
      <c r="AM43" s="54" t="n">
        <f aca="false">MIN(1000,MAX(AM44,IF($A43&gt;=AM$16,0,AM$13*(AM$16-$A43)+AM$14*(AM$16-$A43)^2+AM$15*(AM$16-$A43)^3)))</f>
        <v>0</v>
      </c>
      <c r="AN43" s="54" t="n">
        <f aca="false">MIN(1000,MAX(AN44,IF($A43&gt;=AN$16,0,AN$13*(AN$16-$A43)+AN$14*(AN$16-$A43)^2+AN$15*(AN$16-$A43)^3)))</f>
        <v>1000</v>
      </c>
      <c r="AO43" s="54" t="n">
        <f aca="false">MIN(1000,MAX(AO44,IF($A43&gt;=AO$16,0,AO$13*(AO$16-$A43)+AO$14*(AO$16-$A43)^2+AO$15*(AO$16-$A43)^3)))</f>
        <v>0</v>
      </c>
      <c r="AP43" s="54" t="n">
        <f aca="false">MIN(1000,MAX(AP44,IF($A43&gt;=AP$16,0,AP$13*(AP$16-$A43)+AP$14*(AP$16-$A43)^2+AP$15*(AP$16-$A43)^3)))</f>
        <v>474.829</v>
      </c>
      <c r="AQ43" s="54" t="n">
        <f aca="false">MIN(1000,MAX(AQ44,IF($A43&gt;=AQ$16,0,AQ$13*(AQ$16-$A43)+AQ$14*(AQ$16-$A43)^2+AQ$15*(AQ$16-$A43)^3)))</f>
        <v>799.073072</v>
      </c>
      <c r="AR43" s="54" t="n">
        <f aca="false">MIN(1000,MAX(AR44,IF($A43&gt;=AR$16,0,AR$13*(AR$16-$A43)+AR$14*(AR$16-$A43)^2+AR$15*(AR$16-$A43)^3)))</f>
        <v>1000</v>
      </c>
      <c r="AS43" s="54" t="n">
        <f aca="false">MIN(1000,MAX(AS44,IF($A43&gt;=AS$16,0,AS$13*(AS$16-$A43)+AS$14*(AS$16-$A43)^2+AS$15*(AS$16-$A43)^3)))</f>
        <v>741.2218383</v>
      </c>
      <c r="AT43" s="54" t="n">
        <f aca="false">MIN(1000,MAX(AT44,IF($A43&gt;=AT$16,0,AT$13*(AT$16-$A43)+AT$14*(AT$16-$A43)^2+AT$15*(AT$16-$A43)^3)))</f>
        <v>1000</v>
      </c>
      <c r="AU43" s="54" t="n">
        <f aca="false">MIN(1000,MAX(AU44,IF($A43&gt;=AU$16,0,AU$13*(AU$16-$A43)+AU$14*(AU$16-$A43)^2+AU$15*(AU$16-$A43)^3)))</f>
        <v>1000</v>
      </c>
      <c r="AV43" s="54" t="n">
        <f aca="false">MIN(1000,MAX(AV44,IF($A43&gt;=AV$16,0,AV$13*(AV$16-$A43)+AV$14*(AV$16-$A43)^2+AV$15*(AV$16-$A43)^3)))</f>
        <v>893.60953</v>
      </c>
      <c r="AW43" s="54" t="n">
        <f aca="false">MIN(1000,MAX(AW44,IF($A43&gt;=AW$16,0,AW$13*(AW$16-$A43)+AW$14*(AW$16-$A43)^2+AW$15*(AW$16-$A43)^3)))</f>
        <v>1000</v>
      </c>
      <c r="AX43" s="54" t="n">
        <f aca="false">MIN(1000,MAX(AX44,IF($A43&gt;=AX$16,0,AX$13*(AX$16-$A43)+AX$14*(AX$16-$A43)^2+AX$15*(AX$16-$A43)^3)))</f>
        <v>58.216864</v>
      </c>
      <c r="AY43" s="54" t="n">
        <f aca="false">MIN(1000,MAX(AY44,IF($A43&gt;=AY$16,0,AY$13*(AY$16-$A43)+AY$14*(AY$16-$A43)^2+AY$15*(AY$16-$A43)^3)))</f>
        <v>1000</v>
      </c>
      <c r="AZ43" s="54" t="n">
        <f aca="false">MIN(1000,MAX(AZ44,IF($A43&gt;=AZ$16,0,AZ$13*(AZ$16-$A43)+AZ$14*(AZ$16-$A43)^2+AZ$15*(AZ$16-$A43)^3)))</f>
        <v>179.8708707</v>
      </c>
      <c r="BA43" s="54" t="n">
        <f aca="false">MIN(1000,MAX(BA44,IF($A43&gt;=BA$16,0,BA$13*(BA$16-$A43)+BA$14*(BA$16-$A43)^2+BA$15*(BA$16-$A43)^3)))</f>
        <v>1000</v>
      </c>
    </row>
    <row r="44" customFormat="false" ht="13.8" hidden="false" customHeight="false" outlineLevel="0" collapsed="false">
      <c r="A44" s="12" t="n">
        <f aca="false">A43+10</f>
        <v>270</v>
      </c>
      <c r="B44" s="54" t="n">
        <f aca="false">MIN(1000,MAX(B45,IF($A44&gt;=B$16,0,B$13*(B$16-$A44)+B$14*(B$16-$A44)^2+B$15*(B$16-$A44)^3)))</f>
        <v>0</v>
      </c>
      <c r="C44" s="54" t="n">
        <f aca="false">MIN(1000,MAX(C45,IF($A44&gt;=C$16,0,C$13*(C$16-$A44)+C$14*(C$16-$A44)^2+C$15*(C$16-$A44)^3)))</f>
        <v>0</v>
      </c>
      <c r="D44" s="54" t="n">
        <f aca="false">MIN(1000,MAX(D45,IF($A44&gt;=D$16,0,D$13*(D$16-$A44)+D$14*(D$16-$A44)^2+D$15*(D$16-$A44)^3)))</f>
        <v>0</v>
      </c>
      <c r="E44" s="54" t="n">
        <f aca="false">MIN(1000,MAX(E45,IF($A44&gt;=E$16,0,E$13*(E$16-$A44)+E$14*(E$16-$A44)^2+E$15*(E$16-$A44)^3)))</f>
        <v>0</v>
      </c>
      <c r="F44" s="54" t="n">
        <f aca="false">MIN(1000,MAX(F45,IF($A44&gt;=F$16,0,F$13*(F$16-$A44)+F$14*(F$16-$A44)^2+F$15*(F$16-$A44)^3)))</f>
        <v>653.2713</v>
      </c>
      <c r="G44" s="54" t="n">
        <f aca="false">MIN(1000,MAX(G45,IF($A44&gt;=G$16,0,G$13*(G$16-$A44)+G$14*(G$16-$A44)^2+G$15*(G$16-$A44)^3)))</f>
        <v>19.7451</v>
      </c>
      <c r="H44" s="54" t="n">
        <f aca="false">MIN(1000,MAX(H45,IF($A44&gt;=H$16,0,H$13*(H$16-$A44)+H$14*(H$16-$A44)^2+H$15*(H$16-$A44)^3)))</f>
        <v>0</v>
      </c>
      <c r="I44" s="54" t="n">
        <f aca="false">MIN(1000,MAX(I45,IF($A44&gt;=I$16,0,I$13*(I$16-$A44)+I$14*(I$16-$A44)^2+I$15*(I$16-$A44)^3)))</f>
        <v>0</v>
      </c>
      <c r="J44" s="54" t="n">
        <f aca="false">MIN(1000,MAX(J45,IF($A44&gt;=J$16,0,J$13*(J$16-$A44)+J$14*(J$16-$A44)^2+J$15*(J$16-$A44)^3)))</f>
        <v>1000</v>
      </c>
      <c r="K44" s="54" t="n">
        <f aca="false">MIN(1000,MAX(K45,IF($A44&gt;=K$16,0,K$13*(K$16-$A44)+K$14*(K$16-$A44)^2+K$15*(K$16-$A44)^3)))</f>
        <v>0</v>
      </c>
      <c r="L44" s="54" t="n">
        <f aca="false">MIN(1000,MAX(L45,IF($A44&gt;=L$16,0,L$13*(L$16-$A44)+L$14*(L$16-$A44)^2+L$15*(L$16-$A44)^3)))</f>
        <v>0</v>
      </c>
      <c r="M44" s="54" t="n">
        <f aca="false">MIN(1000,MAX(M45,IF($A44&gt;=M$16,0,M$13*(M$16-$A44)+M$14*(M$16-$A44)^2+M$15*(M$16-$A44)^3)))</f>
        <v>108.4933092</v>
      </c>
      <c r="N44" s="54" t="n">
        <f aca="false">MIN(1000,MAX(N45,IF($A44&gt;=N$16,0,N$13*(N$16-$A44)+N$14*(N$16-$A44)^2+N$15*(N$16-$A44)^3)))</f>
        <v>0</v>
      </c>
      <c r="O44" s="54" t="n">
        <f aca="false">MIN(1000,MAX(O45,IF($A44&gt;=O$16,0,O$13*(O$16-$A44)+O$14*(O$16-$A44)^2+O$15*(O$16-$A44)^3)))</f>
        <v>18.774</v>
      </c>
      <c r="P44" s="54" t="n">
        <f aca="false">MIN(1000,MAX(P45,IF($A44&gt;=P$16,0,P$13*(P$16-$A44)+P$14*(P$16-$A44)^2+P$15*(P$16-$A44)^3)))</f>
        <v>130.198944</v>
      </c>
      <c r="Q44" s="54" t="n">
        <f aca="false">MIN(1000,MAX(Q45,IF($A44&gt;=Q$16,0,Q$13*(Q$16-$A44)+Q$14*(Q$16-$A44)^2+Q$15*(Q$16-$A44)^3)))</f>
        <v>169.210483</v>
      </c>
      <c r="R44" s="54" t="n">
        <f aca="false">MIN(1000,MAX(R45,IF($A44&gt;=R$16,0,R$13*(R$16-$A44)+R$14*(R$16-$A44)^2+R$15*(R$16-$A44)^3)))</f>
        <v>1000</v>
      </c>
      <c r="S44" s="54" t="n">
        <f aca="false">MIN(1000,MAX(S45,IF($A44&gt;=S$16,0,S$13*(S$16-$A44)+S$14*(S$16-$A44)^2+S$15*(S$16-$A44)^3)))</f>
        <v>1000</v>
      </c>
      <c r="T44" s="54" t="n">
        <f aca="false">MIN(1000,MAX(T45,IF($A44&gt;=T$16,0,T$13*(T$16-$A44)+T$14*(T$16-$A44)^2+T$15*(T$16-$A44)^3)))</f>
        <v>406.9178913</v>
      </c>
      <c r="U44" s="54" t="n">
        <f aca="false">MIN(1000,MAX(U45,IF($A44&gt;=U$16,0,U$13*(U$16-$A44)+U$14*(U$16-$A44)^2+U$15*(U$16-$A44)^3)))</f>
        <v>150.43245</v>
      </c>
      <c r="V44" s="54" t="n">
        <f aca="false">MIN(1000,MAX(V45,IF($A44&gt;=V$16,0,V$13*(V$16-$A44)+V$14*(V$16-$A44)^2+V$15*(V$16-$A44)^3)))</f>
        <v>1000</v>
      </c>
      <c r="W44" s="54" t="n">
        <f aca="false">MIN(1000,MAX(W45,IF($A44&gt;=W$16,0,W$13*(W$16-$A44)+W$14*(W$16-$A44)^2+W$15*(W$16-$A44)^3)))</f>
        <v>80.25348</v>
      </c>
      <c r="X44" s="54" t="n">
        <f aca="false">MIN(1000,MAX(X45,IF($A44&gt;=X$16,0,X$13*(X$16-$A44)+X$14*(X$16-$A44)^2+X$15*(X$16-$A44)^3)))</f>
        <v>23.037975</v>
      </c>
      <c r="Y44" s="54" t="n">
        <f aca="false">MIN(1000,MAX(Y45,IF($A44&gt;=Y$16,0,Y$13*(Y$16-$A44)+Y$14*(Y$16-$A44)^2+Y$15*(Y$16-$A44)^3)))</f>
        <v>104.4152937</v>
      </c>
      <c r="Z44" s="54" t="n">
        <f aca="false">MIN(1000,MAX(Z45,IF($A44&gt;=Z$16,0,Z$13*(Z$16-$A44)+Z$14*(Z$16-$A44)^2+Z$15*(Z$16-$A44)^3)))</f>
        <v>26.333091</v>
      </c>
      <c r="AC44" s="54" t="n">
        <f aca="false">MIN(1000,MAX(AC45,IF($A44&gt;=AC$16,0,AC$13*(AC$16-$A44)+AC$14*(AC$16-$A44)^2+AC$15*(AC$16-$A44)^3)))</f>
        <v>0</v>
      </c>
      <c r="AD44" s="54" t="n">
        <f aca="false">MIN(1000,MAX(AD45,IF($A44&gt;=AD$16,0,AD$13*(AD$16-$A44)+AD$14*(AD$16-$A44)^2+AD$15*(AD$16-$A44)^3)))</f>
        <v>0</v>
      </c>
      <c r="AE44" s="54" t="n">
        <f aca="false">MIN(1000,MAX(AE45,IF($A44&gt;=AE$16,0,AE$13*(AE$16-$A44)+AE$14*(AE$16-$A44)^2+AE$15*(AE$16-$A44)^3)))</f>
        <v>0</v>
      </c>
      <c r="AF44" s="54" t="n">
        <f aca="false">MIN(1000,MAX(AF45,IF($A44&gt;=AF$16,0,AF$13*(AF$16-$A44)+AF$14*(AF$16-$A44)^2+AF$15*(AF$16-$A44)^3)))</f>
        <v>0</v>
      </c>
      <c r="AG44" s="54" t="n">
        <f aca="false">MIN(1000,MAX(AG45,IF($A44&gt;=AG$16,0,AG$13*(AG$16-$A44)+AG$14*(AG$16-$A44)^2+AG$15*(AG$16-$A44)^3)))</f>
        <v>265.4208</v>
      </c>
      <c r="AH44" s="54" t="n">
        <f aca="false">MIN(1000,MAX(AH45,IF($A44&gt;=AH$16,0,AH$13*(AH$16-$A44)+AH$14*(AH$16-$A44)^2+AH$15*(AH$16-$A44)^3)))</f>
        <v>1000</v>
      </c>
      <c r="AI44" s="54" t="n">
        <f aca="false">MIN(1000,MAX(AI45,IF($A44&gt;=AI$16,0,AI$13*(AI$16-$A44)+AI$14*(AI$16-$A44)^2+AI$15*(AI$16-$A44)^3)))</f>
        <v>0</v>
      </c>
      <c r="AJ44" s="54" t="n">
        <f aca="false">MIN(1000,MAX(AJ45,IF($A44&gt;=AJ$16,0,AJ$13*(AJ$16-$A44)+AJ$14*(AJ$16-$A44)^2+AJ$15*(AJ$16-$A44)^3)))</f>
        <v>0</v>
      </c>
      <c r="AK44" s="54" t="n">
        <f aca="false">MIN(1000,MAX(AK45,IF($A44&gt;=AK$16,0,AK$13*(AK$16-$A44)+AK$14*(AK$16-$A44)^2+AK$15*(AK$16-$A44)^3)))</f>
        <v>1000</v>
      </c>
      <c r="AL44" s="54" t="n">
        <f aca="false">MIN(1000,MAX(AL45,IF($A44&gt;=AL$16,0,AL$13*(AL$16-$A44)+AL$14*(AL$16-$A44)^2+AL$15*(AL$16-$A44)^3)))</f>
        <v>0</v>
      </c>
      <c r="AM44" s="54" t="n">
        <f aca="false">MIN(1000,MAX(AM45,IF($A44&gt;=AM$16,0,AM$13*(AM$16-$A44)+AM$14*(AM$16-$A44)^2+AM$15*(AM$16-$A44)^3)))</f>
        <v>0</v>
      </c>
      <c r="AN44" s="54" t="n">
        <f aca="false">MIN(1000,MAX(AN45,IF($A44&gt;=AN$16,0,AN$13*(AN$16-$A44)+AN$14*(AN$16-$A44)^2+AN$15*(AN$16-$A44)^3)))</f>
        <v>1000</v>
      </c>
      <c r="AO44" s="54" t="n">
        <f aca="false">MIN(1000,MAX(AO45,IF($A44&gt;=AO$16,0,AO$13*(AO$16-$A44)+AO$14*(AO$16-$A44)^2+AO$15*(AO$16-$A44)^3)))</f>
        <v>0</v>
      </c>
      <c r="AP44" s="54" t="n">
        <f aca="false">MIN(1000,MAX(AP45,IF($A44&gt;=AP$16,0,AP$13*(AP$16-$A44)+AP$14*(AP$16-$A44)^2+AP$15*(AP$16-$A44)^3)))</f>
        <v>474.829</v>
      </c>
      <c r="AQ44" s="54" t="n">
        <f aca="false">MIN(1000,MAX(AQ45,IF($A44&gt;=AQ$16,0,AQ$13*(AQ$16-$A44)+AQ$14*(AQ$16-$A44)^2+AQ$15*(AQ$16-$A44)^3)))</f>
        <v>781.467872</v>
      </c>
      <c r="AR44" s="54" t="n">
        <f aca="false">MIN(1000,MAX(AR45,IF($A44&gt;=AR$16,0,AR$13*(AR$16-$A44)+AR$14*(AR$16-$A44)^2+AR$15*(AR$16-$A44)^3)))</f>
        <v>1000</v>
      </c>
      <c r="AS44" s="54" t="n">
        <f aca="false">MIN(1000,MAX(AS45,IF($A44&gt;=AS$16,0,AS$13*(AS$16-$A44)+AS$14*(AS$16-$A44)^2+AS$15*(AS$16-$A44)^3)))</f>
        <v>741.2218383</v>
      </c>
      <c r="AT44" s="54" t="n">
        <f aca="false">MIN(1000,MAX(AT45,IF($A44&gt;=AT$16,0,AT$13*(AT$16-$A44)+AT$14*(AT$16-$A44)^2+AT$15*(AT$16-$A44)^3)))</f>
        <v>1000</v>
      </c>
      <c r="AU44" s="54" t="n">
        <f aca="false">MIN(1000,MAX(AU45,IF($A44&gt;=AU$16,0,AU$13*(AU$16-$A44)+AU$14*(AU$16-$A44)^2+AU$15*(AU$16-$A44)^3)))</f>
        <v>1000</v>
      </c>
      <c r="AV44" s="54" t="n">
        <f aca="false">MIN(1000,MAX(AV45,IF($A44&gt;=AV$16,0,AV$13*(AV$16-$A44)+AV$14*(AV$16-$A44)^2+AV$15*(AV$16-$A44)^3)))</f>
        <v>892.15653</v>
      </c>
      <c r="AW44" s="54" t="n">
        <f aca="false">MIN(1000,MAX(AW45,IF($A44&gt;=AW$16,0,AW$13*(AW$16-$A44)+AW$14*(AW$16-$A44)^2+AW$15*(AW$16-$A44)^3)))</f>
        <v>1000</v>
      </c>
      <c r="AX44" s="54" t="n">
        <f aca="false">MIN(1000,MAX(AX45,IF($A44&gt;=AX$16,0,AX$13*(AX$16-$A44)+AX$14*(AX$16-$A44)^2+AX$15*(AX$16-$A44)^3)))</f>
        <v>58.216864</v>
      </c>
      <c r="AY44" s="54" t="n">
        <f aca="false">MIN(1000,MAX(AY45,IF($A44&gt;=AY$16,0,AY$13*(AY$16-$A44)+AY$14*(AY$16-$A44)^2+AY$15*(AY$16-$A44)^3)))</f>
        <v>1000</v>
      </c>
      <c r="AZ44" s="54" t="n">
        <f aca="false">MIN(1000,MAX(AZ45,IF($A44&gt;=AZ$16,0,AZ$13*(AZ$16-$A44)+AZ$14*(AZ$16-$A44)^2+AZ$15*(AZ$16-$A44)^3)))</f>
        <v>179.8708707</v>
      </c>
      <c r="BA44" s="54" t="n">
        <f aca="false">MIN(1000,MAX(BA45,IF($A44&gt;=BA$16,0,BA$13*(BA$16-$A44)+BA$14*(BA$16-$A44)^2+BA$15*(BA$16-$A44)^3)))</f>
        <v>1000</v>
      </c>
    </row>
    <row r="45" customFormat="false" ht="13.8" hidden="false" customHeight="false" outlineLevel="0" collapsed="false">
      <c r="A45" s="12" t="n">
        <f aca="false">A44+10</f>
        <v>280</v>
      </c>
      <c r="B45" s="54" t="n">
        <f aca="false">MIN(1000,MAX(B46,IF($A45&gt;=B$16,0,B$13*(B$16-$A45)+B$14*(B$16-$A45)^2+B$15*(B$16-$A45)^3)))</f>
        <v>0</v>
      </c>
      <c r="C45" s="54" t="n">
        <f aca="false">MIN(1000,MAX(C46,IF($A45&gt;=C$16,0,C$13*(C$16-$A45)+C$14*(C$16-$A45)^2+C$15*(C$16-$A45)^3)))</f>
        <v>0</v>
      </c>
      <c r="D45" s="54" t="n">
        <f aca="false">MIN(1000,MAX(D46,IF($A45&gt;=D$16,0,D$13*(D$16-$A45)+D$14*(D$16-$A45)^2+D$15*(D$16-$A45)^3)))</f>
        <v>0</v>
      </c>
      <c r="E45" s="54" t="n">
        <f aca="false">MIN(1000,MAX(E46,IF($A45&gt;=E$16,0,E$13*(E$16-$A45)+E$14*(E$16-$A45)^2+E$15*(E$16-$A45)^3)))</f>
        <v>0</v>
      </c>
      <c r="F45" s="54" t="n">
        <f aca="false">MIN(1000,MAX(F46,IF($A45&gt;=F$16,0,F$13*(F$16-$A45)+F$14*(F$16-$A45)^2+F$15*(F$16-$A45)^3)))</f>
        <v>538.6623</v>
      </c>
      <c r="G45" s="54" t="n">
        <f aca="false">MIN(1000,MAX(G46,IF($A45&gt;=G$16,0,G$13*(G$16-$A45)+G$14*(G$16-$A45)^2+G$15*(G$16-$A45)^3)))</f>
        <v>19.7451</v>
      </c>
      <c r="H45" s="54" t="n">
        <f aca="false">MIN(1000,MAX(H46,IF($A45&gt;=H$16,0,H$13*(H$16-$A45)+H$14*(H$16-$A45)^2+H$15*(H$16-$A45)^3)))</f>
        <v>0</v>
      </c>
      <c r="I45" s="54" t="n">
        <f aca="false">MIN(1000,MAX(I46,IF($A45&gt;=I$16,0,I$13*(I$16-$A45)+I$14*(I$16-$A45)^2+I$15*(I$16-$A45)^3)))</f>
        <v>0</v>
      </c>
      <c r="J45" s="54" t="n">
        <f aca="false">MIN(1000,MAX(J46,IF($A45&gt;=J$16,0,J$13*(J$16-$A45)+J$14*(J$16-$A45)^2+J$15*(J$16-$A45)^3)))</f>
        <v>1000</v>
      </c>
      <c r="K45" s="54" t="n">
        <f aca="false">MIN(1000,MAX(K46,IF($A45&gt;=K$16,0,K$13*(K$16-$A45)+K$14*(K$16-$A45)^2+K$15*(K$16-$A45)^3)))</f>
        <v>0</v>
      </c>
      <c r="L45" s="54" t="n">
        <f aca="false">MIN(1000,MAX(L46,IF($A45&gt;=L$16,0,L$13*(L$16-$A45)+L$14*(L$16-$A45)^2+L$15*(L$16-$A45)^3)))</f>
        <v>0</v>
      </c>
      <c r="M45" s="54" t="n">
        <f aca="false">MIN(1000,MAX(M46,IF($A45&gt;=M$16,0,M$13*(M$16-$A45)+M$14*(M$16-$A45)^2+M$15*(M$16-$A45)^3)))</f>
        <v>80.3694492000001</v>
      </c>
      <c r="N45" s="54" t="n">
        <f aca="false">MIN(1000,MAX(N46,IF($A45&gt;=N$16,0,N$13*(N$16-$A45)+N$14*(N$16-$A45)^2+N$15*(N$16-$A45)^3)))</f>
        <v>0</v>
      </c>
      <c r="O45" s="54" t="n">
        <f aca="false">MIN(1000,MAX(O46,IF($A45&gt;=O$16,0,O$13*(O$16-$A45)+O$14*(O$16-$A45)^2+O$15*(O$16-$A45)^3)))</f>
        <v>18.774</v>
      </c>
      <c r="P45" s="54" t="n">
        <f aca="false">MIN(1000,MAX(P46,IF($A45&gt;=P$16,0,P$13*(P$16-$A45)+P$14*(P$16-$A45)^2+P$15*(P$16-$A45)^3)))</f>
        <v>127.496544</v>
      </c>
      <c r="Q45" s="54" t="n">
        <f aca="false">MIN(1000,MAX(Q46,IF($A45&gt;=Q$16,0,Q$13*(Q$16-$A45)+Q$14*(Q$16-$A45)^2+Q$15*(Q$16-$A45)^3)))</f>
        <v>161.862283</v>
      </c>
      <c r="R45" s="54" t="n">
        <f aca="false">MIN(1000,MAX(R46,IF($A45&gt;=R$16,0,R$13*(R$16-$A45)+R$14*(R$16-$A45)^2+R$15*(R$16-$A45)^3)))</f>
        <v>1000</v>
      </c>
      <c r="S45" s="54" t="n">
        <f aca="false">MIN(1000,MAX(S46,IF($A45&gt;=S$16,0,S$13*(S$16-$A45)+S$14*(S$16-$A45)^2+S$15*(S$16-$A45)^3)))</f>
        <v>1000</v>
      </c>
      <c r="T45" s="54" t="n">
        <f aca="false">MIN(1000,MAX(T46,IF($A45&gt;=T$16,0,T$13*(T$16-$A45)+T$14*(T$16-$A45)^2+T$15*(T$16-$A45)^3)))</f>
        <v>340.9322213</v>
      </c>
      <c r="U45" s="54" t="n">
        <f aca="false">MIN(1000,MAX(U46,IF($A45&gt;=U$16,0,U$13*(U$16-$A45)+U$14*(U$16-$A45)^2+U$15*(U$16-$A45)^3)))</f>
        <v>150.18745</v>
      </c>
      <c r="V45" s="54" t="n">
        <f aca="false">MIN(1000,MAX(V46,IF($A45&gt;=V$16,0,V$13*(V$16-$A45)+V$14*(V$16-$A45)^2+V$15*(V$16-$A45)^3)))</f>
        <v>1000</v>
      </c>
      <c r="W45" s="54" t="n">
        <f aca="false">MIN(1000,MAX(W46,IF($A45&gt;=W$16,0,W$13*(W$16-$A45)+W$14*(W$16-$A45)^2+W$15*(W$16-$A45)^3)))</f>
        <v>80.12448</v>
      </c>
      <c r="X45" s="54" t="n">
        <f aca="false">MIN(1000,MAX(X46,IF($A45&gt;=X$16,0,X$13*(X$16-$A45)+X$14*(X$16-$A45)^2+X$15*(X$16-$A45)^3)))</f>
        <v>23.037975</v>
      </c>
      <c r="Y45" s="54" t="n">
        <f aca="false">MIN(1000,MAX(Y46,IF($A45&gt;=Y$16,0,Y$13*(Y$16-$A45)+Y$14*(Y$16-$A45)^2+Y$15*(Y$16-$A45)^3)))</f>
        <v>104.4152937</v>
      </c>
      <c r="Z45" s="54" t="n">
        <f aca="false">MIN(1000,MAX(Z46,IF($A45&gt;=Z$16,0,Z$13*(Z$16-$A45)+Z$14*(Z$16-$A45)^2+Z$15*(Z$16-$A45)^3)))</f>
        <v>26.333091</v>
      </c>
      <c r="AC45" s="54" t="n">
        <f aca="false">MIN(1000,MAX(AC46,IF($A45&gt;=AC$16,0,AC$13*(AC$16-$A45)+AC$14*(AC$16-$A45)^2+AC$15*(AC$16-$A45)^3)))</f>
        <v>0</v>
      </c>
      <c r="AD45" s="54" t="n">
        <f aca="false">MIN(1000,MAX(AD46,IF($A45&gt;=AD$16,0,AD$13*(AD$16-$A45)+AD$14*(AD$16-$A45)^2+AD$15*(AD$16-$A45)^3)))</f>
        <v>0</v>
      </c>
      <c r="AE45" s="54" t="n">
        <f aca="false">MIN(1000,MAX(AE46,IF($A45&gt;=AE$16,0,AE$13*(AE$16-$A45)+AE$14*(AE$16-$A45)^2+AE$15*(AE$16-$A45)^3)))</f>
        <v>0</v>
      </c>
      <c r="AF45" s="54" t="n">
        <f aca="false">MIN(1000,MAX(AF46,IF($A45&gt;=AF$16,0,AF$13*(AF$16-$A45)+AF$14*(AF$16-$A45)^2+AF$15*(AF$16-$A45)^3)))</f>
        <v>0</v>
      </c>
      <c r="AG45" s="54" t="n">
        <f aca="false">MIN(1000,MAX(AG46,IF($A45&gt;=AG$16,0,AG$13*(AG$16-$A45)+AG$14*(AG$16-$A45)^2+AG$15*(AG$16-$A45)^3)))</f>
        <v>265.4208</v>
      </c>
      <c r="AH45" s="54" t="n">
        <f aca="false">MIN(1000,MAX(AH46,IF($A45&gt;=AH$16,0,AH$13*(AH$16-$A45)+AH$14*(AH$16-$A45)^2+AH$15*(AH$16-$A45)^3)))</f>
        <v>1000</v>
      </c>
      <c r="AI45" s="54" t="n">
        <f aca="false">MIN(1000,MAX(AI46,IF($A45&gt;=AI$16,0,AI$13*(AI$16-$A45)+AI$14*(AI$16-$A45)^2+AI$15*(AI$16-$A45)^3)))</f>
        <v>0</v>
      </c>
      <c r="AJ45" s="54" t="n">
        <f aca="false">MIN(1000,MAX(AJ46,IF($A45&gt;=AJ$16,0,AJ$13*(AJ$16-$A45)+AJ$14*(AJ$16-$A45)^2+AJ$15*(AJ$16-$A45)^3)))</f>
        <v>0</v>
      </c>
      <c r="AK45" s="54" t="n">
        <f aca="false">MIN(1000,MAX(AK46,IF($A45&gt;=AK$16,0,AK$13*(AK$16-$A45)+AK$14*(AK$16-$A45)^2+AK$15*(AK$16-$A45)^3)))</f>
        <v>1000</v>
      </c>
      <c r="AL45" s="54" t="n">
        <f aca="false">MIN(1000,MAX(AL46,IF($A45&gt;=AL$16,0,AL$13*(AL$16-$A45)+AL$14*(AL$16-$A45)^2+AL$15*(AL$16-$A45)^3)))</f>
        <v>0</v>
      </c>
      <c r="AM45" s="54" t="n">
        <f aca="false">MIN(1000,MAX(AM46,IF($A45&gt;=AM$16,0,AM$13*(AM$16-$A45)+AM$14*(AM$16-$A45)^2+AM$15*(AM$16-$A45)^3)))</f>
        <v>0</v>
      </c>
      <c r="AN45" s="54" t="n">
        <f aca="false">MIN(1000,MAX(AN46,IF($A45&gt;=AN$16,0,AN$13*(AN$16-$A45)+AN$14*(AN$16-$A45)^2+AN$15*(AN$16-$A45)^3)))</f>
        <v>1000</v>
      </c>
      <c r="AO45" s="54" t="n">
        <f aca="false">MIN(1000,MAX(AO46,IF($A45&gt;=AO$16,0,AO$13*(AO$16-$A45)+AO$14*(AO$16-$A45)^2+AO$15*(AO$16-$A45)^3)))</f>
        <v>0</v>
      </c>
      <c r="AP45" s="54" t="n">
        <f aca="false">MIN(1000,MAX(AP46,IF($A45&gt;=AP$16,0,AP$13*(AP$16-$A45)+AP$14*(AP$16-$A45)^2+AP$15*(AP$16-$A45)^3)))</f>
        <v>474.829</v>
      </c>
      <c r="AQ45" s="54" t="n">
        <f aca="false">MIN(1000,MAX(AQ46,IF($A45&gt;=AQ$16,0,AQ$13*(AQ$16-$A45)+AQ$14*(AQ$16-$A45)^2+AQ$15*(AQ$16-$A45)^3)))</f>
        <v>764.022672</v>
      </c>
      <c r="AR45" s="54" t="n">
        <f aca="false">MIN(1000,MAX(AR46,IF($A45&gt;=AR$16,0,AR$13*(AR$16-$A45)+AR$14*(AR$16-$A45)^2+AR$15*(AR$16-$A45)^3)))</f>
        <v>1000</v>
      </c>
      <c r="AS45" s="54" t="n">
        <f aca="false">MIN(1000,MAX(AS46,IF($A45&gt;=AS$16,0,AS$13*(AS$16-$A45)+AS$14*(AS$16-$A45)^2+AS$15*(AS$16-$A45)^3)))</f>
        <v>741.2218383</v>
      </c>
      <c r="AT45" s="54" t="n">
        <f aca="false">MIN(1000,MAX(AT46,IF($A45&gt;=AT$16,0,AT$13*(AT$16-$A45)+AT$14*(AT$16-$A45)^2+AT$15*(AT$16-$A45)^3)))</f>
        <v>1000</v>
      </c>
      <c r="AU45" s="54" t="n">
        <f aca="false">MIN(1000,MAX(AU46,IF($A45&gt;=AU$16,0,AU$13*(AU$16-$A45)+AU$14*(AU$16-$A45)^2+AU$15*(AU$16-$A45)^3)))</f>
        <v>1000</v>
      </c>
      <c r="AV45" s="54" t="n">
        <f aca="false">MIN(1000,MAX(AV46,IF($A45&gt;=AV$16,0,AV$13*(AV$16-$A45)+AV$14*(AV$16-$A45)^2+AV$15*(AV$16-$A45)^3)))</f>
        <v>890.70353</v>
      </c>
      <c r="AW45" s="54" t="n">
        <f aca="false">MIN(1000,MAX(AW46,IF($A45&gt;=AW$16,0,AW$13*(AW$16-$A45)+AW$14*(AW$16-$A45)^2+AW$15*(AW$16-$A45)^3)))</f>
        <v>1000</v>
      </c>
      <c r="AX45" s="54" t="n">
        <f aca="false">MIN(1000,MAX(AX46,IF($A45&gt;=AX$16,0,AX$13*(AX$16-$A45)+AX$14*(AX$16-$A45)^2+AX$15*(AX$16-$A45)^3)))</f>
        <v>58.216864</v>
      </c>
      <c r="AY45" s="54" t="n">
        <f aca="false">MIN(1000,MAX(AY46,IF($A45&gt;=AY$16,0,AY$13*(AY$16-$A45)+AY$14*(AY$16-$A45)^2+AY$15*(AY$16-$A45)^3)))</f>
        <v>1000</v>
      </c>
      <c r="AZ45" s="54" t="n">
        <f aca="false">MIN(1000,MAX(AZ46,IF($A45&gt;=AZ$16,0,AZ$13*(AZ$16-$A45)+AZ$14*(AZ$16-$A45)^2+AZ$15*(AZ$16-$A45)^3)))</f>
        <v>179.8708707</v>
      </c>
      <c r="BA45" s="54" t="n">
        <f aca="false">MIN(1000,MAX(BA46,IF($A45&gt;=BA$16,0,BA$13*(BA$16-$A45)+BA$14*(BA$16-$A45)^2+BA$15*(BA$16-$A45)^3)))</f>
        <v>1000</v>
      </c>
    </row>
    <row r="46" customFormat="false" ht="13.8" hidden="false" customHeight="false" outlineLevel="0" collapsed="false">
      <c r="A46" s="12" t="n">
        <f aca="false">A45+10</f>
        <v>290</v>
      </c>
      <c r="B46" s="54" t="n">
        <f aca="false">MIN(1000,MAX(B47,IF($A46&gt;=B$16,0,B$13*(B$16-$A46)+B$14*(B$16-$A46)^2+B$15*(B$16-$A46)^3)))</f>
        <v>0</v>
      </c>
      <c r="C46" s="54" t="n">
        <f aca="false">MIN(1000,MAX(C47,IF($A46&gt;=C$16,0,C$13*(C$16-$A46)+C$14*(C$16-$A46)^2+C$15*(C$16-$A46)^3)))</f>
        <v>0</v>
      </c>
      <c r="D46" s="54" t="n">
        <f aca="false">MIN(1000,MAX(D47,IF($A46&gt;=D$16,0,D$13*(D$16-$A46)+D$14*(D$16-$A46)^2+D$15*(D$16-$A46)^3)))</f>
        <v>0</v>
      </c>
      <c r="E46" s="54" t="n">
        <f aca="false">MIN(1000,MAX(E47,IF($A46&gt;=E$16,0,E$13*(E$16-$A46)+E$14*(E$16-$A46)^2+E$15*(E$16-$A46)^3)))</f>
        <v>0</v>
      </c>
      <c r="F46" s="54" t="n">
        <f aca="false">MIN(1000,MAX(F47,IF($A46&gt;=F$16,0,F$13*(F$16-$A46)+F$14*(F$16-$A46)^2+F$15*(F$16-$A46)^3)))</f>
        <v>439.4133</v>
      </c>
      <c r="G46" s="54" t="n">
        <f aca="false">MIN(1000,MAX(G47,IF($A46&gt;=G$16,0,G$13*(G$16-$A46)+G$14*(G$16-$A46)^2+G$15*(G$16-$A46)^3)))</f>
        <v>19.7451</v>
      </c>
      <c r="H46" s="54" t="n">
        <f aca="false">MIN(1000,MAX(H47,IF($A46&gt;=H$16,0,H$13*(H$16-$A46)+H$14*(H$16-$A46)^2+H$15*(H$16-$A46)^3)))</f>
        <v>0</v>
      </c>
      <c r="I46" s="54" t="n">
        <f aca="false">MIN(1000,MAX(I47,IF($A46&gt;=I$16,0,I$13*(I$16-$A46)+I$14*(I$16-$A46)^2+I$15*(I$16-$A46)^3)))</f>
        <v>0</v>
      </c>
      <c r="J46" s="54" t="n">
        <f aca="false">MIN(1000,MAX(J47,IF($A46&gt;=J$16,0,J$13*(J$16-$A46)+J$14*(J$16-$A46)^2+J$15*(J$16-$A46)^3)))</f>
        <v>1000</v>
      </c>
      <c r="K46" s="54" t="n">
        <f aca="false">MIN(1000,MAX(K47,IF($A46&gt;=K$16,0,K$13*(K$16-$A46)+K$14*(K$16-$A46)^2+K$15*(K$16-$A46)^3)))</f>
        <v>0</v>
      </c>
      <c r="L46" s="54" t="n">
        <f aca="false">MIN(1000,MAX(L47,IF($A46&gt;=L$16,0,L$13*(L$16-$A46)+L$14*(L$16-$A46)^2+L$15*(L$16-$A46)^3)))</f>
        <v>0</v>
      </c>
      <c r="M46" s="54" t="n">
        <f aca="false">MIN(1000,MAX(M47,IF($A46&gt;=M$16,0,M$13*(M$16-$A46)+M$14*(M$16-$A46)^2+M$15*(M$16-$A46)^3)))</f>
        <v>58.8375892000001</v>
      </c>
      <c r="N46" s="54" t="n">
        <f aca="false">MIN(1000,MAX(N47,IF($A46&gt;=N$16,0,N$13*(N$16-$A46)+N$14*(N$16-$A46)^2+N$15*(N$16-$A46)^3)))</f>
        <v>0</v>
      </c>
      <c r="O46" s="54" t="n">
        <f aca="false">MIN(1000,MAX(O47,IF($A46&gt;=O$16,0,O$13*(O$16-$A46)+O$14*(O$16-$A46)^2+O$15*(O$16-$A46)^3)))</f>
        <v>18.774</v>
      </c>
      <c r="P46" s="54" t="n">
        <f aca="false">MIN(1000,MAX(P47,IF($A46&gt;=P$16,0,P$13*(P$16-$A46)+P$14*(P$16-$A46)^2+P$15*(P$16-$A46)^3)))</f>
        <v>124.814144</v>
      </c>
      <c r="Q46" s="54" t="n">
        <f aca="false">MIN(1000,MAX(Q47,IF($A46&gt;=Q$16,0,Q$13*(Q$16-$A46)+Q$14*(Q$16-$A46)^2+Q$15*(Q$16-$A46)^3)))</f>
        <v>154.654083</v>
      </c>
      <c r="R46" s="54" t="n">
        <f aca="false">MIN(1000,MAX(R47,IF($A46&gt;=R$16,0,R$13*(R$16-$A46)+R$14*(R$16-$A46)^2+R$15*(R$16-$A46)^3)))</f>
        <v>1000</v>
      </c>
      <c r="S46" s="54" t="n">
        <f aca="false">MIN(1000,MAX(S47,IF($A46&gt;=S$16,0,S$13*(S$16-$A46)+S$14*(S$16-$A46)^2+S$15*(S$16-$A46)^3)))</f>
        <v>1000</v>
      </c>
      <c r="T46" s="54" t="n">
        <f aca="false">MIN(1000,MAX(T47,IF($A46&gt;=T$16,0,T$13*(T$16-$A46)+T$14*(T$16-$A46)^2+T$15*(T$16-$A46)^3)))</f>
        <v>283.2485513</v>
      </c>
      <c r="U46" s="54" t="n">
        <f aca="false">MIN(1000,MAX(U47,IF($A46&gt;=U$16,0,U$13*(U$16-$A46)+U$14*(U$16-$A46)^2+U$15*(U$16-$A46)^3)))</f>
        <v>149.94245</v>
      </c>
      <c r="V46" s="54" t="n">
        <f aca="false">MIN(1000,MAX(V47,IF($A46&gt;=V$16,0,V$13*(V$16-$A46)+V$14*(V$16-$A46)^2+V$15*(V$16-$A46)^3)))</f>
        <v>1000</v>
      </c>
      <c r="W46" s="54" t="n">
        <f aca="false">MIN(1000,MAX(W47,IF($A46&gt;=W$16,0,W$13*(W$16-$A46)+W$14*(W$16-$A46)^2+W$15*(W$16-$A46)^3)))</f>
        <v>79.99548</v>
      </c>
      <c r="X46" s="54" t="n">
        <f aca="false">MIN(1000,MAX(X47,IF($A46&gt;=X$16,0,X$13*(X$16-$A46)+X$14*(X$16-$A46)^2+X$15*(X$16-$A46)^3)))</f>
        <v>23.037975</v>
      </c>
      <c r="Y46" s="54" t="n">
        <f aca="false">MIN(1000,MAX(Y47,IF($A46&gt;=Y$16,0,Y$13*(Y$16-$A46)+Y$14*(Y$16-$A46)^2+Y$15*(Y$16-$A46)^3)))</f>
        <v>104.4152937</v>
      </c>
      <c r="Z46" s="54" t="n">
        <f aca="false">MIN(1000,MAX(Z47,IF($A46&gt;=Z$16,0,Z$13*(Z$16-$A46)+Z$14*(Z$16-$A46)^2+Z$15*(Z$16-$A46)^3)))</f>
        <v>26.333091</v>
      </c>
      <c r="AC46" s="54" t="n">
        <f aca="false">MIN(1000,MAX(AC47,IF($A46&gt;=AC$16,0,AC$13*(AC$16-$A46)+AC$14*(AC$16-$A46)^2+AC$15*(AC$16-$A46)^3)))</f>
        <v>0</v>
      </c>
      <c r="AD46" s="54" t="n">
        <f aca="false">MIN(1000,MAX(AD47,IF($A46&gt;=AD$16,0,AD$13*(AD$16-$A46)+AD$14*(AD$16-$A46)^2+AD$15*(AD$16-$A46)^3)))</f>
        <v>0</v>
      </c>
      <c r="AE46" s="54" t="n">
        <f aca="false">MIN(1000,MAX(AE47,IF($A46&gt;=AE$16,0,AE$13*(AE$16-$A46)+AE$14*(AE$16-$A46)^2+AE$15*(AE$16-$A46)^3)))</f>
        <v>0</v>
      </c>
      <c r="AF46" s="54" t="n">
        <f aca="false">MIN(1000,MAX(AF47,IF($A46&gt;=AF$16,0,AF$13*(AF$16-$A46)+AF$14*(AF$16-$A46)^2+AF$15*(AF$16-$A46)^3)))</f>
        <v>0</v>
      </c>
      <c r="AG46" s="54" t="n">
        <f aca="false">MIN(1000,MAX(AG47,IF($A46&gt;=AG$16,0,AG$13*(AG$16-$A46)+AG$14*(AG$16-$A46)^2+AG$15*(AG$16-$A46)^3)))</f>
        <v>265.4208</v>
      </c>
      <c r="AH46" s="54" t="n">
        <f aca="false">MIN(1000,MAX(AH47,IF($A46&gt;=AH$16,0,AH$13*(AH$16-$A46)+AH$14*(AH$16-$A46)^2+AH$15*(AH$16-$A46)^3)))</f>
        <v>1000</v>
      </c>
      <c r="AI46" s="54" t="n">
        <f aca="false">MIN(1000,MAX(AI47,IF($A46&gt;=AI$16,0,AI$13*(AI$16-$A46)+AI$14*(AI$16-$A46)^2+AI$15*(AI$16-$A46)^3)))</f>
        <v>0</v>
      </c>
      <c r="AJ46" s="54" t="n">
        <f aca="false">MIN(1000,MAX(AJ47,IF($A46&gt;=AJ$16,0,AJ$13*(AJ$16-$A46)+AJ$14*(AJ$16-$A46)^2+AJ$15*(AJ$16-$A46)^3)))</f>
        <v>0</v>
      </c>
      <c r="AK46" s="54" t="n">
        <f aca="false">MIN(1000,MAX(AK47,IF($A46&gt;=AK$16,0,AK$13*(AK$16-$A46)+AK$14*(AK$16-$A46)^2+AK$15*(AK$16-$A46)^3)))</f>
        <v>1000</v>
      </c>
      <c r="AL46" s="54" t="n">
        <f aca="false">MIN(1000,MAX(AL47,IF($A46&gt;=AL$16,0,AL$13*(AL$16-$A46)+AL$14*(AL$16-$A46)^2+AL$15*(AL$16-$A46)^3)))</f>
        <v>0</v>
      </c>
      <c r="AM46" s="54" t="n">
        <f aca="false">MIN(1000,MAX(AM47,IF($A46&gt;=AM$16,0,AM$13*(AM$16-$A46)+AM$14*(AM$16-$A46)^2+AM$15*(AM$16-$A46)^3)))</f>
        <v>0</v>
      </c>
      <c r="AN46" s="54" t="n">
        <f aca="false">MIN(1000,MAX(AN47,IF($A46&gt;=AN$16,0,AN$13*(AN$16-$A46)+AN$14*(AN$16-$A46)^2+AN$15*(AN$16-$A46)^3)))</f>
        <v>1000</v>
      </c>
      <c r="AO46" s="54" t="n">
        <f aca="false">MIN(1000,MAX(AO47,IF($A46&gt;=AO$16,0,AO$13*(AO$16-$A46)+AO$14*(AO$16-$A46)^2+AO$15*(AO$16-$A46)^3)))</f>
        <v>0</v>
      </c>
      <c r="AP46" s="54" t="n">
        <f aca="false">MIN(1000,MAX(AP47,IF($A46&gt;=AP$16,0,AP$13*(AP$16-$A46)+AP$14*(AP$16-$A46)^2+AP$15*(AP$16-$A46)^3)))</f>
        <v>474.829</v>
      </c>
      <c r="AQ46" s="54" t="n">
        <f aca="false">MIN(1000,MAX(AQ47,IF($A46&gt;=AQ$16,0,AQ$13*(AQ$16-$A46)+AQ$14*(AQ$16-$A46)^2+AQ$15*(AQ$16-$A46)^3)))</f>
        <v>746.737472</v>
      </c>
      <c r="AR46" s="54" t="n">
        <f aca="false">MIN(1000,MAX(AR47,IF($A46&gt;=AR$16,0,AR$13*(AR$16-$A46)+AR$14*(AR$16-$A46)^2+AR$15*(AR$16-$A46)^3)))</f>
        <v>1000</v>
      </c>
      <c r="AS46" s="54" t="n">
        <f aca="false">MIN(1000,MAX(AS47,IF($A46&gt;=AS$16,0,AS$13*(AS$16-$A46)+AS$14*(AS$16-$A46)^2+AS$15*(AS$16-$A46)^3)))</f>
        <v>741.2218383</v>
      </c>
      <c r="AT46" s="54" t="n">
        <f aca="false">MIN(1000,MAX(AT47,IF($A46&gt;=AT$16,0,AT$13*(AT$16-$A46)+AT$14*(AT$16-$A46)^2+AT$15*(AT$16-$A46)^3)))</f>
        <v>1000</v>
      </c>
      <c r="AU46" s="54" t="n">
        <f aca="false">MIN(1000,MAX(AU47,IF($A46&gt;=AU$16,0,AU$13*(AU$16-$A46)+AU$14*(AU$16-$A46)^2+AU$15*(AU$16-$A46)^3)))</f>
        <v>1000</v>
      </c>
      <c r="AV46" s="54" t="n">
        <f aca="false">MIN(1000,MAX(AV47,IF($A46&gt;=AV$16,0,AV$13*(AV$16-$A46)+AV$14*(AV$16-$A46)^2+AV$15*(AV$16-$A46)^3)))</f>
        <v>889.25053</v>
      </c>
      <c r="AW46" s="54" t="n">
        <f aca="false">MIN(1000,MAX(AW47,IF($A46&gt;=AW$16,0,AW$13*(AW$16-$A46)+AW$14*(AW$16-$A46)^2+AW$15*(AW$16-$A46)^3)))</f>
        <v>1000</v>
      </c>
      <c r="AX46" s="54" t="n">
        <f aca="false">MIN(1000,MAX(AX47,IF($A46&gt;=AX$16,0,AX$13*(AX$16-$A46)+AX$14*(AX$16-$A46)^2+AX$15*(AX$16-$A46)^3)))</f>
        <v>58.216864</v>
      </c>
      <c r="AY46" s="54" t="n">
        <f aca="false">MIN(1000,MAX(AY47,IF($A46&gt;=AY$16,0,AY$13*(AY$16-$A46)+AY$14*(AY$16-$A46)^2+AY$15*(AY$16-$A46)^3)))</f>
        <v>1000</v>
      </c>
      <c r="AZ46" s="54" t="n">
        <f aca="false">MIN(1000,MAX(AZ47,IF($A46&gt;=AZ$16,0,AZ$13*(AZ$16-$A46)+AZ$14*(AZ$16-$A46)^2+AZ$15*(AZ$16-$A46)^3)))</f>
        <v>179.8708707</v>
      </c>
      <c r="BA46" s="54" t="n">
        <f aca="false">MIN(1000,MAX(BA47,IF($A46&gt;=BA$16,0,BA$13*(BA$16-$A46)+BA$14*(BA$16-$A46)^2+BA$15*(BA$16-$A46)^3)))</f>
        <v>1000</v>
      </c>
    </row>
    <row r="47" customFormat="false" ht="13.8" hidden="false" customHeight="false" outlineLevel="0" collapsed="false">
      <c r="A47" s="12" t="n">
        <f aca="false">A46+10</f>
        <v>300</v>
      </c>
      <c r="B47" s="54" t="n">
        <f aca="false">MIN(1000,MAX(B48,IF($A47&gt;=B$16,0,B$13*(B$16-$A47)+B$14*(B$16-$A47)^2+B$15*(B$16-$A47)^3)))</f>
        <v>0</v>
      </c>
      <c r="C47" s="54" t="n">
        <f aca="false">MIN(1000,MAX(C48,IF($A47&gt;=C$16,0,C$13*(C$16-$A47)+C$14*(C$16-$A47)^2+C$15*(C$16-$A47)^3)))</f>
        <v>0</v>
      </c>
      <c r="D47" s="54" t="n">
        <f aca="false">MIN(1000,MAX(D48,IF($A47&gt;=D$16,0,D$13*(D$16-$A47)+D$14*(D$16-$A47)^2+D$15*(D$16-$A47)^3)))</f>
        <v>0</v>
      </c>
      <c r="E47" s="54" t="n">
        <f aca="false">MIN(1000,MAX(E48,IF($A47&gt;=E$16,0,E$13*(E$16-$A47)+E$14*(E$16-$A47)^2+E$15*(E$16-$A47)^3)))</f>
        <v>0</v>
      </c>
      <c r="F47" s="54" t="n">
        <f aca="false">MIN(1000,MAX(F48,IF($A47&gt;=F$16,0,F$13*(F$16-$A47)+F$14*(F$16-$A47)^2+F$15*(F$16-$A47)^3)))</f>
        <v>354.3243</v>
      </c>
      <c r="G47" s="54" t="n">
        <f aca="false">MIN(1000,MAX(G48,IF($A47&gt;=G$16,0,G$13*(G$16-$A47)+G$14*(G$16-$A47)^2+G$15*(G$16-$A47)^3)))</f>
        <v>19.7451</v>
      </c>
      <c r="H47" s="54" t="n">
        <f aca="false">MIN(1000,MAX(H48,IF($A47&gt;=H$16,0,H$13*(H$16-$A47)+H$14*(H$16-$A47)^2+H$15*(H$16-$A47)^3)))</f>
        <v>0</v>
      </c>
      <c r="I47" s="54" t="n">
        <f aca="false">MIN(1000,MAX(I48,IF($A47&gt;=I$16,0,I$13*(I$16-$A47)+I$14*(I$16-$A47)^2+I$15*(I$16-$A47)^3)))</f>
        <v>0</v>
      </c>
      <c r="J47" s="54" t="n">
        <f aca="false">MIN(1000,MAX(J48,IF($A47&gt;=J$16,0,J$13*(J$16-$A47)+J$14*(J$16-$A47)^2+J$15*(J$16-$A47)^3)))</f>
        <v>1000</v>
      </c>
      <c r="K47" s="54" t="n">
        <f aca="false">MIN(1000,MAX(K48,IF($A47&gt;=K$16,0,K$13*(K$16-$A47)+K$14*(K$16-$A47)^2+K$15*(K$16-$A47)^3)))</f>
        <v>0</v>
      </c>
      <c r="L47" s="54" t="n">
        <f aca="false">MIN(1000,MAX(L48,IF($A47&gt;=L$16,0,L$13*(L$16-$A47)+L$14*(L$16-$A47)^2+L$15*(L$16-$A47)^3)))</f>
        <v>0</v>
      </c>
      <c r="M47" s="54" t="n">
        <f aca="false">MIN(1000,MAX(M48,IF($A47&gt;=M$16,0,M$13*(M$16-$A47)+M$14*(M$16-$A47)^2+M$15*(M$16-$A47)^3)))</f>
        <v>42.6977292</v>
      </c>
      <c r="N47" s="54" t="n">
        <f aca="false">MIN(1000,MAX(N48,IF($A47&gt;=N$16,0,N$13*(N$16-$A47)+N$14*(N$16-$A47)^2+N$15*(N$16-$A47)^3)))</f>
        <v>0</v>
      </c>
      <c r="O47" s="54" t="n">
        <f aca="false">MIN(1000,MAX(O48,IF($A47&gt;=O$16,0,O$13*(O$16-$A47)+O$14*(O$16-$A47)^2+O$15*(O$16-$A47)^3)))</f>
        <v>18.774</v>
      </c>
      <c r="P47" s="54" t="n">
        <f aca="false">MIN(1000,MAX(P48,IF($A47&gt;=P$16,0,P$13*(P$16-$A47)+P$14*(P$16-$A47)^2+P$15*(P$16-$A47)^3)))</f>
        <v>122.151744</v>
      </c>
      <c r="Q47" s="54" t="n">
        <f aca="false">MIN(1000,MAX(Q48,IF($A47&gt;=Q$16,0,Q$13*(Q$16-$A47)+Q$14*(Q$16-$A47)^2+Q$15*(Q$16-$A47)^3)))</f>
        <v>147.585883</v>
      </c>
      <c r="R47" s="54" t="n">
        <f aca="false">MIN(1000,MAX(R48,IF($A47&gt;=R$16,0,R$13*(R$16-$A47)+R$14*(R$16-$A47)^2+R$15*(R$16-$A47)^3)))</f>
        <v>1000</v>
      </c>
      <c r="S47" s="54" t="n">
        <f aca="false">MIN(1000,MAX(S48,IF($A47&gt;=S$16,0,S$13*(S$16-$A47)+S$14*(S$16-$A47)^2+S$15*(S$16-$A47)^3)))</f>
        <v>1000</v>
      </c>
      <c r="T47" s="54" t="n">
        <f aca="false">MIN(1000,MAX(T48,IF($A47&gt;=T$16,0,T$13*(T$16-$A47)+T$14*(T$16-$A47)^2+T$15*(T$16-$A47)^3)))</f>
        <v>233.2668813</v>
      </c>
      <c r="U47" s="54" t="n">
        <f aca="false">MIN(1000,MAX(U48,IF($A47&gt;=U$16,0,U$13*(U$16-$A47)+U$14*(U$16-$A47)^2+U$15*(U$16-$A47)^3)))</f>
        <v>149.69745</v>
      </c>
      <c r="V47" s="54" t="n">
        <f aca="false">MIN(1000,MAX(V48,IF($A47&gt;=V$16,0,V$13*(V$16-$A47)+V$14*(V$16-$A47)^2+V$15*(V$16-$A47)^3)))</f>
        <v>1000</v>
      </c>
      <c r="W47" s="54" t="n">
        <f aca="false">MIN(1000,MAX(W48,IF($A47&gt;=W$16,0,W$13*(W$16-$A47)+W$14*(W$16-$A47)^2+W$15*(W$16-$A47)^3)))</f>
        <v>79.86648</v>
      </c>
      <c r="X47" s="54" t="n">
        <f aca="false">MIN(1000,MAX(X48,IF($A47&gt;=X$16,0,X$13*(X$16-$A47)+X$14*(X$16-$A47)^2+X$15*(X$16-$A47)^3)))</f>
        <v>23.037975</v>
      </c>
      <c r="Y47" s="54" t="n">
        <f aca="false">MIN(1000,MAX(Y48,IF($A47&gt;=Y$16,0,Y$13*(Y$16-$A47)+Y$14*(Y$16-$A47)^2+Y$15*(Y$16-$A47)^3)))</f>
        <v>104.4152937</v>
      </c>
      <c r="Z47" s="54" t="n">
        <f aca="false">MIN(1000,MAX(Z48,IF($A47&gt;=Z$16,0,Z$13*(Z$16-$A47)+Z$14*(Z$16-$A47)^2+Z$15*(Z$16-$A47)^3)))</f>
        <v>26.333091</v>
      </c>
      <c r="AC47" s="54" t="n">
        <f aca="false">MIN(1000,MAX(AC48,IF($A47&gt;=AC$16,0,AC$13*(AC$16-$A47)+AC$14*(AC$16-$A47)^2+AC$15*(AC$16-$A47)^3)))</f>
        <v>0</v>
      </c>
      <c r="AD47" s="54" t="n">
        <f aca="false">MIN(1000,MAX(AD48,IF($A47&gt;=AD$16,0,AD$13*(AD$16-$A47)+AD$14*(AD$16-$A47)^2+AD$15*(AD$16-$A47)^3)))</f>
        <v>0</v>
      </c>
      <c r="AE47" s="54" t="n">
        <f aca="false">MIN(1000,MAX(AE48,IF($A47&gt;=AE$16,0,AE$13*(AE$16-$A47)+AE$14*(AE$16-$A47)^2+AE$15*(AE$16-$A47)^3)))</f>
        <v>0</v>
      </c>
      <c r="AF47" s="54" t="n">
        <f aca="false">MIN(1000,MAX(AF48,IF($A47&gt;=AF$16,0,AF$13*(AF$16-$A47)+AF$14*(AF$16-$A47)^2+AF$15*(AF$16-$A47)^3)))</f>
        <v>0</v>
      </c>
      <c r="AG47" s="54" t="n">
        <f aca="false">MIN(1000,MAX(AG48,IF($A47&gt;=AG$16,0,AG$13*(AG$16-$A47)+AG$14*(AG$16-$A47)^2+AG$15*(AG$16-$A47)^3)))</f>
        <v>265.4208</v>
      </c>
      <c r="AH47" s="54" t="n">
        <f aca="false">MIN(1000,MAX(AH48,IF($A47&gt;=AH$16,0,AH$13*(AH$16-$A47)+AH$14*(AH$16-$A47)^2+AH$15*(AH$16-$A47)^3)))</f>
        <v>1000</v>
      </c>
      <c r="AI47" s="54" t="n">
        <f aca="false">MIN(1000,MAX(AI48,IF($A47&gt;=AI$16,0,AI$13*(AI$16-$A47)+AI$14*(AI$16-$A47)^2+AI$15*(AI$16-$A47)^3)))</f>
        <v>0</v>
      </c>
      <c r="AJ47" s="54" t="n">
        <f aca="false">MIN(1000,MAX(AJ48,IF($A47&gt;=AJ$16,0,AJ$13*(AJ$16-$A47)+AJ$14*(AJ$16-$A47)^2+AJ$15*(AJ$16-$A47)^3)))</f>
        <v>0</v>
      </c>
      <c r="AK47" s="54" t="n">
        <f aca="false">MIN(1000,MAX(AK48,IF($A47&gt;=AK$16,0,AK$13*(AK$16-$A47)+AK$14*(AK$16-$A47)^2+AK$15*(AK$16-$A47)^3)))</f>
        <v>1000</v>
      </c>
      <c r="AL47" s="54" t="n">
        <f aca="false">MIN(1000,MAX(AL48,IF($A47&gt;=AL$16,0,AL$13*(AL$16-$A47)+AL$14*(AL$16-$A47)^2+AL$15*(AL$16-$A47)^3)))</f>
        <v>0</v>
      </c>
      <c r="AM47" s="54" t="n">
        <f aca="false">MIN(1000,MAX(AM48,IF($A47&gt;=AM$16,0,AM$13*(AM$16-$A47)+AM$14*(AM$16-$A47)^2+AM$15*(AM$16-$A47)^3)))</f>
        <v>0</v>
      </c>
      <c r="AN47" s="54" t="n">
        <f aca="false">MIN(1000,MAX(AN48,IF($A47&gt;=AN$16,0,AN$13*(AN$16-$A47)+AN$14*(AN$16-$A47)^2+AN$15*(AN$16-$A47)^3)))</f>
        <v>1000</v>
      </c>
      <c r="AO47" s="54" t="n">
        <f aca="false">MIN(1000,MAX(AO48,IF($A47&gt;=AO$16,0,AO$13*(AO$16-$A47)+AO$14*(AO$16-$A47)^2+AO$15*(AO$16-$A47)^3)))</f>
        <v>0</v>
      </c>
      <c r="AP47" s="54" t="n">
        <f aca="false">MIN(1000,MAX(AP48,IF($A47&gt;=AP$16,0,AP$13*(AP$16-$A47)+AP$14*(AP$16-$A47)^2+AP$15*(AP$16-$A47)^3)))</f>
        <v>474.829</v>
      </c>
      <c r="AQ47" s="54" t="n">
        <f aca="false">MIN(1000,MAX(AQ48,IF($A47&gt;=AQ$16,0,AQ$13*(AQ$16-$A47)+AQ$14*(AQ$16-$A47)^2+AQ$15*(AQ$16-$A47)^3)))</f>
        <v>729.612272</v>
      </c>
      <c r="AR47" s="54" t="n">
        <f aca="false">MIN(1000,MAX(AR48,IF($A47&gt;=AR$16,0,AR$13*(AR$16-$A47)+AR$14*(AR$16-$A47)^2+AR$15*(AR$16-$A47)^3)))</f>
        <v>1000</v>
      </c>
      <c r="AS47" s="54" t="n">
        <f aca="false">MIN(1000,MAX(AS48,IF($A47&gt;=AS$16,0,AS$13*(AS$16-$A47)+AS$14*(AS$16-$A47)^2+AS$15*(AS$16-$A47)^3)))</f>
        <v>741.2218383</v>
      </c>
      <c r="AT47" s="54" t="n">
        <f aca="false">MIN(1000,MAX(AT48,IF($A47&gt;=AT$16,0,AT$13*(AT$16-$A47)+AT$14*(AT$16-$A47)^2+AT$15*(AT$16-$A47)^3)))</f>
        <v>1000</v>
      </c>
      <c r="AU47" s="54" t="n">
        <f aca="false">MIN(1000,MAX(AU48,IF($A47&gt;=AU$16,0,AU$13*(AU$16-$A47)+AU$14*(AU$16-$A47)^2+AU$15*(AU$16-$A47)^3)))</f>
        <v>1000</v>
      </c>
      <c r="AV47" s="54" t="n">
        <f aca="false">MIN(1000,MAX(AV48,IF($A47&gt;=AV$16,0,AV$13*(AV$16-$A47)+AV$14*(AV$16-$A47)^2+AV$15*(AV$16-$A47)^3)))</f>
        <v>887.79753</v>
      </c>
      <c r="AW47" s="54" t="n">
        <f aca="false">MIN(1000,MAX(AW48,IF($A47&gt;=AW$16,0,AW$13*(AW$16-$A47)+AW$14*(AW$16-$A47)^2+AW$15*(AW$16-$A47)^3)))</f>
        <v>1000</v>
      </c>
      <c r="AX47" s="54" t="n">
        <f aca="false">MIN(1000,MAX(AX48,IF($A47&gt;=AX$16,0,AX$13*(AX$16-$A47)+AX$14*(AX$16-$A47)^2+AX$15*(AX$16-$A47)^3)))</f>
        <v>58.216864</v>
      </c>
      <c r="AY47" s="54" t="n">
        <f aca="false">MIN(1000,MAX(AY48,IF($A47&gt;=AY$16,0,AY$13*(AY$16-$A47)+AY$14*(AY$16-$A47)^2+AY$15*(AY$16-$A47)^3)))</f>
        <v>1000</v>
      </c>
      <c r="AZ47" s="54" t="n">
        <f aca="false">MIN(1000,MAX(AZ48,IF($A47&gt;=AZ$16,0,AZ$13*(AZ$16-$A47)+AZ$14*(AZ$16-$A47)^2+AZ$15*(AZ$16-$A47)^3)))</f>
        <v>179.8708707</v>
      </c>
      <c r="BA47" s="54" t="n">
        <f aca="false">MIN(1000,MAX(BA48,IF($A47&gt;=BA$16,0,BA$13*(BA$16-$A47)+BA$14*(BA$16-$A47)^2+BA$15*(BA$16-$A47)^3)))</f>
        <v>1000</v>
      </c>
    </row>
    <row r="48" customFormat="false" ht="13.8" hidden="false" customHeight="false" outlineLevel="0" collapsed="false">
      <c r="A48" s="12" t="n">
        <f aca="false">A47+10</f>
        <v>310</v>
      </c>
      <c r="B48" s="54" t="n">
        <f aca="false">MIN(1000,MAX(B49,IF($A48&gt;=B$16,0,B$13*(B$16-$A48)+B$14*(B$16-$A48)^2+B$15*(B$16-$A48)^3)))</f>
        <v>0</v>
      </c>
      <c r="C48" s="54" t="n">
        <f aca="false">MIN(1000,MAX(C49,IF($A48&gt;=C$16,0,C$13*(C$16-$A48)+C$14*(C$16-$A48)^2+C$15*(C$16-$A48)^3)))</f>
        <v>0</v>
      </c>
      <c r="D48" s="54" t="n">
        <f aca="false">MIN(1000,MAX(D49,IF($A48&gt;=D$16,0,D$13*(D$16-$A48)+D$14*(D$16-$A48)^2+D$15*(D$16-$A48)^3)))</f>
        <v>0</v>
      </c>
      <c r="E48" s="54" t="n">
        <f aca="false">MIN(1000,MAX(E49,IF($A48&gt;=E$16,0,E$13*(E$16-$A48)+E$14*(E$16-$A48)^2+E$15*(E$16-$A48)^3)))</f>
        <v>0</v>
      </c>
      <c r="F48" s="54" t="n">
        <f aca="false">MIN(1000,MAX(F49,IF($A48&gt;=F$16,0,F$13*(F$16-$A48)+F$14*(F$16-$A48)^2+F$15*(F$16-$A48)^3)))</f>
        <v>282.1953</v>
      </c>
      <c r="G48" s="54" t="n">
        <f aca="false">MIN(1000,MAX(G49,IF($A48&gt;=G$16,0,G$13*(G$16-$A48)+G$14*(G$16-$A48)^2+G$15*(G$16-$A48)^3)))</f>
        <v>19.7451</v>
      </c>
      <c r="H48" s="54" t="n">
        <f aca="false">MIN(1000,MAX(H49,IF($A48&gt;=H$16,0,H$13*(H$16-$A48)+H$14*(H$16-$A48)^2+H$15*(H$16-$A48)^3)))</f>
        <v>0</v>
      </c>
      <c r="I48" s="54" t="n">
        <f aca="false">MIN(1000,MAX(I49,IF($A48&gt;=I$16,0,I$13*(I$16-$A48)+I$14*(I$16-$A48)^2+I$15*(I$16-$A48)^3)))</f>
        <v>0</v>
      </c>
      <c r="J48" s="54" t="n">
        <f aca="false">MIN(1000,MAX(J49,IF($A48&gt;=J$16,0,J$13*(J$16-$A48)+J$14*(J$16-$A48)^2+J$15*(J$16-$A48)^3)))</f>
        <v>1000</v>
      </c>
      <c r="K48" s="54" t="n">
        <f aca="false">MIN(1000,MAX(K49,IF($A48&gt;=K$16,0,K$13*(K$16-$A48)+K$14*(K$16-$A48)^2+K$15*(K$16-$A48)^3)))</f>
        <v>0</v>
      </c>
      <c r="L48" s="54" t="n">
        <f aca="false">MIN(1000,MAX(L49,IF($A48&gt;=L$16,0,L$13*(L$16-$A48)+L$14*(L$16-$A48)^2+L$15*(L$16-$A48)^3)))</f>
        <v>0</v>
      </c>
      <c r="M48" s="54" t="n">
        <f aca="false">MIN(1000,MAX(M49,IF($A48&gt;=M$16,0,M$13*(M$16-$A48)+M$14*(M$16-$A48)^2+M$15*(M$16-$A48)^3)))</f>
        <v>30.7498692</v>
      </c>
      <c r="N48" s="54" t="n">
        <f aca="false">MIN(1000,MAX(N49,IF($A48&gt;=N$16,0,N$13*(N$16-$A48)+N$14*(N$16-$A48)^2+N$15*(N$16-$A48)^3)))</f>
        <v>0</v>
      </c>
      <c r="O48" s="54" t="n">
        <f aca="false">MIN(1000,MAX(O49,IF($A48&gt;=O$16,0,O$13*(O$16-$A48)+O$14*(O$16-$A48)^2+O$15*(O$16-$A48)^3)))</f>
        <v>18.774</v>
      </c>
      <c r="P48" s="54" t="n">
        <f aca="false">MIN(1000,MAX(P49,IF($A48&gt;=P$16,0,P$13*(P$16-$A48)+P$14*(P$16-$A48)^2+P$15*(P$16-$A48)^3)))</f>
        <v>119.509344</v>
      </c>
      <c r="Q48" s="54" t="n">
        <f aca="false">MIN(1000,MAX(Q49,IF($A48&gt;=Q$16,0,Q$13*(Q$16-$A48)+Q$14*(Q$16-$A48)^2+Q$15*(Q$16-$A48)^3)))</f>
        <v>140.657683</v>
      </c>
      <c r="R48" s="54" t="n">
        <f aca="false">MIN(1000,MAX(R49,IF($A48&gt;=R$16,0,R$13*(R$16-$A48)+R$14*(R$16-$A48)^2+R$15*(R$16-$A48)^3)))</f>
        <v>1000</v>
      </c>
      <c r="S48" s="54" t="n">
        <f aca="false">MIN(1000,MAX(S49,IF($A48&gt;=S$16,0,S$13*(S$16-$A48)+S$14*(S$16-$A48)^2+S$15*(S$16-$A48)^3)))</f>
        <v>1000</v>
      </c>
      <c r="T48" s="54" t="n">
        <f aca="false">MIN(1000,MAX(T49,IF($A48&gt;=T$16,0,T$13*(T$16-$A48)+T$14*(T$16-$A48)^2+T$15*(T$16-$A48)^3)))</f>
        <v>190.3872113</v>
      </c>
      <c r="U48" s="54" t="n">
        <f aca="false">MIN(1000,MAX(U49,IF($A48&gt;=U$16,0,U$13*(U$16-$A48)+U$14*(U$16-$A48)^2+U$15*(U$16-$A48)^3)))</f>
        <v>149.45245</v>
      </c>
      <c r="V48" s="54" t="n">
        <f aca="false">MIN(1000,MAX(V49,IF($A48&gt;=V$16,0,V$13*(V$16-$A48)+V$14*(V$16-$A48)^2+V$15*(V$16-$A48)^3)))</f>
        <v>1000</v>
      </c>
      <c r="W48" s="54" t="n">
        <f aca="false">MIN(1000,MAX(W49,IF($A48&gt;=W$16,0,W$13*(W$16-$A48)+W$14*(W$16-$A48)^2+W$15*(W$16-$A48)^3)))</f>
        <v>79.73748</v>
      </c>
      <c r="X48" s="54" t="n">
        <f aca="false">MIN(1000,MAX(X49,IF($A48&gt;=X$16,0,X$13*(X$16-$A48)+X$14*(X$16-$A48)^2+X$15*(X$16-$A48)^3)))</f>
        <v>23.037975</v>
      </c>
      <c r="Y48" s="54" t="n">
        <f aca="false">MIN(1000,MAX(Y49,IF($A48&gt;=Y$16,0,Y$13*(Y$16-$A48)+Y$14*(Y$16-$A48)^2+Y$15*(Y$16-$A48)^3)))</f>
        <v>104.4152937</v>
      </c>
      <c r="Z48" s="54" t="n">
        <f aca="false">MIN(1000,MAX(Z49,IF($A48&gt;=Z$16,0,Z$13*(Z$16-$A48)+Z$14*(Z$16-$A48)^2+Z$15*(Z$16-$A48)^3)))</f>
        <v>26.333091</v>
      </c>
      <c r="AC48" s="54" t="n">
        <f aca="false">MIN(1000,MAX(AC49,IF($A48&gt;=AC$16,0,AC$13*(AC$16-$A48)+AC$14*(AC$16-$A48)^2+AC$15*(AC$16-$A48)^3)))</f>
        <v>0</v>
      </c>
      <c r="AD48" s="54" t="n">
        <f aca="false">MIN(1000,MAX(AD49,IF($A48&gt;=AD$16,0,AD$13*(AD$16-$A48)+AD$14*(AD$16-$A48)^2+AD$15*(AD$16-$A48)^3)))</f>
        <v>0</v>
      </c>
      <c r="AE48" s="54" t="n">
        <f aca="false">MIN(1000,MAX(AE49,IF($A48&gt;=AE$16,0,AE$13*(AE$16-$A48)+AE$14*(AE$16-$A48)^2+AE$15*(AE$16-$A48)^3)))</f>
        <v>0</v>
      </c>
      <c r="AF48" s="54" t="n">
        <f aca="false">MIN(1000,MAX(AF49,IF($A48&gt;=AF$16,0,AF$13*(AF$16-$A48)+AF$14*(AF$16-$A48)^2+AF$15*(AF$16-$A48)^3)))</f>
        <v>0</v>
      </c>
      <c r="AG48" s="54" t="n">
        <f aca="false">MIN(1000,MAX(AG49,IF($A48&gt;=AG$16,0,AG$13*(AG$16-$A48)+AG$14*(AG$16-$A48)^2+AG$15*(AG$16-$A48)^3)))</f>
        <v>265.4208</v>
      </c>
      <c r="AH48" s="54" t="n">
        <f aca="false">MIN(1000,MAX(AH49,IF($A48&gt;=AH$16,0,AH$13*(AH$16-$A48)+AH$14*(AH$16-$A48)^2+AH$15*(AH$16-$A48)^3)))</f>
        <v>1000</v>
      </c>
      <c r="AI48" s="54" t="n">
        <f aca="false">MIN(1000,MAX(AI49,IF($A48&gt;=AI$16,0,AI$13*(AI$16-$A48)+AI$14*(AI$16-$A48)^2+AI$15*(AI$16-$A48)^3)))</f>
        <v>0</v>
      </c>
      <c r="AJ48" s="54" t="n">
        <f aca="false">MIN(1000,MAX(AJ49,IF($A48&gt;=AJ$16,0,AJ$13*(AJ$16-$A48)+AJ$14*(AJ$16-$A48)^2+AJ$15*(AJ$16-$A48)^3)))</f>
        <v>0</v>
      </c>
      <c r="AK48" s="54" t="n">
        <f aca="false">MIN(1000,MAX(AK49,IF($A48&gt;=AK$16,0,AK$13*(AK$16-$A48)+AK$14*(AK$16-$A48)^2+AK$15*(AK$16-$A48)^3)))</f>
        <v>1000</v>
      </c>
      <c r="AL48" s="54" t="n">
        <f aca="false">MIN(1000,MAX(AL49,IF($A48&gt;=AL$16,0,AL$13*(AL$16-$A48)+AL$14*(AL$16-$A48)^2+AL$15*(AL$16-$A48)^3)))</f>
        <v>0</v>
      </c>
      <c r="AM48" s="54" t="n">
        <f aca="false">MIN(1000,MAX(AM49,IF($A48&gt;=AM$16,0,AM$13*(AM$16-$A48)+AM$14*(AM$16-$A48)^2+AM$15*(AM$16-$A48)^3)))</f>
        <v>0</v>
      </c>
      <c r="AN48" s="54" t="n">
        <f aca="false">MIN(1000,MAX(AN49,IF($A48&gt;=AN$16,0,AN$13*(AN$16-$A48)+AN$14*(AN$16-$A48)^2+AN$15*(AN$16-$A48)^3)))</f>
        <v>670.154282700001</v>
      </c>
      <c r="AO48" s="54" t="n">
        <f aca="false">MIN(1000,MAX(AO49,IF($A48&gt;=AO$16,0,AO$13*(AO$16-$A48)+AO$14*(AO$16-$A48)^2+AO$15*(AO$16-$A48)^3)))</f>
        <v>0</v>
      </c>
      <c r="AP48" s="54" t="n">
        <f aca="false">MIN(1000,MAX(AP49,IF($A48&gt;=AP$16,0,AP$13*(AP$16-$A48)+AP$14*(AP$16-$A48)^2+AP$15*(AP$16-$A48)^3)))</f>
        <v>474.829</v>
      </c>
      <c r="AQ48" s="54" t="n">
        <f aca="false">MIN(1000,MAX(AQ49,IF($A48&gt;=AQ$16,0,AQ$13*(AQ$16-$A48)+AQ$14*(AQ$16-$A48)^2+AQ$15*(AQ$16-$A48)^3)))</f>
        <v>712.647072</v>
      </c>
      <c r="AR48" s="54" t="n">
        <f aca="false">MIN(1000,MAX(AR49,IF($A48&gt;=AR$16,0,AR$13*(AR$16-$A48)+AR$14*(AR$16-$A48)^2+AR$15*(AR$16-$A48)^3)))</f>
        <v>1000</v>
      </c>
      <c r="AS48" s="54" t="n">
        <f aca="false">MIN(1000,MAX(AS49,IF($A48&gt;=AS$16,0,AS$13*(AS$16-$A48)+AS$14*(AS$16-$A48)^2+AS$15*(AS$16-$A48)^3)))</f>
        <v>741.2218383</v>
      </c>
      <c r="AT48" s="54" t="n">
        <f aca="false">MIN(1000,MAX(AT49,IF($A48&gt;=AT$16,0,AT$13*(AT$16-$A48)+AT$14*(AT$16-$A48)^2+AT$15*(AT$16-$A48)^3)))</f>
        <v>1000</v>
      </c>
      <c r="AU48" s="54" t="n">
        <f aca="false">MIN(1000,MAX(AU49,IF($A48&gt;=AU$16,0,AU$13*(AU$16-$A48)+AU$14*(AU$16-$A48)^2+AU$15*(AU$16-$A48)^3)))</f>
        <v>1000</v>
      </c>
      <c r="AV48" s="54" t="n">
        <f aca="false">MIN(1000,MAX(AV49,IF($A48&gt;=AV$16,0,AV$13*(AV$16-$A48)+AV$14*(AV$16-$A48)^2+AV$15*(AV$16-$A48)^3)))</f>
        <v>886.34453</v>
      </c>
      <c r="AW48" s="54" t="n">
        <f aca="false">MIN(1000,MAX(AW49,IF($A48&gt;=AW$16,0,AW$13*(AW$16-$A48)+AW$14*(AW$16-$A48)^2+AW$15*(AW$16-$A48)^3)))</f>
        <v>1000</v>
      </c>
      <c r="AX48" s="54" t="n">
        <f aca="false">MIN(1000,MAX(AX49,IF($A48&gt;=AX$16,0,AX$13*(AX$16-$A48)+AX$14*(AX$16-$A48)^2+AX$15*(AX$16-$A48)^3)))</f>
        <v>58.216864</v>
      </c>
      <c r="AY48" s="54" t="n">
        <f aca="false">MIN(1000,MAX(AY49,IF($A48&gt;=AY$16,0,AY$13*(AY$16-$A48)+AY$14*(AY$16-$A48)^2+AY$15*(AY$16-$A48)^3)))</f>
        <v>1000</v>
      </c>
      <c r="AZ48" s="54" t="n">
        <f aca="false">MIN(1000,MAX(AZ49,IF($A48&gt;=AZ$16,0,AZ$13*(AZ$16-$A48)+AZ$14*(AZ$16-$A48)^2+AZ$15*(AZ$16-$A48)^3)))</f>
        <v>179.8708707</v>
      </c>
      <c r="BA48" s="54" t="n">
        <f aca="false">MIN(1000,MAX(BA49,IF($A48&gt;=BA$16,0,BA$13*(BA$16-$A48)+BA$14*(BA$16-$A48)^2+BA$15*(BA$16-$A48)^3)))</f>
        <v>1000</v>
      </c>
    </row>
    <row r="49" customFormat="false" ht="13.8" hidden="false" customHeight="false" outlineLevel="0" collapsed="false">
      <c r="A49" s="12" t="n">
        <f aca="false">A48+10</f>
        <v>320</v>
      </c>
      <c r="B49" s="54" t="n">
        <f aca="false">MIN(1000,MAX(B50,IF($A49&gt;=B$16,0,B$13*(B$16-$A49)+B$14*(B$16-$A49)^2+B$15*(B$16-$A49)^3)))</f>
        <v>0</v>
      </c>
      <c r="C49" s="54" t="n">
        <f aca="false">MIN(1000,MAX(C50,IF($A49&gt;=C$16,0,C$13*(C$16-$A49)+C$14*(C$16-$A49)^2+C$15*(C$16-$A49)^3)))</f>
        <v>0</v>
      </c>
      <c r="D49" s="54" t="n">
        <f aca="false">MIN(1000,MAX(D50,IF($A49&gt;=D$16,0,D$13*(D$16-$A49)+D$14*(D$16-$A49)^2+D$15*(D$16-$A49)^3)))</f>
        <v>0</v>
      </c>
      <c r="E49" s="54" t="n">
        <f aca="false">MIN(1000,MAX(E50,IF($A49&gt;=E$16,0,E$13*(E$16-$A49)+E$14*(E$16-$A49)^2+E$15*(E$16-$A49)^3)))</f>
        <v>0</v>
      </c>
      <c r="F49" s="54" t="n">
        <f aca="false">MIN(1000,MAX(F50,IF($A49&gt;=F$16,0,F$13*(F$16-$A49)+F$14*(F$16-$A49)^2+F$15*(F$16-$A49)^3)))</f>
        <v>221.8263</v>
      </c>
      <c r="G49" s="54" t="n">
        <f aca="false">MIN(1000,MAX(G50,IF($A49&gt;=G$16,0,G$13*(G$16-$A49)+G$14*(G$16-$A49)^2+G$15*(G$16-$A49)^3)))</f>
        <v>19.7451</v>
      </c>
      <c r="H49" s="54" t="n">
        <f aca="false">MIN(1000,MAX(H50,IF($A49&gt;=H$16,0,H$13*(H$16-$A49)+H$14*(H$16-$A49)^2+H$15*(H$16-$A49)^3)))</f>
        <v>0</v>
      </c>
      <c r="I49" s="54" t="n">
        <f aca="false">MIN(1000,MAX(I50,IF($A49&gt;=I$16,0,I$13*(I$16-$A49)+I$14*(I$16-$A49)^2+I$15*(I$16-$A49)^3)))</f>
        <v>0</v>
      </c>
      <c r="J49" s="54" t="n">
        <f aca="false">MIN(1000,MAX(J50,IF($A49&gt;=J$16,0,J$13*(J$16-$A49)+J$14*(J$16-$A49)^2+J$15*(J$16-$A49)^3)))</f>
        <v>1000</v>
      </c>
      <c r="K49" s="54" t="n">
        <f aca="false">MIN(1000,MAX(K50,IF($A49&gt;=K$16,0,K$13*(K$16-$A49)+K$14*(K$16-$A49)^2+K$15*(K$16-$A49)^3)))</f>
        <v>0</v>
      </c>
      <c r="L49" s="54" t="n">
        <f aca="false">MIN(1000,MAX(L50,IF($A49&gt;=L$16,0,L$13*(L$16-$A49)+L$14*(L$16-$A49)^2+L$15*(L$16-$A49)^3)))</f>
        <v>0</v>
      </c>
      <c r="M49" s="54" t="n">
        <f aca="false">MIN(1000,MAX(M50,IF($A49&gt;=M$16,0,M$13*(M$16-$A49)+M$14*(M$16-$A49)^2+M$15*(M$16-$A49)^3)))</f>
        <v>21.7940092</v>
      </c>
      <c r="N49" s="54" t="n">
        <f aca="false">MIN(1000,MAX(N50,IF($A49&gt;=N$16,0,N$13*(N$16-$A49)+N$14*(N$16-$A49)^2+N$15*(N$16-$A49)^3)))</f>
        <v>0</v>
      </c>
      <c r="O49" s="54" t="n">
        <f aca="false">MIN(1000,MAX(O50,IF($A49&gt;=O$16,0,O$13*(O$16-$A49)+O$14*(O$16-$A49)^2+O$15*(O$16-$A49)^3)))</f>
        <v>18.774</v>
      </c>
      <c r="P49" s="54" t="n">
        <f aca="false">MIN(1000,MAX(P50,IF($A49&gt;=P$16,0,P$13*(P$16-$A49)+P$14*(P$16-$A49)^2+P$15*(P$16-$A49)^3)))</f>
        <v>116.886944</v>
      </c>
      <c r="Q49" s="54" t="n">
        <f aca="false">MIN(1000,MAX(Q50,IF($A49&gt;=Q$16,0,Q$13*(Q$16-$A49)+Q$14*(Q$16-$A49)^2+Q$15*(Q$16-$A49)^3)))</f>
        <v>133.869483</v>
      </c>
      <c r="R49" s="54" t="n">
        <f aca="false">MIN(1000,MAX(R50,IF($A49&gt;=R$16,0,R$13*(R$16-$A49)+R$14*(R$16-$A49)^2+R$15*(R$16-$A49)^3)))</f>
        <v>1000</v>
      </c>
      <c r="S49" s="54" t="n">
        <f aca="false">MIN(1000,MAX(S50,IF($A49&gt;=S$16,0,S$13*(S$16-$A49)+S$14*(S$16-$A49)^2+S$15*(S$16-$A49)^3)))</f>
        <v>1000</v>
      </c>
      <c r="T49" s="54" t="n">
        <f aca="false">MIN(1000,MAX(T50,IF($A49&gt;=T$16,0,T$13*(T$16-$A49)+T$14*(T$16-$A49)^2+T$15*(T$16-$A49)^3)))</f>
        <v>154.0095413</v>
      </c>
      <c r="U49" s="54" t="n">
        <f aca="false">MIN(1000,MAX(U50,IF($A49&gt;=U$16,0,U$13*(U$16-$A49)+U$14*(U$16-$A49)^2+U$15*(U$16-$A49)^3)))</f>
        <v>149.20745</v>
      </c>
      <c r="V49" s="54" t="n">
        <f aca="false">MIN(1000,MAX(V50,IF($A49&gt;=V$16,0,V$13*(V$16-$A49)+V$14*(V$16-$A49)^2+V$15*(V$16-$A49)^3)))</f>
        <v>1000</v>
      </c>
      <c r="W49" s="54" t="n">
        <f aca="false">MIN(1000,MAX(W50,IF($A49&gt;=W$16,0,W$13*(W$16-$A49)+W$14*(W$16-$A49)^2+W$15*(W$16-$A49)^3)))</f>
        <v>79.60848</v>
      </c>
      <c r="X49" s="54" t="n">
        <f aca="false">MIN(1000,MAX(X50,IF($A49&gt;=X$16,0,X$13*(X$16-$A49)+X$14*(X$16-$A49)^2+X$15*(X$16-$A49)^3)))</f>
        <v>23.037975</v>
      </c>
      <c r="Y49" s="54" t="n">
        <f aca="false">MIN(1000,MAX(Y50,IF($A49&gt;=Y$16,0,Y$13*(Y$16-$A49)+Y$14*(Y$16-$A49)^2+Y$15*(Y$16-$A49)^3)))</f>
        <v>104.4152937</v>
      </c>
      <c r="Z49" s="54" t="n">
        <f aca="false">MIN(1000,MAX(Z50,IF($A49&gt;=Z$16,0,Z$13*(Z$16-$A49)+Z$14*(Z$16-$A49)^2+Z$15*(Z$16-$A49)^3)))</f>
        <v>26.333091</v>
      </c>
      <c r="AC49" s="54" t="n">
        <f aca="false">MIN(1000,MAX(AC50,IF($A49&gt;=AC$16,0,AC$13*(AC$16-$A49)+AC$14*(AC$16-$A49)^2+AC$15*(AC$16-$A49)^3)))</f>
        <v>0</v>
      </c>
      <c r="AD49" s="54" t="n">
        <f aca="false">MIN(1000,MAX(AD50,IF($A49&gt;=AD$16,0,AD$13*(AD$16-$A49)+AD$14*(AD$16-$A49)^2+AD$15*(AD$16-$A49)^3)))</f>
        <v>0</v>
      </c>
      <c r="AE49" s="54" t="n">
        <f aca="false">MIN(1000,MAX(AE50,IF($A49&gt;=AE$16,0,AE$13*(AE$16-$A49)+AE$14*(AE$16-$A49)^2+AE$15*(AE$16-$A49)^3)))</f>
        <v>0</v>
      </c>
      <c r="AF49" s="54" t="n">
        <f aca="false">MIN(1000,MAX(AF50,IF($A49&gt;=AF$16,0,AF$13*(AF$16-$A49)+AF$14*(AF$16-$A49)^2+AF$15*(AF$16-$A49)^3)))</f>
        <v>0</v>
      </c>
      <c r="AG49" s="54" t="n">
        <f aca="false">MIN(1000,MAX(AG50,IF($A49&gt;=AG$16,0,AG$13*(AG$16-$A49)+AG$14*(AG$16-$A49)^2+AG$15*(AG$16-$A49)^3)))</f>
        <v>265.4208</v>
      </c>
      <c r="AH49" s="54" t="n">
        <f aca="false">MIN(1000,MAX(AH50,IF($A49&gt;=AH$16,0,AH$13*(AH$16-$A49)+AH$14*(AH$16-$A49)^2+AH$15*(AH$16-$A49)^3)))</f>
        <v>1000</v>
      </c>
      <c r="AI49" s="54" t="n">
        <f aca="false">MIN(1000,MAX(AI50,IF($A49&gt;=AI$16,0,AI$13*(AI$16-$A49)+AI$14*(AI$16-$A49)^2+AI$15*(AI$16-$A49)^3)))</f>
        <v>0</v>
      </c>
      <c r="AJ49" s="54" t="n">
        <f aca="false">MIN(1000,MAX(AJ50,IF($A49&gt;=AJ$16,0,AJ$13*(AJ$16-$A49)+AJ$14*(AJ$16-$A49)^2+AJ$15*(AJ$16-$A49)^3)))</f>
        <v>0</v>
      </c>
      <c r="AK49" s="54" t="n">
        <f aca="false">MIN(1000,MAX(AK50,IF($A49&gt;=AK$16,0,AK$13*(AK$16-$A49)+AK$14*(AK$16-$A49)^2+AK$15*(AK$16-$A49)^3)))</f>
        <v>1000</v>
      </c>
      <c r="AL49" s="54" t="n">
        <f aca="false">MIN(1000,MAX(AL50,IF($A49&gt;=AL$16,0,AL$13*(AL$16-$A49)+AL$14*(AL$16-$A49)^2+AL$15*(AL$16-$A49)^3)))</f>
        <v>0</v>
      </c>
      <c r="AM49" s="54" t="n">
        <f aca="false">MIN(1000,MAX(AM50,IF($A49&gt;=AM$16,0,AM$13*(AM$16-$A49)+AM$14*(AM$16-$A49)^2+AM$15*(AM$16-$A49)^3)))</f>
        <v>0</v>
      </c>
      <c r="AN49" s="54" t="n">
        <f aca="false">MIN(1000,MAX(AN50,IF($A49&gt;=AN$16,0,AN$13*(AN$16-$A49)+AN$14*(AN$16-$A49)^2+AN$15*(AN$16-$A49)^3)))</f>
        <v>329.848372700001</v>
      </c>
      <c r="AO49" s="54" t="n">
        <f aca="false">MIN(1000,MAX(AO50,IF($A49&gt;=AO$16,0,AO$13*(AO$16-$A49)+AO$14*(AO$16-$A49)^2+AO$15*(AO$16-$A49)^3)))</f>
        <v>0</v>
      </c>
      <c r="AP49" s="54" t="n">
        <f aca="false">MIN(1000,MAX(AP50,IF($A49&gt;=AP$16,0,AP$13*(AP$16-$A49)+AP$14*(AP$16-$A49)^2+AP$15*(AP$16-$A49)^3)))</f>
        <v>474.829</v>
      </c>
      <c r="AQ49" s="54" t="n">
        <f aca="false">MIN(1000,MAX(AQ50,IF($A49&gt;=AQ$16,0,AQ$13*(AQ$16-$A49)+AQ$14*(AQ$16-$A49)^2+AQ$15*(AQ$16-$A49)^3)))</f>
        <v>695.841872</v>
      </c>
      <c r="AR49" s="54" t="n">
        <f aca="false">MIN(1000,MAX(AR50,IF($A49&gt;=AR$16,0,AR$13*(AR$16-$A49)+AR$14*(AR$16-$A49)^2+AR$15*(AR$16-$A49)^3)))</f>
        <v>1000</v>
      </c>
      <c r="AS49" s="54" t="n">
        <f aca="false">MIN(1000,MAX(AS50,IF($A49&gt;=AS$16,0,AS$13*(AS$16-$A49)+AS$14*(AS$16-$A49)^2+AS$15*(AS$16-$A49)^3)))</f>
        <v>741.2218383</v>
      </c>
      <c r="AT49" s="54" t="n">
        <f aca="false">MIN(1000,MAX(AT50,IF($A49&gt;=AT$16,0,AT$13*(AT$16-$A49)+AT$14*(AT$16-$A49)^2+AT$15*(AT$16-$A49)^3)))</f>
        <v>1000</v>
      </c>
      <c r="AU49" s="54" t="n">
        <f aca="false">MIN(1000,MAX(AU50,IF($A49&gt;=AU$16,0,AU$13*(AU$16-$A49)+AU$14*(AU$16-$A49)^2+AU$15*(AU$16-$A49)^3)))</f>
        <v>802.7256215</v>
      </c>
      <c r="AV49" s="54" t="n">
        <f aca="false">MIN(1000,MAX(AV50,IF($A49&gt;=AV$16,0,AV$13*(AV$16-$A49)+AV$14*(AV$16-$A49)^2+AV$15*(AV$16-$A49)^3)))</f>
        <v>884.89153</v>
      </c>
      <c r="AW49" s="54" t="n">
        <f aca="false">MIN(1000,MAX(AW50,IF($A49&gt;=AW$16,0,AW$13*(AW$16-$A49)+AW$14*(AW$16-$A49)^2+AW$15*(AW$16-$A49)^3)))</f>
        <v>1000</v>
      </c>
      <c r="AX49" s="54" t="n">
        <f aca="false">MIN(1000,MAX(AX50,IF($A49&gt;=AX$16,0,AX$13*(AX$16-$A49)+AX$14*(AX$16-$A49)^2+AX$15*(AX$16-$A49)^3)))</f>
        <v>58.216864</v>
      </c>
      <c r="AY49" s="54" t="n">
        <f aca="false">MIN(1000,MAX(AY50,IF($A49&gt;=AY$16,0,AY$13*(AY$16-$A49)+AY$14*(AY$16-$A49)^2+AY$15*(AY$16-$A49)^3)))</f>
        <v>1000</v>
      </c>
      <c r="AZ49" s="54" t="n">
        <f aca="false">MIN(1000,MAX(AZ50,IF($A49&gt;=AZ$16,0,AZ$13*(AZ$16-$A49)+AZ$14*(AZ$16-$A49)^2+AZ$15*(AZ$16-$A49)^3)))</f>
        <v>179.8708707</v>
      </c>
      <c r="BA49" s="54" t="n">
        <f aca="false">MIN(1000,MAX(BA50,IF($A49&gt;=BA$16,0,BA$13*(BA$16-$A49)+BA$14*(BA$16-$A49)^2+BA$15*(BA$16-$A49)^3)))</f>
        <v>1000</v>
      </c>
    </row>
    <row r="50" customFormat="false" ht="13.8" hidden="false" customHeight="false" outlineLevel="0" collapsed="false">
      <c r="A50" s="12" t="n">
        <f aca="false">A49+10</f>
        <v>330</v>
      </c>
      <c r="B50" s="54" t="n">
        <f aca="false">MIN(1000,MAX(B51,IF($A50&gt;=B$16,0,B$13*(B$16-$A50)+B$14*(B$16-$A50)^2+B$15*(B$16-$A50)^3)))</f>
        <v>0</v>
      </c>
      <c r="C50" s="54" t="n">
        <f aca="false">MIN(1000,MAX(C51,IF($A50&gt;=C$16,0,C$13*(C$16-$A50)+C$14*(C$16-$A50)^2+C$15*(C$16-$A50)^3)))</f>
        <v>0</v>
      </c>
      <c r="D50" s="54" t="n">
        <f aca="false">MIN(1000,MAX(D51,IF($A50&gt;=D$16,0,D$13*(D$16-$A50)+D$14*(D$16-$A50)^2+D$15*(D$16-$A50)^3)))</f>
        <v>0</v>
      </c>
      <c r="E50" s="54" t="n">
        <f aca="false">MIN(1000,MAX(E51,IF($A50&gt;=E$16,0,E$13*(E$16-$A50)+E$14*(E$16-$A50)^2+E$15*(E$16-$A50)^3)))</f>
        <v>0</v>
      </c>
      <c r="F50" s="54" t="n">
        <f aca="false">MIN(1000,MAX(F51,IF($A50&gt;=F$16,0,F$13*(F$16-$A50)+F$14*(F$16-$A50)^2+F$15*(F$16-$A50)^3)))</f>
        <v>172.0173</v>
      </c>
      <c r="G50" s="54" t="n">
        <f aca="false">MIN(1000,MAX(G51,IF($A50&gt;=G$16,0,G$13*(G$16-$A50)+G$14*(G$16-$A50)^2+G$15*(G$16-$A50)^3)))</f>
        <v>19.7451</v>
      </c>
      <c r="H50" s="54" t="n">
        <f aca="false">MIN(1000,MAX(H51,IF($A50&gt;=H$16,0,H$13*(H$16-$A50)+H$14*(H$16-$A50)^2+H$15*(H$16-$A50)^3)))</f>
        <v>0</v>
      </c>
      <c r="I50" s="54" t="n">
        <f aca="false">MIN(1000,MAX(I51,IF($A50&gt;=I$16,0,I$13*(I$16-$A50)+I$14*(I$16-$A50)^2+I$15*(I$16-$A50)^3)))</f>
        <v>0</v>
      </c>
      <c r="J50" s="54" t="n">
        <f aca="false">MIN(1000,MAX(J51,IF($A50&gt;=J$16,0,J$13*(J$16-$A50)+J$14*(J$16-$A50)^2+J$15*(J$16-$A50)^3)))</f>
        <v>889.7683653</v>
      </c>
      <c r="K50" s="54" t="n">
        <f aca="false">MIN(1000,MAX(K51,IF($A50&gt;=K$16,0,K$13*(K$16-$A50)+K$14*(K$16-$A50)^2+K$15*(K$16-$A50)^3)))</f>
        <v>0</v>
      </c>
      <c r="L50" s="54" t="n">
        <f aca="false">MIN(1000,MAX(L51,IF($A50&gt;=L$16,0,L$13*(L$16-$A50)+L$14*(L$16-$A50)^2+L$15*(L$16-$A50)^3)))</f>
        <v>0</v>
      </c>
      <c r="M50" s="54" t="n">
        <f aca="false">MIN(1000,MAX(M51,IF($A50&gt;=M$16,0,M$13*(M$16-$A50)+M$14*(M$16-$A50)^2+M$15*(M$16-$A50)^3)))</f>
        <v>14.6301492</v>
      </c>
      <c r="N50" s="54" t="n">
        <f aca="false">MIN(1000,MAX(N51,IF($A50&gt;=N$16,0,N$13*(N$16-$A50)+N$14*(N$16-$A50)^2+N$15*(N$16-$A50)^3)))</f>
        <v>0</v>
      </c>
      <c r="O50" s="54" t="n">
        <f aca="false">MIN(1000,MAX(O51,IF($A50&gt;=O$16,0,O$13*(O$16-$A50)+O$14*(O$16-$A50)^2+O$15*(O$16-$A50)^3)))</f>
        <v>18.774</v>
      </c>
      <c r="P50" s="54" t="n">
        <f aca="false">MIN(1000,MAX(P51,IF($A50&gt;=P$16,0,P$13*(P$16-$A50)+P$14*(P$16-$A50)^2+P$15*(P$16-$A50)^3)))</f>
        <v>114.284544</v>
      </c>
      <c r="Q50" s="54" t="n">
        <f aca="false">MIN(1000,MAX(Q51,IF($A50&gt;=Q$16,0,Q$13*(Q$16-$A50)+Q$14*(Q$16-$A50)^2+Q$15*(Q$16-$A50)^3)))</f>
        <v>127.221283</v>
      </c>
      <c r="R50" s="54" t="n">
        <f aca="false">MIN(1000,MAX(R51,IF($A50&gt;=R$16,0,R$13*(R$16-$A50)+R$14*(R$16-$A50)^2+R$15*(R$16-$A50)^3)))</f>
        <v>1000</v>
      </c>
      <c r="S50" s="54" t="n">
        <f aca="false">MIN(1000,MAX(S51,IF($A50&gt;=S$16,0,S$13*(S$16-$A50)+S$14*(S$16-$A50)^2+S$15*(S$16-$A50)^3)))</f>
        <v>1000</v>
      </c>
      <c r="T50" s="54" t="n">
        <f aca="false">MIN(1000,MAX(T51,IF($A50&gt;=T$16,0,T$13*(T$16-$A50)+T$14*(T$16-$A50)^2+T$15*(T$16-$A50)^3)))</f>
        <v>123.5338713</v>
      </c>
      <c r="U50" s="54" t="n">
        <f aca="false">MIN(1000,MAX(U51,IF($A50&gt;=U$16,0,U$13*(U$16-$A50)+U$14*(U$16-$A50)^2+U$15*(U$16-$A50)^3)))</f>
        <v>148.96245</v>
      </c>
      <c r="V50" s="54" t="n">
        <f aca="false">MIN(1000,MAX(V51,IF($A50&gt;=V$16,0,V$13*(V$16-$A50)+V$14*(V$16-$A50)^2+V$15*(V$16-$A50)^3)))</f>
        <v>1000</v>
      </c>
      <c r="W50" s="54" t="n">
        <f aca="false">MIN(1000,MAX(W51,IF($A50&gt;=W$16,0,W$13*(W$16-$A50)+W$14*(W$16-$A50)^2+W$15*(W$16-$A50)^3)))</f>
        <v>79.47948</v>
      </c>
      <c r="X50" s="54" t="n">
        <f aca="false">MIN(1000,MAX(X51,IF($A50&gt;=X$16,0,X$13*(X$16-$A50)+X$14*(X$16-$A50)^2+X$15*(X$16-$A50)^3)))</f>
        <v>23.037975</v>
      </c>
      <c r="Y50" s="54" t="n">
        <f aca="false">MIN(1000,MAX(Y51,IF($A50&gt;=Y$16,0,Y$13*(Y$16-$A50)+Y$14*(Y$16-$A50)^2+Y$15*(Y$16-$A50)^3)))</f>
        <v>104.4152937</v>
      </c>
      <c r="Z50" s="54" t="n">
        <f aca="false">MIN(1000,MAX(Z51,IF($A50&gt;=Z$16,0,Z$13*(Z$16-$A50)+Z$14*(Z$16-$A50)^2+Z$15*(Z$16-$A50)^3)))</f>
        <v>26.333091</v>
      </c>
      <c r="AC50" s="54" t="n">
        <f aca="false">MIN(1000,MAX(AC51,IF($A50&gt;=AC$16,0,AC$13*(AC$16-$A50)+AC$14*(AC$16-$A50)^2+AC$15*(AC$16-$A50)^3)))</f>
        <v>0</v>
      </c>
      <c r="AD50" s="54" t="n">
        <f aca="false">MIN(1000,MAX(AD51,IF($A50&gt;=AD$16,0,AD$13*(AD$16-$A50)+AD$14*(AD$16-$A50)^2+AD$15*(AD$16-$A50)^3)))</f>
        <v>0</v>
      </c>
      <c r="AE50" s="54" t="n">
        <f aca="false">MIN(1000,MAX(AE51,IF($A50&gt;=AE$16,0,AE$13*(AE$16-$A50)+AE$14*(AE$16-$A50)^2+AE$15*(AE$16-$A50)^3)))</f>
        <v>0</v>
      </c>
      <c r="AF50" s="54" t="n">
        <f aca="false">MIN(1000,MAX(AF51,IF($A50&gt;=AF$16,0,AF$13*(AF$16-$A50)+AF$14*(AF$16-$A50)^2+AF$15*(AF$16-$A50)^3)))</f>
        <v>0</v>
      </c>
      <c r="AG50" s="54" t="n">
        <f aca="false">MIN(1000,MAX(AG51,IF($A50&gt;=AG$16,0,AG$13*(AG$16-$A50)+AG$14*(AG$16-$A50)^2+AG$15*(AG$16-$A50)^3)))</f>
        <v>265.4208</v>
      </c>
      <c r="AH50" s="54" t="n">
        <f aca="false">MIN(1000,MAX(AH51,IF($A50&gt;=AH$16,0,AH$13*(AH$16-$A50)+AH$14*(AH$16-$A50)^2+AH$15*(AH$16-$A50)^3)))</f>
        <v>1000</v>
      </c>
      <c r="AI50" s="54" t="n">
        <f aca="false">MIN(1000,MAX(AI51,IF($A50&gt;=AI$16,0,AI$13*(AI$16-$A50)+AI$14*(AI$16-$A50)^2+AI$15*(AI$16-$A50)^3)))</f>
        <v>0</v>
      </c>
      <c r="AJ50" s="54" t="n">
        <f aca="false">MIN(1000,MAX(AJ51,IF($A50&gt;=AJ$16,0,AJ$13*(AJ$16-$A50)+AJ$14*(AJ$16-$A50)^2+AJ$15*(AJ$16-$A50)^3)))</f>
        <v>0</v>
      </c>
      <c r="AK50" s="54" t="n">
        <f aca="false">MIN(1000,MAX(AK51,IF($A50&gt;=AK$16,0,AK$13*(AK$16-$A50)+AK$14*(AK$16-$A50)^2+AK$15*(AK$16-$A50)^3)))</f>
        <v>1000</v>
      </c>
      <c r="AL50" s="54" t="n">
        <f aca="false">MIN(1000,MAX(AL51,IF($A50&gt;=AL$16,0,AL$13*(AL$16-$A50)+AL$14*(AL$16-$A50)^2+AL$15*(AL$16-$A50)^3)))</f>
        <v>0</v>
      </c>
      <c r="AM50" s="54" t="n">
        <f aca="false">MIN(1000,MAX(AM51,IF($A50&gt;=AM$16,0,AM$13*(AM$16-$A50)+AM$14*(AM$16-$A50)^2+AM$15*(AM$16-$A50)^3)))</f>
        <v>0</v>
      </c>
      <c r="AN50" s="54" t="n">
        <f aca="false">MIN(1000,MAX(AN51,IF($A50&gt;=AN$16,0,AN$13*(AN$16-$A50)+AN$14*(AN$16-$A50)^2+AN$15*(AN$16-$A50)^3)))</f>
        <v>161.3444627</v>
      </c>
      <c r="AO50" s="54" t="n">
        <f aca="false">MIN(1000,MAX(AO51,IF($A50&gt;=AO$16,0,AO$13*(AO$16-$A50)+AO$14*(AO$16-$A50)^2+AO$15*(AO$16-$A50)^3)))</f>
        <v>0</v>
      </c>
      <c r="AP50" s="54" t="n">
        <f aca="false">MIN(1000,MAX(AP51,IF($A50&gt;=AP$16,0,AP$13*(AP$16-$A50)+AP$14*(AP$16-$A50)^2+AP$15*(AP$16-$A50)^3)))</f>
        <v>474.829</v>
      </c>
      <c r="AQ50" s="54" t="n">
        <f aca="false">MIN(1000,MAX(AQ51,IF($A50&gt;=AQ$16,0,AQ$13*(AQ$16-$A50)+AQ$14*(AQ$16-$A50)^2+AQ$15*(AQ$16-$A50)^3)))</f>
        <v>679.196672</v>
      </c>
      <c r="AR50" s="54" t="n">
        <f aca="false">MIN(1000,MAX(AR51,IF($A50&gt;=AR$16,0,AR$13*(AR$16-$A50)+AR$14*(AR$16-$A50)^2+AR$15*(AR$16-$A50)^3)))</f>
        <v>1000</v>
      </c>
      <c r="AS50" s="54" t="n">
        <f aca="false">MIN(1000,MAX(AS51,IF($A50&gt;=AS$16,0,AS$13*(AS$16-$A50)+AS$14*(AS$16-$A50)^2+AS$15*(AS$16-$A50)^3)))</f>
        <v>741.2218383</v>
      </c>
      <c r="AT50" s="54" t="n">
        <f aca="false">MIN(1000,MAX(AT51,IF($A50&gt;=AT$16,0,AT$13*(AT$16-$A50)+AT$14*(AT$16-$A50)^2+AT$15*(AT$16-$A50)^3)))</f>
        <v>1000</v>
      </c>
      <c r="AU50" s="54" t="n">
        <f aca="false">MIN(1000,MAX(AU51,IF($A50&gt;=AU$16,0,AU$13*(AU$16-$A50)+AU$14*(AU$16-$A50)^2+AU$15*(AU$16-$A50)^3)))</f>
        <v>629.2742715</v>
      </c>
      <c r="AV50" s="54" t="n">
        <f aca="false">MIN(1000,MAX(AV51,IF($A50&gt;=AV$16,0,AV$13*(AV$16-$A50)+AV$14*(AV$16-$A50)^2+AV$15*(AV$16-$A50)^3)))</f>
        <v>883.43853</v>
      </c>
      <c r="AW50" s="54" t="n">
        <f aca="false">MIN(1000,MAX(AW51,IF($A50&gt;=AW$16,0,AW$13*(AW$16-$A50)+AW$14*(AW$16-$A50)^2+AW$15*(AW$16-$A50)^3)))</f>
        <v>1000</v>
      </c>
      <c r="AX50" s="54" t="n">
        <f aca="false">MIN(1000,MAX(AX51,IF($A50&gt;=AX$16,0,AX$13*(AX$16-$A50)+AX$14*(AX$16-$A50)^2+AX$15*(AX$16-$A50)^3)))</f>
        <v>58.216864</v>
      </c>
      <c r="AY50" s="54" t="n">
        <f aca="false">MIN(1000,MAX(AY51,IF($A50&gt;=AY$16,0,AY$13*(AY$16-$A50)+AY$14*(AY$16-$A50)^2+AY$15*(AY$16-$A50)^3)))</f>
        <v>1000</v>
      </c>
      <c r="AZ50" s="54" t="n">
        <f aca="false">MIN(1000,MAX(AZ51,IF($A50&gt;=AZ$16,0,AZ$13*(AZ$16-$A50)+AZ$14*(AZ$16-$A50)^2+AZ$15*(AZ$16-$A50)^3)))</f>
        <v>179.8708707</v>
      </c>
      <c r="BA50" s="54" t="n">
        <f aca="false">MIN(1000,MAX(BA51,IF($A50&gt;=BA$16,0,BA$13*(BA$16-$A50)+BA$14*(BA$16-$A50)^2+BA$15*(BA$16-$A50)^3)))</f>
        <v>1000</v>
      </c>
    </row>
    <row r="51" customFormat="false" ht="13.8" hidden="false" customHeight="false" outlineLevel="0" collapsed="false">
      <c r="A51" s="12" t="n">
        <f aca="false">A50+10</f>
        <v>340</v>
      </c>
      <c r="B51" s="54" t="n">
        <f aca="false">MIN(1000,MAX(B52,IF($A51&gt;=B$16,0,B$13*(B$16-$A51)+B$14*(B$16-$A51)^2+B$15*(B$16-$A51)^3)))</f>
        <v>0</v>
      </c>
      <c r="C51" s="54" t="n">
        <f aca="false">MIN(1000,MAX(C52,IF($A51&gt;=C$16,0,C$13*(C$16-$A51)+C$14*(C$16-$A51)^2+C$15*(C$16-$A51)^3)))</f>
        <v>0</v>
      </c>
      <c r="D51" s="54" t="n">
        <f aca="false">MIN(1000,MAX(D52,IF($A51&gt;=D$16,0,D$13*(D$16-$A51)+D$14*(D$16-$A51)^2+D$15*(D$16-$A51)^3)))</f>
        <v>0</v>
      </c>
      <c r="E51" s="54" t="n">
        <f aca="false">MIN(1000,MAX(E52,IF($A51&gt;=E$16,0,E$13*(E$16-$A51)+E$14*(E$16-$A51)^2+E$15*(E$16-$A51)^3)))</f>
        <v>0</v>
      </c>
      <c r="F51" s="54" t="n">
        <f aca="false">MIN(1000,MAX(F52,IF($A51&gt;=F$16,0,F$13*(F$16-$A51)+F$14*(F$16-$A51)^2+F$15*(F$16-$A51)^3)))</f>
        <v>131.5683</v>
      </c>
      <c r="G51" s="54" t="n">
        <f aca="false">MIN(1000,MAX(G52,IF($A51&gt;=G$16,0,G$13*(G$16-$A51)+G$14*(G$16-$A51)^2+G$15*(G$16-$A51)^3)))</f>
        <v>19.7451</v>
      </c>
      <c r="H51" s="54" t="n">
        <f aca="false">MIN(1000,MAX(H52,IF($A51&gt;=H$16,0,H$13*(H$16-$A51)+H$14*(H$16-$A51)^2+H$15*(H$16-$A51)^3)))</f>
        <v>0</v>
      </c>
      <c r="I51" s="54" t="n">
        <f aca="false">MIN(1000,MAX(I52,IF($A51&gt;=I$16,0,I$13*(I$16-$A51)+I$14*(I$16-$A51)^2+I$15*(I$16-$A51)^3)))</f>
        <v>0</v>
      </c>
      <c r="J51" s="54" t="n">
        <f aca="false">MIN(1000,MAX(J52,IF($A51&gt;=J$16,0,J$13*(J$16-$A51)+J$14*(J$16-$A51)^2+J$15*(J$16-$A51)^3)))</f>
        <v>773.9392953</v>
      </c>
      <c r="K51" s="54" t="n">
        <f aca="false">MIN(1000,MAX(K52,IF($A51&gt;=K$16,0,K$13*(K$16-$A51)+K$14*(K$16-$A51)^2+K$15*(K$16-$A51)^3)))</f>
        <v>0</v>
      </c>
      <c r="L51" s="54" t="n">
        <f aca="false">MIN(1000,MAX(L52,IF($A51&gt;=L$16,0,L$13*(L$16-$A51)+L$14*(L$16-$A51)^2+L$15*(L$16-$A51)^3)))</f>
        <v>0</v>
      </c>
      <c r="M51" s="54" t="n">
        <f aca="false">MIN(1000,MAX(M52,IF($A51&gt;=M$16,0,M$13*(M$16-$A51)+M$14*(M$16-$A51)^2+M$15*(M$16-$A51)^3)))</f>
        <v>8.05828920000002</v>
      </c>
      <c r="N51" s="54" t="n">
        <f aca="false">MIN(1000,MAX(N52,IF($A51&gt;=N$16,0,N$13*(N$16-$A51)+N$14*(N$16-$A51)^2+N$15*(N$16-$A51)^3)))</f>
        <v>0</v>
      </c>
      <c r="O51" s="54" t="n">
        <f aca="false">MIN(1000,MAX(O52,IF($A51&gt;=O$16,0,O$13*(O$16-$A51)+O$14*(O$16-$A51)^2+O$15*(O$16-$A51)^3)))</f>
        <v>18.774</v>
      </c>
      <c r="P51" s="54" t="n">
        <f aca="false">MIN(1000,MAX(P52,IF($A51&gt;=P$16,0,P$13*(P$16-$A51)+P$14*(P$16-$A51)^2+P$15*(P$16-$A51)^3)))</f>
        <v>111.702144</v>
      </c>
      <c r="Q51" s="54" t="n">
        <f aca="false">MIN(1000,MAX(Q52,IF($A51&gt;=Q$16,0,Q$13*(Q$16-$A51)+Q$14*(Q$16-$A51)^2+Q$15*(Q$16-$A51)^3)))</f>
        <v>120.713083</v>
      </c>
      <c r="R51" s="54" t="n">
        <f aca="false">MIN(1000,MAX(R52,IF($A51&gt;=R$16,0,R$13*(R$16-$A51)+R$14*(R$16-$A51)^2+R$15*(R$16-$A51)^3)))</f>
        <v>1000</v>
      </c>
      <c r="S51" s="54" t="n">
        <f aca="false">MIN(1000,MAX(S52,IF($A51&gt;=S$16,0,S$13*(S$16-$A51)+S$14*(S$16-$A51)^2+S$15*(S$16-$A51)^3)))</f>
        <v>1000</v>
      </c>
      <c r="T51" s="54" t="n">
        <f aca="false">MIN(1000,MAX(T52,IF($A51&gt;=T$16,0,T$13*(T$16-$A51)+T$14*(T$16-$A51)^2+T$15*(T$16-$A51)^3)))</f>
        <v>98.3602013</v>
      </c>
      <c r="U51" s="54" t="n">
        <f aca="false">MIN(1000,MAX(U52,IF($A51&gt;=U$16,0,U$13*(U$16-$A51)+U$14*(U$16-$A51)^2+U$15*(U$16-$A51)^3)))</f>
        <v>148.71745</v>
      </c>
      <c r="V51" s="54" t="n">
        <f aca="false">MIN(1000,MAX(V52,IF($A51&gt;=V$16,0,V$13*(V$16-$A51)+V$14*(V$16-$A51)^2+V$15*(V$16-$A51)^3)))</f>
        <v>1000</v>
      </c>
      <c r="W51" s="54" t="n">
        <f aca="false">MIN(1000,MAX(W52,IF($A51&gt;=W$16,0,W$13*(W$16-$A51)+W$14*(W$16-$A51)^2+W$15*(W$16-$A51)^3)))</f>
        <v>79.35048</v>
      </c>
      <c r="X51" s="54" t="n">
        <f aca="false">MIN(1000,MAX(X52,IF($A51&gt;=X$16,0,X$13*(X$16-$A51)+X$14*(X$16-$A51)^2+X$15*(X$16-$A51)^3)))</f>
        <v>23.037975</v>
      </c>
      <c r="Y51" s="54" t="n">
        <f aca="false">MIN(1000,MAX(Y52,IF($A51&gt;=Y$16,0,Y$13*(Y$16-$A51)+Y$14*(Y$16-$A51)^2+Y$15*(Y$16-$A51)^3)))</f>
        <v>104.4152937</v>
      </c>
      <c r="Z51" s="54" t="n">
        <f aca="false">MIN(1000,MAX(Z52,IF($A51&gt;=Z$16,0,Z$13*(Z$16-$A51)+Z$14*(Z$16-$A51)^2+Z$15*(Z$16-$A51)^3)))</f>
        <v>26.333091</v>
      </c>
      <c r="AC51" s="54" t="n">
        <f aca="false">MIN(1000,MAX(AC52,IF($A51&gt;=AC$16,0,AC$13*(AC$16-$A51)+AC$14*(AC$16-$A51)^2+AC$15*(AC$16-$A51)^3)))</f>
        <v>0</v>
      </c>
      <c r="AD51" s="54" t="n">
        <f aca="false">MIN(1000,MAX(AD52,IF($A51&gt;=AD$16,0,AD$13*(AD$16-$A51)+AD$14*(AD$16-$A51)^2+AD$15*(AD$16-$A51)^3)))</f>
        <v>0</v>
      </c>
      <c r="AE51" s="54" t="n">
        <f aca="false">MIN(1000,MAX(AE52,IF($A51&gt;=AE$16,0,AE$13*(AE$16-$A51)+AE$14*(AE$16-$A51)^2+AE$15*(AE$16-$A51)^3)))</f>
        <v>0</v>
      </c>
      <c r="AF51" s="54" t="n">
        <f aca="false">MIN(1000,MAX(AF52,IF($A51&gt;=AF$16,0,AF$13*(AF$16-$A51)+AF$14*(AF$16-$A51)^2+AF$15*(AF$16-$A51)^3)))</f>
        <v>0</v>
      </c>
      <c r="AG51" s="54" t="n">
        <f aca="false">MIN(1000,MAX(AG52,IF($A51&gt;=AG$16,0,AG$13*(AG$16-$A51)+AG$14*(AG$16-$A51)^2+AG$15*(AG$16-$A51)^3)))</f>
        <v>265.4208</v>
      </c>
      <c r="AH51" s="54" t="n">
        <f aca="false">MIN(1000,MAX(AH52,IF($A51&gt;=AH$16,0,AH$13*(AH$16-$A51)+AH$14*(AH$16-$A51)^2+AH$15*(AH$16-$A51)^3)))</f>
        <v>1000</v>
      </c>
      <c r="AI51" s="54" t="n">
        <f aca="false">MIN(1000,MAX(AI52,IF($A51&gt;=AI$16,0,AI$13*(AI$16-$A51)+AI$14*(AI$16-$A51)^2+AI$15*(AI$16-$A51)^3)))</f>
        <v>0</v>
      </c>
      <c r="AJ51" s="54" t="n">
        <f aca="false">MIN(1000,MAX(AJ52,IF($A51&gt;=AJ$16,0,AJ$13*(AJ$16-$A51)+AJ$14*(AJ$16-$A51)^2+AJ$15*(AJ$16-$A51)^3)))</f>
        <v>0</v>
      </c>
      <c r="AK51" s="54" t="n">
        <f aca="false">MIN(1000,MAX(AK52,IF($A51&gt;=AK$16,0,AK$13*(AK$16-$A51)+AK$14*(AK$16-$A51)^2+AK$15*(AK$16-$A51)^3)))</f>
        <v>1000</v>
      </c>
      <c r="AL51" s="54" t="n">
        <f aca="false">MIN(1000,MAX(AL52,IF($A51&gt;=AL$16,0,AL$13*(AL$16-$A51)+AL$14*(AL$16-$A51)^2+AL$15*(AL$16-$A51)^3)))</f>
        <v>0</v>
      </c>
      <c r="AM51" s="54" t="n">
        <f aca="false">MIN(1000,MAX(AM52,IF($A51&gt;=AM$16,0,AM$13*(AM$16-$A51)+AM$14*(AM$16-$A51)^2+AM$15*(AM$16-$A51)^3)))</f>
        <v>0</v>
      </c>
      <c r="AN51" s="54" t="n">
        <f aca="false">MIN(1000,MAX(AN52,IF($A51&gt;=AN$16,0,AN$13*(AN$16-$A51)+AN$14*(AN$16-$A51)^2+AN$15*(AN$16-$A51)^3)))</f>
        <v>82.4425527000001</v>
      </c>
      <c r="AO51" s="54" t="n">
        <f aca="false">MIN(1000,MAX(AO52,IF($A51&gt;=AO$16,0,AO$13*(AO$16-$A51)+AO$14*(AO$16-$A51)^2+AO$15*(AO$16-$A51)^3)))</f>
        <v>0</v>
      </c>
      <c r="AP51" s="54" t="n">
        <f aca="false">MIN(1000,MAX(AP52,IF($A51&gt;=AP$16,0,AP$13*(AP$16-$A51)+AP$14*(AP$16-$A51)^2+AP$15*(AP$16-$A51)^3)))</f>
        <v>474.829</v>
      </c>
      <c r="AQ51" s="54" t="n">
        <f aca="false">MIN(1000,MAX(AQ52,IF($A51&gt;=AQ$16,0,AQ$13*(AQ$16-$A51)+AQ$14*(AQ$16-$A51)^2+AQ$15*(AQ$16-$A51)^3)))</f>
        <v>662.711472</v>
      </c>
      <c r="AR51" s="54" t="n">
        <f aca="false">MIN(1000,MAX(AR52,IF($A51&gt;=AR$16,0,AR$13*(AR$16-$A51)+AR$14*(AR$16-$A51)^2+AR$15*(AR$16-$A51)^3)))</f>
        <v>1000</v>
      </c>
      <c r="AS51" s="54" t="n">
        <f aca="false">MIN(1000,MAX(AS52,IF($A51&gt;=AS$16,0,AS$13*(AS$16-$A51)+AS$14*(AS$16-$A51)^2+AS$15*(AS$16-$A51)^3)))</f>
        <v>741.2218383</v>
      </c>
      <c r="AT51" s="54" t="n">
        <f aca="false">MIN(1000,MAX(AT52,IF($A51&gt;=AT$16,0,AT$13*(AT$16-$A51)+AT$14*(AT$16-$A51)^2+AT$15*(AT$16-$A51)^3)))</f>
        <v>1000</v>
      </c>
      <c r="AU51" s="54" t="n">
        <f aca="false">MIN(1000,MAX(AU52,IF($A51&gt;=AU$16,0,AU$13*(AU$16-$A51)+AU$14*(AU$16-$A51)^2+AU$15*(AU$16-$A51)^3)))</f>
        <v>485.4329215</v>
      </c>
      <c r="AV51" s="54" t="n">
        <f aca="false">MIN(1000,MAX(AV52,IF($A51&gt;=AV$16,0,AV$13*(AV$16-$A51)+AV$14*(AV$16-$A51)^2+AV$15*(AV$16-$A51)^3)))</f>
        <v>881.98553</v>
      </c>
      <c r="AW51" s="54" t="n">
        <f aca="false">MIN(1000,MAX(AW52,IF($A51&gt;=AW$16,0,AW$13*(AW$16-$A51)+AW$14*(AW$16-$A51)^2+AW$15*(AW$16-$A51)^3)))</f>
        <v>1000</v>
      </c>
      <c r="AX51" s="54" t="n">
        <f aca="false">MIN(1000,MAX(AX52,IF($A51&gt;=AX$16,0,AX$13*(AX$16-$A51)+AX$14*(AX$16-$A51)^2+AX$15*(AX$16-$A51)^3)))</f>
        <v>58.216864</v>
      </c>
      <c r="AY51" s="54" t="n">
        <f aca="false">MIN(1000,MAX(AY52,IF($A51&gt;=AY$16,0,AY$13*(AY$16-$A51)+AY$14*(AY$16-$A51)^2+AY$15*(AY$16-$A51)^3)))</f>
        <v>1000</v>
      </c>
      <c r="AZ51" s="54" t="n">
        <f aca="false">MIN(1000,MAX(AZ52,IF($A51&gt;=AZ$16,0,AZ$13*(AZ$16-$A51)+AZ$14*(AZ$16-$A51)^2+AZ$15*(AZ$16-$A51)^3)))</f>
        <v>179.8708707</v>
      </c>
      <c r="BA51" s="54" t="n">
        <f aca="false">MIN(1000,MAX(BA52,IF($A51&gt;=BA$16,0,BA$13*(BA$16-$A51)+BA$14*(BA$16-$A51)^2+BA$15*(BA$16-$A51)^3)))</f>
        <v>1000</v>
      </c>
    </row>
    <row r="52" customFormat="false" ht="13.8" hidden="false" customHeight="false" outlineLevel="0" collapsed="false">
      <c r="A52" s="12" t="n">
        <f aca="false">A51+10</f>
        <v>350</v>
      </c>
      <c r="B52" s="54" t="n">
        <f aca="false">MIN(1000,MAX(B53,IF($A52&gt;=B$16,0,B$13*(B$16-$A52)+B$14*(B$16-$A52)^2+B$15*(B$16-$A52)^3)))</f>
        <v>0</v>
      </c>
      <c r="C52" s="54" t="n">
        <f aca="false">MIN(1000,MAX(C53,IF($A52&gt;=C$16,0,C$13*(C$16-$A52)+C$14*(C$16-$A52)^2+C$15*(C$16-$A52)^3)))</f>
        <v>0</v>
      </c>
      <c r="D52" s="54" t="n">
        <f aca="false">MIN(1000,MAX(D53,IF($A52&gt;=D$16,0,D$13*(D$16-$A52)+D$14*(D$16-$A52)^2+D$15*(D$16-$A52)^3)))</f>
        <v>0</v>
      </c>
      <c r="E52" s="54" t="n">
        <f aca="false">MIN(1000,MAX(E53,IF($A52&gt;=E$16,0,E$13*(E$16-$A52)+E$14*(E$16-$A52)^2+E$15*(E$16-$A52)^3)))</f>
        <v>0</v>
      </c>
      <c r="F52" s="54" t="n">
        <f aca="false">MIN(1000,MAX(F53,IF($A52&gt;=F$16,0,F$13*(F$16-$A52)+F$14*(F$16-$A52)^2+F$15*(F$16-$A52)^3)))</f>
        <v>99.2793</v>
      </c>
      <c r="G52" s="54" t="n">
        <f aca="false">MIN(1000,MAX(G53,IF($A52&gt;=G$16,0,G$13*(G$16-$A52)+G$14*(G$16-$A52)^2+G$15*(G$16-$A52)^3)))</f>
        <v>19.7451</v>
      </c>
      <c r="H52" s="54" t="n">
        <f aca="false">MIN(1000,MAX(H53,IF($A52&gt;=H$16,0,H$13*(H$16-$A52)+H$14*(H$16-$A52)^2+H$15*(H$16-$A52)^3)))</f>
        <v>0</v>
      </c>
      <c r="I52" s="54" t="n">
        <f aca="false">MIN(1000,MAX(I53,IF($A52&gt;=I$16,0,I$13*(I$16-$A52)+I$14*(I$16-$A52)^2+I$15*(I$16-$A52)^3)))</f>
        <v>0</v>
      </c>
      <c r="J52" s="54" t="n">
        <f aca="false">MIN(1000,MAX(J53,IF($A52&gt;=J$16,0,J$13*(J$16-$A52)+J$14*(J$16-$A52)^2+J$15*(J$16-$A52)^3)))</f>
        <v>669.1322253</v>
      </c>
      <c r="K52" s="54" t="n">
        <f aca="false">MIN(1000,MAX(K53,IF($A52&gt;=K$16,0,K$13*(K$16-$A52)+K$14*(K$16-$A52)^2+K$15*(K$16-$A52)^3)))</f>
        <v>0</v>
      </c>
      <c r="L52" s="54" t="n">
        <f aca="false">MIN(1000,MAX(L53,IF($A52&gt;=L$16,0,L$13*(L$16-$A52)+L$14*(L$16-$A52)^2+L$15*(L$16-$A52)^3)))</f>
        <v>0</v>
      </c>
      <c r="M52" s="54" t="n">
        <f aca="false">MIN(1000,MAX(M53,IF($A52&gt;=M$16,0,M$13*(M$16-$A52)+M$14*(M$16-$A52)^2+M$15*(M$16-$A52)^3)))</f>
        <v>0.878429200000018</v>
      </c>
      <c r="N52" s="54" t="n">
        <f aca="false">MIN(1000,MAX(N53,IF($A52&gt;=N$16,0,N$13*(N$16-$A52)+N$14*(N$16-$A52)^2+N$15*(N$16-$A52)^3)))</f>
        <v>0</v>
      </c>
      <c r="O52" s="54" t="n">
        <f aca="false">MIN(1000,MAX(O53,IF($A52&gt;=O$16,0,O$13*(O$16-$A52)+O$14*(O$16-$A52)^2+O$15*(O$16-$A52)^3)))</f>
        <v>18.774</v>
      </c>
      <c r="P52" s="54" t="n">
        <f aca="false">MIN(1000,MAX(P53,IF($A52&gt;=P$16,0,P$13*(P$16-$A52)+P$14*(P$16-$A52)^2+P$15*(P$16-$A52)^3)))</f>
        <v>109.139744</v>
      </c>
      <c r="Q52" s="54" t="n">
        <f aca="false">MIN(1000,MAX(Q53,IF($A52&gt;=Q$16,0,Q$13*(Q$16-$A52)+Q$14*(Q$16-$A52)^2+Q$15*(Q$16-$A52)^3)))</f>
        <v>114.344883</v>
      </c>
      <c r="R52" s="54" t="n">
        <f aca="false">MIN(1000,MAX(R53,IF($A52&gt;=R$16,0,R$13*(R$16-$A52)+R$14*(R$16-$A52)^2+R$15*(R$16-$A52)^3)))</f>
        <v>1000</v>
      </c>
      <c r="S52" s="54" t="n">
        <f aca="false">MIN(1000,MAX(S53,IF($A52&gt;=S$16,0,S$13*(S$16-$A52)+S$14*(S$16-$A52)^2+S$15*(S$16-$A52)^3)))</f>
        <v>1000</v>
      </c>
      <c r="T52" s="54" t="n">
        <f aca="false">MIN(1000,MAX(T53,IF($A52&gt;=T$16,0,T$13*(T$16-$A52)+T$14*(T$16-$A52)^2+T$15*(T$16-$A52)^3)))</f>
        <v>77.8885313</v>
      </c>
      <c r="U52" s="54" t="n">
        <f aca="false">MIN(1000,MAX(U53,IF($A52&gt;=U$16,0,U$13*(U$16-$A52)+U$14*(U$16-$A52)^2+U$15*(U$16-$A52)^3)))</f>
        <v>148.47245</v>
      </c>
      <c r="V52" s="54" t="n">
        <f aca="false">MIN(1000,MAX(V53,IF($A52&gt;=V$16,0,V$13*(V$16-$A52)+V$14*(V$16-$A52)^2+V$15*(V$16-$A52)^3)))</f>
        <v>1000</v>
      </c>
      <c r="W52" s="54" t="n">
        <f aca="false">MIN(1000,MAX(W53,IF($A52&gt;=W$16,0,W$13*(W$16-$A52)+W$14*(W$16-$A52)^2+W$15*(W$16-$A52)^3)))</f>
        <v>79.22148</v>
      </c>
      <c r="X52" s="54" t="n">
        <f aca="false">MIN(1000,MAX(X53,IF($A52&gt;=X$16,0,X$13*(X$16-$A52)+X$14*(X$16-$A52)^2+X$15*(X$16-$A52)^3)))</f>
        <v>23.037975</v>
      </c>
      <c r="Y52" s="54" t="n">
        <f aca="false">MIN(1000,MAX(Y53,IF($A52&gt;=Y$16,0,Y$13*(Y$16-$A52)+Y$14*(Y$16-$A52)^2+Y$15*(Y$16-$A52)^3)))</f>
        <v>104.4152937</v>
      </c>
      <c r="Z52" s="54" t="n">
        <f aca="false">MIN(1000,MAX(Z53,IF($A52&gt;=Z$16,0,Z$13*(Z$16-$A52)+Z$14*(Z$16-$A52)^2+Z$15*(Z$16-$A52)^3)))</f>
        <v>26.333091</v>
      </c>
      <c r="AC52" s="54" t="n">
        <f aca="false">MIN(1000,MAX(AC53,IF($A52&gt;=AC$16,0,AC$13*(AC$16-$A52)+AC$14*(AC$16-$A52)^2+AC$15*(AC$16-$A52)^3)))</f>
        <v>0</v>
      </c>
      <c r="AD52" s="54" t="n">
        <f aca="false">MIN(1000,MAX(AD53,IF($A52&gt;=AD$16,0,AD$13*(AD$16-$A52)+AD$14*(AD$16-$A52)^2+AD$15*(AD$16-$A52)^3)))</f>
        <v>0</v>
      </c>
      <c r="AE52" s="54" t="n">
        <f aca="false">MIN(1000,MAX(AE53,IF($A52&gt;=AE$16,0,AE$13*(AE$16-$A52)+AE$14*(AE$16-$A52)^2+AE$15*(AE$16-$A52)^3)))</f>
        <v>0</v>
      </c>
      <c r="AF52" s="54" t="n">
        <f aca="false">MIN(1000,MAX(AF53,IF($A52&gt;=AF$16,0,AF$13*(AF$16-$A52)+AF$14*(AF$16-$A52)^2+AF$15*(AF$16-$A52)^3)))</f>
        <v>0</v>
      </c>
      <c r="AG52" s="54" t="n">
        <f aca="false">MIN(1000,MAX(AG53,IF($A52&gt;=AG$16,0,AG$13*(AG$16-$A52)+AG$14*(AG$16-$A52)^2+AG$15*(AG$16-$A52)^3)))</f>
        <v>252.5328</v>
      </c>
      <c r="AH52" s="54" t="n">
        <f aca="false">MIN(1000,MAX(AH53,IF($A52&gt;=AH$16,0,AH$13*(AH$16-$A52)+AH$14*(AH$16-$A52)^2+AH$15*(AH$16-$A52)^3)))</f>
        <v>1000</v>
      </c>
      <c r="AI52" s="54" t="n">
        <f aca="false">MIN(1000,MAX(AI53,IF($A52&gt;=AI$16,0,AI$13*(AI$16-$A52)+AI$14*(AI$16-$A52)^2+AI$15*(AI$16-$A52)^3)))</f>
        <v>0</v>
      </c>
      <c r="AJ52" s="54" t="n">
        <f aca="false">MIN(1000,MAX(AJ53,IF($A52&gt;=AJ$16,0,AJ$13*(AJ$16-$A52)+AJ$14*(AJ$16-$A52)^2+AJ$15*(AJ$16-$A52)^3)))</f>
        <v>0</v>
      </c>
      <c r="AK52" s="54" t="n">
        <f aca="false">MIN(1000,MAX(AK53,IF($A52&gt;=AK$16,0,AK$13*(AK$16-$A52)+AK$14*(AK$16-$A52)^2+AK$15*(AK$16-$A52)^3)))</f>
        <v>1000</v>
      </c>
      <c r="AL52" s="54" t="n">
        <f aca="false">MIN(1000,MAX(AL53,IF($A52&gt;=AL$16,0,AL$13*(AL$16-$A52)+AL$14*(AL$16-$A52)^2+AL$15*(AL$16-$A52)^3)))</f>
        <v>0</v>
      </c>
      <c r="AM52" s="54" t="n">
        <f aca="false">MIN(1000,MAX(AM53,IF($A52&gt;=AM$16,0,AM$13*(AM$16-$A52)+AM$14*(AM$16-$A52)^2+AM$15*(AM$16-$A52)^3)))</f>
        <v>0</v>
      </c>
      <c r="AN52" s="54" t="n">
        <f aca="false">MIN(1000,MAX(AN53,IF($A52&gt;=AN$16,0,AN$13*(AN$16-$A52)+AN$14*(AN$16-$A52)^2+AN$15*(AN$16-$A52)^3)))</f>
        <v>10.9426427000002</v>
      </c>
      <c r="AO52" s="54" t="n">
        <f aca="false">MIN(1000,MAX(AO53,IF($A52&gt;=AO$16,0,AO$13*(AO$16-$A52)+AO$14*(AO$16-$A52)^2+AO$15*(AO$16-$A52)^3)))</f>
        <v>0</v>
      </c>
      <c r="AP52" s="54" t="n">
        <f aca="false">MIN(1000,MAX(AP53,IF($A52&gt;=AP$16,0,AP$13*(AP$16-$A52)+AP$14*(AP$16-$A52)^2+AP$15*(AP$16-$A52)^3)))</f>
        <v>474.829</v>
      </c>
      <c r="AQ52" s="54" t="n">
        <f aca="false">MIN(1000,MAX(AQ53,IF($A52&gt;=AQ$16,0,AQ$13*(AQ$16-$A52)+AQ$14*(AQ$16-$A52)^2+AQ$15*(AQ$16-$A52)^3)))</f>
        <v>646.386272</v>
      </c>
      <c r="AR52" s="54" t="n">
        <f aca="false">MIN(1000,MAX(AR53,IF($A52&gt;=AR$16,0,AR$13*(AR$16-$A52)+AR$14*(AR$16-$A52)^2+AR$15*(AR$16-$A52)^3)))</f>
        <v>1000</v>
      </c>
      <c r="AS52" s="54" t="n">
        <f aca="false">MIN(1000,MAX(AS53,IF($A52&gt;=AS$16,0,AS$13*(AS$16-$A52)+AS$14*(AS$16-$A52)^2+AS$15*(AS$16-$A52)^3)))</f>
        <v>741.2218383</v>
      </c>
      <c r="AT52" s="54" t="n">
        <f aca="false">MIN(1000,MAX(AT53,IF($A52&gt;=AT$16,0,AT$13*(AT$16-$A52)+AT$14*(AT$16-$A52)^2+AT$15*(AT$16-$A52)^3)))</f>
        <v>1000</v>
      </c>
      <c r="AU52" s="54" t="n">
        <f aca="false">MIN(1000,MAX(AU53,IF($A52&gt;=AU$16,0,AU$13*(AU$16-$A52)+AU$14*(AU$16-$A52)^2+AU$15*(AU$16-$A52)^3)))</f>
        <v>368.2015715</v>
      </c>
      <c r="AV52" s="54" t="n">
        <f aca="false">MIN(1000,MAX(AV53,IF($A52&gt;=AV$16,0,AV$13*(AV$16-$A52)+AV$14*(AV$16-$A52)^2+AV$15*(AV$16-$A52)^3)))</f>
        <v>880.53253</v>
      </c>
      <c r="AW52" s="54" t="n">
        <f aca="false">MIN(1000,MAX(AW53,IF($A52&gt;=AW$16,0,AW$13*(AW$16-$A52)+AW$14*(AW$16-$A52)^2+AW$15*(AW$16-$A52)^3)))</f>
        <v>1000</v>
      </c>
      <c r="AX52" s="54" t="n">
        <f aca="false">MIN(1000,MAX(AX53,IF($A52&gt;=AX$16,0,AX$13*(AX$16-$A52)+AX$14*(AX$16-$A52)^2+AX$15*(AX$16-$A52)^3)))</f>
        <v>58.216864</v>
      </c>
      <c r="AY52" s="54" t="n">
        <f aca="false">MIN(1000,MAX(AY53,IF($A52&gt;=AY$16,0,AY$13*(AY$16-$A52)+AY$14*(AY$16-$A52)^2+AY$15*(AY$16-$A52)^3)))</f>
        <v>1000</v>
      </c>
      <c r="AZ52" s="54" t="n">
        <f aca="false">MIN(1000,MAX(AZ53,IF($A52&gt;=AZ$16,0,AZ$13*(AZ$16-$A52)+AZ$14*(AZ$16-$A52)^2+AZ$15*(AZ$16-$A52)^3)))</f>
        <v>179.8708707</v>
      </c>
      <c r="BA52" s="54" t="n">
        <f aca="false">MIN(1000,MAX(BA53,IF($A52&gt;=BA$16,0,BA$13*(BA$16-$A52)+BA$14*(BA$16-$A52)^2+BA$15*(BA$16-$A52)^3)))</f>
        <v>1000</v>
      </c>
    </row>
    <row r="53" customFormat="false" ht="13.8" hidden="false" customHeight="false" outlineLevel="0" collapsed="false">
      <c r="A53" s="12" t="n">
        <f aca="false">A52+10</f>
        <v>360</v>
      </c>
      <c r="B53" s="54" t="n">
        <f aca="false">MIN(1000,MAX(B54,IF($A53&gt;=B$16,0,B$13*(B$16-$A53)+B$14*(B$16-$A53)^2+B$15*(B$16-$A53)^3)))</f>
        <v>0</v>
      </c>
      <c r="C53" s="54" t="n">
        <f aca="false">MIN(1000,MAX(C54,IF($A53&gt;=C$16,0,C$13*(C$16-$A53)+C$14*(C$16-$A53)^2+C$15*(C$16-$A53)^3)))</f>
        <v>0</v>
      </c>
      <c r="D53" s="54" t="n">
        <f aca="false">MIN(1000,MAX(D54,IF($A53&gt;=D$16,0,D$13*(D$16-$A53)+D$14*(D$16-$A53)^2+D$15*(D$16-$A53)^3)))</f>
        <v>0</v>
      </c>
      <c r="E53" s="54" t="n">
        <f aca="false">MIN(1000,MAX(E54,IF($A53&gt;=E$16,0,E$13*(E$16-$A53)+E$14*(E$16-$A53)^2+E$15*(E$16-$A53)^3)))</f>
        <v>0</v>
      </c>
      <c r="F53" s="54" t="n">
        <f aca="false">MIN(1000,MAX(F54,IF($A53&gt;=F$16,0,F$13*(F$16-$A53)+F$14*(F$16-$A53)^2+F$15*(F$16-$A53)^3)))</f>
        <v>73.9503</v>
      </c>
      <c r="G53" s="54" t="n">
        <f aca="false">MIN(1000,MAX(G54,IF($A53&gt;=G$16,0,G$13*(G$16-$A53)+G$14*(G$16-$A53)^2+G$15*(G$16-$A53)^3)))</f>
        <v>19.7451</v>
      </c>
      <c r="H53" s="54" t="n">
        <f aca="false">MIN(1000,MAX(H54,IF($A53&gt;=H$16,0,H$13*(H$16-$A53)+H$14*(H$16-$A53)^2+H$15*(H$16-$A53)^3)))</f>
        <v>0</v>
      </c>
      <c r="I53" s="54" t="n">
        <f aca="false">MIN(1000,MAX(I54,IF($A53&gt;=I$16,0,I$13*(I$16-$A53)+I$14*(I$16-$A53)^2+I$15*(I$16-$A53)^3)))</f>
        <v>0</v>
      </c>
      <c r="J53" s="54" t="n">
        <f aca="false">MIN(1000,MAX(J54,IF($A53&gt;=J$16,0,J$13*(J$16-$A53)+J$14*(J$16-$A53)^2+J$15*(J$16-$A53)^3)))</f>
        <v>574.7471553</v>
      </c>
      <c r="K53" s="54" t="n">
        <f aca="false">MIN(1000,MAX(K54,IF($A53&gt;=K$16,0,K$13*(K$16-$A53)+K$14*(K$16-$A53)^2+K$15*(K$16-$A53)^3)))</f>
        <v>0</v>
      </c>
      <c r="L53" s="54" t="n">
        <f aca="false">MIN(1000,MAX(L54,IF($A53&gt;=L$16,0,L$13*(L$16-$A53)+L$14*(L$16-$A53)^2+L$15*(L$16-$A53)^3)))</f>
        <v>0</v>
      </c>
      <c r="M53" s="54" t="n">
        <f aca="false">MIN(1000,MAX(M54,IF($A53&gt;=M$16,0,M$13*(M$16-$A53)+M$14*(M$16-$A53)^2+M$15*(M$16-$A53)^3)))</f>
        <v>0</v>
      </c>
      <c r="N53" s="54" t="n">
        <f aca="false">MIN(1000,MAX(N54,IF($A53&gt;=N$16,0,N$13*(N$16-$A53)+N$14*(N$16-$A53)^2+N$15*(N$16-$A53)^3)))</f>
        <v>0</v>
      </c>
      <c r="O53" s="54" t="n">
        <f aca="false">MIN(1000,MAX(O54,IF($A53&gt;=O$16,0,O$13*(O$16-$A53)+O$14*(O$16-$A53)^2+O$15*(O$16-$A53)^3)))</f>
        <v>18.774</v>
      </c>
      <c r="P53" s="54" t="n">
        <f aca="false">MIN(1000,MAX(P54,IF($A53&gt;=P$16,0,P$13*(P$16-$A53)+P$14*(P$16-$A53)^2+P$15*(P$16-$A53)^3)))</f>
        <v>106.597344</v>
      </c>
      <c r="Q53" s="54" t="n">
        <f aca="false">MIN(1000,MAX(Q54,IF($A53&gt;=Q$16,0,Q$13*(Q$16-$A53)+Q$14*(Q$16-$A53)^2+Q$15*(Q$16-$A53)^3)))</f>
        <v>108.116683</v>
      </c>
      <c r="R53" s="54" t="n">
        <f aca="false">MIN(1000,MAX(R54,IF($A53&gt;=R$16,0,R$13*(R$16-$A53)+R$14*(R$16-$A53)^2+R$15*(R$16-$A53)^3)))</f>
        <v>1000</v>
      </c>
      <c r="S53" s="54" t="n">
        <f aca="false">MIN(1000,MAX(S54,IF($A53&gt;=S$16,0,S$13*(S$16-$A53)+S$14*(S$16-$A53)^2+S$15*(S$16-$A53)^3)))</f>
        <v>1000</v>
      </c>
      <c r="T53" s="54" t="n">
        <f aca="false">MIN(1000,MAX(T54,IF($A53&gt;=T$16,0,T$13*(T$16-$A53)+T$14*(T$16-$A53)^2+T$15*(T$16-$A53)^3)))</f>
        <v>61.5188613</v>
      </c>
      <c r="U53" s="54" t="n">
        <f aca="false">MIN(1000,MAX(U54,IF($A53&gt;=U$16,0,U$13*(U$16-$A53)+U$14*(U$16-$A53)^2+U$15*(U$16-$A53)^3)))</f>
        <v>148.22745</v>
      </c>
      <c r="V53" s="54" t="n">
        <f aca="false">MIN(1000,MAX(V54,IF($A53&gt;=V$16,0,V$13*(V$16-$A53)+V$14*(V$16-$A53)^2+V$15*(V$16-$A53)^3)))</f>
        <v>1000</v>
      </c>
      <c r="W53" s="54" t="n">
        <f aca="false">MIN(1000,MAX(W54,IF($A53&gt;=W$16,0,W$13*(W$16-$A53)+W$14*(W$16-$A53)^2+W$15*(W$16-$A53)^3)))</f>
        <v>79.09248</v>
      </c>
      <c r="X53" s="54" t="n">
        <f aca="false">MIN(1000,MAX(X54,IF($A53&gt;=X$16,0,X$13*(X$16-$A53)+X$14*(X$16-$A53)^2+X$15*(X$16-$A53)^3)))</f>
        <v>23.037975</v>
      </c>
      <c r="Y53" s="54" t="n">
        <f aca="false">MIN(1000,MAX(Y54,IF($A53&gt;=Y$16,0,Y$13*(Y$16-$A53)+Y$14*(Y$16-$A53)^2+Y$15*(Y$16-$A53)^3)))</f>
        <v>104.4152937</v>
      </c>
      <c r="Z53" s="54" t="n">
        <f aca="false">MIN(1000,MAX(Z54,IF($A53&gt;=Z$16,0,Z$13*(Z$16-$A53)+Z$14*(Z$16-$A53)^2+Z$15*(Z$16-$A53)^3)))</f>
        <v>26.333091</v>
      </c>
      <c r="AC53" s="54" t="n">
        <f aca="false">MIN(1000,MAX(AC54,IF($A53&gt;=AC$16,0,AC$13*(AC$16-$A53)+AC$14*(AC$16-$A53)^2+AC$15*(AC$16-$A53)^3)))</f>
        <v>0</v>
      </c>
      <c r="AD53" s="54" t="n">
        <f aca="false">MIN(1000,MAX(AD54,IF($A53&gt;=AD$16,0,AD$13*(AD$16-$A53)+AD$14*(AD$16-$A53)^2+AD$15*(AD$16-$A53)^3)))</f>
        <v>0</v>
      </c>
      <c r="AE53" s="54" t="n">
        <f aca="false">MIN(1000,MAX(AE54,IF($A53&gt;=AE$16,0,AE$13*(AE$16-$A53)+AE$14*(AE$16-$A53)^2+AE$15*(AE$16-$A53)^3)))</f>
        <v>0</v>
      </c>
      <c r="AF53" s="54" t="n">
        <f aca="false">MIN(1000,MAX(AF54,IF($A53&gt;=AF$16,0,AF$13*(AF$16-$A53)+AF$14*(AF$16-$A53)^2+AF$15*(AF$16-$A53)^3)))</f>
        <v>0</v>
      </c>
      <c r="AG53" s="54" t="n">
        <f aca="false">MIN(1000,MAX(AG54,IF($A53&gt;=AG$16,0,AG$13*(AG$16-$A53)+AG$14*(AG$16-$A53)^2+AG$15*(AG$16-$A53)^3)))</f>
        <v>225.5048</v>
      </c>
      <c r="AH53" s="54" t="n">
        <f aca="false">MIN(1000,MAX(AH54,IF($A53&gt;=AH$16,0,AH$13*(AH$16-$A53)+AH$14*(AH$16-$A53)^2+AH$15*(AH$16-$A53)^3)))</f>
        <v>1000</v>
      </c>
      <c r="AI53" s="54" t="n">
        <f aca="false">MIN(1000,MAX(AI54,IF($A53&gt;=AI$16,0,AI$13*(AI$16-$A53)+AI$14*(AI$16-$A53)^2+AI$15*(AI$16-$A53)^3)))</f>
        <v>0</v>
      </c>
      <c r="AJ53" s="54" t="n">
        <f aca="false">MIN(1000,MAX(AJ54,IF($A53&gt;=AJ$16,0,AJ$13*(AJ$16-$A53)+AJ$14*(AJ$16-$A53)^2+AJ$15*(AJ$16-$A53)^3)))</f>
        <v>0</v>
      </c>
      <c r="AK53" s="54" t="n">
        <f aca="false">MIN(1000,MAX(AK54,IF($A53&gt;=AK$16,0,AK$13*(AK$16-$A53)+AK$14*(AK$16-$A53)^2+AK$15*(AK$16-$A53)^3)))</f>
        <v>1000</v>
      </c>
      <c r="AL53" s="54" t="n">
        <f aca="false">MIN(1000,MAX(AL54,IF($A53&gt;=AL$16,0,AL$13*(AL$16-$A53)+AL$14*(AL$16-$A53)^2+AL$15*(AL$16-$A53)^3)))</f>
        <v>0</v>
      </c>
      <c r="AM53" s="54" t="n">
        <f aca="false">MIN(1000,MAX(AM54,IF($A53&gt;=AM$16,0,AM$13*(AM$16-$A53)+AM$14*(AM$16-$A53)^2+AM$15*(AM$16-$A53)^3)))</f>
        <v>0</v>
      </c>
      <c r="AN53" s="54" t="n">
        <f aca="false">MIN(1000,MAX(AN54,IF($A53&gt;=AN$16,0,AN$13*(AN$16-$A53)+AN$14*(AN$16-$A53)^2+AN$15*(AN$16-$A53)^3)))</f>
        <v>0</v>
      </c>
      <c r="AO53" s="54" t="n">
        <f aca="false">MIN(1000,MAX(AO54,IF($A53&gt;=AO$16,0,AO$13*(AO$16-$A53)+AO$14*(AO$16-$A53)^2+AO$15*(AO$16-$A53)^3)))</f>
        <v>0</v>
      </c>
      <c r="AP53" s="54" t="n">
        <f aca="false">MIN(1000,MAX(AP54,IF($A53&gt;=AP$16,0,AP$13*(AP$16-$A53)+AP$14*(AP$16-$A53)^2+AP$15*(AP$16-$A53)^3)))</f>
        <v>474.829</v>
      </c>
      <c r="AQ53" s="54" t="n">
        <f aca="false">MIN(1000,MAX(AQ54,IF($A53&gt;=AQ$16,0,AQ$13*(AQ$16-$A53)+AQ$14*(AQ$16-$A53)^2+AQ$15*(AQ$16-$A53)^3)))</f>
        <v>630.221072</v>
      </c>
      <c r="AR53" s="54" t="n">
        <f aca="false">MIN(1000,MAX(AR54,IF($A53&gt;=AR$16,0,AR$13*(AR$16-$A53)+AR$14*(AR$16-$A53)^2+AR$15*(AR$16-$A53)^3)))</f>
        <v>1000</v>
      </c>
      <c r="AS53" s="54" t="n">
        <f aca="false">MIN(1000,MAX(AS54,IF($A53&gt;=AS$16,0,AS$13*(AS$16-$A53)+AS$14*(AS$16-$A53)^2+AS$15*(AS$16-$A53)^3)))</f>
        <v>741.2218383</v>
      </c>
      <c r="AT53" s="54" t="n">
        <f aca="false">MIN(1000,MAX(AT54,IF($A53&gt;=AT$16,0,AT$13*(AT$16-$A53)+AT$14*(AT$16-$A53)^2+AT$15*(AT$16-$A53)^3)))</f>
        <v>1000</v>
      </c>
      <c r="AU53" s="54" t="n">
        <f aca="false">MIN(1000,MAX(AU54,IF($A53&gt;=AU$16,0,AU$13*(AU$16-$A53)+AU$14*(AU$16-$A53)^2+AU$15*(AU$16-$A53)^3)))</f>
        <v>274.5802215</v>
      </c>
      <c r="AV53" s="54" t="n">
        <f aca="false">MIN(1000,MAX(AV54,IF($A53&gt;=AV$16,0,AV$13*(AV$16-$A53)+AV$14*(AV$16-$A53)^2+AV$15*(AV$16-$A53)^3)))</f>
        <v>879.07953</v>
      </c>
      <c r="AW53" s="54" t="n">
        <f aca="false">MIN(1000,MAX(AW54,IF($A53&gt;=AW$16,0,AW$13*(AW$16-$A53)+AW$14*(AW$16-$A53)^2+AW$15*(AW$16-$A53)^3)))</f>
        <v>1000</v>
      </c>
      <c r="AX53" s="54" t="n">
        <f aca="false">MIN(1000,MAX(AX54,IF($A53&gt;=AX$16,0,AX$13*(AX$16-$A53)+AX$14*(AX$16-$A53)^2+AX$15*(AX$16-$A53)^3)))</f>
        <v>58.216864</v>
      </c>
      <c r="AY53" s="54" t="n">
        <f aca="false">MIN(1000,MAX(AY54,IF($A53&gt;=AY$16,0,AY$13*(AY$16-$A53)+AY$14*(AY$16-$A53)^2+AY$15*(AY$16-$A53)^3)))</f>
        <v>1000</v>
      </c>
      <c r="AZ53" s="54" t="n">
        <f aca="false">MIN(1000,MAX(AZ54,IF($A53&gt;=AZ$16,0,AZ$13*(AZ$16-$A53)+AZ$14*(AZ$16-$A53)^2+AZ$15*(AZ$16-$A53)^3)))</f>
        <v>179.8708707</v>
      </c>
      <c r="BA53" s="54" t="n">
        <f aca="false">MIN(1000,MAX(BA54,IF($A53&gt;=BA$16,0,BA$13*(BA$16-$A53)+BA$14*(BA$16-$A53)^2+BA$15*(BA$16-$A53)^3)))</f>
        <v>1000</v>
      </c>
    </row>
    <row r="54" customFormat="false" ht="13.8" hidden="false" customHeight="false" outlineLevel="0" collapsed="false">
      <c r="A54" s="12" t="n">
        <f aca="false">A53+10</f>
        <v>370</v>
      </c>
      <c r="B54" s="54" t="n">
        <f aca="false">MIN(1000,MAX(B55,IF($A54&gt;=B$16,0,B$13*(B$16-$A54)+B$14*(B$16-$A54)^2+B$15*(B$16-$A54)^3)))</f>
        <v>0</v>
      </c>
      <c r="C54" s="54" t="n">
        <f aca="false">MIN(1000,MAX(C55,IF($A54&gt;=C$16,0,C$13*(C$16-$A54)+C$14*(C$16-$A54)^2+C$15*(C$16-$A54)^3)))</f>
        <v>0</v>
      </c>
      <c r="D54" s="54" t="n">
        <f aca="false">MIN(1000,MAX(D55,IF($A54&gt;=D$16,0,D$13*(D$16-$A54)+D$14*(D$16-$A54)^2+D$15*(D$16-$A54)^3)))</f>
        <v>0</v>
      </c>
      <c r="E54" s="54" t="n">
        <f aca="false">MIN(1000,MAX(E55,IF($A54&gt;=E$16,0,E$13*(E$16-$A54)+E$14*(E$16-$A54)^2+E$15*(E$16-$A54)^3)))</f>
        <v>0</v>
      </c>
      <c r="F54" s="54" t="n">
        <f aca="false">MIN(1000,MAX(F55,IF($A54&gt;=F$16,0,F$13*(F$16-$A54)+F$14*(F$16-$A54)^2+F$15*(F$16-$A54)^3)))</f>
        <v>54.3813</v>
      </c>
      <c r="G54" s="54" t="n">
        <f aca="false">MIN(1000,MAX(G55,IF($A54&gt;=G$16,0,G$13*(G$16-$A54)+G$14*(G$16-$A54)^2+G$15*(G$16-$A54)^3)))</f>
        <v>19.7451</v>
      </c>
      <c r="H54" s="54" t="n">
        <f aca="false">MIN(1000,MAX(H55,IF($A54&gt;=H$16,0,H$13*(H$16-$A54)+H$14*(H$16-$A54)^2+H$15*(H$16-$A54)^3)))</f>
        <v>0</v>
      </c>
      <c r="I54" s="54" t="n">
        <f aca="false">MIN(1000,MAX(I55,IF($A54&gt;=I$16,0,I$13*(I$16-$A54)+I$14*(I$16-$A54)^2+I$15*(I$16-$A54)^3)))</f>
        <v>0</v>
      </c>
      <c r="J54" s="54" t="n">
        <f aca="false">MIN(1000,MAX(J55,IF($A54&gt;=J$16,0,J$13*(J$16-$A54)+J$14*(J$16-$A54)^2+J$15*(J$16-$A54)^3)))</f>
        <v>490.1840853</v>
      </c>
      <c r="K54" s="54" t="n">
        <f aca="false">MIN(1000,MAX(K55,IF($A54&gt;=K$16,0,K$13*(K$16-$A54)+K$14*(K$16-$A54)^2+K$15*(K$16-$A54)^3)))</f>
        <v>0</v>
      </c>
      <c r="L54" s="54" t="n">
        <f aca="false">MIN(1000,MAX(L55,IF($A54&gt;=L$16,0,L$13*(L$16-$A54)+L$14*(L$16-$A54)^2+L$15*(L$16-$A54)^3)))</f>
        <v>0</v>
      </c>
      <c r="M54" s="54" t="n">
        <f aca="false">MIN(1000,MAX(M55,IF($A54&gt;=M$16,0,M$13*(M$16-$A54)+M$14*(M$16-$A54)^2+M$15*(M$16-$A54)^3)))</f>
        <v>0</v>
      </c>
      <c r="N54" s="54" t="n">
        <f aca="false">MIN(1000,MAX(N55,IF($A54&gt;=N$16,0,N$13*(N$16-$A54)+N$14*(N$16-$A54)^2+N$15*(N$16-$A54)^3)))</f>
        <v>0</v>
      </c>
      <c r="O54" s="54" t="n">
        <f aca="false">MIN(1000,MAX(O55,IF($A54&gt;=O$16,0,O$13*(O$16-$A54)+O$14*(O$16-$A54)^2+O$15*(O$16-$A54)^3)))</f>
        <v>18.774</v>
      </c>
      <c r="P54" s="54" t="n">
        <f aca="false">MIN(1000,MAX(P55,IF($A54&gt;=P$16,0,P$13*(P$16-$A54)+P$14*(P$16-$A54)^2+P$15*(P$16-$A54)^3)))</f>
        <v>104.074944</v>
      </c>
      <c r="Q54" s="54" t="n">
        <f aca="false">MIN(1000,MAX(Q55,IF($A54&gt;=Q$16,0,Q$13*(Q$16-$A54)+Q$14*(Q$16-$A54)^2+Q$15*(Q$16-$A54)^3)))</f>
        <v>102.028483</v>
      </c>
      <c r="R54" s="54" t="n">
        <f aca="false">MIN(1000,MAX(R55,IF($A54&gt;=R$16,0,R$13*(R$16-$A54)+R$14*(R$16-$A54)^2+R$15*(R$16-$A54)^3)))</f>
        <v>1000</v>
      </c>
      <c r="S54" s="54" t="n">
        <f aca="false">MIN(1000,MAX(S55,IF($A54&gt;=S$16,0,S$13*(S$16-$A54)+S$14*(S$16-$A54)^2+S$15*(S$16-$A54)^3)))</f>
        <v>1000</v>
      </c>
      <c r="T54" s="54" t="n">
        <f aca="false">MIN(1000,MAX(T55,IF($A54&gt;=T$16,0,T$13*(T$16-$A54)+T$14*(T$16-$A54)^2+T$15*(T$16-$A54)^3)))</f>
        <v>48.6511913</v>
      </c>
      <c r="U54" s="54" t="n">
        <f aca="false">MIN(1000,MAX(U55,IF($A54&gt;=U$16,0,U$13*(U$16-$A54)+U$14*(U$16-$A54)^2+U$15*(U$16-$A54)^3)))</f>
        <v>147.98245</v>
      </c>
      <c r="V54" s="54" t="n">
        <f aca="false">MIN(1000,MAX(V55,IF($A54&gt;=V$16,0,V$13*(V$16-$A54)+V$14*(V$16-$A54)^2+V$15*(V$16-$A54)^3)))</f>
        <v>1000</v>
      </c>
      <c r="W54" s="54" t="n">
        <f aca="false">MIN(1000,MAX(W55,IF($A54&gt;=W$16,0,W$13*(W$16-$A54)+W$14*(W$16-$A54)^2+W$15*(W$16-$A54)^3)))</f>
        <v>78.96348</v>
      </c>
      <c r="X54" s="54" t="n">
        <f aca="false">MIN(1000,MAX(X55,IF($A54&gt;=X$16,0,X$13*(X$16-$A54)+X$14*(X$16-$A54)^2+X$15*(X$16-$A54)^3)))</f>
        <v>23.037975</v>
      </c>
      <c r="Y54" s="54" t="n">
        <f aca="false">MIN(1000,MAX(Y55,IF($A54&gt;=Y$16,0,Y$13*(Y$16-$A54)+Y$14*(Y$16-$A54)^2+Y$15*(Y$16-$A54)^3)))</f>
        <v>104.4152937</v>
      </c>
      <c r="Z54" s="54" t="n">
        <f aca="false">MIN(1000,MAX(Z55,IF($A54&gt;=Z$16,0,Z$13*(Z$16-$A54)+Z$14*(Z$16-$A54)^2+Z$15*(Z$16-$A54)^3)))</f>
        <v>26.333091</v>
      </c>
      <c r="AC54" s="54" t="n">
        <f aca="false">MIN(1000,MAX(AC55,IF($A54&gt;=AC$16,0,AC$13*(AC$16-$A54)+AC$14*(AC$16-$A54)^2+AC$15*(AC$16-$A54)^3)))</f>
        <v>0</v>
      </c>
      <c r="AD54" s="54" t="n">
        <f aca="false">MIN(1000,MAX(AD55,IF($A54&gt;=AD$16,0,AD$13*(AD$16-$A54)+AD$14*(AD$16-$A54)^2+AD$15*(AD$16-$A54)^3)))</f>
        <v>0</v>
      </c>
      <c r="AE54" s="54" t="n">
        <f aca="false">MIN(1000,MAX(AE55,IF($A54&gt;=AE$16,0,AE$13*(AE$16-$A54)+AE$14*(AE$16-$A54)^2+AE$15*(AE$16-$A54)^3)))</f>
        <v>0</v>
      </c>
      <c r="AF54" s="54" t="n">
        <f aca="false">MIN(1000,MAX(AF55,IF($A54&gt;=AF$16,0,AF$13*(AF$16-$A54)+AF$14*(AF$16-$A54)^2+AF$15*(AF$16-$A54)^3)))</f>
        <v>0</v>
      </c>
      <c r="AG54" s="54" t="n">
        <f aca="false">MIN(1000,MAX(AG55,IF($A54&gt;=AG$16,0,AG$13*(AG$16-$A54)+AG$14*(AG$16-$A54)^2+AG$15*(AG$16-$A54)^3)))</f>
        <v>188.5368</v>
      </c>
      <c r="AH54" s="54" t="n">
        <f aca="false">MIN(1000,MAX(AH55,IF($A54&gt;=AH$16,0,AH$13*(AH$16-$A54)+AH$14*(AH$16-$A54)^2+AH$15*(AH$16-$A54)^3)))</f>
        <v>1000</v>
      </c>
      <c r="AI54" s="54" t="n">
        <f aca="false">MIN(1000,MAX(AI55,IF($A54&gt;=AI$16,0,AI$13*(AI$16-$A54)+AI$14*(AI$16-$A54)^2+AI$15*(AI$16-$A54)^3)))</f>
        <v>0</v>
      </c>
      <c r="AJ54" s="54" t="n">
        <f aca="false">MIN(1000,MAX(AJ55,IF($A54&gt;=AJ$16,0,AJ$13*(AJ$16-$A54)+AJ$14*(AJ$16-$A54)^2+AJ$15*(AJ$16-$A54)^3)))</f>
        <v>0</v>
      </c>
      <c r="AK54" s="54" t="n">
        <f aca="false">MIN(1000,MAX(AK55,IF($A54&gt;=AK$16,0,AK$13*(AK$16-$A54)+AK$14*(AK$16-$A54)^2+AK$15*(AK$16-$A54)^3)))</f>
        <v>1000</v>
      </c>
      <c r="AL54" s="54" t="n">
        <f aca="false">MIN(1000,MAX(AL55,IF($A54&gt;=AL$16,0,AL$13*(AL$16-$A54)+AL$14*(AL$16-$A54)^2+AL$15*(AL$16-$A54)^3)))</f>
        <v>0</v>
      </c>
      <c r="AM54" s="54" t="n">
        <f aca="false">MIN(1000,MAX(AM55,IF($A54&gt;=AM$16,0,AM$13*(AM$16-$A54)+AM$14*(AM$16-$A54)^2+AM$15*(AM$16-$A54)^3)))</f>
        <v>0</v>
      </c>
      <c r="AN54" s="54" t="n">
        <f aca="false">MIN(1000,MAX(AN55,IF($A54&gt;=AN$16,0,AN$13*(AN$16-$A54)+AN$14*(AN$16-$A54)^2+AN$15*(AN$16-$A54)^3)))</f>
        <v>0</v>
      </c>
      <c r="AO54" s="54" t="n">
        <f aca="false">MIN(1000,MAX(AO55,IF($A54&gt;=AO$16,0,AO$13*(AO$16-$A54)+AO$14*(AO$16-$A54)^2+AO$15*(AO$16-$A54)^3)))</f>
        <v>0</v>
      </c>
      <c r="AP54" s="54" t="n">
        <f aca="false">MIN(1000,MAX(AP55,IF($A54&gt;=AP$16,0,AP$13*(AP$16-$A54)+AP$14*(AP$16-$A54)^2+AP$15*(AP$16-$A54)^3)))</f>
        <v>474.829</v>
      </c>
      <c r="AQ54" s="54" t="n">
        <f aca="false">MIN(1000,MAX(AQ55,IF($A54&gt;=AQ$16,0,AQ$13*(AQ$16-$A54)+AQ$14*(AQ$16-$A54)^2+AQ$15*(AQ$16-$A54)^3)))</f>
        <v>614.215872</v>
      </c>
      <c r="AR54" s="54" t="n">
        <f aca="false">MIN(1000,MAX(AR55,IF($A54&gt;=AR$16,0,AR$13*(AR$16-$A54)+AR$14*(AR$16-$A54)^2+AR$15*(AR$16-$A54)^3)))</f>
        <v>1000</v>
      </c>
      <c r="AS54" s="54" t="n">
        <f aca="false">MIN(1000,MAX(AS55,IF($A54&gt;=AS$16,0,AS$13*(AS$16-$A54)+AS$14*(AS$16-$A54)^2+AS$15*(AS$16-$A54)^3)))</f>
        <v>741.2218383</v>
      </c>
      <c r="AT54" s="54" t="n">
        <f aca="false">MIN(1000,MAX(AT55,IF($A54&gt;=AT$16,0,AT$13*(AT$16-$A54)+AT$14*(AT$16-$A54)^2+AT$15*(AT$16-$A54)^3)))</f>
        <v>1000</v>
      </c>
      <c r="AU54" s="54" t="n">
        <f aca="false">MIN(1000,MAX(AU55,IF($A54&gt;=AU$16,0,AU$13*(AU$16-$A54)+AU$14*(AU$16-$A54)^2+AU$15*(AU$16-$A54)^3)))</f>
        <v>201.5688715</v>
      </c>
      <c r="AV54" s="54" t="n">
        <f aca="false">MIN(1000,MAX(AV55,IF($A54&gt;=AV$16,0,AV$13*(AV$16-$A54)+AV$14*(AV$16-$A54)^2+AV$15*(AV$16-$A54)^3)))</f>
        <v>877.62653</v>
      </c>
      <c r="AW54" s="54" t="n">
        <f aca="false">MIN(1000,MAX(AW55,IF($A54&gt;=AW$16,0,AW$13*(AW$16-$A54)+AW$14*(AW$16-$A54)^2+AW$15*(AW$16-$A54)^3)))</f>
        <v>1000</v>
      </c>
      <c r="AX54" s="54" t="n">
        <f aca="false">MIN(1000,MAX(AX55,IF($A54&gt;=AX$16,0,AX$13*(AX$16-$A54)+AX$14*(AX$16-$A54)^2+AX$15*(AX$16-$A54)^3)))</f>
        <v>58.216864</v>
      </c>
      <c r="AY54" s="54" t="n">
        <f aca="false">MIN(1000,MAX(AY55,IF($A54&gt;=AY$16,0,AY$13*(AY$16-$A54)+AY$14*(AY$16-$A54)^2+AY$15*(AY$16-$A54)^3)))</f>
        <v>1000</v>
      </c>
      <c r="AZ54" s="54" t="n">
        <f aca="false">MIN(1000,MAX(AZ55,IF($A54&gt;=AZ$16,0,AZ$13*(AZ$16-$A54)+AZ$14*(AZ$16-$A54)^2+AZ$15*(AZ$16-$A54)^3)))</f>
        <v>179.8708707</v>
      </c>
      <c r="BA54" s="54" t="n">
        <f aca="false">MIN(1000,MAX(BA55,IF($A54&gt;=BA$16,0,BA$13*(BA$16-$A54)+BA$14*(BA$16-$A54)^2+BA$15*(BA$16-$A54)^3)))</f>
        <v>1000</v>
      </c>
    </row>
    <row r="55" customFormat="false" ht="13.8" hidden="false" customHeight="false" outlineLevel="0" collapsed="false">
      <c r="A55" s="12" t="n">
        <f aca="false">A54+10</f>
        <v>380</v>
      </c>
      <c r="B55" s="54" t="n">
        <f aca="false">MIN(1000,MAX(B56,IF($A55&gt;=B$16,0,B$13*(B$16-$A55)+B$14*(B$16-$A55)^2+B$15*(B$16-$A55)^3)))</f>
        <v>0</v>
      </c>
      <c r="C55" s="54" t="n">
        <f aca="false">MIN(1000,MAX(C56,IF($A55&gt;=C$16,0,C$13*(C$16-$A55)+C$14*(C$16-$A55)^2+C$15*(C$16-$A55)^3)))</f>
        <v>0</v>
      </c>
      <c r="D55" s="54" t="n">
        <f aca="false">MIN(1000,MAX(D56,IF($A55&gt;=D$16,0,D$13*(D$16-$A55)+D$14*(D$16-$A55)^2+D$15*(D$16-$A55)^3)))</f>
        <v>0</v>
      </c>
      <c r="E55" s="54" t="n">
        <f aca="false">MIN(1000,MAX(E56,IF($A55&gt;=E$16,0,E$13*(E$16-$A55)+E$14*(E$16-$A55)^2+E$15*(E$16-$A55)^3)))</f>
        <v>0</v>
      </c>
      <c r="F55" s="54" t="n">
        <f aca="false">MIN(1000,MAX(F56,IF($A55&gt;=F$16,0,F$13*(F$16-$A55)+F$14*(F$16-$A55)^2+F$15*(F$16-$A55)^3)))</f>
        <v>39.3723</v>
      </c>
      <c r="G55" s="54" t="n">
        <f aca="false">MIN(1000,MAX(G56,IF($A55&gt;=G$16,0,G$13*(G$16-$A55)+G$14*(G$16-$A55)^2+G$15*(G$16-$A55)^3)))</f>
        <v>19.7451</v>
      </c>
      <c r="H55" s="54" t="n">
        <f aca="false">MIN(1000,MAX(H56,IF($A55&gt;=H$16,0,H$13*(H$16-$A55)+H$14*(H$16-$A55)^2+H$15*(H$16-$A55)^3)))</f>
        <v>0</v>
      </c>
      <c r="I55" s="54" t="n">
        <f aca="false">MIN(1000,MAX(I56,IF($A55&gt;=I$16,0,I$13*(I$16-$A55)+I$14*(I$16-$A55)^2+I$15*(I$16-$A55)^3)))</f>
        <v>0</v>
      </c>
      <c r="J55" s="54" t="n">
        <f aca="false">MIN(1000,MAX(J56,IF($A55&gt;=J$16,0,J$13*(J$16-$A55)+J$14*(J$16-$A55)^2+J$15*(J$16-$A55)^3)))</f>
        <v>414.8430153</v>
      </c>
      <c r="K55" s="54" t="n">
        <f aca="false">MIN(1000,MAX(K56,IF($A55&gt;=K$16,0,K$13*(K$16-$A55)+K$14*(K$16-$A55)^2+K$15*(K$16-$A55)^3)))</f>
        <v>0</v>
      </c>
      <c r="L55" s="54" t="n">
        <f aca="false">MIN(1000,MAX(L56,IF($A55&gt;=L$16,0,L$13*(L$16-$A55)+L$14*(L$16-$A55)^2+L$15*(L$16-$A55)^3)))</f>
        <v>0</v>
      </c>
      <c r="M55" s="54" t="n">
        <f aca="false">MIN(1000,MAX(M56,IF($A55&gt;=M$16,0,M$13*(M$16-$A55)+M$14*(M$16-$A55)^2+M$15*(M$16-$A55)^3)))</f>
        <v>0</v>
      </c>
      <c r="N55" s="54" t="n">
        <f aca="false">MIN(1000,MAX(N56,IF($A55&gt;=N$16,0,N$13*(N$16-$A55)+N$14*(N$16-$A55)^2+N$15*(N$16-$A55)^3)))</f>
        <v>0</v>
      </c>
      <c r="O55" s="54" t="n">
        <f aca="false">MIN(1000,MAX(O56,IF($A55&gt;=O$16,0,O$13*(O$16-$A55)+O$14*(O$16-$A55)^2+O$15*(O$16-$A55)^3)))</f>
        <v>18.774</v>
      </c>
      <c r="P55" s="54" t="n">
        <f aca="false">MIN(1000,MAX(P56,IF($A55&gt;=P$16,0,P$13*(P$16-$A55)+P$14*(P$16-$A55)^2+P$15*(P$16-$A55)^3)))</f>
        <v>101.572544</v>
      </c>
      <c r="Q55" s="54" t="n">
        <f aca="false">MIN(1000,MAX(Q56,IF($A55&gt;=Q$16,0,Q$13*(Q$16-$A55)+Q$14*(Q$16-$A55)^2+Q$15*(Q$16-$A55)^3)))</f>
        <v>96.080283</v>
      </c>
      <c r="R55" s="54" t="n">
        <f aca="false">MIN(1000,MAX(R56,IF($A55&gt;=R$16,0,R$13*(R$16-$A55)+R$14*(R$16-$A55)^2+R$15*(R$16-$A55)^3)))</f>
        <v>1000</v>
      </c>
      <c r="S55" s="54" t="n">
        <f aca="false">MIN(1000,MAX(S56,IF($A55&gt;=S$16,0,S$13*(S$16-$A55)+S$14*(S$16-$A55)^2+S$15*(S$16-$A55)^3)))</f>
        <v>1000</v>
      </c>
      <c r="T55" s="54" t="n">
        <f aca="false">MIN(1000,MAX(T56,IF($A55&gt;=T$16,0,T$13*(T$16-$A55)+T$14*(T$16-$A55)^2+T$15*(T$16-$A55)^3)))</f>
        <v>38.6855213</v>
      </c>
      <c r="U55" s="54" t="n">
        <f aca="false">MIN(1000,MAX(U56,IF($A55&gt;=U$16,0,U$13*(U$16-$A55)+U$14*(U$16-$A55)^2+U$15*(U$16-$A55)^3)))</f>
        <v>147.73745</v>
      </c>
      <c r="V55" s="54" t="n">
        <f aca="false">MIN(1000,MAX(V56,IF($A55&gt;=V$16,0,V$13*(V$16-$A55)+V$14*(V$16-$A55)^2+V$15*(V$16-$A55)^3)))</f>
        <v>1000</v>
      </c>
      <c r="W55" s="54" t="n">
        <f aca="false">MIN(1000,MAX(W56,IF($A55&gt;=W$16,0,W$13*(W$16-$A55)+W$14*(W$16-$A55)^2+W$15*(W$16-$A55)^3)))</f>
        <v>78.83448</v>
      </c>
      <c r="X55" s="54" t="n">
        <f aca="false">MIN(1000,MAX(X56,IF($A55&gt;=X$16,0,X$13*(X$16-$A55)+X$14*(X$16-$A55)^2+X$15*(X$16-$A55)^3)))</f>
        <v>23.037975</v>
      </c>
      <c r="Y55" s="54" t="n">
        <f aca="false">MIN(1000,MAX(Y56,IF($A55&gt;=Y$16,0,Y$13*(Y$16-$A55)+Y$14*(Y$16-$A55)^2+Y$15*(Y$16-$A55)^3)))</f>
        <v>104.4152937</v>
      </c>
      <c r="Z55" s="54" t="n">
        <f aca="false">MIN(1000,MAX(Z56,IF($A55&gt;=Z$16,0,Z$13*(Z$16-$A55)+Z$14*(Z$16-$A55)^2+Z$15*(Z$16-$A55)^3)))</f>
        <v>26.333091</v>
      </c>
      <c r="AC55" s="54" t="n">
        <f aca="false">MIN(1000,MAX(AC56,IF($A55&gt;=AC$16,0,AC$13*(AC$16-$A55)+AC$14*(AC$16-$A55)^2+AC$15*(AC$16-$A55)^3)))</f>
        <v>0</v>
      </c>
      <c r="AD55" s="54" t="n">
        <f aca="false">MIN(1000,MAX(AD56,IF($A55&gt;=AD$16,0,AD$13*(AD$16-$A55)+AD$14*(AD$16-$A55)^2+AD$15*(AD$16-$A55)^3)))</f>
        <v>0</v>
      </c>
      <c r="AE55" s="54" t="n">
        <f aca="false">MIN(1000,MAX(AE56,IF($A55&gt;=AE$16,0,AE$13*(AE$16-$A55)+AE$14*(AE$16-$A55)^2+AE$15*(AE$16-$A55)^3)))</f>
        <v>0</v>
      </c>
      <c r="AF55" s="54" t="n">
        <f aca="false">MIN(1000,MAX(AF56,IF($A55&gt;=AF$16,0,AF$13*(AF$16-$A55)+AF$14*(AF$16-$A55)^2+AF$15*(AF$16-$A55)^3)))</f>
        <v>0</v>
      </c>
      <c r="AG55" s="54" t="n">
        <f aca="false">MIN(1000,MAX(AG56,IF($A55&gt;=AG$16,0,AG$13*(AG$16-$A55)+AG$14*(AG$16-$A55)^2+AG$15*(AG$16-$A55)^3)))</f>
        <v>145.8288</v>
      </c>
      <c r="AH55" s="54" t="n">
        <f aca="false">MIN(1000,MAX(AH56,IF($A55&gt;=AH$16,0,AH$13*(AH$16-$A55)+AH$14*(AH$16-$A55)^2+AH$15*(AH$16-$A55)^3)))</f>
        <v>1000</v>
      </c>
      <c r="AI55" s="54" t="n">
        <f aca="false">MIN(1000,MAX(AI56,IF($A55&gt;=AI$16,0,AI$13*(AI$16-$A55)+AI$14*(AI$16-$A55)^2+AI$15*(AI$16-$A55)^3)))</f>
        <v>0</v>
      </c>
      <c r="AJ55" s="54" t="n">
        <f aca="false">MIN(1000,MAX(AJ56,IF($A55&gt;=AJ$16,0,AJ$13*(AJ$16-$A55)+AJ$14*(AJ$16-$A55)^2+AJ$15*(AJ$16-$A55)^3)))</f>
        <v>0</v>
      </c>
      <c r="AK55" s="54" t="n">
        <f aca="false">MIN(1000,MAX(AK56,IF($A55&gt;=AK$16,0,AK$13*(AK$16-$A55)+AK$14*(AK$16-$A55)^2+AK$15*(AK$16-$A55)^3)))</f>
        <v>1000</v>
      </c>
      <c r="AL55" s="54" t="n">
        <f aca="false">MIN(1000,MAX(AL56,IF($A55&gt;=AL$16,0,AL$13*(AL$16-$A55)+AL$14*(AL$16-$A55)^2+AL$15*(AL$16-$A55)^3)))</f>
        <v>0</v>
      </c>
      <c r="AM55" s="54" t="n">
        <f aca="false">MIN(1000,MAX(AM56,IF($A55&gt;=AM$16,0,AM$13*(AM$16-$A55)+AM$14*(AM$16-$A55)^2+AM$15*(AM$16-$A55)^3)))</f>
        <v>0</v>
      </c>
      <c r="AN55" s="54" t="n">
        <f aca="false">MIN(1000,MAX(AN56,IF($A55&gt;=AN$16,0,AN$13*(AN$16-$A55)+AN$14*(AN$16-$A55)^2+AN$15*(AN$16-$A55)^3)))</f>
        <v>0</v>
      </c>
      <c r="AO55" s="54" t="n">
        <f aca="false">MIN(1000,MAX(AO56,IF($A55&gt;=AO$16,0,AO$13*(AO$16-$A55)+AO$14*(AO$16-$A55)^2+AO$15*(AO$16-$A55)^3)))</f>
        <v>0</v>
      </c>
      <c r="AP55" s="54" t="n">
        <f aca="false">MIN(1000,MAX(AP56,IF($A55&gt;=AP$16,0,AP$13*(AP$16-$A55)+AP$14*(AP$16-$A55)^2+AP$15*(AP$16-$A55)^3)))</f>
        <v>474.829</v>
      </c>
      <c r="AQ55" s="54" t="n">
        <f aca="false">MIN(1000,MAX(AQ56,IF($A55&gt;=AQ$16,0,AQ$13*(AQ$16-$A55)+AQ$14*(AQ$16-$A55)^2+AQ$15*(AQ$16-$A55)^3)))</f>
        <v>598.370672</v>
      </c>
      <c r="AR55" s="54" t="n">
        <f aca="false">MIN(1000,MAX(AR56,IF($A55&gt;=AR$16,0,AR$13*(AR$16-$A55)+AR$14*(AR$16-$A55)^2+AR$15*(AR$16-$A55)^3)))</f>
        <v>1000</v>
      </c>
      <c r="AS55" s="54" t="n">
        <f aca="false">MIN(1000,MAX(AS56,IF($A55&gt;=AS$16,0,AS$13*(AS$16-$A55)+AS$14*(AS$16-$A55)^2+AS$15*(AS$16-$A55)^3)))</f>
        <v>741.2218383</v>
      </c>
      <c r="AT55" s="54" t="n">
        <f aca="false">MIN(1000,MAX(AT56,IF($A55&gt;=AT$16,0,AT$13*(AT$16-$A55)+AT$14*(AT$16-$A55)^2+AT$15*(AT$16-$A55)^3)))</f>
        <v>1000</v>
      </c>
      <c r="AU55" s="54" t="n">
        <f aca="false">MIN(1000,MAX(AU56,IF($A55&gt;=AU$16,0,AU$13*(AU$16-$A55)+AU$14*(AU$16-$A55)^2+AU$15*(AU$16-$A55)^3)))</f>
        <v>146.1675215</v>
      </c>
      <c r="AV55" s="54" t="n">
        <f aca="false">MIN(1000,MAX(AV56,IF($A55&gt;=AV$16,0,AV$13*(AV$16-$A55)+AV$14*(AV$16-$A55)^2+AV$15*(AV$16-$A55)^3)))</f>
        <v>876.17353</v>
      </c>
      <c r="AW55" s="54" t="n">
        <f aca="false">MIN(1000,MAX(AW56,IF($A55&gt;=AW$16,0,AW$13*(AW$16-$A55)+AW$14*(AW$16-$A55)^2+AW$15*(AW$16-$A55)^3)))</f>
        <v>1000</v>
      </c>
      <c r="AX55" s="54" t="n">
        <f aca="false">MIN(1000,MAX(AX56,IF($A55&gt;=AX$16,0,AX$13*(AX$16-$A55)+AX$14*(AX$16-$A55)^2+AX$15*(AX$16-$A55)^3)))</f>
        <v>58.216864</v>
      </c>
      <c r="AY55" s="54" t="n">
        <f aca="false">MIN(1000,MAX(AY56,IF($A55&gt;=AY$16,0,AY$13*(AY$16-$A55)+AY$14*(AY$16-$A55)^2+AY$15*(AY$16-$A55)^3)))</f>
        <v>1000</v>
      </c>
      <c r="AZ55" s="54" t="n">
        <f aca="false">MIN(1000,MAX(AZ56,IF($A55&gt;=AZ$16,0,AZ$13*(AZ$16-$A55)+AZ$14*(AZ$16-$A55)^2+AZ$15*(AZ$16-$A55)^3)))</f>
        <v>179.8708707</v>
      </c>
      <c r="BA55" s="54" t="n">
        <f aca="false">MIN(1000,MAX(BA56,IF($A55&gt;=BA$16,0,BA$13*(BA$16-$A55)+BA$14*(BA$16-$A55)^2+BA$15*(BA$16-$A55)^3)))</f>
        <v>1000</v>
      </c>
    </row>
    <row r="56" customFormat="false" ht="13.8" hidden="false" customHeight="false" outlineLevel="0" collapsed="false">
      <c r="A56" s="12" t="n">
        <f aca="false">A55+10</f>
        <v>390</v>
      </c>
      <c r="B56" s="54" t="n">
        <f aca="false">MIN(1000,MAX(B57,IF($A56&gt;=B$16,0,B$13*(B$16-$A56)+B$14*(B$16-$A56)^2+B$15*(B$16-$A56)^3)))</f>
        <v>0</v>
      </c>
      <c r="C56" s="54" t="n">
        <f aca="false">MIN(1000,MAX(C57,IF($A56&gt;=C$16,0,C$13*(C$16-$A56)+C$14*(C$16-$A56)^2+C$15*(C$16-$A56)^3)))</f>
        <v>0</v>
      </c>
      <c r="D56" s="54" t="n">
        <f aca="false">MIN(1000,MAX(D57,IF($A56&gt;=D$16,0,D$13*(D$16-$A56)+D$14*(D$16-$A56)^2+D$15*(D$16-$A56)^3)))</f>
        <v>0</v>
      </c>
      <c r="E56" s="54" t="n">
        <f aca="false">MIN(1000,MAX(E57,IF($A56&gt;=E$16,0,E$13*(E$16-$A56)+E$14*(E$16-$A56)^2+E$15*(E$16-$A56)^3)))</f>
        <v>0</v>
      </c>
      <c r="F56" s="54" t="n">
        <f aca="false">MIN(1000,MAX(F57,IF($A56&gt;=F$16,0,F$13*(F$16-$A56)+F$14*(F$16-$A56)^2+F$15*(F$16-$A56)^3)))</f>
        <v>27.7233</v>
      </c>
      <c r="G56" s="54" t="n">
        <f aca="false">MIN(1000,MAX(G57,IF($A56&gt;=G$16,0,G$13*(G$16-$A56)+G$14*(G$16-$A56)^2+G$15*(G$16-$A56)^3)))</f>
        <v>19.7451</v>
      </c>
      <c r="H56" s="54" t="n">
        <f aca="false">MIN(1000,MAX(H57,IF($A56&gt;=H$16,0,H$13*(H$16-$A56)+H$14*(H$16-$A56)^2+H$15*(H$16-$A56)^3)))</f>
        <v>0</v>
      </c>
      <c r="I56" s="54" t="n">
        <f aca="false">MIN(1000,MAX(I57,IF($A56&gt;=I$16,0,I$13*(I$16-$A56)+I$14*(I$16-$A56)^2+I$15*(I$16-$A56)^3)))</f>
        <v>0</v>
      </c>
      <c r="J56" s="54" t="n">
        <f aca="false">MIN(1000,MAX(J57,IF($A56&gt;=J$16,0,J$13*(J$16-$A56)+J$14*(J$16-$A56)^2+J$15*(J$16-$A56)^3)))</f>
        <v>348.1239453</v>
      </c>
      <c r="K56" s="54" t="n">
        <f aca="false">MIN(1000,MAX(K57,IF($A56&gt;=K$16,0,K$13*(K$16-$A56)+K$14*(K$16-$A56)^2+K$15*(K$16-$A56)^3)))</f>
        <v>0</v>
      </c>
      <c r="L56" s="54" t="n">
        <f aca="false">MIN(1000,MAX(L57,IF($A56&gt;=L$16,0,L$13*(L$16-$A56)+L$14*(L$16-$A56)^2+L$15*(L$16-$A56)^3)))</f>
        <v>0</v>
      </c>
      <c r="M56" s="54" t="n">
        <f aca="false">MIN(1000,MAX(M57,IF($A56&gt;=M$16,0,M$13*(M$16-$A56)+M$14*(M$16-$A56)^2+M$15*(M$16-$A56)^3)))</f>
        <v>0</v>
      </c>
      <c r="N56" s="54" t="n">
        <f aca="false">MIN(1000,MAX(N57,IF($A56&gt;=N$16,0,N$13*(N$16-$A56)+N$14*(N$16-$A56)^2+N$15*(N$16-$A56)^3)))</f>
        <v>0</v>
      </c>
      <c r="O56" s="54" t="n">
        <f aca="false">MIN(1000,MAX(O57,IF($A56&gt;=O$16,0,O$13*(O$16-$A56)+O$14*(O$16-$A56)^2+O$15*(O$16-$A56)^3)))</f>
        <v>18.774</v>
      </c>
      <c r="P56" s="54" t="n">
        <f aca="false">MIN(1000,MAX(P57,IF($A56&gt;=P$16,0,P$13*(P$16-$A56)+P$14*(P$16-$A56)^2+P$15*(P$16-$A56)^3)))</f>
        <v>99.090144</v>
      </c>
      <c r="Q56" s="54" t="n">
        <f aca="false">MIN(1000,MAX(Q57,IF($A56&gt;=Q$16,0,Q$13*(Q$16-$A56)+Q$14*(Q$16-$A56)^2+Q$15*(Q$16-$A56)^3)))</f>
        <v>90.272083</v>
      </c>
      <c r="R56" s="54" t="n">
        <f aca="false">MIN(1000,MAX(R57,IF($A56&gt;=R$16,0,R$13*(R$16-$A56)+R$14*(R$16-$A56)^2+R$15*(R$16-$A56)^3)))</f>
        <v>1000</v>
      </c>
      <c r="S56" s="54" t="n">
        <f aca="false">MIN(1000,MAX(S57,IF($A56&gt;=S$16,0,S$13*(S$16-$A56)+S$14*(S$16-$A56)^2+S$15*(S$16-$A56)^3)))</f>
        <v>1000</v>
      </c>
      <c r="T56" s="54" t="n">
        <f aca="false">MIN(1000,MAX(T57,IF($A56&gt;=T$16,0,T$13*(T$16-$A56)+T$14*(T$16-$A56)^2+T$15*(T$16-$A56)^3)))</f>
        <v>31.0218513</v>
      </c>
      <c r="U56" s="54" t="n">
        <f aca="false">MIN(1000,MAX(U57,IF($A56&gt;=U$16,0,U$13*(U$16-$A56)+U$14*(U$16-$A56)^2+U$15*(U$16-$A56)^3)))</f>
        <v>147.49245</v>
      </c>
      <c r="V56" s="54" t="n">
        <f aca="false">MIN(1000,MAX(V57,IF($A56&gt;=V$16,0,V$13*(V$16-$A56)+V$14*(V$16-$A56)^2+V$15*(V$16-$A56)^3)))</f>
        <v>1000</v>
      </c>
      <c r="W56" s="54" t="n">
        <f aca="false">MIN(1000,MAX(W57,IF($A56&gt;=W$16,0,W$13*(W$16-$A56)+W$14*(W$16-$A56)^2+W$15*(W$16-$A56)^3)))</f>
        <v>78.70548</v>
      </c>
      <c r="X56" s="54" t="n">
        <f aca="false">MIN(1000,MAX(X57,IF($A56&gt;=X$16,0,X$13*(X$16-$A56)+X$14*(X$16-$A56)^2+X$15*(X$16-$A56)^3)))</f>
        <v>23.037975</v>
      </c>
      <c r="Y56" s="54" t="n">
        <f aca="false">MIN(1000,MAX(Y57,IF($A56&gt;=Y$16,0,Y$13*(Y$16-$A56)+Y$14*(Y$16-$A56)^2+Y$15*(Y$16-$A56)^3)))</f>
        <v>104.4152937</v>
      </c>
      <c r="Z56" s="54" t="n">
        <f aca="false">MIN(1000,MAX(Z57,IF($A56&gt;=Z$16,0,Z$13*(Z$16-$A56)+Z$14*(Z$16-$A56)^2+Z$15*(Z$16-$A56)^3)))</f>
        <v>26.333091</v>
      </c>
      <c r="AC56" s="54" t="n">
        <f aca="false">MIN(1000,MAX(AC57,IF($A56&gt;=AC$16,0,AC$13*(AC$16-$A56)+AC$14*(AC$16-$A56)^2+AC$15*(AC$16-$A56)^3)))</f>
        <v>0</v>
      </c>
      <c r="AD56" s="54" t="n">
        <f aca="false">MIN(1000,MAX(AD57,IF($A56&gt;=AD$16,0,AD$13*(AD$16-$A56)+AD$14*(AD$16-$A56)^2+AD$15*(AD$16-$A56)^3)))</f>
        <v>0</v>
      </c>
      <c r="AE56" s="54" t="n">
        <f aca="false">MIN(1000,MAX(AE57,IF($A56&gt;=AE$16,0,AE$13*(AE$16-$A56)+AE$14*(AE$16-$A56)^2+AE$15*(AE$16-$A56)^3)))</f>
        <v>0</v>
      </c>
      <c r="AF56" s="54" t="n">
        <f aca="false">MIN(1000,MAX(AF57,IF($A56&gt;=AF$16,0,AF$13*(AF$16-$A56)+AF$14*(AF$16-$A56)^2+AF$15*(AF$16-$A56)^3)))</f>
        <v>0</v>
      </c>
      <c r="AG56" s="54" t="n">
        <f aca="false">MIN(1000,MAX(AG57,IF($A56&gt;=AG$16,0,AG$13*(AG$16-$A56)+AG$14*(AG$16-$A56)^2+AG$15*(AG$16-$A56)^3)))</f>
        <v>101.5808</v>
      </c>
      <c r="AH56" s="54" t="n">
        <f aca="false">MIN(1000,MAX(AH57,IF($A56&gt;=AH$16,0,AH$13*(AH$16-$A56)+AH$14*(AH$16-$A56)^2+AH$15*(AH$16-$A56)^3)))</f>
        <v>1000</v>
      </c>
      <c r="AI56" s="54" t="n">
        <f aca="false">MIN(1000,MAX(AI57,IF($A56&gt;=AI$16,0,AI$13*(AI$16-$A56)+AI$14*(AI$16-$A56)^2+AI$15*(AI$16-$A56)^3)))</f>
        <v>0</v>
      </c>
      <c r="AJ56" s="54" t="n">
        <f aca="false">MIN(1000,MAX(AJ57,IF($A56&gt;=AJ$16,0,AJ$13*(AJ$16-$A56)+AJ$14*(AJ$16-$A56)^2+AJ$15*(AJ$16-$A56)^3)))</f>
        <v>0</v>
      </c>
      <c r="AK56" s="54" t="n">
        <f aca="false">MIN(1000,MAX(AK57,IF($A56&gt;=AK$16,0,AK$13*(AK$16-$A56)+AK$14*(AK$16-$A56)^2+AK$15*(AK$16-$A56)^3)))</f>
        <v>1000</v>
      </c>
      <c r="AL56" s="54" t="n">
        <f aca="false">MIN(1000,MAX(AL57,IF($A56&gt;=AL$16,0,AL$13*(AL$16-$A56)+AL$14*(AL$16-$A56)^2+AL$15*(AL$16-$A56)^3)))</f>
        <v>0</v>
      </c>
      <c r="AM56" s="54" t="n">
        <f aca="false">MIN(1000,MAX(AM57,IF($A56&gt;=AM$16,0,AM$13*(AM$16-$A56)+AM$14*(AM$16-$A56)^2+AM$15*(AM$16-$A56)^3)))</f>
        <v>0</v>
      </c>
      <c r="AN56" s="54" t="n">
        <f aca="false">MIN(1000,MAX(AN57,IF($A56&gt;=AN$16,0,AN$13*(AN$16-$A56)+AN$14*(AN$16-$A56)^2+AN$15*(AN$16-$A56)^3)))</f>
        <v>0</v>
      </c>
      <c r="AO56" s="54" t="n">
        <f aca="false">MIN(1000,MAX(AO57,IF($A56&gt;=AO$16,0,AO$13*(AO$16-$A56)+AO$14*(AO$16-$A56)^2+AO$15*(AO$16-$A56)^3)))</f>
        <v>0</v>
      </c>
      <c r="AP56" s="54" t="n">
        <f aca="false">MIN(1000,MAX(AP57,IF($A56&gt;=AP$16,0,AP$13*(AP$16-$A56)+AP$14*(AP$16-$A56)^2+AP$15*(AP$16-$A56)^3)))</f>
        <v>474.829</v>
      </c>
      <c r="AQ56" s="54" t="n">
        <f aca="false">MIN(1000,MAX(AQ57,IF($A56&gt;=AQ$16,0,AQ$13*(AQ$16-$A56)+AQ$14*(AQ$16-$A56)^2+AQ$15*(AQ$16-$A56)^3)))</f>
        <v>582.685472</v>
      </c>
      <c r="AR56" s="54" t="n">
        <f aca="false">MIN(1000,MAX(AR57,IF($A56&gt;=AR$16,0,AR$13*(AR$16-$A56)+AR$14*(AR$16-$A56)^2+AR$15*(AR$16-$A56)^3)))</f>
        <v>1000</v>
      </c>
      <c r="AS56" s="54" t="n">
        <f aca="false">MIN(1000,MAX(AS57,IF($A56&gt;=AS$16,0,AS$13*(AS$16-$A56)+AS$14*(AS$16-$A56)^2+AS$15*(AS$16-$A56)^3)))</f>
        <v>741.2218383</v>
      </c>
      <c r="AT56" s="54" t="n">
        <f aca="false">MIN(1000,MAX(AT57,IF($A56&gt;=AT$16,0,AT$13*(AT$16-$A56)+AT$14*(AT$16-$A56)^2+AT$15*(AT$16-$A56)^3)))</f>
        <v>1000</v>
      </c>
      <c r="AU56" s="54" t="n">
        <f aca="false">MIN(1000,MAX(AU57,IF($A56&gt;=AU$16,0,AU$13*(AU$16-$A56)+AU$14*(AU$16-$A56)^2+AU$15*(AU$16-$A56)^3)))</f>
        <v>105.3761715</v>
      </c>
      <c r="AV56" s="54" t="n">
        <f aca="false">MIN(1000,MAX(AV57,IF($A56&gt;=AV$16,0,AV$13*(AV$16-$A56)+AV$14*(AV$16-$A56)^2+AV$15*(AV$16-$A56)^3)))</f>
        <v>874.72053</v>
      </c>
      <c r="AW56" s="54" t="n">
        <f aca="false">MIN(1000,MAX(AW57,IF($A56&gt;=AW$16,0,AW$13*(AW$16-$A56)+AW$14*(AW$16-$A56)^2+AW$15*(AW$16-$A56)^3)))</f>
        <v>1000</v>
      </c>
      <c r="AX56" s="54" t="n">
        <f aca="false">MIN(1000,MAX(AX57,IF($A56&gt;=AX$16,0,AX$13*(AX$16-$A56)+AX$14*(AX$16-$A56)^2+AX$15*(AX$16-$A56)^3)))</f>
        <v>58.216864</v>
      </c>
      <c r="AY56" s="54" t="n">
        <f aca="false">MIN(1000,MAX(AY57,IF($A56&gt;=AY$16,0,AY$13*(AY$16-$A56)+AY$14*(AY$16-$A56)^2+AY$15*(AY$16-$A56)^3)))</f>
        <v>1000</v>
      </c>
      <c r="AZ56" s="54" t="n">
        <f aca="false">MIN(1000,MAX(AZ57,IF($A56&gt;=AZ$16,0,AZ$13*(AZ$16-$A56)+AZ$14*(AZ$16-$A56)^2+AZ$15*(AZ$16-$A56)^3)))</f>
        <v>179.8708707</v>
      </c>
      <c r="BA56" s="54" t="n">
        <f aca="false">MIN(1000,MAX(BA57,IF($A56&gt;=BA$16,0,BA$13*(BA$16-$A56)+BA$14*(BA$16-$A56)^2+BA$15*(BA$16-$A56)^3)))</f>
        <v>1000</v>
      </c>
    </row>
    <row r="57" customFormat="false" ht="13.8" hidden="false" customHeight="false" outlineLevel="0" collapsed="false">
      <c r="A57" s="12" t="n">
        <f aca="false">A56+10</f>
        <v>400</v>
      </c>
      <c r="B57" s="54" t="n">
        <f aca="false">MIN(1000,MAX(B58,IF($A57&gt;=B$16,0,B$13*(B$16-$A57)+B$14*(B$16-$A57)^2+B$15*(B$16-$A57)^3)))</f>
        <v>0</v>
      </c>
      <c r="C57" s="54" t="n">
        <f aca="false">MIN(1000,MAX(C58,IF($A57&gt;=C$16,0,C$13*(C$16-$A57)+C$14*(C$16-$A57)^2+C$15*(C$16-$A57)^3)))</f>
        <v>0</v>
      </c>
      <c r="D57" s="54" t="n">
        <f aca="false">MIN(1000,MAX(D58,IF($A57&gt;=D$16,0,D$13*(D$16-$A57)+D$14*(D$16-$A57)^2+D$15*(D$16-$A57)^3)))</f>
        <v>0</v>
      </c>
      <c r="E57" s="54" t="n">
        <f aca="false">MIN(1000,MAX(E58,IF($A57&gt;=E$16,0,E$13*(E$16-$A57)+E$14*(E$16-$A57)^2+E$15*(E$16-$A57)^3)))</f>
        <v>0</v>
      </c>
      <c r="F57" s="54" t="n">
        <f aca="false">MIN(1000,MAX(F58,IF($A57&gt;=F$16,0,F$13*(F$16-$A57)+F$14*(F$16-$A57)^2+F$15*(F$16-$A57)^3)))</f>
        <v>18.2343</v>
      </c>
      <c r="G57" s="54" t="n">
        <f aca="false">MIN(1000,MAX(G58,IF($A57&gt;=G$16,0,G$13*(G$16-$A57)+G$14*(G$16-$A57)^2+G$15*(G$16-$A57)^3)))</f>
        <v>19.7451</v>
      </c>
      <c r="H57" s="54" t="n">
        <f aca="false">MIN(1000,MAX(H58,IF($A57&gt;=H$16,0,H$13*(H$16-$A57)+H$14*(H$16-$A57)^2+H$15*(H$16-$A57)^3)))</f>
        <v>0</v>
      </c>
      <c r="I57" s="54" t="n">
        <f aca="false">MIN(1000,MAX(I58,IF($A57&gt;=I$16,0,I$13*(I$16-$A57)+I$14*(I$16-$A57)^2+I$15*(I$16-$A57)^3)))</f>
        <v>0</v>
      </c>
      <c r="J57" s="54" t="n">
        <f aca="false">MIN(1000,MAX(J58,IF($A57&gt;=J$16,0,J$13*(J$16-$A57)+J$14*(J$16-$A57)^2+J$15*(J$16-$A57)^3)))</f>
        <v>289.4268753</v>
      </c>
      <c r="K57" s="54" t="n">
        <f aca="false">MIN(1000,MAX(K58,IF($A57&gt;=K$16,0,K$13*(K$16-$A57)+K$14*(K$16-$A57)^2+K$15*(K$16-$A57)^3)))</f>
        <v>0</v>
      </c>
      <c r="L57" s="54" t="n">
        <f aca="false">MIN(1000,MAX(L58,IF($A57&gt;=L$16,0,L$13*(L$16-$A57)+L$14*(L$16-$A57)^2+L$15*(L$16-$A57)^3)))</f>
        <v>0</v>
      </c>
      <c r="M57" s="54" t="n">
        <f aca="false">MIN(1000,MAX(M58,IF($A57&gt;=M$16,0,M$13*(M$16-$A57)+M$14*(M$16-$A57)^2+M$15*(M$16-$A57)^3)))</f>
        <v>0</v>
      </c>
      <c r="N57" s="54" t="n">
        <f aca="false">MIN(1000,MAX(N58,IF($A57&gt;=N$16,0,N$13*(N$16-$A57)+N$14*(N$16-$A57)^2+N$15*(N$16-$A57)^3)))</f>
        <v>0</v>
      </c>
      <c r="O57" s="54" t="n">
        <f aca="false">MIN(1000,MAX(O58,IF($A57&gt;=O$16,0,O$13*(O$16-$A57)+O$14*(O$16-$A57)^2+O$15*(O$16-$A57)^3)))</f>
        <v>18.774</v>
      </c>
      <c r="P57" s="54" t="n">
        <f aca="false">MIN(1000,MAX(P58,IF($A57&gt;=P$16,0,P$13*(P$16-$A57)+P$14*(P$16-$A57)^2+P$15*(P$16-$A57)^3)))</f>
        <v>96.627744</v>
      </c>
      <c r="Q57" s="54" t="n">
        <f aca="false">MIN(1000,MAX(Q58,IF($A57&gt;=Q$16,0,Q$13*(Q$16-$A57)+Q$14*(Q$16-$A57)^2+Q$15*(Q$16-$A57)^3)))</f>
        <v>84.603883</v>
      </c>
      <c r="R57" s="54" t="n">
        <f aca="false">MIN(1000,MAX(R58,IF($A57&gt;=R$16,0,R$13*(R$16-$A57)+R$14*(R$16-$A57)^2+R$15*(R$16-$A57)^3)))</f>
        <v>1000</v>
      </c>
      <c r="S57" s="54" t="n">
        <f aca="false">MIN(1000,MAX(S58,IF($A57&gt;=S$16,0,S$13*(S$16-$A57)+S$14*(S$16-$A57)^2+S$15*(S$16-$A57)^3)))</f>
        <v>1000</v>
      </c>
      <c r="T57" s="54" t="n">
        <f aca="false">MIN(1000,MAX(T58,IF($A57&gt;=T$16,0,T$13*(T$16-$A57)+T$14*(T$16-$A57)^2+T$15*(T$16-$A57)^3)))</f>
        <v>25.0601813</v>
      </c>
      <c r="U57" s="54" t="n">
        <f aca="false">MIN(1000,MAX(U58,IF($A57&gt;=U$16,0,U$13*(U$16-$A57)+U$14*(U$16-$A57)^2+U$15*(U$16-$A57)^3)))</f>
        <v>147.24745</v>
      </c>
      <c r="V57" s="54" t="n">
        <f aca="false">MIN(1000,MAX(V58,IF($A57&gt;=V$16,0,V$13*(V$16-$A57)+V$14*(V$16-$A57)^2+V$15*(V$16-$A57)^3)))</f>
        <v>1000</v>
      </c>
      <c r="W57" s="54" t="n">
        <f aca="false">MIN(1000,MAX(W58,IF($A57&gt;=W$16,0,W$13*(W$16-$A57)+W$14*(W$16-$A57)^2+W$15*(W$16-$A57)^3)))</f>
        <v>78.57648</v>
      </c>
      <c r="X57" s="54" t="n">
        <f aca="false">MIN(1000,MAX(X58,IF($A57&gt;=X$16,0,X$13*(X$16-$A57)+X$14*(X$16-$A57)^2+X$15*(X$16-$A57)^3)))</f>
        <v>23.037975</v>
      </c>
      <c r="Y57" s="54" t="n">
        <f aca="false">MIN(1000,MAX(Y58,IF($A57&gt;=Y$16,0,Y$13*(Y$16-$A57)+Y$14*(Y$16-$A57)^2+Y$15*(Y$16-$A57)^3)))</f>
        <v>104.4152937</v>
      </c>
      <c r="Z57" s="54" t="n">
        <f aca="false">MIN(1000,MAX(Z58,IF($A57&gt;=Z$16,0,Z$13*(Z$16-$A57)+Z$14*(Z$16-$A57)^2+Z$15*(Z$16-$A57)^3)))</f>
        <v>26.333091</v>
      </c>
      <c r="AC57" s="54" t="n">
        <f aca="false">MIN(1000,MAX(AC58,IF($A57&gt;=AC$16,0,AC$13*(AC$16-$A57)+AC$14*(AC$16-$A57)^2+AC$15*(AC$16-$A57)^3)))</f>
        <v>0</v>
      </c>
      <c r="AD57" s="54" t="n">
        <f aca="false">MIN(1000,MAX(AD58,IF($A57&gt;=AD$16,0,AD$13*(AD$16-$A57)+AD$14*(AD$16-$A57)^2+AD$15*(AD$16-$A57)^3)))</f>
        <v>0</v>
      </c>
      <c r="AE57" s="54" t="n">
        <f aca="false">MIN(1000,MAX(AE58,IF($A57&gt;=AE$16,0,AE$13*(AE$16-$A57)+AE$14*(AE$16-$A57)^2+AE$15*(AE$16-$A57)^3)))</f>
        <v>0</v>
      </c>
      <c r="AF57" s="54" t="n">
        <f aca="false">MIN(1000,MAX(AF58,IF($A57&gt;=AF$16,0,AF$13*(AF$16-$A57)+AF$14*(AF$16-$A57)^2+AF$15*(AF$16-$A57)^3)))</f>
        <v>0</v>
      </c>
      <c r="AG57" s="54" t="n">
        <f aca="false">MIN(1000,MAX(AG58,IF($A57&gt;=AG$16,0,AG$13*(AG$16-$A57)+AG$14*(AG$16-$A57)^2+AG$15*(AG$16-$A57)^3)))</f>
        <v>59.9928</v>
      </c>
      <c r="AH57" s="54" t="n">
        <f aca="false">MIN(1000,MAX(AH58,IF($A57&gt;=AH$16,0,AH$13*(AH$16-$A57)+AH$14*(AH$16-$A57)^2+AH$15*(AH$16-$A57)^3)))</f>
        <v>1000</v>
      </c>
      <c r="AI57" s="54" t="n">
        <f aca="false">MIN(1000,MAX(AI58,IF($A57&gt;=AI$16,0,AI$13*(AI$16-$A57)+AI$14*(AI$16-$A57)^2+AI$15*(AI$16-$A57)^3)))</f>
        <v>0</v>
      </c>
      <c r="AJ57" s="54" t="n">
        <f aca="false">MIN(1000,MAX(AJ58,IF($A57&gt;=AJ$16,0,AJ$13*(AJ$16-$A57)+AJ$14*(AJ$16-$A57)^2+AJ$15*(AJ$16-$A57)^3)))</f>
        <v>0</v>
      </c>
      <c r="AK57" s="54" t="n">
        <f aca="false">MIN(1000,MAX(AK58,IF($A57&gt;=AK$16,0,AK$13*(AK$16-$A57)+AK$14*(AK$16-$A57)^2+AK$15*(AK$16-$A57)^3)))</f>
        <v>1000</v>
      </c>
      <c r="AL57" s="54" t="n">
        <f aca="false">MIN(1000,MAX(AL58,IF($A57&gt;=AL$16,0,AL$13*(AL$16-$A57)+AL$14*(AL$16-$A57)^2+AL$15*(AL$16-$A57)^3)))</f>
        <v>0</v>
      </c>
      <c r="AM57" s="54" t="n">
        <f aca="false">MIN(1000,MAX(AM58,IF($A57&gt;=AM$16,0,AM$13*(AM$16-$A57)+AM$14*(AM$16-$A57)^2+AM$15*(AM$16-$A57)^3)))</f>
        <v>0</v>
      </c>
      <c r="AN57" s="54" t="n">
        <f aca="false">MIN(1000,MAX(AN58,IF($A57&gt;=AN$16,0,AN$13*(AN$16-$A57)+AN$14*(AN$16-$A57)^2+AN$15*(AN$16-$A57)^3)))</f>
        <v>0</v>
      </c>
      <c r="AO57" s="54" t="n">
        <f aca="false">MIN(1000,MAX(AO58,IF($A57&gt;=AO$16,0,AO$13*(AO$16-$A57)+AO$14*(AO$16-$A57)^2+AO$15*(AO$16-$A57)^3)))</f>
        <v>0</v>
      </c>
      <c r="AP57" s="54" t="n">
        <f aca="false">MIN(1000,MAX(AP58,IF($A57&gt;=AP$16,0,AP$13*(AP$16-$A57)+AP$14*(AP$16-$A57)^2+AP$15*(AP$16-$A57)^3)))</f>
        <v>474.829</v>
      </c>
      <c r="AQ57" s="54" t="n">
        <f aca="false">MIN(1000,MAX(AQ58,IF($A57&gt;=AQ$16,0,AQ$13*(AQ$16-$A57)+AQ$14*(AQ$16-$A57)^2+AQ$15*(AQ$16-$A57)^3)))</f>
        <v>567.160272</v>
      </c>
      <c r="AR57" s="54" t="n">
        <f aca="false">MIN(1000,MAX(AR58,IF($A57&gt;=AR$16,0,AR$13*(AR$16-$A57)+AR$14*(AR$16-$A57)^2+AR$15*(AR$16-$A57)^3)))</f>
        <v>1000</v>
      </c>
      <c r="AS57" s="54" t="n">
        <f aca="false">MIN(1000,MAX(AS58,IF($A57&gt;=AS$16,0,AS$13*(AS$16-$A57)+AS$14*(AS$16-$A57)^2+AS$15*(AS$16-$A57)^3)))</f>
        <v>741.2218383</v>
      </c>
      <c r="AT57" s="54" t="n">
        <f aca="false">MIN(1000,MAX(AT58,IF($A57&gt;=AT$16,0,AT$13*(AT$16-$A57)+AT$14*(AT$16-$A57)^2+AT$15*(AT$16-$A57)^3)))</f>
        <v>1000</v>
      </c>
      <c r="AU57" s="54" t="n">
        <f aca="false">MIN(1000,MAX(AU58,IF($A57&gt;=AU$16,0,AU$13*(AU$16-$A57)+AU$14*(AU$16-$A57)^2+AU$15*(AU$16-$A57)^3)))</f>
        <v>76.1948215</v>
      </c>
      <c r="AV57" s="54" t="n">
        <f aca="false">MIN(1000,MAX(AV58,IF($A57&gt;=AV$16,0,AV$13*(AV$16-$A57)+AV$14*(AV$16-$A57)^2+AV$15*(AV$16-$A57)^3)))</f>
        <v>873.26753</v>
      </c>
      <c r="AW57" s="54" t="n">
        <f aca="false">MIN(1000,MAX(AW58,IF($A57&gt;=AW$16,0,AW$13*(AW$16-$A57)+AW$14*(AW$16-$A57)^2+AW$15*(AW$16-$A57)^3)))</f>
        <v>1000</v>
      </c>
      <c r="AX57" s="54" t="n">
        <f aca="false">MIN(1000,MAX(AX58,IF($A57&gt;=AX$16,0,AX$13*(AX$16-$A57)+AX$14*(AX$16-$A57)^2+AX$15*(AX$16-$A57)^3)))</f>
        <v>58.216864</v>
      </c>
      <c r="AY57" s="54" t="n">
        <f aca="false">MIN(1000,MAX(AY58,IF($A57&gt;=AY$16,0,AY$13*(AY$16-$A57)+AY$14*(AY$16-$A57)^2+AY$15*(AY$16-$A57)^3)))</f>
        <v>1000</v>
      </c>
      <c r="AZ57" s="54" t="n">
        <f aca="false">MIN(1000,MAX(AZ58,IF($A57&gt;=AZ$16,0,AZ$13*(AZ$16-$A57)+AZ$14*(AZ$16-$A57)^2+AZ$15*(AZ$16-$A57)^3)))</f>
        <v>179.8708707</v>
      </c>
      <c r="BA57" s="54" t="n">
        <f aca="false">MIN(1000,MAX(BA58,IF($A57&gt;=BA$16,0,BA$13*(BA$16-$A57)+BA$14*(BA$16-$A57)^2+BA$15*(BA$16-$A57)^3)))</f>
        <v>1000</v>
      </c>
    </row>
    <row r="58" customFormat="false" ht="13.8" hidden="false" customHeight="false" outlineLevel="0" collapsed="false">
      <c r="A58" s="12" t="n">
        <f aca="false">A57+10</f>
        <v>410</v>
      </c>
      <c r="B58" s="54" t="n">
        <f aca="false">MIN(1000,MAX(B59,IF($A58&gt;=B$16,0,B$13*(B$16-$A58)+B$14*(B$16-$A58)^2+B$15*(B$16-$A58)^3)))</f>
        <v>0</v>
      </c>
      <c r="C58" s="54" t="n">
        <f aca="false">MIN(1000,MAX(C59,IF($A58&gt;=C$16,0,C$13*(C$16-$A58)+C$14*(C$16-$A58)^2+C$15*(C$16-$A58)^3)))</f>
        <v>0</v>
      </c>
      <c r="D58" s="54" t="n">
        <f aca="false">MIN(1000,MAX(D59,IF($A58&gt;=D$16,0,D$13*(D$16-$A58)+D$14*(D$16-$A58)^2+D$15*(D$16-$A58)^3)))</f>
        <v>0</v>
      </c>
      <c r="E58" s="54" t="n">
        <f aca="false">MIN(1000,MAX(E59,IF($A58&gt;=E$16,0,E$13*(E$16-$A58)+E$14*(E$16-$A58)^2+E$15*(E$16-$A58)^3)))</f>
        <v>0</v>
      </c>
      <c r="F58" s="54" t="n">
        <f aca="false">MIN(1000,MAX(F59,IF($A58&gt;=F$16,0,F$13*(F$16-$A58)+F$14*(F$16-$A58)^2+F$15*(F$16-$A58)^3)))</f>
        <v>9.7053</v>
      </c>
      <c r="G58" s="54" t="n">
        <f aca="false">MIN(1000,MAX(G59,IF($A58&gt;=G$16,0,G$13*(G$16-$A58)+G$14*(G$16-$A58)^2+G$15*(G$16-$A58)^3)))</f>
        <v>19.7451</v>
      </c>
      <c r="H58" s="54" t="n">
        <f aca="false">MIN(1000,MAX(H59,IF($A58&gt;=H$16,0,H$13*(H$16-$A58)+H$14*(H$16-$A58)^2+H$15*(H$16-$A58)^3)))</f>
        <v>0</v>
      </c>
      <c r="I58" s="54" t="n">
        <f aca="false">MIN(1000,MAX(I59,IF($A58&gt;=I$16,0,I$13*(I$16-$A58)+I$14*(I$16-$A58)^2+I$15*(I$16-$A58)^3)))</f>
        <v>0</v>
      </c>
      <c r="J58" s="54" t="n">
        <f aca="false">MIN(1000,MAX(J59,IF($A58&gt;=J$16,0,J$13*(J$16-$A58)+J$14*(J$16-$A58)^2+J$15*(J$16-$A58)^3)))</f>
        <v>238.1518053</v>
      </c>
      <c r="K58" s="54" t="n">
        <f aca="false">MIN(1000,MAX(K59,IF($A58&gt;=K$16,0,K$13*(K$16-$A58)+K$14*(K$16-$A58)^2+K$15*(K$16-$A58)^3)))</f>
        <v>0</v>
      </c>
      <c r="L58" s="54" t="n">
        <f aca="false">MIN(1000,MAX(L59,IF($A58&gt;=L$16,0,L$13*(L$16-$A58)+L$14*(L$16-$A58)^2+L$15*(L$16-$A58)^3)))</f>
        <v>0</v>
      </c>
      <c r="M58" s="54" t="n">
        <f aca="false">MIN(1000,MAX(M59,IF($A58&gt;=M$16,0,M$13*(M$16-$A58)+M$14*(M$16-$A58)^2+M$15*(M$16-$A58)^3)))</f>
        <v>0</v>
      </c>
      <c r="N58" s="54" t="n">
        <f aca="false">MIN(1000,MAX(N59,IF($A58&gt;=N$16,0,N$13*(N$16-$A58)+N$14*(N$16-$A58)^2+N$15*(N$16-$A58)^3)))</f>
        <v>0</v>
      </c>
      <c r="O58" s="54" t="n">
        <f aca="false">MIN(1000,MAX(O59,IF($A58&gt;=O$16,0,O$13*(O$16-$A58)+O$14*(O$16-$A58)^2+O$15*(O$16-$A58)^3)))</f>
        <v>18.774</v>
      </c>
      <c r="P58" s="54" t="n">
        <f aca="false">MIN(1000,MAX(P59,IF($A58&gt;=P$16,0,P$13*(P$16-$A58)+P$14*(P$16-$A58)^2+P$15*(P$16-$A58)^3)))</f>
        <v>94.185344</v>
      </c>
      <c r="Q58" s="54" t="n">
        <f aca="false">MIN(1000,MAX(Q59,IF($A58&gt;=Q$16,0,Q$13*(Q$16-$A58)+Q$14*(Q$16-$A58)^2+Q$15*(Q$16-$A58)^3)))</f>
        <v>79.075683</v>
      </c>
      <c r="R58" s="54" t="n">
        <f aca="false">MIN(1000,MAX(R59,IF($A58&gt;=R$16,0,R$13*(R$16-$A58)+R$14*(R$16-$A58)^2+R$15*(R$16-$A58)^3)))</f>
        <v>1000</v>
      </c>
      <c r="S58" s="54" t="n">
        <f aca="false">MIN(1000,MAX(S59,IF($A58&gt;=S$16,0,S$13*(S$16-$A58)+S$14*(S$16-$A58)^2+S$15*(S$16-$A58)^3)))</f>
        <v>1000</v>
      </c>
      <c r="T58" s="54" t="n">
        <f aca="false">MIN(1000,MAX(T59,IF($A58&gt;=T$16,0,T$13*(T$16-$A58)+T$14*(T$16-$A58)^2+T$15*(T$16-$A58)^3)))</f>
        <v>20.2005113</v>
      </c>
      <c r="U58" s="54" t="n">
        <f aca="false">MIN(1000,MAX(U59,IF($A58&gt;=U$16,0,U$13*(U$16-$A58)+U$14*(U$16-$A58)^2+U$15*(U$16-$A58)^3)))</f>
        <v>147.00245</v>
      </c>
      <c r="V58" s="54" t="n">
        <f aca="false">MIN(1000,MAX(V59,IF($A58&gt;=V$16,0,V$13*(V$16-$A58)+V$14*(V$16-$A58)^2+V$15*(V$16-$A58)^3)))</f>
        <v>1000</v>
      </c>
      <c r="W58" s="54" t="n">
        <f aca="false">MIN(1000,MAX(W59,IF($A58&gt;=W$16,0,W$13*(W$16-$A58)+W$14*(W$16-$A58)^2+W$15*(W$16-$A58)^3)))</f>
        <v>78.44748</v>
      </c>
      <c r="X58" s="54" t="n">
        <f aca="false">MIN(1000,MAX(X59,IF($A58&gt;=X$16,0,X$13*(X$16-$A58)+X$14*(X$16-$A58)^2+X$15*(X$16-$A58)^3)))</f>
        <v>23.037975</v>
      </c>
      <c r="Y58" s="54" t="n">
        <f aca="false">MIN(1000,MAX(Y59,IF($A58&gt;=Y$16,0,Y$13*(Y$16-$A58)+Y$14*(Y$16-$A58)^2+Y$15*(Y$16-$A58)^3)))</f>
        <v>104.4152937</v>
      </c>
      <c r="Z58" s="54" t="n">
        <f aca="false">MIN(1000,MAX(Z59,IF($A58&gt;=Z$16,0,Z$13*(Z$16-$A58)+Z$14*(Z$16-$A58)^2+Z$15*(Z$16-$A58)^3)))</f>
        <v>26.333091</v>
      </c>
      <c r="AC58" s="54" t="n">
        <f aca="false">MIN(1000,MAX(AC59,IF($A58&gt;=AC$16,0,AC$13*(AC$16-$A58)+AC$14*(AC$16-$A58)^2+AC$15*(AC$16-$A58)^3)))</f>
        <v>0</v>
      </c>
      <c r="AD58" s="54" t="n">
        <f aca="false">MIN(1000,MAX(AD59,IF($A58&gt;=AD$16,0,AD$13*(AD$16-$A58)+AD$14*(AD$16-$A58)^2+AD$15*(AD$16-$A58)^3)))</f>
        <v>0</v>
      </c>
      <c r="AE58" s="54" t="n">
        <f aca="false">MIN(1000,MAX(AE59,IF($A58&gt;=AE$16,0,AE$13*(AE$16-$A58)+AE$14*(AE$16-$A58)^2+AE$15*(AE$16-$A58)^3)))</f>
        <v>0</v>
      </c>
      <c r="AF58" s="54" t="n">
        <f aca="false">MIN(1000,MAX(AF59,IF($A58&gt;=AF$16,0,AF$13*(AF$16-$A58)+AF$14*(AF$16-$A58)^2+AF$15*(AF$16-$A58)^3)))</f>
        <v>0</v>
      </c>
      <c r="AG58" s="54" t="n">
        <f aca="false">MIN(1000,MAX(AG59,IF($A58&gt;=AG$16,0,AG$13*(AG$16-$A58)+AG$14*(AG$16-$A58)^2+AG$15*(AG$16-$A58)^3)))</f>
        <v>25.2648</v>
      </c>
      <c r="AH58" s="54" t="n">
        <f aca="false">MIN(1000,MAX(AH59,IF($A58&gt;=AH$16,0,AH$13*(AH$16-$A58)+AH$14*(AH$16-$A58)^2+AH$15*(AH$16-$A58)^3)))</f>
        <v>1000</v>
      </c>
      <c r="AI58" s="54" t="n">
        <f aca="false">MIN(1000,MAX(AI59,IF($A58&gt;=AI$16,0,AI$13*(AI$16-$A58)+AI$14*(AI$16-$A58)^2+AI$15*(AI$16-$A58)^3)))</f>
        <v>0</v>
      </c>
      <c r="AJ58" s="54" t="n">
        <f aca="false">MIN(1000,MAX(AJ59,IF($A58&gt;=AJ$16,0,AJ$13*(AJ$16-$A58)+AJ$14*(AJ$16-$A58)^2+AJ$15*(AJ$16-$A58)^3)))</f>
        <v>0</v>
      </c>
      <c r="AK58" s="54" t="n">
        <f aca="false">MIN(1000,MAX(AK59,IF($A58&gt;=AK$16,0,AK$13*(AK$16-$A58)+AK$14*(AK$16-$A58)^2+AK$15*(AK$16-$A58)^3)))</f>
        <v>1000</v>
      </c>
      <c r="AL58" s="54" t="n">
        <f aca="false">MIN(1000,MAX(AL59,IF($A58&gt;=AL$16,0,AL$13*(AL$16-$A58)+AL$14*(AL$16-$A58)^2+AL$15*(AL$16-$A58)^3)))</f>
        <v>0</v>
      </c>
      <c r="AM58" s="54" t="n">
        <f aca="false">MIN(1000,MAX(AM59,IF($A58&gt;=AM$16,0,AM$13*(AM$16-$A58)+AM$14*(AM$16-$A58)^2+AM$15*(AM$16-$A58)^3)))</f>
        <v>0</v>
      </c>
      <c r="AN58" s="54" t="n">
        <f aca="false">MIN(1000,MAX(AN59,IF($A58&gt;=AN$16,0,AN$13*(AN$16-$A58)+AN$14*(AN$16-$A58)^2+AN$15*(AN$16-$A58)^3)))</f>
        <v>0</v>
      </c>
      <c r="AO58" s="54" t="n">
        <f aca="false">MIN(1000,MAX(AO59,IF($A58&gt;=AO$16,0,AO$13*(AO$16-$A58)+AO$14*(AO$16-$A58)^2+AO$15*(AO$16-$A58)^3)))</f>
        <v>0</v>
      </c>
      <c r="AP58" s="54" t="n">
        <f aca="false">MIN(1000,MAX(AP59,IF($A58&gt;=AP$16,0,AP$13*(AP$16-$A58)+AP$14*(AP$16-$A58)^2+AP$15*(AP$16-$A58)^3)))</f>
        <v>474.829</v>
      </c>
      <c r="AQ58" s="54" t="n">
        <f aca="false">MIN(1000,MAX(AQ59,IF($A58&gt;=AQ$16,0,AQ$13*(AQ$16-$A58)+AQ$14*(AQ$16-$A58)^2+AQ$15*(AQ$16-$A58)^3)))</f>
        <v>551.795072</v>
      </c>
      <c r="AR58" s="54" t="n">
        <f aca="false">MIN(1000,MAX(AR59,IF($A58&gt;=AR$16,0,AR$13*(AR$16-$A58)+AR$14*(AR$16-$A58)^2+AR$15*(AR$16-$A58)^3)))</f>
        <v>1000</v>
      </c>
      <c r="AS58" s="54" t="n">
        <f aca="false">MIN(1000,MAX(AS59,IF($A58&gt;=AS$16,0,AS$13*(AS$16-$A58)+AS$14*(AS$16-$A58)^2+AS$15*(AS$16-$A58)^3)))</f>
        <v>741.2218383</v>
      </c>
      <c r="AT58" s="54" t="n">
        <f aca="false">MIN(1000,MAX(AT59,IF($A58&gt;=AT$16,0,AT$13*(AT$16-$A58)+AT$14*(AT$16-$A58)^2+AT$15*(AT$16-$A58)^3)))</f>
        <v>1000</v>
      </c>
      <c r="AU58" s="54" t="n">
        <f aca="false">MIN(1000,MAX(AU59,IF($A58&gt;=AU$16,0,AU$13*(AU$16-$A58)+AU$14*(AU$16-$A58)^2+AU$15*(AU$16-$A58)^3)))</f>
        <v>55.6234715</v>
      </c>
      <c r="AV58" s="54" t="n">
        <f aca="false">MIN(1000,MAX(AV59,IF($A58&gt;=AV$16,0,AV$13*(AV$16-$A58)+AV$14*(AV$16-$A58)^2+AV$15*(AV$16-$A58)^3)))</f>
        <v>871.81453</v>
      </c>
      <c r="AW58" s="54" t="n">
        <f aca="false">MIN(1000,MAX(AW59,IF($A58&gt;=AW$16,0,AW$13*(AW$16-$A58)+AW$14*(AW$16-$A58)^2+AW$15*(AW$16-$A58)^3)))</f>
        <v>1000</v>
      </c>
      <c r="AX58" s="54" t="n">
        <f aca="false">MIN(1000,MAX(AX59,IF($A58&gt;=AX$16,0,AX$13*(AX$16-$A58)+AX$14*(AX$16-$A58)^2+AX$15*(AX$16-$A58)^3)))</f>
        <v>58.216864</v>
      </c>
      <c r="AY58" s="54" t="n">
        <f aca="false">MIN(1000,MAX(AY59,IF($A58&gt;=AY$16,0,AY$13*(AY$16-$A58)+AY$14*(AY$16-$A58)^2+AY$15*(AY$16-$A58)^3)))</f>
        <v>1000</v>
      </c>
      <c r="AZ58" s="54" t="n">
        <f aca="false">MIN(1000,MAX(AZ59,IF($A58&gt;=AZ$16,0,AZ$13*(AZ$16-$A58)+AZ$14*(AZ$16-$A58)^2+AZ$15*(AZ$16-$A58)^3)))</f>
        <v>179.8708707</v>
      </c>
      <c r="BA58" s="54" t="n">
        <f aca="false">MIN(1000,MAX(BA59,IF($A58&gt;=BA$16,0,BA$13*(BA$16-$A58)+BA$14*(BA$16-$A58)^2+BA$15*(BA$16-$A58)^3)))</f>
        <v>1000</v>
      </c>
    </row>
    <row r="59" customFormat="false" ht="13.8" hidden="false" customHeight="false" outlineLevel="0" collapsed="false">
      <c r="A59" s="12" t="n">
        <f aca="false">A58+10</f>
        <v>420</v>
      </c>
      <c r="B59" s="54" t="n">
        <f aca="false">MIN(1000,MAX(B60,IF($A59&gt;=B$16,0,B$13*(B$16-$A59)+B$14*(B$16-$A59)^2+B$15*(B$16-$A59)^3)))</f>
        <v>0</v>
      </c>
      <c r="C59" s="54" t="n">
        <f aca="false">MIN(1000,MAX(C60,IF($A59&gt;=C$16,0,C$13*(C$16-$A59)+C$14*(C$16-$A59)^2+C$15*(C$16-$A59)^3)))</f>
        <v>0</v>
      </c>
      <c r="D59" s="54" t="n">
        <f aca="false">MIN(1000,MAX(D60,IF($A59&gt;=D$16,0,D$13*(D$16-$A59)+D$14*(D$16-$A59)^2+D$15*(D$16-$A59)^3)))</f>
        <v>0</v>
      </c>
      <c r="E59" s="54" t="n">
        <f aca="false">MIN(1000,MAX(E60,IF($A59&gt;=E$16,0,E$13*(E$16-$A59)+E$14*(E$16-$A59)^2+E$15*(E$16-$A59)^3)))</f>
        <v>0</v>
      </c>
      <c r="F59" s="54" t="n">
        <f aca="false">MIN(1000,MAX(F60,IF($A59&gt;=F$16,0,F$13*(F$16-$A59)+F$14*(F$16-$A59)^2+F$15*(F$16-$A59)^3)))</f>
        <v>0.9363</v>
      </c>
      <c r="G59" s="54" t="n">
        <f aca="false">MIN(1000,MAX(G60,IF($A59&gt;=G$16,0,G$13*(G$16-$A59)+G$14*(G$16-$A59)^2+G$15*(G$16-$A59)^3)))</f>
        <v>19.7451</v>
      </c>
      <c r="H59" s="54" t="n">
        <f aca="false">MIN(1000,MAX(H60,IF($A59&gt;=H$16,0,H$13*(H$16-$A59)+H$14*(H$16-$A59)^2+H$15*(H$16-$A59)^3)))</f>
        <v>0</v>
      </c>
      <c r="I59" s="54" t="n">
        <f aca="false">MIN(1000,MAX(I60,IF($A59&gt;=I$16,0,I$13*(I$16-$A59)+I$14*(I$16-$A59)^2+I$15*(I$16-$A59)^3)))</f>
        <v>0</v>
      </c>
      <c r="J59" s="54" t="n">
        <f aca="false">MIN(1000,MAX(J60,IF($A59&gt;=J$16,0,J$13*(J$16-$A59)+J$14*(J$16-$A59)^2+J$15*(J$16-$A59)^3)))</f>
        <v>193.6987353</v>
      </c>
      <c r="K59" s="54" t="n">
        <f aca="false">MIN(1000,MAX(K60,IF($A59&gt;=K$16,0,K$13*(K$16-$A59)+K$14*(K$16-$A59)^2+K$15*(K$16-$A59)^3)))</f>
        <v>0</v>
      </c>
      <c r="L59" s="54" t="n">
        <f aca="false">MIN(1000,MAX(L60,IF($A59&gt;=L$16,0,L$13*(L$16-$A59)+L$14*(L$16-$A59)^2+L$15*(L$16-$A59)^3)))</f>
        <v>0</v>
      </c>
      <c r="M59" s="54" t="n">
        <f aca="false">MIN(1000,MAX(M60,IF($A59&gt;=M$16,0,M$13*(M$16-$A59)+M$14*(M$16-$A59)^2+M$15*(M$16-$A59)^3)))</f>
        <v>0</v>
      </c>
      <c r="N59" s="54" t="n">
        <f aca="false">MIN(1000,MAX(N60,IF($A59&gt;=N$16,0,N$13*(N$16-$A59)+N$14*(N$16-$A59)^2+N$15*(N$16-$A59)^3)))</f>
        <v>0</v>
      </c>
      <c r="O59" s="54" t="n">
        <f aca="false">MIN(1000,MAX(O60,IF($A59&gt;=O$16,0,O$13*(O$16-$A59)+O$14*(O$16-$A59)^2+O$15*(O$16-$A59)^3)))</f>
        <v>18.774</v>
      </c>
      <c r="P59" s="54" t="n">
        <f aca="false">MIN(1000,MAX(P60,IF($A59&gt;=P$16,0,P$13*(P$16-$A59)+P$14*(P$16-$A59)^2+P$15*(P$16-$A59)^3)))</f>
        <v>91.762944</v>
      </c>
      <c r="Q59" s="54" t="n">
        <f aca="false">MIN(1000,MAX(Q60,IF($A59&gt;=Q$16,0,Q$13*(Q$16-$A59)+Q$14*(Q$16-$A59)^2+Q$15*(Q$16-$A59)^3)))</f>
        <v>73.687483</v>
      </c>
      <c r="R59" s="54" t="n">
        <f aca="false">MIN(1000,MAX(R60,IF($A59&gt;=R$16,0,R$13*(R$16-$A59)+R$14*(R$16-$A59)^2+R$15*(R$16-$A59)^3)))</f>
        <v>1000</v>
      </c>
      <c r="S59" s="54" t="n">
        <f aca="false">MIN(1000,MAX(S60,IF($A59&gt;=S$16,0,S$13*(S$16-$A59)+S$14*(S$16-$A59)^2+S$15*(S$16-$A59)^3)))</f>
        <v>1000</v>
      </c>
      <c r="T59" s="54" t="n">
        <f aca="false">MIN(1000,MAX(T60,IF($A59&gt;=T$16,0,T$13*(T$16-$A59)+T$14*(T$16-$A59)^2+T$15*(T$16-$A59)^3)))</f>
        <v>15.8428413</v>
      </c>
      <c r="U59" s="54" t="n">
        <f aca="false">MIN(1000,MAX(U60,IF($A59&gt;=U$16,0,U$13*(U$16-$A59)+U$14*(U$16-$A59)^2+U$15*(U$16-$A59)^3)))</f>
        <v>146.75745</v>
      </c>
      <c r="V59" s="54" t="n">
        <f aca="false">MIN(1000,MAX(V60,IF($A59&gt;=V$16,0,V$13*(V$16-$A59)+V$14*(V$16-$A59)^2+V$15*(V$16-$A59)^3)))</f>
        <v>1000</v>
      </c>
      <c r="W59" s="54" t="n">
        <f aca="false">MIN(1000,MAX(W60,IF($A59&gt;=W$16,0,W$13*(W$16-$A59)+W$14*(W$16-$A59)^2+W$15*(W$16-$A59)^3)))</f>
        <v>78.31848</v>
      </c>
      <c r="X59" s="54" t="n">
        <f aca="false">MIN(1000,MAX(X60,IF($A59&gt;=X$16,0,X$13*(X$16-$A59)+X$14*(X$16-$A59)^2+X$15*(X$16-$A59)^3)))</f>
        <v>23.037975</v>
      </c>
      <c r="Y59" s="54" t="n">
        <f aca="false">MIN(1000,MAX(Y60,IF($A59&gt;=Y$16,0,Y$13*(Y$16-$A59)+Y$14*(Y$16-$A59)^2+Y$15*(Y$16-$A59)^3)))</f>
        <v>104.4152937</v>
      </c>
      <c r="Z59" s="54" t="n">
        <f aca="false">MIN(1000,MAX(Z60,IF($A59&gt;=Z$16,0,Z$13*(Z$16-$A59)+Z$14*(Z$16-$A59)^2+Z$15*(Z$16-$A59)^3)))</f>
        <v>26.333091</v>
      </c>
      <c r="AC59" s="54" t="n">
        <f aca="false">MIN(1000,MAX(AC60,IF($A59&gt;=AC$16,0,AC$13*(AC$16-$A59)+AC$14*(AC$16-$A59)^2+AC$15*(AC$16-$A59)^3)))</f>
        <v>0</v>
      </c>
      <c r="AD59" s="54" t="n">
        <f aca="false">MIN(1000,MAX(AD60,IF($A59&gt;=AD$16,0,AD$13*(AD$16-$A59)+AD$14*(AD$16-$A59)^2+AD$15*(AD$16-$A59)^3)))</f>
        <v>0</v>
      </c>
      <c r="AE59" s="54" t="n">
        <f aca="false">MIN(1000,MAX(AE60,IF($A59&gt;=AE$16,0,AE$13*(AE$16-$A59)+AE$14*(AE$16-$A59)^2+AE$15*(AE$16-$A59)^3)))</f>
        <v>0</v>
      </c>
      <c r="AF59" s="54" t="n">
        <f aca="false">MIN(1000,MAX(AF60,IF($A59&gt;=AF$16,0,AF$13*(AF$16-$A59)+AF$14*(AF$16-$A59)^2+AF$15*(AF$16-$A59)^3)))</f>
        <v>0</v>
      </c>
      <c r="AG59" s="54" t="n">
        <f aca="false">MIN(1000,MAX(AG60,IF($A59&gt;=AG$16,0,AG$13*(AG$16-$A59)+AG$14*(AG$16-$A59)^2+AG$15*(AG$16-$A59)^3)))</f>
        <v>1.5968</v>
      </c>
      <c r="AH59" s="54" t="n">
        <f aca="false">MIN(1000,MAX(AH60,IF($A59&gt;=AH$16,0,AH$13*(AH$16-$A59)+AH$14*(AH$16-$A59)^2+AH$15*(AH$16-$A59)^3)))</f>
        <v>1000</v>
      </c>
      <c r="AI59" s="54" t="n">
        <f aca="false">MIN(1000,MAX(AI60,IF($A59&gt;=AI$16,0,AI$13*(AI$16-$A59)+AI$14*(AI$16-$A59)^2+AI$15*(AI$16-$A59)^3)))</f>
        <v>0</v>
      </c>
      <c r="AJ59" s="54" t="n">
        <f aca="false">MIN(1000,MAX(AJ60,IF($A59&gt;=AJ$16,0,AJ$13*(AJ$16-$A59)+AJ$14*(AJ$16-$A59)^2+AJ$15*(AJ$16-$A59)^3)))</f>
        <v>0</v>
      </c>
      <c r="AK59" s="54" t="n">
        <f aca="false">MIN(1000,MAX(AK60,IF($A59&gt;=AK$16,0,AK$13*(AK$16-$A59)+AK$14*(AK$16-$A59)^2+AK$15*(AK$16-$A59)^3)))</f>
        <v>1000</v>
      </c>
      <c r="AL59" s="54" t="n">
        <f aca="false">MIN(1000,MAX(AL60,IF($A59&gt;=AL$16,0,AL$13*(AL$16-$A59)+AL$14*(AL$16-$A59)^2+AL$15*(AL$16-$A59)^3)))</f>
        <v>0</v>
      </c>
      <c r="AM59" s="54" t="n">
        <f aca="false">MIN(1000,MAX(AM60,IF($A59&gt;=AM$16,0,AM$13*(AM$16-$A59)+AM$14*(AM$16-$A59)^2+AM$15*(AM$16-$A59)^3)))</f>
        <v>0</v>
      </c>
      <c r="AN59" s="54" t="n">
        <f aca="false">MIN(1000,MAX(AN60,IF($A59&gt;=AN$16,0,AN$13*(AN$16-$A59)+AN$14*(AN$16-$A59)^2+AN$15*(AN$16-$A59)^3)))</f>
        <v>0</v>
      </c>
      <c r="AO59" s="54" t="n">
        <f aca="false">MIN(1000,MAX(AO60,IF($A59&gt;=AO$16,0,AO$13*(AO$16-$A59)+AO$14*(AO$16-$A59)^2+AO$15*(AO$16-$A59)^3)))</f>
        <v>0</v>
      </c>
      <c r="AP59" s="54" t="n">
        <f aca="false">MIN(1000,MAX(AP60,IF($A59&gt;=AP$16,0,AP$13*(AP$16-$A59)+AP$14*(AP$16-$A59)^2+AP$15*(AP$16-$A59)^3)))</f>
        <v>474.829</v>
      </c>
      <c r="AQ59" s="54" t="n">
        <f aca="false">MIN(1000,MAX(AQ60,IF($A59&gt;=AQ$16,0,AQ$13*(AQ$16-$A59)+AQ$14*(AQ$16-$A59)^2+AQ$15*(AQ$16-$A59)^3)))</f>
        <v>536.589872</v>
      </c>
      <c r="AR59" s="54" t="n">
        <f aca="false">MIN(1000,MAX(AR60,IF($A59&gt;=AR$16,0,AR$13*(AR$16-$A59)+AR$14*(AR$16-$A59)^2+AR$15*(AR$16-$A59)^3)))</f>
        <v>903.6700327</v>
      </c>
      <c r="AS59" s="54" t="n">
        <f aca="false">MIN(1000,MAX(AS60,IF($A59&gt;=AS$16,0,AS$13*(AS$16-$A59)+AS$14*(AS$16-$A59)^2+AS$15*(AS$16-$A59)^3)))</f>
        <v>741.2218383</v>
      </c>
      <c r="AT59" s="54" t="n">
        <f aca="false">MIN(1000,MAX(AT60,IF($A59&gt;=AT$16,0,AT$13*(AT$16-$A59)+AT$14*(AT$16-$A59)^2+AT$15*(AT$16-$A59)^3)))</f>
        <v>1000</v>
      </c>
      <c r="AU59" s="54" t="n">
        <f aca="false">MIN(1000,MAX(AU60,IF($A59&gt;=AU$16,0,AU$13*(AU$16-$A59)+AU$14*(AU$16-$A59)^2+AU$15*(AU$16-$A59)^3)))</f>
        <v>40.6621215</v>
      </c>
      <c r="AV59" s="54" t="n">
        <f aca="false">MIN(1000,MAX(AV60,IF($A59&gt;=AV$16,0,AV$13*(AV$16-$A59)+AV$14*(AV$16-$A59)^2+AV$15*(AV$16-$A59)^3)))</f>
        <v>870.36153</v>
      </c>
      <c r="AW59" s="54" t="n">
        <f aca="false">MIN(1000,MAX(AW60,IF($A59&gt;=AW$16,0,AW$13*(AW$16-$A59)+AW$14*(AW$16-$A59)^2+AW$15*(AW$16-$A59)^3)))</f>
        <v>1000</v>
      </c>
      <c r="AX59" s="54" t="n">
        <f aca="false">MIN(1000,MAX(AX60,IF($A59&gt;=AX$16,0,AX$13*(AX$16-$A59)+AX$14*(AX$16-$A59)^2+AX$15*(AX$16-$A59)^3)))</f>
        <v>58.216864</v>
      </c>
      <c r="AY59" s="54" t="n">
        <f aca="false">MIN(1000,MAX(AY60,IF($A59&gt;=AY$16,0,AY$13*(AY$16-$A59)+AY$14*(AY$16-$A59)^2+AY$15*(AY$16-$A59)^3)))</f>
        <v>1000</v>
      </c>
      <c r="AZ59" s="54" t="n">
        <f aca="false">MIN(1000,MAX(AZ60,IF($A59&gt;=AZ$16,0,AZ$13*(AZ$16-$A59)+AZ$14*(AZ$16-$A59)^2+AZ$15*(AZ$16-$A59)^3)))</f>
        <v>179.8708707</v>
      </c>
      <c r="BA59" s="54" t="n">
        <f aca="false">MIN(1000,MAX(BA60,IF($A59&gt;=BA$16,0,BA$13*(BA$16-$A59)+BA$14*(BA$16-$A59)^2+BA$15*(BA$16-$A59)^3)))</f>
        <v>1000</v>
      </c>
    </row>
    <row r="60" customFormat="false" ht="13.8" hidden="false" customHeight="false" outlineLevel="0" collapsed="false">
      <c r="A60" s="12" t="n">
        <f aca="false">A59+10</f>
        <v>430</v>
      </c>
      <c r="B60" s="54" t="n">
        <f aca="false">MIN(1000,MAX(B61,IF($A60&gt;=B$16,0,B$13*(B$16-$A60)+B$14*(B$16-$A60)^2+B$15*(B$16-$A60)^3)))</f>
        <v>0</v>
      </c>
      <c r="C60" s="54" t="n">
        <f aca="false">MIN(1000,MAX(C61,IF($A60&gt;=C$16,0,C$13*(C$16-$A60)+C$14*(C$16-$A60)^2+C$15*(C$16-$A60)^3)))</f>
        <v>0</v>
      </c>
      <c r="D60" s="54" t="n">
        <f aca="false">MIN(1000,MAX(D61,IF($A60&gt;=D$16,0,D$13*(D$16-$A60)+D$14*(D$16-$A60)^2+D$15*(D$16-$A60)^3)))</f>
        <v>0</v>
      </c>
      <c r="E60" s="54" t="n">
        <f aca="false">MIN(1000,MAX(E61,IF($A60&gt;=E$16,0,E$13*(E$16-$A60)+E$14*(E$16-$A60)^2+E$15*(E$16-$A60)^3)))</f>
        <v>0</v>
      </c>
      <c r="F60" s="54" t="n">
        <f aca="false">MIN(1000,MAX(F61,IF($A60&gt;=F$16,0,F$13*(F$16-$A60)+F$14*(F$16-$A60)^2+F$15*(F$16-$A60)^3)))</f>
        <v>0</v>
      </c>
      <c r="G60" s="54" t="n">
        <f aca="false">MIN(1000,MAX(G61,IF($A60&gt;=G$16,0,G$13*(G$16-$A60)+G$14*(G$16-$A60)^2+G$15*(G$16-$A60)^3)))</f>
        <v>19.7451</v>
      </c>
      <c r="H60" s="54" t="n">
        <f aca="false">MIN(1000,MAX(H61,IF($A60&gt;=H$16,0,H$13*(H$16-$A60)+H$14*(H$16-$A60)^2+H$15*(H$16-$A60)^3)))</f>
        <v>0</v>
      </c>
      <c r="I60" s="54" t="n">
        <f aca="false">MIN(1000,MAX(I61,IF($A60&gt;=I$16,0,I$13*(I$16-$A60)+I$14*(I$16-$A60)^2+I$15*(I$16-$A60)^3)))</f>
        <v>0</v>
      </c>
      <c r="J60" s="54" t="n">
        <f aca="false">MIN(1000,MAX(J61,IF($A60&gt;=J$16,0,J$13*(J$16-$A60)+J$14*(J$16-$A60)^2+J$15*(J$16-$A60)^3)))</f>
        <v>155.4676653</v>
      </c>
      <c r="K60" s="54" t="n">
        <f aca="false">MIN(1000,MAX(K61,IF($A60&gt;=K$16,0,K$13*(K$16-$A60)+K$14*(K$16-$A60)^2+K$15*(K$16-$A60)^3)))</f>
        <v>0</v>
      </c>
      <c r="L60" s="54" t="n">
        <f aca="false">MIN(1000,MAX(L61,IF($A60&gt;=L$16,0,L$13*(L$16-$A60)+L$14*(L$16-$A60)^2+L$15*(L$16-$A60)^3)))</f>
        <v>0</v>
      </c>
      <c r="M60" s="54" t="n">
        <f aca="false">MIN(1000,MAX(M61,IF($A60&gt;=M$16,0,M$13*(M$16-$A60)+M$14*(M$16-$A60)^2+M$15*(M$16-$A60)^3)))</f>
        <v>0</v>
      </c>
      <c r="N60" s="54" t="n">
        <f aca="false">MIN(1000,MAX(N61,IF($A60&gt;=N$16,0,N$13*(N$16-$A60)+N$14*(N$16-$A60)^2+N$15*(N$16-$A60)^3)))</f>
        <v>0</v>
      </c>
      <c r="O60" s="54" t="n">
        <f aca="false">MIN(1000,MAX(O61,IF($A60&gt;=O$16,0,O$13*(O$16-$A60)+O$14*(O$16-$A60)^2+O$15*(O$16-$A60)^3)))</f>
        <v>18.774</v>
      </c>
      <c r="P60" s="54" t="n">
        <f aca="false">MIN(1000,MAX(P61,IF($A60&gt;=P$16,0,P$13*(P$16-$A60)+P$14*(P$16-$A60)^2+P$15*(P$16-$A60)^3)))</f>
        <v>89.360544</v>
      </c>
      <c r="Q60" s="54" t="n">
        <f aca="false">MIN(1000,MAX(Q61,IF($A60&gt;=Q$16,0,Q$13*(Q$16-$A60)+Q$14*(Q$16-$A60)^2+Q$15*(Q$16-$A60)^3)))</f>
        <v>68.439283</v>
      </c>
      <c r="R60" s="54" t="n">
        <f aca="false">MIN(1000,MAX(R61,IF($A60&gt;=R$16,0,R$13*(R$16-$A60)+R$14*(R$16-$A60)^2+R$15*(R$16-$A60)^3)))</f>
        <v>1000</v>
      </c>
      <c r="S60" s="54" t="n">
        <f aca="false">MIN(1000,MAX(S61,IF($A60&gt;=S$16,0,S$13*(S$16-$A60)+S$14*(S$16-$A60)^2+S$15*(S$16-$A60)^3)))</f>
        <v>1000</v>
      </c>
      <c r="T60" s="54" t="n">
        <f aca="false">MIN(1000,MAX(T61,IF($A60&gt;=T$16,0,T$13*(T$16-$A60)+T$14*(T$16-$A60)^2+T$15*(T$16-$A60)^3)))</f>
        <v>11.3871713</v>
      </c>
      <c r="U60" s="54" t="n">
        <f aca="false">MIN(1000,MAX(U61,IF($A60&gt;=U$16,0,U$13*(U$16-$A60)+U$14*(U$16-$A60)^2+U$15*(U$16-$A60)^3)))</f>
        <v>146.51245</v>
      </c>
      <c r="V60" s="54" t="n">
        <f aca="false">MIN(1000,MAX(V61,IF($A60&gt;=V$16,0,V$13*(V$16-$A60)+V$14*(V$16-$A60)^2+V$15*(V$16-$A60)^3)))</f>
        <v>1000</v>
      </c>
      <c r="W60" s="54" t="n">
        <f aca="false">MIN(1000,MAX(W61,IF($A60&gt;=W$16,0,W$13*(W$16-$A60)+W$14*(W$16-$A60)^2+W$15*(W$16-$A60)^3)))</f>
        <v>78.18948</v>
      </c>
      <c r="X60" s="54" t="n">
        <f aca="false">MIN(1000,MAX(X61,IF($A60&gt;=X$16,0,X$13*(X$16-$A60)+X$14*(X$16-$A60)^2+X$15*(X$16-$A60)^3)))</f>
        <v>23.037975</v>
      </c>
      <c r="Y60" s="54" t="n">
        <f aca="false">MIN(1000,MAX(Y61,IF($A60&gt;=Y$16,0,Y$13*(Y$16-$A60)+Y$14*(Y$16-$A60)^2+Y$15*(Y$16-$A60)^3)))</f>
        <v>104.4152937</v>
      </c>
      <c r="Z60" s="54" t="n">
        <f aca="false">MIN(1000,MAX(Z61,IF($A60&gt;=Z$16,0,Z$13*(Z$16-$A60)+Z$14*(Z$16-$A60)^2+Z$15*(Z$16-$A60)^3)))</f>
        <v>26.333091</v>
      </c>
      <c r="AC60" s="54" t="n">
        <f aca="false">MIN(1000,MAX(AC61,IF($A60&gt;=AC$16,0,AC$13*(AC$16-$A60)+AC$14*(AC$16-$A60)^2+AC$15*(AC$16-$A60)^3)))</f>
        <v>0</v>
      </c>
      <c r="AD60" s="54" t="n">
        <f aca="false">MIN(1000,MAX(AD61,IF($A60&gt;=AD$16,0,AD$13*(AD$16-$A60)+AD$14*(AD$16-$A60)^2+AD$15*(AD$16-$A60)^3)))</f>
        <v>0</v>
      </c>
      <c r="AE60" s="54" t="n">
        <f aca="false">MIN(1000,MAX(AE61,IF($A60&gt;=AE$16,0,AE$13*(AE$16-$A60)+AE$14*(AE$16-$A60)^2+AE$15*(AE$16-$A60)^3)))</f>
        <v>0</v>
      </c>
      <c r="AF60" s="54" t="n">
        <f aca="false">MIN(1000,MAX(AF61,IF($A60&gt;=AF$16,0,AF$13*(AF$16-$A60)+AF$14*(AF$16-$A60)^2+AF$15*(AF$16-$A60)^3)))</f>
        <v>0</v>
      </c>
      <c r="AG60" s="54" t="n">
        <f aca="false">MIN(1000,MAX(AG61,IF($A60&gt;=AG$16,0,AG$13*(AG$16-$A60)+AG$14*(AG$16-$A60)^2+AG$15*(AG$16-$A60)^3)))</f>
        <v>0</v>
      </c>
      <c r="AH60" s="54" t="n">
        <f aca="false">MIN(1000,MAX(AH61,IF($A60&gt;=AH$16,0,AH$13*(AH$16-$A60)+AH$14*(AH$16-$A60)^2+AH$15*(AH$16-$A60)^3)))</f>
        <v>1000</v>
      </c>
      <c r="AI60" s="54" t="n">
        <f aca="false">MIN(1000,MAX(AI61,IF($A60&gt;=AI$16,0,AI$13*(AI$16-$A60)+AI$14*(AI$16-$A60)^2+AI$15*(AI$16-$A60)^3)))</f>
        <v>0</v>
      </c>
      <c r="AJ60" s="54" t="n">
        <f aca="false">MIN(1000,MAX(AJ61,IF($A60&gt;=AJ$16,0,AJ$13*(AJ$16-$A60)+AJ$14*(AJ$16-$A60)^2+AJ$15*(AJ$16-$A60)^3)))</f>
        <v>0</v>
      </c>
      <c r="AK60" s="54" t="n">
        <f aca="false">MIN(1000,MAX(AK61,IF($A60&gt;=AK$16,0,AK$13*(AK$16-$A60)+AK$14*(AK$16-$A60)^2+AK$15*(AK$16-$A60)^3)))</f>
        <v>948.2612625</v>
      </c>
      <c r="AL60" s="54" t="n">
        <f aca="false">MIN(1000,MAX(AL61,IF($A60&gt;=AL$16,0,AL$13*(AL$16-$A60)+AL$14*(AL$16-$A60)^2+AL$15*(AL$16-$A60)^3)))</f>
        <v>0</v>
      </c>
      <c r="AM60" s="54" t="n">
        <f aca="false">MIN(1000,MAX(AM61,IF($A60&gt;=AM$16,0,AM$13*(AM$16-$A60)+AM$14*(AM$16-$A60)^2+AM$15*(AM$16-$A60)^3)))</f>
        <v>0</v>
      </c>
      <c r="AN60" s="54" t="n">
        <f aca="false">MIN(1000,MAX(AN61,IF($A60&gt;=AN$16,0,AN$13*(AN$16-$A60)+AN$14*(AN$16-$A60)^2+AN$15*(AN$16-$A60)^3)))</f>
        <v>0</v>
      </c>
      <c r="AO60" s="54" t="n">
        <f aca="false">MIN(1000,MAX(AO61,IF($A60&gt;=AO$16,0,AO$13*(AO$16-$A60)+AO$14*(AO$16-$A60)^2+AO$15*(AO$16-$A60)^3)))</f>
        <v>0</v>
      </c>
      <c r="AP60" s="54" t="n">
        <f aca="false">MIN(1000,MAX(AP61,IF($A60&gt;=AP$16,0,AP$13*(AP$16-$A60)+AP$14*(AP$16-$A60)^2+AP$15*(AP$16-$A60)^3)))</f>
        <v>474.829</v>
      </c>
      <c r="AQ60" s="54" t="n">
        <f aca="false">MIN(1000,MAX(AQ61,IF($A60&gt;=AQ$16,0,AQ$13*(AQ$16-$A60)+AQ$14*(AQ$16-$A60)^2+AQ$15*(AQ$16-$A60)^3)))</f>
        <v>521.544672</v>
      </c>
      <c r="AR60" s="54" t="n">
        <f aca="false">MIN(1000,MAX(AR61,IF($A60&gt;=AR$16,0,AR$13*(AR$16-$A60)+AR$14*(AR$16-$A60)^2+AR$15*(AR$16-$A60)^3)))</f>
        <v>785.4207627</v>
      </c>
      <c r="AS60" s="54" t="n">
        <f aca="false">MIN(1000,MAX(AS61,IF($A60&gt;=AS$16,0,AS$13*(AS$16-$A60)+AS$14*(AS$16-$A60)^2+AS$15*(AS$16-$A60)^3)))</f>
        <v>741.2218383</v>
      </c>
      <c r="AT60" s="54" t="n">
        <f aca="false">MIN(1000,MAX(AT61,IF($A60&gt;=AT$16,0,AT$13*(AT$16-$A60)+AT$14*(AT$16-$A60)^2+AT$15*(AT$16-$A60)^3)))</f>
        <v>1000</v>
      </c>
      <c r="AU60" s="54" t="n">
        <f aca="false">MIN(1000,MAX(AU61,IF($A60&gt;=AU$16,0,AU$13*(AU$16-$A60)+AU$14*(AU$16-$A60)^2+AU$15*(AU$16-$A60)^3)))</f>
        <v>28.3107715</v>
      </c>
      <c r="AV60" s="54" t="n">
        <f aca="false">MIN(1000,MAX(AV61,IF($A60&gt;=AV$16,0,AV$13*(AV$16-$A60)+AV$14*(AV$16-$A60)^2+AV$15*(AV$16-$A60)^3)))</f>
        <v>868.90853</v>
      </c>
      <c r="AW60" s="54" t="n">
        <f aca="false">MIN(1000,MAX(AW61,IF($A60&gt;=AW$16,0,AW$13*(AW$16-$A60)+AW$14*(AW$16-$A60)^2+AW$15*(AW$16-$A60)^3)))</f>
        <v>1000</v>
      </c>
      <c r="AX60" s="54" t="n">
        <f aca="false">MIN(1000,MAX(AX61,IF($A60&gt;=AX$16,0,AX$13*(AX$16-$A60)+AX$14*(AX$16-$A60)^2+AX$15*(AX$16-$A60)^3)))</f>
        <v>58.216864</v>
      </c>
      <c r="AY60" s="54" t="n">
        <f aca="false">MIN(1000,MAX(AY61,IF($A60&gt;=AY$16,0,AY$13*(AY$16-$A60)+AY$14*(AY$16-$A60)^2+AY$15*(AY$16-$A60)^3)))</f>
        <v>1000</v>
      </c>
      <c r="AZ60" s="54" t="n">
        <f aca="false">MIN(1000,MAX(AZ61,IF($A60&gt;=AZ$16,0,AZ$13*(AZ$16-$A60)+AZ$14*(AZ$16-$A60)^2+AZ$15*(AZ$16-$A60)^3)))</f>
        <v>179.8708707</v>
      </c>
      <c r="BA60" s="54" t="n">
        <f aca="false">MIN(1000,MAX(BA61,IF($A60&gt;=BA$16,0,BA$13*(BA$16-$A60)+BA$14*(BA$16-$A60)^2+BA$15*(BA$16-$A60)^3)))</f>
        <v>1000</v>
      </c>
    </row>
    <row r="61" customFormat="false" ht="13.8" hidden="false" customHeight="false" outlineLevel="0" collapsed="false">
      <c r="A61" s="12" t="n">
        <f aca="false">A60+10</f>
        <v>440</v>
      </c>
      <c r="B61" s="54" t="n">
        <f aca="false">MIN(1000,MAX(B62,IF($A61&gt;=B$16,0,B$13*(B$16-$A61)+B$14*(B$16-$A61)^2+B$15*(B$16-$A61)^3)))</f>
        <v>0</v>
      </c>
      <c r="C61" s="54" t="n">
        <f aca="false">MIN(1000,MAX(C62,IF($A61&gt;=C$16,0,C$13*(C$16-$A61)+C$14*(C$16-$A61)^2+C$15*(C$16-$A61)^3)))</f>
        <v>0</v>
      </c>
      <c r="D61" s="54" t="n">
        <f aca="false">MIN(1000,MAX(D62,IF($A61&gt;=D$16,0,D$13*(D$16-$A61)+D$14*(D$16-$A61)^2+D$15*(D$16-$A61)^3)))</f>
        <v>0</v>
      </c>
      <c r="E61" s="54" t="n">
        <f aca="false">MIN(1000,MAX(E62,IF($A61&gt;=E$16,0,E$13*(E$16-$A61)+E$14*(E$16-$A61)^2+E$15*(E$16-$A61)^3)))</f>
        <v>0</v>
      </c>
      <c r="F61" s="54" t="n">
        <f aca="false">MIN(1000,MAX(F62,IF($A61&gt;=F$16,0,F$13*(F$16-$A61)+F$14*(F$16-$A61)^2+F$15*(F$16-$A61)^3)))</f>
        <v>0</v>
      </c>
      <c r="G61" s="54" t="n">
        <f aca="false">MIN(1000,MAX(G62,IF($A61&gt;=G$16,0,G$13*(G$16-$A61)+G$14*(G$16-$A61)^2+G$15*(G$16-$A61)^3)))</f>
        <v>19.7451</v>
      </c>
      <c r="H61" s="54" t="n">
        <f aca="false">MIN(1000,MAX(H62,IF($A61&gt;=H$16,0,H$13*(H$16-$A61)+H$14*(H$16-$A61)^2+H$15*(H$16-$A61)^3)))</f>
        <v>0</v>
      </c>
      <c r="I61" s="54" t="n">
        <f aca="false">MIN(1000,MAX(I62,IF($A61&gt;=I$16,0,I$13*(I$16-$A61)+I$14*(I$16-$A61)^2+I$15*(I$16-$A61)^3)))</f>
        <v>0</v>
      </c>
      <c r="J61" s="54" t="n">
        <f aca="false">MIN(1000,MAX(J62,IF($A61&gt;=J$16,0,J$13*(J$16-$A61)+J$14*(J$16-$A61)^2+J$15*(J$16-$A61)^3)))</f>
        <v>122.8585953</v>
      </c>
      <c r="K61" s="54" t="n">
        <f aca="false">MIN(1000,MAX(K62,IF($A61&gt;=K$16,0,K$13*(K$16-$A61)+K$14*(K$16-$A61)^2+K$15*(K$16-$A61)^3)))</f>
        <v>0</v>
      </c>
      <c r="L61" s="54" t="n">
        <f aca="false">MIN(1000,MAX(L62,IF($A61&gt;=L$16,0,L$13*(L$16-$A61)+L$14*(L$16-$A61)^2+L$15*(L$16-$A61)^3)))</f>
        <v>0</v>
      </c>
      <c r="M61" s="54" t="n">
        <f aca="false">MIN(1000,MAX(M62,IF($A61&gt;=M$16,0,M$13*(M$16-$A61)+M$14*(M$16-$A61)^2+M$15*(M$16-$A61)^3)))</f>
        <v>0</v>
      </c>
      <c r="N61" s="54" t="n">
        <f aca="false">MIN(1000,MAX(N62,IF($A61&gt;=N$16,0,N$13*(N$16-$A61)+N$14*(N$16-$A61)^2+N$15*(N$16-$A61)^3)))</f>
        <v>0</v>
      </c>
      <c r="O61" s="54" t="n">
        <f aca="false">MIN(1000,MAX(O62,IF($A61&gt;=O$16,0,O$13*(O$16-$A61)+O$14*(O$16-$A61)^2+O$15*(O$16-$A61)^3)))</f>
        <v>18.774</v>
      </c>
      <c r="P61" s="54" t="n">
        <f aca="false">MIN(1000,MAX(P62,IF($A61&gt;=P$16,0,P$13*(P$16-$A61)+P$14*(P$16-$A61)^2+P$15*(P$16-$A61)^3)))</f>
        <v>86.978144</v>
      </c>
      <c r="Q61" s="54" t="n">
        <f aca="false">MIN(1000,MAX(Q62,IF($A61&gt;=Q$16,0,Q$13*(Q$16-$A61)+Q$14*(Q$16-$A61)^2+Q$15*(Q$16-$A61)^3)))</f>
        <v>63.331083</v>
      </c>
      <c r="R61" s="54" t="n">
        <f aca="false">MIN(1000,MAX(R62,IF($A61&gt;=R$16,0,R$13*(R$16-$A61)+R$14*(R$16-$A61)^2+R$15*(R$16-$A61)^3)))</f>
        <v>1000</v>
      </c>
      <c r="S61" s="54" t="n">
        <f aca="false">MIN(1000,MAX(S62,IF($A61&gt;=S$16,0,S$13*(S$16-$A61)+S$14*(S$16-$A61)^2+S$15*(S$16-$A61)^3)))</f>
        <v>1000</v>
      </c>
      <c r="T61" s="54" t="n">
        <f aca="false">MIN(1000,MAX(T62,IF($A61&gt;=T$16,0,T$13*(T$16-$A61)+T$14*(T$16-$A61)^2+T$15*(T$16-$A61)^3)))</f>
        <v>6.23350129999999</v>
      </c>
      <c r="U61" s="54" t="n">
        <f aca="false">MIN(1000,MAX(U62,IF($A61&gt;=U$16,0,U$13*(U$16-$A61)+U$14*(U$16-$A61)^2+U$15*(U$16-$A61)^3)))</f>
        <v>146.26745</v>
      </c>
      <c r="V61" s="54" t="n">
        <f aca="false">MIN(1000,MAX(V62,IF($A61&gt;=V$16,0,V$13*(V$16-$A61)+V$14*(V$16-$A61)^2+V$15*(V$16-$A61)^3)))</f>
        <v>908.8532728</v>
      </c>
      <c r="W61" s="54" t="n">
        <f aca="false">MIN(1000,MAX(W62,IF($A61&gt;=W$16,0,W$13*(W$16-$A61)+W$14*(W$16-$A61)^2+W$15*(W$16-$A61)^3)))</f>
        <v>78.06048</v>
      </c>
      <c r="X61" s="54" t="n">
        <f aca="false">MIN(1000,MAX(X62,IF($A61&gt;=X$16,0,X$13*(X$16-$A61)+X$14*(X$16-$A61)^2+X$15*(X$16-$A61)^3)))</f>
        <v>23.037975</v>
      </c>
      <c r="Y61" s="54" t="n">
        <f aca="false">MIN(1000,MAX(Y62,IF($A61&gt;=Y$16,0,Y$13*(Y$16-$A61)+Y$14*(Y$16-$A61)^2+Y$15*(Y$16-$A61)^3)))</f>
        <v>104.4152937</v>
      </c>
      <c r="Z61" s="54" t="n">
        <f aca="false">MIN(1000,MAX(Z62,IF($A61&gt;=Z$16,0,Z$13*(Z$16-$A61)+Z$14*(Z$16-$A61)^2+Z$15*(Z$16-$A61)^3)))</f>
        <v>26.333091</v>
      </c>
      <c r="AC61" s="54" t="n">
        <f aca="false">MIN(1000,MAX(AC62,IF($A61&gt;=AC$16,0,AC$13*(AC$16-$A61)+AC$14*(AC$16-$A61)^2+AC$15*(AC$16-$A61)^3)))</f>
        <v>0</v>
      </c>
      <c r="AD61" s="54" t="n">
        <f aca="false">MIN(1000,MAX(AD62,IF($A61&gt;=AD$16,0,AD$13*(AD$16-$A61)+AD$14*(AD$16-$A61)^2+AD$15*(AD$16-$A61)^3)))</f>
        <v>0</v>
      </c>
      <c r="AE61" s="54" t="n">
        <f aca="false">MIN(1000,MAX(AE62,IF($A61&gt;=AE$16,0,AE$13*(AE$16-$A61)+AE$14*(AE$16-$A61)^2+AE$15*(AE$16-$A61)^3)))</f>
        <v>0</v>
      </c>
      <c r="AF61" s="54" t="n">
        <f aca="false">MIN(1000,MAX(AF62,IF($A61&gt;=AF$16,0,AF$13*(AF$16-$A61)+AF$14*(AF$16-$A61)^2+AF$15*(AF$16-$A61)^3)))</f>
        <v>0</v>
      </c>
      <c r="AG61" s="54" t="n">
        <f aca="false">MIN(1000,MAX(AG62,IF($A61&gt;=AG$16,0,AG$13*(AG$16-$A61)+AG$14*(AG$16-$A61)^2+AG$15*(AG$16-$A61)^3)))</f>
        <v>0</v>
      </c>
      <c r="AH61" s="54" t="n">
        <f aca="false">MIN(1000,MAX(AH62,IF($A61&gt;=AH$16,0,AH$13*(AH$16-$A61)+AH$14*(AH$16-$A61)^2+AH$15*(AH$16-$A61)^3)))</f>
        <v>1000</v>
      </c>
      <c r="AI61" s="54" t="n">
        <f aca="false">MIN(1000,MAX(AI62,IF($A61&gt;=AI$16,0,AI$13*(AI$16-$A61)+AI$14*(AI$16-$A61)^2+AI$15*(AI$16-$A61)^3)))</f>
        <v>0</v>
      </c>
      <c r="AJ61" s="54" t="n">
        <f aca="false">MIN(1000,MAX(AJ62,IF($A61&gt;=AJ$16,0,AJ$13*(AJ$16-$A61)+AJ$14*(AJ$16-$A61)^2+AJ$15*(AJ$16-$A61)^3)))</f>
        <v>0</v>
      </c>
      <c r="AK61" s="54" t="n">
        <f aca="false">MIN(1000,MAX(AK62,IF($A61&gt;=AK$16,0,AK$13*(AK$16-$A61)+AK$14*(AK$16-$A61)^2+AK$15*(AK$16-$A61)^3)))</f>
        <v>778.8502125</v>
      </c>
      <c r="AL61" s="54" t="n">
        <f aca="false">MIN(1000,MAX(AL62,IF($A61&gt;=AL$16,0,AL$13*(AL$16-$A61)+AL$14*(AL$16-$A61)^2+AL$15*(AL$16-$A61)^3)))</f>
        <v>0</v>
      </c>
      <c r="AM61" s="54" t="n">
        <f aca="false">MIN(1000,MAX(AM62,IF($A61&gt;=AM$16,0,AM$13*(AM$16-$A61)+AM$14*(AM$16-$A61)^2+AM$15*(AM$16-$A61)^3)))</f>
        <v>0</v>
      </c>
      <c r="AN61" s="54" t="n">
        <f aca="false">MIN(1000,MAX(AN62,IF($A61&gt;=AN$16,0,AN$13*(AN$16-$A61)+AN$14*(AN$16-$A61)^2+AN$15*(AN$16-$A61)^3)))</f>
        <v>0</v>
      </c>
      <c r="AO61" s="54" t="n">
        <f aca="false">MIN(1000,MAX(AO62,IF($A61&gt;=AO$16,0,AO$13*(AO$16-$A61)+AO$14*(AO$16-$A61)^2+AO$15*(AO$16-$A61)^3)))</f>
        <v>0</v>
      </c>
      <c r="AP61" s="54" t="n">
        <f aca="false">MIN(1000,MAX(AP62,IF($A61&gt;=AP$16,0,AP$13*(AP$16-$A61)+AP$14*(AP$16-$A61)^2+AP$15*(AP$16-$A61)^3)))</f>
        <v>474.829</v>
      </c>
      <c r="AQ61" s="54" t="n">
        <f aca="false">MIN(1000,MAX(AQ62,IF($A61&gt;=AQ$16,0,AQ$13*(AQ$16-$A61)+AQ$14*(AQ$16-$A61)^2+AQ$15*(AQ$16-$A61)^3)))</f>
        <v>506.659472</v>
      </c>
      <c r="AR61" s="54" t="n">
        <f aca="false">MIN(1000,MAX(AR62,IF($A61&gt;=AR$16,0,AR$13*(AR$16-$A61)+AR$14*(AR$16-$A61)^2+AR$15*(AR$16-$A61)^3)))</f>
        <v>678.3894927</v>
      </c>
      <c r="AS61" s="54" t="n">
        <f aca="false">MIN(1000,MAX(AS62,IF($A61&gt;=AS$16,0,AS$13*(AS$16-$A61)+AS$14*(AS$16-$A61)^2+AS$15*(AS$16-$A61)^3)))</f>
        <v>741.2218383</v>
      </c>
      <c r="AT61" s="54" t="n">
        <f aca="false">MIN(1000,MAX(AT62,IF($A61&gt;=AT$16,0,AT$13*(AT$16-$A61)+AT$14*(AT$16-$A61)^2+AT$15*(AT$16-$A61)^3)))</f>
        <v>1000</v>
      </c>
      <c r="AU61" s="54" t="n">
        <f aca="false">MIN(1000,MAX(AU62,IF($A61&gt;=AU$16,0,AU$13*(AU$16-$A61)+AU$14*(AU$16-$A61)^2+AU$15*(AU$16-$A61)^3)))</f>
        <v>15.5694215</v>
      </c>
      <c r="AV61" s="54" t="n">
        <f aca="false">MIN(1000,MAX(AV62,IF($A61&gt;=AV$16,0,AV$13*(AV$16-$A61)+AV$14*(AV$16-$A61)^2+AV$15*(AV$16-$A61)^3)))</f>
        <v>867.45553</v>
      </c>
      <c r="AW61" s="54" t="n">
        <f aca="false">MIN(1000,MAX(AW62,IF($A61&gt;=AW$16,0,AW$13*(AW$16-$A61)+AW$14*(AW$16-$A61)^2+AW$15*(AW$16-$A61)^3)))</f>
        <v>1000</v>
      </c>
      <c r="AX61" s="54" t="n">
        <f aca="false">MIN(1000,MAX(AX62,IF($A61&gt;=AX$16,0,AX$13*(AX$16-$A61)+AX$14*(AX$16-$A61)^2+AX$15*(AX$16-$A61)^3)))</f>
        <v>58.216864</v>
      </c>
      <c r="AY61" s="54" t="n">
        <f aca="false">MIN(1000,MAX(AY62,IF($A61&gt;=AY$16,0,AY$13*(AY$16-$A61)+AY$14*(AY$16-$A61)^2+AY$15*(AY$16-$A61)^3)))</f>
        <v>1000</v>
      </c>
      <c r="AZ61" s="54" t="n">
        <f aca="false">MIN(1000,MAX(AZ62,IF($A61&gt;=AZ$16,0,AZ$13*(AZ$16-$A61)+AZ$14*(AZ$16-$A61)^2+AZ$15*(AZ$16-$A61)^3)))</f>
        <v>179.8708707</v>
      </c>
      <c r="BA61" s="54" t="n">
        <f aca="false">MIN(1000,MAX(BA62,IF($A61&gt;=BA$16,0,BA$13*(BA$16-$A61)+BA$14*(BA$16-$A61)^2+BA$15*(BA$16-$A61)^3)))</f>
        <v>1000</v>
      </c>
    </row>
    <row r="62" customFormat="false" ht="13.8" hidden="false" customHeight="false" outlineLevel="0" collapsed="false">
      <c r="A62" s="12" t="n">
        <f aca="false">A61+10</f>
        <v>450</v>
      </c>
      <c r="B62" s="54" t="n">
        <f aca="false">MIN(1000,MAX(B63,IF($A62&gt;=B$16,0,B$13*(B$16-$A62)+B$14*(B$16-$A62)^2+B$15*(B$16-$A62)^3)))</f>
        <v>0</v>
      </c>
      <c r="C62" s="54" t="n">
        <f aca="false">MIN(1000,MAX(C63,IF($A62&gt;=C$16,0,C$13*(C$16-$A62)+C$14*(C$16-$A62)^2+C$15*(C$16-$A62)^3)))</f>
        <v>0</v>
      </c>
      <c r="D62" s="54" t="n">
        <f aca="false">MIN(1000,MAX(D63,IF($A62&gt;=D$16,0,D$13*(D$16-$A62)+D$14*(D$16-$A62)^2+D$15*(D$16-$A62)^3)))</f>
        <v>0</v>
      </c>
      <c r="E62" s="54" t="n">
        <f aca="false">MIN(1000,MAX(E63,IF($A62&gt;=E$16,0,E$13*(E$16-$A62)+E$14*(E$16-$A62)^2+E$15*(E$16-$A62)^3)))</f>
        <v>0</v>
      </c>
      <c r="F62" s="54" t="n">
        <f aca="false">MIN(1000,MAX(F63,IF($A62&gt;=F$16,0,F$13*(F$16-$A62)+F$14*(F$16-$A62)^2+F$15*(F$16-$A62)^3)))</f>
        <v>0</v>
      </c>
      <c r="G62" s="54" t="n">
        <f aca="false">MIN(1000,MAX(G63,IF($A62&gt;=G$16,0,G$13*(G$16-$A62)+G$14*(G$16-$A62)^2+G$15*(G$16-$A62)^3)))</f>
        <v>19.7451</v>
      </c>
      <c r="H62" s="54" t="n">
        <f aca="false">MIN(1000,MAX(H63,IF($A62&gt;=H$16,0,H$13*(H$16-$A62)+H$14*(H$16-$A62)^2+H$15*(H$16-$A62)^3)))</f>
        <v>0</v>
      </c>
      <c r="I62" s="54" t="n">
        <f aca="false">MIN(1000,MAX(I63,IF($A62&gt;=I$16,0,I$13*(I$16-$A62)+I$14*(I$16-$A62)^2+I$15*(I$16-$A62)^3)))</f>
        <v>0</v>
      </c>
      <c r="J62" s="54" t="n">
        <f aca="false">MIN(1000,MAX(J63,IF($A62&gt;=J$16,0,J$13*(J$16-$A62)+J$14*(J$16-$A62)^2+J$15*(J$16-$A62)^3)))</f>
        <v>95.2715253</v>
      </c>
      <c r="K62" s="54" t="n">
        <f aca="false">MIN(1000,MAX(K63,IF($A62&gt;=K$16,0,K$13*(K$16-$A62)+K$14*(K$16-$A62)^2+K$15*(K$16-$A62)^3)))</f>
        <v>0</v>
      </c>
      <c r="L62" s="54" t="n">
        <f aca="false">MIN(1000,MAX(L63,IF($A62&gt;=L$16,0,L$13*(L$16-$A62)+L$14*(L$16-$A62)^2+L$15*(L$16-$A62)^3)))</f>
        <v>0</v>
      </c>
      <c r="M62" s="54" t="n">
        <f aca="false">MIN(1000,MAX(M63,IF($A62&gt;=M$16,0,M$13*(M$16-$A62)+M$14*(M$16-$A62)^2+M$15*(M$16-$A62)^3)))</f>
        <v>0</v>
      </c>
      <c r="N62" s="54" t="n">
        <f aca="false">MIN(1000,MAX(N63,IF($A62&gt;=N$16,0,N$13*(N$16-$A62)+N$14*(N$16-$A62)^2+N$15*(N$16-$A62)^3)))</f>
        <v>0</v>
      </c>
      <c r="O62" s="54" t="n">
        <f aca="false">MIN(1000,MAX(O63,IF($A62&gt;=O$16,0,O$13*(O$16-$A62)+O$14*(O$16-$A62)^2+O$15*(O$16-$A62)^3)))</f>
        <v>18.774</v>
      </c>
      <c r="P62" s="54" t="n">
        <f aca="false">MIN(1000,MAX(P63,IF($A62&gt;=P$16,0,P$13*(P$16-$A62)+P$14*(P$16-$A62)^2+P$15*(P$16-$A62)^3)))</f>
        <v>84.615744</v>
      </c>
      <c r="Q62" s="54" t="n">
        <f aca="false">MIN(1000,MAX(Q63,IF($A62&gt;=Q$16,0,Q$13*(Q$16-$A62)+Q$14*(Q$16-$A62)^2+Q$15*(Q$16-$A62)^3)))</f>
        <v>58.362883</v>
      </c>
      <c r="R62" s="54" t="n">
        <f aca="false">MIN(1000,MAX(R63,IF($A62&gt;=R$16,0,R$13*(R$16-$A62)+R$14*(R$16-$A62)^2+R$15*(R$16-$A62)^3)))</f>
        <v>1000</v>
      </c>
      <c r="S62" s="54" t="n">
        <f aca="false">MIN(1000,MAX(S63,IF($A62&gt;=S$16,0,S$13*(S$16-$A62)+S$14*(S$16-$A62)^2+S$15*(S$16-$A62)^3)))</f>
        <v>1000</v>
      </c>
      <c r="T62" s="54" t="n">
        <f aca="false">MIN(1000,MAX(T63,IF($A62&gt;=T$16,0,T$13*(T$16-$A62)+T$14*(T$16-$A62)^2+T$15*(T$16-$A62)^3)))</f>
        <v>0</v>
      </c>
      <c r="U62" s="54" t="n">
        <f aca="false">MIN(1000,MAX(U63,IF($A62&gt;=U$16,0,U$13*(U$16-$A62)+U$14*(U$16-$A62)^2+U$15*(U$16-$A62)^3)))</f>
        <v>146.02245</v>
      </c>
      <c r="V62" s="54" t="n">
        <f aca="false">MIN(1000,MAX(V63,IF($A62&gt;=V$16,0,V$13*(V$16-$A62)+V$14*(V$16-$A62)^2+V$15*(V$16-$A62)^3)))</f>
        <v>825.702952799999</v>
      </c>
      <c r="W62" s="54" t="n">
        <f aca="false">MIN(1000,MAX(W63,IF($A62&gt;=W$16,0,W$13*(W$16-$A62)+W$14*(W$16-$A62)^2+W$15*(W$16-$A62)^3)))</f>
        <v>77.93148</v>
      </c>
      <c r="X62" s="54" t="n">
        <f aca="false">MIN(1000,MAX(X63,IF($A62&gt;=X$16,0,X$13*(X$16-$A62)+X$14*(X$16-$A62)^2+X$15*(X$16-$A62)^3)))</f>
        <v>23.037975</v>
      </c>
      <c r="Y62" s="54" t="n">
        <f aca="false">MIN(1000,MAX(Y63,IF($A62&gt;=Y$16,0,Y$13*(Y$16-$A62)+Y$14*(Y$16-$A62)^2+Y$15*(Y$16-$A62)^3)))</f>
        <v>104.4152937</v>
      </c>
      <c r="Z62" s="54" t="n">
        <f aca="false">MIN(1000,MAX(Z63,IF($A62&gt;=Z$16,0,Z$13*(Z$16-$A62)+Z$14*(Z$16-$A62)^2+Z$15*(Z$16-$A62)^3)))</f>
        <v>26.333091</v>
      </c>
      <c r="AC62" s="54" t="n">
        <f aca="false">MIN(1000,MAX(AC63,IF($A62&gt;=AC$16,0,AC$13*(AC$16-$A62)+AC$14*(AC$16-$A62)^2+AC$15*(AC$16-$A62)^3)))</f>
        <v>0</v>
      </c>
      <c r="AD62" s="54" t="n">
        <f aca="false">MIN(1000,MAX(AD63,IF($A62&gt;=AD$16,0,AD$13*(AD$16-$A62)+AD$14*(AD$16-$A62)^2+AD$15*(AD$16-$A62)^3)))</f>
        <v>0</v>
      </c>
      <c r="AE62" s="54" t="n">
        <f aca="false">MIN(1000,MAX(AE63,IF($A62&gt;=AE$16,0,AE$13*(AE$16-$A62)+AE$14*(AE$16-$A62)^2+AE$15*(AE$16-$A62)^3)))</f>
        <v>0</v>
      </c>
      <c r="AF62" s="54" t="n">
        <f aca="false">MIN(1000,MAX(AF63,IF($A62&gt;=AF$16,0,AF$13*(AF$16-$A62)+AF$14*(AF$16-$A62)^2+AF$15*(AF$16-$A62)^3)))</f>
        <v>0</v>
      </c>
      <c r="AG62" s="54" t="n">
        <f aca="false">MIN(1000,MAX(AG63,IF($A62&gt;=AG$16,0,AG$13*(AG$16-$A62)+AG$14*(AG$16-$A62)^2+AG$15*(AG$16-$A62)^3)))</f>
        <v>0</v>
      </c>
      <c r="AH62" s="54" t="n">
        <f aca="false">MIN(1000,MAX(AH63,IF($A62&gt;=AH$16,0,AH$13*(AH$16-$A62)+AH$14*(AH$16-$A62)^2+AH$15*(AH$16-$A62)^3)))</f>
        <v>1000</v>
      </c>
      <c r="AI62" s="54" t="n">
        <f aca="false">MIN(1000,MAX(AI63,IF($A62&gt;=AI$16,0,AI$13*(AI$16-$A62)+AI$14*(AI$16-$A62)^2+AI$15*(AI$16-$A62)^3)))</f>
        <v>0</v>
      </c>
      <c r="AJ62" s="54" t="n">
        <f aca="false">MIN(1000,MAX(AJ63,IF($A62&gt;=AJ$16,0,AJ$13*(AJ$16-$A62)+AJ$14*(AJ$16-$A62)^2+AJ$15*(AJ$16-$A62)^3)))</f>
        <v>0</v>
      </c>
      <c r="AK62" s="54" t="n">
        <f aca="false">MIN(1000,MAX(AK63,IF($A62&gt;=AK$16,0,AK$13*(AK$16-$A62)+AK$14*(AK$16-$A62)^2+AK$15*(AK$16-$A62)^3)))</f>
        <v>618.1491625</v>
      </c>
      <c r="AL62" s="54" t="n">
        <f aca="false">MIN(1000,MAX(AL63,IF($A62&gt;=AL$16,0,AL$13*(AL$16-$A62)+AL$14*(AL$16-$A62)^2+AL$15*(AL$16-$A62)^3)))</f>
        <v>0</v>
      </c>
      <c r="AM62" s="54" t="n">
        <f aca="false">MIN(1000,MAX(AM63,IF($A62&gt;=AM$16,0,AM$13*(AM$16-$A62)+AM$14*(AM$16-$A62)^2+AM$15*(AM$16-$A62)^3)))</f>
        <v>0</v>
      </c>
      <c r="AN62" s="54" t="n">
        <f aca="false">MIN(1000,MAX(AN63,IF($A62&gt;=AN$16,0,AN$13*(AN$16-$A62)+AN$14*(AN$16-$A62)^2+AN$15*(AN$16-$A62)^3)))</f>
        <v>0</v>
      </c>
      <c r="AO62" s="54" t="n">
        <f aca="false">MIN(1000,MAX(AO63,IF($A62&gt;=AO$16,0,AO$13*(AO$16-$A62)+AO$14*(AO$16-$A62)^2+AO$15*(AO$16-$A62)^3)))</f>
        <v>0</v>
      </c>
      <c r="AP62" s="54" t="n">
        <f aca="false">MIN(1000,MAX(AP63,IF($A62&gt;=AP$16,0,AP$13*(AP$16-$A62)+AP$14*(AP$16-$A62)^2+AP$15*(AP$16-$A62)^3)))</f>
        <v>474.829</v>
      </c>
      <c r="AQ62" s="54" t="n">
        <f aca="false">MIN(1000,MAX(AQ63,IF($A62&gt;=AQ$16,0,AQ$13*(AQ$16-$A62)+AQ$14*(AQ$16-$A62)^2+AQ$15*(AQ$16-$A62)^3)))</f>
        <v>491.934272</v>
      </c>
      <c r="AR62" s="54" t="n">
        <f aca="false">MIN(1000,MAX(AR63,IF($A62&gt;=AR$16,0,AR$13*(AR$16-$A62)+AR$14*(AR$16-$A62)^2+AR$15*(AR$16-$A62)^3)))</f>
        <v>581.9762227</v>
      </c>
      <c r="AS62" s="54" t="n">
        <f aca="false">MIN(1000,MAX(AS63,IF($A62&gt;=AS$16,0,AS$13*(AS$16-$A62)+AS$14*(AS$16-$A62)^2+AS$15*(AS$16-$A62)^3)))</f>
        <v>741.2218383</v>
      </c>
      <c r="AT62" s="54" t="n">
        <f aca="false">MIN(1000,MAX(AT63,IF($A62&gt;=AT$16,0,AT$13*(AT$16-$A62)+AT$14*(AT$16-$A62)^2+AT$15*(AT$16-$A62)^3)))</f>
        <v>1000</v>
      </c>
      <c r="AU62" s="54" t="n">
        <f aca="false">MIN(1000,MAX(AU63,IF($A62&gt;=AU$16,0,AU$13*(AU$16-$A62)+AU$14*(AU$16-$A62)^2+AU$15*(AU$16-$A62)^3)))</f>
        <v>0</v>
      </c>
      <c r="AV62" s="54" t="n">
        <f aca="false">MIN(1000,MAX(AV63,IF($A62&gt;=AV$16,0,AV$13*(AV$16-$A62)+AV$14*(AV$16-$A62)^2+AV$15*(AV$16-$A62)^3)))</f>
        <v>866.00253</v>
      </c>
      <c r="AW62" s="54" t="n">
        <f aca="false">MIN(1000,MAX(AW63,IF($A62&gt;=AW$16,0,AW$13*(AW$16-$A62)+AW$14*(AW$16-$A62)^2+AW$15*(AW$16-$A62)^3)))</f>
        <v>1000</v>
      </c>
      <c r="AX62" s="54" t="n">
        <f aca="false">MIN(1000,MAX(AX63,IF($A62&gt;=AX$16,0,AX$13*(AX$16-$A62)+AX$14*(AX$16-$A62)^2+AX$15*(AX$16-$A62)^3)))</f>
        <v>58.216864</v>
      </c>
      <c r="AY62" s="54" t="n">
        <f aca="false">MIN(1000,MAX(AY63,IF($A62&gt;=AY$16,0,AY$13*(AY$16-$A62)+AY$14*(AY$16-$A62)^2+AY$15*(AY$16-$A62)^3)))</f>
        <v>1000</v>
      </c>
      <c r="AZ62" s="54" t="n">
        <f aca="false">MIN(1000,MAX(AZ63,IF($A62&gt;=AZ$16,0,AZ$13*(AZ$16-$A62)+AZ$14*(AZ$16-$A62)^2+AZ$15*(AZ$16-$A62)^3)))</f>
        <v>179.8708707</v>
      </c>
      <c r="BA62" s="54" t="n">
        <f aca="false">MIN(1000,MAX(BA63,IF($A62&gt;=BA$16,0,BA$13*(BA$16-$A62)+BA$14*(BA$16-$A62)^2+BA$15*(BA$16-$A62)^3)))</f>
        <v>1000</v>
      </c>
    </row>
    <row r="63" customFormat="false" ht="13.8" hidden="false" customHeight="false" outlineLevel="0" collapsed="false">
      <c r="A63" s="12" t="n">
        <f aca="false">A62+10</f>
        <v>460</v>
      </c>
      <c r="B63" s="54" t="n">
        <f aca="false">MIN(1000,MAX(B64,IF($A63&gt;=B$16,0,B$13*(B$16-$A63)+B$14*(B$16-$A63)^2+B$15*(B$16-$A63)^3)))</f>
        <v>0</v>
      </c>
      <c r="C63" s="54" t="n">
        <f aca="false">MIN(1000,MAX(C64,IF($A63&gt;=C$16,0,C$13*(C$16-$A63)+C$14*(C$16-$A63)^2+C$15*(C$16-$A63)^3)))</f>
        <v>0</v>
      </c>
      <c r="D63" s="54" t="n">
        <f aca="false">MIN(1000,MAX(D64,IF($A63&gt;=D$16,0,D$13*(D$16-$A63)+D$14*(D$16-$A63)^2+D$15*(D$16-$A63)^3)))</f>
        <v>0</v>
      </c>
      <c r="E63" s="54" t="n">
        <f aca="false">MIN(1000,MAX(E64,IF($A63&gt;=E$16,0,E$13*(E$16-$A63)+E$14*(E$16-$A63)^2+E$15*(E$16-$A63)^3)))</f>
        <v>0</v>
      </c>
      <c r="F63" s="54" t="n">
        <f aca="false">MIN(1000,MAX(F64,IF($A63&gt;=F$16,0,F$13*(F$16-$A63)+F$14*(F$16-$A63)^2+F$15*(F$16-$A63)^3)))</f>
        <v>0</v>
      </c>
      <c r="G63" s="54" t="n">
        <f aca="false">MIN(1000,MAX(G64,IF($A63&gt;=G$16,0,G$13*(G$16-$A63)+G$14*(G$16-$A63)^2+G$15*(G$16-$A63)^3)))</f>
        <v>19.7451</v>
      </c>
      <c r="H63" s="54" t="n">
        <f aca="false">MIN(1000,MAX(H64,IF($A63&gt;=H$16,0,H$13*(H$16-$A63)+H$14*(H$16-$A63)^2+H$15*(H$16-$A63)^3)))</f>
        <v>0</v>
      </c>
      <c r="I63" s="54" t="n">
        <f aca="false">MIN(1000,MAX(I64,IF($A63&gt;=I$16,0,I$13*(I$16-$A63)+I$14*(I$16-$A63)^2+I$15*(I$16-$A63)^3)))</f>
        <v>0</v>
      </c>
      <c r="J63" s="54" t="n">
        <f aca="false">MIN(1000,MAX(J64,IF($A63&gt;=J$16,0,J$13*(J$16-$A63)+J$14*(J$16-$A63)^2+J$15*(J$16-$A63)^3)))</f>
        <v>72.1064553</v>
      </c>
      <c r="K63" s="54" t="n">
        <f aca="false">MIN(1000,MAX(K64,IF($A63&gt;=K$16,0,K$13*(K$16-$A63)+K$14*(K$16-$A63)^2+K$15*(K$16-$A63)^3)))</f>
        <v>0</v>
      </c>
      <c r="L63" s="54" t="n">
        <f aca="false">MIN(1000,MAX(L64,IF($A63&gt;=L$16,0,L$13*(L$16-$A63)+L$14*(L$16-$A63)^2+L$15*(L$16-$A63)^3)))</f>
        <v>0</v>
      </c>
      <c r="M63" s="54" t="n">
        <f aca="false">MIN(1000,MAX(M64,IF($A63&gt;=M$16,0,M$13*(M$16-$A63)+M$14*(M$16-$A63)^2+M$15*(M$16-$A63)^3)))</f>
        <v>0</v>
      </c>
      <c r="N63" s="54" t="n">
        <f aca="false">MIN(1000,MAX(N64,IF($A63&gt;=N$16,0,N$13*(N$16-$A63)+N$14*(N$16-$A63)^2+N$15*(N$16-$A63)^3)))</f>
        <v>0</v>
      </c>
      <c r="O63" s="54" t="n">
        <f aca="false">MIN(1000,MAX(O64,IF($A63&gt;=O$16,0,O$13*(O$16-$A63)+O$14*(O$16-$A63)^2+O$15*(O$16-$A63)^3)))</f>
        <v>18.774</v>
      </c>
      <c r="P63" s="54" t="n">
        <f aca="false">MIN(1000,MAX(P64,IF($A63&gt;=P$16,0,P$13*(P$16-$A63)+P$14*(P$16-$A63)^2+P$15*(P$16-$A63)^3)))</f>
        <v>82.273344</v>
      </c>
      <c r="Q63" s="54" t="n">
        <f aca="false">MIN(1000,MAX(Q64,IF($A63&gt;=Q$16,0,Q$13*(Q$16-$A63)+Q$14*(Q$16-$A63)^2+Q$15*(Q$16-$A63)^3)))</f>
        <v>53.534683</v>
      </c>
      <c r="R63" s="54" t="n">
        <f aca="false">MIN(1000,MAX(R64,IF($A63&gt;=R$16,0,R$13*(R$16-$A63)+R$14*(R$16-$A63)^2+R$15*(R$16-$A63)^3)))</f>
        <v>1000</v>
      </c>
      <c r="S63" s="54" t="n">
        <f aca="false">MIN(1000,MAX(S64,IF($A63&gt;=S$16,0,S$13*(S$16-$A63)+S$14*(S$16-$A63)^2+S$15*(S$16-$A63)^3)))</f>
        <v>1000</v>
      </c>
      <c r="T63" s="54" t="n">
        <f aca="false">MIN(1000,MAX(T64,IF($A63&gt;=T$16,0,T$13*(T$16-$A63)+T$14*(T$16-$A63)^2+T$15*(T$16-$A63)^3)))</f>
        <v>0</v>
      </c>
      <c r="U63" s="54" t="n">
        <f aca="false">MIN(1000,MAX(U64,IF($A63&gt;=U$16,0,U$13*(U$16-$A63)+U$14*(U$16-$A63)^2+U$15*(U$16-$A63)^3)))</f>
        <v>145.77745</v>
      </c>
      <c r="V63" s="54" t="n">
        <f aca="false">MIN(1000,MAX(V64,IF($A63&gt;=V$16,0,V$13*(V$16-$A63)+V$14*(V$16-$A63)^2+V$15*(V$16-$A63)^3)))</f>
        <v>753.224632799999</v>
      </c>
      <c r="W63" s="54" t="n">
        <f aca="false">MIN(1000,MAX(W64,IF($A63&gt;=W$16,0,W$13*(W$16-$A63)+W$14*(W$16-$A63)^2+W$15*(W$16-$A63)^3)))</f>
        <v>77.80248</v>
      </c>
      <c r="X63" s="54" t="n">
        <f aca="false">MIN(1000,MAX(X64,IF($A63&gt;=X$16,0,X$13*(X$16-$A63)+X$14*(X$16-$A63)^2+X$15*(X$16-$A63)^3)))</f>
        <v>23.037975</v>
      </c>
      <c r="Y63" s="54" t="n">
        <f aca="false">MIN(1000,MAX(Y64,IF($A63&gt;=Y$16,0,Y$13*(Y$16-$A63)+Y$14*(Y$16-$A63)^2+Y$15*(Y$16-$A63)^3)))</f>
        <v>104.4152937</v>
      </c>
      <c r="Z63" s="54" t="n">
        <f aca="false">MIN(1000,MAX(Z64,IF($A63&gt;=Z$16,0,Z$13*(Z$16-$A63)+Z$14*(Z$16-$A63)^2+Z$15*(Z$16-$A63)^3)))</f>
        <v>26.333091</v>
      </c>
      <c r="AC63" s="54" t="n">
        <f aca="false">MIN(1000,MAX(AC64,IF($A63&gt;=AC$16,0,AC$13*(AC$16-$A63)+AC$14*(AC$16-$A63)^2+AC$15*(AC$16-$A63)^3)))</f>
        <v>0</v>
      </c>
      <c r="AD63" s="54" t="n">
        <f aca="false">MIN(1000,MAX(AD64,IF($A63&gt;=AD$16,0,AD$13*(AD$16-$A63)+AD$14*(AD$16-$A63)^2+AD$15*(AD$16-$A63)^3)))</f>
        <v>0</v>
      </c>
      <c r="AE63" s="54" t="n">
        <f aca="false">MIN(1000,MAX(AE64,IF($A63&gt;=AE$16,0,AE$13*(AE$16-$A63)+AE$14*(AE$16-$A63)^2+AE$15*(AE$16-$A63)^3)))</f>
        <v>0</v>
      </c>
      <c r="AF63" s="54" t="n">
        <f aca="false">MIN(1000,MAX(AF64,IF($A63&gt;=AF$16,0,AF$13*(AF$16-$A63)+AF$14*(AF$16-$A63)^2+AF$15*(AF$16-$A63)^3)))</f>
        <v>0</v>
      </c>
      <c r="AG63" s="54" t="n">
        <f aca="false">MIN(1000,MAX(AG64,IF($A63&gt;=AG$16,0,AG$13*(AG$16-$A63)+AG$14*(AG$16-$A63)^2+AG$15*(AG$16-$A63)^3)))</f>
        <v>0</v>
      </c>
      <c r="AH63" s="54" t="n">
        <f aca="false">MIN(1000,MAX(AH64,IF($A63&gt;=AH$16,0,AH$13*(AH$16-$A63)+AH$14*(AH$16-$A63)^2+AH$15*(AH$16-$A63)^3)))</f>
        <v>1000</v>
      </c>
      <c r="AI63" s="54" t="n">
        <f aca="false">MIN(1000,MAX(AI64,IF($A63&gt;=AI$16,0,AI$13*(AI$16-$A63)+AI$14*(AI$16-$A63)^2+AI$15*(AI$16-$A63)^3)))</f>
        <v>0</v>
      </c>
      <c r="AJ63" s="54" t="n">
        <f aca="false">MIN(1000,MAX(AJ64,IF($A63&gt;=AJ$16,0,AJ$13*(AJ$16-$A63)+AJ$14*(AJ$16-$A63)^2+AJ$15*(AJ$16-$A63)^3)))</f>
        <v>0</v>
      </c>
      <c r="AK63" s="54" t="n">
        <f aca="false">MIN(1000,MAX(AK64,IF($A63&gt;=AK$16,0,AK$13*(AK$16-$A63)+AK$14*(AK$16-$A63)^2+AK$15*(AK$16-$A63)^3)))</f>
        <v>469.1581125</v>
      </c>
      <c r="AL63" s="54" t="n">
        <f aca="false">MIN(1000,MAX(AL64,IF($A63&gt;=AL$16,0,AL$13*(AL$16-$A63)+AL$14*(AL$16-$A63)^2+AL$15*(AL$16-$A63)^3)))</f>
        <v>0</v>
      </c>
      <c r="AM63" s="54" t="n">
        <f aca="false">MIN(1000,MAX(AM64,IF($A63&gt;=AM$16,0,AM$13*(AM$16-$A63)+AM$14*(AM$16-$A63)^2+AM$15*(AM$16-$A63)^3)))</f>
        <v>0</v>
      </c>
      <c r="AN63" s="54" t="n">
        <f aca="false">MIN(1000,MAX(AN64,IF($A63&gt;=AN$16,0,AN$13*(AN$16-$A63)+AN$14*(AN$16-$A63)^2+AN$15*(AN$16-$A63)^3)))</f>
        <v>0</v>
      </c>
      <c r="AO63" s="54" t="n">
        <f aca="false">MIN(1000,MAX(AO64,IF($A63&gt;=AO$16,0,AO$13*(AO$16-$A63)+AO$14*(AO$16-$A63)^2+AO$15*(AO$16-$A63)^3)))</f>
        <v>0</v>
      </c>
      <c r="AP63" s="54" t="n">
        <f aca="false">MIN(1000,MAX(AP64,IF($A63&gt;=AP$16,0,AP$13*(AP$16-$A63)+AP$14*(AP$16-$A63)^2+AP$15*(AP$16-$A63)^3)))</f>
        <v>472.518</v>
      </c>
      <c r="AQ63" s="54" t="n">
        <f aca="false">MIN(1000,MAX(AQ64,IF($A63&gt;=AQ$16,0,AQ$13*(AQ$16-$A63)+AQ$14*(AQ$16-$A63)^2+AQ$15*(AQ$16-$A63)^3)))</f>
        <v>477.369072</v>
      </c>
      <c r="AR63" s="54" t="n">
        <f aca="false">MIN(1000,MAX(AR64,IF($A63&gt;=AR$16,0,AR$13*(AR$16-$A63)+AR$14*(AR$16-$A63)^2+AR$15*(AR$16-$A63)^3)))</f>
        <v>495.5809527</v>
      </c>
      <c r="AS63" s="54" t="n">
        <f aca="false">MIN(1000,MAX(AS64,IF($A63&gt;=AS$16,0,AS$13*(AS$16-$A63)+AS$14*(AS$16-$A63)^2+AS$15*(AS$16-$A63)^3)))</f>
        <v>741.2218383</v>
      </c>
      <c r="AT63" s="54" t="n">
        <f aca="false">MIN(1000,MAX(AT64,IF($A63&gt;=AT$16,0,AT$13*(AT$16-$A63)+AT$14*(AT$16-$A63)^2+AT$15*(AT$16-$A63)^3)))</f>
        <v>1000</v>
      </c>
      <c r="AU63" s="54" t="n">
        <f aca="false">MIN(1000,MAX(AU64,IF($A63&gt;=AU$16,0,AU$13*(AU$16-$A63)+AU$14*(AU$16-$A63)^2+AU$15*(AU$16-$A63)^3)))</f>
        <v>0</v>
      </c>
      <c r="AV63" s="54" t="n">
        <f aca="false">MIN(1000,MAX(AV64,IF($A63&gt;=AV$16,0,AV$13*(AV$16-$A63)+AV$14*(AV$16-$A63)^2+AV$15*(AV$16-$A63)^3)))</f>
        <v>864.54953</v>
      </c>
      <c r="AW63" s="54" t="n">
        <f aca="false">MIN(1000,MAX(AW64,IF($A63&gt;=AW$16,0,AW$13*(AW$16-$A63)+AW$14*(AW$16-$A63)^2+AW$15*(AW$16-$A63)^3)))</f>
        <v>1000</v>
      </c>
      <c r="AX63" s="54" t="n">
        <f aca="false">MIN(1000,MAX(AX64,IF($A63&gt;=AX$16,0,AX$13*(AX$16-$A63)+AX$14*(AX$16-$A63)^2+AX$15*(AX$16-$A63)^3)))</f>
        <v>58.216864</v>
      </c>
      <c r="AY63" s="54" t="n">
        <f aca="false">MIN(1000,MAX(AY64,IF($A63&gt;=AY$16,0,AY$13*(AY$16-$A63)+AY$14*(AY$16-$A63)^2+AY$15*(AY$16-$A63)^3)))</f>
        <v>1000</v>
      </c>
      <c r="AZ63" s="54" t="n">
        <f aca="false">MIN(1000,MAX(AZ64,IF($A63&gt;=AZ$16,0,AZ$13*(AZ$16-$A63)+AZ$14*(AZ$16-$A63)^2+AZ$15*(AZ$16-$A63)^3)))</f>
        <v>179.8708707</v>
      </c>
      <c r="BA63" s="54" t="n">
        <f aca="false">MIN(1000,MAX(BA64,IF($A63&gt;=BA$16,0,BA$13*(BA$16-$A63)+BA$14*(BA$16-$A63)^2+BA$15*(BA$16-$A63)^3)))</f>
        <v>1000</v>
      </c>
    </row>
    <row r="64" customFormat="false" ht="13.8" hidden="false" customHeight="false" outlineLevel="0" collapsed="false">
      <c r="A64" s="12" t="n">
        <f aca="false">A63+10</f>
        <v>470</v>
      </c>
      <c r="B64" s="54" t="n">
        <f aca="false">MIN(1000,MAX(B65,IF($A64&gt;=B$16,0,B$13*(B$16-$A64)+B$14*(B$16-$A64)^2+B$15*(B$16-$A64)^3)))</f>
        <v>0</v>
      </c>
      <c r="C64" s="54" t="n">
        <f aca="false">MIN(1000,MAX(C65,IF($A64&gt;=C$16,0,C$13*(C$16-$A64)+C$14*(C$16-$A64)^2+C$15*(C$16-$A64)^3)))</f>
        <v>0</v>
      </c>
      <c r="D64" s="54" t="n">
        <f aca="false">MIN(1000,MAX(D65,IF($A64&gt;=D$16,0,D$13*(D$16-$A64)+D$14*(D$16-$A64)^2+D$15*(D$16-$A64)^3)))</f>
        <v>0</v>
      </c>
      <c r="E64" s="54" t="n">
        <f aca="false">MIN(1000,MAX(E65,IF($A64&gt;=E$16,0,E$13*(E$16-$A64)+E$14*(E$16-$A64)^2+E$15*(E$16-$A64)^3)))</f>
        <v>0</v>
      </c>
      <c r="F64" s="54" t="n">
        <f aca="false">MIN(1000,MAX(F65,IF($A64&gt;=F$16,0,F$13*(F$16-$A64)+F$14*(F$16-$A64)^2+F$15*(F$16-$A64)^3)))</f>
        <v>0</v>
      </c>
      <c r="G64" s="54" t="n">
        <f aca="false">MIN(1000,MAX(G65,IF($A64&gt;=G$16,0,G$13*(G$16-$A64)+G$14*(G$16-$A64)^2+G$15*(G$16-$A64)^3)))</f>
        <v>19.7451</v>
      </c>
      <c r="H64" s="54" t="n">
        <f aca="false">MIN(1000,MAX(H65,IF($A64&gt;=H$16,0,H$13*(H$16-$A64)+H$14*(H$16-$A64)^2+H$15*(H$16-$A64)^3)))</f>
        <v>0</v>
      </c>
      <c r="I64" s="54" t="n">
        <f aca="false">MIN(1000,MAX(I65,IF($A64&gt;=I$16,0,I$13*(I$16-$A64)+I$14*(I$16-$A64)^2+I$15*(I$16-$A64)^3)))</f>
        <v>0</v>
      </c>
      <c r="J64" s="54" t="n">
        <f aca="false">MIN(1000,MAX(J65,IF($A64&gt;=J$16,0,J$13*(J$16-$A64)+J$14*(J$16-$A64)^2+J$15*(J$16-$A64)^3)))</f>
        <v>52.7633853</v>
      </c>
      <c r="K64" s="54" t="n">
        <f aca="false">MIN(1000,MAX(K65,IF($A64&gt;=K$16,0,K$13*(K$16-$A64)+K$14*(K$16-$A64)^2+K$15*(K$16-$A64)^3)))</f>
        <v>0</v>
      </c>
      <c r="L64" s="54" t="n">
        <f aca="false">MIN(1000,MAX(L65,IF($A64&gt;=L$16,0,L$13*(L$16-$A64)+L$14*(L$16-$A64)^2+L$15*(L$16-$A64)^3)))</f>
        <v>0</v>
      </c>
      <c r="M64" s="54" t="n">
        <f aca="false">MIN(1000,MAX(M65,IF($A64&gt;=M$16,0,M$13*(M$16-$A64)+M$14*(M$16-$A64)^2+M$15*(M$16-$A64)^3)))</f>
        <v>0</v>
      </c>
      <c r="N64" s="54" t="n">
        <f aca="false">MIN(1000,MAX(N65,IF($A64&gt;=N$16,0,N$13*(N$16-$A64)+N$14*(N$16-$A64)^2+N$15*(N$16-$A64)^3)))</f>
        <v>0</v>
      </c>
      <c r="O64" s="54" t="n">
        <f aca="false">MIN(1000,MAX(O65,IF($A64&gt;=O$16,0,O$13*(O$16-$A64)+O$14*(O$16-$A64)^2+O$15*(O$16-$A64)^3)))</f>
        <v>18.774</v>
      </c>
      <c r="P64" s="54" t="n">
        <f aca="false">MIN(1000,MAX(P65,IF($A64&gt;=P$16,0,P$13*(P$16-$A64)+P$14*(P$16-$A64)^2+P$15*(P$16-$A64)^3)))</f>
        <v>79.950944</v>
      </c>
      <c r="Q64" s="54" t="n">
        <f aca="false">MIN(1000,MAX(Q65,IF($A64&gt;=Q$16,0,Q$13*(Q$16-$A64)+Q$14*(Q$16-$A64)^2+Q$15*(Q$16-$A64)^3)))</f>
        <v>48.846483</v>
      </c>
      <c r="R64" s="54" t="n">
        <f aca="false">MIN(1000,MAX(R65,IF($A64&gt;=R$16,0,R$13*(R$16-$A64)+R$14*(R$16-$A64)^2+R$15*(R$16-$A64)^3)))</f>
        <v>1000</v>
      </c>
      <c r="S64" s="54" t="n">
        <f aca="false">MIN(1000,MAX(S65,IF($A64&gt;=S$16,0,S$13*(S$16-$A64)+S$14*(S$16-$A64)^2+S$15*(S$16-$A64)^3)))</f>
        <v>1000</v>
      </c>
      <c r="T64" s="54" t="n">
        <f aca="false">MIN(1000,MAX(T65,IF($A64&gt;=T$16,0,T$13*(T$16-$A64)+T$14*(T$16-$A64)^2+T$15*(T$16-$A64)^3)))</f>
        <v>0</v>
      </c>
      <c r="U64" s="54" t="n">
        <f aca="false">MIN(1000,MAX(U65,IF($A64&gt;=U$16,0,U$13*(U$16-$A64)+U$14*(U$16-$A64)^2+U$15*(U$16-$A64)^3)))</f>
        <v>145.53245</v>
      </c>
      <c r="V64" s="54" t="n">
        <f aca="false">MIN(1000,MAX(V65,IF($A64&gt;=V$16,0,V$13*(V$16-$A64)+V$14*(V$16-$A64)^2+V$15*(V$16-$A64)^3)))</f>
        <v>690.818312800002</v>
      </c>
      <c r="W64" s="54" t="n">
        <f aca="false">MIN(1000,MAX(W65,IF($A64&gt;=W$16,0,W$13*(W$16-$A64)+W$14*(W$16-$A64)^2+W$15*(W$16-$A64)^3)))</f>
        <v>77.67348</v>
      </c>
      <c r="X64" s="54" t="n">
        <f aca="false">MIN(1000,MAX(X65,IF($A64&gt;=X$16,0,X$13*(X$16-$A64)+X$14*(X$16-$A64)^2+X$15*(X$16-$A64)^3)))</f>
        <v>23.037975</v>
      </c>
      <c r="Y64" s="54" t="n">
        <f aca="false">MIN(1000,MAX(Y65,IF($A64&gt;=Y$16,0,Y$13*(Y$16-$A64)+Y$14*(Y$16-$A64)^2+Y$15*(Y$16-$A64)^3)))</f>
        <v>104.4152937</v>
      </c>
      <c r="Z64" s="54" t="n">
        <f aca="false">MIN(1000,MAX(Z65,IF($A64&gt;=Z$16,0,Z$13*(Z$16-$A64)+Z$14*(Z$16-$A64)^2+Z$15*(Z$16-$A64)^3)))</f>
        <v>26.333091</v>
      </c>
      <c r="AC64" s="54" t="n">
        <f aca="false">MIN(1000,MAX(AC65,IF($A64&gt;=AC$16,0,AC$13*(AC$16-$A64)+AC$14*(AC$16-$A64)^2+AC$15*(AC$16-$A64)^3)))</f>
        <v>0</v>
      </c>
      <c r="AD64" s="54" t="n">
        <f aca="false">MIN(1000,MAX(AD65,IF($A64&gt;=AD$16,0,AD$13*(AD$16-$A64)+AD$14*(AD$16-$A64)^2+AD$15*(AD$16-$A64)^3)))</f>
        <v>0</v>
      </c>
      <c r="AE64" s="54" t="n">
        <f aca="false">MIN(1000,MAX(AE65,IF($A64&gt;=AE$16,0,AE$13*(AE$16-$A64)+AE$14*(AE$16-$A64)^2+AE$15*(AE$16-$A64)^3)))</f>
        <v>0</v>
      </c>
      <c r="AF64" s="54" t="n">
        <f aca="false">MIN(1000,MAX(AF65,IF($A64&gt;=AF$16,0,AF$13*(AF$16-$A64)+AF$14*(AF$16-$A64)^2+AF$15*(AF$16-$A64)^3)))</f>
        <v>0</v>
      </c>
      <c r="AG64" s="54" t="n">
        <f aca="false">MIN(1000,MAX(AG65,IF($A64&gt;=AG$16,0,AG$13*(AG$16-$A64)+AG$14*(AG$16-$A64)^2+AG$15*(AG$16-$A64)^3)))</f>
        <v>0</v>
      </c>
      <c r="AH64" s="54" t="n">
        <f aca="false">MIN(1000,MAX(AH65,IF($A64&gt;=AH$16,0,AH$13*(AH$16-$A64)+AH$14*(AH$16-$A64)^2+AH$15*(AH$16-$A64)^3)))</f>
        <v>1000</v>
      </c>
      <c r="AI64" s="54" t="n">
        <f aca="false">MIN(1000,MAX(AI65,IF($A64&gt;=AI$16,0,AI$13*(AI$16-$A64)+AI$14*(AI$16-$A64)^2+AI$15*(AI$16-$A64)^3)))</f>
        <v>0</v>
      </c>
      <c r="AJ64" s="54" t="n">
        <f aca="false">MIN(1000,MAX(AJ65,IF($A64&gt;=AJ$16,0,AJ$13*(AJ$16-$A64)+AJ$14*(AJ$16-$A64)^2+AJ$15*(AJ$16-$A64)^3)))</f>
        <v>0</v>
      </c>
      <c r="AK64" s="54" t="n">
        <f aca="false">MIN(1000,MAX(AK65,IF($A64&gt;=AK$16,0,AK$13*(AK$16-$A64)+AK$14*(AK$16-$A64)^2+AK$15*(AK$16-$A64)^3)))</f>
        <v>334.8770625</v>
      </c>
      <c r="AL64" s="54" t="n">
        <f aca="false">MIN(1000,MAX(AL65,IF($A64&gt;=AL$16,0,AL$13*(AL$16-$A64)+AL$14*(AL$16-$A64)^2+AL$15*(AL$16-$A64)^3)))</f>
        <v>0</v>
      </c>
      <c r="AM64" s="54" t="n">
        <f aca="false">MIN(1000,MAX(AM65,IF($A64&gt;=AM$16,0,AM$13*(AM$16-$A64)+AM$14*(AM$16-$A64)^2+AM$15*(AM$16-$A64)^3)))</f>
        <v>0</v>
      </c>
      <c r="AN64" s="54" t="n">
        <f aca="false">MIN(1000,MAX(AN65,IF($A64&gt;=AN$16,0,AN$13*(AN$16-$A64)+AN$14*(AN$16-$A64)^2+AN$15*(AN$16-$A64)^3)))</f>
        <v>0</v>
      </c>
      <c r="AO64" s="54" t="n">
        <f aca="false">MIN(1000,MAX(AO65,IF($A64&gt;=AO$16,0,AO$13*(AO$16-$A64)+AO$14*(AO$16-$A64)^2+AO$15*(AO$16-$A64)^3)))</f>
        <v>0</v>
      </c>
      <c r="AP64" s="54" t="n">
        <f aca="false">MIN(1000,MAX(AP65,IF($A64&gt;=AP$16,0,AP$13*(AP$16-$A64)+AP$14*(AP$16-$A64)^2+AP$15*(AP$16-$A64)^3)))</f>
        <v>464.287</v>
      </c>
      <c r="AQ64" s="54" t="n">
        <f aca="false">MIN(1000,MAX(AQ65,IF($A64&gt;=AQ$16,0,AQ$13*(AQ$16-$A64)+AQ$14*(AQ$16-$A64)^2+AQ$15*(AQ$16-$A64)^3)))</f>
        <v>462.963872</v>
      </c>
      <c r="AR64" s="54" t="n">
        <f aca="false">MIN(1000,MAX(AR65,IF($A64&gt;=AR$16,0,AR$13*(AR$16-$A64)+AR$14*(AR$16-$A64)^2+AR$15*(AR$16-$A64)^3)))</f>
        <v>418.6036827</v>
      </c>
      <c r="AS64" s="54" t="n">
        <f aca="false">MIN(1000,MAX(AS65,IF($A64&gt;=AS$16,0,AS$13*(AS$16-$A64)+AS$14*(AS$16-$A64)^2+AS$15*(AS$16-$A64)^3)))</f>
        <v>741.2218383</v>
      </c>
      <c r="AT64" s="54" t="n">
        <f aca="false">MIN(1000,MAX(AT65,IF($A64&gt;=AT$16,0,AT$13*(AT$16-$A64)+AT$14*(AT$16-$A64)^2+AT$15*(AT$16-$A64)^3)))</f>
        <v>1000</v>
      </c>
      <c r="AU64" s="54" t="n">
        <f aca="false">MIN(1000,MAX(AU65,IF($A64&gt;=AU$16,0,AU$13*(AU$16-$A64)+AU$14*(AU$16-$A64)^2+AU$15*(AU$16-$A64)^3)))</f>
        <v>0</v>
      </c>
      <c r="AV64" s="54" t="n">
        <f aca="false">MIN(1000,MAX(AV65,IF($A64&gt;=AV$16,0,AV$13*(AV$16-$A64)+AV$14*(AV$16-$A64)^2+AV$15*(AV$16-$A64)^3)))</f>
        <v>863.09653</v>
      </c>
      <c r="AW64" s="54" t="n">
        <f aca="false">MIN(1000,MAX(AW65,IF($A64&gt;=AW$16,0,AW$13*(AW$16-$A64)+AW$14*(AW$16-$A64)^2+AW$15*(AW$16-$A64)^3)))</f>
        <v>1000</v>
      </c>
      <c r="AX64" s="54" t="n">
        <f aca="false">MIN(1000,MAX(AX65,IF($A64&gt;=AX$16,0,AX$13*(AX$16-$A64)+AX$14*(AX$16-$A64)^2+AX$15*(AX$16-$A64)^3)))</f>
        <v>58.216864</v>
      </c>
      <c r="AY64" s="54" t="n">
        <f aca="false">MIN(1000,MAX(AY65,IF($A64&gt;=AY$16,0,AY$13*(AY$16-$A64)+AY$14*(AY$16-$A64)^2+AY$15*(AY$16-$A64)^3)))</f>
        <v>1000</v>
      </c>
      <c r="AZ64" s="54" t="n">
        <f aca="false">MIN(1000,MAX(AZ65,IF($A64&gt;=AZ$16,0,AZ$13*(AZ$16-$A64)+AZ$14*(AZ$16-$A64)^2+AZ$15*(AZ$16-$A64)^3)))</f>
        <v>179.8708707</v>
      </c>
      <c r="BA64" s="54" t="n">
        <f aca="false">MIN(1000,MAX(BA65,IF($A64&gt;=BA$16,0,BA$13*(BA$16-$A64)+BA$14*(BA$16-$A64)^2+BA$15*(BA$16-$A64)^3)))</f>
        <v>1000</v>
      </c>
    </row>
    <row r="65" customFormat="false" ht="13.8" hidden="false" customHeight="false" outlineLevel="0" collapsed="false">
      <c r="A65" s="12" t="n">
        <f aca="false">A64+10</f>
        <v>480</v>
      </c>
      <c r="B65" s="54" t="n">
        <f aca="false">MIN(1000,MAX(B66,IF($A65&gt;=B$16,0,B$13*(B$16-$A65)+B$14*(B$16-$A65)^2+B$15*(B$16-$A65)^3)))</f>
        <v>0</v>
      </c>
      <c r="C65" s="54" t="n">
        <f aca="false">MIN(1000,MAX(C66,IF($A65&gt;=C$16,0,C$13*(C$16-$A65)+C$14*(C$16-$A65)^2+C$15*(C$16-$A65)^3)))</f>
        <v>0</v>
      </c>
      <c r="D65" s="54" t="n">
        <f aca="false">MIN(1000,MAX(D66,IF($A65&gt;=D$16,0,D$13*(D$16-$A65)+D$14*(D$16-$A65)^2+D$15*(D$16-$A65)^3)))</f>
        <v>0</v>
      </c>
      <c r="E65" s="54" t="n">
        <f aca="false">MIN(1000,MAX(E66,IF($A65&gt;=E$16,0,E$13*(E$16-$A65)+E$14*(E$16-$A65)^2+E$15*(E$16-$A65)^3)))</f>
        <v>0</v>
      </c>
      <c r="F65" s="54" t="n">
        <f aca="false">MIN(1000,MAX(F66,IF($A65&gt;=F$16,0,F$13*(F$16-$A65)+F$14*(F$16-$A65)^2+F$15*(F$16-$A65)^3)))</f>
        <v>0</v>
      </c>
      <c r="G65" s="54" t="n">
        <f aca="false">MIN(1000,MAX(G66,IF($A65&gt;=G$16,0,G$13*(G$16-$A65)+G$14*(G$16-$A65)^2+G$15*(G$16-$A65)^3)))</f>
        <v>19.7451</v>
      </c>
      <c r="H65" s="54" t="n">
        <f aca="false">MIN(1000,MAX(H66,IF($A65&gt;=H$16,0,H$13*(H$16-$A65)+H$14*(H$16-$A65)^2+H$15*(H$16-$A65)^3)))</f>
        <v>0</v>
      </c>
      <c r="I65" s="54" t="n">
        <f aca="false">MIN(1000,MAX(I66,IF($A65&gt;=I$16,0,I$13*(I$16-$A65)+I$14*(I$16-$A65)^2+I$15*(I$16-$A65)^3)))</f>
        <v>0</v>
      </c>
      <c r="J65" s="54" t="n">
        <f aca="false">MIN(1000,MAX(J66,IF($A65&gt;=J$16,0,J$13*(J$16-$A65)+J$14*(J$16-$A65)^2+J$15*(J$16-$A65)^3)))</f>
        <v>36.6423153</v>
      </c>
      <c r="K65" s="54" t="n">
        <f aca="false">MIN(1000,MAX(K66,IF($A65&gt;=K$16,0,K$13*(K$16-$A65)+K$14*(K$16-$A65)^2+K$15*(K$16-$A65)^3)))</f>
        <v>0</v>
      </c>
      <c r="L65" s="54" t="n">
        <f aca="false">MIN(1000,MAX(L66,IF($A65&gt;=L$16,0,L$13*(L$16-$A65)+L$14*(L$16-$A65)^2+L$15*(L$16-$A65)^3)))</f>
        <v>0</v>
      </c>
      <c r="M65" s="54" t="n">
        <f aca="false">MIN(1000,MAX(M66,IF($A65&gt;=M$16,0,M$13*(M$16-$A65)+M$14*(M$16-$A65)^2+M$15*(M$16-$A65)^3)))</f>
        <v>0</v>
      </c>
      <c r="N65" s="54" t="n">
        <f aca="false">MIN(1000,MAX(N66,IF($A65&gt;=N$16,0,N$13*(N$16-$A65)+N$14*(N$16-$A65)^2+N$15*(N$16-$A65)^3)))</f>
        <v>0</v>
      </c>
      <c r="O65" s="54" t="n">
        <f aca="false">MIN(1000,MAX(O66,IF($A65&gt;=O$16,0,O$13*(O$16-$A65)+O$14*(O$16-$A65)^2+O$15*(O$16-$A65)^3)))</f>
        <v>18.774</v>
      </c>
      <c r="P65" s="54" t="n">
        <f aca="false">MIN(1000,MAX(P66,IF($A65&gt;=P$16,0,P$13*(P$16-$A65)+P$14*(P$16-$A65)^2+P$15*(P$16-$A65)^3)))</f>
        <v>77.648544</v>
      </c>
      <c r="Q65" s="54" t="n">
        <f aca="false">MIN(1000,MAX(Q66,IF($A65&gt;=Q$16,0,Q$13*(Q$16-$A65)+Q$14*(Q$16-$A65)^2+Q$15*(Q$16-$A65)^3)))</f>
        <v>44.298283</v>
      </c>
      <c r="R65" s="54" t="n">
        <f aca="false">MIN(1000,MAX(R66,IF($A65&gt;=R$16,0,R$13*(R$16-$A65)+R$14*(R$16-$A65)^2+R$15*(R$16-$A65)^3)))</f>
        <v>1000</v>
      </c>
      <c r="S65" s="54" t="n">
        <f aca="false">MIN(1000,MAX(S66,IF($A65&gt;=S$16,0,S$13*(S$16-$A65)+S$14*(S$16-$A65)^2+S$15*(S$16-$A65)^3)))</f>
        <v>1000</v>
      </c>
      <c r="T65" s="54" t="n">
        <f aca="false">MIN(1000,MAX(T66,IF($A65&gt;=T$16,0,T$13*(T$16-$A65)+T$14*(T$16-$A65)^2+T$15*(T$16-$A65)^3)))</f>
        <v>0</v>
      </c>
      <c r="U65" s="54" t="n">
        <f aca="false">MIN(1000,MAX(U66,IF($A65&gt;=U$16,0,U$13*(U$16-$A65)+U$14*(U$16-$A65)^2+U$15*(U$16-$A65)^3)))</f>
        <v>145.28745</v>
      </c>
      <c r="V65" s="54" t="n">
        <f aca="false">MIN(1000,MAX(V66,IF($A65&gt;=V$16,0,V$13*(V$16-$A65)+V$14*(V$16-$A65)^2+V$15*(V$16-$A65)^3)))</f>
        <v>655.3449528</v>
      </c>
      <c r="W65" s="54" t="n">
        <f aca="false">MIN(1000,MAX(W66,IF($A65&gt;=W$16,0,W$13*(W$16-$A65)+W$14*(W$16-$A65)^2+W$15*(W$16-$A65)^3)))</f>
        <v>77.54448</v>
      </c>
      <c r="X65" s="54" t="n">
        <f aca="false">MIN(1000,MAX(X66,IF($A65&gt;=X$16,0,X$13*(X$16-$A65)+X$14*(X$16-$A65)^2+X$15*(X$16-$A65)^3)))</f>
        <v>23.037975</v>
      </c>
      <c r="Y65" s="54" t="n">
        <f aca="false">MIN(1000,MAX(Y66,IF($A65&gt;=Y$16,0,Y$13*(Y$16-$A65)+Y$14*(Y$16-$A65)^2+Y$15*(Y$16-$A65)^3)))</f>
        <v>104.4152937</v>
      </c>
      <c r="Z65" s="54" t="n">
        <f aca="false">MIN(1000,MAX(Z66,IF($A65&gt;=Z$16,0,Z$13*(Z$16-$A65)+Z$14*(Z$16-$A65)^2+Z$15*(Z$16-$A65)^3)))</f>
        <v>26.333091</v>
      </c>
      <c r="AC65" s="54" t="n">
        <f aca="false">MIN(1000,MAX(AC66,IF($A65&gt;=AC$16,0,AC$13*(AC$16-$A65)+AC$14*(AC$16-$A65)^2+AC$15*(AC$16-$A65)^3)))</f>
        <v>0</v>
      </c>
      <c r="AD65" s="54" t="n">
        <f aca="false">MIN(1000,MAX(AD66,IF($A65&gt;=AD$16,0,AD$13*(AD$16-$A65)+AD$14*(AD$16-$A65)^2+AD$15*(AD$16-$A65)^3)))</f>
        <v>0</v>
      </c>
      <c r="AE65" s="54" t="n">
        <f aca="false">MIN(1000,MAX(AE66,IF($A65&gt;=AE$16,0,AE$13*(AE$16-$A65)+AE$14*(AE$16-$A65)^2+AE$15*(AE$16-$A65)^3)))</f>
        <v>0</v>
      </c>
      <c r="AF65" s="54" t="n">
        <f aca="false">MIN(1000,MAX(AF66,IF($A65&gt;=AF$16,0,AF$13*(AF$16-$A65)+AF$14*(AF$16-$A65)^2+AF$15*(AF$16-$A65)^3)))</f>
        <v>0</v>
      </c>
      <c r="AG65" s="54" t="n">
        <f aca="false">MIN(1000,MAX(AG66,IF($A65&gt;=AG$16,0,AG$13*(AG$16-$A65)+AG$14*(AG$16-$A65)^2+AG$15*(AG$16-$A65)^3)))</f>
        <v>0</v>
      </c>
      <c r="AH65" s="54" t="n">
        <f aca="false">MIN(1000,MAX(AH66,IF($A65&gt;=AH$16,0,AH$13*(AH$16-$A65)+AH$14*(AH$16-$A65)^2+AH$15*(AH$16-$A65)^3)))</f>
        <v>1000</v>
      </c>
      <c r="AI65" s="54" t="n">
        <f aca="false">MIN(1000,MAX(AI66,IF($A65&gt;=AI$16,0,AI$13*(AI$16-$A65)+AI$14*(AI$16-$A65)^2+AI$15*(AI$16-$A65)^3)))</f>
        <v>0</v>
      </c>
      <c r="AJ65" s="54" t="n">
        <f aca="false">MIN(1000,MAX(AJ66,IF($A65&gt;=AJ$16,0,AJ$13*(AJ$16-$A65)+AJ$14*(AJ$16-$A65)^2+AJ$15*(AJ$16-$A65)^3)))</f>
        <v>0</v>
      </c>
      <c r="AK65" s="54" t="n">
        <f aca="false">MIN(1000,MAX(AK66,IF($A65&gt;=AK$16,0,AK$13*(AK$16-$A65)+AK$14*(AK$16-$A65)^2+AK$15*(AK$16-$A65)^3)))</f>
        <v>218.3060125</v>
      </c>
      <c r="AL65" s="54" t="n">
        <f aca="false">MIN(1000,MAX(AL66,IF($A65&gt;=AL$16,0,AL$13*(AL$16-$A65)+AL$14*(AL$16-$A65)^2+AL$15*(AL$16-$A65)^3)))</f>
        <v>0</v>
      </c>
      <c r="AM65" s="54" t="n">
        <f aca="false">MIN(1000,MAX(AM66,IF($A65&gt;=AM$16,0,AM$13*(AM$16-$A65)+AM$14*(AM$16-$A65)^2+AM$15*(AM$16-$A65)^3)))</f>
        <v>0</v>
      </c>
      <c r="AN65" s="54" t="n">
        <f aca="false">MIN(1000,MAX(AN66,IF($A65&gt;=AN$16,0,AN$13*(AN$16-$A65)+AN$14*(AN$16-$A65)^2+AN$15*(AN$16-$A65)^3)))</f>
        <v>0</v>
      </c>
      <c r="AO65" s="54" t="n">
        <f aca="false">MIN(1000,MAX(AO66,IF($A65&gt;=AO$16,0,AO$13*(AO$16-$A65)+AO$14*(AO$16-$A65)^2+AO$15*(AO$16-$A65)^3)))</f>
        <v>0</v>
      </c>
      <c r="AP65" s="54" t="n">
        <f aca="false">MIN(1000,MAX(AP66,IF($A65&gt;=AP$16,0,AP$13*(AP$16-$A65)+AP$14*(AP$16-$A65)^2+AP$15*(AP$16-$A65)^3)))</f>
        <v>450.736</v>
      </c>
      <c r="AQ65" s="54" t="n">
        <f aca="false">MIN(1000,MAX(AQ66,IF($A65&gt;=AQ$16,0,AQ$13*(AQ$16-$A65)+AQ$14*(AQ$16-$A65)^2+AQ$15*(AQ$16-$A65)^3)))</f>
        <v>448.718672</v>
      </c>
      <c r="AR65" s="54" t="n">
        <f aca="false">MIN(1000,MAX(AR66,IF($A65&gt;=AR$16,0,AR$13*(AR$16-$A65)+AR$14*(AR$16-$A65)^2+AR$15*(AR$16-$A65)^3)))</f>
        <v>350.4444127</v>
      </c>
      <c r="AS65" s="54" t="n">
        <f aca="false">MIN(1000,MAX(AS66,IF($A65&gt;=AS$16,0,AS$13*(AS$16-$A65)+AS$14*(AS$16-$A65)^2+AS$15*(AS$16-$A65)^3)))</f>
        <v>741.2218383</v>
      </c>
      <c r="AT65" s="54" t="n">
        <f aca="false">MIN(1000,MAX(AT66,IF($A65&gt;=AT$16,0,AT$13*(AT$16-$A65)+AT$14*(AT$16-$A65)^2+AT$15*(AT$16-$A65)^3)))</f>
        <v>1000</v>
      </c>
      <c r="AU65" s="54" t="n">
        <f aca="false">MIN(1000,MAX(AU66,IF($A65&gt;=AU$16,0,AU$13*(AU$16-$A65)+AU$14*(AU$16-$A65)^2+AU$15*(AU$16-$A65)^3)))</f>
        <v>0</v>
      </c>
      <c r="AV65" s="54" t="n">
        <f aca="false">MIN(1000,MAX(AV66,IF($A65&gt;=AV$16,0,AV$13*(AV$16-$A65)+AV$14*(AV$16-$A65)^2+AV$15*(AV$16-$A65)^3)))</f>
        <v>861.64353</v>
      </c>
      <c r="AW65" s="54" t="n">
        <f aca="false">MIN(1000,MAX(AW66,IF($A65&gt;=AW$16,0,AW$13*(AW$16-$A65)+AW$14*(AW$16-$A65)^2+AW$15*(AW$16-$A65)^3)))</f>
        <v>1000</v>
      </c>
      <c r="AX65" s="54" t="n">
        <f aca="false">MIN(1000,MAX(AX66,IF($A65&gt;=AX$16,0,AX$13*(AX$16-$A65)+AX$14*(AX$16-$A65)^2+AX$15*(AX$16-$A65)^3)))</f>
        <v>58.216864</v>
      </c>
      <c r="AY65" s="54" t="n">
        <f aca="false">MIN(1000,MAX(AY66,IF($A65&gt;=AY$16,0,AY$13*(AY$16-$A65)+AY$14*(AY$16-$A65)^2+AY$15*(AY$16-$A65)^3)))</f>
        <v>1000</v>
      </c>
      <c r="AZ65" s="54" t="n">
        <f aca="false">MIN(1000,MAX(AZ66,IF($A65&gt;=AZ$16,0,AZ$13*(AZ$16-$A65)+AZ$14*(AZ$16-$A65)^2+AZ$15*(AZ$16-$A65)^3)))</f>
        <v>179.8708707</v>
      </c>
      <c r="BA65" s="54" t="n">
        <f aca="false">MIN(1000,MAX(BA66,IF($A65&gt;=BA$16,0,BA$13*(BA$16-$A65)+BA$14*(BA$16-$A65)^2+BA$15*(BA$16-$A65)^3)))</f>
        <v>1000</v>
      </c>
    </row>
    <row r="66" customFormat="false" ht="13.8" hidden="false" customHeight="false" outlineLevel="0" collapsed="false">
      <c r="A66" s="12" t="n">
        <f aca="false">A65+10</f>
        <v>490</v>
      </c>
      <c r="B66" s="54" t="n">
        <f aca="false">MIN(1000,MAX(B67,IF($A66&gt;=B$16,0,B$13*(B$16-$A66)+B$14*(B$16-$A66)^2+B$15*(B$16-$A66)^3)))</f>
        <v>0</v>
      </c>
      <c r="C66" s="54" t="n">
        <f aca="false">MIN(1000,MAX(C67,IF($A66&gt;=C$16,0,C$13*(C$16-$A66)+C$14*(C$16-$A66)^2+C$15*(C$16-$A66)^3)))</f>
        <v>0</v>
      </c>
      <c r="D66" s="54" t="n">
        <f aca="false">MIN(1000,MAX(D67,IF($A66&gt;=D$16,0,D$13*(D$16-$A66)+D$14*(D$16-$A66)^2+D$15*(D$16-$A66)^3)))</f>
        <v>0</v>
      </c>
      <c r="E66" s="54" t="n">
        <f aca="false">MIN(1000,MAX(E67,IF($A66&gt;=E$16,0,E$13*(E$16-$A66)+E$14*(E$16-$A66)^2+E$15*(E$16-$A66)^3)))</f>
        <v>0</v>
      </c>
      <c r="F66" s="54" t="n">
        <f aca="false">MIN(1000,MAX(F67,IF($A66&gt;=F$16,0,F$13*(F$16-$A66)+F$14*(F$16-$A66)^2+F$15*(F$16-$A66)^3)))</f>
        <v>0</v>
      </c>
      <c r="G66" s="54" t="n">
        <f aca="false">MIN(1000,MAX(G67,IF($A66&gt;=G$16,0,G$13*(G$16-$A66)+G$14*(G$16-$A66)^2+G$15*(G$16-$A66)^3)))</f>
        <v>19.7451</v>
      </c>
      <c r="H66" s="54" t="n">
        <f aca="false">MIN(1000,MAX(H67,IF($A66&gt;=H$16,0,H$13*(H$16-$A66)+H$14*(H$16-$A66)^2+H$15*(H$16-$A66)^3)))</f>
        <v>0</v>
      </c>
      <c r="I66" s="54" t="n">
        <f aca="false">MIN(1000,MAX(I67,IF($A66&gt;=I$16,0,I$13*(I$16-$A66)+I$14*(I$16-$A66)^2+I$15*(I$16-$A66)^3)))</f>
        <v>0</v>
      </c>
      <c r="J66" s="54" t="n">
        <f aca="false">MIN(1000,MAX(J67,IF($A66&gt;=J$16,0,J$13*(J$16-$A66)+J$14*(J$16-$A66)^2+J$15*(J$16-$A66)^3)))</f>
        <v>23.1432453</v>
      </c>
      <c r="K66" s="54" t="n">
        <f aca="false">MIN(1000,MAX(K67,IF($A66&gt;=K$16,0,K$13*(K$16-$A66)+K$14*(K$16-$A66)^2+K$15*(K$16-$A66)^3)))</f>
        <v>0</v>
      </c>
      <c r="L66" s="54" t="n">
        <f aca="false">MIN(1000,MAX(L67,IF($A66&gt;=L$16,0,L$13*(L$16-$A66)+L$14*(L$16-$A66)^2+L$15*(L$16-$A66)^3)))</f>
        <v>0</v>
      </c>
      <c r="M66" s="54" t="n">
        <f aca="false">MIN(1000,MAX(M67,IF($A66&gt;=M$16,0,M$13*(M$16-$A66)+M$14*(M$16-$A66)^2+M$15*(M$16-$A66)^3)))</f>
        <v>0</v>
      </c>
      <c r="N66" s="54" t="n">
        <f aca="false">MIN(1000,MAX(N67,IF($A66&gt;=N$16,0,N$13*(N$16-$A66)+N$14*(N$16-$A66)^2+N$15*(N$16-$A66)^3)))</f>
        <v>0</v>
      </c>
      <c r="O66" s="54" t="n">
        <f aca="false">MIN(1000,MAX(O67,IF($A66&gt;=O$16,0,O$13*(O$16-$A66)+O$14*(O$16-$A66)^2+O$15*(O$16-$A66)^3)))</f>
        <v>18.774</v>
      </c>
      <c r="P66" s="54" t="n">
        <f aca="false">MIN(1000,MAX(P67,IF($A66&gt;=P$16,0,P$13*(P$16-$A66)+P$14*(P$16-$A66)^2+P$15*(P$16-$A66)^3)))</f>
        <v>75.366144</v>
      </c>
      <c r="Q66" s="54" t="n">
        <f aca="false">MIN(1000,MAX(Q67,IF($A66&gt;=Q$16,0,Q$13*(Q$16-$A66)+Q$14*(Q$16-$A66)^2+Q$15*(Q$16-$A66)^3)))</f>
        <v>39.890083</v>
      </c>
      <c r="R66" s="54" t="n">
        <f aca="false">MIN(1000,MAX(R67,IF($A66&gt;=R$16,0,R$13*(R$16-$A66)+R$14*(R$16-$A66)^2+R$15*(R$16-$A66)^3)))</f>
        <v>1000</v>
      </c>
      <c r="S66" s="54" t="n">
        <f aca="false">MIN(1000,MAX(S67,IF($A66&gt;=S$16,0,S$13*(S$16-$A66)+S$14*(S$16-$A66)^2+S$15*(S$16-$A66)^3)))</f>
        <v>1000</v>
      </c>
      <c r="T66" s="54" t="n">
        <f aca="false">MIN(1000,MAX(T67,IF($A66&gt;=T$16,0,T$13*(T$16-$A66)+T$14*(T$16-$A66)^2+T$15*(T$16-$A66)^3)))</f>
        <v>0</v>
      </c>
      <c r="U66" s="54" t="n">
        <f aca="false">MIN(1000,MAX(U67,IF($A66&gt;=U$16,0,U$13*(U$16-$A66)+U$14*(U$16-$A66)^2+U$15*(U$16-$A66)^3)))</f>
        <v>145.04245</v>
      </c>
      <c r="V66" s="54" t="n">
        <f aca="false">MIN(1000,MAX(V67,IF($A66&gt;=V$16,0,V$13*(V$16-$A66)+V$14*(V$16-$A66)^2+V$15*(V$16-$A66)^3)))</f>
        <v>655.3449528</v>
      </c>
      <c r="W66" s="54" t="n">
        <f aca="false">MIN(1000,MAX(W67,IF($A66&gt;=W$16,0,W$13*(W$16-$A66)+W$14*(W$16-$A66)^2+W$15*(W$16-$A66)^3)))</f>
        <v>77.41548</v>
      </c>
      <c r="X66" s="54" t="n">
        <f aca="false">MIN(1000,MAX(X67,IF($A66&gt;=X$16,0,X$13*(X$16-$A66)+X$14*(X$16-$A66)^2+X$15*(X$16-$A66)^3)))</f>
        <v>23.037975</v>
      </c>
      <c r="Y66" s="54" t="n">
        <f aca="false">MIN(1000,MAX(Y67,IF($A66&gt;=Y$16,0,Y$13*(Y$16-$A66)+Y$14*(Y$16-$A66)^2+Y$15*(Y$16-$A66)^3)))</f>
        <v>104.4152937</v>
      </c>
      <c r="Z66" s="54" t="n">
        <f aca="false">MIN(1000,MAX(Z67,IF($A66&gt;=Z$16,0,Z$13*(Z$16-$A66)+Z$14*(Z$16-$A66)^2+Z$15*(Z$16-$A66)^3)))</f>
        <v>26.333091</v>
      </c>
      <c r="AC66" s="54" t="n">
        <f aca="false">MIN(1000,MAX(AC67,IF($A66&gt;=AC$16,0,AC$13*(AC$16-$A66)+AC$14*(AC$16-$A66)^2+AC$15*(AC$16-$A66)^3)))</f>
        <v>0</v>
      </c>
      <c r="AD66" s="54" t="n">
        <f aca="false">MIN(1000,MAX(AD67,IF($A66&gt;=AD$16,0,AD$13*(AD$16-$A66)+AD$14*(AD$16-$A66)^2+AD$15*(AD$16-$A66)^3)))</f>
        <v>0</v>
      </c>
      <c r="AE66" s="54" t="n">
        <f aca="false">MIN(1000,MAX(AE67,IF($A66&gt;=AE$16,0,AE$13*(AE$16-$A66)+AE$14*(AE$16-$A66)^2+AE$15*(AE$16-$A66)^3)))</f>
        <v>0</v>
      </c>
      <c r="AF66" s="54" t="n">
        <f aca="false">MIN(1000,MAX(AF67,IF($A66&gt;=AF$16,0,AF$13*(AF$16-$A66)+AF$14*(AF$16-$A66)^2+AF$15*(AF$16-$A66)^3)))</f>
        <v>0</v>
      </c>
      <c r="AG66" s="54" t="n">
        <f aca="false">MIN(1000,MAX(AG67,IF($A66&gt;=AG$16,0,AG$13*(AG$16-$A66)+AG$14*(AG$16-$A66)^2+AG$15*(AG$16-$A66)^3)))</f>
        <v>0</v>
      </c>
      <c r="AH66" s="54" t="n">
        <f aca="false">MIN(1000,MAX(AH67,IF($A66&gt;=AH$16,0,AH$13*(AH$16-$A66)+AH$14*(AH$16-$A66)^2+AH$15*(AH$16-$A66)^3)))</f>
        <v>1000</v>
      </c>
      <c r="AI66" s="54" t="n">
        <f aca="false">MIN(1000,MAX(AI67,IF($A66&gt;=AI$16,0,AI$13*(AI$16-$A66)+AI$14*(AI$16-$A66)^2+AI$15*(AI$16-$A66)^3)))</f>
        <v>0</v>
      </c>
      <c r="AJ66" s="54" t="n">
        <f aca="false">MIN(1000,MAX(AJ67,IF($A66&gt;=AJ$16,0,AJ$13*(AJ$16-$A66)+AJ$14*(AJ$16-$A66)^2+AJ$15*(AJ$16-$A66)^3)))</f>
        <v>0</v>
      </c>
      <c r="AK66" s="54" t="n">
        <f aca="false">MIN(1000,MAX(AK67,IF($A66&gt;=AK$16,0,AK$13*(AK$16-$A66)+AK$14*(AK$16-$A66)^2+AK$15*(AK$16-$A66)^3)))</f>
        <v>122.4449625</v>
      </c>
      <c r="AL66" s="54" t="n">
        <f aca="false">MIN(1000,MAX(AL67,IF($A66&gt;=AL$16,0,AL$13*(AL$16-$A66)+AL$14*(AL$16-$A66)^2+AL$15*(AL$16-$A66)^3)))</f>
        <v>0</v>
      </c>
      <c r="AM66" s="54" t="n">
        <f aca="false">MIN(1000,MAX(AM67,IF($A66&gt;=AM$16,0,AM$13*(AM$16-$A66)+AM$14*(AM$16-$A66)^2+AM$15*(AM$16-$A66)^3)))</f>
        <v>0</v>
      </c>
      <c r="AN66" s="54" t="n">
        <f aca="false">MIN(1000,MAX(AN67,IF($A66&gt;=AN$16,0,AN$13*(AN$16-$A66)+AN$14*(AN$16-$A66)^2+AN$15*(AN$16-$A66)^3)))</f>
        <v>0</v>
      </c>
      <c r="AO66" s="54" t="n">
        <f aca="false">MIN(1000,MAX(AO67,IF($A66&gt;=AO$16,0,AO$13*(AO$16-$A66)+AO$14*(AO$16-$A66)^2+AO$15*(AO$16-$A66)^3)))</f>
        <v>0</v>
      </c>
      <c r="AP66" s="54" t="n">
        <f aca="false">MIN(1000,MAX(AP67,IF($A66&gt;=AP$16,0,AP$13*(AP$16-$A66)+AP$14*(AP$16-$A66)^2+AP$15*(AP$16-$A66)^3)))</f>
        <v>432.465</v>
      </c>
      <c r="AQ66" s="54" t="n">
        <f aca="false">MIN(1000,MAX(AQ67,IF($A66&gt;=AQ$16,0,AQ$13*(AQ$16-$A66)+AQ$14*(AQ$16-$A66)^2+AQ$15*(AQ$16-$A66)^3)))</f>
        <v>434.633472</v>
      </c>
      <c r="AR66" s="54" t="n">
        <f aca="false">MIN(1000,MAX(AR67,IF($A66&gt;=AR$16,0,AR$13*(AR$16-$A66)+AR$14*(AR$16-$A66)^2+AR$15*(AR$16-$A66)^3)))</f>
        <v>290.5031427</v>
      </c>
      <c r="AS66" s="54" t="n">
        <f aca="false">MIN(1000,MAX(AS67,IF($A66&gt;=AS$16,0,AS$13*(AS$16-$A66)+AS$14*(AS$16-$A66)^2+AS$15*(AS$16-$A66)^3)))</f>
        <v>741.2218383</v>
      </c>
      <c r="AT66" s="54" t="n">
        <f aca="false">MIN(1000,MAX(AT67,IF($A66&gt;=AT$16,0,AT$13*(AT$16-$A66)+AT$14*(AT$16-$A66)^2+AT$15*(AT$16-$A66)^3)))</f>
        <v>1000</v>
      </c>
      <c r="AU66" s="54" t="n">
        <f aca="false">MIN(1000,MAX(AU67,IF($A66&gt;=AU$16,0,AU$13*(AU$16-$A66)+AU$14*(AU$16-$A66)^2+AU$15*(AU$16-$A66)^3)))</f>
        <v>0</v>
      </c>
      <c r="AV66" s="54" t="n">
        <f aca="false">MIN(1000,MAX(AV67,IF($A66&gt;=AV$16,0,AV$13*(AV$16-$A66)+AV$14*(AV$16-$A66)^2+AV$15*(AV$16-$A66)^3)))</f>
        <v>860.19053</v>
      </c>
      <c r="AW66" s="54" t="n">
        <f aca="false">MIN(1000,MAX(AW67,IF($A66&gt;=AW$16,0,AW$13*(AW$16-$A66)+AW$14*(AW$16-$A66)^2+AW$15*(AW$16-$A66)^3)))</f>
        <v>1000</v>
      </c>
      <c r="AX66" s="54" t="n">
        <f aca="false">MIN(1000,MAX(AX67,IF($A66&gt;=AX$16,0,AX$13*(AX$16-$A66)+AX$14*(AX$16-$A66)^2+AX$15*(AX$16-$A66)^3)))</f>
        <v>58.216864</v>
      </c>
      <c r="AY66" s="54" t="n">
        <f aca="false">MIN(1000,MAX(AY67,IF($A66&gt;=AY$16,0,AY$13*(AY$16-$A66)+AY$14*(AY$16-$A66)^2+AY$15*(AY$16-$A66)^3)))</f>
        <v>1000</v>
      </c>
      <c r="AZ66" s="54" t="n">
        <f aca="false">MIN(1000,MAX(AZ67,IF($A66&gt;=AZ$16,0,AZ$13*(AZ$16-$A66)+AZ$14*(AZ$16-$A66)^2+AZ$15*(AZ$16-$A66)^3)))</f>
        <v>179.8708707</v>
      </c>
      <c r="BA66" s="54" t="n">
        <f aca="false">MIN(1000,MAX(BA67,IF($A66&gt;=BA$16,0,BA$13*(BA$16-$A66)+BA$14*(BA$16-$A66)^2+BA$15*(BA$16-$A66)^3)))</f>
        <v>1000</v>
      </c>
    </row>
    <row r="67" customFormat="false" ht="13.8" hidden="false" customHeight="false" outlineLevel="0" collapsed="false">
      <c r="A67" s="12" t="n">
        <f aca="false">A66+10</f>
        <v>500</v>
      </c>
      <c r="B67" s="54" t="n">
        <f aca="false">MIN(1000,MAX(B68,IF($A67&gt;=B$16,0,B$13*(B$16-$A67)+B$14*(B$16-$A67)^2+B$15*(B$16-$A67)^3)))</f>
        <v>0</v>
      </c>
      <c r="C67" s="54" t="n">
        <f aca="false">MIN(1000,MAX(C68,IF($A67&gt;=C$16,0,C$13*(C$16-$A67)+C$14*(C$16-$A67)^2+C$15*(C$16-$A67)^3)))</f>
        <v>0</v>
      </c>
      <c r="D67" s="54" t="n">
        <f aca="false">MIN(1000,MAX(D68,IF($A67&gt;=D$16,0,D$13*(D$16-$A67)+D$14*(D$16-$A67)^2+D$15*(D$16-$A67)^3)))</f>
        <v>0</v>
      </c>
      <c r="E67" s="54" t="n">
        <f aca="false">MIN(1000,MAX(E68,IF($A67&gt;=E$16,0,E$13*(E$16-$A67)+E$14*(E$16-$A67)^2+E$15*(E$16-$A67)^3)))</f>
        <v>0</v>
      </c>
      <c r="F67" s="54" t="n">
        <f aca="false">MIN(1000,MAX(F68,IF($A67&gt;=F$16,0,F$13*(F$16-$A67)+F$14*(F$16-$A67)^2+F$15*(F$16-$A67)^3)))</f>
        <v>0</v>
      </c>
      <c r="G67" s="54" t="n">
        <f aca="false">MIN(1000,MAX(G68,IF($A67&gt;=G$16,0,G$13*(G$16-$A67)+G$14*(G$16-$A67)^2+G$15*(G$16-$A67)^3)))</f>
        <v>19.7451</v>
      </c>
      <c r="H67" s="54" t="n">
        <f aca="false">MIN(1000,MAX(H68,IF($A67&gt;=H$16,0,H$13*(H$16-$A67)+H$14*(H$16-$A67)^2+H$15*(H$16-$A67)^3)))</f>
        <v>0</v>
      </c>
      <c r="I67" s="54" t="n">
        <f aca="false">MIN(1000,MAX(I68,IF($A67&gt;=I$16,0,I$13*(I$16-$A67)+I$14*(I$16-$A67)^2+I$15*(I$16-$A67)^3)))</f>
        <v>0</v>
      </c>
      <c r="J67" s="54" t="n">
        <f aca="false">MIN(1000,MAX(J68,IF($A67&gt;=J$16,0,J$13*(J$16-$A67)+J$14*(J$16-$A67)^2+J$15*(J$16-$A67)^3)))</f>
        <v>11.6661753</v>
      </c>
      <c r="K67" s="54" t="n">
        <f aca="false">MIN(1000,MAX(K68,IF($A67&gt;=K$16,0,K$13*(K$16-$A67)+K$14*(K$16-$A67)^2+K$15*(K$16-$A67)^3)))</f>
        <v>0</v>
      </c>
      <c r="L67" s="54" t="n">
        <f aca="false">MIN(1000,MAX(L68,IF($A67&gt;=L$16,0,L$13*(L$16-$A67)+L$14*(L$16-$A67)^2+L$15*(L$16-$A67)^3)))</f>
        <v>0</v>
      </c>
      <c r="M67" s="54" t="n">
        <f aca="false">MIN(1000,MAX(M68,IF($A67&gt;=M$16,0,M$13*(M$16-$A67)+M$14*(M$16-$A67)^2+M$15*(M$16-$A67)^3)))</f>
        <v>0</v>
      </c>
      <c r="N67" s="54" t="n">
        <f aca="false">MIN(1000,MAX(N68,IF($A67&gt;=N$16,0,N$13*(N$16-$A67)+N$14*(N$16-$A67)^2+N$15*(N$16-$A67)^3)))</f>
        <v>0</v>
      </c>
      <c r="O67" s="54" t="n">
        <f aca="false">MIN(1000,MAX(O68,IF($A67&gt;=O$16,0,O$13*(O$16-$A67)+O$14*(O$16-$A67)^2+O$15*(O$16-$A67)^3)))</f>
        <v>18.774</v>
      </c>
      <c r="P67" s="54" t="n">
        <f aca="false">MIN(1000,MAX(P68,IF($A67&gt;=P$16,0,P$13*(P$16-$A67)+P$14*(P$16-$A67)^2+P$15*(P$16-$A67)^3)))</f>
        <v>73.103744</v>
      </c>
      <c r="Q67" s="54" t="n">
        <f aca="false">MIN(1000,MAX(Q68,IF($A67&gt;=Q$16,0,Q$13*(Q$16-$A67)+Q$14*(Q$16-$A67)^2+Q$15*(Q$16-$A67)^3)))</f>
        <v>35.621883</v>
      </c>
      <c r="R67" s="54" t="n">
        <f aca="false">MIN(1000,MAX(R68,IF($A67&gt;=R$16,0,R$13*(R$16-$A67)+R$14*(R$16-$A67)^2+R$15*(R$16-$A67)^3)))</f>
        <v>1000</v>
      </c>
      <c r="S67" s="54" t="n">
        <f aca="false">MIN(1000,MAX(S68,IF($A67&gt;=S$16,0,S$13*(S$16-$A67)+S$14*(S$16-$A67)^2+S$15*(S$16-$A67)^3)))</f>
        <v>1000</v>
      </c>
      <c r="T67" s="54" t="n">
        <f aca="false">MIN(1000,MAX(T68,IF($A67&gt;=T$16,0,T$13*(T$16-$A67)+T$14*(T$16-$A67)^2+T$15*(T$16-$A67)^3)))</f>
        <v>0</v>
      </c>
      <c r="U67" s="54" t="n">
        <f aca="false">MIN(1000,MAX(U68,IF($A67&gt;=U$16,0,U$13*(U$16-$A67)+U$14*(U$16-$A67)^2+U$15*(U$16-$A67)^3)))</f>
        <v>144.79745</v>
      </c>
      <c r="V67" s="54" t="n">
        <f aca="false">MIN(1000,MAX(V68,IF($A67&gt;=V$16,0,V$13*(V$16-$A67)+V$14*(V$16-$A67)^2+V$15*(V$16-$A67)^3)))</f>
        <v>655.3449528</v>
      </c>
      <c r="W67" s="54" t="n">
        <f aca="false">MIN(1000,MAX(W68,IF($A67&gt;=W$16,0,W$13*(W$16-$A67)+W$14*(W$16-$A67)^2+W$15*(W$16-$A67)^3)))</f>
        <v>77.28648</v>
      </c>
      <c r="X67" s="54" t="n">
        <f aca="false">MIN(1000,MAX(X68,IF($A67&gt;=X$16,0,X$13*(X$16-$A67)+X$14*(X$16-$A67)^2+X$15*(X$16-$A67)^3)))</f>
        <v>23.037975</v>
      </c>
      <c r="Y67" s="54" t="n">
        <f aca="false">MIN(1000,MAX(Y68,IF($A67&gt;=Y$16,0,Y$13*(Y$16-$A67)+Y$14*(Y$16-$A67)^2+Y$15*(Y$16-$A67)^3)))</f>
        <v>104.4152937</v>
      </c>
      <c r="Z67" s="54" t="n">
        <f aca="false">MIN(1000,MAX(Z68,IF($A67&gt;=Z$16,0,Z$13*(Z$16-$A67)+Z$14*(Z$16-$A67)^2+Z$15*(Z$16-$A67)^3)))</f>
        <v>26.333091</v>
      </c>
      <c r="AC67" s="54" t="n">
        <f aca="false">MIN(1000,MAX(AC68,IF($A67&gt;=AC$16,0,AC$13*(AC$16-$A67)+AC$14*(AC$16-$A67)^2+AC$15*(AC$16-$A67)^3)))</f>
        <v>0</v>
      </c>
      <c r="AD67" s="54" t="n">
        <f aca="false">MIN(1000,MAX(AD68,IF($A67&gt;=AD$16,0,AD$13*(AD$16-$A67)+AD$14*(AD$16-$A67)^2+AD$15*(AD$16-$A67)^3)))</f>
        <v>0</v>
      </c>
      <c r="AE67" s="54" t="n">
        <f aca="false">MIN(1000,MAX(AE68,IF($A67&gt;=AE$16,0,AE$13*(AE$16-$A67)+AE$14*(AE$16-$A67)^2+AE$15*(AE$16-$A67)^3)))</f>
        <v>0</v>
      </c>
      <c r="AF67" s="54" t="n">
        <f aca="false">MIN(1000,MAX(AF68,IF($A67&gt;=AF$16,0,AF$13*(AF$16-$A67)+AF$14*(AF$16-$A67)^2+AF$15*(AF$16-$A67)^3)))</f>
        <v>0</v>
      </c>
      <c r="AG67" s="54" t="n">
        <f aca="false">MIN(1000,MAX(AG68,IF($A67&gt;=AG$16,0,AG$13*(AG$16-$A67)+AG$14*(AG$16-$A67)^2+AG$15*(AG$16-$A67)^3)))</f>
        <v>0</v>
      </c>
      <c r="AH67" s="54" t="n">
        <f aca="false">MIN(1000,MAX(AH68,IF($A67&gt;=AH$16,0,AH$13*(AH$16-$A67)+AH$14*(AH$16-$A67)^2+AH$15*(AH$16-$A67)^3)))</f>
        <v>1000</v>
      </c>
      <c r="AI67" s="54" t="n">
        <f aca="false">MIN(1000,MAX(AI68,IF($A67&gt;=AI$16,0,AI$13*(AI$16-$A67)+AI$14*(AI$16-$A67)^2+AI$15*(AI$16-$A67)^3)))</f>
        <v>0</v>
      </c>
      <c r="AJ67" s="54" t="n">
        <f aca="false">MIN(1000,MAX(AJ68,IF($A67&gt;=AJ$16,0,AJ$13*(AJ$16-$A67)+AJ$14*(AJ$16-$A67)^2+AJ$15*(AJ$16-$A67)^3)))</f>
        <v>0</v>
      </c>
      <c r="AK67" s="54" t="n">
        <f aca="false">MIN(1000,MAX(AK68,IF($A67&gt;=AK$16,0,AK$13*(AK$16-$A67)+AK$14*(AK$16-$A67)^2+AK$15*(AK$16-$A67)^3)))</f>
        <v>50.2939124999999</v>
      </c>
      <c r="AL67" s="54" t="n">
        <f aca="false">MIN(1000,MAX(AL68,IF($A67&gt;=AL$16,0,AL$13*(AL$16-$A67)+AL$14*(AL$16-$A67)^2+AL$15*(AL$16-$A67)^3)))</f>
        <v>0</v>
      </c>
      <c r="AM67" s="54" t="n">
        <f aca="false">MIN(1000,MAX(AM68,IF($A67&gt;=AM$16,0,AM$13*(AM$16-$A67)+AM$14*(AM$16-$A67)^2+AM$15*(AM$16-$A67)^3)))</f>
        <v>0</v>
      </c>
      <c r="AN67" s="54" t="n">
        <f aca="false">MIN(1000,MAX(AN68,IF($A67&gt;=AN$16,0,AN$13*(AN$16-$A67)+AN$14*(AN$16-$A67)^2+AN$15*(AN$16-$A67)^3)))</f>
        <v>0</v>
      </c>
      <c r="AO67" s="54" t="n">
        <f aca="false">MIN(1000,MAX(AO68,IF($A67&gt;=AO$16,0,AO$13*(AO$16-$A67)+AO$14*(AO$16-$A67)^2+AO$15*(AO$16-$A67)^3)))</f>
        <v>0</v>
      </c>
      <c r="AP67" s="54" t="n">
        <f aca="false">MIN(1000,MAX(AP68,IF($A67&gt;=AP$16,0,AP$13*(AP$16-$A67)+AP$14*(AP$16-$A67)^2+AP$15*(AP$16-$A67)^3)))</f>
        <v>410.074</v>
      </c>
      <c r="AQ67" s="54" t="n">
        <f aca="false">MIN(1000,MAX(AQ68,IF($A67&gt;=AQ$16,0,AQ$13*(AQ$16-$A67)+AQ$14*(AQ$16-$A67)^2+AQ$15*(AQ$16-$A67)^3)))</f>
        <v>420.708272</v>
      </c>
      <c r="AR67" s="54" t="n">
        <f aca="false">MIN(1000,MAX(AR68,IF($A67&gt;=AR$16,0,AR$13*(AR$16-$A67)+AR$14*(AR$16-$A67)^2+AR$15*(AR$16-$A67)^3)))</f>
        <v>238.1798727</v>
      </c>
      <c r="AS67" s="54" t="n">
        <f aca="false">MIN(1000,MAX(AS68,IF($A67&gt;=AS$16,0,AS$13*(AS$16-$A67)+AS$14*(AS$16-$A67)^2+AS$15*(AS$16-$A67)^3)))</f>
        <v>741.2218383</v>
      </c>
      <c r="AT67" s="54" t="n">
        <f aca="false">MIN(1000,MAX(AT68,IF($A67&gt;=AT$16,0,AT$13*(AT$16-$A67)+AT$14*(AT$16-$A67)^2+AT$15*(AT$16-$A67)^3)))</f>
        <v>1000</v>
      </c>
      <c r="AU67" s="54" t="n">
        <f aca="false">MIN(1000,MAX(AU68,IF($A67&gt;=AU$16,0,AU$13*(AU$16-$A67)+AU$14*(AU$16-$A67)^2+AU$15*(AU$16-$A67)^3)))</f>
        <v>0</v>
      </c>
      <c r="AV67" s="54" t="n">
        <f aca="false">MIN(1000,MAX(AV68,IF($A67&gt;=AV$16,0,AV$13*(AV$16-$A67)+AV$14*(AV$16-$A67)^2+AV$15*(AV$16-$A67)^3)))</f>
        <v>858.73753</v>
      </c>
      <c r="AW67" s="54" t="n">
        <f aca="false">MIN(1000,MAX(AW68,IF($A67&gt;=AW$16,0,AW$13*(AW$16-$A67)+AW$14*(AW$16-$A67)^2+AW$15*(AW$16-$A67)^3)))</f>
        <v>1000</v>
      </c>
      <c r="AX67" s="54" t="n">
        <f aca="false">MIN(1000,MAX(AX68,IF($A67&gt;=AX$16,0,AX$13*(AX$16-$A67)+AX$14*(AX$16-$A67)^2+AX$15*(AX$16-$A67)^3)))</f>
        <v>58.216864</v>
      </c>
      <c r="AY67" s="54" t="n">
        <f aca="false">MIN(1000,MAX(AY68,IF($A67&gt;=AY$16,0,AY$13*(AY$16-$A67)+AY$14*(AY$16-$A67)^2+AY$15*(AY$16-$A67)^3)))</f>
        <v>1000</v>
      </c>
      <c r="AZ67" s="54" t="n">
        <f aca="false">MIN(1000,MAX(AZ68,IF($A67&gt;=AZ$16,0,AZ$13*(AZ$16-$A67)+AZ$14*(AZ$16-$A67)^2+AZ$15*(AZ$16-$A67)^3)))</f>
        <v>179.8708707</v>
      </c>
      <c r="BA67" s="54" t="n">
        <f aca="false">MIN(1000,MAX(BA68,IF($A67&gt;=BA$16,0,BA$13*(BA$16-$A67)+BA$14*(BA$16-$A67)^2+BA$15*(BA$16-$A67)^3)))</f>
        <v>1000</v>
      </c>
    </row>
    <row r="68" customFormat="false" ht="13.8" hidden="false" customHeight="false" outlineLevel="0" collapsed="false">
      <c r="A68" s="12" t="n">
        <f aca="false">A67+10</f>
        <v>510</v>
      </c>
      <c r="B68" s="54" t="n">
        <f aca="false">MIN(1000,MAX(B69,IF($A68&gt;=B$16,0,B$13*(B$16-$A68)+B$14*(B$16-$A68)^2+B$15*(B$16-$A68)^3)))</f>
        <v>0</v>
      </c>
      <c r="C68" s="54" t="n">
        <f aca="false">MIN(1000,MAX(C69,IF($A68&gt;=C$16,0,C$13*(C$16-$A68)+C$14*(C$16-$A68)^2+C$15*(C$16-$A68)^3)))</f>
        <v>0</v>
      </c>
      <c r="D68" s="54" t="n">
        <f aca="false">MIN(1000,MAX(D69,IF($A68&gt;=D$16,0,D$13*(D$16-$A68)+D$14*(D$16-$A68)^2+D$15*(D$16-$A68)^3)))</f>
        <v>0</v>
      </c>
      <c r="E68" s="54" t="n">
        <f aca="false">MIN(1000,MAX(E69,IF($A68&gt;=E$16,0,E$13*(E$16-$A68)+E$14*(E$16-$A68)^2+E$15*(E$16-$A68)^3)))</f>
        <v>0</v>
      </c>
      <c r="F68" s="54" t="n">
        <f aca="false">MIN(1000,MAX(F69,IF($A68&gt;=F$16,0,F$13*(F$16-$A68)+F$14*(F$16-$A68)^2+F$15*(F$16-$A68)^3)))</f>
        <v>0</v>
      </c>
      <c r="G68" s="54" t="n">
        <f aca="false">MIN(1000,MAX(G69,IF($A68&gt;=G$16,0,G$13*(G$16-$A68)+G$14*(G$16-$A68)^2+G$15*(G$16-$A68)^3)))</f>
        <v>19.7451</v>
      </c>
      <c r="H68" s="54" t="n">
        <f aca="false">MIN(1000,MAX(H69,IF($A68&gt;=H$16,0,H$13*(H$16-$A68)+H$14*(H$16-$A68)^2+H$15*(H$16-$A68)^3)))</f>
        <v>0</v>
      </c>
      <c r="I68" s="54" t="n">
        <f aca="false">MIN(1000,MAX(I69,IF($A68&gt;=I$16,0,I$13*(I$16-$A68)+I$14*(I$16-$A68)^2+I$15*(I$16-$A68)^3)))</f>
        <v>0</v>
      </c>
      <c r="J68" s="54" t="n">
        <f aca="false">MIN(1000,MAX(J69,IF($A68&gt;=J$16,0,J$13*(J$16-$A68)+J$14*(J$16-$A68)^2+J$15*(J$16-$A68)^3)))</f>
        <v>1.61110529999999</v>
      </c>
      <c r="K68" s="54" t="n">
        <f aca="false">MIN(1000,MAX(K69,IF($A68&gt;=K$16,0,K$13*(K$16-$A68)+K$14*(K$16-$A68)^2+K$15*(K$16-$A68)^3)))</f>
        <v>0</v>
      </c>
      <c r="L68" s="54" t="n">
        <f aca="false">MIN(1000,MAX(L69,IF($A68&gt;=L$16,0,L$13*(L$16-$A68)+L$14*(L$16-$A68)^2+L$15*(L$16-$A68)^3)))</f>
        <v>0</v>
      </c>
      <c r="M68" s="54" t="n">
        <f aca="false">MIN(1000,MAX(M69,IF($A68&gt;=M$16,0,M$13*(M$16-$A68)+M$14*(M$16-$A68)^2+M$15*(M$16-$A68)^3)))</f>
        <v>0</v>
      </c>
      <c r="N68" s="54" t="n">
        <f aca="false">MIN(1000,MAX(N69,IF($A68&gt;=N$16,0,N$13*(N$16-$A68)+N$14*(N$16-$A68)^2+N$15*(N$16-$A68)^3)))</f>
        <v>0</v>
      </c>
      <c r="O68" s="54" t="n">
        <f aca="false">MIN(1000,MAX(O69,IF($A68&gt;=O$16,0,O$13*(O$16-$A68)+O$14*(O$16-$A68)^2+O$15*(O$16-$A68)^3)))</f>
        <v>18.774</v>
      </c>
      <c r="P68" s="54" t="n">
        <f aca="false">MIN(1000,MAX(P69,IF($A68&gt;=P$16,0,P$13*(P$16-$A68)+P$14*(P$16-$A68)^2+P$15*(P$16-$A68)^3)))</f>
        <v>70.861344</v>
      </c>
      <c r="Q68" s="54" t="n">
        <f aca="false">MIN(1000,MAX(Q69,IF($A68&gt;=Q$16,0,Q$13*(Q$16-$A68)+Q$14*(Q$16-$A68)^2+Q$15*(Q$16-$A68)^3)))</f>
        <v>31.493683</v>
      </c>
      <c r="R68" s="54" t="n">
        <f aca="false">MIN(1000,MAX(R69,IF($A68&gt;=R$16,0,R$13*(R$16-$A68)+R$14*(R$16-$A68)^2+R$15*(R$16-$A68)^3)))</f>
        <v>1000</v>
      </c>
      <c r="S68" s="54" t="n">
        <f aca="false">MIN(1000,MAX(S69,IF($A68&gt;=S$16,0,S$13*(S$16-$A68)+S$14*(S$16-$A68)^2+S$15*(S$16-$A68)^3)))</f>
        <v>1000</v>
      </c>
      <c r="T68" s="54" t="n">
        <f aca="false">MIN(1000,MAX(T69,IF($A68&gt;=T$16,0,T$13*(T$16-$A68)+T$14*(T$16-$A68)^2+T$15*(T$16-$A68)^3)))</f>
        <v>0</v>
      </c>
      <c r="U68" s="54" t="n">
        <f aca="false">MIN(1000,MAX(U69,IF($A68&gt;=U$16,0,U$13*(U$16-$A68)+U$14*(U$16-$A68)^2+U$15*(U$16-$A68)^3)))</f>
        <v>144.55245</v>
      </c>
      <c r="V68" s="54" t="n">
        <f aca="false">MIN(1000,MAX(V69,IF($A68&gt;=V$16,0,V$13*(V$16-$A68)+V$14*(V$16-$A68)^2+V$15*(V$16-$A68)^3)))</f>
        <v>655.3449528</v>
      </c>
      <c r="W68" s="54" t="n">
        <f aca="false">MIN(1000,MAX(W69,IF($A68&gt;=W$16,0,W$13*(W$16-$A68)+W$14*(W$16-$A68)^2+W$15*(W$16-$A68)^3)))</f>
        <v>77.15748</v>
      </c>
      <c r="X68" s="54" t="n">
        <f aca="false">MIN(1000,MAX(X69,IF($A68&gt;=X$16,0,X$13*(X$16-$A68)+X$14*(X$16-$A68)^2+X$15*(X$16-$A68)^3)))</f>
        <v>23.037975</v>
      </c>
      <c r="Y68" s="54" t="n">
        <f aca="false">MIN(1000,MAX(Y69,IF($A68&gt;=Y$16,0,Y$13*(Y$16-$A68)+Y$14*(Y$16-$A68)^2+Y$15*(Y$16-$A68)^3)))</f>
        <v>104.4152937</v>
      </c>
      <c r="Z68" s="54" t="n">
        <f aca="false">MIN(1000,MAX(Z69,IF($A68&gt;=Z$16,0,Z$13*(Z$16-$A68)+Z$14*(Z$16-$A68)^2+Z$15*(Z$16-$A68)^3)))</f>
        <v>26.309491</v>
      </c>
      <c r="AC68" s="54" t="n">
        <f aca="false">MIN(1000,MAX(AC69,IF($A68&gt;=AC$16,0,AC$13*(AC$16-$A68)+AC$14*(AC$16-$A68)^2+AC$15*(AC$16-$A68)^3)))</f>
        <v>0</v>
      </c>
      <c r="AD68" s="54" t="n">
        <f aca="false">MIN(1000,MAX(AD69,IF($A68&gt;=AD$16,0,AD$13*(AD$16-$A68)+AD$14*(AD$16-$A68)^2+AD$15*(AD$16-$A68)^3)))</f>
        <v>0</v>
      </c>
      <c r="AE68" s="54" t="n">
        <f aca="false">MIN(1000,MAX(AE69,IF($A68&gt;=AE$16,0,AE$13*(AE$16-$A68)+AE$14*(AE$16-$A68)^2+AE$15*(AE$16-$A68)^3)))</f>
        <v>0</v>
      </c>
      <c r="AF68" s="54" t="n">
        <f aca="false">MIN(1000,MAX(AF69,IF($A68&gt;=AF$16,0,AF$13*(AF$16-$A68)+AF$14*(AF$16-$A68)^2+AF$15*(AF$16-$A68)^3)))</f>
        <v>0</v>
      </c>
      <c r="AG68" s="54" t="n">
        <f aca="false">MIN(1000,MAX(AG69,IF($A68&gt;=AG$16,0,AG$13*(AG$16-$A68)+AG$14*(AG$16-$A68)^2+AG$15*(AG$16-$A68)^3)))</f>
        <v>0</v>
      </c>
      <c r="AH68" s="54" t="n">
        <f aca="false">MIN(1000,MAX(AH69,IF($A68&gt;=AH$16,0,AH$13*(AH$16-$A68)+AH$14*(AH$16-$A68)^2+AH$15*(AH$16-$A68)^3)))</f>
        <v>1000</v>
      </c>
      <c r="AI68" s="54" t="n">
        <f aca="false">MIN(1000,MAX(AI69,IF($A68&gt;=AI$16,0,AI$13*(AI$16-$A68)+AI$14*(AI$16-$A68)^2+AI$15*(AI$16-$A68)^3)))</f>
        <v>0</v>
      </c>
      <c r="AJ68" s="54" t="n">
        <f aca="false">MIN(1000,MAX(AJ69,IF($A68&gt;=AJ$16,0,AJ$13*(AJ$16-$A68)+AJ$14*(AJ$16-$A68)^2+AJ$15*(AJ$16-$A68)^3)))</f>
        <v>0</v>
      </c>
      <c r="AK68" s="54" t="n">
        <f aca="false">MIN(1000,MAX(AK69,IF($A68&gt;=AK$16,0,AK$13*(AK$16-$A68)+AK$14*(AK$16-$A68)^2+AK$15*(AK$16-$A68)^3)))</f>
        <v>4.85286249999997</v>
      </c>
      <c r="AL68" s="54" t="n">
        <f aca="false">MIN(1000,MAX(AL69,IF($A68&gt;=AL$16,0,AL$13*(AL$16-$A68)+AL$14*(AL$16-$A68)^2+AL$15*(AL$16-$A68)^3)))</f>
        <v>0</v>
      </c>
      <c r="AM68" s="54" t="n">
        <f aca="false">MIN(1000,MAX(AM69,IF($A68&gt;=AM$16,0,AM$13*(AM$16-$A68)+AM$14*(AM$16-$A68)^2+AM$15*(AM$16-$A68)^3)))</f>
        <v>0</v>
      </c>
      <c r="AN68" s="54" t="n">
        <f aca="false">MIN(1000,MAX(AN69,IF($A68&gt;=AN$16,0,AN$13*(AN$16-$A68)+AN$14*(AN$16-$A68)^2+AN$15*(AN$16-$A68)^3)))</f>
        <v>0</v>
      </c>
      <c r="AO68" s="54" t="n">
        <f aca="false">MIN(1000,MAX(AO69,IF($A68&gt;=AO$16,0,AO$13*(AO$16-$A68)+AO$14*(AO$16-$A68)^2+AO$15*(AO$16-$A68)^3)))</f>
        <v>0</v>
      </c>
      <c r="AP68" s="54" t="n">
        <f aca="false">MIN(1000,MAX(AP69,IF($A68&gt;=AP$16,0,AP$13*(AP$16-$A68)+AP$14*(AP$16-$A68)^2+AP$15*(AP$16-$A68)^3)))</f>
        <v>384.163</v>
      </c>
      <c r="AQ68" s="54" t="n">
        <f aca="false">MIN(1000,MAX(AQ69,IF($A68&gt;=AQ$16,0,AQ$13*(AQ$16-$A68)+AQ$14*(AQ$16-$A68)^2+AQ$15*(AQ$16-$A68)^3)))</f>
        <v>406.943072</v>
      </c>
      <c r="AR68" s="54" t="n">
        <f aca="false">MIN(1000,MAX(AR69,IF($A68&gt;=AR$16,0,AR$13*(AR$16-$A68)+AR$14*(AR$16-$A68)^2+AR$15*(AR$16-$A68)^3)))</f>
        <v>192.8746027</v>
      </c>
      <c r="AS68" s="54" t="n">
        <f aca="false">MIN(1000,MAX(AS69,IF($A68&gt;=AS$16,0,AS$13*(AS$16-$A68)+AS$14*(AS$16-$A68)^2+AS$15*(AS$16-$A68)^3)))</f>
        <v>741.2218383</v>
      </c>
      <c r="AT68" s="54" t="n">
        <f aca="false">MIN(1000,MAX(AT69,IF($A68&gt;=AT$16,0,AT$13*(AT$16-$A68)+AT$14*(AT$16-$A68)^2+AT$15*(AT$16-$A68)^3)))</f>
        <v>1000</v>
      </c>
      <c r="AU68" s="54" t="n">
        <f aca="false">MIN(1000,MAX(AU69,IF($A68&gt;=AU$16,0,AU$13*(AU$16-$A68)+AU$14*(AU$16-$A68)^2+AU$15*(AU$16-$A68)^3)))</f>
        <v>0</v>
      </c>
      <c r="AV68" s="54" t="n">
        <f aca="false">MIN(1000,MAX(AV69,IF($A68&gt;=AV$16,0,AV$13*(AV$16-$A68)+AV$14*(AV$16-$A68)^2+AV$15*(AV$16-$A68)^3)))</f>
        <v>857.28453</v>
      </c>
      <c r="AW68" s="54" t="n">
        <f aca="false">MIN(1000,MAX(AW69,IF($A68&gt;=AW$16,0,AW$13*(AW$16-$A68)+AW$14*(AW$16-$A68)^2+AW$15*(AW$16-$A68)^3)))</f>
        <v>1000</v>
      </c>
      <c r="AX68" s="54" t="n">
        <f aca="false">MIN(1000,MAX(AX69,IF($A68&gt;=AX$16,0,AX$13*(AX$16-$A68)+AX$14*(AX$16-$A68)^2+AX$15*(AX$16-$A68)^3)))</f>
        <v>58.216864</v>
      </c>
      <c r="AY68" s="54" t="n">
        <f aca="false">MIN(1000,MAX(AY69,IF($A68&gt;=AY$16,0,AY$13*(AY$16-$A68)+AY$14*(AY$16-$A68)^2+AY$15*(AY$16-$A68)^3)))</f>
        <v>1000</v>
      </c>
      <c r="AZ68" s="54" t="n">
        <f aca="false">MIN(1000,MAX(AZ69,IF($A68&gt;=AZ$16,0,AZ$13*(AZ$16-$A68)+AZ$14*(AZ$16-$A68)^2+AZ$15*(AZ$16-$A68)^3)))</f>
        <v>179.8708707</v>
      </c>
      <c r="BA68" s="54" t="n">
        <f aca="false">MIN(1000,MAX(BA69,IF($A68&gt;=BA$16,0,BA$13*(BA$16-$A68)+BA$14*(BA$16-$A68)^2+BA$15*(BA$16-$A68)^3)))</f>
        <v>1000</v>
      </c>
    </row>
    <row r="69" customFormat="false" ht="13.8" hidden="false" customHeight="false" outlineLevel="0" collapsed="false">
      <c r="A69" s="12" t="n">
        <f aca="false">A68+10</f>
        <v>520</v>
      </c>
      <c r="B69" s="54" t="n">
        <f aca="false">MIN(1000,MAX(B70,IF($A69&gt;=B$16,0,B$13*(B$16-$A69)+B$14*(B$16-$A69)^2+B$15*(B$16-$A69)^3)))</f>
        <v>0</v>
      </c>
      <c r="C69" s="54" t="n">
        <f aca="false">MIN(1000,MAX(C70,IF($A69&gt;=C$16,0,C$13*(C$16-$A69)+C$14*(C$16-$A69)^2+C$15*(C$16-$A69)^3)))</f>
        <v>0</v>
      </c>
      <c r="D69" s="54" t="n">
        <f aca="false">MIN(1000,MAX(D70,IF($A69&gt;=D$16,0,D$13*(D$16-$A69)+D$14*(D$16-$A69)^2+D$15*(D$16-$A69)^3)))</f>
        <v>0</v>
      </c>
      <c r="E69" s="54" t="n">
        <f aca="false">MIN(1000,MAX(E70,IF($A69&gt;=E$16,0,E$13*(E$16-$A69)+E$14*(E$16-$A69)^2+E$15*(E$16-$A69)^3)))</f>
        <v>0</v>
      </c>
      <c r="F69" s="54" t="n">
        <f aca="false">MIN(1000,MAX(F70,IF($A69&gt;=F$16,0,F$13*(F$16-$A69)+F$14*(F$16-$A69)^2+F$15*(F$16-$A69)^3)))</f>
        <v>0</v>
      </c>
      <c r="G69" s="54" t="n">
        <f aca="false">MIN(1000,MAX(G70,IF($A69&gt;=G$16,0,G$13*(G$16-$A69)+G$14*(G$16-$A69)^2+G$15*(G$16-$A69)^3)))</f>
        <v>19.7451</v>
      </c>
      <c r="H69" s="54" t="n">
        <f aca="false">MIN(1000,MAX(H70,IF($A69&gt;=H$16,0,H$13*(H$16-$A69)+H$14*(H$16-$A69)^2+H$15*(H$16-$A69)^3)))</f>
        <v>0</v>
      </c>
      <c r="I69" s="54" t="n">
        <f aca="false">MIN(1000,MAX(I70,IF($A69&gt;=I$16,0,I$13*(I$16-$A69)+I$14*(I$16-$A69)^2+I$15*(I$16-$A69)^3)))</f>
        <v>0</v>
      </c>
      <c r="J69" s="54" t="n">
        <f aca="false">MIN(1000,MAX(J70,IF($A69&gt;=J$16,0,J$13*(J$16-$A69)+J$14*(J$16-$A69)^2+J$15*(J$16-$A69)^3)))</f>
        <v>0</v>
      </c>
      <c r="K69" s="54" t="n">
        <f aca="false">MIN(1000,MAX(K70,IF($A69&gt;=K$16,0,K$13*(K$16-$A69)+K$14*(K$16-$A69)^2+K$15*(K$16-$A69)^3)))</f>
        <v>0</v>
      </c>
      <c r="L69" s="54" t="n">
        <f aca="false">MIN(1000,MAX(L70,IF($A69&gt;=L$16,0,L$13*(L$16-$A69)+L$14*(L$16-$A69)^2+L$15*(L$16-$A69)^3)))</f>
        <v>0</v>
      </c>
      <c r="M69" s="54" t="n">
        <f aca="false">MIN(1000,MAX(M70,IF($A69&gt;=M$16,0,M$13*(M$16-$A69)+M$14*(M$16-$A69)^2+M$15*(M$16-$A69)^3)))</f>
        <v>0</v>
      </c>
      <c r="N69" s="54" t="n">
        <f aca="false">MIN(1000,MAX(N70,IF($A69&gt;=N$16,0,N$13*(N$16-$A69)+N$14*(N$16-$A69)^2+N$15*(N$16-$A69)^3)))</f>
        <v>0</v>
      </c>
      <c r="O69" s="54" t="n">
        <f aca="false">MIN(1000,MAX(O70,IF($A69&gt;=O$16,0,O$13*(O$16-$A69)+O$14*(O$16-$A69)^2+O$15*(O$16-$A69)^3)))</f>
        <v>18.774</v>
      </c>
      <c r="P69" s="54" t="n">
        <f aca="false">MIN(1000,MAX(P70,IF($A69&gt;=P$16,0,P$13*(P$16-$A69)+P$14*(P$16-$A69)^2+P$15*(P$16-$A69)^3)))</f>
        <v>68.638944</v>
      </c>
      <c r="Q69" s="54" t="n">
        <f aca="false">MIN(1000,MAX(Q70,IF($A69&gt;=Q$16,0,Q$13*(Q$16-$A69)+Q$14*(Q$16-$A69)^2+Q$15*(Q$16-$A69)^3)))</f>
        <v>27.505483</v>
      </c>
      <c r="R69" s="54" t="n">
        <f aca="false">MIN(1000,MAX(R70,IF($A69&gt;=R$16,0,R$13*(R$16-$A69)+R$14*(R$16-$A69)^2+R$15*(R$16-$A69)^3)))</f>
        <v>1000</v>
      </c>
      <c r="S69" s="54" t="n">
        <f aca="false">MIN(1000,MAX(S70,IF($A69&gt;=S$16,0,S$13*(S$16-$A69)+S$14*(S$16-$A69)^2+S$15*(S$16-$A69)^3)))</f>
        <v>1000</v>
      </c>
      <c r="T69" s="54" t="n">
        <f aca="false">MIN(1000,MAX(T70,IF($A69&gt;=T$16,0,T$13*(T$16-$A69)+T$14*(T$16-$A69)^2+T$15*(T$16-$A69)^3)))</f>
        <v>0</v>
      </c>
      <c r="U69" s="54" t="n">
        <f aca="false">MIN(1000,MAX(U70,IF($A69&gt;=U$16,0,U$13*(U$16-$A69)+U$14*(U$16-$A69)^2+U$15*(U$16-$A69)^3)))</f>
        <v>144.30745</v>
      </c>
      <c r="V69" s="54" t="n">
        <f aca="false">MIN(1000,MAX(V70,IF($A69&gt;=V$16,0,V$13*(V$16-$A69)+V$14*(V$16-$A69)^2+V$15*(V$16-$A69)^3)))</f>
        <v>655.3449528</v>
      </c>
      <c r="W69" s="54" t="n">
        <f aca="false">MIN(1000,MAX(W70,IF($A69&gt;=W$16,0,W$13*(W$16-$A69)+W$14*(W$16-$A69)^2+W$15*(W$16-$A69)^3)))</f>
        <v>77.02848</v>
      </c>
      <c r="X69" s="54" t="n">
        <f aca="false">MIN(1000,MAX(X70,IF($A69&gt;=X$16,0,X$13*(X$16-$A69)+X$14*(X$16-$A69)^2+X$15*(X$16-$A69)^3)))</f>
        <v>23.037975</v>
      </c>
      <c r="Y69" s="54" t="n">
        <f aca="false">MIN(1000,MAX(Y70,IF($A69&gt;=Y$16,0,Y$13*(Y$16-$A69)+Y$14*(Y$16-$A69)^2+Y$15*(Y$16-$A69)^3)))</f>
        <v>104.4152937</v>
      </c>
      <c r="Z69" s="54" t="n">
        <f aca="false">MIN(1000,MAX(Z70,IF($A69&gt;=Z$16,0,Z$13*(Z$16-$A69)+Z$14*(Z$16-$A69)^2+Z$15*(Z$16-$A69)^3)))</f>
        <v>26.065891</v>
      </c>
      <c r="AC69" s="54" t="n">
        <f aca="false">MIN(1000,MAX(AC70,IF($A69&gt;=AC$16,0,AC$13*(AC$16-$A69)+AC$14*(AC$16-$A69)^2+AC$15*(AC$16-$A69)^3)))</f>
        <v>0</v>
      </c>
      <c r="AD69" s="54" t="n">
        <f aca="false">MIN(1000,MAX(AD70,IF($A69&gt;=AD$16,0,AD$13*(AD$16-$A69)+AD$14*(AD$16-$A69)^2+AD$15*(AD$16-$A69)^3)))</f>
        <v>0</v>
      </c>
      <c r="AE69" s="54" t="n">
        <f aca="false">MIN(1000,MAX(AE70,IF($A69&gt;=AE$16,0,AE$13*(AE$16-$A69)+AE$14*(AE$16-$A69)^2+AE$15*(AE$16-$A69)^3)))</f>
        <v>0</v>
      </c>
      <c r="AF69" s="54" t="n">
        <f aca="false">MIN(1000,MAX(AF70,IF($A69&gt;=AF$16,0,AF$13*(AF$16-$A69)+AF$14*(AF$16-$A69)^2+AF$15*(AF$16-$A69)^3)))</f>
        <v>0</v>
      </c>
      <c r="AG69" s="54" t="n">
        <f aca="false">MIN(1000,MAX(AG70,IF($A69&gt;=AG$16,0,AG$13*(AG$16-$A69)+AG$14*(AG$16-$A69)^2+AG$15*(AG$16-$A69)^3)))</f>
        <v>0</v>
      </c>
      <c r="AH69" s="54" t="n">
        <f aca="false">MIN(1000,MAX(AH70,IF($A69&gt;=AH$16,0,AH$13*(AH$16-$A69)+AH$14*(AH$16-$A69)^2+AH$15*(AH$16-$A69)^3)))</f>
        <v>1000</v>
      </c>
      <c r="AI69" s="54" t="n">
        <f aca="false">MIN(1000,MAX(AI70,IF($A69&gt;=AI$16,0,AI$13*(AI$16-$A69)+AI$14*(AI$16-$A69)^2+AI$15*(AI$16-$A69)^3)))</f>
        <v>0</v>
      </c>
      <c r="AJ69" s="54" t="n">
        <f aca="false">MIN(1000,MAX(AJ70,IF($A69&gt;=AJ$16,0,AJ$13*(AJ$16-$A69)+AJ$14*(AJ$16-$A69)^2+AJ$15*(AJ$16-$A69)^3)))</f>
        <v>0</v>
      </c>
      <c r="AK69" s="54" t="n">
        <f aca="false">MIN(1000,MAX(AK70,IF($A69&gt;=AK$16,0,AK$13*(AK$16-$A69)+AK$14*(AK$16-$A69)^2+AK$15*(AK$16-$A69)^3)))</f>
        <v>0</v>
      </c>
      <c r="AL69" s="54" t="n">
        <f aca="false">MIN(1000,MAX(AL70,IF($A69&gt;=AL$16,0,AL$13*(AL$16-$A69)+AL$14*(AL$16-$A69)^2+AL$15*(AL$16-$A69)^3)))</f>
        <v>0</v>
      </c>
      <c r="AM69" s="54" t="n">
        <f aca="false">MIN(1000,MAX(AM70,IF($A69&gt;=AM$16,0,AM$13*(AM$16-$A69)+AM$14*(AM$16-$A69)^2+AM$15*(AM$16-$A69)^3)))</f>
        <v>0</v>
      </c>
      <c r="AN69" s="54" t="n">
        <f aca="false">MIN(1000,MAX(AN70,IF($A69&gt;=AN$16,0,AN$13*(AN$16-$A69)+AN$14*(AN$16-$A69)^2+AN$15*(AN$16-$A69)^3)))</f>
        <v>0</v>
      </c>
      <c r="AO69" s="54" t="n">
        <f aca="false">MIN(1000,MAX(AO70,IF($A69&gt;=AO$16,0,AO$13*(AO$16-$A69)+AO$14*(AO$16-$A69)^2+AO$15*(AO$16-$A69)^3)))</f>
        <v>0</v>
      </c>
      <c r="AP69" s="54" t="n">
        <f aca="false">MIN(1000,MAX(AP70,IF($A69&gt;=AP$16,0,AP$13*(AP$16-$A69)+AP$14*(AP$16-$A69)^2+AP$15*(AP$16-$A69)^3)))</f>
        <v>355.332</v>
      </c>
      <c r="AQ69" s="54" t="n">
        <f aca="false">MIN(1000,MAX(AQ70,IF($A69&gt;=AQ$16,0,AQ$13*(AQ$16-$A69)+AQ$14*(AQ$16-$A69)^2+AQ$15*(AQ$16-$A69)^3)))</f>
        <v>393.337872</v>
      </c>
      <c r="AR69" s="54" t="n">
        <f aca="false">MIN(1000,MAX(AR70,IF($A69&gt;=AR$16,0,AR$13*(AR$16-$A69)+AR$14*(AR$16-$A69)^2+AR$15*(AR$16-$A69)^3)))</f>
        <v>153.9873327</v>
      </c>
      <c r="AS69" s="54" t="n">
        <f aca="false">MIN(1000,MAX(AS70,IF($A69&gt;=AS$16,0,AS$13*(AS$16-$A69)+AS$14*(AS$16-$A69)^2+AS$15*(AS$16-$A69)^3)))</f>
        <v>741.2218383</v>
      </c>
      <c r="AT69" s="54" t="n">
        <f aca="false">MIN(1000,MAX(AT70,IF($A69&gt;=AT$16,0,AT$13*(AT$16-$A69)+AT$14*(AT$16-$A69)^2+AT$15*(AT$16-$A69)^3)))</f>
        <v>1000</v>
      </c>
      <c r="AU69" s="54" t="n">
        <f aca="false">MIN(1000,MAX(AU70,IF($A69&gt;=AU$16,0,AU$13*(AU$16-$A69)+AU$14*(AU$16-$A69)^2+AU$15*(AU$16-$A69)^3)))</f>
        <v>0</v>
      </c>
      <c r="AV69" s="54" t="n">
        <f aca="false">MIN(1000,MAX(AV70,IF($A69&gt;=AV$16,0,AV$13*(AV$16-$A69)+AV$14*(AV$16-$A69)^2+AV$15*(AV$16-$A69)^3)))</f>
        <v>855.83153</v>
      </c>
      <c r="AW69" s="54" t="n">
        <f aca="false">MIN(1000,MAX(AW70,IF($A69&gt;=AW$16,0,AW$13*(AW$16-$A69)+AW$14*(AW$16-$A69)^2+AW$15*(AW$16-$A69)^3)))</f>
        <v>1000</v>
      </c>
      <c r="AX69" s="54" t="n">
        <f aca="false">MIN(1000,MAX(AX70,IF($A69&gt;=AX$16,0,AX$13*(AX$16-$A69)+AX$14*(AX$16-$A69)^2+AX$15*(AX$16-$A69)^3)))</f>
        <v>58.216864</v>
      </c>
      <c r="AY69" s="54" t="n">
        <f aca="false">MIN(1000,MAX(AY70,IF($A69&gt;=AY$16,0,AY$13*(AY$16-$A69)+AY$14*(AY$16-$A69)^2+AY$15*(AY$16-$A69)^3)))</f>
        <v>1000</v>
      </c>
      <c r="AZ69" s="54" t="n">
        <f aca="false">MIN(1000,MAX(AZ70,IF($A69&gt;=AZ$16,0,AZ$13*(AZ$16-$A69)+AZ$14*(AZ$16-$A69)^2+AZ$15*(AZ$16-$A69)^3)))</f>
        <v>179.8708707</v>
      </c>
      <c r="BA69" s="54" t="n">
        <f aca="false">MIN(1000,MAX(BA70,IF($A69&gt;=BA$16,0,BA$13*(BA$16-$A69)+BA$14*(BA$16-$A69)^2+BA$15*(BA$16-$A69)^3)))</f>
        <v>1000</v>
      </c>
    </row>
    <row r="70" customFormat="false" ht="13.8" hidden="false" customHeight="false" outlineLevel="0" collapsed="false">
      <c r="A70" s="12" t="n">
        <f aca="false">A69+10</f>
        <v>530</v>
      </c>
      <c r="B70" s="54" t="n">
        <f aca="false">MIN(1000,MAX(B71,IF($A70&gt;=B$16,0,B$13*(B$16-$A70)+B$14*(B$16-$A70)^2+B$15*(B$16-$A70)^3)))</f>
        <v>0</v>
      </c>
      <c r="C70" s="54" t="n">
        <f aca="false">MIN(1000,MAX(C71,IF($A70&gt;=C$16,0,C$13*(C$16-$A70)+C$14*(C$16-$A70)^2+C$15*(C$16-$A70)^3)))</f>
        <v>0</v>
      </c>
      <c r="D70" s="54" t="n">
        <f aca="false">MIN(1000,MAX(D71,IF($A70&gt;=D$16,0,D$13*(D$16-$A70)+D$14*(D$16-$A70)^2+D$15*(D$16-$A70)^3)))</f>
        <v>0</v>
      </c>
      <c r="E70" s="54" t="n">
        <f aca="false">MIN(1000,MAX(E71,IF($A70&gt;=E$16,0,E$13*(E$16-$A70)+E$14*(E$16-$A70)^2+E$15*(E$16-$A70)^3)))</f>
        <v>0</v>
      </c>
      <c r="F70" s="54" t="n">
        <f aca="false">MIN(1000,MAX(F71,IF($A70&gt;=F$16,0,F$13*(F$16-$A70)+F$14*(F$16-$A70)^2+F$15*(F$16-$A70)^3)))</f>
        <v>0</v>
      </c>
      <c r="G70" s="54" t="n">
        <f aca="false">MIN(1000,MAX(G71,IF($A70&gt;=G$16,0,G$13*(G$16-$A70)+G$14*(G$16-$A70)^2+G$15*(G$16-$A70)^3)))</f>
        <v>19.7451</v>
      </c>
      <c r="H70" s="54" t="n">
        <f aca="false">MIN(1000,MAX(H71,IF($A70&gt;=H$16,0,H$13*(H$16-$A70)+H$14*(H$16-$A70)^2+H$15*(H$16-$A70)^3)))</f>
        <v>0</v>
      </c>
      <c r="I70" s="54" t="n">
        <f aca="false">MIN(1000,MAX(I71,IF($A70&gt;=I$16,0,I$13*(I$16-$A70)+I$14*(I$16-$A70)^2+I$15*(I$16-$A70)^3)))</f>
        <v>0</v>
      </c>
      <c r="J70" s="54" t="n">
        <f aca="false">MIN(1000,MAX(J71,IF($A70&gt;=J$16,0,J$13*(J$16-$A70)+J$14*(J$16-$A70)^2+J$15*(J$16-$A70)^3)))</f>
        <v>0</v>
      </c>
      <c r="K70" s="54" t="n">
        <f aca="false">MIN(1000,MAX(K71,IF($A70&gt;=K$16,0,K$13*(K$16-$A70)+K$14*(K$16-$A70)^2+K$15*(K$16-$A70)^3)))</f>
        <v>0</v>
      </c>
      <c r="L70" s="54" t="n">
        <f aca="false">MIN(1000,MAX(L71,IF($A70&gt;=L$16,0,L$13*(L$16-$A70)+L$14*(L$16-$A70)^2+L$15*(L$16-$A70)^3)))</f>
        <v>0</v>
      </c>
      <c r="M70" s="54" t="n">
        <f aca="false">MIN(1000,MAX(M71,IF($A70&gt;=M$16,0,M$13*(M$16-$A70)+M$14*(M$16-$A70)^2+M$15*(M$16-$A70)^3)))</f>
        <v>0</v>
      </c>
      <c r="N70" s="54" t="n">
        <f aca="false">MIN(1000,MAX(N71,IF($A70&gt;=N$16,0,N$13*(N$16-$A70)+N$14*(N$16-$A70)^2+N$15*(N$16-$A70)^3)))</f>
        <v>0</v>
      </c>
      <c r="O70" s="54" t="n">
        <f aca="false">MIN(1000,MAX(O71,IF($A70&gt;=O$16,0,O$13*(O$16-$A70)+O$14*(O$16-$A70)^2+O$15*(O$16-$A70)^3)))</f>
        <v>18.774</v>
      </c>
      <c r="P70" s="54" t="n">
        <f aca="false">MIN(1000,MAX(P71,IF($A70&gt;=P$16,0,P$13*(P$16-$A70)+P$14*(P$16-$A70)^2+P$15*(P$16-$A70)^3)))</f>
        <v>66.436544</v>
      </c>
      <c r="Q70" s="54" t="n">
        <f aca="false">MIN(1000,MAX(Q71,IF($A70&gt;=Q$16,0,Q$13*(Q$16-$A70)+Q$14*(Q$16-$A70)^2+Q$15*(Q$16-$A70)^3)))</f>
        <v>23.657283</v>
      </c>
      <c r="R70" s="54" t="n">
        <f aca="false">MIN(1000,MAX(R71,IF($A70&gt;=R$16,0,R$13*(R$16-$A70)+R$14*(R$16-$A70)^2+R$15*(R$16-$A70)^3)))</f>
        <v>1000</v>
      </c>
      <c r="S70" s="54" t="n">
        <f aca="false">MIN(1000,MAX(S71,IF($A70&gt;=S$16,0,S$13*(S$16-$A70)+S$14*(S$16-$A70)^2+S$15*(S$16-$A70)^3)))</f>
        <v>1000</v>
      </c>
      <c r="T70" s="54" t="n">
        <f aca="false">MIN(1000,MAX(T71,IF($A70&gt;=T$16,0,T$13*(T$16-$A70)+T$14*(T$16-$A70)^2+T$15*(T$16-$A70)^3)))</f>
        <v>0</v>
      </c>
      <c r="U70" s="54" t="n">
        <f aca="false">MIN(1000,MAX(U71,IF($A70&gt;=U$16,0,U$13*(U$16-$A70)+U$14*(U$16-$A70)^2+U$15*(U$16-$A70)^3)))</f>
        <v>144.06245</v>
      </c>
      <c r="V70" s="54" t="n">
        <f aca="false">MIN(1000,MAX(V71,IF($A70&gt;=V$16,0,V$13*(V$16-$A70)+V$14*(V$16-$A70)^2+V$15*(V$16-$A70)^3)))</f>
        <v>655.3449528</v>
      </c>
      <c r="W70" s="54" t="n">
        <f aca="false">MIN(1000,MAX(W71,IF($A70&gt;=W$16,0,W$13*(W$16-$A70)+W$14*(W$16-$A70)^2+W$15*(W$16-$A70)^3)))</f>
        <v>76.89948</v>
      </c>
      <c r="X70" s="54" t="n">
        <f aca="false">MIN(1000,MAX(X71,IF($A70&gt;=X$16,0,X$13*(X$16-$A70)+X$14*(X$16-$A70)^2+X$15*(X$16-$A70)^3)))</f>
        <v>23.037975</v>
      </c>
      <c r="Y70" s="54" t="n">
        <f aca="false">MIN(1000,MAX(Y71,IF($A70&gt;=Y$16,0,Y$13*(Y$16-$A70)+Y$14*(Y$16-$A70)^2+Y$15*(Y$16-$A70)^3)))</f>
        <v>104.4152937</v>
      </c>
      <c r="Z70" s="54" t="n">
        <f aca="false">MIN(1000,MAX(Z71,IF($A70&gt;=Z$16,0,Z$13*(Z$16-$A70)+Z$14*(Z$16-$A70)^2+Z$15*(Z$16-$A70)^3)))</f>
        <v>25.602291</v>
      </c>
      <c r="AC70" s="54" t="n">
        <f aca="false">MIN(1000,MAX(AC71,IF($A70&gt;=AC$16,0,AC$13*(AC$16-$A70)+AC$14*(AC$16-$A70)^2+AC$15*(AC$16-$A70)^3)))</f>
        <v>0</v>
      </c>
      <c r="AD70" s="54" t="n">
        <f aca="false">MIN(1000,MAX(AD71,IF($A70&gt;=AD$16,0,AD$13*(AD$16-$A70)+AD$14*(AD$16-$A70)^2+AD$15*(AD$16-$A70)^3)))</f>
        <v>0</v>
      </c>
      <c r="AE70" s="54" t="n">
        <f aca="false">MIN(1000,MAX(AE71,IF($A70&gt;=AE$16,0,AE$13*(AE$16-$A70)+AE$14*(AE$16-$A70)^2+AE$15*(AE$16-$A70)^3)))</f>
        <v>0</v>
      </c>
      <c r="AF70" s="54" t="n">
        <f aca="false">MIN(1000,MAX(AF71,IF($A70&gt;=AF$16,0,AF$13*(AF$16-$A70)+AF$14*(AF$16-$A70)^2+AF$15*(AF$16-$A70)^3)))</f>
        <v>0</v>
      </c>
      <c r="AG70" s="54" t="n">
        <f aca="false">MIN(1000,MAX(AG71,IF($A70&gt;=AG$16,0,AG$13*(AG$16-$A70)+AG$14*(AG$16-$A70)^2+AG$15*(AG$16-$A70)^3)))</f>
        <v>0</v>
      </c>
      <c r="AH70" s="54" t="n">
        <f aca="false">MIN(1000,MAX(AH71,IF($A70&gt;=AH$16,0,AH$13*(AH$16-$A70)+AH$14*(AH$16-$A70)^2+AH$15*(AH$16-$A70)^3)))</f>
        <v>1000</v>
      </c>
      <c r="AI70" s="54" t="n">
        <f aca="false">MIN(1000,MAX(AI71,IF($A70&gt;=AI$16,0,AI$13*(AI$16-$A70)+AI$14*(AI$16-$A70)^2+AI$15*(AI$16-$A70)^3)))</f>
        <v>0</v>
      </c>
      <c r="AJ70" s="54" t="n">
        <f aca="false">MIN(1000,MAX(AJ71,IF($A70&gt;=AJ$16,0,AJ$13*(AJ$16-$A70)+AJ$14*(AJ$16-$A70)^2+AJ$15*(AJ$16-$A70)^3)))</f>
        <v>0</v>
      </c>
      <c r="AK70" s="54" t="n">
        <f aca="false">MIN(1000,MAX(AK71,IF($A70&gt;=AK$16,0,AK$13*(AK$16-$A70)+AK$14*(AK$16-$A70)^2+AK$15*(AK$16-$A70)^3)))</f>
        <v>0</v>
      </c>
      <c r="AL70" s="54" t="n">
        <f aca="false">MIN(1000,MAX(AL71,IF($A70&gt;=AL$16,0,AL$13*(AL$16-$A70)+AL$14*(AL$16-$A70)^2+AL$15*(AL$16-$A70)^3)))</f>
        <v>0</v>
      </c>
      <c r="AM70" s="54" t="n">
        <f aca="false">MIN(1000,MAX(AM71,IF($A70&gt;=AM$16,0,AM$13*(AM$16-$A70)+AM$14*(AM$16-$A70)^2+AM$15*(AM$16-$A70)^3)))</f>
        <v>0</v>
      </c>
      <c r="AN70" s="54" t="n">
        <f aca="false">MIN(1000,MAX(AN71,IF($A70&gt;=AN$16,0,AN$13*(AN$16-$A70)+AN$14*(AN$16-$A70)^2+AN$15*(AN$16-$A70)^3)))</f>
        <v>0</v>
      </c>
      <c r="AO70" s="54" t="n">
        <f aca="false">MIN(1000,MAX(AO71,IF($A70&gt;=AO$16,0,AO$13*(AO$16-$A70)+AO$14*(AO$16-$A70)^2+AO$15*(AO$16-$A70)^3)))</f>
        <v>0</v>
      </c>
      <c r="AP70" s="54" t="n">
        <f aca="false">MIN(1000,MAX(AP71,IF($A70&gt;=AP$16,0,AP$13*(AP$16-$A70)+AP$14*(AP$16-$A70)^2+AP$15*(AP$16-$A70)^3)))</f>
        <v>324.181</v>
      </c>
      <c r="AQ70" s="54" t="n">
        <f aca="false">MIN(1000,MAX(AQ71,IF($A70&gt;=AQ$16,0,AQ$13*(AQ$16-$A70)+AQ$14*(AQ$16-$A70)^2+AQ$15*(AQ$16-$A70)^3)))</f>
        <v>379.892672</v>
      </c>
      <c r="AR70" s="54" t="n">
        <f aca="false">MIN(1000,MAX(AR71,IF($A70&gt;=AR$16,0,AR$13*(AR$16-$A70)+AR$14*(AR$16-$A70)^2+AR$15*(AR$16-$A70)^3)))</f>
        <v>120.9180627</v>
      </c>
      <c r="AS70" s="54" t="n">
        <f aca="false">MIN(1000,MAX(AS71,IF($A70&gt;=AS$16,0,AS$13*(AS$16-$A70)+AS$14*(AS$16-$A70)^2+AS$15*(AS$16-$A70)^3)))</f>
        <v>741.2218383</v>
      </c>
      <c r="AT70" s="54" t="n">
        <f aca="false">MIN(1000,MAX(AT71,IF($A70&gt;=AT$16,0,AT$13*(AT$16-$A70)+AT$14*(AT$16-$A70)^2+AT$15*(AT$16-$A70)^3)))</f>
        <v>1000</v>
      </c>
      <c r="AU70" s="54" t="n">
        <f aca="false">MIN(1000,MAX(AU71,IF($A70&gt;=AU$16,0,AU$13*(AU$16-$A70)+AU$14*(AU$16-$A70)^2+AU$15*(AU$16-$A70)^3)))</f>
        <v>0</v>
      </c>
      <c r="AV70" s="54" t="n">
        <f aca="false">MIN(1000,MAX(AV71,IF($A70&gt;=AV$16,0,AV$13*(AV$16-$A70)+AV$14*(AV$16-$A70)^2+AV$15*(AV$16-$A70)^3)))</f>
        <v>854.37853</v>
      </c>
      <c r="AW70" s="54" t="n">
        <f aca="false">MIN(1000,MAX(AW71,IF($A70&gt;=AW$16,0,AW$13*(AW$16-$A70)+AW$14*(AW$16-$A70)^2+AW$15*(AW$16-$A70)^3)))</f>
        <v>1000</v>
      </c>
      <c r="AX70" s="54" t="n">
        <f aca="false">MIN(1000,MAX(AX71,IF($A70&gt;=AX$16,0,AX$13*(AX$16-$A70)+AX$14*(AX$16-$A70)^2+AX$15*(AX$16-$A70)^3)))</f>
        <v>58.216864</v>
      </c>
      <c r="AY70" s="54" t="n">
        <f aca="false">MIN(1000,MAX(AY71,IF($A70&gt;=AY$16,0,AY$13*(AY$16-$A70)+AY$14*(AY$16-$A70)^2+AY$15*(AY$16-$A70)^3)))</f>
        <v>1000</v>
      </c>
      <c r="AZ70" s="54" t="n">
        <f aca="false">MIN(1000,MAX(AZ71,IF($A70&gt;=AZ$16,0,AZ$13*(AZ$16-$A70)+AZ$14*(AZ$16-$A70)^2+AZ$15*(AZ$16-$A70)^3)))</f>
        <v>179.8708707</v>
      </c>
      <c r="BA70" s="54" t="n">
        <f aca="false">MIN(1000,MAX(BA71,IF($A70&gt;=BA$16,0,BA$13*(BA$16-$A70)+BA$14*(BA$16-$A70)^2+BA$15*(BA$16-$A70)^3)))</f>
        <v>1000</v>
      </c>
    </row>
    <row r="71" customFormat="false" ht="13.8" hidden="false" customHeight="false" outlineLevel="0" collapsed="false">
      <c r="A71" s="12" t="n">
        <f aca="false">A70+10</f>
        <v>540</v>
      </c>
      <c r="B71" s="54" t="n">
        <f aca="false">MIN(1000,MAX(B72,IF($A71&gt;=B$16,0,B$13*(B$16-$A71)+B$14*(B$16-$A71)^2+B$15*(B$16-$A71)^3)))</f>
        <v>0</v>
      </c>
      <c r="C71" s="54" t="n">
        <f aca="false">MIN(1000,MAX(C72,IF($A71&gt;=C$16,0,C$13*(C$16-$A71)+C$14*(C$16-$A71)^2+C$15*(C$16-$A71)^3)))</f>
        <v>0</v>
      </c>
      <c r="D71" s="54" t="n">
        <f aca="false">MIN(1000,MAX(D72,IF($A71&gt;=D$16,0,D$13*(D$16-$A71)+D$14*(D$16-$A71)^2+D$15*(D$16-$A71)^3)))</f>
        <v>0</v>
      </c>
      <c r="E71" s="54" t="n">
        <f aca="false">MIN(1000,MAX(E72,IF($A71&gt;=E$16,0,E$13*(E$16-$A71)+E$14*(E$16-$A71)^2+E$15*(E$16-$A71)^3)))</f>
        <v>0</v>
      </c>
      <c r="F71" s="54" t="n">
        <f aca="false">MIN(1000,MAX(F72,IF($A71&gt;=F$16,0,F$13*(F$16-$A71)+F$14*(F$16-$A71)^2+F$15*(F$16-$A71)^3)))</f>
        <v>0</v>
      </c>
      <c r="G71" s="54" t="n">
        <f aca="false">MIN(1000,MAX(G72,IF($A71&gt;=G$16,0,G$13*(G$16-$A71)+G$14*(G$16-$A71)^2+G$15*(G$16-$A71)^3)))</f>
        <v>19.7451</v>
      </c>
      <c r="H71" s="54" t="n">
        <f aca="false">MIN(1000,MAX(H72,IF($A71&gt;=H$16,0,H$13*(H$16-$A71)+H$14*(H$16-$A71)^2+H$15*(H$16-$A71)^3)))</f>
        <v>0</v>
      </c>
      <c r="I71" s="54" t="n">
        <f aca="false">MIN(1000,MAX(I72,IF($A71&gt;=I$16,0,I$13*(I$16-$A71)+I$14*(I$16-$A71)^2+I$15*(I$16-$A71)^3)))</f>
        <v>0</v>
      </c>
      <c r="J71" s="54" t="n">
        <f aca="false">MIN(1000,MAX(J72,IF($A71&gt;=J$16,0,J$13*(J$16-$A71)+J$14*(J$16-$A71)^2+J$15*(J$16-$A71)^3)))</f>
        <v>0</v>
      </c>
      <c r="K71" s="54" t="n">
        <f aca="false">MIN(1000,MAX(K72,IF($A71&gt;=K$16,0,K$13*(K$16-$A71)+K$14*(K$16-$A71)^2+K$15*(K$16-$A71)^3)))</f>
        <v>0</v>
      </c>
      <c r="L71" s="54" t="n">
        <f aca="false">MIN(1000,MAX(L72,IF($A71&gt;=L$16,0,L$13*(L$16-$A71)+L$14*(L$16-$A71)^2+L$15*(L$16-$A71)^3)))</f>
        <v>0</v>
      </c>
      <c r="M71" s="54" t="n">
        <f aca="false">MIN(1000,MAX(M72,IF($A71&gt;=M$16,0,M$13*(M$16-$A71)+M$14*(M$16-$A71)^2+M$15*(M$16-$A71)^3)))</f>
        <v>0</v>
      </c>
      <c r="N71" s="54" t="n">
        <f aca="false">MIN(1000,MAX(N72,IF($A71&gt;=N$16,0,N$13*(N$16-$A71)+N$14*(N$16-$A71)^2+N$15*(N$16-$A71)^3)))</f>
        <v>0</v>
      </c>
      <c r="O71" s="54" t="n">
        <f aca="false">MIN(1000,MAX(O72,IF($A71&gt;=O$16,0,O$13*(O$16-$A71)+O$14*(O$16-$A71)^2+O$15*(O$16-$A71)^3)))</f>
        <v>18.774</v>
      </c>
      <c r="P71" s="54" t="n">
        <f aca="false">MIN(1000,MAX(P72,IF($A71&gt;=P$16,0,P$13*(P$16-$A71)+P$14*(P$16-$A71)^2+P$15*(P$16-$A71)^3)))</f>
        <v>64.254144</v>
      </c>
      <c r="Q71" s="54" t="n">
        <f aca="false">MIN(1000,MAX(Q72,IF($A71&gt;=Q$16,0,Q$13*(Q$16-$A71)+Q$14*(Q$16-$A71)^2+Q$15*(Q$16-$A71)^3)))</f>
        <v>19.949083</v>
      </c>
      <c r="R71" s="54" t="n">
        <f aca="false">MIN(1000,MAX(R72,IF($A71&gt;=R$16,0,R$13*(R$16-$A71)+R$14*(R$16-$A71)^2+R$15*(R$16-$A71)^3)))</f>
        <v>1000</v>
      </c>
      <c r="S71" s="54" t="n">
        <f aca="false">MIN(1000,MAX(S72,IF($A71&gt;=S$16,0,S$13*(S$16-$A71)+S$14*(S$16-$A71)^2+S$15*(S$16-$A71)^3)))</f>
        <v>1000</v>
      </c>
      <c r="T71" s="54" t="n">
        <f aca="false">MIN(1000,MAX(T72,IF($A71&gt;=T$16,0,T$13*(T$16-$A71)+T$14*(T$16-$A71)^2+T$15*(T$16-$A71)^3)))</f>
        <v>0</v>
      </c>
      <c r="U71" s="54" t="n">
        <f aca="false">MIN(1000,MAX(U72,IF($A71&gt;=U$16,0,U$13*(U$16-$A71)+U$14*(U$16-$A71)^2+U$15*(U$16-$A71)^3)))</f>
        <v>143.81745</v>
      </c>
      <c r="V71" s="54" t="n">
        <f aca="false">MIN(1000,MAX(V72,IF($A71&gt;=V$16,0,V$13*(V$16-$A71)+V$14*(V$16-$A71)^2+V$15*(V$16-$A71)^3)))</f>
        <v>655.3449528</v>
      </c>
      <c r="W71" s="54" t="n">
        <f aca="false">MIN(1000,MAX(W72,IF($A71&gt;=W$16,0,W$13*(W$16-$A71)+W$14*(W$16-$A71)^2+W$15*(W$16-$A71)^3)))</f>
        <v>76.77048</v>
      </c>
      <c r="X71" s="54" t="n">
        <f aca="false">MIN(1000,MAX(X72,IF($A71&gt;=X$16,0,X$13*(X$16-$A71)+X$14*(X$16-$A71)^2+X$15*(X$16-$A71)^3)))</f>
        <v>23.037975</v>
      </c>
      <c r="Y71" s="54" t="n">
        <f aca="false">MIN(1000,MAX(Y72,IF($A71&gt;=Y$16,0,Y$13*(Y$16-$A71)+Y$14*(Y$16-$A71)^2+Y$15*(Y$16-$A71)^3)))</f>
        <v>104.4152937</v>
      </c>
      <c r="Z71" s="54" t="n">
        <f aca="false">MIN(1000,MAX(Z72,IF($A71&gt;=Z$16,0,Z$13*(Z$16-$A71)+Z$14*(Z$16-$A71)^2+Z$15*(Z$16-$A71)^3)))</f>
        <v>24.918691</v>
      </c>
      <c r="AC71" s="54" t="n">
        <f aca="false">MIN(1000,MAX(AC72,IF($A71&gt;=AC$16,0,AC$13*(AC$16-$A71)+AC$14*(AC$16-$A71)^2+AC$15*(AC$16-$A71)^3)))</f>
        <v>0</v>
      </c>
      <c r="AD71" s="54" t="n">
        <f aca="false">MIN(1000,MAX(AD72,IF($A71&gt;=AD$16,0,AD$13*(AD$16-$A71)+AD$14*(AD$16-$A71)^2+AD$15*(AD$16-$A71)^3)))</f>
        <v>0</v>
      </c>
      <c r="AE71" s="54" t="n">
        <f aca="false">MIN(1000,MAX(AE72,IF($A71&gt;=AE$16,0,AE$13*(AE$16-$A71)+AE$14*(AE$16-$A71)^2+AE$15*(AE$16-$A71)^3)))</f>
        <v>0</v>
      </c>
      <c r="AF71" s="54" t="n">
        <f aca="false">MIN(1000,MAX(AF72,IF($A71&gt;=AF$16,0,AF$13*(AF$16-$A71)+AF$14*(AF$16-$A71)^2+AF$15*(AF$16-$A71)^3)))</f>
        <v>0</v>
      </c>
      <c r="AG71" s="54" t="n">
        <f aca="false">MIN(1000,MAX(AG72,IF($A71&gt;=AG$16,0,AG$13*(AG$16-$A71)+AG$14*(AG$16-$A71)^2+AG$15*(AG$16-$A71)^3)))</f>
        <v>0</v>
      </c>
      <c r="AH71" s="54" t="n">
        <f aca="false">MIN(1000,MAX(AH72,IF($A71&gt;=AH$16,0,AH$13*(AH$16-$A71)+AH$14*(AH$16-$A71)^2+AH$15*(AH$16-$A71)^3)))</f>
        <v>1000</v>
      </c>
      <c r="AI71" s="54" t="n">
        <f aca="false">MIN(1000,MAX(AI72,IF($A71&gt;=AI$16,0,AI$13*(AI$16-$A71)+AI$14*(AI$16-$A71)^2+AI$15*(AI$16-$A71)^3)))</f>
        <v>0</v>
      </c>
      <c r="AJ71" s="54" t="n">
        <f aca="false">MIN(1000,MAX(AJ72,IF($A71&gt;=AJ$16,0,AJ$13*(AJ$16-$A71)+AJ$14*(AJ$16-$A71)^2+AJ$15*(AJ$16-$A71)^3)))</f>
        <v>0</v>
      </c>
      <c r="AK71" s="54" t="n">
        <f aca="false">MIN(1000,MAX(AK72,IF($A71&gt;=AK$16,0,AK$13*(AK$16-$A71)+AK$14*(AK$16-$A71)^2+AK$15*(AK$16-$A71)^3)))</f>
        <v>0</v>
      </c>
      <c r="AL71" s="54" t="n">
        <f aca="false">MIN(1000,MAX(AL72,IF($A71&gt;=AL$16,0,AL$13*(AL$16-$A71)+AL$14*(AL$16-$A71)^2+AL$15*(AL$16-$A71)^3)))</f>
        <v>0</v>
      </c>
      <c r="AM71" s="54" t="n">
        <f aca="false">MIN(1000,MAX(AM72,IF($A71&gt;=AM$16,0,AM$13*(AM$16-$A71)+AM$14*(AM$16-$A71)^2+AM$15*(AM$16-$A71)^3)))</f>
        <v>0</v>
      </c>
      <c r="AN71" s="54" t="n">
        <f aca="false">MIN(1000,MAX(AN72,IF($A71&gt;=AN$16,0,AN$13*(AN$16-$A71)+AN$14*(AN$16-$A71)^2+AN$15*(AN$16-$A71)^3)))</f>
        <v>0</v>
      </c>
      <c r="AO71" s="54" t="n">
        <f aca="false">MIN(1000,MAX(AO72,IF($A71&gt;=AO$16,0,AO$13*(AO$16-$A71)+AO$14*(AO$16-$A71)^2+AO$15*(AO$16-$A71)^3)))</f>
        <v>0</v>
      </c>
      <c r="AP71" s="54" t="n">
        <f aca="false">MIN(1000,MAX(AP72,IF($A71&gt;=AP$16,0,AP$13*(AP$16-$A71)+AP$14*(AP$16-$A71)^2+AP$15*(AP$16-$A71)^3)))</f>
        <v>291.31</v>
      </c>
      <c r="AQ71" s="54" t="n">
        <f aca="false">MIN(1000,MAX(AQ72,IF($A71&gt;=AQ$16,0,AQ$13*(AQ$16-$A71)+AQ$14*(AQ$16-$A71)^2+AQ$15*(AQ$16-$A71)^3)))</f>
        <v>366.607472</v>
      </c>
      <c r="AR71" s="54" t="n">
        <f aca="false">MIN(1000,MAX(AR72,IF($A71&gt;=AR$16,0,AR$13*(AR$16-$A71)+AR$14*(AR$16-$A71)^2+AR$15*(AR$16-$A71)^3)))</f>
        <v>93.0667926999999</v>
      </c>
      <c r="AS71" s="54" t="n">
        <f aca="false">MIN(1000,MAX(AS72,IF($A71&gt;=AS$16,0,AS$13*(AS$16-$A71)+AS$14*(AS$16-$A71)^2+AS$15*(AS$16-$A71)^3)))</f>
        <v>741.2218383</v>
      </c>
      <c r="AT71" s="54" t="n">
        <f aca="false">MIN(1000,MAX(AT72,IF($A71&gt;=AT$16,0,AT$13*(AT$16-$A71)+AT$14*(AT$16-$A71)^2+AT$15*(AT$16-$A71)^3)))</f>
        <v>1000</v>
      </c>
      <c r="AU71" s="54" t="n">
        <f aca="false">MIN(1000,MAX(AU72,IF($A71&gt;=AU$16,0,AU$13*(AU$16-$A71)+AU$14*(AU$16-$A71)^2+AU$15*(AU$16-$A71)^3)))</f>
        <v>0</v>
      </c>
      <c r="AV71" s="54" t="n">
        <f aca="false">MIN(1000,MAX(AV72,IF($A71&gt;=AV$16,0,AV$13*(AV$16-$A71)+AV$14*(AV$16-$A71)^2+AV$15*(AV$16-$A71)^3)))</f>
        <v>852.92553</v>
      </c>
      <c r="AW71" s="54" t="n">
        <f aca="false">MIN(1000,MAX(AW72,IF($A71&gt;=AW$16,0,AW$13*(AW$16-$A71)+AW$14*(AW$16-$A71)^2+AW$15*(AW$16-$A71)^3)))</f>
        <v>1000</v>
      </c>
      <c r="AX71" s="54" t="n">
        <f aca="false">MIN(1000,MAX(AX72,IF($A71&gt;=AX$16,0,AX$13*(AX$16-$A71)+AX$14*(AX$16-$A71)^2+AX$15*(AX$16-$A71)^3)))</f>
        <v>58.216864</v>
      </c>
      <c r="AY71" s="54" t="n">
        <f aca="false">MIN(1000,MAX(AY72,IF($A71&gt;=AY$16,0,AY$13*(AY$16-$A71)+AY$14*(AY$16-$A71)^2+AY$15*(AY$16-$A71)^3)))</f>
        <v>1000</v>
      </c>
      <c r="AZ71" s="54" t="n">
        <f aca="false">MIN(1000,MAX(AZ72,IF($A71&gt;=AZ$16,0,AZ$13*(AZ$16-$A71)+AZ$14*(AZ$16-$A71)^2+AZ$15*(AZ$16-$A71)^3)))</f>
        <v>179.8708707</v>
      </c>
      <c r="BA71" s="54" t="n">
        <f aca="false">MIN(1000,MAX(BA72,IF($A71&gt;=BA$16,0,BA$13*(BA$16-$A71)+BA$14*(BA$16-$A71)^2+BA$15*(BA$16-$A71)^3)))</f>
        <v>1000</v>
      </c>
    </row>
    <row r="72" customFormat="false" ht="13.8" hidden="false" customHeight="false" outlineLevel="0" collapsed="false">
      <c r="A72" s="12" t="n">
        <f aca="false">A71+10</f>
        <v>550</v>
      </c>
      <c r="B72" s="54" t="n">
        <f aca="false">MIN(1000,MAX(B73,IF($A72&gt;=B$16,0,B$13*(B$16-$A72)+B$14*(B$16-$A72)^2+B$15*(B$16-$A72)^3)))</f>
        <v>0</v>
      </c>
      <c r="C72" s="54" t="n">
        <f aca="false">MIN(1000,MAX(C73,IF($A72&gt;=C$16,0,C$13*(C$16-$A72)+C$14*(C$16-$A72)^2+C$15*(C$16-$A72)^3)))</f>
        <v>0</v>
      </c>
      <c r="D72" s="54" t="n">
        <f aca="false">MIN(1000,MAX(D73,IF($A72&gt;=D$16,0,D$13*(D$16-$A72)+D$14*(D$16-$A72)^2+D$15*(D$16-$A72)^3)))</f>
        <v>0</v>
      </c>
      <c r="E72" s="54" t="n">
        <f aca="false">MIN(1000,MAX(E73,IF($A72&gt;=E$16,0,E$13*(E$16-$A72)+E$14*(E$16-$A72)^2+E$15*(E$16-$A72)^3)))</f>
        <v>0</v>
      </c>
      <c r="F72" s="54" t="n">
        <f aca="false">MIN(1000,MAX(F73,IF($A72&gt;=F$16,0,F$13*(F$16-$A72)+F$14*(F$16-$A72)^2+F$15*(F$16-$A72)^3)))</f>
        <v>0</v>
      </c>
      <c r="G72" s="54" t="n">
        <f aca="false">MIN(1000,MAX(G73,IF($A72&gt;=G$16,0,G$13*(G$16-$A72)+G$14*(G$16-$A72)^2+G$15*(G$16-$A72)^3)))</f>
        <v>19.7451</v>
      </c>
      <c r="H72" s="54" t="n">
        <f aca="false">MIN(1000,MAX(H73,IF($A72&gt;=H$16,0,H$13*(H$16-$A72)+H$14*(H$16-$A72)^2+H$15*(H$16-$A72)^3)))</f>
        <v>0</v>
      </c>
      <c r="I72" s="54" t="n">
        <f aca="false">MIN(1000,MAX(I73,IF($A72&gt;=I$16,0,I$13*(I$16-$A72)+I$14*(I$16-$A72)^2+I$15*(I$16-$A72)^3)))</f>
        <v>0</v>
      </c>
      <c r="J72" s="54" t="n">
        <f aca="false">MIN(1000,MAX(J73,IF($A72&gt;=J$16,0,J$13*(J$16-$A72)+J$14*(J$16-$A72)^2+J$15*(J$16-$A72)^3)))</f>
        <v>0</v>
      </c>
      <c r="K72" s="54" t="n">
        <f aca="false">MIN(1000,MAX(K73,IF($A72&gt;=K$16,0,K$13*(K$16-$A72)+K$14*(K$16-$A72)^2+K$15*(K$16-$A72)^3)))</f>
        <v>0</v>
      </c>
      <c r="L72" s="54" t="n">
        <f aca="false">MIN(1000,MAX(L73,IF($A72&gt;=L$16,0,L$13*(L$16-$A72)+L$14*(L$16-$A72)^2+L$15*(L$16-$A72)^3)))</f>
        <v>0</v>
      </c>
      <c r="M72" s="54" t="n">
        <f aca="false">MIN(1000,MAX(M73,IF($A72&gt;=M$16,0,M$13*(M$16-$A72)+M$14*(M$16-$A72)^2+M$15*(M$16-$A72)^3)))</f>
        <v>0</v>
      </c>
      <c r="N72" s="54" t="n">
        <f aca="false">MIN(1000,MAX(N73,IF($A72&gt;=N$16,0,N$13*(N$16-$A72)+N$14*(N$16-$A72)^2+N$15*(N$16-$A72)^3)))</f>
        <v>0</v>
      </c>
      <c r="O72" s="54" t="n">
        <f aca="false">MIN(1000,MAX(O73,IF($A72&gt;=O$16,0,O$13*(O$16-$A72)+O$14*(O$16-$A72)^2+O$15*(O$16-$A72)^3)))</f>
        <v>18.774</v>
      </c>
      <c r="P72" s="54" t="n">
        <f aca="false">MIN(1000,MAX(P73,IF($A72&gt;=P$16,0,P$13*(P$16-$A72)+P$14*(P$16-$A72)^2+P$15*(P$16-$A72)^3)))</f>
        <v>62.091744</v>
      </c>
      <c r="Q72" s="54" t="n">
        <f aca="false">MIN(1000,MAX(Q73,IF($A72&gt;=Q$16,0,Q$13*(Q$16-$A72)+Q$14*(Q$16-$A72)^2+Q$15*(Q$16-$A72)^3)))</f>
        <v>16.380883</v>
      </c>
      <c r="R72" s="54" t="n">
        <f aca="false">MIN(1000,MAX(R73,IF($A72&gt;=R$16,0,R$13*(R$16-$A72)+R$14*(R$16-$A72)^2+R$15*(R$16-$A72)^3)))</f>
        <v>1000</v>
      </c>
      <c r="S72" s="54" t="n">
        <f aca="false">MIN(1000,MAX(S73,IF($A72&gt;=S$16,0,S$13*(S$16-$A72)+S$14*(S$16-$A72)^2+S$15*(S$16-$A72)^3)))</f>
        <v>1000</v>
      </c>
      <c r="T72" s="54" t="n">
        <f aca="false">MIN(1000,MAX(T73,IF($A72&gt;=T$16,0,T$13*(T$16-$A72)+T$14*(T$16-$A72)^2+T$15*(T$16-$A72)^3)))</f>
        <v>0</v>
      </c>
      <c r="U72" s="54" t="n">
        <f aca="false">MIN(1000,MAX(U73,IF($A72&gt;=U$16,0,U$13*(U$16-$A72)+U$14*(U$16-$A72)^2+U$15*(U$16-$A72)^3)))</f>
        <v>143.57245</v>
      </c>
      <c r="V72" s="54" t="n">
        <f aca="false">MIN(1000,MAX(V73,IF($A72&gt;=V$16,0,V$13*(V$16-$A72)+V$14*(V$16-$A72)^2+V$15*(V$16-$A72)^3)))</f>
        <v>655.3449528</v>
      </c>
      <c r="W72" s="54" t="n">
        <f aca="false">MIN(1000,MAX(W73,IF($A72&gt;=W$16,0,W$13*(W$16-$A72)+W$14*(W$16-$A72)^2+W$15*(W$16-$A72)^3)))</f>
        <v>76.64148</v>
      </c>
      <c r="X72" s="54" t="n">
        <f aca="false">MIN(1000,MAX(X73,IF($A72&gt;=X$16,0,X$13*(X$16-$A72)+X$14*(X$16-$A72)^2+X$15*(X$16-$A72)^3)))</f>
        <v>23.037975</v>
      </c>
      <c r="Y72" s="54" t="n">
        <f aca="false">MIN(1000,MAX(Y73,IF($A72&gt;=Y$16,0,Y$13*(Y$16-$A72)+Y$14*(Y$16-$A72)^2+Y$15*(Y$16-$A72)^3)))</f>
        <v>104.4152937</v>
      </c>
      <c r="Z72" s="54" t="n">
        <f aca="false">MIN(1000,MAX(Z73,IF($A72&gt;=Z$16,0,Z$13*(Z$16-$A72)+Z$14*(Z$16-$A72)^2+Z$15*(Z$16-$A72)^3)))</f>
        <v>24.015091</v>
      </c>
      <c r="AC72" s="54" t="n">
        <f aca="false">MIN(1000,MAX(AC73,IF($A72&gt;=AC$16,0,AC$13*(AC$16-$A72)+AC$14*(AC$16-$A72)^2+AC$15*(AC$16-$A72)^3)))</f>
        <v>0</v>
      </c>
      <c r="AD72" s="54" t="n">
        <f aca="false">MIN(1000,MAX(AD73,IF($A72&gt;=AD$16,0,AD$13*(AD$16-$A72)+AD$14*(AD$16-$A72)^2+AD$15*(AD$16-$A72)^3)))</f>
        <v>0</v>
      </c>
      <c r="AE72" s="54" t="n">
        <f aca="false">MIN(1000,MAX(AE73,IF($A72&gt;=AE$16,0,AE$13*(AE$16-$A72)+AE$14*(AE$16-$A72)^2+AE$15*(AE$16-$A72)^3)))</f>
        <v>0</v>
      </c>
      <c r="AF72" s="54" t="n">
        <f aca="false">MIN(1000,MAX(AF73,IF($A72&gt;=AF$16,0,AF$13*(AF$16-$A72)+AF$14*(AF$16-$A72)^2+AF$15*(AF$16-$A72)^3)))</f>
        <v>0</v>
      </c>
      <c r="AG72" s="54" t="n">
        <f aca="false">MIN(1000,MAX(AG73,IF($A72&gt;=AG$16,0,AG$13*(AG$16-$A72)+AG$14*(AG$16-$A72)^2+AG$15*(AG$16-$A72)^3)))</f>
        <v>0</v>
      </c>
      <c r="AH72" s="54" t="n">
        <f aca="false">MIN(1000,MAX(AH73,IF($A72&gt;=AH$16,0,AH$13*(AH$16-$A72)+AH$14*(AH$16-$A72)^2+AH$15*(AH$16-$A72)^3)))</f>
        <v>1000</v>
      </c>
      <c r="AI72" s="54" t="n">
        <f aca="false">MIN(1000,MAX(AI73,IF($A72&gt;=AI$16,0,AI$13*(AI$16-$A72)+AI$14*(AI$16-$A72)^2+AI$15*(AI$16-$A72)^3)))</f>
        <v>0</v>
      </c>
      <c r="AJ72" s="54" t="n">
        <f aca="false">MIN(1000,MAX(AJ73,IF($A72&gt;=AJ$16,0,AJ$13*(AJ$16-$A72)+AJ$14*(AJ$16-$A72)^2+AJ$15*(AJ$16-$A72)^3)))</f>
        <v>0</v>
      </c>
      <c r="AK72" s="54" t="n">
        <f aca="false">MIN(1000,MAX(AK73,IF($A72&gt;=AK$16,0,AK$13*(AK$16-$A72)+AK$14*(AK$16-$A72)^2+AK$15*(AK$16-$A72)^3)))</f>
        <v>0</v>
      </c>
      <c r="AL72" s="54" t="n">
        <f aca="false">MIN(1000,MAX(AL73,IF($A72&gt;=AL$16,0,AL$13*(AL$16-$A72)+AL$14*(AL$16-$A72)^2+AL$15*(AL$16-$A72)^3)))</f>
        <v>0</v>
      </c>
      <c r="AM72" s="54" t="n">
        <f aca="false">MIN(1000,MAX(AM73,IF($A72&gt;=AM$16,0,AM$13*(AM$16-$A72)+AM$14*(AM$16-$A72)^2+AM$15*(AM$16-$A72)^3)))</f>
        <v>0</v>
      </c>
      <c r="AN72" s="54" t="n">
        <f aca="false">MIN(1000,MAX(AN73,IF($A72&gt;=AN$16,0,AN$13*(AN$16-$A72)+AN$14*(AN$16-$A72)^2+AN$15*(AN$16-$A72)^3)))</f>
        <v>0</v>
      </c>
      <c r="AO72" s="54" t="n">
        <f aca="false">MIN(1000,MAX(AO73,IF($A72&gt;=AO$16,0,AO$13*(AO$16-$A72)+AO$14*(AO$16-$A72)^2+AO$15*(AO$16-$A72)^3)))</f>
        <v>0</v>
      </c>
      <c r="AP72" s="54" t="n">
        <f aca="false">MIN(1000,MAX(AP73,IF($A72&gt;=AP$16,0,AP$13*(AP$16-$A72)+AP$14*(AP$16-$A72)^2+AP$15*(AP$16-$A72)^3)))</f>
        <v>257.319</v>
      </c>
      <c r="AQ72" s="54" t="n">
        <f aca="false">MIN(1000,MAX(AQ73,IF($A72&gt;=AQ$16,0,AQ$13*(AQ$16-$A72)+AQ$14*(AQ$16-$A72)^2+AQ$15*(AQ$16-$A72)^3)))</f>
        <v>353.482272</v>
      </c>
      <c r="AR72" s="54" t="n">
        <f aca="false">MIN(1000,MAX(AR73,IF($A72&gt;=AR$16,0,AR$13*(AR$16-$A72)+AR$14*(AR$16-$A72)^2+AR$15*(AR$16-$A72)^3)))</f>
        <v>69.8335226999999</v>
      </c>
      <c r="AS72" s="54" t="n">
        <f aca="false">MIN(1000,MAX(AS73,IF($A72&gt;=AS$16,0,AS$13*(AS$16-$A72)+AS$14*(AS$16-$A72)^2+AS$15*(AS$16-$A72)^3)))</f>
        <v>741.2218383</v>
      </c>
      <c r="AT72" s="54" t="n">
        <f aca="false">MIN(1000,MAX(AT73,IF($A72&gt;=AT$16,0,AT$13*(AT$16-$A72)+AT$14*(AT$16-$A72)^2+AT$15*(AT$16-$A72)^3)))</f>
        <v>1000</v>
      </c>
      <c r="AU72" s="54" t="n">
        <f aca="false">MIN(1000,MAX(AU73,IF($A72&gt;=AU$16,0,AU$13*(AU$16-$A72)+AU$14*(AU$16-$A72)^2+AU$15*(AU$16-$A72)^3)))</f>
        <v>0</v>
      </c>
      <c r="AV72" s="54" t="n">
        <f aca="false">MIN(1000,MAX(AV73,IF($A72&gt;=AV$16,0,AV$13*(AV$16-$A72)+AV$14*(AV$16-$A72)^2+AV$15*(AV$16-$A72)^3)))</f>
        <v>851.47253</v>
      </c>
      <c r="AW72" s="54" t="n">
        <f aca="false">MIN(1000,MAX(AW73,IF($A72&gt;=AW$16,0,AW$13*(AW$16-$A72)+AW$14*(AW$16-$A72)^2+AW$15*(AW$16-$A72)^3)))</f>
        <v>1000</v>
      </c>
      <c r="AX72" s="54" t="n">
        <f aca="false">MIN(1000,MAX(AX73,IF($A72&gt;=AX$16,0,AX$13*(AX$16-$A72)+AX$14*(AX$16-$A72)^2+AX$15*(AX$16-$A72)^3)))</f>
        <v>58.216864</v>
      </c>
      <c r="AY72" s="54" t="n">
        <f aca="false">MIN(1000,MAX(AY73,IF($A72&gt;=AY$16,0,AY$13*(AY$16-$A72)+AY$14*(AY$16-$A72)^2+AY$15*(AY$16-$A72)^3)))</f>
        <v>1000</v>
      </c>
      <c r="AZ72" s="54" t="n">
        <f aca="false">MIN(1000,MAX(AZ73,IF($A72&gt;=AZ$16,0,AZ$13*(AZ$16-$A72)+AZ$14*(AZ$16-$A72)^2+AZ$15*(AZ$16-$A72)^3)))</f>
        <v>179.8708707</v>
      </c>
      <c r="BA72" s="54" t="n">
        <f aca="false">MIN(1000,MAX(BA73,IF($A72&gt;=BA$16,0,BA$13*(BA$16-$A72)+BA$14*(BA$16-$A72)^2+BA$15*(BA$16-$A72)^3)))</f>
        <v>1000</v>
      </c>
    </row>
    <row r="73" customFormat="false" ht="13.8" hidden="false" customHeight="false" outlineLevel="0" collapsed="false">
      <c r="A73" s="12" t="n">
        <f aca="false">A72+10</f>
        <v>560</v>
      </c>
      <c r="B73" s="54" t="n">
        <f aca="false">MIN(1000,MAX(B74,IF($A73&gt;=B$16,0,B$13*(B$16-$A73)+B$14*(B$16-$A73)^2+B$15*(B$16-$A73)^3)))</f>
        <v>0</v>
      </c>
      <c r="C73" s="54" t="n">
        <f aca="false">MIN(1000,MAX(C74,IF($A73&gt;=C$16,0,C$13*(C$16-$A73)+C$14*(C$16-$A73)^2+C$15*(C$16-$A73)^3)))</f>
        <v>0</v>
      </c>
      <c r="D73" s="54" t="n">
        <f aca="false">MIN(1000,MAX(D74,IF($A73&gt;=D$16,0,D$13*(D$16-$A73)+D$14*(D$16-$A73)^2+D$15*(D$16-$A73)^3)))</f>
        <v>0</v>
      </c>
      <c r="E73" s="54" t="n">
        <f aca="false">MIN(1000,MAX(E74,IF($A73&gt;=E$16,0,E$13*(E$16-$A73)+E$14*(E$16-$A73)^2+E$15*(E$16-$A73)^3)))</f>
        <v>0</v>
      </c>
      <c r="F73" s="54" t="n">
        <f aca="false">MIN(1000,MAX(F74,IF($A73&gt;=F$16,0,F$13*(F$16-$A73)+F$14*(F$16-$A73)^2+F$15*(F$16-$A73)^3)))</f>
        <v>0</v>
      </c>
      <c r="G73" s="54" t="n">
        <f aca="false">MIN(1000,MAX(G74,IF($A73&gt;=G$16,0,G$13*(G$16-$A73)+G$14*(G$16-$A73)^2+G$15*(G$16-$A73)^3)))</f>
        <v>19.7451</v>
      </c>
      <c r="H73" s="54" t="n">
        <f aca="false">MIN(1000,MAX(H74,IF($A73&gt;=H$16,0,H$13*(H$16-$A73)+H$14*(H$16-$A73)^2+H$15*(H$16-$A73)^3)))</f>
        <v>0</v>
      </c>
      <c r="I73" s="54" t="n">
        <f aca="false">MIN(1000,MAX(I74,IF($A73&gt;=I$16,0,I$13*(I$16-$A73)+I$14*(I$16-$A73)^2+I$15*(I$16-$A73)^3)))</f>
        <v>0</v>
      </c>
      <c r="J73" s="54" t="n">
        <f aca="false">MIN(1000,MAX(J74,IF($A73&gt;=J$16,0,J$13*(J$16-$A73)+J$14*(J$16-$A73)^2+J$15*(J$16-$A73)^3)))</f>
        <v>0</v>
      </c>
      <c r="K73" s="54" t="n">
        <f aca="false">MIN(1000,MAX(K74,IF($A73&gt;=K$16,0,K$13*(K$16-$A73)+K$14*(K$16-$A73)^2+K$15*(K$16-$A73)^3)))</f>
        <v>0</v>
      </c>
      <c r="L73" s="54" t="n">
        <f aca="false">MIN(1000,MAX(L74,IF($A73&gt;=L$16,0,L$13*(L$16-$A73)+L$14*(L$16-$A73)^2+L$15*(L$16-$A73)^3)))</f>
        <v>0</v>
      </c>
      <c r="M73" s="54" t="n">
        <f aca="false">MIN(1000,MAX(M74,IF($A73&gt;=M$16,0,M$13*(M$16-$A73)+M$14*(M$16-$A73)^2+M$15*(M$16-$A73)^3)))</f>
        <v>0</v>
      </c>
      <c r="N73" s="54" t="n">
        <f aca="false">MIN(1000,MAX(N74,IF($A73&gt;=N$16,0,N$13*(N$16-$A73)+N$14*(N$16-$A73)^2+N$15*(N$16-$A73)^3)))</f>
        <v>0</v>
      </c>
      <c r="O73" s="54" t="n">
        <f aca="false">MIN(1000,MAX(O74,IF($A73&gt;=O$16,0,O$13*(O$16-$A73)+O$14*(O$16-$A73)^2+O$15*(O$16-$A73)^3)))</f>
        <v>18.448</v>
      </c>
      <c r="P73" s="54" t="n">
        <f aca="false">MIN(1000,MAX(P74,IF($A73&gt;=P$16,0,P$13*(P$16-$A73)+P$14*(P$16-$A73)^2+P$15*(P$16-$A73)^3)))</f>
        <v>59.949344</v>
      </c>
      <c r="Q73" s="54" t="n">
        <f aca="false">MIN(1000,MAX(Q74,IF($A73&gt;=Q$16,0,Q$13*(Q$16-$A73)+Q$14*(Q$16-$A73)^2+Q$15*(Q$16-$A73)^3)))</f>
        <v>12.952683</v>
      </c>
      <c r="R73" s="54" t="n">
        <f aca="false">MIN(1000,MAX(R74,IF($A73&gt;=R$16,0,R$13*(R$16-$A73)+R$14*(R$16-$A73)^2+R$15*(R$16-$A73)^3)))</f>
        <v>1000</v>
      </c>
      <c r="S73" s="54" t="n">
        <f aca="false">MIN(1000,MAX(S74,IF($A73&gt;=S$16,0,S$13*(S$16-$A73)+S$14*(S$16-$A73)^2+S$15*(S$16-$A73)^3)))</f>
        <v>1000</v>
      </c>
      <c r="T73" s="54" t="n">
        <f aca="false">MIN(1000,MAX(T74,IF($A73&gt;=T$16,0,T$13*(T$16-$A73)+T$14*(T$16-$A73)^2+T$15*(T$16-$A73)^3)))</f>
        <v>0</v>
      </c>
      <c r="U73" s="54" t="n">
        <f aca="false">MIN(1000,MAX(U74,IF($A73&gt;=U$16,0,U$13*(U$16-$A73)+U$14*(U$16-$A73)^2+U$15*(U$16-$A73)^3)))</f>
        <v>143.32745</v>
      </c>
      <c r="V73" s="54" t="n">
        <f aca="false">MIN(1000,MAX(V74,IF($A73&gt;=V$16,0,V$13*(V$16-$A73)+V$14*(V$16-$A73)^2+V$15*(V$16-$A73)^3)))</f>
        <v>655.3449528</v>
      </c>
      <c r="W73" s="54" t="n">
        <f aca="false">MIN(1000,MAX(W74,IF($A73&gt;=W$16,0,W$13*(W$16-$A73)+W$14*(W$16-$A73)^2+W$15*(W$16-$A73)^3)))</f>
        <v>76.51248</v>
      </c>
      <c r="X73" s="54" t="n">
        <f aca="false">MIN(1000,MAX(X74,IF($A73&gt;=X$16,0,X$13*(X$16-$A73)+X$14*(X$16-$A73)^2+X$15*(X$16-$A73)^3)))</f>
        <v>23.037975</v>
      </c>
      <c r="Y73" s="54" t="n">
        <f aca="false">MIN(1000,MAX(Y74,IF($A73&gt;=Y$16,0,Y$13*(Y$16-$A73)+Y$14*(Y$16-$A73)^2+Y$15*(Y$16-$A73)^3)))</f>
        <v>104.4152937</v>
      </c>
      <c r="Z73" s="54" t="n">
        <f aca="false">MIN(1000,MAX(Z74,IF($A73&gt;=Z$16,0,Z$13*(Z$16-$A73)+Z$14*(Z$16-$A73)^2+Z$15*(Z$16-$A73)^3)))</f>
        <v>22.891491</v>
      </c>
      <c r="AC73" s="54" t="n">
        <f aca="false">MIN(1000,MAX(AC74,IF($A73&gt;=AC$16,0,AC$13*(AC$16-$A73)+AC$14*(AC$16-$A73)^2+AC$15*(AC$16-$A73)^3)))</f>
        <v>0</v>
      </c>
      <c r="AD73" s="54" t="n">
        <f aca="false">MIN(1000,MAX(AD74,IF($A73&gt;=AD$16,0,AD$13*(AD$16-$A73)+AD$14*(AD$16-$A73)^2+AD$15*(AD$16-$A73)^3)))</f>
        <v>0</v>
      </c>
      <c r="AE73" s="54" t="n">
        <f aca="false">MIN(1000,MAX(AE74,IF($A73&gt;=AE$16,0,AE$13*(AE$16-$A73)+AE$14*(AE$16-$A73)^2+AE$15*(AE$16-$A73)^3)))</f>
        <v>0</v>
      </c>
      <c r="AF73" s="54" t="n">
        <f aca="false">MIN(1000,MAX(AF74,IF($A73&gt;=AF$16,0,AF$13*(AF$16-$A73)+AF$14*(AF$16-$A73)^2+AF$15*(AF$16-$A73)^3)))</f>
        <v>0</v>
      </c>
      <c r="AG73" s="54" t="n">
        <f aca="false">MIN(1000,MAX(AG74,IF($A73&gt;=AG$16,0,AG$13*(AG$16-$A73)+AG$14*(AG$16-$A73)^2+AG$15*(AG$16-$A73)^3)))</f>
        <v>0</v>
      </c>
      <c r="AH73" s="54" t="n">
        <f aca="false">MIN(1000,MAX(AH74,IF($A73&gt;=AH$16,0,AH$13*(AH$16-$A73)+AH$14*(AH$16-$A73)^2+AH$15*(AH$16-$A73)^3)))</f>
        <v>1000</v>
      </c>
      <c r="AI73" s="54" t="n">
        <f aca="false">MIN(1000,MAX(AI74,IF($A73&gt;=AI$16,0,AI$13*(AI$16-$A73)+AI$14*(AI$16-$A73)^2+AI$15*(AI$16-$A73)^3)))</f>
        <v>0</v>
      </c>
      <c r="AJ73" s="54" t="n">
        <f aca="false">MIN(1000,MAX(AJ74,IF($A73&gt;=AJ$16,0,AJ$13*(AJ$16-$A73)+AJ$14*(AJ$16-$A73)^2+AJ$15*(AJ$16-$A73)^3)))</f>
        <v>0</v>
      </c>
      <c r="AK73" s="54" t="n">
        <f aca="false">MIN(1000,MAX(AK74,IF($A73&gt;=AK$16,0,AK$13*(AK$16-$A73)+AK$14*(AK$16-$A73)^2+AK$15*(AK$16-$A73)^3)))</f>
        <v>0</v>
      </c>
      <c r="AL73" s="54" t="n">
        <f aca="false">MIN(1000,MAX(AL74,IF($A73&gt;=AL$16,0,AL$13*(AL$16-$A73)+AL$14*(AL$16-$A73)^2+AL$15*(AL$16-$A73)^3)))</f>
        <v>0</v>
      </c>
      <c r="AM73" s="54" t="n">
        <f aca="false">MIN(1000,MAX(AM74,IF($A73&gt;=AM$16,0,AM$13*(AM$16-$A73)+AM$14*(AM$16-$A73)^2+AM$15*(AM$16-$A73)^3)))</f>
        <v>0</v>
      </c>
      <c r="AN73" s="54" t="n">
        <f aca="false">MIN(1000,MAX(AN74,IF($A73&gt;=AN$16,0,AN$13*(AN$16-$A73)+AN$14*(AN$16-$A73)^2+AN$15*(AN$16-$A73)^3)))</f>
        <v>0</v>
      </c>
      <c r="AO73" s="54" t="n">
        <f aca="false">MIN(1000,MAX(AO74,IF($A73&gt;=AO$16,0,AO$13*(AO$16-$A73)+AO$14*(AO$16-$A73)^2+AO$15*(AO$16-$A73)^3)))</f>
        <v>0</v>
      </c>
      <c r="AP73" s="54" t="n">
        <f aca="false">MIN(1000,MAX(AP74,IF($A73&gt;=AP$16,0,AP$13*(AP$16-$A73)+AP$14*(AP$16-$A73)^2+AP$15*(AP$16-$A73)^3)))</f>
        <v>222.808</v>
      </c>
      <c r="AQ73" s="54" t="n">
        <f aca="false">MIN(1000,MAX(AQ74,IF($A73&gt;=AQ$16,0,AQ$13*(AQ$16-$A73)+AQ$14*(AQ$16-$A73)^2+AQ$15*(AQ$16-$A73)^3)))</f>
        <v>340.517072</v>
      </c>
      <c r="AR73" s="54" t="n">
        <f aca="false">MIN(1000,MAX(AR74,IF($A73&gt;=AR$16,0,AR$13*(AR$16-$A73)+AR$14*(AR$16-$A73)^2+AR$15*(AR$16-$A73)^3)))</f>
        <v>50.6182526999999</v>
      </c>
      <c r="AS73" s="54" t="n">
        <f aca="false">MIN(1000,MAX(AS74,IF($A73&gt;=AS$16,0,AS$13*(AS$16-$A73)+AS$14*(AS$16-$A73)^2+AS$15*(AS$16-$A73)^3)))</f>
        <v>741.2218383</v>
      </c>
      <c r="AT73" s="54" t="n">
        <f aca="false">MIN(1000,MAX(AT74,IF($A73&gt;=AT$16,0,AT$13*(AT$16-$A73)+AT$14*(AT$16-$A73)^2+AT$15*(AT$16-$A73)^3)))</f>
        <v>1000</v>
      </c>
      <c r="AU73" s="54" t="n">
        <f aca="false">MIN(1000,MAX(AU74,IF($A73&gt;=AU$16,0,AU$13*(AU$16-$A73)+AU$14*(AU$16-$A73)^2+AU$15*(AU$16-$A73)^3)))</f>
        <v>0</v>
      </c>
      <c r="AV73" s="54" t="n">
        <f aca="false">MIN(1000,MAX(AV74,IF($A73&gt;=AV$16,0,AV$13*(AV$16-$A73)+AV$14*(AV$16-$A73)^2+AV$15*(AV$16-$A73)^3)))</f>
        <v>850.01953</v>
      </c>
      <c r="AW73" s="54" t="n">
        <f aca="false">MIN(1000,MAX(AW74,IF($A73&gt;=AW$16,0,AW$13*(AW$16-$A73)+AW$14*(AW$16-$A73)^2+AW$15*(AW$16-$A73)^3)))</f>
        <v>1000</v>
      </c>
      <c r="AX73" s="54" t="n">
        <f aca="false">MIN(1000,MAX(AX74,IF($A73&gt;=AX$16,0,AX$13*(AX$16-$A73)+AX$14*(AX$16-$A73)^2+AX$15*(AX$16-$A73)^3)))</f>
        <v>58.216864</v>
      </c>
      <c r="AY73" s="54" t="n">
        <f aca="false">MIN(1000,MAX(AY74,IF($A73&gt;=AY$16,0,AY$13*(AY$16-$A73)+AY$14*(AY$16-$A73)^2+AY$15*(AY$16-$A73)^3)))</f>
        <v>1000</v>
      </c>
      <c r="AZ73" s="54" t="n">
        <f aca="false">MIN(1000,MAX(AZ74,IF($A73&gt;=AZ$16,0,AZ$13*(AZ$16-$A73)+AZ$14*(AZ$16-$A73)^2+AZ$15*(AZ$16-$A73)^3)))</f>
        <v>179.8708707</v>
      </c>
      <c r="BA73" s="54" t="n">
        <f aca="false">MIN(1000,MAX(BA74,IF($A73&gt;=BA$16,0,BA$13*(BA$16-$A73)+BA$14*(BA$16-$A73)^2+BA$15*(BA$16-$A73)^3)))</f>
        <v>1000</v>
      </c>
    </row>
    <row r="74" customFormat="false" ht="13.8" hidden="false" customHeight="false" outlineLevel="0" collapsed="false">
      <c r="A74" s="12" t="n">
        <f aca="false">A73+10</f>
        <v>570</v>
      </c>
      <c r="B74" s="54" t="n">
        <f aca="false">MIN(1000,MAX(B75,IF($A74&gt;=B$16,0,B$13*(B$16-$A74)+B$14*(B$16-$A74)^2+B$15*(B$16-$A74)^3)))</f>
        <v>0</v>
      </c>
      <c r="C74" s="54" t="n">
        <f aca="false">MIN(1000,MAX(C75,IF($A74&gt;=C$16,0,C$13*(C$16-$A74)+C$14*(C$16-$A74)^2+C$15*(C$16-$A74)^3)))</f>
        <v>0</v>
      </c>
      <c r="D74" s="54" t="n">
        <f aca="false">MIN(1000,MAX(D75,IF($A74&gt;=D$16,0,D$13*(D$16-$A74)+D$14*(D$16-$A74)^2+D$15*(D$16-$A74)^3)))</f>
        <v>0</v>
      </c>
      <c r="E74" s="54" t="n">
        <f aca="false">MIN(1000,MAX(E75,IF($A74&gt;=E$16,0,E$13*(E$16-$A74)+E$14*(E$16-$A74)^2+E$15*(E$16-$A74)^3)))</f>
        <v>0</v>
      </c>
      <c r="F74" s="54" t="n">
        <f aca="false">MIN(1000,MAX(F75,IF($A74&gt;=F$16,0,F$13*(F$16-$A74)+F$14*(F$16-$A74)^2+F$15*(F$16-$A74)^3)))</f>
        <v>0</v>
      </c>
      <c r="G74" s="54" t="n">
        <f aca="false">MIN(1000,MAX(G75,IF($A74&gt;=G$16,0,G$13*(G$16-$A74)+G$14*(G$16-$A74)^2+G$15*(G$16-$A74)^3)))</f>
        <v>19.7451</v>
      </c>
      <c r="H74" s="54" t="n">
        <f aca="false">MIN(1000,MAX(H75,IF($A74&gt;=H$16,0,H$13*(H$16-$A74)+H$14*(H$16-$A74)^2+H$15*(H$16-$A74)^3)))</f>
        <v>0</v>
      </c>
      <c r="I74" s="54" t="n">
        <f aca="false">MIN(1000,MAX(I75,IF($A74&gt;=I$16,0,I$13*(I$16-$A74)+I$14*(I$16-$A74)^2+I$15*(I$16-$A74)^3)))</f>
        <v>0</v>
      </c>
      <c r="J74" s="54" t="n">
        <f aca="false">MIN(1000,MAX(J75,IF($A74&gt;=J$16,0,J$13*(J$16-$A74)+J$14*(J$16-$A74)^2+J$15*(J$16-$A74)^3)))</f>
        <v>0</v>
      </c>
      <c r="K74" s="54" t="n">
        <f aca="false">MIN(1000,MAX(K75,IF($A74&gt;=K$16,0,K$13*(K$16-$A74)+K$14*(K$16-$A74)^2+K$15*(K$16-$A74)^3)))</f>
        <v>0</v>
      </c>
      <c r="L74" s="54" t="n">
        <f aca="false">MIN(1000,MAX(L75,IF($A74&gt;=L$16,0,L$13*(L$16-$A74)+L$14*(L$16-$A74)^2+L$15*(L$16-$A74)^3)))</f>
        <v>0</v>
      </c>
      <c r="M74" s="54" t="n">
        <f aca="false">MIN(1000,MAX(M75,IF($A74&gt;=M$16,0,M$13*(M$16-$A74)+M$14*(M$16-$A74)^2+M$15*(M$16-$A74)^3)))</f>
        <v>0</v>
      </c>
      <c r="N74" s="54" t="n">
        <f aca="false">MIN(1000,MAX(N75,IF($A74&gt;=N$16,0,N$13*(N$16-$A74)+N$14*(N$16-$A74)^2+N$15*(N$16-$A74)^3)))</f>
        <v>0</v>
      </c>
      <c r="O74" s="54" t="n">
        <f aca="false">MIN(1000,MAX(O75,IF($A74&gt;=O$16,0,O$13*(O$16-$A74)+O$14*(O$16-$A74)^2+O$15*(O$16-$A74)^3)))</f>
        <v>17.682</v>
      </c>
      <c r="P74" s="54" t="n">
        <f aca="false">MIN(1000,MAX(P75,IF($A74&gt;=P$16,0,P$13*(P$16-$A74)+P$14*(P$16-$A74)^2+P$15*(P$16-$A74)^3)))</f>
        <v>57.826944</v>
      </c>
      <c r="Q74" s="54" t="n">
        <f aca="false">MIN(1000,MAX(Q75,IF($A74&gt;=Q$16,0,Q$13*(Q$16-$A74)+Q$14*(Q$16-$A74)^2+Q$15*(Q$16-$A74)^3)))</f>
        <v>9.66448299999999</v>
      </c>
      <c r="R74" s="54" t="n">
        <f aca="false">MIN(1000,MAX(R75,IF($A74&gt;=R$16,0,R$13*(R$16-$A74)+R$14*(R$16-$A74)^2+R$15*(R$16-$A74)^3)))</f>
        <v>982.821427</v>
      </c>
      <c r="S74" s="54" t="n">
        <f aca="false">MIN(1000,MAX(S75,IF($A74&gt;=S$16,0,S$13*(S$16-$A74)+S$14*(S$16-$A74)^2+S$15*(S$16-$A74)^3)))</f>
        <v>1000</v>
      </c>
      <c r="T74" s="54" t="n">
        <f aca="false">MIN(1000,MAX(T75,IF($A74&gt;=T$16,0,T$13*(T$16-$A74)+T$14*(T$16-$A74)^2+T$15*(T$16-$A74)^3)))</f>
        <v>0</v>
      </c>
      <c r="U74" s="54" t="n">
        <f aca="false">MIN(1000,MAX(U75,IF($A74&gt;=U$16,0,U$13*(U$16-$A74)+U$14*(U$16-$A74)^2+U$15*(U$16-$A74)^3)))</f>
        <v>143.08245</v>
      </c>
      <c r="V74" s="54" t="n">
        <f aca="false">MIN(1000,MAX(V75,IF($A74&gt;=V$16,0,V$13*(V$16-$A74)+V$14*(V$16-$A74)^2+V$15*(V$16-$A74)^3)))</f>
        <v>655.3449528</v>
      </c>
      <c r="W74" s="54" t="n">
        <f aca="false">MIN(1000,MAX(W75,IF($A74&gt;=W$16,0,W$13*(W$16-$A74)+W$14*(W$16-$A74)^2+W$15*(W$16-$A74)^3)))</f>
        <v>76.38348</v>
      </c>
      <c r="X74" s="54" t="n">
        <f aca="false">MIN(1000,MAX(X75,IF($A74&gt;=X$16,0,X$13*(X$16-$A74)+X$14*(X$16-$A74)^2+X$15*(X$16-$A74)^3)))</f>
        <v>23.037975</v>
      </c>
      <c r="Y74" s="54" t="n">
        <f aca="false">MIN(1000,MAX(Y75,IF($A74&gt;=Y$16,0,Y$13*(Y$16-$A74)+Y$14*(Y$16-$A74)^2+Y$15*(Y$16-$A74)^3)))</f>
        <v>104.4152937</v>
      </c>
      <c r="Z74" s="54" t="n">
        <f aca="false">MIN(1000,MAX(Z75,IF($A74&gt;=Z$16,0,Z$13*(Z$16-$A74)+Z$14*(Z$16-$A74)^2+Z$15*(Z$16-$A74)^3)))</f>
        <v>21.547891</v>
      </c>
      <c r="AC74" s="54" t="n">
        <f aca="false">MIN(1000,MAX(AC75,IF($A74&gt;=AC$16,0,AC$13*(AC$16-$A74)+AC$14*(AC$16-$A74)^2+AC$15*(AC$16-$A74)^3)))</f>
        <v>0</v>
      </c>
      <c r="AD74" s="54" t="n">
        <f aca="false">MIN(1000,MAX(AD75,IF($A74&gt;=AD$16,0,AD$13*(AD$16-$A74)+AD$14*(AD$16-$A74)^2+AD$15*(AD$16-$A74)^3)))</f>
        <v>0</v>
      </c>
      <c r="AE74" s="54" t="n">
        <f aca="false">MIN(1000,MAX(AE75,IF($A74&gt;=AE$16,0,AE$13*(AE$16-$A74)+AE$14*(AE$16-$A74)^2+AE$15*(AE$16-$A74)^3)))</f>
        <v>0</v>
      </c>
      <c r="AF74" s="54" t="n">
        <f aca="false">MIN(1000,MAX(AF75,IF($A74&gt;=AF$16,0,AF$13*(AF$16-$A74)+AF$14*(AF$16-$A74)^2+AF$15*(AF$16-$A74)^3)))</f>
        <v>0</v>
      </c>
      <c r="AG74" s="54" t="n">
        <f aca="false">MIN(1000,MAX(AG75,IF($A74&gt;=AG$16,0,AG$13*(AG$16-$A74)+AG$14*(AG$16-$A74)^2+AG$15*(AG$16-$A74)^3)))</f>
        <v>0</v>
      </c>
      <c r="AH74" s="54" t="n">
        <f aca="false">MIN(1000,MAX(AH75,IF($A74&gt;=AH$16,0,AH$13*(AH$16-$A74)+AH$14*(AH$16-$A74)^2+AH$15*(AH$16-$A74)^3)))</f>
        <v>1000</v>
      </c>
      <c r="AI74" s="54" t="n">
        <f aca="false">MIN(1000,MAX(AI75,IF($A74&gt;=AI$16,0,AI$13*(AI$16-$A74)+AI$14*(AI$16-$A74)^2+AI$15*(AI$16-$A74)^3)))</f>
        <v>0</v>
      </c>
      <c r="AJ74" s="54" t="n">
        <f aca="false">MIN(1000,MAX(AJ75,IF($A74&gt;=AJ$16,0,AJ$13*(AJ$16-$A74)+AJ$14*(AJ$16-$A74)^2+AJ$15*(AJ$16-$A74)^3)))</f>
        <v>0</v>
      </c>
      <c r="AK74" s="54" t="n">
        <f aca="false">MIN(1000,MAX(AK75,IF($A74&gt;=AK$16,0,AK$13*(AK$16-$A74)+AK$14*(AK$16-$A74)^2+AK$15*(AK$16-$A74)^3)))</f>
        <v>0</v>
      </c>
      <c r="AL74" s="54" t="n">
        <f aca="false">MIN(1000,MAX(AL75,IF($A74&gt;=AL$16,0,AL$13*(AL$16-$A74)+AL$14*(AL$16-$A74)^2+AL$15*(AL$16-$A74)^3)))</f>
        <v>0</v>
      </c>
      <c r="AM74" s="54" t="n">
        <f aca="false">MIN(1000,MAX(AM75,IF($A74&gt;=AM$16,0,AM$13*(AM$16-$A74)+AM$14*(AM$16-$A74)^2+AM$15*(AM$16-$A74)^3)))</f>
        <v>0</v>
      </c>
      <c r="AN74" s="54" t="n">
        <f aca="false">MIN(1000,MAX(AN75,IF($A74&gt;=AN$16,0,AN$13*(AN$16-$A74)+AN$14*(AN$16-$A74)^2+AN$15*(AN$16-$A74)^3)))</f>
        <v>0</v>
      </c>
      <c r="AO74" s="54" t="n">
        <f aca="false">MIN(1000,MAX(AO75,IF($A74&gt;=AO$16,0,AO$13*(AO$16-$A74)+AO$14*(AO$16-$A74)^2+AO$15*(AO$16-$A74)^3)))</f>
        <v>0</v>
      </c>
      <c r="AP74" s="54" t="n">
        <f aca="false">MIN(1000,MAX(AP75,IF($A74&gt;=AP$16,0,AP$13*(AP$16-$A74)+AP$14*(AP$16-$A74)^2+AP$15*(AP$16-$A74)^3)))</f>
        <v>188.377</v>
      </c>
      <c r="AQ74" s="54" t="n">
        <f aca="false">MIN(1000,MAX(AQ75,IF($A74&gt;=AQ$16,0,AQ$13*(AQ$16-$A74)+AQ$14*(AQ$16-$A74)^2+AQ$15*(AQ$16-$A74)^3)))</f>
        <v>327.711872</v>
      </c>
      <c r="AR74" s="54" t="n">
        <f aca="false">MIN(1000,MAX(AR75,IF($A74&gt;=AR$16,0,AR$13*(AR$16-$A74)+AR$14*(AR$16-$A74)^2+AR$15*(AR$16-$A74)^3)))</f>
        <v>34.8209826999999</v>
      </c>
      <c r="AS74" s="54" t="n">
        <f aca="false">MIN(1000,MAX(AS75,IF($A74&gt;=AS$16,0,AS$13*(AS$16-$A74)+AS$14*(AS$16-$A74)^2+AS$15*(AS$16-$A74)^3)))</f>
        <v>741.2218383</v>
      </c>
      <c r="AT74" s="54" t="n">
        <f aca="false">MIN(1000,MAX(AT75,IF($A74&gt;=AT$16,0,AT$13*(AT$16-$A74)+AT$14*(AT$16-$A74)^2+AT$15*(AT$16-$A74)^3)))</f>
        <v>1000</v>
      </c>
      <c r="AU74" s="54" t="n">
        <f aca="false">MIN(1000,MAX(AU75,IF($A74&gt;=AU$16,0,AU$13*(AU$16-$A74)+AU$14*(AU$16-$A74)^2+AU$15*(AU$16-$A74)^3)))</f>
        <v>0</v>
      </c>
      <c r="AV74" s="54" t="n">
        <f aca="false">MIN(1000,MAX(AV75,IF($A74&gt;=AV$16,0,AV$13*(AV$16-$A74)+AV$14*(AV$16-$A74)^2+AV$15*(AV$16-$A74)^3)))</f>
        <v>848.56653</v>
      </c>
      <c r="AW74" s="54" t="n">
        <f aca="false">MIN(1000,MAX(AW75,IF($A74&gt;=AW$16,0,AW$13*(AW$16-$A74)+AW$14*(AW$16-$A74)^2+AW$15*(AW$16-$A74)^3)))</f>
        <v>1000</v>
      </c>
      <c r="AX74" s="54" t="n">
        <f aca="false">MIN(1000,MAX(AX75,IF($A74&gt;=AX$16,0,AX$13*(AX$16-$A74)+AX$14*(AX$16-$A74)^2+AX$15*(AX$16-$A74)^3)))</f>
        <v>58.216864</v>
      </c>
      <c r="AY74" s="54" t="n">
        <f aca="false">MIN(1000,MAX(AY75,IF($A74&gt;=AY$16,0,AY$13*(AY$16-$A74)+AY$14*(AY$16-$A74)^2+AY$15*(AY$16-$A74)^3)))</f>
        <v>1000</v>
      </c>
      <c r="AZ74" s="54" t="n">
        <f aca="false">MIN(1000,MAX(AZ75,IF($A74&gt;=AZ$16,0,AZ$13*(AZ$16-$A74)+AZ$14*(AZ$16-$A74)^2+AZ$15*(AZ$16-$A74)^3)))</f>
        <v>179.8708707</v>
      </c>
      <c r="BA74" s="54" t="n">
        <f aca="false">MIN(1000,MAX(BA75,IF($A74&gt;=BA$16,0,BA$13*(BA$16-$A74)+BA$14*(BA$16-$A74)^2+BA$15*(BA$16-$A74)^3)))</f>
        <v>1000</v>
      </c>
    </row>
    <row r="75" customFormat="false" ht="13.8" hidden="false" customHeight="false" outlineLevel="0" collapsed="false">
      <c r="A75" s="12" t="n">
        <f aca="false">A74+10</f>
        <v>580</v>
      </c>
      <c r="B75" s="54" t="n">
        <f aca="false">MIN(1000,MAX(B76,IF($A75&gt;=B$16,0,B$13*(B$16-$A75)+B$14*(B$16-$A75)^2+B$15*(B$16-$A75)^3)))</f>
        <v>0</v>
      </c>
      <c r="C75" s="54" t="n">
        <f aca="false">MIN(1000,MAX(C76,IF($A75&gt;=C$16,0,C$13*(C$16-$A75)+C$14*(C$16-$A75)^2+C$15*(C$16-$A75)^3)))</f>
        <v>0</v>
      </c>
      <c r="D75" s="54" t="n">
        <f aca="false">MIN(1000,MAX(D76,IF($A75&gt;=D$16,0,D$13*(D$16-$A75)+D$14*(D$16-$A75)^2+D$15*(D$16-$A75)^3)))</f>
        <v>0</v>
      </c>
      <c r="E75" s="54" t="n">
        <f aca="false">MIN(1000,MAX(E76,IF($A75&gt;=E$16,0,E$13*(E$16-$A75)+E$14*(E$16-$A75)^2+E$15*(E$16-$A75)^3)))</f>
        <v>0</v>
      </c>
      <c r="F75" s="54" t="n">
        <f aca="false">MIN(1000,MAX(F76,IF($A75&gt;=F$16,0,F$13*(F$16-$A75)+F$14*(F$16-$A75)^2+F$15*(F$16-$A75)^3)))</f>
        <v>0</v>
      </c>
      <c r="G75" s="54" t="n">
        <f aca="false">MIN(1000,MAX(G76,IF($A75&gt;=G$16,0,G$13*(G$16-$A75)+G$14*(G$16-$A75)^2+G$15*(G$16-$A75)^3)))</f>
        <v>19.7451</v>
      </c>
      <c r="H75" s="54" t="n">
        <f aca="false">MIN(1000,MAX(H76,IF($A75&gt;=H$16,0,H$13*(H$16-$A75)+H$14*(H$16-$A75)^2+H$15*(H$16-$A75)^3)))</f>
        <v>0</v>
      </c>
      <c r="I75" s="54" t="n">
        <f aca="false">MIN(1000,MAX(I76,IF($A75&gt;=I$16,0,I$13*(I$16-$A75)+I$14*(I$16-$A75)^2+I$15*(I$16-$A75)^3)))</f>
        <v>0</v>
      </c>
      <c r="J75" s="54" t="n">
        <f aca="false">MIN(1000,MAX(J76,IF($A75&gt;=J$16,0,J$13*(J$16-$A75)+J$14*(J$16-$A75)^2+J$15*(J$16-$A75)^3)))</f>
        <v>0</v>
      </c>
      <c r="K75" s="54" t="n">
        <f aca="false">MIN(1000,MAX(K76,IF($A75&gt;=K$16,0,K$13*(K$16-$A75)+K$14*(K$16-$A75)^2+K$15*(K$16-$A75)^3)))</f>
        <v>0</v>
      </c>
      <c r="L75" s="54" t="n">
        <f aca="false">MIN(1000,MAX(L76,IF($A75&gt;=L$16,0,L$13*(L$16-$A75)+L$14*(L$16-$A75)^2+L$15*(L$16-$A75)^3)))</f>
        <v>0</v>
      </c>
      <c r="M75" s="54" t="n">
        <f aca="false">MIN(1000,MAX(M76,IF($A75&gt;=M$16,0,M$13*(M$16-$A75)+M$14*(M$16-$A75)^2+M$15*(M$16-$A75)^3)))</f>
        <v>0</v>
      </c>
      <c r="N75" s="54" t="n">
        <f aca="false">MIN(1000,MAX(N76,IF($A75&gt;=N$16,0,N$13*(N$16-$A75)+N$14*(N$16-$A75)^2+N$15*(N$16-$A75)^3)))</f>
        <v>0</v>
      </c>
      <c r="O75" s="54" t="n">
        <f aca="false">MIN(1000,MAX(O76,IF($A75&gt;=O$16,0,O$13*(O$16-$A75)+O$14*(O$16-$A75)^2+O$15*(O$16-$A75)^3)))</f>
        <v>16.476</v>
      </c>
      <c r="P75" s="54" t="n">
        <f aca="false">MIN(1000,MAX(P76,IF($A75&gt;=P$16,0,P$13*(P$16-$A75)+P$14*(P$16-$A75)^2+P$15*(P$16-$A75)^3)))</f>
        <v>55.724544</v>
      </c>
      <c r="Q75" s="54" t="n">
        <f aca="false">MIN(1000,MAX(Q76,IF($A75&gt;=Q$16,0,Q$13*(Q$16-$A75)+Q$14*(Q$16-$A75)^2+Q$15*(Q$16-$A75)^3)))</f>
        <v>6.51628299999999</v>
      </c>
      <c r="R75" s="54" t="n">
        <f aca="false">MIN(1000,MAX(R76,IF($A75&gt;=R$16,0,R$13*(R$16-$A75)+R$14*(R$16-$A75)^2+R$15*(R$16-$A75)^3)))</f>
        <v>952.863627</v>
      </c>
      <c r="S75" s="54" t="n">
        <f aca="false">MIN(1000,MAX(S76,IF($A75&gt;=S$16,0,S$13*(S$16-$A75)+S$14*(S$16-$A75)^2+S$15*(S$16-$A75)^3)))</f>
        <v>1000</v>
      </c>
      <c r="T75" s="54" t="n">
        <f aca="false">MIN(1000,MAX(T76,IF($A75&gt;=T$16,0,T$13*(T$16-$A75)+T$14*(T$16-$A75)^2+T$15*(T$16-$A75)^3)))</f>
        <v>0</v>
      </c>
      <c r="U75" s="54" t="n">
        <f aca="false">MIN(1000,MAX(U76,IF($A75&gt;=U$16,0,U$13*(U$16-$A75)+U$14*(U$16-$A75)^2+U$15*(U$16-$A75)^3)))</f>
        <v>142.83745</v>
      </c>
      <c r="V75" s="54" t="n">
        <f aca="false">MIN(1000,MAX(V76,IF($A75&gt;=V$16,0,V$13*(V$16-$A75)+V$14*(V$16-$A75)^2+V$15*(V$16-$A75)^3)))</f>
        <v>655.3449528</v>
      </c>
      <c r="W75" s="54" t="n">
        <f aca="false">MIN(1000,MAX(W76,IF($A75&gt;=W$16,0,W$13*(W$16-$A75)+W$14*(W$16-$A75)^2+W$15*(W$16-$A75)^3)))</f>
        <v>76.25448</v>
      </c>
      <c r="X75" s="54" t="n">
        <f aca="false">MIN(1000,MAX(X76,IF($A75&gt;=X$16,0,X$13*(X$16-$A75)+X$14*(X$16-$A75)^2+X$15*(X$16-$A75)^3)))</f>
        <v>23.037975</v>
      </c>
      <c r="Y75" s="54" t="n">
        <f aca="false">MIN(1000,MAX(Y76,IF($A75&gt;=Y$16,0,Y$13*(Y$16-$A75)+Y$14*(Y$16-$A75)^2+Y$15*(Y$16-$A75)^3)))</f>
        <v>104.4152937</v>
      </c>
      <c r="Z75" s="54" t="n">
        <f aca="false">MIN(1000,MAX(Z76,IF($A75&gt;=Z$16,0,Z$13*(Z$16-$A75)+Z$14*(Z$16-$A75)^2+Z$15*(Z$16-$A75)^3)))</f>
        <v>19.984291</v>
      </c>
      <c r="AC75" s="54" t="n">
        <f aca="false">MIN(1000,MAX(AC76,IF($A75&gt;=AC$16,0,AC$13*(AC$16-$A75)+AC$14*(AC$16-$A75)^2+AC$15*(AC$16-$A75)^3)))</f>
        <v>0</v>
      </c>
      <c r="AD75" s="54" t="n">
        <f aca="false">MIN(1000,MAX(AD76,IF($A75&gt;=AD$16,0,AD$13*(AD$16-$A75)+AD$14*(AD$16-$A75)^2+AD$15*(AD$16-$A75)^3)))</f>
        <v>0</v>
      </c>
      <c r="AE75" s="54" t="n">
        <f aca="false">MIN(1000,MAX(AE76,IF($A75&gt;=AE$16,0,AE$13*(AE$16-$A75)+AE$14*(AE$16-$A75)^2+AE$15*(AE$16-$A75)^3)))</f>
        <v>0</v>
      </c>
      <c r="AF75" s="54" t="n">
        <f aca="false">MIN(1000,MAX(AF76,IF($A75&gt;=AF$16,0,AF$13*(AF$16-$A75)+AF$14*(AF$16-$A75)^2+AF$15*(AF$16-$A75)^3)))</f>
        <v>0</v>
      </c>
      <c r="AG75" s="54" t="n">
        <f aca="false">MIN(1000,MAX(AG76,IF($A75&gt;=AG$16,0,AG$13*(AG$16-$A75)+AG$14*(AG$16-$A75)^2+AG$15*(AG$16-$A75)^3)))</f>
        <v>0</v>
      </c>
      <c r="AH75" s="54" t="n">
        <f aca="false">MIN(1000,MAX(AH76,IF($A75&gt;=AH$16,0,AH$13*(AH$16-$A75)+AH$14*(AH$16-$A75)^2+AH$15*(AH$16-$A75)^3)))</f>
        <v>1000</v>
      </c>
      <c r="AI75" s="54" t="n">
        <f aca="false">MIN(1000,MAX(AI76,IF($A75&gt;=AI$16,0,AI$13*(AI$16-$A75)+AI$14*(AI$16-$A75)^2+AI$15*(AI$16-$A75)^3)))</f>
        <v>0</v>
      </c>
      <c r="AJ75" s="54" t="n">
        <f aca="false">MIN(1000,MAX(AJ76,IF($A75&gt;=AJ$16,0,AJ$13*(AJ$16-$A75)+AJ$14*(AJ$16-$A75)^2+AJ$15*(AJ$16-$A75)^3)))</f>
        <v>0</v>
      </c>
      <c r="AK75" s="54" t="n">
        <f aca="false">MIN(1000,MAX(AK76,IF($A75&gt;=AK$16,0,AK$13*(AK$16-$A75)+AK$14*(AK$16-$A75)^2+AK$15*(AK$16-$A75)^3)))</f>
        <v>0</v>
      </c>
      <c r="AL75" s="54" t="n">
        <f aca="false">MIN(1000,MAX(AL76,IF($A75&gt;=AL$16,0,AL$13*(AL$16-$A75)+AL$14*(AL$16-$A75)^2+AL$15*(AL$16-$A75)^3)))</f>
        <v>0</v>
      </c>
      <c r="AM75" s="54" t="n">
        <f aca="false">MIN(1000,MAX(AM76,IF($A75&gt;=AM$16,0,AM$13*(AM$16-$A75)+AM$14*(AM$16-$A75)^2+AM$15*(AM$16-$A75)^3)))</f>
        <v>0</v>
      </c>
      <c r="AN75" s="54" t="n">
        <f aca="false">MIN(1000,MAX(AN76,IF($A75&gt;=AN$16,0,AN$13*(AN$16-$A75)+AN$14*(AN$16-$A75)^2+AN$15*(AN$16-$A75)^3)))</f>
        <v>0</v>
      </c>
      <c r="AO75" s="54" t="n">
        <f aca="false">MIN(1000,MAX(AO76,IF($A75&gt;=AO$16,0,AO$13*(AO$16-$A75)+AO$14*(AO$16-$A75)^2+AO$15*(AO$16-$A75)^3)))</f>
        <v>0</v>
      </c>
      <c r="AP75" s="54" t="n">
        <f aca="false">MIN(1000,MAX(AP76,IF($A75&gt;=AP$16,0,AP$13*(AP$16-$A75)+AP$14*(AP$16-$A75)^2+AP$15*(AP$16-$A75)^3)))</f>
        <v>154.626</v>
      </c>
      <c r="AQ75" s="54" t="n">
        <f aca="false">MIN(1000,MAX(AQ76,IF($A75&gt;=AQ$16,0,AQ$13*(AQ$16-$A75)+AQ$14*(AQ$16-$A75)^2+AQ$15*(AQ$16-$A75)^3)))</f>
        <v>315.066672</v>
      </c>
      <c r="AR75" s="54" t="n">
        <f aca="false">MIN(1000,MAX(AR76,IF($A75&gt;=AR$16,0,AR$13*(AR$16-$A75)+AR$14*(AR$16-$A75)^2+AR$15*(AR$16-$A75)^3)))</f>
        <v>21.8417127</v>
      </c>
      <c r="AS75" s="54" t="n">
        <f aca="false">MIN(1000,MAX(AS76,IF($A75&gt;=AS$16,0,AS$13*(AS$16-$A75)+AS$14*(AS$16-$A75)^2+AS$15*(AS$16-$A75)^3)))</f>
        <v>741.2218383</v>
      </c>
      <c r="AT75" s="54" t="n">
        <f aca="false">MIN(1000,MAX(AT76,IF($A75&gt;=AT$16,0,AT$13*(AT$16-$A75)+AT$14*(AT$16-$A75)^2+AT$15*(AT$16-$A75)^3)))</f>
        <v>1000</v>
      </c>
      <c r="AU75" s="54" t="n">
        <f aca="false">MIN(1000,MAX(AU76,IF($A75&gt;=AU$16,0,AU$13*(AU$16-$A75)+AU$14*(AU$16-$A75)^2+AU$15*(AU$16-$A75)^3)))</f>
        <v>0</v>
      </c>
      <c r="AV75" s="54" t="n">
        <f aca="false">MIN(1000,MAX(AV76,IF($A75&gt;=AV$16,0,AV$13*(AV$16-$A75)+AV$14*(AV$16-$A75)^2+AV$15*(AV$16-$A75)^3)))</f>
        <v>847.11353</v>
      </c>
      <c r="AW75" s="54" t="n">
        <f aca="false">MIN(1000,MAX(AW76,IF($A75&gt;=AW$16,0,AW$13*(AW$16-$A75)+AW$14*(AW$16-$A75)^2+AW$15*(AW$16-$A75)^3)))</f>
        <v>1000</v>
      </c>
      <c r="AX75" s="54" t="n">
        <f aca="false">MIN(1000,MAX(AX76,IF($A75&gt;=AX$16,0,AX$13*(AX$16-$A75)+AX$14*(AX$16-$A75)^2+AX$15*(AX$16-$A75)^3)))</f>
        <v>58.216864</v>
      </c>
      <c r="AY75" s="54" t="n">
        <f aca="false">MIN(1000,MAX(AY76,IF($A75&gt;=AY$16,0,AY$13*(AY$16-$A75)+AY$14*(AY$16-$A75)^2+AY$15*(AY$16-$A75)^3)))</f>
        <v>1000</v>
      </c>
      <c r="AZ75" s="54" t="n">
        <f aca="false">MIN(1000,MAX(AZ76,IF($A75&gt;=AZ$16,0,AZ$13*(AZ$16-$A75)+AZ$14*(AZ$16-$A75)^2+AZ$15*(AZ$16-$A75)^3)))</f>
        <v>179.8708707</v>
      </c>
      <c r="BA75" s="54" t="n">
        <f aca="false">MIN(1000,MAX(BA76,IF($A75&gt;=BA$16,0,BA$13*(BA$16-$A75)+BA$14*(BA$16-$A75)^2+BA$15*(BA$16-$A75)^3)))</f>
        <v>798.096700000001</v>
      </c>
    </row>
    <row r="76" customFormat="false" ht="13.8" hidden="false" customHeight="false" outlineLevel="0" collapsed="false">
      <c r="A76" s="12" t="n">
        <f aca="false">A75+10</f>
        <v>590</v>
      </c>
      <c r="B76" s="54" t="n">
        <f aca="false">MIN(1000,MAX(B77,IF($A76&gt;=B$16,0,B$13*(B$16-$A76)+B$14*(B$16-$A76)^2+B$15*(B$16-$A76)^3)))</f>
        <v>0</v>
      </c>
      <c r="C76" s="54" t="n">
        <f aca="false">MIN(1000,MAX(C77,IF($A76&gt;=C$16,0,C$13*(C$16-$A76)+C$14*(C$16-$A76)^2+C$15*(C$16-$A76)^3)))</f>
        <v>0</v>
      </c>
      <c r="D76" s="54" t="n">
        <f aca="false">MIN(1000,MAX(D77,IF($A76&gt;=D$16,0,D$13*(D$16-$A76)+D$14*(D$16-$A76)^2+D$15*(D$16-$A76)^3)))</f>
        <v>0</v>
      </c>
      <c r="E76" s="54" t="n">
        <f aca="false">MIN(1000,MAX(E77,IF($A76&gt;=E$16,0,E$13*(E$16-$A76)+E$14*(E$16-$A76)^2+E$15*(E$16-$A76)^3)))</f>
        <v>0</v>
      </c>
      <c r="F76" s="54" t="n">
        <f aca="false">MIN(1000,MAX(F77,IF($A76&gt;=F$16,0,F$13*(F$16-$A76)+F$14*(F$16-$A76)^2+F$15*(F$16-$A76)^3)))</f>
        <v>0</v>
      </c>
      <c r="G76" s="54" t="n">
        <f aca="false">MIN(1000,MAX(G77,IF($A76&gt;=G$16,0,G$13*(G$16-$A76)+G$14*(G$16-$A76)^2+G$15*(G$16-$A76)^3)))</f>
        <v>19.7451</v>
      </c>
      <c r="H76" s="54" t="n">
        <f aca="false">MIN(1000,MAX(H77,IF($A76&gt;=H$16,0,H$13*(H$16-$A76)+H$14*(H$16-$A76)^2+H$15*(H$16-$A76)^3)))</f>
        <v>0</v>
      </c>
      <c r="I76" s="54" t="n">
        <f aca="false">MIN(1000,MAX(I77,IF($A76&gt;=I$16,0,I$13*(I$16-$A76)+I$14*(I$16-$A76)^2+I$15*(I$16-$A76)^3)))</f>
        <v>0</v>
      </c>
      <c r="J76" s="54" t="n">
        <f aca="false">MIN(1000,MAX(J77,IF($A76&gt;=J$16,0,J$13*(J$16-$A76)+J$14*(J$16-$A76)^2+J$15*(J$16-$A76)^3)))</f>
        <v>0</v>
      </c>
      <c r="K76" s="54" t="n">
        <f aca="false">MIN(1000,MAX(K77,IF($A76&gt;=K$16,0,K$13*(K$16-$A76)+K$14*(K$16-$A76)^2+K$15*(K$16-$A76)^3)))</f>
        <v>0</v>
      </c>
      <c r="L76" s="54" t="n">
        <f aca="false">MIN(1000,MAX(L77,IF($A76&gt;=L$16,0,L$13*(L$16-$A76)+L$14*(L$16-$A76)^2+L$15*(L$16-$A76)^3)))</f>
        <v>0</v>
      </c>
      <c r="M76" s="54" t="n">
        <f aca="false">MIN(1000,MAX(M77,IF($A76&gt;=M$16,0,M$13*(M$16-$A76)+M$14*(M$16-$A76)^2+M$15*(M$16-$A76)^3)))</f>
        <v>0</v>
      </c>
      <c r="N76" s="54" t="n">
        <f aca="false">MIN(1000,MAX(N77,IF($A76&gt;=N$16,0,N$13*(N$16-$A76)+N$14*(N$16-$A76)^2+N$15*(N$16-$A76)^3)))</f>
        <v>0</v>
      </c>
      <c r="O76" s="54" t="n">
        <f aca="false">MIN(1000,MAX(O77,IF($A76&gt;=O$16,0,O$13*(O$16-$A76)+O$14*(O$16-$A76)^2+O$15*(O$16-$A76)^3)))</f>
        <v>14.83</v>
      </c>
      <c r="P76" s="54" t="n">
        <f aca="false">MIN(1000,MAX(P77,IF($A76&gt;=P$16,0,P$13*(P$16-$A76)+P$14*(P$16-$A76)^2+P$15*(P$16-$A76)^3)))</f>
        <v>53.642144</v>
      </c>
      <c r="Q76" s="54" t="n">
        <f aca="false">MIN(1000,MAX(Q77,IF($A76&gt;=Q$16,0,Q$13*(Q$16-$A76)+Q$14*(Q$16-$A76)^2+Q$15*(Q$16-$A76)^3)))</f>
        <v>3.50808299999999</v>
      </c>
      <c r="R76" s="54" t="n">
        <f aca="false">MIN(1000,MAX(R77,IF($A76&gt;=R$16,0,R$13*(R$16-$A76)+R$14*(R$16-$A76)^2+R$15*(R$16-$A76)^3)))</f>
        <v>923.365827</v>
      </c>
      <c r="S76" s="54" t="n">
        <f aca="false">MIN(1000,MAX(S77,IF($A76&gt;=S$16,0,S$13*(S$16-$A76)+S$14*(S$16-$A76)^2+S$15*(S$16-$A76)^3)))</f>
        <v>1000</v>
      </c>
      <c r="T76" s="54" t="n">
        <f aca="false">MIN(1000,MAX(T77,IF($A76&gt;=T$16,0,T$13*(T$16-$A76)+T$14*(T$16-$A76)^2+T$15*(T$16-$A76)^3)))</f>
        <v>0</v>
      </c>
      <c r="U76" s="54" t="n">
        <f aca="false">MIN(1000,MAX(U77,IF($A76&gt;=U$16,0,U$13*(U$16-$A76)+U$14*(U$16-$A76)^2+U$15*(U$16-$A76)^3)))</f>
        <v>142.59245</v>
      </c>
      <c r="V76" s="54" t="n">
        <f aca="false">MIN(1000,MAX(V77,IF($A76&gt;=V$16,0,V$13*(V$16-$A76)+V$14*(V$16-$A76)^2+V$15*(V$16-$A76)^3)))</f>
        <v>655.3449528</v>
      </c>
      <c r="W76" s="54" t="n">
        <f aca="false">MIN(1000,MAX(W77,IF($A76&gt;=W$16,0,W$13*(W$16-$A76)+W$14*(W$16-$A76)^2+W$15*(W$16-$A76)^3)))</f>
        <v>76.12548</v>
      </c>
      <c r="X76" s="54" t="n">
        <f aca="false">MIN(1000,MAX(X77,IF($A76&gt;=X$16,0,X$13*(X$16-$A76)+X$14*(X$16-$A76)^2+X$15*(X$16-$A76)^3)))</f>
        <v>23.037975</v>
      </c>
      <c r="Y76" s="54" t="n">
        <f aca="false">MIN(1000,MAX(Y77,IF($A76&gt;=Y$16,0,Y$13*(Y$16-$A76)+Y$14*(Y$16-$A76)^2+Y$15*(Y$16-$A76)^3)))</f>
        <v>104.4152937</v>
      </c>
      <c r="Z76" s="54" t="n">
        <f aca="false">MIN(1000,MAX(Z77,IF($A76&gt;=Z$16,0,Z$13*(Z$16-$A76)+Z$14*(Z$16-$A76)^2+Z$15*(Z$16-$A76)^3)))</f>
        <v>18.200691</v>
      </c>
      <c r="AC76" s="54" t="n">
        <f aca="false">MIN(1000,MAX(AC77,IF($A76&gt;=AC$16,0,AC$13*(AC$16-$A76)+AC$14*(AC$16-$A76)^2+AC$15*(AC$16-$A76)^3)))</f>
        <v>0</v>
      </c>
      <c r="AD76" s="54" t="n">
        <f aca="false">MIN(1000,MAX(AD77,IF($A76&gt;=AD$16,0,AD$13*(AD$16-$A76)+AD$14*(AD$16-$A76)^2+AD$15*(AD$16-$A76)^3)))</f>
        <v>0</v>
      </c>
      <c r="AE76" s="54" t="n">
        <f aca="false">MIN(1000,MAX(AE77,IF($A76&gt;=AE$16,0,AE$13*(AE$16-$A76)+AE$14*(AE$16-$A76)^2+AE$15*(AE$16-$A76)^3)))</f>
        <v>0</v>
      </c>
      <c r="AF76" s="54" t="n">
        <f aca="false">MIN(1000,MAX(AF77,IF($A76&gt;=AF$16,0,AF$13*(AF$16-$A76)+AF$14*(AF$16-$A76)^2+AF$15*(AF$16-$A76)^3)))</f>
        <v>0</v>
      </c>
      <c r="AG76" s="54" t="n">
        <f aca="false">MIN(1000,MAX(AG77,IF($A76&gt;=AG$16,0,AG$13*(AG$16-$A76)+AG$14*(AG$16-$A76)^2+AG$15*(AG$16-$A76)^3)))</f>
        <v>0</v>
      </c>
      <c r="AH76" s="54" t="n">
        <f aca="false">MIN(1000,MAX(AH77,IF($A76&gt;=AH$16,0,AH$13*(AH$16-$A76)+AH$14*(AH$16-$A76)^2+AH$15*(AH$16-$A76)^3)))</f>
        <v>1000</v>
      </c>
      <c r="AI76" s="54" t="n">
        <f aca="false">MIN(1000,MAX(AI77,IF($A76&gt;=AI$16,0,AI$13*(AI$16-$A76)+AI$14*(AI$16-$A76)^2+AI$15*(AI$16-$A76)^3)))</f>
        <v>0</v>
      </c>
      <c r="AJ76" s="54" t="n">
        <f aca="false">MIN(1000,MAX(AJ77,IF($A76&gt;=AJ$16,0,AJ$13*(AJ$16-$A76)+AJ$14*(AJ$16-$A76)^2+AJ$15*(AJ$16-$A76)^3)))</f>
        <v>0</v>
      </c>
      <c r="AK76" s="54" t="n">
        <f aca="false">MIN(1000,MAX(AK77,IF($A76&gt;=AK$16,0,AK$13*(AK$16-$A76)+AK$14*(AK$16-$A76)^2+AK$15*(AK$16-$A76)^3)))</f>
        <v>0</v>
      </c>
      <c r="AL76" s="54" t="n">
        <f aca="false">MIN(1000,MAX(AL77,IF($A76&gt;=AL$16,0,AL$13*(AL$16-$A76)+AL$14*(AL$16-$A76)^2+AL$15*(AL$16-$A76)^3)))</f>
        <v>0</v>
      </c>
      <c r="AM76" s="54" t="n">
        <f aca="false">MIN(1000,MAX(AM77,IF($A76&gt;=AM$16,0,AM$13*(AM$16-$A76)+AM$14*(AM$16-$A76)^2+AM$15*(AM$16-$A76)^3)))</f>
        <v>0</v>
      </c>
      <c r="AN76" s="54" t="n">
        <f aca="false">MIN(1000,MAX(AN77,IF($A76&gt;=AN$16,0,AN$13*(AN$16-$A76)+AN$14*(AN$16-$A76)^2+AN$15*(AN$16-$A76)^3)))</f>
        <v>0</v>
      </c>
      <c r="AO76" s="54" t="n">
        <f aca="false">MIN(1000,MAX(AO77,IF($A76&gt;=AO$16,0,AO$13*(AO$16-$A76)+AO$14*(AO$16-$A76)^2+AO$15*(AO$16-$A76)^3)))</f>
        <v>0</v>
      </c>
      <c r="AP76" s="54" t="n">
        <f aca="false">MIN(1000,MAX(AP77,IF($A76&gt;=AP$16,0,AP$13*(AP$16-$A76)+AP$14*(AP$16-$A76)^2+AP$15*(AP$16-$A76)^3)))</f>
        <v>122.155</v>
      </c>
      <c r="AQ76" s="54" t="n">
        <f aca="false">MIN(1000,MAX(AQ77,IF($A76&gt;=AQ$16,0,AQ$13*(AQ$16-$A76)+AQ$14*(AQ$16-$A76)^2+AQ$15*(AQ$16-$A76)^3)))</f>
        <v>302.581472</v>
      </c>
      <c r="AR76" s="54" t="n">
        <f aca="false">MIN(1000,MAX(AR77,IF($A76&gt;=AR$16,0,AR$13*(AR$16-$A76)+AR$14*(AR$16-$A76)^2+AR$15*(AR$16-$A76)^3)))</f>
        <v>11.0804427</v>
      </c>
      <c r="AS76" s="54" t="n">
        <f aca="false">MIN(1000,MAX(AS77,IF($A76&gt;=AS$16,0,AS$13*(AS$16-$A76)+AS$14*(AS$16-$A76)^2+AS$15*(AS$16-$A76)^3)))</f>
        <v>741.2218383</v>
      </c>
      <c r="AT76" s="54" t="n">
        <f aca="false">MIN(1000,MAX(AT77,IF($A76&gt;=AT$16,0,AT$13*(AT$16-$A76)+AT$14*(AT$16-$A76)^2+AT$15*(AT$16-$A76)^3)))</f>
        <v>1000</v>
      </c>
      <c r="AU76" s="54" t="n">
        <f aca="false">MIN(1000,MAX(AU77,IF($A76&gt;=AU$16,0,AU$13*(AU$16-$A76)+AU$14*(AU$16-$A76)^2+AU$15*(AU$16-$A76)^3)))</f>
        <v>0</v>
      </c>
      <c r="AV76" s="54" t="n">
        <f aca="false">MIN(1000,MAX(AV77,IF($A76&gt;=AV$16,0,AV$13*(AV$16-$A76)+AV$14*(AV$16-$A76)^2+AV$15*(AV$16-$A76)^3)))</f>
        <v>845.66053</v>
      </c>
      <c r="AW76" s="54" t="n">
        <f aca="false">MIN(1000,MAX(AW77,IF($A76&gt;=AW$16,0,AW$13*(AW$16-$A76)+AW$14*(AW$16-$A76)^2+AW$15*(AW$16-$A76)^3)))</f>
        <v>1000</v>
      </c>
      <c r="AX76" s="54" t="n">
        <f aca="false">MIN(1000,MAX(AX77,IF($A76&gt;=AX$16,0,AX$13*(AX$16-$A76)+AX$14*(AX$16-$A76)^2+AX$15*(AX$16-$A76)^3)))</f>
        <v>58.216864</v>
      </c>
      <c r="AY76" s="54" t="n">
        <f aca="false">MIN(1000,MAX(AY77,IF($A76&gt;=AY$16,0,AY$13*(AY$16-$A76)+AY$14*(AY$16-$A76)^2+AY$15*(AY$16-$A76)^3)))</f>
        <v>1000</v>
      </c>
      <c r="AZ76" s="54" t="n">
        <f aca="false">MIN(1000,MAX(AZ77,IF($A76&gt;=AZ$16,0,AZ$13*(AZ$16-$A76)+AZ$14*(AZ$16-$A76)^2+AZ$15*(AZ$16-$A76)^3)))</f>
        <v>179.8708707</v>
      </c>
      <c r="BA76" s="54" t="n">
        <f aca="false">MIN(1000,MAX(BA77,IF($A76&gt;=BA$16,0,BA$13*(BA$16-$A76)+BA$14*(BA$16-$A76)^2+BA$15*(BA$16-$A76)^3)))</f>
        <v>597.277800000001</v>
      </c>
    </row>
    <row r="77" customFormat="false" ht="13.8" hidden="false" customHeight="false" outlineLevel="0" collapsed="false">
      <c r="A77" s="12" t="n">
        <f aca="false">A76+10</f>
        <v>600</v>
      </c>
      <c r="B77" s="54" t="n">
        <f aca="false">MIN(1000,MAX(B78,IF($A77&gt;=B$16,0,B$13*(B$16-$A77)+B$14*(B$16-$A77)^2+B$15*(B$16-$A77)^3)))</f>
        <v>0</v>
      </c>
      <c r="C77" s="54" t="n">
        <f aca="false">MIN(1000,MAX(C78,IF($A77&gt;=C$16,0,C$13*(C$16-$A77)+C$14*(C$16-$A77)^2+C$15*(C$16-$A77)^3)))</f>
        <v>0</v>
      </c>
      <c r="D77" s="54" t="n">
        <f aca="false">MIN(1000,MAX(D78,IF($A77&gt;=D$16,0,D$13*(D$16-$A77)+D$14*(D$16-$A77)^2+D$15*(D$16-$A77)^3)))</f>
        <v>0</v>
      </c>
      <c r="E77" s="54" t="n">
        <f aca="false">MIN(1000,MAX(E78,IF($A77&gt;=E$16,0,E$13*(E$16-$A77)+E$14*(E$16-$A77)^2+E$15*(E$16-$A77)^3)))</f>
        <v>0</v>
      </c>
      <c r="F77" s="54" t="n">
        <f aca="false">MIN(1000,MAX(F78,IF($A77&gt;=F$16,0,F$13*(F$16-$A77)+F$14*(F$16-$A77)^2+F$15*(F$16-$A77)^3)))</f>
        <v>0</v>
      </c>
      <c r="G77" s="54" t="n">
        <f aca="false">MIN(1000,MAX(G78,IF($A77&gt;=G$16,0,G$13*(G$16-$A77)+G$14*(G$16-$A77)^2+G$15*(G$16-$A77)^3)))</f>
        <v>19.7451</v>
      </c>
      <c r="H77" s="54" t="n">
        <f aca="false">MIN(1000,MAX(H78,IF($A77&gt;=H$16,0,H$13*(H$16-$A77)+H$14*(H$16-$A77)^2+H$15*(H$16-$A77)^3)))</f>
        <v>0</v>
      </c>
      <c r="I77" s="54" t="n">
        <f aca="false">MIN(1000,MAX(I78,IF($A77&gt;=I$16,0,I$13*(I$16-$A77)+I$14*(I$16-$A77)^2+I$15*(I$16-$A77)^3)))</f>
        <v>0</v>
      </c>
      <c r="J77" s="54" t="n">
        <f aca="false">MIN(1000,MAX(J78,IF($A77&gt;=J$16,0,J$13*(J$16-$A77)+J$14*(J$16-$A77)^2+J$15*(J$16-$A77)^3)))</f>
        <v>0</v>
      </c>
      <c r="K77" s="54" t="n">
        <f aca="false">MIN(1000,MAX(K78,IF($A77&gt;=K$16,0,K$13*(K$16-$A77)+K$14*(K$16-$A77)^2+K$15*(K$16-$A77)^3)))</f>
        <v>0</v>
      </c>
      <c r="L77" s="54" t="n">
        <f aca="false">MIN(1000,MAX(L78,IF($A77&gt;=L$16,0,L$13*(L$16-$A77)+L$14*(L$16-$A77)^2+L$15*(L$16-$A77)^3)))</f>
        <v>0</v>
      </c>
      <c r="M77" s="54" t="n">
        <f aca="false">MIN(1000,MAX(M78,IF($A77&gt;=M$16,0,M$13*(M$16-$A77)+M$14*(M$16-$A77)^2+M$15*(M$16-$A77)^3)))</f>
        <v>0</v>
      </c>
      <c r="N77" s="54" t="n">
        <f aca="false">MIN(1000,MAX(N78,IF($A77&gt;=N$16,0,N$13*(N$16-$A77)+N$14*(N$16-$A77)^2+N$15*(N$16-$A77)^3)))</f>
        <v>0</v>
      </c>
      <c r="O77" s="54" t="n">
        <f aca="false">MIN(1000,MAX(O78,IF($A77&gt;=O$16,0,O$13*(O$16-$A77)+O$14*(O$16-$A77)^2+O$15*(O$16-$A77)^3)))</f>
        <v>12.744</v>
      </c>
      <c r="P77" s="54" t="n">
        <f aca="false">MIN(1000,MAX(P78,IF($A77&gt;=P$16,0,P$13*(P$16-$A77)+P$14*(P$16-$A77)^2+P$15*(P$16-$A77)^3)))</f>
        <v>51.579744</v>
      </c>
      <c r="Q77" s="54" t="n">
        <f aca="false">MIN(1000,MAX(Q78,IF($A77&gt;=Q$16,0,Q$13*(Q$16-$A77)+Q$14*(Q$16-$A77)^2+Q$15*(Q$16-$A77)^3)))</f>
        <v>0.639882999999987</v>
      </c>
      <c r="R77" s="54" t="n">
        <f aca="false">MIN(1000,MAX(R78,IF($A77&gt;=R$16,0,R$13*(R$16-$A77)+R$14*(R$16-$A77)^2+R$15*(R$16-$A77)^3)))</f>
        <v>894.328027</v>
      </c>
      <c r="S77" s="54" t="n">
        <f aca="false">MIN(1000,MAX(S78,IF($A77&gt;=S$16,0,S$13*(S$16-$A77)+S$14*(S$16-$A77)^2+S$15*(S$16-$A77)^3)))</f>
        <v>1000</v>
      </c>
      <c r="T77" s="54" t="n">
        <f aca="false">MIN(1000,MAX(T78,IF($A77&gt;=T$16,0,T$13*(T$16-$A77)+T$14*(T$16-$A77)^2+T$15*(T$16-$A77)^3)))</f>
        <v>0</v>
      </c>
      <c r="U77" s="54" t="n">
        <f aca="false">MIN(1000,MAX(U78,IF($A77&gt;=U$16,0,U$13*(U$16-$A77)+U$14*(U$16-$A77)^2+U$15*(U$16-$A77)^3)))</f>
        <v>142.34745</v>
      </c>
      <c r="V77" s="54" t="n">
        <f aca="false">MIN(1000,MAX(V78,IF($A77&gt;=V$16,0,V$13*(V$16-$A77)+V$14*(V$16-$A77)^2+V$15*(V$16-$A77)^3)))</f>
        <v>655.3449528</v>
      </c>
      <c r="W77" s="54" t="n">
        <f aca="false">MIN(1000,MAX(W78,IF($A77&gt;=W$16,0,W$13*(W$16-$A77)+W$14*(W$16-$A77)^2+W$15*(W$16-$A77)^3)))</f>
        <v>75.99648</v>
      </c>
      <c r="X77" s="54" t="n">
        <f aca="false">MIN(1000,MAX(X78,IF($A77&gt;=X$16,0,X$13*(X$16-$A77)+X$14*(X$16-$A77)^2+X$15*(X$16-$A77)^3)))</f>
        <v>23.037975</v>
      </c>
      <c r="Y77" s="54" t="n">
        <f aca="false">MIN(1000,MAX(Y78,IF($A77&gt;=Y$16,0,Y$13*(Y$16-$A77)+Y$14*(Y$16-$A77)^2+Y$15*(Y$16-$A77)^3)))</f>
        <v>104.4152937</v>
      </c>
      <c r="Z77" s="54" t="n">
        <f aca="false">MIN(1000,MAX(Z78,IF($A77&gt;=Z$16,0,Z$13*(Z$16-$A77)+Z$14*(Z$16-$A77)^2+Z$15*(Z$16-$A77)^3)))</f>
        <v>16.197091</v>
      </c>
      <c r="AC77" s="54" t="n">
        <f aca="false">MIN(1000,MAX(AC78,IF($A77&gt;=AC$16,0,AC$13*(AC$16-$A77)+AC$14*(AC$16-$A77)^2+AC$15*(AC$16-$A77)^3)))</f>
        <v>0</v>
      </c>
      <c r="AD77" s="54" t="n">
        <f aca="false">MIN(1000,MAX(AD78,IF($A77&gt;=AD$16,0,AD$13*(AD$16-$A77)+AD$14*(AD$16-$A77)^2+AD$15*(AD$16-$A77)^3)))</f>
        <v>0</v>
      </c>
      <c r="AE77" s="54" t="n">
        <f aca="false">MIN(1000,MAX(AE78,IF($A77&gt;=AE$16,0,AE$13*(AE$16-$A77)+AE$14*(AE$16-$A77)^2+AE$15*(AE$16-$A77)^3)))</f>
        <v>0</v>
      </c>
      <c r="AF77" s="54" t="n">
        <f aca="false">MIN(1000,MAX(AF78,IF($A77&gt;=AF$16,0,AF$13*(AF$16-$A77)+AF$14*(AF$16-$A77)^2+AF$15*(AF$16-$A77)^3)))</f>
        <v>0</v>
      </c>
      <c r="AG77" s="54" t="n">
        <f aca="false">MIN(1000,MAX(AG78,IF($A77&gt;=AG$16,0,AG$13*(AG$16-$A77)+AG$14*(AG$16-$A77)^2+AG$15*(AG$16-$A77)^3)))</f>
        <v>0</v>
      </c>
      <c r="AH77" s="54" t="n">
        <f aca="false">MIN(1000,MAX(AH78,IF($A77&gt;=AH$16,0,AH$13*(AH$16-$A77)+AH$14*(AH$16-$A77)^2+AH$15*(AH$16-$A77)^3)))</f>
        <v>1000</v>
      </c>
      <c r="AI77" s="54" t="n">
        <f aca="false">MIN(1000,MAX(AI78,IF($A77&gt;=AI$16,0,AI$13*(AI$16-$A77)+AI$14*(AI$16-$A77)^2+AI$15*(AI$16-$A77)^3)))</f>
        <v>0</v>
      </c>
      <c r="AJ77" s="54" t="n">
        <f aca="false">MIN(1000,MAX(AJ78,IF($A77&gt;=AJ$16,0,AJ$13*(AJ$16-$A77)+AJ$14*(AJ$16-$A77)^2+AJ$15*(AJ$16-$A77)^3)))</f>
        <v>0</v>
      </c>
      <c r="AK77" s="54" t="n">
        <f aca="false">MIN(1000,MAX(AK78,IF($A77&gt;=AK$16,0,AK$13*(AK$16-$A77)+AK$14*(AK$16-$A77)^2+AK$15*(AK$16-$A77)^3)))</f>
        <v>0</v>
      </c>
      <c r="AL77" s="54" t="n">
        <f aca="false">MIN(1000,MAX(AL78,IF($A77&gt;=AL$16,0,AL$13*(AL$16-$A77)+AL$14*(AL$16-$A77)^2+AL$15*(AL$16-$A77)^3)))</f>
        <v>0</v>
      </c>
      <c r="AM77" s="54" t="n">
        <f aca="false">MIN(1000,MAX(AM78,IF($A77&gt;=AM$16,0,AM$13*(AM$16-$A77)+AM$14*(AM$16-$A77)^2+AM$15*(AM$16-$A77)^3)))</f>
        <v>0</v>
      </c>
      <c r="AN77" s="54" t="n">
        <f aca="false">MIN(1000,MAX(AN78,IF($A77&gt;=AN$16,0,AN$13*(AN$16-$A77)+AN$14*(AN$16-$A77)^2+AN$15*(AN$16-$A77)^3)))</f>
        <v>0</v>
      </c>
      <c r="AO77" s="54" t="n">
        <f aca="false">MIN(1000,MAX(AO78,IF($A77&gt;=AO$16,0,AO$13*(AO$16-$A77)+AO$14*(AO$16-$A77)^2+AO$15*(AO$16-$A77)^3)))</f>
        <v>0</v>
      </c>
      <c r="AP77" s="54" t="n">
        <f aca="false">MIN(1000,MAX(AP78,IF($A77&gt;=AP$16,0,AP$13*(AP$16-$A77)+AP$14*(AP$16-$A77)^2+AP$15*(AP$16-$A77)^3)))</f>
        <v>91.564</v>
      </c>
      <c r="AQ77" s="54" t="n">
        <f aca="false">MIN(1000,MAX(AQ78,IF($A77&gt;=AQ$16,0,AQ$13*(AQ$16-$A77)+AQ$14*(AQ$16-$A77)^2+AQ$15*(AQ$16-$A77)^3)))</f>
        <v>290.256272</v>
      </c>
      <c r="AR77" s="54" t="n">
        <f aca="false">MIN(1000,MAX(AR78,IF($A77&gt;=AR$16,0,AR$13*(AR$16-$A77)+AR$14*(AR$16-$A77)^2+AR$15*(AR$16-$A77)^3)))</f>
        <v>1.93717269999996</v>
      </c>
      <c r="AS77" s="54" t="n">
        <f aca="false">MIN(1000,MAX(AS78,IF($A77&gt;=AS$16,0,AS$13*(AS$16-$A77)+AS$14*(AS$16-$A77)^2+AS$15*(AS$16-$A77)^3)))</f>
        <v>741.2218383</v>
      </c>
      <c r="AT77" s="54" t="n">
        <f aca="false">MIN(1000,MAX(AT78,IF($A77&gt;=AT$16,0,AT$13*(AT$16-$A77)+AT$14*(AT$16-$A77)^2+AT$15*(AT$16-$A77)^3)))</f>
        <v>1000</v>
      </c>
      <c r="AU77" s="54" t="n">
        <f aca="false">MIN(1000,MAX(AU78,IF($A77&gt;=AU$16,0,AU$13*(AU$16-$A77)+AU$14*(AU$16-$A77)^2+AU$15*(AU$16-$A77)^3)))</f>
        <v>0</v>
      </c>
      <c r="AV77" s="54" t="n">
        <f aca="false">MIN(1000,MAX(AV78,IF($A77&gt;=AV$16,0,AV$13*(AV$16-$A77)+AV$14*(AV$16-$A77)^2+AV$15*(AV$16-$A77)^3)))</f>
        <v>844.20753</v>
      </c>
      <c r="AW77" s="54" t="n">
        <f aca="false">MIN(1000,MAX(AW78,IF($A77&gt;=AW$16,0,AW$13*(AW$16-$A77)+AW$14*(AW$16-$A77)^2+AW$15*(AW$16-$A77)^3)))</f>
        <v>1000</v>
      </c>
      <c r="AX77" s="54" t="n">
        <f aca="false">MIN(1000,MAX(AX78,IF($A77&gt;=AX$16,0,AX$13*(AX$16-$A77)+AX$14*(AX$16-$A77)^2+AX$15*(AX$16-$A77)^3)))</f>
        <v>58.216864</v>
      </c>
      <c r="AY77" s="54" t="n">
        <f aca="false">MIN(1000,MAX(AY78,IF($A77&gt;=AY$16,0,AY$13*(AY$16-$A77)+AY$14*(AY$16-$A77)^2+AY$15*(AY$16-$A77)^3)))</f>
        <v>1000</v>
      </c>
      <c r="AZ77" s="54" t="n">
        <f aca="false">MIN(1000,MAX(AZ78,IF($A77&gt;=AZ$16,0,AZ$13*(AZ$16-$A77)+AZ$14*(AZ$16-$A77)^2+AZ$15*(AZ$16-$A77)^3)))</f>
        <v>177.1673407</v>
      </c>
      <c r="BA77" s="54" t="n">
        <f aca="false">MIN(1000,MAX(BA78,IF($A77&gt;=BA$16,0,BA$13*(BA$16-$A77)+BA$14*(BA$16-$A77)^2+BA$15*(BA$16-$A77)^3)))</f>
        <v>437.138900000001</v>
      </c>
    </row>
    <row r="78" customFormat="false" ht="13.8" hidden="false" customHeight="false" outlineLevel="0" collapsed="false">
      <c r="A78" s="12" t="n">
        <f aca="false">A77+10</f>
        <v>610</v>
      </c>
      <c r="B78" s="54" t="n">
        <f aca="false">MIN(1000,MAX(B79,IF($A78&gt;=B$16,0,B$13*(B$16-$A78)+B$14*(B$16-$A78)^2+B$15*(B$16-$A78)^3)))</f>
        <v>0</v>
      </c>
      <c r="C78" s="54" t="n">
        <f aca="false">MIN(1000,MAX(C79,IF($A78&gt;=C$16,0,C$13*(C$16-$A78)+C$14*(C$16-$A78)^2+C$15*(C$16-$A78)^3)))</f>
        <v>0</v>
      </c>
      <c r="D78" s="54" t="n">
        <f aca="false">MIN(1000,MAX(D79,IF($A78&gt;=D$16,0,D$13*(D$16-$A78)+D$14*(D$16-$A78)^2+D$15*(D$16-$A78)^3)))</f>
        <v>0</v>
      </c>
      <c r="E78" s="54" t="n">
        <f aca="false">MIN(1000,MAX(E79,IF($A78&gt;=E$16,0,E$13*(E$16-$A78)+E$14*(E$16-$A78)^2+E$15*(E$16-$A78)^3)))</f>
        <v>0</v>
      </c>
      <c r="F78" s="54" t="n">
        <f aca="false">MIN(1000,MAX(F79,IF($A78&gt;=F$16,0,F$13*(F$16-$A78)+F$14*(F$16-$A78)^2+F$15*(F$16-$A78)^3)))</f>
        <v>0</v>
      </c>
      <c r="G78" s="54" t="n">
        <f aca="false">MIN(1000,MAX(G79,IF($A78&gt;=G$16,0,G$13*(G$16-$A78)+G$14*(G$16-$A78)^2+G$15*(G$16-$A78)^3)))</f>
        <v>19.7451</v>
      </c>
      <c r="H78" s="54" t="n">
        <f aca="false">MIN(1000,MAX(H79,IF($A78&gt;=H$16,0,H$13*(H$16-$A78)+H$14*(H$16-$A78)^2+H$15*(H$16-$A78)^3)))</f>
        <v>0</v>
      </c>
      <c r="I78" s="54" t="n">
        <f aca="false">MIN(1000,MAX(I79,IF($A78&gt;=I$16,0,I$13*(I$16-$A78)+I$14*(I$16-$A78)^2+I$15*(I$16-$A78)^3)))</f>
        <v>0</v>
      </c>
      <c r="J78" s="54" t="n">
        <f aca="false">MIN(1000,MAX(J79,IF($A78&gt;=J$16,0,J$13*(J$16-$A78)+J$14*(J$16-$A78)^2+J$15*(J$16-$A78)^3)))</f>
        <v>0</v>
      </c>
      <c r="K78" s="54" t="n">
        <f aca="false">MIN(1000,MAX(K79,IF($A78&gt;=K$16,0,K$13*(K$16-$A78)+K$14*(K$16-$A78)^2+K$15*(K$16-$A78)^3)))</f>
        <v>0</v>
      </c>
      <c r="L78" s="54" t="n">
        <f aca="false">MIN(1000,MAX(L79,IF($A78&gt;=L$16,0,L$13*(L$16-$A78)+L$14*(L$16-$A78)^2+L$15*(L$16-$A78)^3)))</f>
        <v>0</v>
      </c>
      <c r="M78" s="54" t="n">
        <f aca="false">MIN(1000,MAX(M79,IF($A78&gt;=M$16,0,M$13*(M$16-$A78)+M$14*(M$16-$A78)^2+M$15*(M$16-$A78)^3)))</f>
        <v>0</v>
      </c>
      <c r="N78" s="54" t="n">
        <f aca="false">MIN(1000,MAX(N79,IF($A78&gt;=N$16,0,N$13*(N$16-$A78)+N$14*(N$16-$A78)^2+N$15*(N$16-$A78)^3)))</f>
        <v>0</v>
      </c>
      <c r="O78" s="54" t="n">
        <f aca="false">MIN(1000,MAX(O79,IF($A78&gt;=O$16,0,O$13*(O$16-$A78)+O$14*(O$16-$A78)^2+O$15*(O$16-$A78)^3)))</f>
        <v>10.218</v>
      </c>
      <c r="P78" s="54" t="n">
        <f aca="false">MIN(1000,MAX(P79,IF($A78&gt;=P$16,0,P$13*(P$16-$A78)+P$14*(P$16-$A78)^2+P$15*(P$16-$A78)^3)))</f>
        <v>49.537344</v>
      </c>
      <c r="Q78" s="54" t="n">
        <f aca="false">MIN(1000,MAX(Q79,IF($A78&gt;=Q$16,0,Q$13*(Q$16-$A78)+Q$14*(Q$16-$A78)^2+Q$15*(Q$16-$A78)^3)))</f>
        <v>0</v>
      </c>
      <c r="R78" s="54" t="n">
        <f aca="false">MIN(1000,MAX(R79,IF($A78&gt;=R$16,0,R$13*(R$16-$A78)+R$14*(R$16-$A78)^2+R$15*(R$16-$A78)^3)))</f>
        <v>865.750227</v>
      </c>
      <c r="S78" s="54" t="n">
        <f aca="false">MIN(1000,MAX(S79,IF($A78&gt;=S$16,0,S$13*(S$16-$A78)+S$14*(S$16-$A78)^2+S$15*(S$16-$A78)^3)))</f>
        <v>1000</v>
      </c>
      <c r="T78" s="54" t="n">
        <f aca="false">MIN(1000,MAX(T79,IF($A78&gt;=T$16,0,T$13*(T$16-$A78)+T$14*(T$16-$A78)^2+T$15*(T$16-$A78)^3)))</f>
        <v>0</v>
      </c>
      <c r="U78" s="54" t="n">
        <f aca="false">MIN(1000,MAX(U79,IF($A78&gt;=U$16,0,U$13*(U$16-$A78)+U$14*(U$16-$A78)^2+U$15*(U$16-$A78)^3)))</f>
        <v>142.10245</v>
      </c>
      <c r="V78" s="54" t="n">
        <f aca="false">MIN(1000,MAX(V79,IF($A78&gt;=V$16,0,V$13*(V$16-$A78)+V$14*(V$16-$A78)^2+V$15*(V$16-$A78)^3)))</f>
        <v>655.3449528</v>
      </c>
      <c r="W78" s="54" t="n">
        <f aca="false">MIN(1000,MAX(W79,IF($A78&gt;=W$16,0,W$13*(W$16-$A78)+W$14*(W$16-$A78)^2+W$15*(W$16-$A78)^3)))</f>
        <v>75.86748</v>
      </c>
      <c r="X78" s="54" t="n">
        <f aca="false">MIN(1000,MAX(X79,IF($A78&gt;=X$16,0,X$13*(X$16-$A78)+X$14*(X$16-$A78)^2+X$15*(X$16-$A78)^3)))</f>
        <v>23.037975</v>
      </c>
      <c r="Y78" s="54" t="n">
        <f aca="false">MIN(1000,MAX(Y79,IF($A78&gt;=Y$16,0,Y$13*(Y$16-$A78)+Y$14*(Y$16-$A78)^2+Y$15*(Y$16-$A78)^3)))</f>
        <v>104.4152937</v>
      </c>
      <c r="Z78" s="54" t="n">
        <f aca="false">MIN(1000,MAX(Z79,IF($A78&gt;=Z$16,0,Z$13*(Z$16-$A78)+Z$14*(Z$16-$A78)^2+Z$15*(Z$16-$A78)^3)))</f>
        <v>13.973491</v>
      </c>
      <c r="AC78" s="54" t="n">
        <f aca="false">MIN(1000,MAX(AC79,IF($A78&gt;=AC$16,0,AC$13*(AC$16-$A78)+AC$14*(AC$16-$A78)^2+AC$15*(AC$16-$A78)^3)))</f>
        <v>0</v>
      </c>
      <c r="AD78" s="54" t="n">
        <f aca="false">MIN(1000,MAX(AD79,IF($A78&gt;=AD$16,0,AD$13*(AD$16-$A78)+AD$14*(AD$16-$A78)^2+AD$15*(AD$16-$A78)^3)))</f>
        <v>0</v>
      </c>
      <c r="AE78" s="54" t="n">
        <f aca="false">MIN(1000,MAX(AE79,IF($A78&gt;=AE$16,0,AE$13*(AE$16-$A78)+AE$14*(AE$16-$A78)^2+AE$15*(AE$16-$A78)^3)))</f>
        <v>0</v>
      </c>
      <c r="AF78" s="54" t="n">
        <f aca="false">MIN(1000,MAX(AF79,IF($A78&gt;=AF$16,0,AF$13*(AF$16-$A78)+AF$14*(AF$16-$A78)^2+AF$15*(AF$16-$A78)^3)))</f>
        <v>0</v>
      </c>
      <c r="AG78" s="54" t="n">
        <f aca="false">MIN(1000,MAX(AG79,IF($A78&gt;=AG$16,0,AG$13*(AG$16-$A78)+AG$14*(AG$16-$A78)^2+AG$15*(AG$16-$A78)^3)))</f>
        <v>0</v>
      </c>
      <c r="AH78" s="54" t="n">
        <f aca="false">MIN(1000,MAX(AH79,IF($A78&gt;=AH$16,0,AH$13*(AH$16-$A78)+AH$14*(AH$16-$A78)^2+AH$15*(AH$16-$A78)^3)))</f>
        <v>1000</v>
      </c>
      <c r="AI78" s="54" t="n">
        <f aca="false">MIN(1000,MAX(AI79,IF($A78&gt;=AI$16,0,AI$13*(AI$16-$A78)+AI$14*(AI$16-$A78)^2+AI$15*(AI$16-$A78)^3)))</f>
        <v>0</v>
      </c>
      <c r="AJ78" s="54" t="n">
        <f aca="false">MIN(1000,MAX(AJ79,IF($A78&gt;=AJ$16,0,AJ$13*(AJ$16-$A78)+AJ$14*(AJ$16-$A78)^2+AJ$15*(AJ$16-$A78)^3)))</f>
        <v>0</v>
      </c>
      <c r="AK78" s="54" t="n">
        <f aca="false">MIN(1000,MAX(AK79,IF($A78&gt;=AK$16,0,AK$13*(AK$16-$A78)+AK$14*(AK$16-$A78)^2+AK$15*(AK$16-$A78)^3)))</f>
        <v>0</v>
      </c>
      <c r="AL78" s="54" t="n">
        <f aca="false">MIN(1000,MAX(AL79,IF($A78&gt;=AL$16,0,AL$13*(AL$16-$A78)+AL$14*(AL$16-$A78)^2+AL$15*(AL$16-$A78)^3)))</f>
        <v>0</v>
      </c>
      <c r="AM78" s="54" t="n">
        <f aca="false">MIN(1000,MAX(AM79,IF($A78&gt;=AM$16,0,AM$13*(AM$16-$A78)+AM$14*(AM$16-$A78)^2+AM$15*(AM$16-$A78)^3)))</f>
        <v>0</v>
      </c>
      <c r="AN78" s="54" t="n">
        <f aca="false">MIN(1000,MAX(AN79,IF($A78&gt;=AN$16,0,AN$13*(AN$16-$A78)+AN$14*(AN$16-$A78)^2+AN$15*(AN$16-$A78)^3)))</f>
        <v>0</v>
      </c>
      <c r="AO78" s="54" t="n">
        <f aca="false">MIN(1000,MAX(AO79,IF($A78&gt;=AO$16,0,AO$13*(AO$16-$A78)+AO$14*(AO$16-$A78)^2+AO$15*(AO$16-$A78)^3)))</f>
        <v>0</v>
      </c>
      <c r="AP78" s="54" t="n">
        <f aca="false">MIN(1000,MAX(AP79,IF($A78&gt;=AP$16,0,AP$13*(AP$16-$A78)+AP$14*(AP$16-$A78)^2+AP$15*(AP$16-$A78)^3)))</f>
        <v>63.453</v>
      </c>
      <c r="AQ78" s="54" t="n">
        <f aca="false">MIN(1000,MAX(AQ79,IF($A78&gt;=AQ$16,0,AQ$13*(AQ$16-$A78)+AQ$14*(AQ$16-$A78)^2+AQ$15*(AQ$16-$A78)^3)))</f>
        <v>278.091072</v>
      </c>
      <c r="AR78" s="54" t="n">
        <f aca="false">MIN(1000,MAX(AR79,IF($A78&gt;=AR$16,0,AR$13*(AR$16-$A78)+AR$14*(AR$16-$A78)^2+AR$15*(AR$16-$A78)^3)))</f>
        <v>0</v>
      </c>
      <c r="AS78" s="54" t="n">
        <f aca="false">MIN(1000,MAX(AS79,IF($A78&gt;=AS$16,0,AS$13*(AS$16-$A78)+AS$14*(AS$16-$A78)^2+AS$15*(AS$16-$A78)^3)))</f>
        <v>741.2218383</v>
      </c>
      <c r="AT78" s="54" t="n">
        <f aca="false">MIN(1000,MAX(AT79,IF($A78&gt;=AT$16,0,AT$13*(AT$16-$A78)+AT$14*(AT$16-$A78)^2+AT$15*(AT$16-$A78)^3)))</f>
        <v>1000</v>
      </c>
      <c r="AU78" s="54" t="n">
        <f aca="false">MIN(1000,MAX(AU79,IF($A78&gt;=AU$16,0,AU$13*(AU$16-$A78)+AU$14*(AU$16-$A78)^2+AU$15*(AU$16-$A78)^3)))</f>
        <v>0</v>
      </c>
      <c r="AV78" s="54" t="n">
        <f aca="false">MIN(1000,MAX(AV79,IF($A78&gt;=AV$16,0,AV$13*(AV$16-$A78)+AV$14*(AV$16-$A78)^2+AV$15*(AV$16-$A78)^3)))</f>
        <v>842.75453</v>
      </c>
      <c r="AW78" s="54" t="n">
        <f aca="false">MIN(1000,MAX(AW79,IF($A78&gt;=AW$16,0,AW$13*(AW$16-$A78)+AW$14*(AW$16-$A78)^2+AW$15*(AW$16-$A78)^3)))</f>
        <v>1000</v>
      </c>
      <c r="AX78" s="54" t="n">
        <f aca="false">MIN(1000,MAX(AX79,IF($A78&gt;=AX$16,0,AX$13*(AX$16-$A78)+AX$14*(AX$16-$A78)^2+AX$15*(AX$16-$A78)^3)))</f>
        <v>58.216864</v>
      </c>
      <c r="AY78" s="54" t="n">
        <f aca="false">MIN(1000,MAX(AY79,IF($A78&gt;=AY$16,0,AY$13*(AY$16-$A78)+AY$14*(AY$16-$A78)^2+AY$15*(AY$16-$A78)^3)))</f>
        <v>1000</v>
      </c>
      <c r="AZ78" s="54" t="n">
        <f aca="false">MIN(1000,MAX(AZ79,IF($A78&gt;=AZ$16,0,AZ$13*(AZ$16-$A78)+AZ$14*(AZ$16-$A78)^2+AZ$15*(AZ$16-$A78)^3)))</f>
        <v>170.5218107</v>
      </c>
      <c r="BA78" s="54" t="n">
        <f aca="false">MIN(1000,MAX(BA79,IF($A78&gt;=BA$16,0,BA$13*(BA$16-$A78)+BA$14*(BA$16-$A78)^2+BA$15*(BA$16-$A78)^3)))</f>
        <v>311.68</v>
      </c>
    </row>
    <row r="79" customFormat="false" ht="13.8" hidden="false" customHeight="false" outlineLevel="0" collapsed="false">
      <c r="A79" s="12" t="n">
        <f aca="false">A78+10</f>
        <v>620</v>
      </c>
      <c r="B79" s="54" t="n">
        <f aca="false">MIN(1000,MAX(B80,IF($A79&gt;=B$16,0,B$13*(B$16-$A79)+B$14*(B$16-$A79)^2+B$15*(B$16-$A79)^3)))</f>
        <v>0</v>
      </c>
      <c r="C79" s="54" t="n">
        <f aca="false">MIN(1000,MAX(C80,IF($A79&gt;=C$16,0,C$13*(C$16-$A79)+C$14*(C$16-$A79)^2+C$15*(C$16-$A79)^3)))</f>
        <v>0</v>
      </c>
      <c r="D79" s="54" t="n">
        <f aca="false">MIN(1000,MAX(D80,IF($A79&gt;=D$16,0,D$13*(D$16-$A79)+D$14*(D$16-$A79)^2+D$15*(D$16-$A79)^3)))</f>
        <v>0</v>
      </c>
      <c r="E79" s="54" t="n">
        <f aca="false">MIN(1000,MAX(E80,IF($A79&gt;=E$16,0,E$13*(E$16-$A79)+E$14*(E$16-$A79)^2+E$15*(E$16-$A79)^3)))</f>
        <v>0</v>
      </c>
      <c r="F79" s="54" t="n">
        <f aca="false">MIN(1000,MAX(F80,IF($A79&gt;=F$16,0,F$13*(F$16-$A79)+F$14*(F$16-$A79)^2+F$15*(F$16-$A79)^3)))</f>
        <v>0</v>
      </c>
      <c r="G79" s="54" t="n">
        <f aca="false">MIN(1000,MAX(G80,IF($A79&gt;=G$16,0,G$13*(G$16-$A79)+G$14*(G$16-$A79)^2+G$15*(G$16-$A79)^3)))</f>
        <v>19.7451</v>
      </c>
      <c r="H79" s="54" t="n">
        <f aca="false">MIN(1000,MAX(H80,IF($A79&gt;=H$16,0,H$13*(H$16-$A79)+H$14*(H$16-$A79)^2+H$15*(H$16-$A79)^3)))</f>
        <v>0</v>
      </c>
      <c r="I79" s="54" t="n">
        <f aca="false">MIN(1000,MAX(I80,IF($A79&gt;=I$16,0,I$13*(I$16-$A79)+I$14*(I$16-$A79)^2+I$15*(I$16-$A79)^3)))</f>
        <v>0</v>
      </c>
      <c r="J79" s="54" t="n">
        <f aca="false">MIN(1000,MAX(J80,IF($A79&gt;=J$16,0,J$13*(J$16-$A79)+J$14*(J$16-$A79)^2+J$15*(J$16-$A79)^3)))</f>
        <v>0</v>
      </c>
      <c r="K79" s="54" t="n">
        <f aca="false">MIN(1000,MAX(K80,IF($A79&gt;=K$16,0,K$13*(K$16-$A79)+K$14*(K$16-$A79)^2+K$15*(K$16-$A79)^3)))</f>
        <v>0</v>
      </c>
      <c r="L79" s="54" t="n">
        <f aca="false">MIN(1000,MAX(L80,IF($A79&gt;=L$16,0,L$13*(L$16-$A79)+L$14*(L$16-$A79)^2+L$15*(L$16-$A79)^3)))</f>
        <v>0</v>
      </c>
      <c r="M79" s="54" t="n">
        <f aca="false">MIN(1000,MAX(M80,IF($A79&gt;=M$16,0,M$13*(M$16-$A79)+M$14*(M$16-$A79)^2+M$15*(M$16-$A79)^3)))</f>
        <v>0</v>
      </c>
      <c r="N79" s="54" t="n">
        <f aca="false">MIN(1000,MAX(N80,IF($A79&gt;=N$16,0,N$13*(N$16-$A79)+N$14*(N$16-$A79)^2+N$15*(N$16-$A79)^3)))</f>
        <v>0</v>
      </c>
      <c r="O79" s="54" t="n">
        <f aca="false">MIN(1000,MAX(O80,IF($A79&gt;=O$16,0,O$13*(O$16-$A79)+O$14*(O$16-$A79)^2+O$15*(O$16-$A79)^3)))</f>
        <v>7.252</v>
      </c>
      <c r="P79" s="54" t="n">
        <f aca="false">MIN(1000,MAX(P80,IF($A79&gt;=P$16,0,P$13*(P$16-$A79)+P$14*(P$16-$A79)^2+P$15*(P$16-$A79)^3)))</f>
        <v>47.514944</v>
      </c>
      <c r="Q79" s="54" t="n">
        <f aca="false">MIN(1000,MAX(Q80,IF($A79&gt;=Q$16,0,Q$13*(Q$16-$A79)+Q$14*(Q$16-$A79)^2+Q$15*(Q$16-$A79)^3)))</f>
        <v>0</v>
      </c>
      <c r="R79" s="54" t="n">
        <f aca="false">MIN(1000,MAX(R80,IF($A79&gt;=R$16,0,R$13*(R$16-$A79)+R$14*(R$16-$A79)^2+R$15*(R$16-$A79)^3)))</f>
        <v>837.632427</v>
      </c>
      <c r="S79" s="54" t="n">
        <f aca="false">MIN(1000,MAX(S80,IF($A79&gt;=S$16,0,S$13*(S$16-$A79)+S$14*(S$16-$A79)^2+S$15*(S$16-$A79)^3)))</f>
        <v>1000</v>
      </c>
      <c r="T79" s="54" t="n">
        <f aca="false">MIN(1000,MAX(T80,IF($A79&gt;=T$16,0,T$13*(T$16-$A79)+T$14*(T$16-$A79)^2+T$15*(T$16-$A79)^3)))</f>
        <v>0</v>
      </c>
      <c r="U79" s="54" t="n">
        <f aca="false">MIN(1000,MAX(U80,IF($A79&gt;=U$16,0,U$13*(U$16-$A79)+U$14*(U$16-$A79)^2+U$15*(U$16-$A79)^3)))</f>
        <v>141.85745</v>
      </c>
      <c r="V79" s="54" t="n">
        <f aca="false">MIN(1000,MAX(V80,IF($A79&gt;=V$16,0,V$13*(V$16-$A79)+V$14*(V$16-$A79)^2+V$15*(V$16-$A79)^3)))</f>
        <v>655.3449528</v>
      </c>
      <c r="W79" s="54" t="n">
        <f aca="false">MIN(1000,MAX(W80,IF($A79&gt;=W$16,0,W$13*(W$16-$A79)+W$14*(W$16-$A79)^2+W$15*(W$16-$A79)^3)))</f>
        <v>75.73848</v>
      </c>
      <c r="X79" s="54" t="n">
        <f aca="false">MIN(1000,MAX(X80,IF($A79&gt;=X$16,0,X$13*(X$16-$A79)+X$14*(X$16-$A79)^2+X$15*(X$16-$A79)^3)))</f>
        <v>23.037975</v>
      </c>
      <c r="Y79" s="54" t="n">
        <f aca="false">MIN(1000,MAX(Y80,IF($A79&gt;=Y$16,0,Y$13*(Y$16-$A79)+Y$14*(Y$16-$A79)^2+Y$15*(Y$16-$A79)^3)))</f>
        <v>101.2499637</v>
      </c>
      <c r="Z79" s="54" t="n">
        <f aca="false">MIN(1000,MAX(Z80,IF($A79&gt;=Z$16,0,Z$13*(Z$16-$A79)+Z$14*(Z$16-$A79)^2+Z$15*(Z$16-$A79)^3)))</f>
        <v>11.529891</v>
      </c>
      <c r="AC79" s="54" t="n">
        <f aca="false">MIN(1000,MAX(AC80,IF($A79&gt;=AC$16,0,AC$13*(AC$16-$A79)+AC$14*(AC$16-$A79)^2+AC$15*(AC$16-$A79)^3)))</f>
        <v>0</v>
      </c>
      <c r="AD79" s="54" t="n">
        <f aca="false">MIN(1000,MAX(AD80,IF($A79&gt;=AD$16,0,AD$13*(AD$16-$A79)+AD$14*(AD$16-$A79)^2+AD$15*(AD$16-$A79)^3)))</f>
        <v>0</v>
      </c>
      <c r="AE79" s="54" t="n">
        <f aca="false">MIN(1000,MAX(AE80,IF($A79&gt;=AE$16,0,AE$13*(AE$16-$A79)+AE$14*(AE$16-$A79)^2+AE$15*(AE$16-$A79)^3)))</f>
        <v>0</v>
      </c>
      <c r="AF79" s="54" t="n">
        <f aca="false">MIN(1000,MAX(AF80,IF($A79&gt;=AF$16,0,AF$13*(AF$16-$A79)+AF$14*(AF$16-$A79)^2+AF$15*(AF$16-$A79)^3)))</f>
        <v>0</v>
      </c>
      <c r="AG79" s="54" t="n">
        <f aca="false">MIN(1000,MAX(AG80,IF($A79&gt;=AG$16,0,AG$13*(AG$16-$A79)+AG$14*(AG$16-$A79)^2+AG$15*(AG$16-$A79)^3)))</f>
        <v>0</v>
      </c>
      <c r="AH79" s="54" t="n">
        <f aca="false">MIN(1000,MAX(AH80,IF($A79&gt;=AH$16,0,AH$13*(AH$16-$A79)+AH$14*(AH$16-$A79)^2+AH$15*(AH$16-$A79)^3)))</f>
        <v>1000</v>
      </c>
      <c r="AI79" s="54" t="n">
        <f aca="false">MIN(1000,MAX(AI80,IF($A79&gt;=AI$16,0,AI$13*(AI$16-$A79)+AI$14*(AI$16-$A79)^2+AI$15*(AI$16-$A79)^3)))</f>
        <v>0</v>
      </c>
      <c r="AJ79" s="54" t="n">
        <f aca="false">MIN(1000,MAX(AJ80,IF($A79&gt;=AJ$16,0,AJ$13*(AJ$16-$A79)+AJ$14*(AJ$16-$A79)^2+AJ$15*(AJ$16-$A79)^3)))</f>
        <v>0</v>
      </c>
      <c r="AK79" s="54" t="n">
        <f aca="false">MIN(1000,MAX(AK80,IF($A79&gt;=AK$16,0,AK$13*(AK$16-$A79)+AK$14*(AK$16-$A79)^2+AK$15*(AK$16-$A79)^3)))</f>
        <v>0</v>
      </c>
      <c r="AL79" s="54" t="n">
        <f aca="false">MIN(1000,MAX(AL80,IF($A79&gt;=AL$16,0,AL$13*(AL$16-$A79)+AL$14*(AL$16-$A79)^2+AL$15*(AL$16-$A79)^3)))</f>
        <v>0</v>
      </c>
      <c r="AM79" s="54" t="n">
        <f aca="false">MIN(1000,MAX(AM80,IF($A79&gt;=AM$16,0,AM$13*(AM$16-$A79)+AM$14*(AM$16-$A79)^2+AM$15*(AM$16-$A79)^3)))</f>
        <v>0</v>
      </c>
      <c r="AN79" s="54" t="n">
        <f aca="false">MIN(1000,MAX(AN80,IF($A79&gt;=AN$16,0,AN$13*(AN$16-$A79)+AN$14*(AN$16-$A79)^2+AN$15*(AN$16-$A79)^3)))</f>
        <v>0</v>
      </c>
      <c r="AO79" s="54" t="n">
        <f aca="false">MIN(1000,MAX(AO80,IF($A79&gt;=AO$16,0,AO$13*(AO$16-$A79)+AO$14*(AO$16-$A79)^2+AO$15*(AO$16-$A79)^3)))</f>
        <v>0</v>
      </c>
      <c r="AP79" s="54" t="n">
        <f aca="false">MIN(1000,MAX(AP80,IF($A79&gt;=AP$16,0,AP$13*(AP$16-$A79)+AP$14*(AP$16-$A79)^2+AP$15*(AP$16-$A79)^3)))</f>
        <v>38.422</v>
      </c>
      <c r="AQ79" s="54" t="n">
        <f aca="false">MIN(1000,MAX(AQ80,IF($A79&gt;=AQ$16,0,AQ$13*(AQ$16-$A79)+AQ$14*(AQ$16-$A79)^2+AQ$15*(AQ$16-$A79)^3)))</f>
        <v>266.085872</v>
      </c>
      <c r="AR79" s="54" t="n">
        <f aca="false">MIN(1000,MAX(AR80,IF($A79&gt;=AR$16,0,AR$13*(AR$16-$A79)+AR$14*(AR$16-$A79)^2+AR$15*(AR$16-$A79)^3)))</f>
        <v>0</v>
      </c>
      <c r="AS79" s="54" t="n">
        <f aca="false">MIN(1000,MAX(AS80,IF($A79&gt;=AS$16,0,AS$13*(AS$16-$A79)+AS$14*(AS$16-$A79)^2+AS$15*(AS$16-$A79)^3)))</f>
        <v>741.2218383</v>
      </c>
      <c r="AT79" s="54" t="n">
        <f aca="false">MIN(1000,MAX(AT80,IF($A79&gt;=AT$16,0,AT$13*(AT$16-$A79)+AT$14*(AT$16-$A79)^2+AT$15*(AT$16-$A79)^3)))</f>
        <v>1000</v>
      </c>
      <c r="AU79" s="54" t="n">
        <f aca="false">MIN(1000,MAX(AU80,IF($A79&gt;=AU$16,0,AU$13*(AU$16-$A79)+AU$14*(AU$16-$A79)^2+AU$15*(AU$16-$A79)^3)))</f>
        <v>0</v>
      </c>
      <c r="AV79" s="54" t="n">
        <f aca="false">MIN(1000,MAX(AV80,IF($A79&gt;=AV$16,0,AV$13*(AV$16-$A79)+AV$14*(AV$16-$A79)^2+AV$15*(AV$16-$A79)^3)))</f>
        <v>841.30153</v>
      </c>
      <c r="AW79" s="54" t="n">
        <f aca="false">MIN(1000,MAX(AW80,IF($A79&gt;=AW$16,0,AW$13*(AW$16-$A79)+AW$14*(AW$16-$A79)^2+AW$15*(AW$16-$A79)^3)))</f>
        <v>1000</v>
      </c>
      <c r="AX79" s="54" t="n">
        <f aca="false">MIN(1000,MAX(AX80,IF($A79&gt;=AX$16,0,AX$13*(AX$16-$A79)+AX$14*(AX$16-$A79)^2+AX$15*(AX$16-$A79)^3)))</f>
        <v>58.216864</v>
      </c>
      <c r="AY79" s="54" t="n">
        <f aca="false">MIN(1000,MAX(AY80,IF($A79&gt;=AY$16,0,AY$13*(AY$16-$A79)+AY$14*(AY$16-$A79)^2+AY$15*(AY$16-$A79)^3)))</f>
        <v>1000</v>
      </c>
      <c r="AZ79" s="54" t="n">
        <f aca="false">MIN(1000,MAX(AZ80,IF($A79&gt;=AZ$16,0,AZ$13*(AZ$16-$A79)+AZ$14*(AZ$16-$A79)^2+AZ$15*(AZ$16-$A79)^3)))</f>
        <v>160.5342807</v>
      </c>
      <c r="BA79" s="54" t="n">
        <f aca="false">MIN(1000,MAX(BA80,IF($A79&gt;=BA$16,0,BA$13*(BA$16-$A79)+BA$14*(BA$16-$A79)^2+BA$15*(BA$16-$A79)^3)))</f>
        <v>214.9011</v>
      </c>
    </row>
    <row r="80" customFormat="false" ht="13.8" hidden="false" customHeight="false" outlineLevel="0" collapsed="false">
      <c r="A80" s="12" t="n">
        <f aca="false">A79+10</f>
        <v>630</v>
      </c>
      <c r="B80" s="54" t="n">
        <f aca="false">MIN(1000,MAX(B81,IF($A80&gt;=B$16,0,B$13*(B$16-$A80)+B$14*(B$16-$A80)^2+B$15*(B$16-$A80)^3)))</f>
        <v>0</v>
      </c>
      <c r="C80" s="54" t="n">
        <f aca="false">MIN(1000,MAX(C81,IF($A80&gt;=C$16,0,C$13*(C$16-$A80)+C$14*(C$16-$A80)^2+C$15*(C$16-$A80)^3)))</f>
        <v>0</v>
      </c>
      <c r="D80" s="54" t="n">
        <f aca="false">MIN(1000,MAX(D81,IF($A80&gt;=D$16,0,D$13*(D$16-$A80)+D$14*(D$16-$A80)^2+D$15*(D$16-$A80)^3)))</f>
        <v>0</v>
      </c>
      <c r="E80" s="54" t="n">
        <f aca="false">MIN(1000,MAX(E81,IF($A80&gt;=E$16,0,E$13*(E$16-$A80)+E$14*(E$16-$A80)^2+E$15*(E$16-$A80)^3)))</f>
        <v>0</v>
      </c>
      <c r="F80" s="54" t="n">
        <f aca="false">MIN(1000,MAX(F81,IF($A80&gt;=F$16,0,F$13*(F$16-$A80)+F$14*(F$16-$A80)^2+F$15*(F$16-$A80)^3)))</f>
        <v>0</v>
      </c>
      <c r="G80" s="54" t="n">
        <f aca="false">MIN(1000,MAX(G81,IF($A80&gt;=G$16,0,G$13*(G$16-$A80)+G$14*(G$16-$A80)^2+G$15*(G$16-$A80)^3)))</f>
        <v>19.7451</v>
      </c>
      <c r="H80" s="54" t="n">
        <f aca="false">MIN(1000,MAX(H81,IF($A80&gt;=H$16,0,H$13*(H$16-$A80)+H$14*(H$16-$A80)^2+H$15*(H$16-$A80)^3)))</f>
        <v>0</v>
      </c>
      <c r="I80" s="54" t="n">
        <f aca="false">MIN(1000,MAX(I81,IF($A80&gt;=I$16,0,I$13*(I$16-$A80)+I$14*(I$16-$A80)^2+I$15*(I$16-$A80)^3)))</f>
        <v>0</v>
      </c>
      <c r="J80" s="54" t="n">
        <f aca="false">MIN(1000,MAX(J81,IF($A80&gt;=J$16,0,J$13*(J$16-$A80)+J$14*(J$16-$A80)^2+J$15*(J$16-$A80)^3)))</f>
        <v>0</v>
      </c>
      <c r="K80" s="54" t="n">
        <f aca="false">MIN(1000,MAX(K81,IF($A80&gt;=K$16,0,K$13*(K$16-$A80)+K$14*(K$16-$A80)^2+K$15*(K$16-$A80)^3)))</f>
        <v>0</v>
      </c>
      <c r="L80" s="54" t="n">
        <f aca="false">MIN(1000,MAX(L81,IF($A80&gt;=L$16,0,L$13*(L$16-$A80)+L$14*(L$16-$A80)^2+L$15*(L$16-$A80)^3)))</f>
        <v>0</v>
      </c>
      <c r="M80" s="54" t="n">
        <f aca="false">MIN(1000,MAX(M81,IF($A80&gt;=M$16,0,M$13*(M$16-$A80)+M$14*(M$16-$A80)^2+M$15*(M$16-$A80)^3)))</f>
        <v>0</v>
      </c>
      <c r="N80" s="54" t="n">
        <f aca="false">MIN(1000,MAX(N81,IF($A80&gt;=N$16,0,N$13*(N$16-$A80)+N$14*(N$16-$A80)^2+N$15*(N$16-$A80)^3)))</f>
        <v>0</v>
      </c>
      <c r="O80" s="54" t="n">
        <f aca="false">MIN(1000,MAX(O81,IF($A80&gt;=O$16,0,O$13*(O$16-$A80)+O$14*(O$16-$A80)^2+O$15*(O$16-$A80)^3)))</f>
        <v>3.846</v>
      </c>
      <c r="P80" s="54" t="n">
        <f aca="false">MIN(1000,MAX(P81,IF($A80&gt;=P$16,0,P$13*(P$16-$A80)+P$14*(P$16-$A80)^2+P$15*(P$16-$A80)^3)))</f>
        <v>45.512544</v>
      </c>
      <c r="Q80" s="54" t="n">
        <f aca="false">MIN(1000,MAX(Q81,IF($A80&gt;=Q$16,0,Q$13*(Q$16-$A80)+Q$14*(Q$16-$A80)^2+Q$15*(Q$16-$A80)^3)))</f>
        <v>0</v>
      </c>
      <c r="R80" s="54" t="n">
        <f aca="false">MIN(1000,MAX(R81,IF($A80&gt;=R$16,0,R$13*(R$16-$A80)+R$14*(R$16-$A80)^2+R$15*(R$16-$A80)^3)))</f>
        <v>809.974627</v>
      </c>
      <c r="S80" s="54" t="n">
        <f aca="false">MIN(1000,MAX(S81,IF($A80&gt;=S$16,0,S$13*(S$16-$A80)+S$14*(S$16-$A80)^2+S$15*(S$16-$A80)^3)))</f>
        <v>1000</v>
      </c>
      <c r="T80" s="54" t="n">
        <f aca="false">MIN(1000,MAX(T81,IF($A80&gt;=T$16,0,T$13*(T$16-$A80)+T$14*(T$16-$A80)^2+T$15*(T$16-$A80)^3)))</f>
        <v>0</v>
      </c>
      <c r="U80" s="54" t="n">
        <f aca="false">MIN(1000,MAX(U81,IF($A80&gt;=U$16,0,U$13*(U$16-$A80)+U$14*(U$16-$A80)^2+U$15*(U$16-$A80)^3)))</f>
        <v>141.61245</v>
      </c>
      <c r="V80" s="54" t="n">
        <f aca="false">MIN(1000,MAX(V81,IF($A80&gt;=V$16,0,V$13*(V$16-$A80)+V$14*(V$16-$A80)^2+V$15*(V$16-$A80)^3)))</f>
        <v>655.3449528</v>
      </c>
      <c r="W80" s="54" t="n">
        <f aca="false">MIN(1000,MAX(W81,IF($A80&gt;=W$16,0,W$13*(W$16-$A80)+W$14*(W$16-$A80)^2+W$15*(W$16-$A80)^3)))</f>
        <v>75.60948</v>
      </c>
      <c r="X80" s="54" t="n">
        <f aca="false">MIN(1000,MAX(X81,IF($A80&gt;=X$16,0,X$13*(X$16-$A80)+X$14*(X$16-$A80)^2+X$15*(X$16-$A80)^3)))</f>
        <v>23.037975</v>
      </c>
      <c r="Y80" s="54" t="n">
        <f aca="false">MIN(1000,MAX(Y81,IF($A80&gt;=Y$16,0,Y$13*(Y$16-$A80)+Y$14*(Y$16-$A80)^2+Y$15*(Y$16-$A80)^3)))</f>
        <v>95.0826337</v>
      </c>
      <c r="Z80" s="54" t="n">
        <f aca="false">MIN(1000,MAX(Z81,IF($A80&gt;=Z$16,0,Z$13*(Z$16-$A80)+Z$14*(Z$16-$A80)^2+Z$15*(Z$16-$A80)^3)))</f>
        <v>8.86629100000001</v>
      </c>
      <c r="AC80" s="54" t="n">
        <f aca="false">MIN(1000,MAX(AC81,IF($A80&gt;=AC$16,0,AC$13*(AC$16-$A80)+AC$14*(AC$16-$A80)^2+AC$15*(AC$16-$A80)^3)))</f>
        <v>0</v>
      </c>
      <c r="AD80" s="54" t="n">
        <f aca="false">MIN(1000,MAX(AD81,IF($A80&gt;=AD$16,0,AD$13*(AD$16-$A80)+AD$14*(AD$16-$A80)^2+AD$15*(AD$16-$A80)^3)))</f>
        <v>0</v>
      </c>
      <c r="AE80" s="54" t="n">
        <f aca="false">MIN(1000,MAX(AE81,IF($A80&gt;=AE$16,0,AE$13*(AE$16-$A80)+AE$14*(AE$16-$A80)^2+AE$15*(AE$16-$A80)^3)))</f>
        <v>0</v>
      </c>
      <c r="AF80" s="54" t="n">
        <f aca="false">MIN(1000,MAX(AF81,IF($A80&gt;=AF$16,0,AF$13*(AF$16-$A80)+AF$14*(AF$16-$A80)^2+AF$15*(AF$16-$A80)^3)))</f>
        <v>0</v>
      </c>
      <c r="AG80" s="54" t="n">
        <f aca="false">MIN(1000,MAX(AG81,IF($A80&gt;=AG$16,0,AG$13*(AG$16-$A80)+AG$14*(AG$16-$A80)^2+AG$15*(AG$16-$A80)^3)))</f>
        <v>0</v>
      </c>
      <c r="AH80" s="54" t="n">
        <f aca="false">MIN(1000,MAX(AH81,IF($A80&gt;=AH$16,0,AH$13*(AH$16-$A80)+AH$14*(AH$16-$A80)^2+AH$15*(AH$16-$A80)^3)))</f>
        <v>1000</v>
      </c>
      <c r="AI80" s="54" t="n">
        <f aca="false">MIN(1000,MAX(AI81,IF($A80&gt;=AI$16,0,AI$13*(AI$16-$A80)+AI$14*(AI$16-$A80)^2+AI$15*(AI$16-$A80)^3)))</f>
        <v>0</v>
      </c>
      <c r="AJ80" s="54" t="n">
        <f aca="false">MIN(1000,MAX(AJ81,IF($A80&gt;=AJ$16,0,AJ$13*(AJ$16-$A80)+AJ$14*(AJ$16-$A80)^2+AJ$15*(AJ$16-$A80)^3)))</f>
        <v>0</v>
      </c>
      <c r="AK80" s="54" t="n">
        <f aca="false">MIN(1000,MAX(AK81,IF($A80&gt;=AK$16,0,AK$13*(AK$16-$A80)+AK$14*(AK$16-$A80)^2+AK$15*(AK$16-$A80)^3)))</f>
        <v>0</v>
      </c>
      <c r="AL80" s="54" t="n">
        <f aca="false">MIN(1000,MAX(AL81,IF($A80&gt;=AL$16,0,AL$13*(AL$16-$A80)+AL$14*(AL$16-$A80)^2+AL$15*(AL$16-$A80)^3)))</f>
        <v>0</v>
      </c>
      <c r="AM80" s="54" t="n">
        <f aca="false">MIN(1000,MAX(AM81,IF($A80&gt;=AM$16,0,AM$13*(AM$16-$A80)+AM$14*(AM$16-$A80)^2+AM$15*(AM$16-$A80)^3)))</f>
        <v>0</v>
      </c>
      <c r="AN80" s="54" t="n">
        <f aca="false">MIN(1000,MAX(AN81,IF($A80&gt;=AN$16,0,AN$13*(AN$16-$A80)+AN$14*(AN$16-$A80)^2+AN$15*(AN$16-$A80)^3)))</f>
        <v>0</v>
      </c>
      <c r="AO80" s="54" t="n">
        <f aca="false">MIN(1000,MAX(AO81,IF($A80&gt;=AO$16,0,AO$13*(AO$16-$A80)+AO$14*(AO$16-$A80)^2+AO$15*(AO$16-$A80)^3)))</f>
        <v>0</v>
      </c>
      <c r="AP80" s="54" t="n">
        <f aca="false">MIN(1000,MAX(AP81,IF($A80&gt;=AP$16,0,AP$13*(AP$16-$A80)+AP$14*(AP$16-$A80)^2+AP$15*(AP$16-$A80)^3)))</f>
        <v>17.071</v>
      </c>
      <c r="AQ80" s="54" t="n">
        <f aca="false">MIN(1000,MAX(AQ81,IF($A80&gt;=AQ$16,0,AQ$13*(AQ$16-$A80)+AQ$14*(AQ$16-$A80)^2+AQ$15*(AQ$16-$A80)^3)))</f>
        <v>254.240672</v>
      </c>
      <c r="AR80" s="54" t="n">
        <f aca="false">MIN(1000,MAX(AR81,IF($A80&gt;=AR$16,0,AR$13*(AR$16-$A80)+AR$14*(AR$16-$A80)^2+AR$15*(AR$16-$A80)^3)))</f>
        <v>0</v>
      </c>
      <c r="AS80" s="54" t="n">
        <f aca="false">MIN(1000,MAX(AS81,IF($A80&gt;=AS$16,0,AS$13*(AS$16-$A80)+AS$14*(AS$16-$A80)^2+AS$15*(AS$16-$A80)^3)))</f>
        <v>741.2218383</v>
      </c>
      <c r="AT80" s="54" t="n">
        <f aca="false">MIN(1000,MAX(AT81,IF($A80&gt;=AT$16,0,AT$13*(AT$16-$A80)+AT$14*(AT$16-$A80)^2+AT$15*(AT$16-$A80)^3)))</f>
        <v>1000</v>
      </c>
      <c r="AU80" s="54" t="n">
        <f aca="false">MIN(1000,MAX(AU81,IF($A80&gt;=AU$16,0,AU$13*(AU$16-$A80)+AU$14*(AU$16-$A80)^2+AU$15*(AU$16-$A80)^3)))</f>
        <v>0</v>
      </c>
      <c r="AV80" s="54" t="n">
        <f aca="false">MIN(1000,MAX(AV81,IF($A80&gt;=AV$16,0,AV$13*(AV$16-$A80)+AV$14*(AV$16-$A80)^2+AV$15*(AV$16-$A80)^3)))</f>
        <v>839.84853</v>
      </c>
      <c r="AW80" s="54" t="n">
        <f aca="false">MIN(1000,MAX(AW81,IF($A80&gt;=AW$16,0,AW$13*(AW$16-$A80)+AW$14*(AW$16-$A80)^2+AW$15*(AW$16-$A80)^3)))</f>
        <v>1000</v>
      </c>
      <c r="AX80" s="54" t="n">
        <f aca="false">MIN(1000,MAX(AX81,IF($A80&gt;=AX$16,0,AX$13*(AX$16-$A80)+AX$14*(AX$16-$A80)^2+AX$15*(AX$16-$A80)^3)))</f>
        <v>58.216864</v>
      </c>
      <c r="AY80" s="54" t="n">
        <f aca="false">MIN(1000,MAX(AY81,IF($A80&gt;=AY$16,0,AY$13*(AY$16-$A80)+AY$14*(AY$16-$A80)^2+AY$15*(AY$16-$A80)^3)))</f>
        <v>1000</v>
      </c>
      <c r="AZ80" s="54" t="n">
        <f aca="false">MIN(1000,MAX(AZ81,IF($A80&gt;=AZ$16,0,AZ$13*(AZ$16-$A80)+AZ$14*(AZ$16-$A80)^2+AZ$15*(AZ$16-$A80)^3)))</f>
        <v>147.8047507</v>
      </c>
      <c r="BA80" s="54" t="n">
        <f aca="false">MIN(1000,MAX(BA81,IF($A80&gt;=BA$16,0,BA$13*(BA$16-$A80)+BA$14*(BA$16-$A80)^2+BA$15*(BA$16-$A80)^3)))</f>
        <v>140.8022</v>
      </c>
    </row>
    <row r="81" customFormat="false" ht="13.8" hidden="false" customHeight="false" outlineLevel="0" collapsed="false">
      <c r="A81" s="12" t="n">
        <f aca="false">A80+10</f>
        <v>640</v>
      </c>
      <c r="B81" s="54" t="n">
        <f aca="false">MIN(1000,MAX(B82,IF($A81&gt;=B$16,0,B$13*(B$16-$A81)+B$14*(B$16-$A81)^2+B$15*(B$16-$A81)^3)))</f>
        <v>0</v>
      </c>
      <c r="C81" s="54" t="n">
        <f aca="false">MIN(1000,MAX(C82,IF($A81&gt;=C$16,0,C$13*(C$16-$A81)+C$14*(C$16-$A81)^2+C$15*(C$16-$A81)^3)))</f>
        <v>0</v>
      </c>
      <c r="D81" s="54" t="n">
        <f aca="false">MIN(1000,MAX(D82,IF($A81&gt;=D$16,0,D$13*(D$16-$A81)+D$14*(D$16-$A81)^2+D$15*(D$16-$A81)^3)))</f>
        <v>0</v>
      </c>
      <c r="E81" s="54" t="n">
        <f aca="false">MIN(1000,MAX(E82,IF($A81&gt;=E$16,0,E$13*(E$16-$A81)+E$14*(E$16-$A81)^2+E$15*(E$16-$A81)^3)))</f>
        <v>0</v>
      </c>
      <c r="F81" s="54" t="n">
        <f aca="false">MIN(1000,MAX(F82,IF($A81&gt;=F$16,0,F$13*(F$16-$A81)+F$14*(F$16-$A81)^2+F$15*(F$16-$A81)^3)))</f>
        <v>0</v>
      </c>
      <c r="G81" s="54" t="n">
        <f aca="false">MIN(1000,MAX(G82,IF($A81&gt;=G$16,0,G$13*(G$16-$A81)+G$14*(G$16-$A81)^2+G$15*(G$16-$A81)^3)))</f>
        <v>19.7451</v>
      </c>
      <c r="H81" s="54" t="n">
        <f aca="false">MIN(1000,MAX(H82,IF($A81&gt;=H$16,0,H$13*(H$16-$A81)+H$14*(H$16-$A81)^2+H$15*(H$16-$A81)^3)))</f>
        <v>0</v>
      </c>
      <c r="I81" s="54" t="n">
        <f aca="false">MIN(1000,MAX(I82,IF($A81&gt;=I$16,0,I$13*(I$16-$A81)+I$14*(I$16-$A81)^2+I$15*(I$16-$A81)^3)))</f>
        <v>0</v>
      </c>
      <c r="J81" s="54" t="n">
        <f aca="false">MIN(1000,MAX(J82,IF($A81&gt;=J$16,0,J$13*(J$16-$A81)+J$14*(J$16-$A81)^2+J$15*(J$16-$A81)^3)))</f>
        <v>0</v>
      </c>
      <c r="K81" s="54" t="n">
        <f aca="false">MIN(1000,MAX(K82,IF($A81&gt;=K$16,0,K$13*(K$16-$A81)+K$14*(K$16-$A81)^2+K$15*(K$16-$A81)^3)))</f>
        <v>0</v>
      </c>
      <c r="L81" s="54" t="n">
        <f aca="false">MIN(1000,MAX(L82,IF($A81&gt;=L$16,0,L$13*(L$16-$A81)+L$14*(L$16-$A81)^2+L$15*(L$16-$A81)^3)))</f>
        <v>0</v>
      </c>
      <c r="M81" s="54" t="n">
        <f aca="false">MIN(1000,MAX(M82,IF($A81&gt;=M$16,0,M$13*(M$16-$A81)+M$14*(M$16-$A81)^2+M$15*(M$16-$A81)^3)))</f>
        <v>0</v>
      </c>
      <c r="N81" s="54" t="n">
        <f aca="false">MIN(1000,MAX(N82,IF($A81&gt;=N$16,0,N$13*(N$16-$A81)+N$14*(N$16-$A81)^2+N$15*(N$16-$A81)^3)))</f>
        <v>0</v>
      </c>
      <c r="O81" s="54" t="n">
        <f aca="false">MIN(1000,MAX(O82,IF($A81&gt;=O$16,0,O$13*(O$16-$A81)+O$14*(O$16-$A81)^2+O$15*(O$16-$A81)^3)))</f>
        <v>0</v>
      </c>
      <c r="P81" s="54" t="n">
        <f aca="false">MIN(1000,MAX(P82,IF($A81&gt;=P$16,0,P$13*(P$16-$A81)+P$14*(P$16-$A81)^2+P$15*(P$16-$A81)^3)))</f>
        <v>43.530144</v>
      </c>
      <c r="Q81" s="54" t="n">
        <f aca="false">MIN(1000,MAX(Q82,IF($A81&gt;=Q$16,0,Q$13*(Q$16-$A81)+Q$14*(Q$16-$A81)^2+Q$15*(Q$16-$A81)^3)))</f>
        <v>0</v>
      </c>
      <c r="R81" s="54" t="n">
        <f aca="false">MIN(1000,MAX(R82,IF($A81&gt;=R$16,0,R$13*(R$16-$A81)+R$14*(R$16-$A81)^2+R$15*(R$16-$A81)^3)))</f>
        <v>782.776827</v>
      </c>
      <c r="S81" s="54" t="n">
        <f aca="false">MIN(1000,MAX(S82,IF($A81&gt;=S$16,0,S$13*(S$16-$A81)+S$14*(S$16-$A81)^2+S$15*(S$16-$A81)^3)))</f>
        <v>1000</v>
      </c>
      <c r="T81" s="54" t="n">
        <f aca="false">MIN(1000,MAX(T82,IF($A81&gt;=T$16,0,T$13*(T$16-$A81)+T$14*(T$16-$A81)^2+T$15*(T$16-$A81)^3)))</f>
        <v>0</v>
      </c>
      <c r="U81" s="54" t="n">
        <f aca="false">MIN(1000,MAX(U82,IF($A81&gt;=U$16,0,U$13*(U$16-$A81)+U$14*(U$16-$A81)^2+U$15*(U$16-$A81)^3)))</f>
        <v>141.36745</v>
      </c>
      <c r="V81" s="54" t="n">
        <f aca="false">MIN(1000,MAX(V82,IF($A81&gt;=V$16,0,V$13*(V$16-$A81)+V$14*(V$16-$A81)^2+V$15*(V$16-$A81)^3)))</f>
        <v>655.3449528</v>
      </c>
      <c r="W81" s="54" t="n">
        <f aca="false">MIN(1000,MAX(W82,IF($A81&gt;=W$16,0,W$13*(W$16-$A81)+W$14*(W$16-$A81)^2+W$15*(W$16-$A81)^3)))</f>
        <v>75.48048</v>
      </c>
      <c r="X81" s="54" t="n">
        <f aca="false">MIN(1000,MAX(X82,IF($A81&gt;=X$16,0,X$13*(X$16-$A81)+X$14*(X$16-$A81)^2+X$15*(X$16-$A81)^3)))</f>
        <v>23.037975</v>
      </c>
      <c r="Y81" s="54" t="n">
        <f aca="false">MIN(1000,MAX(Y82,IF($A81&gt;=Y$16,0,Y$13*(Y$16-$A81)+Y$14*(Y$16-$A81)^2+Y$15*(Y$16-$A81)^3)))</f>
        <v>86.5133037</v>
      </c>
      <c r="Z81" s="54" t="n">
        <f aca="false">MIN(1000,MAX(Z82,IF($A81&gt;=Z$16,0,Z$13*(Z$16-$A81)+Z$14*(Z$16-$A81)^2+Z$15*(Z$16-$A81)^3)))</f>
        <v>5.98269100000001</v>
      </c>
      <c r="AC81" s="54" t="n">
        <f aca="false">MIN(1000,MAX(AC82,IF($A81&gt;=AC$16,0,AC$13*(AC$16-$A81)+AC$14*(AC$16-$A81)^2+AC$15*(AC$16-$A81)^3)))</f>
        <v>0</v>
      </c>
      <c r="AD81" s="54" t="n">
        <f aca="false">MIN(1000,MAX(AD82,IF($A81&gt;=AD$16,0,AD$13*(AD$16-$A81)+AD$14*(AD$16-$A81)^2+AD$15*(AD$16-$A81)^3)))</f>
        <v>0</v>
      </c>
      <c r="AE81" s="54" t="n">
        <f aca="false">MIN(1000,MAX(AE82,IF($A81&gt;=AE$16,0,AE$13*(AE$16-$A81)+AE$14*(AE$16-$A81)^2+AE$15*(AE$16-$A81)^3)))</f>
        <v>0</v>
      </c>
      <c r="AF81" s="54" t="n">
        <f aca="false">MIN(1000,MAX(AF82,IF($A81&gt;=AF$16,0,AF$13*(AF$16-$A81)+AF$14*(AF$16-$A81)^2+AF$15*(AF$16-$A81)^3)))</f>
        <v>0</v>
      </c>
      <c r="AG81" s="54" t="n">
        <f aca="false">MIN(1000,MAX(AG82,IF($A81&gt;=AG$16,0,AG$13*(AG$16-$A81)+AG$14*(AG$16-$A81)^2+AG$15*(AG$16-$A81)^3)))</f>
        <v>0</v>
      </c>
      <c r="AH81" s="54" t="n">
        <f aca="false">MIN(1000,MAX(AH82,IF($A81&gt;=AH$16,0,AH$13*(AH$16-$A81)+AH$14*(AH$16-$A81)^2+AH$15*(AH$16-$A81)^3)))</f>
        <v>1000</v>
      </c>
      <c r="AI81" s="54" t="n">
        <f aca="false">MIN(1000,MAX(AI82,IF($A81&gt;=AI$16,0,AI$13*(AI$16-$A81)+AI$14*(AI$16-$A81)^2+AI$15*(AI$16-$A81)^3)))</f>
        <v>0</v>
      </c>
      <c r="AJ81" s="54" t="n">
        <f aca="false">MIN(1000,MAX(AJ82,IF($A81&gt;=AJ$16,0,AJ$13*(AJ$16-$A81)+AJ$14*(AJ$16-$A81)^2+AJ$15*(AJ$16-$A81)^3)))</f>
        <v>0</v>
      </c>
      <c r="AK81" s="54" t="n">
        <f aca="false">MIN(1000,MAX(AK82,IF($A81&gt;=AK$16,0,AK$13*(AK$16-$A81)+AK$14*(AK$16-$A81)^2+AK$15*(AK$16-$A81)^3)))</f>
        <v>0</v>
      </c>
      <c r="AL81" s="54" t="n">
        <f aca="false">MIN(1000,MAX(AL82,IF($A81&gt;=AL$16,0,AL$13*(AL$16-$A81)+AL$14*(AL$16-$A81)^2+AL$15*(AL$16-$A81)^3)))</f>
        <v>0</v>
      </c>
      <c r="AM81" s="54" t="n">
        <f aca="false">MIN(1000,MAX(AM82,IF($A81&gt;=AM$16,0,AM$13*(AM$16-$A81)+AM$14*(AM$16-$A81)^2+AM$15*(AM$16-$A81)^3)))</f>
        <v>0</v>
      </c>
      <c r="AN81" s="54" t="n">
        <f aca="false">MIN(1000,MAX(AN82,IF($A81&gt;=AN$16,0,AN$13*(AN$16-$A81)+AN$14*(AN$16-$A81)^2+AN$15*(AN$16-$A81)^3)))</f>
        <v>0</v>
      </c>
      <c r="AO81" s="54" t="n">
        <f aca="false">MIN(1000,MAX(AO82,IF($A81&gt;=AO$16,0,AO$13*(AO$16-$A81)+AO$14*(AO$16-$A81)^2+AO$15*(AO$16-$A81)^3)))</f>
        <v>0</v>
      </c>
      <c r="AP81" s="54" t="n">
        <f aca="false">MIN(1000,MAX(AP82,IF($A81&gt;=AP$16,0,AP$13*(AP$16-$A81)+AP$14*(AP$16-$A81)^2+AP$15*(AP$16-$A81)^3)))</f>
        <v>0</v>
      </c>
      <c r="AQ81" s="54" t="n">
        <f aca="false">MIN(1000,MAX(AQ82,IF($A81&gt;=AQ$16,0,AQ$13*(AQ$16-$A81)+AQ$14*(AQ$16-$A81)^2+AQ$15*(AQ$16-$A81)^3)))</f>
        <v>242.555472</v>
      </c>
      <c r="AR81" s="54" t="n">
        <f aca="false">MIN(1000,MAX(AR82,IF($A81&gt;=AR$16,0,AR$13*(AR$16-$A81)+AR$14*(AR$16-$A81)^2+AR$15*(AR$16-$A81)^3)))</f>
        <v>0</v>
      </c>
      <c r="AS81" s="54" t="n">
        <f aca="false">MIN(1000,MAX(AS82,IF($A81&gt;=AS$16,0,AS$13*(AS$16-$A81)+AS$14*(AS$16-$A81)^2+AS$15*(AS$16-$A81)^3)))</f>
        <v>741.2218383</v>
      </c>
      <c r="AT81" s="54" t="n">
        <f aca="false">MIN(1000,MAX(AT82,IF($A81&gt;=AT$16,0,AT$13*(AT$16-$A81)+AT$14*(AT$16-$A81)^2+AT$15*(AT$16-$A81)^3)))</f>
        <v>1000</v>
      </c>
      <c r="AU81" s="54" t="n">
        <f aca="false">MIN(1000,MAX(AU82,IF($A81&gt;=AU$16,0,AU$13*(AU$16-$A81)+AU$14*(AU$16-$A81)^2+AU$15*(AU$16-$A81)^3)))</f>
        <v>0</v>
      </c>
      <c r="AV81" s="54" t="n">
        <f aca="false">MIN(1000,MAX(AV82,IF($A81&gt;=AV$16,0,AV$13*(AV$16-$A81)+AV$14*(AV$16-$A81)^2+AV$15*(AV$16-$A81)^3)))</f>
        <v>838.39553</v>
      </c>
      <c r="AW81" s="54" t="n">
        <f aca="false">MIN(1000,MAX(AW82,IF($A81&gt;=AW$16,0,AW$13*(AW$16-$A81)+AW$14*(AW$16-$A81)^2+AW$15*(AW$16-$A81)^3)))</f>
        <v>1000</v>
      </c>
      <c r="AX81" s="54" t="n">
        <f aca="false">MIN(1000,MAX(AX82,IF($A81&gt;=AX$16,0,AX$13*(AX$16-$A81)+AX$14*(AX$16-$A81)^2+AX$15*(AX$16-$A81)^3)))</f>
        <v>58.216864</v>
      </c>
      <c r="AY81" s="54" t="n">
        <f aca="false">MIN(1000,MAX(AY82,IF($A81&gt;=AY$16,0,AY$13*(AY$16-$A81)+AY$14*(AY$16-$A81)^2+AY$15*(AY$16-$A81)^3)))</f>
        <v>1000</v>
      </c>
      <c r="AZ81" s="54" t="n">
        <f aca="false">MIN(1000,MAX(AZ82,IF($A81&gt;=AZ$16,0,AZ$13*(AZ$16-$A81)+AZ$14*(AZ$16-$A81)^2+AZ$15*(AZ$16-$A81)^3)))</f>
        <v>132.9332207</v>
      </c>
      <c r="BA81" s="54" t="n">
        <f aca="false">MIN(1000,MAX(BA82,IF($A81&gt;=BA$16,0,BA$13*(BA$16-$A81)+BA$14*(BA$16-$A81)^2+BA$15*(BA$16-$A81)^3)))</f>
        <v>83.3833000000002</v>
      </c>
    </row>
    <row r="82" customFormat="false" ht="13.8" hidden="false" customHeight="false" outlineLevel="0" collapsed="false">
      <c r="A82" s="12" t="n">
        <f aca="false">A81+10</f>
        <v>650</v>
      </c>
      <c r="B82" s="54" t="n">
        <f aca="false">MIN(1000,MAX(B83,IF($A82&gt;=B$16,0,B$13*(B$16-$A82)+B$14*(B$16-$A82)^2+B$15*(B$16-$A82)^3)))</f>
        <v>0</v>
      </c>
      <c r="C82" s="54" t="n">
        <f aca="false">MIN(1000,MAX(C83,IF($A82&gt;=C$16,0,C$13*(C$16-$A82)+C$14*(C$16-$A82)^2+C$15*(C$16-$A82)^3)))</f>
        <v>0</v>
      </c>
      <c r="D82" s="54" t="n">
        <f aca="false">MIN(1000,MAX(D83,IF($A82&gt;=D$16,0,D$13*(D$16-$A82)+D$14*(D$16-$A82)^2+D$15*(D$16-$A82)^3)))</f>
        <v>0</v>
      </c>
      <c r="E82" s="54" t="n">
        <f aca="false">MIN(1000,MAX(E83,IF($A82&gt;=E$16,0,E$13*(E$16-$A82)+E$14*(E$16-$A82)^2+E$15*(E$16-$A82)^3)))</f>
        <v>0</v>
      </c>
      <c r="F82" s="54" t="n">
        <f aca="false">MIN(1000,MAX(F83,IF($A82&gt;=F$16,0,F$13*(F$16-$A82)+F$14*(F$16-$A82)^2+F$15*(F$16-$A82)^3)))</f>
        <v>0</v>
      </c>
      <c r="G82" s="54" t="n">
        <f aca="false">MIN(1000,MAX(G83,IF($A82&gt;=G$16,0,G$13*(G$16-$A82)+G$14*(G$16-$A82)^2+G$15*(G$16-$A82)^3)))</f>
        <v>19.7451</v>
      </c>
      <c r="H82" s="54" t="n">
        <f aca="false">MIN(1000,MAX(H83,IF($A82&gt;=H$16,0,H$13*(H$16-$A82)+H$14*(H$16-$A82)^2+H$15*(H$16-$A82)^3)))</f>
        <v>0</v>
      </c>
      <c r="I82" s="54" t="n">
        <f aca="false">MIN(1000,MAX(I83,IF($A82&gt;=I$16,0,I$13*(I$16-$A82)+I$14*(I$16-$A82)^2+I$15*(I$16-$A82)^3)))</f>
        <v>0</v>
      </c>
      <c r="J82" s="54" t="n">
        <f aca="false">MIN(1000,MAX(J83,IF($A82&gt;=J$16,0,J$13*(J$16-$A82)+J$14*(J$16-$A82)^2+J$15*(J$16-$A82)^3)))</f>
        <v>0</v>
      </c>
      <c r="K82" s="54" t="n">
        <f aca="false">MIN(1000,MAX(K83,IF($A82&gt;=K$16,0,K$13*(K$16-$A82)+K$14*(K$16-$A82)^2+K$15*(K$16-$A82)^3)))</f>
        <v>0</v>
      </c>
      <c r="L82" s="54" t="n">
        <f aca="false">MIN(1000,MAX(L83,IF($A82&gt;=L$16,0,L$13*(L$16-$A82)+L$14*(L$16-$A82)^2+L$15*(L$16-$A82)^3)))</f>
        <v>0</v>
      </c>
      <c r="M82" s="54" t="n">
        <f aca="false">MIN(1000,MAX(M83,IF($A82&gt;=M$16,0,M$13*(M$16-$A82)+M$14*(M$16-$A82)^2+M$15*(M$16-$A82)^3)))</f>
        <v>0</v>
      </c>
      <c r="N82" s="54" t="n">
        <f aca="false">MIN(1000,MAX(N83,IF($A82&gt;=N$16,0,N$13*(N$16-$A82)+N$14*(N$16-$A82)^2+N$15*(N$16-$A82)^3)))</f>
        <v>0</v>
      </c>
      <c r="O82" s="54" t="n">
        <f aca="false">MIN(1000,MAX(O83,IF($A82&gt;=O$16,0,O$13*(O$16-$A82)+O$14*(O$16-$A82)^2+O$15*(O$16-$A82)^3)))</f>
        <v>0</v>
      </c>
      <c r="P82" s="54" t="n">
        <f aca="false">MIN(1000,MAX(P83,IF($A82&gt;=P$16,0,P$13*(P$16-$A82)+P$14*(P$16-$A82)^2+P$15*(P$16-$A82)^3)))</f>
        <v>41.567744</v>
      </c>
      <c r="Q82" s="54" t="n">
        <f aca="false">MIN(1000,MAX(Q83,IF($A82&gt;=Q$16,0,Q$13*(Q$16-$A82)+Q$14*(Q$16-$A82)^2+Q$15*(Q$16-$A82)^3)))</f>
        <v>0</v>
      </c>
      <c r="R82" s="54" t="n">
        <f aca="false">MIN(1000,MAX(R83,IF($A82&gt;=R$16,0,R$13*(R$16-$A82)+R$14*(R$16-$A82)^2+R$15*(R$16-$A82)^3)))</f>
        <v>756.039027</v>
      </c>
      <c r="S82" s="54" t="n">
        <f aca="false">MIN(1000,MAX(S83,IF($A82&gt;=S$16,0,S$13*(S$16-$A82)+S$14*(S$16-$A82)^2+S$15*(S$16-$A82)^3)))</f>
        <v>1000</v>
      </c>
      <c r="T82" s="54" t="n">
        <f aca="false">MIN(1000,MAX(T83,IF($A82&gt;=T$16,0,T$13*(T$16-$A82)+T$14*(T$16-$A82)^2+T$15*(T$16-$A82)^3)))</f>
        <v>0</v>
      </c>
      <c r="U82" s="54" t="n">
        <f aca="false">MIN(1000,MAX(U83,IF($A82&gt;=U$16,0,U$13*(U$16-$A82)+U$14*(U$16-$A82)^2+U$15*(U$16-$A82)^3)))</f>
        <v>141.12245</v>
      </c>
      <c r="V82" s="54" t="n">
        <f aca="false">MIN(1000,MAX(V83,IF($A82&gt;=V$16,0,V$13*(V$16-$A82)+V$14*(V$16-$A82)^2+V$15*(V$16-$A82)^3)))</f>
        <v>655.3449528</v>
      </c>
      <c r="W82" s="54" t="n">
        <f aca="false">MIN(1000,MAX(W83,IF($A82&gt;=W$16,0,W$13*(W$16-$A82)+W$14*(W$16-$A82)^2+W$15*(W$16-$A82)^3)))</f>
        <v>75.35148</v>
      </c>
      <c r="X82" s="54" t="n">
        <f aca="false">MIN(1000,MAX(X83,IF($A82&gt;=X$16,0,X$13*(X$16-$A82)+X$14*(X$16-$A82)^2+X$15*(X$16-$A82)^3)))</f>
        <v>23.037975</v>
      </c>
      <c r="Y82" s="54" t="n">
        <f aca="false">MIN(1000,MAX(Y83,IF($A82&gt;=Y$16,0,Y$13*(Y$16-$A82)+Y$14*(Y$16-$A82)^2+Y$15*(Y$16-$A82)^3)))</f>
        <v>76.1419737000001</v>
      </c>
      <c r="Z82" s="54" t="n">
        <f aca="false">MIN(1000,MAX(Z83,IF($A82&gt;=Z$16,0,Z$13*(Z$16-$A82)+Z$14*(Z$16-$A82)^2+Z$15*(Z$16-$A82)^3)))</f>
        <v>2.87909100000002</v>
      </c>
      <c r="AC82" s="54" t="n">
        <f aca="false">MIN(1000,MAX(AC83,IF($A82&gt;=AC$16,0,AC$13*(AC$16-$A82)+AC$14*(AC$16-$A82)^2+AC$15*(AC$16-$A82)^3)))</f>
        <v>0</v>
      </c>
      <c r="AD82" s="54" t="n">
        <f aca="false">MIN(1000,MAX(AD83,IF($A82&gt;=AD$16,0,AD$13*(AD$16-$A82)+AD$14*(AD$16-$A82)^2+AD$15*(AD$16-$A82)^3)))</f>
        <v>0</v>
      </c>
      <c r="AE82" s="54" t="n">
        <f aca="false">MIN(1000,MAX(AE83,IF($A82&gt;=AE$16,0,AE$13*(AE$16-$A82)+AE$14*(AE$16-$A82)^2+AE$15*(AE$16-$A82)^3)))</f>
        <v>0</v>
      </c>
      <c r="AF82" s="54" t="n">
        <f aca="false">MIN(1000,MAX(AF83,IF($A82&gt;=AF$16,0,AF$13*(AF$16-$A82)+AF$14*(AF$16-$A82)^2+AF$15*(AF$16-$A82)^3)))</f>
        <v>0</v>
      </c>
      <c r="AG82" s="54" t="n">
        <f aca="false">MIN(1000,MAX(AG83,IF($A82&gt;=AG$16,0,AG$13*(AG$16-$A82)+AG$14*(AG$16-$A82)^2+AG$15*(AG$16-$A82)^3)))</f>
        <v>0</v>
      </c>
      <c r="AH82" s="54" t="n">
        <f aca="false">MIN(1000,MAX(AH83,IF($A82&gt;=AH$16,0,AH$13*(AH$16-$A82)+AH$14*(AH$16-$A82)^2+AH$15*(AH$16-$A82)^3)))</f>
        <v>1000</v>
      </c>
      <c r="AI82" s="54" t="n">
        <f aca="false">MIN(1000,MAX(AI83,IF($A82&gt;=AI$16,0,AI$13*(AI$16-$A82)+AI$14*(AI$16-$A82)^2+AI$15*(AI$16-$A82)^3)))</f>
        <v>0</v>
      </c>
      <c r="AJ82" s="54" t="n">
        <f aca="false">MIN(1000,MAX(AJ83,IF($A82&gt;=AJ$16,0,AJ$13*(AJ$16-$A82)+AJ$14*(AJ$16-$A82)^2+AJ$15*(AJ$16-$A82)^3)))</f>
        <v>0</v>
      </c>
      <c r="AK82" s="54" t="n">
        <f aca="false">MIN(1000,MAX(AK83,IF($A82&gt;=AK$16,0,AK$13*(AK$16-$A82)+AK$14*(AK$16-$A82)^2+AK$15*(AK$16-$A82)^3)))</f>
        <v>0</v>
      </c>
      <c r="AL82" s="54" t="n">
        <f aca="false">MIN(1000,MAX(AL83,IF($A82&gt;=AL$16,0,AL$13*(AL$16-$A82)+AL$14*(AL$16-$A82)^2+AL$15*(AL$16-$A82)^3)))</f>
        <v>0</v>
      </c>
      <c r="AM82" s="54" t="n">
        <f aca="false">MIN(1000,MAX(AM83,IF($A82&gt;=AM$16,0,AM$13*(AM$16-$A82)+AM$14*(AM$16-$A82)^2+AM$15*(AM$16-$A82)^3)))</f>
        <v>0</v>
      </c>
      <c r="AN82" s="54" t="n">
        <f aca="false">MIN(1000,MAX(AN83,IF($A82&gt;=AN$16,0,AN$13*(AN$16-$A82)+AN$14*(AN$16-$A82)^2+AN$15*(AN$16-$A82)^3)))</f>
        <v>0</v>
      </c>
      <c r="AO82" s="54" t="n">
        <f aca="false">MIN(1000,MAX(AO83,IF($A82&gt;=AO$16,0,AO$13*(AO$16-$A82)+AO$14*(AO$16-$A82)^2+AO$15*(AO$16-$A82)^3)))</f>
        <v>0</v>
      </c>
      <c r="AP82" s="54" t="n">
        <f aca="false">MIN(1000,MAX(AP83,IF($A82&gt;=AP$16,0,AP$13*(AP$16-$A82)+AP$14*(AP$16-$A82)^2+AP$15*(AP$16-$A82)^3)))</f>
        <v>0</v>
      </c>
      <c r="AQ82" s="54" t="n">
        <f aca="false">MIN(1000,MAX(AQ83,IF($A82&gt;=AQ$16,0,AQ$13*(AQ$16-$A82)+AQ$14*(AQ$16-$A82)^2+AQ$15*(AQ$16-$A82)^3)))</f>
        <v>231.030272</v>
      </c>
      <c r="AR82" s="54" t="n">
        <f aca="false">MIN(1000,MAX(AR83,IF($A82&gt;=AR$16,0,AR$13*(AR$16-$A82)+AR$14*(AR$16-$A82)^2+AR$15*(AR$16-$A82)^3)))</f>
        <v>0</v>
      </c>
      <c r="AS82" s="54" t="n">
        <f aca="false">MIN(1000,MAX(AS83,IF($A82&gt;=AS$16,0,AS$13*(AS$16-$A82)+AS$14*(AS$16-$A82)^2+AS$15*(AS$16-$A82)^3)))</f>
        <v>741.2218383</v>
      </c>
      <c r="AT82" s="54" t="n">
        <f aca="false">MIN(1000,MAX(AT83,IF($A82&gt;=AT$16,0,AT$13*(AT$16-$A82)+AT$14*(AT$16-$A82)^2+AT$15*(AT$16-$A82)^3)))</f>
        <v>1000</v>
      </c>
      <c r="AU82" s="54" t="n">
        <f aca="false">MIN(1000,MAX(AU83,IF($A82&gt;=AU$16,0,AU$13*(AU$16-$A82)+AU$14*(AU$16-$A82)^2+AU$15*(AU$16-$A82)^3)))</f>
        <v>0</v>
      </c>
      <c r="AV82" s="54" t="n">
        <f aca="false">MIN(1000,MAX(AV83,IF($A82&gt;=AV$16,0,AV$13*(AV$16-$A82)+AV$14*(AV$16-$A82)^2+AV$15*(AV$16-$A82)^3)))</f>
        <v>836.94253</v>
      </c>
      <c r="AW82" s="54" t="n">
        <f aca="false">MIN(1000,MAX(AW83,IF($A82&gt;=AW$16,0,AW$13*(AW$16-$A82)+AW$14*(AW$16-$A82)^2+AW$15*(AW$16-$A82)^3)))</f>
        <v>1000</v>
      </c>
      <c r="AX82" s="54" t="n">
        <f aca="false">MIN(1000,MAX(AX83,IF($A82&gt;=AX$16,0,AX$13*(AX$16-$A82)+AX$14*(AX$16-$A82)^2+AX$15*(AX$16-$A82)^3)))</f>
        <v>58.216864</v>
      </c>
      <c r="AY82" s="54" t="n">
        <f aca="false">MIN(1000,MAX(AY83,IF($A82&gt;=AY$16,0,AY$13*(AY$16-$A82)+AY$14*(AY$16-$A82)^2+AY$15*(AY$16-$A82)^3)))</f>
        <v>1000</v>
      </c>
      <c r="AZ82" s="54" t="n">
        <f aca="false">MIN(1000,MAX(AZ83,IF($A82&gt;=AZ$16,0,AZ$13*(AZ$16-$A82)+AZ$14*(AZ$16-$A82)^2+AZ$15*(AZ$16-$A82)^3)))</f>
        <v>116.5196907</v>
      </c>
      <c r="BA82" s="54" t="n">
        <f aca="false">MIN(1000,MAX(BA83,IF($A82&gt;=BA$16,0,BA$13*(BA$16-$A82)+BA$14*(BA$16-$A82)^2+BA$15*(BA$16-$A82)^3)))</f>
        <v>36.6444000000002</v>
      </c>
    </row>
    <row r="83" customFormat="false" ht="13.8" hidden="false" customHeight="false" outlineLevel="0" collapsed="false">
      <c r="A83" s="12" t="n">
        <f aca="false">A82+10</f>
        <v>660</v>
      </c>
      <c r="B83" s="54" t="n">
        <f aca="false">MIN(1000,MAX(B84,IF($A83&gt;=B$16,0,B$13*(B$16-$A83)+B$14*(B$16-$A83)^2+B$15*(B$16-$A83)^3)))</f>
        <v>0</v>
      </c>
      <c r="C83" s="54" t="n">
        <f aca="false">MIN(1000,MAX(C84,IF($A83&gt;=C$16,0,C$13*(C$16-$A83)+C$14*(C$16-$A83)^2+C$15*(C$16-$A83)^3)))</f>
        <v>0</v>
      </c>
      <c r="D83" s="54" t="n">
        <f aca="false">MIN(1000,MAX(D84,IF($A83&gt;=D$16,0,D$13*(D$16-$A83)+D$14*(D$16-$A83)^2+D$15*(D$16-$A83)^3)))</f>
        <v>0</v>
      </c>
      <c r="E83" s="54" t="n">
        <f aca="false">MIN(1000,MAX(E84,IF($A83&gt;=E$16,0,E$13*(E$16-$A83)+E$14*(E$16-$A83)^2+E$15*(E$16-$A83)^3)))</f>
        <v>0</v>
      </c>
      <c r="F83" s="54" t="n">
        <f aca="false">MIN(1000,MAX(F84,IF($A83&gt;=F$16,0,F$13*(F$16-$A83)+F$14*(F$16-$A83)^2+F$15*(F$16-$A83)^3)))</f>
        <v>0</v>
      </c>
      <c r="G83" s="54" t="n">
        <f aca="false">MIN(1000,MAX(G84,IF($A83&gt;=G$16,0,G$13*(G$16-$A83)+G$14*(G$16-$A83)^2+G$15*(G$16-$A83)^3)))</f>
        <v>19.7451</v>
      </c>
      <c r="H83" s="54" t="n">
        <f aca="false">MIN(1000,MAX(H84,IF($A83&gt;=H$16,0,H$13*(H$16-$A83)+H$14*(H$16-$A83)^2+H$15*(H$16-$A83)^3)))</f>
        <v>0</v>
      </c>
      <c r="I83" s="54" t="n">
        <f aca="false">MIN(1000,MAX(I84,IF($A83&gt;=I$16,0,I$13*(I$16-$A83)+I$14*(I$16-$A83)^2+I$15*(I$16-$A83)^3)))</f>
        <v>0</v>
      </c>
      <c r="J83" s="54" t="n">
        <f aca="false">MIN(1000,MAX(J84,IF($A83&gt;=J$16,0,J$13*(J$16-$A83)+J$14*(J$16-$A83)^2+J$15*(J$16-$A83)^3)))</f>
        <v>0</v>
      </c>
      <c r="K83" s="54" t="n">
        <f aca="false">MIN(1000,MAX(K84,IF($A83&gt;=K$16,0,K$13*(K$16-$A83)+K$14*(K$16-$A83)^2+K$15*(K$16-$A83)^3)))</f>
        <v>0</v>
      </c>
      <c r="L83" s="54" t="n">
        <f aca="false">MIN(1000,MAX(L84,IF($A83&gt;=L$16,0,L$13*(L$16-$A83)+L$14*(L$16-$A83)^2+L$15*(L$16-$A83)^3)))</f>
        <v>0</v>
      </c>
      <c r="M83" s="54" t="n">
        <f aca="false">MIN(1000,MAX(M84,IF($A83&gt;=M$16,0,M$13*(M$16-$A83)+M$14*(M$16-$A83)^2+M$15*(M$16-$A83)^3)))</f>
        <v>0</v>
      </c>
      <c r="N83" s="54" t="n">
        <f aca="false">MIN(1000,MAX(N84,IF($A83&gt;=N$16,0,N$13*(N$16-$A83)+N$14*(N$16-$A83)^2+N$15*(N$16-$A83)^3)))</f>
        <v>0</v>
      </c>
      <c r="O83" s="54" t="n">
        <f aca="false">MIN(1000,MAX(O84,IF($A83&gt;=O$16,0,O$13*(O$16-$A83)+O$14*(O$16-$A83)^2+O$15*(O$16-$A83)^3)))</f>
        <v>0</v>
      </c>
      <c r="P83" s="54" t="n">
        <f aca="false">MIN(1000,MAX(P84,IF($A83&gt;=P$16,0,P$13*(P$16-$A83)+P$14*(P$16-$A83)^2+P$15*(P$16-$A83)^3)))</f>
        <v>39.625344</v>
      </c>
      <c r="Q83" s="54" t="n">
        <f aca="false">MIN(1000,MAX(Q84,IF($A83&gt;=Q$16,0,Q$13*(Q$16-$A83)+Q$14*(Q$16-$A83)^2+Q$15*(Q$16-$A83)^3)))</f>
        <v>0</v>
      </c>
      <c r="R83" s="54" t="n">
        <f aca="false">MIN(1000,MAX(R84,IF($A83&gt;=R$16,0,R$13*(R$16-$A83)+R$14*(R$16-$A83)^2+R$15*(R$16-$A83)^3)))</f>
        <v>729.761227</v>
      </c>
      <c r="S83" s="54" t="n">
        <f aca="false">MIN(1000,MAX(S84,IF($A83&gt;=S$16,0,S$13*(S$16-$A83)+S$14*(S$16-$A83)^2+S$15*(S$16-$A83)^3)))</f>
        <v>1000</v>
      </c>
      <c r="T83" s="54" t="n">
        <f aca="false">MIN(1000,MAX(T84,IF($A83&gt;=T$16,0,T$13*(T$16-$A83)+T$14*(T$16-$A83)^2+T$15*(T$16-$A83)^3)))</f>
        <v>0</v>
      </c>
      <c r="U83" s="54" t="n">
        <f aca="false">MIN(1000,MAX(U84,IF($A83&gt;=U$16,0,U$13*(U$16-$A83)+U$14*(U$16-$A83)^2+U$15*(U$16-$A83)^3)))</f>
        <v>140.87745</v>
      </c>
      <c r="V83" s="54" t="n">
        <f aca="false">MIN(1000,MAX(V84,IF($A83&gt;=V$16,0,V$13*(V$16-$A83)+V$14*(V$16-$A83)^2+V$15*(V$16-$A83)^3)))</f>
        <v>655.3449528</v>
      </c>
      <c r="W83" s="54" t="n">
        <f aca="false">MIN(1000,MAX(W84,IF($A83&gt;=W$16,0,W$13*(W$16-$A83)+W$14*(W$16-$A83)^2+W$15*(W$16-$A83)^3)))</f>
        <v>75.22248</v>
      </c>
      <c r="X83" s="54" t="n">
        <f aca="false">MIN(1000,MAX(X84,IF($A83&gt;=X$16,0,X$13*(X$16-$A83)+X$14*(X$16-$A83)^2+X$15*(X$16-$A83)^3)))</f>
        <v>23.037975</v>
      </c>
      <c r="Y83" s="54" t="n">
        <f aca="false">MIN(1000,MAX(Y84,IF($A83&gt;=Y$16,0,Y$13*(Y$16-$A83)+Y$14*(Y$16-$A83)^2+Y$15*(Y$16-$A83)^3)))</f>
        <v>64.5686437000001</v>
      </c>
      <c r="Z83" s="54" t="n">
        <f aca="false">MIN(1000,MAX(Z84,IF($A83&gt;=Z$16,0,Z$13*(Z$16-$A83)+Z$14*(Z$16-$A83)^2+Z$15*(Z$16-$A83)^3)))</f>
        <v>0</v>
      </c>
      <c r="AC83" s="54" t="n">
        <f aca="false">MIN(1000,MAX(AC84,IF($A83&gt;=AC$16,0,AC$13*(AC$16-$A83)+AC$14*(AC$16-$A83)^2+AC$15*(AC$16-$A83)^3)))</f>
        <v>0</v>
      </c>
      <c r="AD83" s="54" t="n">
        <f aca="false">MIN(1000,MAX(AD84,IF($A83&gt;=AD$16,0,AD$13*(AD$16-$A83)+AD$14*(AD$16-$A83)^2+AD$15*(AD$16-$A83)^3)))</f>
        <v>0</v>
      </c>
      <c r="AE83" s="54" t="n">
        <f aca="false">MIN(1000,MAX(AE84,IF($A83&gt;=AE$16,0,AE$13*(AE$16-$A83)+AE$14*(AE$16-$A83)^2+AE$15*(AE$16-$A83)^3)))</f>
        <v>0</v>
      </c>
      <c r="AF83" s="54" t="n">
        <f aca="false">MIN(1000,MAX(AF84,IF($A83&gt;=AF$16,0,AF$13*(AF$16-$A83)+AF$14*(AF$16-$A83)^2+AF$15*(AF$16-$A83)^3)))</f>
        <v>0</v>
      </c>
      <c r="AG83" s="54" t="n">
        <f aca="false">MIN(1000,MAX(AG84,IF($A83&gt;=AG$16,0,AG$13*(AG$16-$A83)+AG$14*(AG$16-$A83)^2+AG$15*(AG$16-$A83)^3)))</f>
        <v>0</v>
      </c>
      <c r="AH83" s="54" t="n">
        <f aca="false">MIN(1000,MAX(AH84,IF($A83&gt;=AH$16,0,AH$13*(AH$16-$A83)+AH$14*(AH$16-$A83)^2+AH$15*(AH$16-$A83)^3)))</f>
        <v>1000</v>
      </c>
      <c r="AI83" s="54" t="n">
        <f aca="false">MIN(1000,MAX(AI84,IF($A83&gt;=AI$16,0,AI$13*(AI$16-$A83)+AI$14*(AI$16-$A83)^2+AI$15*(AI$16-$A83)^3)))</f>
        <v>0</v>
      </c>
      <c r="AJ83" s="54" t="n">
        <f aca="false">MIN(1000,MAX(AJ84,IF($A83&gt;=AJ$16,0,AJ$13*(AJ$16-$A83)+AJ$14*(AJ$16-$A83)^2+AJ$15*(AJ$16-$A83)^3)))</f>
        <v>0</v>
      </c>
      <c r="AK83" s="54" t="n">
        <f aca="false">MIN(1000,MAX(AK84,IF($A83&gt;=AK$16,0,AK$13*(AK$16-$A83)+AK$14*(AK$16-$A83)^2+AK$15*(AK$16-$A83)^3)))</f>
        <v>0</v>
      </c>
      <c r="AL83" s="54" t="n">
        <f aca="false">MIN(1000,MAX(AL84,IF($A83&gt;=AL$16,0,AL$13*(AL$16-$A83)+AL$14*(AL$16-$A83)^2+AL$15*(AL$16-$A83)^3)))</f>
        <v>0</v>
      </c>
      <c r="AM83" s="54" t="n">
        <f aca="false">MIN(1000,MAX(AM84,IF($A83&gt;=AM$16,0,AM$13*(AM$16-$A83)+AM$14*(AM$16-$A83)^2+AM$15*(AM$16-$A83)^3)))</f>
        <v>0</v>
      </c>
      <c r="AN83" s="54" t="n">
        <f aca="false">MIN(1000,MAX(AN84,IF($A83&gt;=AN$16,0,AN$13*(AN$16-$A83)+AN$14*(AN$16-$A83)^2+AN$15*(AN$16-$A83)^3)))</f>
        <v>0</v>
      </c>
      <c r="AO83" s="54" t="n">
        <f aca="false">MIN(1000,MAX(AO84,IF($A83&gt;=AO$16,0,AO$13*(AO$16-$A83)+AO$14*(AO$16-$A83)^2+AO$15*(AO$16-$A83)^3)))</f>
        <v>0</v>
      </c>
      <c r="AP83" s="54" t="n">
        <f aca="false">MIN(1000,MAX(AP84,IF($A83&gt;=AP$16,0,AP$13*(AP$16-$A83)+AP$14*(AP$16-$A83)^2+AP$15*(AP$16-$A83)^3)))</f>
        <v>0</v>
      </c>
      <c r="AQ83" s="54" t="n">
        <f aca="false">MIN(1000,MAX(AQ84,IF($A83&gt;=AQ$16,0,AQ$13*(AQ$16-$A83)+AQ$14*(AQ$16-$A83)^2+AQ$15*(AQ$16-$A83)^3)))</f>
        <v>219.665072</v>
      </c>
      <c r="AR83" s="54" t="n">
        <f aca="false">MIN(1000,MAX(AR84,IF($A83&gt;=AR$16,0,AR$13*(AR$16-$A83)+AR$14*(AR$16-$A83)^2+AR$15*(AR$16-$A83)^3)))</f>
        <v>0</v>
      </c>
      <c r="AS83" s="54" t="n">
        <f aca="false">MIN(1000,MAX(AS84,IF($A83&gt;=AS$16,0,AS$13*(AS$16-$A83)+AS$14*(AS$16-$A83)^2+AS$15*(AS$16-$A83)^3)))</f>
        <v>741.2218383</v>
      </c>
      <c r="AT83" s="54" t="n">
        <f aca="false">MIN(1000,MAX(AT84,IF($A83&gt;=AT$16,0,AT$13*(AT$16-$A83)+AT$14*(AT$16-$A83)^2+AT$15*(AT$16-$A83)^3)))</f>
        <v>1000</v>
      </c>
      <c r="AU83" s="54" t="n">
        <f aca="false">MIN(1000,MAX(AU84,IF($A83&gt;=AU$16,0,AU$13*(AU$16-$A83)+AU$14*(AU$16-$A83)^2+AU$15*(AU$16-$A83)^3)))</f>
        <v>0</v>
      </c>
      <c r="AV83" s="54" t="n">
        <f aca="false">MIN(1000,MAX(AV84,IF($A83&gt;=AV$16,0,AV$13*(AV$16-$A83)+AV$14*(AV$16-$A83)^2+AV$15*(AV$16-$A83)^3)))</f>
        <v>835.48953</v>
      </c>
      <c r="AW83" s="54" t="n">
        <f aca="false">MIN(1000,MAX(AW84,IF($A83&gt;=AW$16,0,AW$13*(AW$16-$A83)+AW$14*(AW$16-$A83)^2+AW$15*(AW$16-$A83)^3)))</f>
        <v>1000</v>
      </c>
      <c r="AX83" s="54" t="n">
        <f aca="false">MIN(1000,MAX(AX84,IF($A83&gt;=AX$16,0,AX$13*(AX$16-$A83)+AX$14*(AX$16-$A83)^2+AX$15*(AX$16-$A83)^3)))</f>
        <v>58.216864</v>
      </c>
      <c r="AY83" s="54" t="n">
        <f aca="false">MIN(1000,MAX(AY84,IF($A83&gt;=AY$16,0,AY$13*(AY$16-$A83)+AY$14*(AY$16-$A83)^2+AY$15*(AY$16-$A83)^3)))</f>
        <v>1000</v>
      </c>
      <c r="AZ83" s="54" t="n">
        <f aca="false">MIN(1000,MAX(AZ84,IF($A83&gt;=AZ$16,0,AZ$13*(AZ$16-$A83)+AZ$14*(AZ$16-$A83)^2+AZ$15*(AZ$16-$A83)^3)))</f>
        <v>99.1641607000001</v>
      </c>
      <c r="BA83" s="54" t="n">
        <f aca="false">MIN(1000,MAX(BA84,IF($A83&gt;=BA$16,0,BA$13*(BA$16-$A83)+BA$14*(BA$16-$A83)^2+BA$15*(BA$16-$A83)^3)))</f>
        <v>0</v>
      </c>
    </row>
    <row r="84" customFormat="false" ht="13.8" hidden="false" customHeight="false" outlineLevel="0" collapsed="false">
      <c r="A84" s="12" t="n">
        <f aca="false">A83+10</f>
        <v>670</v>
      </c>
      <c r="B84" s="54" t="n">
        <f aca="false">MIN(1000,MAX(B85,IF($A84&gt;=B$16,0,B$13*(B$16-$A84)+B$14*(B$16-$A84)^2+B$15*(B$16-$A84)^3)))</f>
        <v>0</v>
      </c>
      <c r="C84" s="54" t="n">
        <f aca="false">MIN(1000,MAX(C85,IF($A84&gt;=C$16,0,C$13*(C$16-$A84)+C$14*(C$16-$A84)^2+C$15*(C$16-$A84)^3)))</f>
        <v>0</v>
      </c>
      <c r="D84" s="54" t="n">
        <f aca="false">MIN(1000,MAX(D85,IF($A84&gt;=D$16,0,D$13*(D$16-$A84)+D$14*(D$16-$A84)^2+D$15*(D$16-$A84)^3)))</f>
        <v>0</v>
      </c>
      <c r="E84" s="54" t="n">
        <f aca="false">MIN(1000,MAX(E85,IF($A84&gt;=E$16,0,E$13*(E$16-$A84)+E$14*(E$16-$A84)^2+E$15*(E$16-$A84)^3)))</f>
        <v>0</v>
      </c>
      <c r="F84" s="54" t="n">
        <f aca="false">MIN(1000,MAX(F85,IF($A84&gt;=F$16,0,F$13*(F$16-$A84)+F$14*(F$16-$A84)^2+F$15*(F$16-$A84)^3)))</f>
        <v>0</v>
      </c>
      <c r="G84" s="54" t="n">
        <f aca="false">MIN(1000,MAX(G85,IF($A84&gt;=G$16,0,G$13*(G$16-$A84)+G$14*(G$16-$A84)^2+G$15*(G$16-$A84)^3)))</f>
        <v>19.7451</v>
      </c>
      <c r="H84" s="54" t="n">
        <f aca="false">MIN(1000,MAX(H85,IF($A84&gt;=H$16,0,H$13*(H$16-$A84)+H$14*(H$16-$A84)^2+H$15*(H$16-$A84)^3)))</f>
        <v>0</v>
      </c>
      <c r="I84" s="54" t="n">
        <f aca="false">MIN(1000,MAX(I85,IF($A84&gt;=I$16,0,I$13*(I$16-$A84)+I$14*(I$16-$A84)^2+I$15*(I$16-$A84)^3)))</f>
        <v>0</v>
      </c>
      <c r="J84" s="54" t="n">
        <f aca="false">MIN(1000,MAX(J85,IF($A84&gt;=J$16,0,J$13*(J$16-$A84)+J$14*(J$16-$A84)^2+J$15*(J$16-$A84)^3)))</f>
        <v>0</v>
      </c>
      <c r="K84" s="54" t="n">
        <f aca="false">MIN(1000,MAX(K85,IF($A84&gt;=K$16,0,K$13*(K$16-$A84)+K$14*(K$16-$A84)^2+K$15*(K$16-$A84)^3)))</f>
        <v>0</v>
      </c>
      <c r="L84" s="54" t="n">
        <f aca="false">MIN(1000,MAX(L85,IF($A84&gt;=L$16,0,L$13*(L$16-$A84)+L$14*(L$16-$A84)^2+L$15*(L$16-$A84)^3)))</f>
        <v>0</v>
      </c>
      <c r="M84" s="54" t="n">
        <f aca="false">MIN(1000,MAX(M85,IF($A84&gt;=M$16,0,M$13*(M$16-$A84)+M$14*(M$16-$A84)^2+M$15*(M$16-$A84)^3)))</f>
        <v>0</v>
      </c>
      <c r="N84" s="54" t="n">
        <f aca="false">MIN(1000,MAX(N85,IF($A84&gt;=N$16,0,N$13*(N$16-$A84)+N$14*(N$16-$A84)^2+N$15*(N$16-$A84)^3)))</f>
        <v>0</v>
      </c>
      <c r="O84" s="54" t="n">
        <f aca="false">MIN(1000,MAX(O85,IF($A84&gt;=O$16,0,O$13*(O$16-$A84)+O$14*(O$16-$A84)^2+O$15*(O$16-$A84)^3)))</f>
        <v>0</v>
      </c>
      <c r="P84" s="54" t="n">
        <f aca="false">MIN(1000,MAX(P85,IF($A84&gt;=P$16,0,P$13*(P$16-$A84)+P$14*(P$16-$A84)^2+P$15*(P$16-$A84)^3)))</f>
        <v>37.702944</v>
      </c>
      <c r="Q84" s="54" t="n">
        <f aca="false">MIN(1000,MAX(Q85,IF($A84&gt;=Q$16,0,Q$13*(Q$16-$A84)+Q$14*(Q$16-$A84)^2+Q$15*(Q$16-$A84)^3)))</f>
        <v>0</v>
      </c>
      <c r="R84" s="54" t="n">
        <f aca="false">MIN(1000,MAX(R85,IF($A84&gt;=R$16,0,R$13*(R$16-$A84)+R$14*(R$16-$A84)^2+R$15*(R$16-$A84)^3)))</f>
        <v>703.943427</v>
      </c>
      <c r="S84" s="54" t="n">
        <f aca="false">MIN(1000,MAX(S85,IF($A84&gt;=S$16,0,S$13*(S$16-$A84)+S$14*(S$16-$A84)^2+S$15*(S$16-$A84)^3)))</f>
        <v>1000</v>
      </c>
      <c r="T84" s="54" t="n">
        <f aca="false">MIN(1000,MAX(T85,IF($A84&gt;=T$16,0,T$13*(T$16-$A84)+T$14*(T$16-$A84)^2+T$15*(T$16-$A84)^3)))</f>
        <v>0</v>
      </c>
      <c r="U84" s="54" t="n">
        <f aca="false">MIN(1000,MAX(U85,IF($A84&gt;=U$16,0,U$13*(U$16-$A84)+U$14*(U$16-$A84)^2+U$15*(U$16-$A84)^3)))</f>
        <v>140.63245</v>
      </c>
      <c r="V84" s="54" t="n">
        <f aca="false">MIN(1000,MAX(V85,IF($A84&gt;=V$16,0,V$13*(V$16-$A84)+V$14*(V$16-$A84)^2+V$15*(V$16-$A84)^3)))</f>
        <v>655.3449528</v>
      </c>
      <c r="W84" s="54" t="n">
        <f aca="false">MIN(1000,MAX(W85,IF($A84&gt;=W$16,0,W$13*(W$16-$A84)+W$14*(W$16-$A84)^2+W$15*(W$16-$A84)^3)))</f>
        <v>75.09348</v>
      </c>
      <c r="X84" s="54" t="n">
        <f aca="false">MIN(1000,MAX(X85,IF($A84&gt;=X$16,0,X$13*(X$16-$A84)+X$14*(X$16-$A84)^2+X$15*(X$16-$A84)^3)))</f>
        <v>23.037975</v>
      </c>
      <c r="Y84" s="54" t="n">
        <f aca="false">MIN(1000,MAX(Y85,IF($A84&gt;=Y$16,0,Y$13*(Y$16-$A84)+Y$14*(Y$16-$A84)^2+Y$15*(Y$16-$A84)^3)))</f>
        <v>52.3933137000001</v>
      </c>
      <c r="Z84" s="54" t="n">
        <f aca="false">MIN(1000,MAX(Z85,IF($A84&gt;=Z$16,0,Z$13*(Z$16-$A84)+Z$14*(Z$16-$A84)^2+Z$15*(Z$16-$A84)^3)))</f>
        <v>0</v>
      </c>
      <c r="AC84" s="54" t="n">
        <f aca="false">MIN(1000,MAX(AC85,IF($A84&gt;=AC$16,0,AC$13*(AC$16-$A84)+AC$14*(AC$16-$A84)^2+AC$15*(AC$16-$A84)^3)))</f>
        <v>0</v>
      </c>
      <c r="AD84" s="54" t="n">
        <f aca="false">MIN(1000,MAX(AD85,IF($A84&gt;=AD$16,0,AD$13*(AD$16-$A84)+AD$14*(AD$16-$A84)^2+AD$15*(AD$16-$A84)^3)))</f>
        <v>0</v>
      </c>
      <c r="AE84" s="54" t="n">
        <f aca="false">MIN(1000,MAX(AE85,IF($A84&gt;=AE$16,0,AE$13*(AE$16-$A84)+AE$14*(AE$16-$A84)^2+AE$15*(AE$16-$A84)^3)))</f>
        <v>0</v>
      </c>
      <c r="AF84" s="54" t="n">
        <f aca="false">MIN(1000,MAX(AF85,IF($A84&gt;=AF$16,0,AF$13*(AF$16-$A84)+AF$14*(AF$16-$A84)^2+AF$15*(AF$16-$A84)^3)))</f>
        <v>0</v>
      </c>
      <c r="AG84" s="54" t="n">
        <f aca="false">MIN(1000,MAX(AG85,IF($A84&gt;=AG$16,0,AG$13*(AG$16-$A84)+AG$14*(AG$16-$A84)^2+AG$15*(AG$16-$A84)^3)))</f>
        <v>0</v>
      </c>
      <c r="AH84" s="54" t="n">
        <f aca="false">MIN(1000,MAX(AH85,IF($A84&gt;=AH$16,0,AH$13*(AH$16-$A84)+AH$14*(AH$16-$A84)^2+AH$15*(AH$16-$A84)^3)))</f>
        <v>1000</v>
      </c>
      <c r="AI84" s="54" t="n">
        <f aca="false">MIN(1000,MAX(AI85,IF($A84&gt;=AI$16,0,AI$13*(AI$16-$A84)+AI$14*(AI$16-$A84)^2+AI$15*(AI$16-$A84)^3)))</f>
        <v>0</v>
      </c>
      <c r="AJ84" s="54" t="n">
        <f aca="false">MIN(1000,MAX(AJ85,IF($A84&gt;=AJ$16,0,AJ$13*(AJ$16-$A84)+AJ$14*(AJ$16-$A84)^2+AJ$15*(AJ$16-$A84)^3)))</f>
        <v>0</v>
      </c>
      <c r="AK84" s="54" t="n">
        <f aca="false">MIN(1000,MAX(AK85,IF($A84&gt;=AK$16,0,AK$13*(AK$16-$A84)+AK$14*(AK$16-$A84)^2+AK$15*(AK$16-$A84)^3)))</f>
        <v>0</v>
      </c>
      <c r="AL84" s="54" t="n">
        <f aca="false">MIN(1000,MAX(AL85,IF($A84&gt;=AL$16,0,AL$13*(AL$16-$A84)+AL$14*(AL$16-$A84)^2+AL$15*(AL$16-$A84)^3)))</f>
        <v>0</v>
      </c>
      <c r="AM84" s="54" t="n">
        <f aca="false">MIN(1000,MAX(AM85,IF($A84&gt;=AM$16,0,AM$13*(AM$16-$A84)+AM$14*(AM$16-$A84)^2+AM$15*(AM$16-$A84)^3)))</f>
        <v>0</v>
      </c>
      <c r="AN84" s="54" t="n">
        <f aca="false">MIN(1000,MAX(AN85,IF($A84&gt;=AN$16,0,AN$13*(AN$16-$A84)+AN$14*(AN$16-$A84)^2+AN$15*(AN$16-$A84)^3)))</f>
        <v>0</v>
      </c>
      <c r="AO84" s="54" t="n">
        <f aca="false">MIN(1000,MAX(AO85,IF($A84&gt;=AO$16,0,AO$13*(AO$16-$A84)+AO$14*(AO$16-$A84)^2+AO$15*(AO$16-$A84)^3)))</f>
        <v>0</v>
      </c>
      <c r="AP84" s="54" t="n">
        <f aca="false">MIN(1000,MAX(AP85,IF($A84&gt;=AP$16,0,AP$13*(AP$16-$A84)+AP$14*(AP$16-$A84)^2+AP$15*(AP$16-$A84)^3)))</f>
        <v>0</v>
      </c>
      <c r="AQ84" s="54" t="n">
        <f aca="false">MIN(1000,MAX(AQ85,IF($A84&gt;=AQ$16,0,AQ$13*(AQ$16-$A84)+AQ$14*(AQ$16-$A84)^2+AQ$15*(AQ$16-$A84)^3)))</f>
        <v>208.459872</v>
      </c>
      <c r="AR84" s="54" t="n">
        <f aca="false">MIN(1000,MAX(AR85,IF($A84&gt;=AR$16,0,AR$13*(AR$16-$A84)+AR$14*(AR$16-$A84)^2+AR$15*(AR$16-$A84)^3)))</f>
        <v>0</v>
      </c>
      <c r="AS84" s="54" t="n">
        <f aca="false">MIN(1000,MAX(AS85,IF($A84&gt;=AS$16,0,AS$13*(AS$16-$A84)+AS$14*(AS$16-$A84)^2+AS$15*(AS$16-$A84)^3)))</f>
        <v>741.2218383</v>
      </c>
      <c r="AT84" s="54" t="n">
        <f aca="false">MIN(1000,MAX(AT85,IF($A84&gt;=AT$16,0,AT$13*(AT$16-$A84)+AT$14*(AT$16-$A84)^2+AT$15*(AT$16-$A84)^3)))</f>
        <v>1000</v>
      </c>
      <c r="AU84" s="54" t="n">
        <f aca="false">MIN(1000,MAX(AU85,IF($A84&gt;=AU$16,0,AU$13*(AU$16-$A84)+AU$14*(AU$16-$A84)^2+AU$15*(AU$16-$A84)^3)))</f>
        <v>0</v>
      </c>
      <c r="AV84" s="54" t="n">
        <f aca="false">MIN(1000,MAX(AV85,IF($A84&gt;=AV$16,0,AV$13*(AV$16-$A84)+AV$14*(AV$16-$A84)^2+AV$15*(AV$16-$A84)^3)))</f>
        <v>834.03653</v>
      </c>
      <c r="AW84" s="54" t="n">
        <f aca="false">MIN(1000,MAX(AW85,IF($A84&gt;=AW$16,0,AW$13*(AW$16-$A84)+AW$14*(AW$16-$A84)^2+AW$15*(AW$16-$A84)^3)))</f>
        <v>1000</v>
      </c>
      <c r="AX84" s="54" t="n">
        <f aca="false">MIN(1000,MAX(AX85,IF($A84&gt;=AX$16,0,AX$13*(AX$16-$A84)+AX$14*(AX$16-$A84)^2+AX$15*(AX$16-$A84)^3)))</f>
        <v>58.216864</v>
      </c>
      <c r="AY84" s="54" t="n">
        <f aca="false">MIN(1000,MAX(AY85,IF($A84&gt;=AY$16,0,AY$13*(AY$16-$A84)+AY$14*(AY$16-$A84)^2+AY$15*(AY$16-$A84)^3)))</f>
        <v>1000</v>
      </c>
      <c r="AZ84" s="54" t="n">
        <f aca="false">MIN(1000,MAX(AZ85,IF($A84&gt;=AZ$16,0,AZ$13*(AZ$16-$A84)+AZ$14*(AZ$16-$A84)^2+AZ$15*(AZ$16-$A84)^3)))</f>
        <v>81.4666307000001</v>
      </c>
      <c r="BA84" s="54" t="n">
        <f aca="false">MIN(1000,MAX(BA85,IF($A84&gt;=BA$16,0,BA$13*(BA$16-$A84)+BA$14*(BA$16-$A84)^2+BA$15*(BA$16-$A84)^3)))</f>
        <v>0</v>
      </c>
    </row>
    <row r="85" customFormat="false" ht="13.8" hidden="false" customHeight="false" outlineLevel="0" collapsed="false">
      <c r="A85" s="12" t="n">
        <f aca="false">A84+10</f>
        <v>680</v>
      </c>
      <c r="B85" s="54" t="n">
        <f aca="false">MIN(1000,MAX(B86,IF($A85&gt;=B$16,0,B$13*(B$16-$A85)+B$14*(B$16-$A85)^2+B$15*(B$16-$A85)^3)))</f>
        <v>0</v>
      </c>
      <c r="C85" s="54" t="n">
        <f aca="false">MIN(1000,MAX(C86,IF($A85&gt;=C$16,0,C$13*(C$16-$A85)+C$14*(C$16-$A85)^2+C$15*(C$16-$A85)^3)))</f>
        <v>0</v>
      </c>
      <c r="D85" s="54" t="n">
        <f aca="false">MIN(1000,MAX(D86,IF($A85&gt;=D$16,0,D$13*(D$16-$A85)+D$14*(D$16-$A85)^2+D$15*(D$16-$A85)^3)))</f>
        <v>0</v>
      </c>
      <c r="E85" s="54" t="n">
        <f aca="false">MIN(1000,MAX(E86,IF($A85&gt;=E$16,0,E$13*(E$16-$A85)+E$14*(E$16-$A85)^2+E$15*(E$16-$A85)^3)))</f>
        <v>0</v>
      </c>
      <c r="F85" s="54" t="n">
        <f aca="false">MIN(1000,MAX(F86,IF($A85&gt;=F$16,0,F$13*(F$16-$A85)+F$14*(F$16-$A85)^2+F$15*(F$16-$A85)^3)))</f>
        <v>0</v>
      </c>
      <c r="G85" s="54" t="n">
        <f aca="false">MIN(1000,MAX(G86,IF($A85&gt;=G$16,0,G$13*(G$16-$A85)+G$14*(G$16-$A85)^2+G$15*(G$16-$A85)^3)))</f>
        <v>19.7451</v>
      </c>
      <c r="H85" s="54" t="n">
        <f aca="false">MIN(1000,MAX(H86,IF($A85&gt;=H$16,0,H$13*(H$16-$A85)+H$14*(H$16-$A85)^2+H$15*(H$16-$A85)^3)))</f>
        <v>0</v>
      </c>
      <c r="I85" s="54" t="n">
        <f aca="false">MIN(1000,MAX(I86,IF($A85&gt;=I$16,0,I$13*(I$16-$A85)+I$14*(I$16-$A85)^2+I$15*(I$16-$A85)^3)))</f>
        <v>0</v>
      </c>
      <c r="J85" s="54" t="n">
        <f aca="false">MIN(1000,MAX(J86,IF($A85&gt;=J$16,0,J$13*(J$16-$A85)+J$14*(J$16-$A85)^2+J$15*(J$16-$A85)^3)))</f>
        <v>0</v>
      </c>
      <c r="K85" s="54" t="n">
        <f aca="false">MIN(1000,MAX(K86,IF($A85&gt;=K$16,0,K$13*(K$16-$A85)+K$14*(K$16-$A85)^2+K$15*(K$16-$A85)^3)))</f>
        <v>0</v>
      </c>
      <c r="L85" s="54" t="n">
        <f aca="false">MIN(1000,MAX(L86,IF($A85&gt;=L$16,0,L$13*(L$16-$A85)+L$14*(L$16-$A85)^2+L$15*(L$16-$A85)^3)))</f>
        <v>0</v>
      </c>
      <c r="M85" s="54" t="n">
        <f aca="false">MIN(1000,MAX(M86,IF($A85&gt;=M$16,0,M$13*(M$16-$A85)+M$14*(M$16-$A85)^2+M$15*(M$16-$A85)^3)))</f>
        <v>0</v>
      </c>
      <c r="N85" s="54" t="n">
        <f aca="false">MIN(1000,MAX(N86,IF($A85&gt;=N$16,0,N$13*(N$16-$A85)+N$14*(N$16-$A85)^2+N$15*(N$16-$A85)^3)))</f>
        <v>0</v>
      </c>
      <c r="O85" s="54" t="n">
        <f aca="false">MIN(1000,MAX(O86,IF($A85&gt;=O$16,0,O$13*(O$16-$A85)+O$14*(O$16-$A85)^2+O$15*(O$16-$A85)^3)))</f>
        <v>0</v>
      </c>
      <c r="P85" s="54" t="n">
        <f aca="false">MIN(1000,MAX(P86,IF($A85&gt;=P$16,0,P$13*(P$16-$A85)+P$14*(P$16-$A85)^2+P$15*(P$16-$A85)^3)))</f>
        <v>35.800544</v>
      </c>
      <c r="Q85" s="54" t="n">
        <f aca="false">MIN(1000,MAX(Q86,IF($A85&gt;=Q$16,0,Q$13*(Q$16-$A85)+Q$14*(Q$16-$A85)^2+Q$15*(Q$16-$A85)^3)))</f>
        <v>0</v>
      </c>
      <c r="R85" s="54" t="n">
        <f aca="false">MIN(1000,MAX(R86,IF($A85&gt;=R$16,0,R$13*(R$16-$A85)+R$14*(R$16-$A85)^2+R$15*(R$16-$A85)^3)))</f>
        <v>678.585627</v>
      </c>
      <c r="S85" s="54" t="n">
        <f aca="false">MIN(1000,MAX(S86,IF($A85&gt;=S$16,0,S$13*(S$16-$A85)+S$14*(S$16-$A85)^2+S$15*(S$16-$A85)^3)))</f>
        <v>1000</v>
      </c>
      <c r="T85" s="54" t="n">
        <f aca="false">MIN(1000,MAX(T86,IF($A85&gt;=T$16,0,T$13*(T$16-$A85)+T$14*(T$16-$A85)^2+T$15*(T$16-$A85)^3)))</f>
        <v>0</v>
      </c>
      <c r="U85" s="54" t="n">
        <f aca="false">MIN(1000,MAX(U86,IF($A85&gt;=U$16,0,U$13*(U$16-$A85)+U$14*(U$16-$A85)^2+U$15*(U$16-$A85)^3)))</f>
        <v>140.38745</v>
      </c>
      <c r="V85" s="54" t="n">
        <f aca="false">MIN(1000,MAX(V86,IF($A85&gt;=V$16,0,V$13*(V$16-$A85)+V$14*(V$16-$A85)^2+V$15*(V$16-$A85)^3)))</f>
        <v>655.3449528</v>
      </c>
      <c r="W85" s="54" t="n">
        <f aca="false">MIN(1000,MAX(W86,IF($A85&gt;=W$16,0,W$13*(W$16-$A85)+W$14*(W$16-$A85)^2+W$15*(W$16-$A85)^3)))</f>
        <v>74.96448</v>
      </c>
      <c r="X85" s="54" t="n">
        <f aca="false">MIN(1000,MAX(X86,IF($A85&gt;=X$16,0,X$13*(X$16-$A85)+X$14*(X$16-$A85)^2+X$15*(X$16-$A85)^3)))</f>
        <v>23.037975</v>
      </c>
      <c r="Y85" s="54" t="n">
        <f aca="false">MIN(1000,MAX(Y86,IF($A85&gt;=Y$16,0,Y$13*(Y$16-$A85)+Y$14*(Y$16-$A85)^2+Y$15*(Y$16-$A85)^3)))</f>
        <v>40.2159837000001</v>
      </c>
      <c r="Z85" s="54" t="n">
        <f aca="false">MIN(1000,MAX(Z86,IF($A85&gt;=Z$16,0,Z$13*(Z$16-$A85)+Z$14*(Z$16-$A85)^2+Z$15*(Z$16-$A85)^3)))</f>
        <v>0</v>
      </c>
      <c r="AC85" s="54" t="n">
        <f aca="false">MIN(1000,MAX(AC86,IF($A85&gt;=AC$16,0,AC$13*(AC$16-$A85)+AC$14*(AC$16-$A85)^2+AC$15*(AC$16-$A85)^3)))</f>
        <v>0</v>
      </c>
      <c r="AD85" s="54" t="n">
        <f aca="false">MIN(1000,MAX(AD86,IF($A85&gt;=AD$16,0,AD$13*(AD$16-$A85)+AD$14*(AD$16-$A85)^2+AD$15*(AD$16-$A85)^3)))</f>
        <v>0</v>
      </c>
      <c r="AE85" s="54" t="n">
        <f aca="false">MIN(1000,MAX(AE86,IF($A85&gt;=AE$16,0,AE$13*(AE$16-$A85)+AE$14*(AE$16-$A85)^2+AE$15*(AE$16-$A85)^3)))</f>
        <v>0</v>
      </c>
      <c r="AF85" s="54" t="n">
        <f aca="false">MIN(1000,MAX(AF86,IF($A85&gt;=AF$16,0,AF$13*(AF$16-$A85)+AF$14*(AF$16-$A85)^2+AF$15*(AF$16-$A85)^3)))</f>
        <v>0</v>
      </c>
      <c r="AG85" s="54" t="n">
        <f aca="false">MIN(1000,MAX(AG86,IF($A85&gt;=AG$16,0,AG$13*(AG$16-$A85)+AG$14*(AG$16-$A85)^2+AG$15*(AG$16-$A85)^3)))</f>
        <v>0</v>
      </c>
      <c r="AH85" s="54" t="n">
        <f aca="false">MIN(1000,MAX(AH86,IF($A85&gt;=AH$16,0,AH$13*(AH$16-$A85)+AH$14*(AH$16-$A85)^2+AH$15*(AH$16-$A85)^3)))</f>
        <v>1000</v>
      </c>
      <c r="AI85" s="54" t="n">
        <f aca="false">MIN(1000,MAX(AI86,IF($A85&gt;=AI$16,0,AI$13*(AI$16-$A85)+AI$14*(AI$16-$A85)^2+AI$15*(AI$16-$A85)^3)))</f>
        <v>0</v>
      </c>
      <c r="AJ85" s="54" t="n">
        <f aca="false">MIN(1000,MAX(AJ86,IF($A85&gt;=AJ$16,0,AJ$13*(AJ$16-$A85)+AJ$14*(AJ$16-$A85)^2+AJ$15*(AJ$16-$A85)^3)))</f>
        <v>0</v>
      </c>
      <c r="AK85" s="54" t="n">
        <f aca="false">MIN(1000,MAX(AK86,IF($A85&gt;=AK$16,0,AK$13*(AK$16-$A85)+AK$14*(AK$16-$A85)^2+AK$15*(AK$16-$A85)^3)))</f>
        <v>0</v>
      </c>
      <c r="AL85" s="54" t="n">
        <f aca="false">MIN(1000,MAX(AL86,IF($A85&gt;=AL$16,0,AL$13*(AL$16-$A85)+AL$14*(AL$16-$A85)^2+AL$15*(AL$16-$A85)^3)))</f>
        <v>0</v>
      </c>
      <c r="AM85" s="54" t="n">
        <f aca="false">MIN(1000,MAX(AM86,IF($A85&gt;=AM$16,0,AM$13*(AM$16-$A85)+AM$14*(AM$16-$A85)^2+AM$15*(AM$16-$A85)^3)))</f>
        <v>0</v>
      </c>
      <c r="AN85" s="54" t="n">
        <f aca="false">MIN(1000,MAX(AN86,IF($A85&gt;=AN$16,0,AN$13*(AN$16-$A85)+AN$14*(AN$16-$A85)^2+AN$15*(AN$16-$A85)^3)))</f>
        <v>0</v>
      </c>
      <c r="AO85" s="54" t="n">
        <f aca="false">MIN(1000,MAX(AO86,IF($A85&gt;=AO$16,0,AO$13*(AO$16-$A85)+AO$14*(AO$16-$A85)^2+AO$15*(AO$16-$A85)^3)))</f>
        <v>0</v>
      </c>
      <c r="AP85" s="54" t="n">
        <f aca="false">MIN(1000,MAX(AP86,IF($A85&gt;=AP$16,0,AP$13*(AP$16-$A85)+AP$14*(AP$16-$A85)^2+AP$15*(AP$16-$A85)^3)))</f>
        <v>0</v>
      </c>
      <c r="AQ85" s="54" t="n">
        <f aca="false">MIN(1000,MAX(AQ86,IF($A85&gt;=AQ$16,0,AQ$13*(AQ$16-$A85)+AQ$14*(AQ$16-$A85)^2+AQ$15*(AQ$16-$A85)^3)))</f>
        <v>197.414672</v>
      </c>
      <c r="AR85" s="54" t="n">
        <f aca="false">MIN(1000,MAX(AR86,IF($A85&gt;=AR$16,0,AR$13*(AR$16-$A85)+AR$14*(AR$16-$A85)^2+AR$15*(AR$16-$A85)^3)))</f>
        <v>0</v>
      </c>
      <c r="AS85" s="54" t="n">
        <f aca="false">MIN(1000,MAX(AS86,IF($A85&gt;=AS$16,0,AS$13*(AS$16-$A85)+AS$14*(AS$16-$A85)^2+AS$15*(AS$16-$A85)^3)))</f>
        <v>741.2218383</v>
      </c>
      <c r="AT85" s="54" t="n">
        <f aca="false">MIN(1000,MAX(AT86,IF($A85&gt;=AT$16,0,AT$13*(AT$16-$A85)+AT$14*(AT$16-$A85)^2+AT$15*(AT$16-$A85)^3)))</f>
        <v>1000</v>
      </c>
      <c r="AU85" s="54" t="n">
        <f aca="false">MIN(1000,MAX(AU86,IF($A85&gt;=AU$16,0,AU$13*(AU$16-$A85)+AU$14*(AU$16-$A85)^2+AU$15*(AU$16-$A85)^3)))</f>
        <v>0</v>
      </c>
      <c r="AV85" s="54" t="n">
        <f aca="false">MIN(1000,MAX(AV86,IF($A85&gt;=AV$16,0,AV$13*(AV$16-$A85)+AV$14*(AV$16-$A85)^2+AV$15*(AV$16-$A85)^3)))</f>
        <v>832.58353</v>
      </c>
      <c r="AW85" s="54" t="n">
        <f aca="false">MIN(1000,MAX(AW86,IF($A85&gt;=AW$16,0,AW$13*(AW$16-$A85)+AW$14*(AW$16-$A85)^2+AW$15*(AW$16-$A85)^3)))</f>
        <v>1000</v>
      </c>
      <c r="AX85" s="54" t="n">
        <f aca="false">MIN(1000,MAX(AX86,IF($A85&gt;=AX$16,0,AX$13*(AX$16-$A85)+AX$14*(AX$16-$A85)^2+AX$15*(AX$16-$A85)^3)))</f>
        <v>58.216864</v>
      </c>
      <c r="AY85" s="54" t="n">
        <f aca="false">MIN(1000,MAX(AY86,IF($A85&gt;=AY$16,0,AY$13*(AY$16-$A85)+AY$14*(AY$16-$A85)^2+AY$15*(AY$16-$A85)^3)))</f>
        <v>1000</v>
      </c>
      <c r="AZ85" s="54" t="n">
        <f aca="false">MIN(1000,MAX(AZ86,IF($A85&gt;=AZ$16,0,AZ$13*(AZ$16-$A85)+AZ$14*(AZ$16-$A85)^2+AZ$15*(AZ$16-$A85)^3)))</f>
        <v>64.0271007000001</v>
      </c>
      <c r="BA85" s="54" t="n">
        <f aca="false">MIN(1000,MAX(BA86,IF($A85&gt;=BA$16,0,BA$13*(BA$16-$A85)+BA$14*(BA$16-$A85)^2+BA$15*(BA$16-$A85)^3)))</f>
        <v>0</v>
      </c>
    </row>
    <row r="86" customFormat="false" ht="13.8" hidden="false" customHeight="false" outlineLevel="0" collapsed="false">
      <c r="A86" s="12" t="n">
        <f aca="false">A85+10</f>
        <v>690</v>
      </c>
      <c r="B86" s="54" t="n">
        <f aca="false">MIN(1000,MAX(B87,IF($A86&gt;=B$16,0,B$13*(B$16-$A86)+B$14*(B$16-$A86)^2+B$15*(B$16-$A86)^3)))</f>
        <v>0</v>
      </c>
      <c r="C86" s="54" t="n">
        <f aca="false">MIN(1000,MAX(C87,IF($A86&gt;=C$16,0,C$13*(C$16-$A86)+C$14*(C$16-$A86)^2+C$15*(C$16-$A86)^3)))</f>
        <v>0</v>
      </c>
      <c r="D86" s="54" t="n">
        <f aca="false">MIN(1000,MAX(D87,IF($A86&gt;=D$16,0,D$13*(D$16-$A86)+D$14*(D$16-$A86)^2+D$15*(D$16-$A86)^3)))</f>
        <v>0</v>
      </c>
      <c r="E86" s="54" t="n">
        <f aca="false">MIN(1000,MAX(E87,IF($A86&gt;=E$16,0,E$13*(E$16-$A86)+E$14*(E$16-$A86)^2+E$15*(E$16-$A86)^3)))</f>
        <v>0</v>
      </c>
      <c r="F86" s="54" t="n">
        <f aca="false">MIN(1000,MAX(F87,IF($A86&gt;=F$16,0,F$13*(F$16-$A86)+F$14*(F$16-$A86)^2+F$15*(F$16-$A86)^3)))</f>
        <v>0</v>
      </c>
      <c r="G86" s="54" t="n">
        <f aca="false">MIN(1000,MAX(G87,IF($A86&gt;=G$16,0,G$13*(G$16-$A86)+G$14*(G$16-$A86)^2+G$15*(G$16-$A86)^3)))</f>
        <v>19.7451</v>
      </c>
      <c r="H86" s="54" t="n">
        <f aca="false">MIN(1000,MAX(H87,IF($A86&gt;=H$16,0,H$13*(H$16-$A86)+H$14*(H$16-$A86)^2+H$15*(H$16-$A86)^3)))</f>
        <v>0</v>
      </c>
      <c r="I86" s="54" t="n">
        <f aca="false">MIN(1000,MAX(I87,IF($A86&gt;=I$16,0,I$13*(I$16-$A86)+I$14*(I$16-$A86)^2+I$15*(I$16-$A86)^3)))</f>
        <v>0</v>
      </c>
      <c r="J86" s="54" t="n">
        <f aca="false">MIN(1000,MAX(J87,IF($A86&gt;=J$16,0,J$13*(J$16-$A86)+J$14*(J$16-$A86)^2+J$15*(J$16-$A86)^3)))</f>
        <v>0</v>
      </c>
      <c r="K86" s="54" t="n">
        <f aca="false">MIN(1000,MAX(K87,IF($A86&gt;=K$16,0,K$13*(K$16-$A86)+K$14*(K$16-$A86)^2+K$15*(K$16-$A86)^3)))</f>
        <v>0</v>
      </c>
      <c r="L86" s="54" t="n">
        <f aca="false">MIN(1000,MAX(L87,IF($A86&gt;=L$16,0,L$13*(L$16-$A86)+L$14*(L$16-$A86)^2+L$15*(L$16-$A86)^3)))</f>
        <v>0</v>
      </c>
      <c r="M86" s="54" t="n">
        <f aca="false">MIN(1000,MAX(M87,IF($A86&gt;=M$16,0,M$13*(M$16-$A86)+M$14*(M$16-$A86)^2+M$15*(M$16-$A86)^3)))</f>
        <v>0</v>
      </c>
      <c r="N86" s="54" t="n">
        <f aca="false">MIN(1000,MAX(N87,IF($A86&gt;=N$16,0,N$13*(N$16-$A86)+N$14*(N$16-$A86)^2+N$15*(N$16-$A86)^3)))</f>
        <v>0</v>
      </c>
      <c r="O86" s="54" t="n">
        <f aca="false">MIN(1000,MAX(O87,IF($A86&gt;=O$16,0,O$13*(O$16-$A86)+O$14*(O$16-$A86)^2+O$15*(O$16-$A86)^3)))</f>
        <v>0</v>
      </c>
      <c r="P86" s="54" t="n">
        <f aca="false">MIN(1000,MAX(P87,IF($A86&gt;=P$16,0,P$13*(P$16-$A86)+P$14*(P$16-$A86)^2+P$15*(P$16-$A86)^3)))</f>
        <v>33.918144</v>
      </c>
      <c r="Q86" s="54" t="n">
        <f aca="false">MIN(1000,MAX(Q87,IF($A86&gt;=Q$16,0,Q$13*(Q$16-$A86)+Q$14*(Q$16-$A86)^2+Q$15*(Q$16-$A86)^3)))</f>
        <v>0</v>
      </c>
      <c r="R86" s="54" t="n">
        <f aca="false">MIN(1000,MAX(R87,IF($A86&gt;=R$16,0,R$13*(R$16-$A86)+R$14*(R$16-$A86)^2+R$15*(R$16-$A86)^3)))</f>
        <v>653.687827</v>
      </c>
      <c r="S86" s="54" t="n">
        <f aca="false">MIN(1000,MAX(S87,IF($A86&gt;=S$16,0,S$13*(S$16-$A86)+S$14*(S$16-$A86)^2+S$15*(S$16-$A86)^3)))</f>
        <v>1000</v>
      </c>
      <c r="T86" s="54" t="n">
        <f aca="false">MIN(1000,MAX(T87,IF($A86&gt;=T$16,0,T$13*(T$16-$A86)+T$14*(T$16-$A86)^2+T$15*(T$16-$A86)^3)))</f>
        <v>0</v>
      </c>
      <c r="U86" s="54" t="n">
        <f aca="false">MIN(1000,MAX(U87,IF($A86&gt;=U$16,0,U$13*(U$16-$A86)+U$14*(U$16-$A86)^2+U$15*(U$16-$A86)^3)))</f>
        <v>140.14245</v>
      </c>
      <c r="V86" s="54" t="n">
        <f aca="false">MIN(1000,MAX(V87,IF($A86&gt;=V$16,0,V$13*(V$16-$A86)+V$14*(V$16-$A86)^2+V$15*(V$16-$A86)^3)))</f>
        <v>655.3449528</v>
      </c>
      <c r="W86" s="54" t="n">
        <f aca="false">MIN(1000,MAX(W87,IF($A86&gt;=W$16,0,W$13*(W$16-$A86)+W$14*(W$16-$A86)^2+W$15*(W$16-$A86)^3)))</f>
        <v>74.83548</v>
      </c>
      <c r="X86" s="54" t="n">
        <f aca="false">MIN(1000,MAX(X87,IF($A86&gt;=X$16,0,X$13*(X$16-$A86)+X$14*(X$16-$A86)^2+X$15*(X$16-$A86)^3)))</f>
        <v>23.037975</v>
      </c>
      <c r="Y86" s="54" t="n">
        <f aca="false">MIN(1000,MAX(Y87,IF($A86&gt;=Y$16,0,Y$13*(Y$16-$A86)+Y$14*(Y$16-$A86)^2+Y$15*(Y$16-$A86)^3)))</f>
        <v>28.6366537</v>
      </c>
      <c r="Z86" s="54" t="n">
        <f aca="false">MIN(1000,MAX(Z87,IF($A86&gt;=Z$16,0,Z$13*(Z$16-$A86)+Z$14*(Z$16-$A86)^2+Z$15*(Z$16-$A86)^3)))</f>
        <v>0</v>
      </c>
      <c r="AC86" s="54" t="n">
        <f aca="false">MIN(1000,MAX(AC87,IF($A86&gt;=AC$16,0,AC$13*(AC$16-$A86)+AC$14*(AC$16-$A86)^2+AC$15*(AC$16-$A86)^3)))</f>
        <v>0</v>
      </c>
      <c r="AD86" s="54" t="n">
        <f aca="false">MIN(1000,MAX(AD87,IF($A86&gt;=AD$16,0,AD$13*(AD$16-$A86)+AD$14*(AD$16-$A86)^2+AD$15*(AD$16-$A86)^3)))</f>
        <v>0</v>
      </c>
      <c r="AE86" s="54" t="n">
        <f aca="false">MIN(1000,MAX(AE87,IF($A86&gt;=AE$16,0,AE$13*(AE$16-$A86)+AE$14*(AE$16-$A86)^2+AE$15*(AE$16-$A86)^3)))</f>
        <v>0</v>
      </c>
      <c r="AF86" s="54" t="n">
        <f aca="false">MIN(1000,MAX(AF87,IF($A86&gt;=AF$16,0,AF$13*(AF$16-$A86)+AF$14*(AF$16-$A86)^2+AF$15*(AF$16-$A86)^3)))</f>
        <v>0</v>
      </c>
      <c r="AG86" s="54" t="n">
        <f aca="false">MIN(1000,MAX(AG87,IF($A86&gt;=AG$16,0,AG$13*(AG$16-$A86)+AG$14*(AG$16-$A86)^2+AG$15*(AG$16-$A86)^3)))</f>
        <v>0</v>
      </c>
      <c r="AH86" s="54" t="n">
        <f aca="false">MIN(1000,MAX(AH87,IF($A86&gt;=AH$16,0,AH$13*(AH$16-$A86)+AH$14*(AH$16-$A86)^2+AH$15*(AH$16-$A86)^3)))</f>
        <v>1000</v>
      </c>
      <c r="AI86" s="54" t="n">
        <f aca="false">MIN(1000,MAX(AI87,IF($A86&gt;=AI$16,0,AI$13*(AI$16-$A86)+AI$14*(AI$16-$A86)^2+AI$15*(AI$16-$A86)^3)))</f>
        <v>0</v>
      </c>
      <c r="AJ86" s="54" t="n">
        <f aca="false">MIN(1000,MAX(AJ87,IF($A86&gt;=AJ$16,0,AJ$13*(AJ$16-$A86)+AJ$14*(AJ$16-$A86)^2+AJ$15*(AJ$16-$A86)^3)))</f>
        <v>0</v>
      </c>
      <c r="AK86" s="54" t="n">
        <f aca="false">MIN(1000,MAX(AK87,IF($A86&gt;=AK$16,0,AK$13*(AK$16-$A86)+AK$14*(AK$16-$A86)^2+AK$15*(AK$16-$A86)^3)))</f>
        <v>0</v>
      </c>
      <c r="AL86" s="54" t="n">
        <f aca="false">MIN(1000,MAX(AL87,IF($A86&gt;=AL$16,0,AL$13*(AL$16-$A86)+AL$14*(AL$16-$A86)^2+AL$15*(AL$16-$A86)^3)))</f>
        <v>0</v>
      </c>
      <c r="AM86" s="54" t="n">
        <f aca="false">MIN(1000,MAX(AM87,IF($A86&gt;=AM$16,0,AM$13*(AM$16-$A86)+AM$14*(AM$16-$A86)^2+AM$15*(AM$16-$A86)^3)))</f>
        <v>0</v>
      </c>
      <c r="AN86" s="54" t="n">
        <f aca="false">MIN(1000,MAX(AN87,IF($A86&gt;=AN$16,0,AN$13*(AN$16-$A86)+AN$14*(AN$16-$A86)^2+AN$15*(AN$16-$A86)^3)))</f>
        <v>0</v>
      </c>
      <c r="AO86" s="54" t="n">
        <f aca="false">MIN(1000,MAX(AO87,IF($A86&gt;=AO$16,0,AO$13*(AO$16-$A86)+AO$14*(AO$16-$A86)^2+AO$15*(AO$16-$A86)^3)))</f>
        <v>0</v>
      </c>
      <c r="AP86" s="54" t="n">
        <f aca="false">MIN(1000,MAX(AP87,IF($A86&gt;=AP$16,0,AP$13*(AP$16-$A86)+AP$14*(AP$16-$A86)^2+AP$15*(AP$16-$A86)^3)))</f>
        <v>0</v>
      </c>
      <c r="AQ86" s="54" t="n">
        <f aca="false">MIN(1000,MAX(AQ87,IF($A86&gt;=AQ$16,0,AQ$13*(AQ$16-$A86)+AQ$14*(AQ$16-$A86)^2+AQ$15*(AQ$16-$A86)^3)))</f>
        <v>186.529472</v>
      </c>
      <c r="AR86" s="54" t="n">
        <f aca="false">MIN(1000,MAX(AR87,IF($A86&gt;=AR$16,0,AR$13*(AR$16-$A86)+AR$14*(AR$16-$A86)^2+AR$15*(AR$16-$A86)^3)))</f>
        <v>0</v>
      </c>
      <c r="AS86" s="54" t="n">
        <f aca="false">MIN(1000,MAX(AS87,IF($A86&gt;=AS$16,0,AS$13*(AS$16-$A86)+AS$14*(AS$16-$A86)^2+AS$15*(AS$16-$A86)^3)))</f>
        <v>741.2218383</v>
      </c>
      <c r="AT86" s="54" t="n">
        <f aca="false">MIN(1000,MAX(AT87,IF($A86&gt;=AT$16,0,AT$13*(AT$16-$A86)+AT$14*(AT$16-$A86)^2+AT$15*(AT$16-$A86)^3)))</f>
        <v>1000</v>
      </c>
      <c r="AU86" s="54" t="n">
        <f aca="false">MIN(1000,MAX(AU87,IF($A86&gt;=AU$16,0,AU$13*(AU$16-$A86)+AU$14*(AU$16-$A86)^2+AU$15*(AU$16-$A86)^3)))</f>
        <v>0</v>
      </c>
      <c r="AV86" s="54" t="n">
        <f aca="false">MIN(1000,MAX(AV87,IF($A86&gt;=AV$16,0,AV$13*(AV$16-$A86)+AV$14*(AV$16-$A86)^2+AV$15*(AV$16-$A86)^3)))</f>
        <v>831.13053</v>
      </c>
      <c r="AW86" s="54" t="n">
        <f aca="false">MIN(1000,MAX(AW87,IF($A86&gt;=AW$16,0,AW$13*(AW$16-$A86)+AW$14*(AW$16-$A86)^2+AW$15*(AW$16-$A86)^3)))</f>
        <v>1000</v>
      </c>
      <c r="AX86" s="54" t="n">
        <f aca="false">MIN(1000,MAX(AX87,IF($A86&gt;=AX$16,0,AX$13*(AX$16-$A86)+AX$14*(AX$16-$A86)^2+AX$15*(AX$16-$A86)^3)))</f>
        <v>58.216864</v>
      </c>
      <c r="AY86" s="54" t="n">
        <f aca="false">MIN(1000,MAX(AY87,IF($A86&gt;=AY$16,0,AY$13*(AY$16-$A86)+AY$14*(AY$16-$A86)^2+AY$15*(AY$16-$A86)^3)))</f>
        <v>1000</v>
      </c>
      <c r="AZ86" s="54" t="n">
        <f aca="false">MIN(1000,MAX(AZ87,IF($A86&gt;=AZ$16,0,AZ$13*(AZ$16-$A86)+AZ$14*(AZ$16-$A86)^2+AZ$15*(AZ$16-$A86)^3)))</f>
        <v>47.4455707000001</v>
      </c>
      <c r="BA86" s="54" t="n">
        <f aca="false">MIN(1000,MAX(BA87,IF($A86&gt;=BA$16,0,BA$13*(BA$16-$A86)+BA$14*(BA$16-$A86)^2+BA$15*(BA$16-$A86)^3)))</f>
        <v>0</v>
      </c>
    </row>
    <row r="87" customFormat="false" ht="13.8" hidden="false" customHeight="false" outlineLevel="0" collapsed="false">
      <c r="A87" s="12" t="n">
        <f aca="false">A86+10</f>
        <v>700</v>
      </c>
      <c r="B87" s="54" t="n">
        <f aca="false">MIN(1000,MAX(B88,IF($A87&gt;=B$16,0,B$13*(B$16-$A87)+B$14*(B$16-$A87)^2+B$15*(B$16-$A87)^3)))</f>
        <v>0</v>
      </c>
      <c r="C87" s="54" t="n">
        <f aca="false">MIN(1000,MAX(C88,IF($A87&gt;=C$16,0,C$13*(C$16-$A87)+C$14*(C$16-$A87)^2+C$15*(C$16-$A87)^3)))</f>
        <v>0</v>
      </c>
      <c r="D87" s="54" t="n">
        <f aca="false">MIN(1000,MAX(D88,IF($A87&gt;=D$16,0,D$13*(D$16-$A87)+D$14*(D$16-$A87)^2+D$15*(D$16-$A87)^3)))</f>
        <v>0</v>
      </c>
      <c r="E87" s="54" t="n">
        <f aca="false">MIN(1000,MAX(E88,IF($A87&gt;=E$16,0,E$13*(E$16-$A87)+E$14*(E$16-$A87)^2+E$15*(E$16-$A87)^3)))</f>
        <v>0</v>
      </c>
      <c r="F87" s="54" t="n">
        <f aca="false">MIN(1000,MAX(F88,IF($A87&gt;=F$16,0,F$13*(F$16-$A87)+F$14*(F$16-$A87)^2+F$15*(F$16-$A87)^3)))</f>
        <v>0</v>
      </c>
      <c r="G87" s="54" t="n">
        <f aca="false">MIN(1000,MAX(G88,IF($A87&gt;=G$16,0,G$13*(G$16-$A87)+G$14*(G$16-$A87)^2+G$15*(G$16-$A87)^3)))</f>
        <v>19.7451</v>
      </c>
      <c r="H87" s="54" t="n">
        <f aca="false">MIN(1000,MAX(H88,IF($A87&gt;=H$16,0,H$13*(H$16-$A87)+H$14*(H$16-$A87)^2+H$15*(H$16-$A87)^3)))</f>
        <v>0</v>
      </c>
      <c r="I87" s="54" t="n">
        <f aca="false">MIN(1000,MAX(I88,IF($A87&gt;=I$16,0,I$13*(I$16-$A87)+I$14*(I$16-$A87)^2+I$15*(I$16-$A87)^3)))</f>
        <v>0</v>
      </c>
      <c r="J87" s="54" t="n">
        <f aca="false">MIN(1000,MAX(J88,IF($A87&gt;=J$16,0,J$13*(J$16-$A87)+J$14*(J$16-$A87)^2+J$15*(J$16-$A87)^3)))</f>
        <v>0</v>
      </c>
      <c r="K87" s="54" t="n">
        <f aca="false">MIN(1000,MAX(K88,IF($A87&gt;=K$16,0,K$13*(K$16-$A87)+K$14*(K$16-$A87)^2+K$15*(K$16-$A87)^3)))</f>
        <v>0</v>
      </c>
      <c r="L87" s="54" t="n">
        <f aca="false">MIN(1000,MAX(L88,IF($A87&gt;=L$16,0,L$13*(L$16-$A87)+L$14*(L$16-$A87)^2+L$15*(L$16-$A87)^3)))</f>
        <v>0</v>
      </c>
      <c r="M87" s="54" t="n">
        <f aca="false">MIN(1000,MAX(M88,IF($A87&gt;=M$16,0,M$13*(M$16-$A87)+M$14*(M$16-$A87)^2+M$15*(M$16-$A87)^3)))</f>
        <v>0</v>
      </c>
      <c r="N87" s="54" t="n">
        <f aca="false">MIN(1000,MAX(N88,IF($A87&gt;=N$16,0,N$13*(N$16-$A87)+N$14*(N$16-$A87)^2+N$15*(N$16-$A87)^3)))</f>
        <v>0</v>
      </c>
      <c r="O87" s="54" t="n">
        <f aca="false">MIN(1000,MAX(O88,IF($A87&gt;=O$16,0,O$13*(O$16-$A87)+O$14*(O$16-$A87)^2+O$15*(O$16-$A87)^3)))</f>
        <v>0</v>
      </c>
      <c r="P87" s="54" t="n">
        <f aca="false">MIN(1000,MAX(P88,IF($A87&gt;=P$16,0,P$13*(P$16-$A87)+P$14*(P$16-$A87)^2+P$15*(P$16-$A87)^3)))</f>
        <v>32.055744</v>
      </c>
      <c r="Q87" s="54" t="n">
        <f aca="false">MIN(1000,MAX(Q88,IF($A87&gt;=Q$16,0,Q$13*(Q$16-$A87)+Q$14*(Q$16-$A87)^2+Q$15*(Q$16-$A87)^3)))</f>
        <v>0</v>
      </c>
      <c r="R87" s="54" t="n">
        <f aca="false">MIN(1000,MAX(R88,IF($A87&gt;=R$16,0,R$13*(R$16-$A87)+R$14*(R$16-$A87)^2+R$15*(R$16-$A87)^3)))</f>
        <v>629.250027</v>
      </c>
      <c r="S87" s="54" t="n">
        <f aca="false">MIN(1000,MAX(S88,IF($A87&gt;=S$16,0,S$13*(S$16-$A87)+S$14*(S$16-$A87)^2+S$15*(S$16-$A87)^3)))</f>
        <v>1000</v>
      </c>
      <c r="T87" s="54" t="n">
        <f aca="false">MIN(1000,MAX(T88,IF($A87&gt;=T$16,0,T$13*(T$16-$A87)+T$14*(T$16-$A87)^2+T$15*(T$16-$A87)^3)))</f>
        <v>0</v>
      </c>
      <c r="U87" s="54" t="n">
        <f aca="false">MIN(1000,MAX(U88,IF($A87&gt;=U$16,0,U$13*(U$16-$A87)+U$14*(U$16-$A87)^2+U$15*(U$16-$A87)^3)))</f>
        <v>139.89745</v>
      </c>
      <c r="V87" s="54" t="n">
        <f aca="false">MIN(1000,MAX(V88,IF($A87&gt;=V$16,0,V$13*(V$16-$A87)+V$14*(V$16-$A87)^2+V$15*(V$16-$A87)^3)))</f>
        <v>655.3449528</v>
      </c>
      <c r="W87" s="54" t="n">
        <f aca="false">MIN(1000,MAX(W88,IF($A87&gt;=W$16,0,W$13*(W$16-$A87)+W$14*(W$16-$A87)^2+W$15*(W$16-$A87)^3)))</f>
        <v>74.70648</v>
      </c>
      <c r="X87" s="54" t="n">
        <f aca="false">MIN(1000,MAX(X88,IF($A87&gt;=X$16,0,X$13*(X$16-$A87)+X$14*(X$16-$A87)^2+X$15*(X$16-$A87)^3)))</f>
        <v>23.037975</v>
      </c>
      <c r="Y87" s="54" t="n">
        <f aca="false">MIN(1000,MAX(Y88,IF($A87&gt;=Y$16,0,Y$13*(Y$16-$A87)+Y$14*(Y$16-$A87)^2+Y$15*(Y$16-$A87)^3)))</f>
        <v>18.2553237</v>
      </c>
      <c r="Z87" s="54" t="n">
        <f aca="false">MIN(1000,MAX(Z88,IF($A87&gt;=Z$16,0,Z$13*(Z$16-$A87)+Z$14*(Z$16-$A87)^2+Z$15*(Z$16-$A87)^3)))</f>
        <v>0</v>
      </c>
      <c r="AC87" s="54" t="n">
        <f aca="false">MIN(1000,MAX(AC88,IF($A87&gt;=AC$16,0,AC$13*(AC$16-$A87)+AC$14*(AC$16-$A87)^2+AC$15*(AC$16-$A87)^3)))</f>
        <v>0</v>
      </c>
      <c r="AD87" s="54" t="n">
        <f aca="false">MIN(1000,MAX(AD88,IF($A87&gt;=AD$16,0,AD$13*(AD$16-$A87)+AD$14*(AD$16-$A87)^2+AD$15*(AD$16-$A87)^3)))</f>
        <v>0</v>
      </c>
      <c r="AE87" s="54" t="n">
        <f aca="false">MIN(1000,MAX(AE88,IF($A87&gt;=AE$16,0,AE$13*(AE$16-$A87)+AE$14*(AE$16-$A87)^2+AE$15*(AE$16-$A87)^3)))</f>
        <v>0</v>
      </c>
      <c r="AF87" s="54" t="n">
        <f aca="false">MIN(1000,MAX(AF88,IF($A87&gt;=AF$16,0,AF$13*(AF$16-$A87)+AF$14*(AF$16-$A87)^2+AF$15*(AF$16-$A87)^3)))</f>
        <v>0</v>
      </c>
      <c r="AG87" s="54" t="n">
        <f aca="false">MIN(1000,MAX(AG88,IF($A87&gt;=AG$16,0,AG$13*(AG$16-$A87)+AG$14*(AG$16-$A87)^2+AG$15*(AG$16-$A87)^3)))</f>
        <v>0</v>
      </c>
      <c r="AH87" s="54" t="n">
        <f aca="false">MIN(1000,MAX(AH88,IF($A87&gt;=AH$16,0,AH$13*(AH$16-$A87)+AH$14*(AH$16-$A87)^2+AH$15*(AH$16-$A87)^3)))</f>
        <v>1000</v>
      </c>
      <c r="AI87" s="54" t="n">
        <f aca="false">MIN(1000,MAX(AI88,IF($A87&gt;=AI$16,0,AI$13*(AI$16-$A87)+AI$14*(AI$16-$A87)^2+AI$15*(AI$16-$A87)^3)))</f>
        <v>0</v>
      </c>
      <c r="AJ87" s="54" t="n">
        <f aca="false">MIN(1000,MAX(AJ88,IF($A87&gt;=AJ$16,0,AJ$13*(AJ$16-$A87)+AJ$14*(AJ$16-$A87)^2+AJ$15*(AJ$16-$A87)^3)))</f>
        <v>0</v>
      </c>
      <c r="AK87" s="54" t="n">
        <f aca="false">MIN(1000,MAX(AK88,IF($A87&gt;=AK$16,0,AK$13*(AK$16-$A87)+AK$14*(AK$16-$A87)^2+AK$15*(AK$16-$A87)^3)))</f>
        <v>0</v>
      </c>
      <c r="AL87" s="54" t="n">
        <f aca="false">MIN(1000,MAX(AL88,IF($A87&gt;=AL$16,0,AL$13*(AL$16-$A87)+AL$14*(AL$16-$A87)^2+AL$15*(AL$16-$A87)^3)))</f>
        <v>0</v>
      </c>
      <c r="AM87" s="54" t="n">
        <f aca="false">MIN(1000,MAX(AM88,IF($A87&gt;=AM$16,0,AM$13*(AM$16-$A87)+AM$14*(AM$16-$A87)^2+AM$15*(AM$16-$A87)^3)))</f>
        <v>0</v>
      </c>
      <c r="AN87" s="54" t="n">
        <f aca="false">MIN(1000,MAX(AN88,IF($A87&gt;=AN$16,0,AN$13*(AN$16-$A87)+AN$14*(AN$16-$A87)^2+AN$15*(AN$16-$A87)^3)))</f>
        <v>0</v>
      </c>
      <c r="AO87" s="54" t="n">
        <f aca="false">MIN(1000,MAX(AO88,IF($A87&gt;=AO$16,0,AO$13*(AO$16-$A87)+AO$14*(AO$16-$A87)^2+AO$15*(AO$16-$A87)^3)))</f>
        <v>0</v>
      </c>
      <c r="AP87" s="54" t="n">
        <f aca="false">MIN(1000,MAX(AP88,IF($A87&gt;=AP$16,0,AP$13*(AP$16-$A87)+AP$14*(AP$16-$A87)^2+AP$15*(AP$16-$A87)^3)))</f>
        <v>0</v>
      </c>
      <c r="AQ87" s="54" t="n">
        <f aca="false">MIN(1000,MAX(AQ88,IF($A87&gt;=AQ$16,0,AQ$13*(AQ$16-$A87)+AQ$14*(AQ$16-$A87)^2+AQ$15*(AQ$16-$A87)^3)))</f>
        <v>175.804272</v>
      </c>
      <c r="AR87" s="54" t="n">
        <f aca="false">MIN(1000,MAX(AR88,IF($A87&gt;=AR$16,0,AR$13*(AR$16-$A87)+AR$14*(AR$16-$A87)^2+AR$15*(AR$16-$A87)^3)))</f>
        <v>0</v>
      </c>
      <c r="AS87" s="54" t="n">
        <f aca="false">MIN(1000,MAX(AS88,IF($A87&gt;=AS$16,0,AS$13*(AS$16-$A87)+AS$14*(AS$16-$A87)^2+AS$15*(AS$16-$A87)^3)))</f>
        <v>741.2218383</v>
      </c>
      <c r="AT87" s="54" t="n">
        <f aca="false">MIN(1000,MAX(AT88,IF($A87&gt;=AT$16,0,AT$13*(AT$16-$A87)+AT$14*(AT$16-$A87)^2+AT$15*(AT$16-$A87)^3)))</f>
        <v>1000</v>
      </c>
      <c r="AU87" s="54" t="n">
        <f aca="false">MIN(1000,MAX(AU88,IF($A87&gt;=AU$16,0,AU$13*(AU$16-$A87)+AU$14*(AU$16-$A87)^2+AU$15*(AU$16-$A87)^3)))</f>
        <v>0</v>
      </c>
      <c r="AV87" s="54" t="n">
        <f aca="false">MIN(1000,MAX(AV88,IF($A87&gt;=AV$16,0,AV$13*(AV$16-$A87)+AV$14*(AV$16-$A87)^2+AV$15*(AV$16-$A87)^3)))</f>
        <v>829.67753</v>
      </c>
      <c r="AW87" s="54" t="n">
        <f aca="false">MIN(1000,MAX(AW88,IF($A87&gt;=AW$16,0,AW$13*(AW$16-$A87)+AW$14*(AW$16-$A87)^2+AW$15*(AW$16-$A87)^3)))</f>
        <v>1000</v>
      </c>
      <c r="AX87" s="54" t="n">
        <f aca="false">MIN(1000,MAX(AX88,IF($A87&gt;=AX$16,0,AX$13*(AX$16-$A87)+AX$14*(AX$16-$A87)^2+AX$15*(AX$16-$A87)^3)))</f>
        <v>58.216864</v>
      </c>
      <c r="AY87" s="54" t="n">
        <f aca="false">MIN(1000,MAX(AY88,IF($A87&gt;=AY$16,0,AY$13*(AY$16-$A87)+AY$14*(AY$16-$A87)^2+AY$15*(AY$16-$A87)^3)))</f>
        <v>1000</v>
      </c>
      <c r="AZ87" s="54" t="n">
        <f aca="false">MIN(1000,MAX(AZ88,IF($A87&gt;=AZ$16,0,AZ$13*(AZ$16-$A87)+AZ$14*(AZ$16-$A87)^2+AZ$15*(AZ$16-$A87)^3)))</f>
        <v>32.3220407000001</v>
      </c>
      <c r="BA87" s="54" t="n">
        <f aca="false">MIN(1000,MAX(BA88,IF($A87&gt;=BA$16,0,BA$13*(BA$16-$A87)+BA$14*(BA$16-$A87)^2+BA$15*(BA$16-$A87)^3)))</f>
        <v>0</v>
      </c>
    </row>
    <row r="88" customFormat="false" ht="13.8" hidden="false" customHeight="false" outlineLevel="0" collapsed="false">
      <c r="A88" s="12" t="n">
        <f aca="false">A87+10</f>
        <v>710</v>
      </c>
      <c r="B88" s="54" t="n">
        <f aca="false">MIN(1000,MAX(B89,IF($A88&gt;=B$16,0,B$13*(B$16-$A88)+B$14*(B$16-$A88)^2+B$15*(B$16-$A88)^3)))</f>
        <v>0</v>
      </c>
      <c r="C88" s="54" t="n">
        <f aca="false">MIN(1000,MAX(C89,IF($A88&gt;=C$16,0,C$13*(C$16-$A88)+C$14*(C$16-$A88)^2+C$15*(C$16-$A88)^3)))</f>
        <v>0</v>
      </c>
      <c r="D88" s="54" t="n">
        <f aca="false">MIN(1000,MAX(D89,IF($A88&gt;=D$16,0,D$13*(D$16-$A88)+D$14*(D$16-$A88)^2+D$15*(D$16-$A88)^3)))</f>
        <v>0</v>
      </c>
      <c r="E88" s="54" t="n">
        <f aca="false">MIN(1000,MAX(E89,IF($A88&gt;=E$16,0,E$13*(E$16-$A88)+E$14*(E$16-$A88)^2+E$15*(E$16-$A88)^3)))</f>
        <v>0</v>
      </c>
      <c r="F88" s="54" t="n">
        <f aca="false">MIN(1000,MAX(F89,IF($A88&gt;=F$16,0,F$13*(F$16-$A88)+F$14*(F$16-$A88)^2+F$15*(F$16-$A88)^3)))</f>
        <v>0</v>
      </c>
      <c r="G88" s="54" t="n">
        <f aca="false">MIN(1000,MAX(G89,IF($A88&gt;=G$16,0,G$13*(G$16-$A88)+G$14*(G$16-$A88)^2+G$15*(G$16-$A88)^3)))</f>
        <v>19.7451</v>
      </c>
      <c r="H88" s="54" t="n">
        <f aca="false">MIN(1000,MAX(H89,IF($A88&gt;=H$16,0,H$13*(H$16-$A88)+H$14*(H$16-$A88)^2+H$15*(H$16-$A88)^3)))</f>
        <v>0</v>
      </c>
      <c r="I88" s="54" t="n">
        <f aca="false">MIN(1000,MAX(I89,IF($A88&gt;=I$16,0,I$13*(I$16-$A88)+I$14*(I$16-$A88)^2+I$15*(I$16-$A88)^3)))</f>
        <v>0</v>
      </c>
      <c r="J88" s="54" t="n">
        <f aca="false">MIN(1000,MAX(J89,IF($A88&gt;=J$16,0,J$13*(J$16-$A88)+J$14*(J$16-$A88)^2+J$15*(J$16-$A88)^3)))</f>
        <v>0</v>
      </c>
      <c r="K88" s="54" t="n">
        <f aca="false">MIN(1000,MAX(K89,IF($A88&gt;=K$16,0,K$13*(K$16-$A88)+K$14*(K$16-$A88)^2+K$15*(K$16-$A88)^3)))</f>
        <v>0</v>
      </c>
      <c r="L88" s="54" t="n">
        <f aca="false">MIN(1000,MAX(L89,IF($A88&gt;=L$16,0,L$13*(L$16-$A88)+L$14*(L$16-$A88)^2+L$15*(L$16-$A88)^3)))</f>
        <v>0</v>
      </c>
      <c r="M88" s="54" t="n">
        <f aca="false">MIN(1000,MAX(M89,IF($A88&gt;=M$16,0,M$13*(M$16-$A88)+M$14*(M$16-$A88)^2+M$15*(M$16-$A88)^3)))</f>
        <v>0</v>
      </c>
      <c r="N88" s="54" t="n">
        <f aca="false">MIN(1000,MAX(N89,IF($A88&gt;=N$16,0,N$13*(N$16-$A88)+N$14*(N$16-$A88)^2+N$15*(N$16-$A88)^3)))</f>
        <v>0</v>
      </c>
      <c r="O88" s="54" t="n">
        <f aca="false">MIN(1000,MAX(O89,IF($A88&gt;=O$16,0,O$13*(O$16-$A88)+O$14*(O$16-$A88)^2+O$15*(O$16-$A88)^3)))</f>
        <v>0</v>
      </c>
      <c r="P88" s="54" t="n">
        <f aca="false">MIN(1000,MAX(P89,IF($A88&gt;=P$16,0,P$13*(P$16-$A88)+P$14*(P$16-$A88)^2+P$15*(P$16-$A88)^3)))</f>
        <v>30.213344</v>
      </c>
      <c r="Q88" s="54" t="n">
        <f aca="false">MIN(1000,MAX(Q89,IF($A88&gt;=Q$16,0,Q$13*(Q$16-$A88)+Q$14*(Q$16-$A88)^2+Q$15*(Q$16-$A88)^3)))</f>
        <v>0</v>
      </c>
      <c r="R88" s="54" t="n">
        <f aca="false">MIN(1000,MAX(R89,IF($A88&gt;=R$16,0,R$13*(R$16-$A88)+R$14*(R$16-$A88)^2+R$15*(R$16-$A88)^3)))</f>
        <v>605.272227</v>
      </c>
      <c r="S88" s="54" t="n">
        <f aca="false">MIN(1000,MAX(S89,IF($A88&gt;=S$16,0,S$13*(S$16-$A88)+S$14*(S$16-$A88)^2+S$15*(S$16-$A88)^3)))</f>
        <v>1000</v>
      </c>
      <c r="T88" s="54" t="n">
        <f aca="false">MIN(1000,MAX(T89,IF($A88&gt;=T$16,0,T$13*(T$16-$A88)+T$14*(T$16-$A88)^2+T$15*(T$16-$A88)^3)))</f>
        <v>0</v>
      </c>
      <c r="U88" s="54" t="n">
        <f aca="false">MIN(1000,MAX(U89,IF($A88&gt;=U$16,0,U$13*(U$16-$A88)+U$14*(U$16-$A88)^2+U$15*(U$16-$A88)^3)))</f>
        <v>139.65245</v>
      </c>
      <c r="V88" s="54" t="n">
        <f aca="false">MIN(1000,MAX(V89,IF($A88&gt;=V$16,0,V$13*(V$16-$A88)+V$14*(V$16-$A88)^2+V$15*(V$16-$A88)^3)))</f>
        <v>654.6666328</v>
      </c>
      <c r="W88" s="54" t="n">
        <f aca="false">MIN(1000,MAX(W89,IF($A88&gt;=W$16,0,W$13*(W$16-$A88)+W$14*(W$16-$A88)^2+W$15*(W$16-$A88)^3)))</f>
        <v>74.57748</v>
      </c>
      <c r="X88" s="54" t="n">
        <f aca="false">MIN(1000,MAX(X89,IF($A88&gt;=X$16,0,X$13*(X$16-$A88)+X$14*(X$16-$A88)^2+X$15*(X$16-$A88)^3)))</f>
        <v>23.037975</v>
      </c>
      <c r="Y88" s="54" t="n">
        <f aca="false">MIN(1000,MAX(Y89,IF($A88&gt;=Y$16,0,Y$13*(Y$16-$A88)+Y$14*(Y$16-$A88)^2+Y$15*(Y$16-$A88)^3)))</f>
        <v>9.67199370000003</v>
      </c>
      <c r="Z88" s="54" t="n">
        <f aca="false">MIN(1000,MAX(Z89,IF($A88&gt;=Z$16,0,Z$13*(Z$16-$A88)+Z$14*(Z$16-$A88)^2+Z$15*(Z$16-$A88)^3)))</f>
        <v>0</v>
      </c>
      <c r="AC88" s="54" t="n">
        <f aca="false">MIN(1000,MAX(AC89,IF($A88&gt;=AC$16,0,AC$13*(AC$16-$A88)+AC$14*(AC$16-$A88)^2+AC$15*(AC$16-$A88)^3)))</f>
        <v>0</v>
      </c>
      <c r="AD88" s="54" t="n">
        <f aca="false">MIN(1000,MAX(AD89,IF($A88&gt;=AD$16,0,AD$13*(AD$16-$A88)+AD$14*(AD$16-$A88)^2+AD$15*(AD$16-$A88)^3)))</f>
        <v>0</v>
      </c>
      <c r="AE88" s="54" t="n">
        <f aca="false">MIN(1000,MAX(AE89,IF($A88&gt;=AE$16,0,AE$13*(AE$16-$A88)+AE$14*(AE$16-$A88)^2+AE$15*(AE$16-$A88)^3)))</f>
        <v>0</v>
      </c>
      <c r="AF88" s="54" t="n">
        <f aca="false">MIN(1000,MAX(AF89,IF($A88&gt;=AF$16,0,AF$13*(AF$16-$A88)+AF$14*(AF$16-$A88)^2+AF$15*(AF$16-$A88)^3)))</f>
        <v>0</v>
      </c>
      <c r="AG88" s="54" t="n">
        <f aca="false">MIN(1000,MAX(AG89,IF($A88&gt;=AG$16,0,AG$13*(AG$16-$A88)+AG$14*(AG$16-$A88)^2+AG$15*(AG$16-$A88)^3)))</f>
        <v>0</v>
      </c>
      <c r="AH88" s="54" t="n">
        <f aca="false">MIN(1000,MAX(AH89,IF($A88&gt;=AH$16,0,AH$13*(AH$16-$A88)+AH$14*(AH$16-$A88)^2+AH$15*(AH$16-$A88)^3)))</f>
        <v>948.75</v>
      </c>
      <c r="AI88" s="54" t="n">
        <f aca="false">MIN(1000,MAX(AI89,IF($A88&gt;=AI$16,0,AI$13*(AI$16-$A88)+AI$14*(AI$16-$A88)^2+AI$15*(AI$16-$A88)^3)))</f>
        <v>0</v>
      </c>
      <c r="AJ88" s="54" t="n">
        <f aca="false">MIN(1000,MAX(AJ89,IF($A88&gt;=AJ$16,0,AJ$13*(AJ$16-$A88)+AJ$14*(AJ$16-$A88)^2+AJ$15*(AJ$16-$A88)^3)))</f>
        <v>0</v>
      </c>
      <c r="AK88" s="54" t="n">
        <f aca="false">MIN(1000,MAX(AK89,IF($A88&gt;=AK$16,0,AK$13*(AK$16-$A88)+AK$14*(AK$16-$A88)^2+AK$15*(AK$16-$A88)^3)))</f>
        <v>0</v>
      </c>
      <c r="AL88" s="54" t="n">
        <f aca="false">MIN(1000,MAX(AL89,IF($A88&gt;=AL$16,0,AL$13*(AL$16-$A88)+AL$14*(AL$16-$A88)^2+AL$15*(AL$16-$A88)^3)))</f>
        <v>0</v>
      </c>
      <c r="AM88" s="54" t="n">
        <f aca="false">MIN(1000,MAX(AM89,IF($A88&gt;=AM$16,0,AM$13*(AM$16-$A88)+AM$14*(AM$16-$A88)^2+AM$15*(AM$16-$A88)^3)))</f>
        <v>0</v>
      </c>
      <c r="AN88" s="54" t="n">
        <f aca="false">MIN(1000,MAX(AN89,IF($A88&gt;=AN$16,0,AN$13*(AN$16-$A88)+AN$14*(AN$16-$A88)^2+AN$15*(AN$16-$A88)^3)))</f>
        <v>0</v>
      </c>
      <c r="AO88" s="54" t="n">
        <f aca="false">MIN(1000,MAX(AO89,IF($A88&gt;=AO$16,0,AO$13*(AO$16-$A88)+AO$14*(AO$16-$A88)^2+AO$15*(AO$16-$A88)^3)))</f>
        <v>0</v>
      </c>
      <c r="AP88" s="54" t="n">
        <f aca="false">MIN(1000,MAX(AP89,IF($A88&gt;=AP$16,0,AP$13*(AP$16-$A88)+AP$14*(AP$16-$A88)^2+AP$15*(AP$16-$A88)^3)))</f>
        <v>0</v>
      </c>
      <c r="AQ88" s="54" t="n">
        <f aca="false">MIN(1000,MAX(AQ89,IF($A88&gt;=AQ$16,0,AQ$13*(AQ$16-$A88)+AQ$14*(AQ$16-$A88)^2+AQ$15*(AQ$16-$A88)^3)))</f>
        <v>165.239072</v>
      </c>
      <c r="AR88" s="54" t="n">
        <f aca="false">MIN(1000,MAX(AR89,IF($A88&gt;=AR$16,0,AR$13*(AR$16-$A88)+AR$14*(AR$16-$A88)^2+AR$15*(AR$16-$A88)^3)))</f>
        <v>0</v>
      </c>
      <c r="AS88" s="54" t="n">
        <f aca="false">MIN(1000,MAX(AS89,IF($A88&gt;=AS$16,0,AS$13*(AS$16-$A88)+AS$14*(AS$16-$A88)^2+AS$15*(AS$16-$A88)^3)))</f>
        <v>741.2218383</v>
      </c>
      <c r="AT88" s="54" t="n">
        <f aca="false">MIN(1000,MAX(AT89,IF($A88&gt;=AT$16,0,AT$13*(AT$16-$A88)+AT$14*(AT$16-$A88)^2+AT$15*(AT$16-$A88)^3)))</f>
        <v>1000</v>
      </c>
      <c r="AU88" s="54" t="n">
        <f aca="false">MIN(1000,MAX(AU89,IF($A88&gt;=AU$16,0,AU$13*(AU$16-$A88)+AU$14*(AU$16-$A88)^2+AU$15*(AU$16-$A88)^3)))</f>
        <v>0</v>
      </c>
      <c r="AV88" s="54" t="n">
        <f aca="false">MIN(1000,MAX(AV89,IF($A88&gt;=AV$16,0,AV$13*(AV$16-$A88)+AV$14*(AV$16-$A88)^2+AV$15*(AV$16-$A88)^3)))</f>
        <v>828.22453</v>
      </c>
      <c r="AW88" s="54" t="n">
        <f aca="false">MIN(1000,MAX(AW89,IF($A88&gt;=AW$16,0,AW$13*(AW$16-$A88)+AW$14*(AW$16-$A88)^2+AW$15*(AW$16-$A88)^3)))</f>
        <v>1000</v>
      </c>
      <c r="AX88" s="54" t="n">
        <f aca="false">MIN(1000,MAX(AX89,IF($A88&gt;=AX$16,0,AX$13*(AX$16-$A88)+AX$14*(AX$16-$A88)^2+AX$15*(AX$16-$A88)^3)))</f>
        <v>58.216864</v>
      </c>
      <c r="AY88" s="54" t="n">
        <f aca="false">MIN(1000,MAX(AY89,IF($A88&gt;=AY$16,0,AY$13*(AY$16-$A88)+AY$14*(AY$16-$A88)^2+AY$15*(AY$16-$A88)^3)))</f>
        <v>1000</v>
      </c>
      <c r="AZ88" s="54" t="n">
        <f aca="false">MIN(1000,MAX(AZ89,IF($A88&gt;=AZ$16,0,AZ$13*(AZ$16-$A88)+AZ$14*(AZ$16-$A88)^2+AZ$15*(AZ$16-$A88)^3)))</f>
        <v>19.2565107000001</v>
      </c>
      <c r="BA88" s="54" t="n">
        <f aca="false">MIN(1000,MAX(BA89,IF($A88&gt;=BA$16,0,BA$13*(BA$16-$A88)+BA$14*(BA$16-$A88)^2+BA$15*(BA$16-$A88)^3)))</f>
        <v>0</v>
      </c>
    </row>
    <row r="89" customFormat="false" ht="13.8" hidden="false" customHeight="false" outlineLevel="0" collapsed="false">
      <c r="A89" s="12" t="n">
        <f aca="false">A88+10</f>
        <v>720</v>
      </c>
      <c r="B89" s="54" t="n">
        <f aca="false">MIN(1000,MAX(B90,IF($A89&gt;=B$16,0,B$13*(B$16-$A89)+B$14*(B$16-$A89)^2+B$15*(B$16-$A89)^3)))</f>
        <v>0</v>
      </c>
      <c r="C89" s="54" t="n">
        <f aca="false">MIN(1000,MAX(C90,IF($A89&gt;=C$16,0,C$13*(C$16-$A89)+C$14*(C$16-$A89)^2+C$15*(C$16-$A89)^3)))</f>
        <v>0</v>
      </c>
      <c r="D89" s="54" t="n">
        <f aca="false">MIN(1000,MAX(D90,IF($A89&gt;=D$16,0,D$13*(D$16-$A89)+D$14*(D$16-$A89)^2+D$15*(D$16-$A89)^3)))</f>
        <v>0</v>
      </c>
      <c r="E89" s="54" t="n">
        <f aca="false">MIN(1000,MAX(E90,IF($A89&gt;=E$16,0,E$13*(E$16-$A89)+E$14*(E$16-$A89)^2+E$15*(E$16-$A89)^3)))</f>
        <v>0</v>
      </c>
      <c r="F89" s="54" t="n">
        <f aca="false">MIN(1000,MAX(F90,IF($A89&gt;=F$16,0,F$13*(F$16-$A89)+F$14*(F$16-$A89)^2+F$15*(F$16-$A89)^3)))</f>
        <v>0</v>
      </c>
      <c r="G89" s="54" t="n">
        <f aca="false">MIN(1000,MAX(G90,IF($A89&gt;=G$16,0,G$13*(G$16-$A89)+G$14*(G$16-$A89)^2+G$15*(G$16-$A89)^3)))</f>
        <v>19.7451</v>
      </c>
      <c r="H89" s="54" t="n">
        <f aca="false">MIN(1000,MAX(H90,IF($A89&gt;=H$16,0,H$13*(H$16-$A89)+H$14*(H$16-$A89)^2+H$15*(H$16-$A89)^3)))</f>
        <v>0</v>
      </c>
      <c r="I89" s="54" t="n">
        <f aca="false">MIN(1000,MAX(I90,IF($A89&gt;=I$16,0,I$13*(I$16-$A89)+I$14*(I$16-$A89)^2+I$15*(I$16-$A89)^3)))</f>
        <v>0</v>
      </c>
      <c r="J89" s="54" t="n">
        <f aca="false">MIN(1000,MAX(J90,IF($A89&gt;=J$16,0,J$13*(J$16-$A89)+J$14*(J$16-$A89)^2+J$15*(J$16-$A89)^3)))</f>
        <v>0</v>
      </c>
      <c r="K89" s="54" t="n">
        <f aca="false">MIN(1000,MAX(K90,IF($A89&gt;=K$16,0,K$13*(K$16-$A89)+K$14*(K$16-$A89)^2+K$15*(K$16-$A89)^3)))</f>
        <v>0</v>
      </c>
      <c r="L89" s="54" t="n">
        <f aca="false">MIN(1000,MAX(L90,IF($A89&gt;=L$16,0,L$13*(L$16-$A89)+L$14*(L$16-$A89)^2+L$15*(L$16-$A89)^3)))</f>
        <v>0</v>
      </c>
      <c r="M89" s="54" t="n">
        <f aca="false">MIN(1000,MAX(M90,IF($A89&gt;=M$16,0,M$13*(M$16-$A89)+M$14*(M$16-$A89)^2+M$15*(M$16-$A89)^3)))</f>
        <v>0</v>
      </c>
      <c r="N89" s="54" t="n">
        <f aca="false">MIN(1000,MAX(N90,IF($A89&gt;=N$16,0,N$13*(N$16-$A89)+N$14*(N$16-$A89)^2+N$15*(N$16-$A89)^3)))</f>
        <v>0</v>
      </c>
      <c r="O89" s="54" t="n">
        <f aca="false">MIN(1000,MAX(O90,IF($A89&gt;=O$16,0,O$13*(O$16-$A89)+O$14*(O$16-$A89)^2+O$15*(O$16-$A89)^3)))</f>
        <v>0</v>
      </c>
      <c r="P89" s="54" t="n">
        <f aca="false">MIN(1000,MAX(P90,IF($A89&gt;=P$16,0,P$13*(P$16-$A89)+P$14*(P$16-$A89)^2+P$15*(P$16-$A89)^3)))</f>
        <v>28.390944</v>
      </c>
      <c r="Q89" s="54" t="n">
        <f aca="false">MIN(1000,MAX(Q90,IF($A89&gt;=Q$16,0,Q$13*(Q$16-$A89)+Q$14*(Q$16-$A89)^2+Q$15*(Q$16-$A89)^3)))</f>
        <v>0</v>
      </c>
      <c r="R89" s="54" t="n">
        <f aca="false">MIN(1000,MAX(R90,IF($A89&gt;=R$16,0,R$13*(R$16-$A89)+R$14*(R$16-$A89)^2+R$15*(R$16-$A89)^3)))</f>
        <v>581.754427</v>
      </c>
      <c r="S89" s="54" t="n">
        <f aca="false">MIN(1000,MAX(S90,IF($A89&gt;=S$16,0,S$13*(S$16-$A89)+S$14*(S$16-$A89)^2+S$15*(S$16-$A89)^3)))</f>
        <v>1000</v>
      </c>
      <c r="T89" s="54" t="n">
        <f aca="false">MIN(1000,MAX(T90,IF($A89&gt;=T$16,0,T$13*(T$16-$A89)+T$14*(T$16-$A89)^2+T$15*(T$16-$A89)^3)))</f>
        <v>0</v>
      </c>
      <c r="U89" s="54" t="n">
        <f aca="false">MIN(1000,MAX(U90,IF($A89&gt;=U$16,0,U$13*(U$16-$A89)+U$14*(U$16-$A89)^2+U$15*(U$16-$A89)^3)))</f>
        <v>139.40745</v>
      </c>
      <c r="V89" s="54" t="n">
        <f aca="false">MIN(1000,MAX(V90,IF($A89&gt;=V$16,0,V$13*(V$16-$A89)+V$14*(V$16-$A89)^2+V$15*(V$16-$A89)^3)))</f>
        <v>649.0603128</v>
      </c>
      <c r="W89" s="54" t="n">
        <f aca="false">MIN(1000,MAX(W90,IF($A89&gt;=W$16,0,W$13*(W$16-$A89)+W$14*(W$16-$A89)^2+W$15*(W$16-$A89)^3)))</f>
        <v>74.44848</v>
      </c>
      <c r="X89" s="54" t="n">
        <f aca="false">MIN(1000,MAX(X90,IF($A89&gt;=X$16,0,X$13*(X$16-$A89)+X$14*(X$16-$A89)^2+X$15*(X$16-$A89)^3)))</f>
        <v>23.037975</v>
      </c>
      <c r="Y89" s="54" t="n">
        <f aca="false">MIN(1000,MAX(Y90,IF($A89&gt;=Y$16,0,Y$13*(Y$16-$A89)+Y$14*(Y$16-$A89)^2+Y$15*(Y$16-$A89)^3)))</f>
        <v>3.48666370000002</v>
      </c>
      <c r="Z89" s="54" t="n">
        <f aca="false">MIN(1000,MAX(Z90,IF($A89&gt;=Z$16,0,Z$13*(Z$16-$A89)+Z$14*(Z$16-$A89)^2+Z$15*(Z$16-$A89)^3)))</f>
        <v>0</v>
      </c>
      <c r="AC89" s="54" t="n">
        <f aca="false">MIN(1000,MAX(AC90,IF($A89&gt;=AC$16,0,AC$13*(AC$16-$A89)+AC$14*(AC$16-$A89)^2+AC$15*(AC$16-$A89)^3)))</f>
        <v>0</v>
      </c>
      <c r="AD89" s="54" t="n">
        <f aca="false">MIN(1000,MAX(AD90,IF($A89&gt;=AD$16,0,AD$13*(AD$16-$A89)+AD$14*(AD$16-$A89)^2+AD$15*(AD$16-$A89)^3)))</f>
        <v>0</v>
      </c>
      <c r="AE89" s="54" t="n">
        <f aca="false">MIN(1000,MAX(AE90,IF($A89&gt;=AE$16,0,AE$13*(AE$16-$A89)+AE$14*(AE$16-$A89)^2+AE$15*(AE$16-$A89)^3)))</f>
        <v>0</v>
      </c>
      <c r="AF89" s="54" t="n">
        <f aca="false">MIN(1000,MAX(AF90,IF($A89&gt;=AF$16,0,AF$13*(AF$16-$A89)+AF$14*(AF$16-$A89)^2+AF$15*(AF$16-$A89)^3)))</f>
        <v>0</v>
      </c>
      <c r="AG89" s="54" t="n">
        <f aca="false">MIN(1000,MAX(AG90,IF($A89&gt;=AG$16,0,AG$13*(AG$16-$A89)+AG$14*(AG$16-$A89)^2+AG$15*(AG$16-$A89)^3)))</f>
        <v>0</v>
      </c>
      <c r="AH89" s="54" t="n">
        <f aca="false">MIN(1000,MAX(AH90,IF($A89&gt;=AH$16,0,AH$13*(AH$16-$A89)+AH$14*(AH$16-$A89)^2+AH$15*(AH$16-$A89)^3)))</f>
        <v>884.277</v>
      </c>
      <c r="AI89" s="54" t="n">
        <f aca="false">MIN(1000,MAX(AI90,IF($A89&gt;=AI$16,0,AI$13*(AI$16-$A89)+AI$14*(AI$16-$A89)^2+AI$15*(AI$16-$A89)^3)))</f>
        <v>0</v>
      </c>
      <c r="AJ89" s="54" t="n">
        <f aca="false">MIN(1000,MAX(AJ90,IF($A89&gt;=AJ$16,0,AJ$13*(AJ$16-$A89)+AJ$14*(AJ$16-$A89)^2+AJ$15*(AJ$16-$A89)^3)))</f>
        <v>0</v>
      </c>
      <c r="AK89" s="54" t="n">
        <f aca="false">MIN(1000,MAX(AK90,IF($A89&gt;=AK$16,0,AK$13*(AK$16-$A89)+AK$14*(AK$16-$A89)^2+AK$15*(AK$16-$A89)^3)))</f>
        <v>0</v>
      </c>
      <c r="AL89" s="54" t="n">
        <f aca="false">MIN(1000,MAX(AL90,IF($A89&gt;=AL$16,0,AL$13*(AL$16-$A89)+AL$14*(AL$16-$A89)^2+AL$15*(AL$16-$A89)^3)))</f>
        <v>0</v>
      </c>
      <c r="AM89" s="54" t="n">
        <f aca="false">MIN(1000,MAX(AM90,IF($A89&gt;=AM$16,0,AM$13*(AM$16-$A89)+AM$14*(AM$16-$A89)^2+AM$15*(AM$16-$A89)^3)))</f>
        <v>0</v>
      </c>
      <c r="AN89" s="54" t="n">
        <f aca="false">MIN(1000,MAX(AN90,IF($A89&gt;=AN$16,0,AN$13*(AN$16-$A89)+AN$14*(AN$16-$A89)^2+AN$15*(AN$16-$A89)^3)))</f>
        <v>0</v>
      </c>
      <c r="AO89" s="54" t="n">
        <f aca="false">MIN(1000,MAX(AO90,IF($A89&gt;=AO$16,0,AO$13*(AO$16-$A89)+AO$14*(AO$16-$A89)^2+AO$15*(AO$16-$A89)^3)))</f>
        <v>0</v>
      </c>
      <c r="AP89" s="54" t="n">
        <f aca="false">MIN(1000,MAX(AP90,IF($A89&gt;=AP$16,0,AP$13*(AP$16-$A89)+AP$14*(AP$16-$A89)^2+AP$15*(AP$16-$A89)^3)))</f>
        <v>0</v>
      </c>
      <c r="AQ89" s="54" t="n">
        <f aca="false">MIN(1000,MAX(AQ90,IF($A89&gt;=AQ$16,0,AQ$13*(AQ$16-$A89)+AQ$14*(AQ$16-$A89)^2+AQ$15*(AQ$16-$A89)^3)))</f>
        <v>154.833872</v>
      </c>
      <c r="AR89" s="54" t="n">
        <f aca="false">MIN(1000,MAX(AR90,IF($A89&gt;=AR$16,0,AR$13*(AR$16-$A89)+AR$14*(AR$16-$A89)^2+AR$15*(AR$16-$A89)^3)))</f>
        <v>0</v>
      </c>
      <c r="AS89" s="54" t="n">
        <f aca="false">MIN(1000,MAX(AS90,IF($A89&gt;=AS$16,0,AS$13*(AS$16-$A89)+AS$14*(AS$16-$A89)^2+AS$15*(AS$16-$A89)^3)))</f>
        <v>741.2218383</v>
      </c>
      <c r="AT89" s="54" t="n">
        <f aca="false">MIN(1000,MAX(AT90,IF($A89&gt;=AT$16,0,AT$13*(AT$16-$A89)+AT$14*(AT$16-$A89)^2+AT$15*(AT$16-$A89)^3)))</f>
        <v>1000</v>
      </c>
      <c r="AU89" s="54" t="n">
        <f aca="false">MIN(1000,MAX(AU90,IF($A89&gt;=AU$16,0,AU$13*(AU$16-$A89)+AU$14*(AU$16-$A89)^2+AU$15*(AU$16-$A89)^3)))</f>
        <v>0</v>
      </c>
      <c r="AV89" s="54" t="n">
        <f aca="false">MIN(1000,MAX(AV90,IF($A89&gt;=AV$16,0,AV$13*(AV$16-$A89)+AV$14*(AV$16-$A89)^2+AV$15*(AV$16-$A89)^3)))</f>
        <v>826.77153</v>
      </c>
      <c r="AW89" s="54" t="n">
        <f aca="false">MIN(1000,MAX(AW90,IF($A89&gt;=AW$16,0,AW$13*(AW$16-$A89)+AW$14*(AW$16-$A89)^2+AW$15*(AW$16-$A89)^3)))</f>
        <v>1000</v>
      </c>
      <c r="AX89" s="54" t="n">
        <f aca="false">MIN(1000,MAX(AX90,IF($A89&gt;=AX$16,0,AX$13*(AX$16-$A89)+AX$14*(AX$16-$A89)^2+AX$15*(AX$16-$A89)^3)))</f>
        <v>58.216864</v>
      </c>
      <c r="AY89" s="54" t="n">
        <f aca="false">MIN(1000,MAX(AY90,IF($A89&gt;=AY$16,0,AY$13*(AY$16-$A89)+AY$14*(AY$16-$A89)^2+AY$15*(AY$16-$A89)^3)))</f>
        <v>1000</v>
      </c>
      <c r="AZ89" s="54" t="n">
        <f aca="false">MIN(1000,MAX(AZ90,IF($A89&gt;=AZ$16,0,AZ$13*(AZ$16-$A89)+AZ$14*(AZ$16-$A89)^2+AZ$15*(AZ$16-$A89)^3)))</f>
        <v>8.84898070000004</v>
      </c>
      <c r="BA89" s="54" t="n">
        <f aca="false">MIN(1000,MAX(BA90,IF($A89&gt;=BA$16,0,BA$13*(BA$16-$A89)+BA$14*(BA$16-$A89)^2+BA$15*(BA$16-$A89)^3)))</f>
        <v>0</v>
      </c>
    </row>
    <row r="90" customFormat="false" ht="13.8" hidden="false" customHeight="false" outlineLevel="0" collapsed="false">
      <c r="A90" s="12" t="n">
        <f aca="false">A89+10</f>
        <v>730</v>
      </c>
      <c r="B90" s="54" t="n">
        <f aca="false">MIN(1000,MAX(B91,IF($A90&gt;=B$16,0,B$13*(B$16-$A90)+B$14*(B$16-$A90)^2+B$15*(B$16-$A90)^3)))</f>
        <v>0</v>
      </c>
      <c r="C90" s="54" t="n">
        <f aca="false">MIN(1000,MAX(C91,IF($A90&gt;=C$16,0,C$13*(C$16-$A90)+C$14*(C$16-$A90)^2+C$15*(C$16-$A90)^3)))</f>
        <v>0</v>
      </c>
      <c r="D90" s="54" t="n">
        <f aca="false">MIN(1000,MAX(D91,IF($A90&gt;=D$16,0,D$13*(D$16-$A90)+D$14*(D$16-$A90)^2+D$15*(D$16-$A90)^3)))</f>
        <v>0</v>
      </c>
      <c r="E90" s="54" t="n">
        <f aca="false">MIN(1000,MAX(E91,IF($A90&gt;=E$16,0,E$13*(E$16-$A90)+E$14*(E$16-$A90)^2+E$15*(E$16-$A90)^3)))</f>
        <v>0</v>
      </c>
      <c r="F90" s="54" t="n">
        <f aca="false">MIN(1000,MAX(F91,IF($A90&gt;=F$16,0,F$13*(F$16-$A90)+F$14*(F$16-$A90)^2+F$15*(F$16-$A90)^3)))</f>
        <v>0</v>
      </c>
      <c r="G90" s="54" t="n">
        <f aca="false">MIN(1000,MAX(G91,IF($A90&gt;=G$16,0,G$13*(G$16-$A90)+G$14*(G$16-$A90)^2+G$15*(G$16-$A90)^3)))</f>
        <v>19.7451</v>
      </c>
      <c r="H90" s="54" t="n">
        <f aca="false">MIN(1000,MAX(H91,IF($A90&gt;=H$16,0,H$13*(H$16-$A90)+H$14*(H$16-$A90)^2+H$15*(H$16-$A90)^3)))</f>
        <v>0</v>
      </c>
      <c r="I90" s="54" t="n">
        <f aca="false">MIN(1000,MAX(I91,IF($A90&gt;=I$16,0,I$13*(I$16-$A90)+I$14*(I$16-$A90)^2+I$15*(I$16-$A90)^3)))</f>
        <v>0</v>
      </c>
      <c r="J90" s="54" t="n">
        <f aca="false">MIN(1000,MAX(J91,IF($A90&gt;=J$16,0,J$13*(J$16-$A90)+J$14*(J$16-$A90)^2+J$15*(J$16-$A90)^3)))</f>
        <v>0</v>
      </c>
      <c r="K90" s="54" t="n">
        <f aca="false">MIN(1000,MAX(K91,IF($A90&gt;=K$16,0,K$13*(K$16-$A90)+K$14*(K$16-$A90)^2+K$15*(K$16-$A90)^3)))</f>
        <v>0</v>
      </c>
      <c r="L90" s="54" t="n">
        <f aca="false">MIN(1000,MAX(L91,IF($A90&gt;=L$16,0,L$13*(L$16-$A90)+L$14*(L$16-$A90)^2+L$15*(L$16-$A90)^3)))</f>
        <v>0</v>
      </c>
      <c r="M90" s="54" t="n">
        <f aca="false">MIN(1000,MAX(M91,IF($A90&gt;=M$16,0,M$13*(M$16-$A90)+M$14*(M$16-$A90)^2+M$15*(M$16-$A90)^3)))</f>
        <v>0</v>
      </c>
      <c r="N90" s="54" t="n">
        <f aca="false">MIN(1000,MAX(N91,IF($A90&gt;=N$16,0,N$13*(N$16-$A90)+N$14*(N$16-$A90)^2+N$15*(N$16-$A90)^3)))</f>
        <v>0</v>
      </c>
      <c r="O90" s="54" t="n">
        <f aca="false">MIN(1000,MAX(O91,IF($A90&gt;=O$16,0,O$13*(O$16-$A90)+O$14*(O$16-$A90)^2+O$15*(O$16-$A90)^3)))</f>
        <v>0</v>
      </c>
      <c r="P90" s="54" t="n">
        <f aca="false">MIN(1000,MAX(P91,IF($A90&gt;=P$16,0,P$13*(P$16-$A90)+P$14*(P$16-$A90)^2+P$15*(P$16-$A90)^3)))</f>
        <v>26.588544</v>
      </c>
      <c r="Q90" s="54" t="n">
        <f aca="false">MIN(1000,MAX(Q91,IF($A90&gt;=Q$16,0,Q$13*(Q$16-$A90)+Q$14*(Q$16-$A90)^2+Q$15*(Q$16-$A90)^3)))</f>
        <v>0</v>
      </c>
      <c r="R90" s="54" t="n">
        <f aca="false">MIN(1000,MAX(R91,IF($A90&gt;=R$16,0,R$13*(R$16-$A90)+R$14*(R$16-$A90)^2+R$15*(R$16-$A90)^3)))</f>
        <v>558.696627</v>
      </c>
      <c r="S90" s="54" t="n">
        <f aca="false">MIN(1000,MAX(S91,IF($A90&gt;=S$16,0,S$13*(S$16-$A90)+S$14*(S$16-$A90)^2+S$15*(S$16-$A90)^3)))</f>
        <v>1000</v>
      </c>
      <c r="T90" s="54" t="n">
        <f aca="false">MIN(1000,MAX(T91,IF($A90&gt;=T$16,0,T$13*(T$16-$A90)+T$14*(T$16-$A90)^2+T$15*(T$16-$A90)^3)))</f>
        <v>0</v>
      </c>
      <c r="U90" s="54" t="n">
        <f aca="false">MIN(1000,MAX(U91,IF($A90&gt;=U$16,0,U$13*(U$16-$A90)+U$14*(U$16-$A90)^2+U$15*(U$16-$A90)^3)))</f>
        <v>139.16245</v>
      </c>
      <c r="V90" s="54" t="n">
        <f aca="false">MIN(1000,MAX(V91,IF($A90&gt;=V$16,0,V$13*(V$16-$A90)+V$14*(V$16-$A90)^2+V$15*(V$16-$A90)^3)))</f>
        <v>637.9259928</v>
      </c>
      <c r="W90" s="54" t="n">
        <f aca="false">MIN(1000,MAX(W91,IF($A90&gt;=W$16,0,W$13*(W$16-$A90)+W$14*(W$16-$A90)^2+W$15*(W$16-$A90)^3)))</f>
        <v>74.31948</v>
      </c>
      <c r="X90" s="54" t="n">
        <f aca="false">MIN(1000,MAX(X91,IF($A90&gt;=X$16,0,X$13*(X$16-$A90)+X$14*(X$16-$A90)^2+X$15*(X$16-$A90)^3)))</f>
        <v>23.037975</v>
      </c>
      <c r="Y90" s="54" t="n">
        <f aca="false">MIN(1000,MAX(Y91,IF($A90&gt;=Y$16,0,Y$13*(Y$16-$A90)+Y$14*(Y$16-$A90)^2+Y$15*(Y$16-$A90)^3)))</f>
        <v>0.299333700000007</v>
      </c>
      <c r="Z90" s="54" t="n">
        <f aca="false">MIN(1000,MAX(Z91,IF($A90&gt;=Z$16,0,Z$13*(Z$16-$A90)+Z$14*(Z$16-$A90)^2+Z$15*(Z$16-$A90)^3)))</f>
        <v>0</v>
      </c>
      <c r="AC90" s="54" t="n">
        <f aca="false">MIN(1000,MAX(AC91,IF($A90&gt;=AC$16,0,AC$13*(AC$16-$A90)+AC$14*(AC$16-$A90)^2+AC$15*(AC$16-$A90)^3)))</f>
        <v>0</v>
      </c>
      <c r="AD90" s="54" t="n">
        <f aca="false">MIN(1000,MAX(AD91,IF($A90&gt;=AD$16,0,AD$13*(AD$16-$A90)+AD$14*(AD$16-$A90)^2+AD$15*(AD$16-$A90)^3)))</f>
        <v>0</v>
      </c>
      <c r="AE90" s="54" t="n">
        <f aca="false">MIN(1000,MAX(AE91,IF($A90&gt;=AE$16,0,AE$13*(AE$16-$A90)+AE$14*(AE$16-$A90)^2+AE$15*(AE$16-$A90)^3)))</f>
        <v>0</v>
      </c>
      <c r="AF90" s="54" t="n">
        <f aca="false">MIN(1000,MAX(AF91,IF($A90&gt;=AF$16,0,AF$13*(AF$16-$A90)+AF$14*(AF$16-$A90)^2+AF$15*(AF$16-$A90)^3)))</f>
        <v>0</v>
      </c>
      <c r="AG90" s="54" t="n">
        <f aca="false">MIN(1000,MAX(AG91,IF($A90&gt;=AG$16,0,AG$13*(AG$16-$A90)+AG$14*(AG$16-$A90)^2+AG$15*(AG$16-$A90)^3)))</f>
        <v>0</v>
      </c>
      <c r="AH90" s="54" t="n">
        <f aca="false">MIN(1000,MAX(AH91,IF($A90&gt;=AH$16,0,AH$13*(AH$16-$A90)+AH$14*(AH$16-$A90)^2+AH$15*(AH$16-$A90)^3)))</f>
        <v>822.024</v>
      </c>
      <c r="AI90" s="54" t="n">
        <f aca="false">MIN(1000,MAX(AI91,IF($A90&gt;=AI$16,0,AI$13*(AI$16-$A90)+AI$14*(AI$16-$A90)^2+AI$15*(AI$16-$A90)^3)))</f>
        <v>0</v>
      </c>
      <c r="AJ90" s="54" t="n">
        <f aca="false">MIN(1000,MAX(AJ91,IF($A90&gt;=AJ$16,0,AJ$13*(AJ$16-$A90)+AJ$14*(AJ$16-$A90)^2+AJ$15*(AJ$16-$A90)^3)))</f>
        <v>0</v>
      </c>
      <c r="AK90" s="54" t="n">
        <f aca="false">MIN(1000,MAX(AK91,IF($A90&gt;=AK$16,0,AK$13*(AK$16-$A90)+AK$14*(AK$16-$A90)^2+AK$15*(AK$16-$A90)^3)))</f>
        <v>0</v>
      </c>
      <c r="AL90" s="54" t="n">
        <f aca="false">MIN(1000,MAX(AL91,IF($A90&gt;=AL$16,0,AL$13*(AL$16-$A90)+AL$14*(AL$16-$A90)^2+AL$15*(AL$16-$A90)^3)))</f>
        <v>0</v>
      </c>
      <c r="AM90" s="54" t="n">
        <f aca="false">MIN(1000,MAX(AM91,IF($A90&gt;=AM$16,0,AM$13*(AM$16-$A90)+AM$14*(AM$16-$A90)^2+AM$15*(AM$16-$A90)^3)))</f>
        <v>0</v>
      </c>
      <c r="AN90" s="54" t="n">
        <f aca="false">MIN(1000,MAX(AN91,IF($A90&gt;=AN$16,0,AN$13*(AN$16-$A90)+AN$14*(AN$16-$A90)^2+AN$15*(AN$16-$A90)^3)))</f>
        <v>0</v>
      </c>
      <c r="AO90" s="54" t="n">
        <f aca="false">MIN(1000,MAX(AO91,IF($A90&gt;=AO$16,0,AO$13*(AO$16-$A90)+AO$14*(AO$16-$A90)^2+AO$15*(AO$16-$A90)^3)))</f>
        <v>0</v>
      </c>
      <c r="AP90" s="54" t="n">
        <f aca="false">MIN(1000,MAX(AP91,IF($A90&gt;=AP$16,0,AP$13*(AP$16-$A90)+AP$14*(AP$16-$A90)^2+AP$15*(AP$16-$A90)^3)))</f>
        <v>0</v>
      </c>
      <c r="AQ90" s="54" t="n">
        <f aca="false">MIN(1000,MAX(AQ91,IF($A90&gt;=AQ$16,0,AQ$13*(AQ$16-$A90)+AQ$14*(AQ$16-$A90)^2+AQ$15*(AQ$16-$A90)^3)))</f>
        <v>144.588672</v>
      </c>
      <c r="AR90" s="54" t="n">
        <f aca="false">MIN(1000,MAX(AR91,IF($A90&gt;=AR$16,0,AR$13*(AR$16-$A90)+AR$14*(AR$16-$A90)^2+AR$15*(AR$16-$A90)^3)))</f>
        <v>0</v>
      </c>
      <c r="AS90" s="54" t="n">
        <f aca="false">MIN(1000,MAX(AS91,IF($A90&gt;=AS$16,0,AS$13*(AS$16-$A90)+AS$14*(AS$16-$A90)^2+AS$15*(AS$16-$A90)^3)))</f>
        <v>741.2218383</v>
      </c>
      <c r="AT90" s="54" t="n">
        <f aca="false">MIN(1000,MAX(AT91,IF($A90&gt;=AT$16,0,AT$13*(AT$16-$A90)+AT$14*(AT$16-$A90)^2+AT$15*(AT$16-$A90)^3)))</f>
        <v>1000</v>
      </c>
      <c r="AU90" s="54" t="n">
        <f aca="false">MIN(1000,MAX(AU91,IF($A90&gt;=AU$16,0,AU$13*(AU$16-$A90)+AU$14*(AU$16-$A90)^2+AU$15*(AU$16-$A90)^3)))</f>
        <v>0</v>
      </c>
      <c r="AV90" s="54" t="n">
        <f aca="false">MIN(1000,MAX(AV91,IF($A90&gt;=AV$16,0,AV$13*(AV$16-$A90)+AV$14*(AV$16-$A90)^2+AV$15*(AV$16-$A90)^3)))</f>
        <v>825.31853</v>
      </c>
      <c r="AW90" s="54" t="n">
        <f aca="false">MIN(1000,MAX(AW91,IF($A90&gt;=AW$16,0,AW$13*(AW$16-$A90)+AW$14*(AW$16-$A90)^2+AW$15*(AW$16-$A90)^3)))</f>
        <v>959.097351200001</v>
      </c>
      <c r="AX90" s="54" t="n">
        <f aca="false">MIN(1000,MAX(AX91,IF($A90&gt;=AX$16,0,AX$13*(AX$16-$A90)+AX$14*(AX$16-$A90)^2+AX$15*(AX$16-$A90)^3)))</f>
        <v>58.216864</v>
      </c>
      <c r="AY90" s="54" t="n">
        <f aca="false">MIN(1000,MAX(AY91,IF($A90&gt;=AY$16,0,AY$13*(AY$16-$A90)+AY$14*(AY$16-$A90)^2+AY$15*(AY$16-$A90)^3)))</f>
        <v>1000</v>
      </c>
      <c r="AZ90" s="54" t="n">
        <f aca="false">MIN(1000,MAX(AZ91,IF($A90&gt;=AZ$16,0,AZ$13*(AZ$16-$A90)+AZ$14*(AZ$16-$A90)^2+AZ$15*(AZ$16-$A90)^3)))</f>
        <v>1.69945070000002</v>
      </c>
      <c r="BA90" s="54" t="n">
        <f aca="false">MIN(1000,MAX(BA91,IF($A90&gt;=BA$16,0,BA$13*(BA$16-$A90)+BA$14*(BA$16-$A90)^2+BA$15*(BA$16-$A90)^3)))</f>
        <v>0</v>
      </c>
    </row>
    <row r="91" customFormat="false" ht="13.8" hidden="false" customHeight="false" outlineLevel="0" collapsed="false">
      <c r="A91" s="12" t="n">
        <f aca="false">A90+10</f>
        <v>740</v>
      </c>
      <c r="B91" s="54" t="n">
        <f aca="false">MIN(1000,MAX(B92,IF($A91&gt;=B$16,0,B$13*(B$16-$A91)+B$14*(B$16-$A91)^2+B$15*(B$16-$A91)^3)))</f>
        <v>0</v>
      </c>
      <c r="C91" s="54" t="n">
        <f aca="false">MIN(1000,MAX(C92,IF($A91&gt;=C$16,0,C$13*(C$16-$A91)+C$14*(C$16-$A91)^2+C$15*(C$16-$A91)^3)))</f>
        <v>0</v>
      </c>
      <c r="D91" s="54" t="n">
        <f aca="false">MIN(1000,MAX(D92,IF($A91&gt;=D$16,0,D$13*(D$16-$A91)+D$14*(D$16-$A91)^2+D$15*(D$16-$A91)^3)))</f>
        <v>0</v>
      </c>
      <c r="E91" s="54" t="n">
        <f aca="false">MIN(1000,MAX(E92,IF($A91&gt;=E$16,0,E$13*(E$16-$A91)+E$14*(E$16-$A91)^2+E$15*(E$16-$A91)^3)))</f>
        <v>0</v>
      </c>
      <c r="F91" s="54" t="n">
        <f aca="false">MIN(1000,MAX(F92,IF($A91&gt;=F$16,0,F$13*(F$16-$A91)+F$14*(F$16-$A91)^2+F$15*(F$16-$A91)^3)))</f>
        <v>0</v>
      </c>
      <c r="G91" s="54" t="n">
        <f aca="false">MIN(1000,MAX(G92,IF($A91&gt;=G$16,0,G$13*(G$16-$A91)+G$14*(G$16-$A91)^2+G$15*(G$16-$A91)^3)))</f>
        <v>19.7451</v>
      </c>
      <c r="H91" s="54" t="n">
        <f aca="false">MIN(1000,MAX(H92,IF($A91&gt;=H$16,0,H$13*(H$16-$A91)+H$14*(H$16-$A91)^2+H$15*(H$16-$A91)^3)))</f>
        <v>0</v>
      </c>
      <c r="I91" s="54" t="n">
        <f aca="false">MIN(1000,MAX(I92,IF($A91&gt;=I$16,0,I$13*(I$16-$A91)+I$14*(I$16-$A91)^2+I$15*(I$16-$A91)^3)))</f>
        <v>0</v>
      </c>
      <c r="J91" s="54" t="n">
        <f aca="false">MIN(1000,MAX(J92,IF($A91&gt;=J$16,0,J$13*(J$16-$A91)+J$14*(J$16-$A91)^2+J$15*(J$16-$A91)^3)))</f>
        <v>0</v>
      </c>
      <c r="K91" s="54" t="n">
        <f aca="false">MIN(1000,MAX(K92,IF($A91&gt;=K$16,0,K$13*(K$16-$A91)+K$14*(K$16-$A91)^2+K$15*(K$16-$A91)^3)))</f>
        <v>0</v>
      </c>
      <c r="L91" s="54" t="n">
        <f aca="false">MIN(1000,MAX(L92,IF($A91&gt;=L$16,0,L$13*(L$16-$A91)+L$14*(L$16-$A91)^2+L$15*(L$16-$A91)^3)))</f>
        <v>0</v>
      </c>
      <c r="M91" s="54" t="n">
        <f aca="false">MIN(1000,MAX(M92,IF($A91&gt;=M$16,0,M$13*(M$16-$A91)+M$14*(M$16-$A91)^2+M$15*(M$16-$A91)^3)))</f>
        <v>0</v>
      </c>
      <c r="N91" s="54" t="n">
        <f aca="false">MIN(1000,MAX(N92,IF($A91&gt;=N$16,0,N$13*(N$16-$A91)+N$14*(N$16-$A91)^2+N$15*(N$16-$A91)^3)))</f>
        <v>0</v>
      </c>
      <c r="O91" s="54" t="n">
        <f aca="false">MIN(1000,MAX(O92,IF($A91&gt;=O$16,0,O$13*(O$16-$A91)+O$14*(O$16-$A91)^2+O$15*(O$16-$A91)^3)))</f>
        <v>0</v>
      </c>
      <c r="P91" s="54" t="n">
        <f aca="false">MIN(1000,MAX(P92,IF($A91&gt;=P$16,0,P$13*(P$16-$A91)+P$14*(P$16-$A91)^2+P$15*(P$16-$A91)^3)))</f>
        <v>24.806144</v>
      </c>
      <c r="Q91" s="54" t="n">
        <f aca="false">MIN(1000,MAX(Q92,IF($A91&gt;=Q$16,0,Q$13*(Q$16-$A91)+Q$14*(Q$16-$A91)^2+Q$15*(Q$16-$A91)^3)))</f>
        <v>0</v>
      </c>
      <c r="R91" s="54" t="n">
        <f aca="false">MIN(1000,MAX(R92,IF($A91&gt;=R$16,0,R$13*(R$16-$A91)+R$14*(R$16-$A91)^2+R$15*(R$16-$A91)^3)))</f>
        <v>536.098827</v>
      </c>
      <c r="S91" s="54" t="n">
        <f aca="false">MIN(1000,MAX(S92,IF($A91&gt;=S$16,0,S$13*(S$16-$A91)+S$14*(S$16-$A91)^2+S$15*(S$16-$A91)^3)))</f>
        <v>1000</v>
      </c>
      <c r="T91" s="54" t="n">
        <f aca="false">MIN(1000,MAX(T92,IF($A91&gt;=T$16,0,T$13*(T$16-$A91)+T$14*(T$16-$A91)^2+T$15*(T$16-$A91)^3)))</f>
        <v>0</v>
      </c>
      <c r="U91" s="54" t="n">
        <f aca="false">MIN(1000,MAX(U92,IF($A91&gt;=U$16,0,U$13*(U$16-$A91)+U$14*(U$16-$A91)^2+U$15*(U$16-$A91)^3)))</f>
        <v>138.91745</v>
      </c>
      <c r="V91" s="54" t="n">
        <f aca="false">MIN(1000,MAX(V92,IF($A91&gt;=V$16,0,V$13*(V$16-$A91)+V$14*(V$16-$A91)^2+V$15*(V$16-$A91)^3)))</f>
        <v>620.6636728</v>
      </c>
      <c r="W91" s="54" t="n">
        <f aca="false">MIN(1000,MAX(W92,IF($A91&gt;=W$16,0,W$13*(W$16-$A91)+W$14*(W$16-$A91)^2+W$15*(W$16-$A91)^3)))</f>
        <v>74.19048</v>
      </c>
      <c r="X91" s="54" t="n">
        <f aca="false">MIN(1000,MAX(X92,IF($A91&gt;=X$16,0,X$13*(X$16-$A91)+X$14*(X$16-$A91)^2+X$15*(X$16-$A91)^3)))</f>
        <v>23.037975</v>
      </c>
      <c r="Y91" s="54" t="n">
        <f aca="false">MIN(1000,MAX(Y92,IF($A91&gt;=Y$16,0,Y$13*(Y$16-$A91)+Y$14*(Y$16-$A91)^2+Y$15*(Y$16-$A91)^3)))</f>
        <v>0</v>
      </c>
      <c r="Z91" s="54" t="n">
        <f aca="false">MIN(1000,MAX(Z92,IF($A91&gt;=Z$16,0,Z$13*(Z$16-$A91)+Z$14*(Z$16-$A91)^2+Z$15*(Z$16-$A91)^3)))</f>
        <v>0</v>
      </c>
      <c r="AC91" s="54" t="n">
        <f aca="false">MIN(1000,MAX(AC92,IF($A91&gt;=AC$16,0,AC$13*(AC$16-$A91)+AC$14*(AC$16-$A91)^2+AC$15*(AC$16-$A91)^3)))</f>
        <v>0</v>
      </c>
      <c r="AD91" s="54" t="n">
        <f aca="false">MIN(1000,MAX(AD92,IF($A91&gt;=AD$16,0,AD$13*(AD$16-$A91)+AD$14*(AD$16-$A91)^2+AD$15*(AD$16-$A91)^3)))</f>
        <v>0</v>
      </c>
      <c r="AE91" s="54" t="n">
        <f aca="false">MIN(1000,MAX(AE92,IF($A91&gt;=AE$16,0,AE$13*(AE$16-$A91)+AE$14*(AE$16-$A91)^2+AE$15*(AE$16-$A91)^3)))</f>
        <v>0</v>
      </c>
      <c r="AF91" s="54" t="n">
        <f aca="false">MIN(1000,MAX(AF92,IF($A91&gt;=AF$16,0,AF$13*(AF$16-$A91)+AF$14*(AF$16-$A91)^2+AF$15*(AF$16-$A91)^3)))</f>
        <v>0</v>
      </c>
      <c r="AG91" s="54" t="n">
        <f aca="false">MIN(1000,MAX(AG92,IF($A91&gt;=AG$16,0,AG$13*(AG$16-$A91)+AG$14*(AG$16-$A91)^2+AG$15*(AG$16-$A91)^3)))</f>
        <v>0</v>
      </c>
      <c r="AH91" s="54" t="n">
        <f aca="false">MIN(1000,MAX(AH92,IF($A91&gt;=AH$16,0,AH$13*(AH$16-$A91)+AH$14*(AH$16-$A91)^2+AH$15*(AH$16-$A91)^3)))</f>
        <v>761.991</v>
      </c>
      <c r="AI91" s="54" t="n">
        <f aca="false">MIN(1000,MAX(AI92,IF($A91&gt;=AI$16,0,AI$13*(AI$16-$A91)+AI$14*(AI$16-$A91)^2+AI$15*(AI$16-$A91)^3)))</f>
        <v>0</v>
      </c>
      <c r="AJ91" s="54" t="n">
        <f aca="false">MIN(1000,MAX(AJ92,IF($A91&gt;=AJ$16,0,AJ$13*(AJ$16-$A91)+AJ$14*(AJ$16-$A91)^2+AJ$15*(AJ$16-$A91)^3)))</f>
        <v>0</v>
      </c>
      <c r="AK91" s="54" t="n">
        <f aca="false">MIN(1000,MAX(AK92,IF($A91&gt;=AK$16,0,AK$13*(AK$16-$A91)+AK$14*(AK$16-$A91)^2+AK$15*(AK$16-$A91)^3)))</f>
        <v>0</v>
      </c>
      <c r="AL91" s="54" t="n">
        <f aca="false">MIN(1000,MAX(AL92,IF($A91&gt;=AL$16,0,AL$13*(AL$16-$A91)+AL$14*(AL$16-$A91)^2+AL$15*(AL$16-$A91)^3)))</f>
        <v>0</v>
      </c>
      <c r="AM91" s="54" t="n">
        <f aca="false">MIN(1000,MAX(AM92,IF($A91&gt;=AM$16,0,AM$13*(AM$16-$A91)+AM$14*(AM$16-$A91)^2+AM$15*(AM$16-$A91)^3)))</f>
        <v>0</v>
      </c>
      <c r="AN91" s="54" t="n">
        <f aca="false">MIN(1000,MAX(AN92,IF($A91&gt;=AN$16,0,AN$13*(AN$16-$A91)+AN$14*(AN$16-$A91)^2+AN$15*(AN$16-$A91)^3)))</f>
        <v>0</v>
      </c>
      <c r="AO91" s="54" t="n">
        <f aca="false">MIN(1000,MAX(AO92,IF($A91&gt;=AO$16,0,AO$13*(AO$16-$A91)+AO$14*(AO$16-$A91)^2+AO$15*(AO$16-$A91)^3)))</f>
        <v>0</v>
      </c>
      <c r="AP91" s="54" t="n">
        <f aca="false">MIN(1000,MAX(AP92,IF($A91&gt;=AP$16,0,AP$13*(AP$16-$A91)+AP$14*(AP$16-$A91)^2+AP$15*(AP$16-$A91)^3)))</f>
        <v>0</v>
      </c>
      <c r="AQ91" s="54" t="n">
        <f aca="false">MIN(1000,MAX(AQ92,IF($A91&gt;=AQ$16,0,AQ$13*(AQ$16-$A91)+AQ$14*(AQ$16-$A91)^2+AQ$15*(AQ$16-$A91)^3)))</f>
        <v>134.503472</v>
      </c>
      <c r="AR91" s="54" t="n">
        <f aca="false">MIN(1000,MAX(AR92,IF($A91&gt;=AR$16,0,AR$13*(AR$16-$A91)+AR$14*(AR$16-$A91)^2+AR$15*(AR$16-$A91)^3)))</f>
        <v>0</v>
      </c>
      <c r="AS91" s="54" t="n">
        <f aca="false">MIN(1000,MAX(AS92,IF($A91&gt;=AS$16,0,AS$13*(AS$16-$A91)+AS$14*(AS$16-$A91)^2+AS$15*(AS$16-$A91)^3)))</f>
        <v>741.2218383</v>
      </c>
      <c r="AT91" s="54" t="n">
        <f aca="false">MIN(1000,MAX(AT92,IF($A91&gt;=AT$16,0,AT$13*(AT$16-$A91)+AT$14*(AT$16-$A91)^2+AT$15*(AT$16-$A91)^3)))</f>
        <v>1000</v>
      </c>
      <c r="AU91" s="54" t="n">
        <f aca="false">MIN(1000,MAX(AU92,IF($A91&gt;=AU$16,0,AU$13*(AU$16-$A91)+AU$14*(AU$16-$A91)^2+AU$15*(AU$16-$A91)^3)))</f>
        <v>0</v>
      </c>
      <c r="AV91" s="54" t="n">
        <f aca="false">MIN(1000,MAX(AV92,IF($A91&gt;=AV$16,0,AV$13*(AV$16-$A91)+AV$14*(AV$16-$A91)^2+AV$15*(AV$16-$A91)^3)))</f>
        <v>823.86553</v>
      </c>
      <c r="AW91" s="54" t="n">
        <f aca="false">MIN(1000,MAX(AW92,IF($A91&gt;=AW$16,0,AW$13*(AW$16-$A91)+AW$14*(AW$16-$A91)^2+AW$15*(AW$16-$A91)^3)))</f>
        <v>788.793071200001</v>
      </c>
      <c r="AX91" s="54" t="n">
        <f aca="false">MIN(1000,MAX(AX92,IF($A91&gt;=AX$16,0,AX$13*(AX$16-$A91)+AX$14*(AX$16-$A91)^2+AX$15*(AX$16-$A91)^3)))</f>
        <v>58.216864</v>
      </c>
      <c r="AY91" s="54" t="n">
        <f aca="false">MIN(1000,MAX(AY92,IF($A91&gt;=AY$16,0,AY$13*(AY$16-$A91)+AY$14*(AY$16-$A91)^2+AY$15*(AY$16-$A91)^3)))</f>
        <v>1000</v>
      </c>
      <c r="AZ91" s="54" t="n">
        <f aca="false">MIN(1000,MAX(AZ92,IF($A91&gt;=AZ$16,0,AZ$13*(AZ$16-$A91)+AZ$14*(AZ$16-$A91)^2+AZ$15*(AZ$16-$A91)^3)))</f>
        <v>0</v>
      </c>
      <c r="BA91" s="54" t="n">
        <f aca="false">MIN(1000,MAX(BA92,IF($A91&gt;=BA$16,0,BA$13*(BA$16-$A91)+BA$14*(BA$16-$A91)^2+BA$15*(BA$16-$A91)^3)))</f>
        <v>0</v>
      </c>
    </row>
    <row r="92" customFormat="false" ht="13.8" hidden="false" customHeight="false" outlineLevel="0" collapsed="false">
      <c r="A92" s="12" t="n">
        <f aca="false">A91+10</f>
        <v>750</v>
      </c>
      <c r="B92" s="54" t="n">
        <f aca="false">MIN(1000,MAX(B93,IF($A92&gt;=B$16,0,B$13*(B$16-$A92)+B$14*(B$16-$A92)^2+B$15*(B$16-$A92)^3)))</f>
        <v>0</v>
      </c>
      <c r="C92" s="54" t="n">
        <f aca="false">MIN(1000,MAX(C93,IF($A92&gt;=C$16,0,C$13*(C$16-$A92)+C$14*(C$16-$A92)^2+C$15*(C$16-$A92)^3)))</f>
        <v>0</v>
      </c>
      <c r="D92" s="54" t="n">
        <f aca="false">MIN(1000,MAX(D93,IF($A92&gt;=D$16,0,D$13*(D$16-$A92)+D$14*(D$16-$A92)^2+D$15*(D$16-$A92)^3)))</f>
        <v>0</v>
      </c>
      <c r="E92" s="54" t="n">
        <f aca="false">MIN(1000,MAX(E93,IF($A92&gt;=E$16,0,E$13*(E$16-$A92)+E$14*(E$16-$A92)^2+E$15*(E$16-$A92)^3)))</f>
        <v>0</v>
      </c>
      <c r="F92" s="54" t="n">
        <f aca="false">MIN(1000,MAX(F93,IF($A92&gt;=F$16,0,F$13*(F$16-$A92)+F$14*(F$16-$A92)^2+F$15*(F$16-$A92)^3)))</f>
        <v>0</v>
      </c>
      <c r="G92" s="54" t="n">
        <f aca="false">MIN(1000,MAX(G93,IF($A92&gt;=G$16,0,G$13*(G$16-$A92)+G$14*(G$16-$A92)^2+G$15*(G$16-$A92)^3)))</f>
        <v>19.7451</v>
      </c>
      <c r="H92" s="54" t="n">
        <f aca="false">MIN(1000,MAX(H93,IF($A92&gt;=H$16,0,H$13*(H$16-$A92)+H$14*(H$16-$A92)^2+H$15*(H$16-$A92)^3)))</f>
        <v>0</v>
      </c>
      <c r="I92" s="54" t="n">
        <f aca="false">MIN(1000,MAX(I93,IF($A92&gt;=I$16,0,I$13*(I$16-$A92)+I$14*(I$16-$A92)^2+I$15*(I$16-$A92)^3)))</f>
        <v>0</v>
      </c>
      <c r="J92" s="54" t="n">
        <f aca="false">MIN(1000,MAX(J93,IF($A92&gt;=J$16,0,J$13*(J$16-$A92)+J$14*(J$16-$A92)^2+J$15*(J$16-$A92)^3)))</f>
        <v>0</v>
      </c>
      <c r="K92" s="54" t="n">
        <f aca="false">MIN(1000,MAX(K93,IF($A92&gt;=K$16,0,K$13*(K$16-$A92)+K$14*(K$16-$A92)^2+K$15*(K$16-$A92)^3)))</f>
        <v>0</v>
      </c>
      <c r="L92" s="54" t="n">
        <f aca="false">MIN(1000,MAX(L93,IF($A92&gt;=L$16,0,L$13*(L$16-$A92)+L$14*(L$16-$A92)^2+L$15*(L$16-$A92)^3)))</f>
        <v>0</v>
      </c>
      <c r="M92" s="54" t="n">
        <f aca="false">MIN(1000,MAX(M93,IF($A92&gt;=M$16,0,M$13*(M$16-$A92)+M$14*(M$16-$A92)^2+M$15*(M$16-$A92)^3)))</f>
        <v>0</v>
      </c>
      <c r="N92" s="54" t="n">
        <f aca="false">MIN(1000,MAX(N93,IF($A92&gt;=N$16,0,N$13*(N$16-$A92)+N$14*(N$16-$A92)^2+N$15*(N$16-$A92)^3)))</f>
        <v>0</v>
      </c>
      <c r="O92" s="54" t="n">
        <f aca="false">MIN(1000,MAX(O93,IF($A92&gt;=O$16,0,O$13*(O$16-$A92)+O$14*(O$16-$A92)^2+O$15*(O$16-$A92)^3)))</f>
        <v>0</v>
      </c>
      <c r="P92" s="54" t="n">
        <f aca="false">MIN(1000,MAX(P93,IF($A92&gt;=P$16,0,P$13*(P$16-$A92)+P$14*(P$16-$A92)^2+P$15*(P$16-$A92)^3)))</f>
        <v>23.043744</v>
      </c>
      <c r="Q92" s="54" t="n">
        <f aca="false">MIN(1000,MAX(Q93,IF($A92&gt;=Q$16,0,Q$13*(Q$16-$A92)+Q$14*(Q$16-$A92)^2+Q$15*(Q$16-$A92)^3)))</f>
        <v>0</v>
      </c>
      <c r="R92" s="54" t="n">
        <f aca="false">MIN(1000,MAX(R93,IF($A92&gt;=R$16,0,R$13*(R$16-$A92)+R$14*(R$16-$A92)^2+R$15*(R$16-$A92)^3)))</f>
        <v>513.961027</v>
      </c>
      <c r="S92" s="54" t="n">
        <f aca="false">MIN(1000,MAX(S93,IF($A92&gt;=S$16,0,S$13*(S$16-$A92)+S$14*(S$16-$A92)^2+S$15*(S$16-$A92)^3)))</f>
        <v>1000</v>
      </c>
      <c r="T92" s="54" t="n">
        <f aca="false">MIN(1000,MAX(T93,IF($A92&gt;=T$16,0,T$13*(T$16-$A92)+T$14*(T$16-$A92)^2+T$15*(T$16-$A92)^3)))</f>
        <v>0</v>
      </c>
      <c r="U92" s="54" t="n">
        <f aca="false">MIN(1000,MAX(U93,IF($A92&gt;=U$16,0,U$13*(U$16-$A92)+U$14*(U$16-$A92)^2+U$15*(U$16-$A92)^3)))</f>
        <v>138.67245</v>
      </c>
      <c r="V92" s="54" t="n">
        <f aca="false">MIN(1000,MAX(V93,IF($A92&gt;=V$16,0,V$13*(V$16-$A92)+V$14*(V$16-$A92)^2+V$15*(V$16-$A92)^3)))</f>
        <v>596.6733528</v>
      </c>
      <c r="W92" s="54" t="n">
        <f aca="false">MIN(1000,MAX(W93,IF($A92&gt;=W$16,0,W$13*(W$16-$A92)+W$14*(W$16-$A92)^2+W$15*(W$16-$A92)^3)))</f>
        <v>74.06148</v>
      </c>
      <c r="X92" s="54" t="n">
        <f aca="false">MIN(1000,MAX(X93,IF($A92&gt;=X$16,0,X$13*(X$16-$A92)+X$14*(X$16-$A92)^2+X$15*(X$16-$A92)^3)))</f>
        <v>23.037975</v>
      </c>
      <c r="Y92" s="54" t="n">
        <f aca="false">MIN(1000,MAX(Y93,IF($A92&gt;=Y$16,0,Y$13*(Y$16-$A92)+Y$14*(Y$16-$A92)^2+Y$15*(Y$16-$A92)^3)))</f>
        <v>0</v>
      </c>
      <c r="Z92" s="54" t="n">
        <f aca="false">MIN(1000,MAX(Z93,IF($A92&gt;=Z$16,0,Z$13*(Z$16-$A92)+Z$14*(Z$16-$A92)^2+Z$15*(Z$16-$A92)^3)))</f>
        <v>0</v>
      </c>
      <c r="AC92" s="54" t="n">
        <f aca="false">MIN(1000,MAX(AC93,IF($A92&gt;=AC$16,0,AC$13*(AC$16-$A92)+AC$14*(AC$16-$A92)^2+AC$15*(AC$16-$A92)^3)))</f>
        <v>0</v>
      </c>
      <c r="AD92" s="54" t="n">
        <f aca="false">MIN(1000,MAX(AD93,IF($A92&gt;=AD$16,0,AD$13*(AD$16-$A92)+AD$14*(AD$16-$A92)^2+AD$15*(AD$16-$A92)^3)))</f>
        <v>0</v>
      </c>
      <c r="AE92" s="54" t="n">
        <f aca="false">MIN(1000,MAX(AE93,IF($A92&gt;=AE$16,0,AE$13*(AE$16-$A92)+AE$14*(AE$16-$A92)^2+AE$15*(AE$16-$A92)^3)))</f>
        <v>0</v>
      </c>
      <c r="AF92" s="54" t="n">
        <f aca="false">MIN(1000,MAX(AF93,IF($A92&gt;=AF$16,0,AF$13*(AF$16-$A92)+AF$14*(AF$16-$A92)^2+AF$15*(AF$16-$A92)^3)))</f>
        <v>0</v>
      </c>
      <c r="AG92" s="54" t="n">
        <f aca="false">MIN(1000,MAX(AG93,IF($A92&gt;=AG$16,0,AG$13*(AG$16-$A92)+AG$14*(AG$16-$A92)^2+AG$15*(AG$16-$A92)^3)))</f>
        <v>0</v>
      </c>
      <c r="AH92" s="54" t="n">
        <f aca="false">MIN(1000,MAX(AH93,IF($A92&gt;=AH$16,0,AH$13*(AH$16-$A92)+AH$14*(AH$16-$A92)^2+AH$15*(AH$16-$A92)^3)))</f>
        <v>704.178</v>
      </c>
      <c r="AI92" s="54" t="n">
        <f aca="false">MIN(1000,MAX(AI93,IF($A92&gt;=AI$16,0,AI$13*(AI$16-$A92)+AI$14*(AI$16-$A92)^2+AI$15*(AI$16-$A92)^3)))</f>
        <v>0</v>
      </c>
      <c r="AJ92" s="54" t="n">
        <f aca="false">MIN(1000,MAX(AJ93,IF($A92&gt;=AJ$16,0,AJ$13*(AJ$16-$A92)+AJ$14*(AJ$16-$A92)^2+AJ$15*(AJ$16-$A92)^3)))</f>
        <v>0</v>
      </c>
      <c r="AK92" s="54" t="n">
        <f aca="false">MIN(1000,MAX(AK93,IF($A92&gt;=AK$16,0,AK$13*(AK$16-$A92)+AK$14*(AK$16-$A92)^2+AK$15*(AK$16-$A92)^3)))</f>
        <v>0</v>
      </c>
      <c r="AL92" s="54" t="n">
        <f aca="false">MIN(1000,MAX(AL93,IF($A92&gt;=AL$16,0,AL$13*(AL$16-$A92)+AL$14*(AL$16-$A92)^2+AL$15*(AL$16-$A92)^3)))</f>
        <v>0</v>
      </c>
      <c r="AM92" s="54" t="n">
        <f aca="false">MIN(1000,MAX(AM93,IF($A92&gt;=AM$16,0,AM$13*(AM$16-$A92)+AM$14*(AM$16-$A92)^2+AM$15*(AM$16-$A92)^3)))</f>
        <v>0</v>
      </c>
      <c r="AN92" s="54" t="n">
        <f aca="false">MIN(1000,MAX(AN93,IF($A92&gt;=AN$16,0,AN$13*(AN$16-$A92)+AN$14*(AN$16-$A92)^2+AN$15*(AN$16-$A92)^3)))</f>
        <v>0</v>
      </c>
      <c r="AO92" s="54" t="n">
        <f aca="false">MIN(1000,MAX(AO93,IF($A92&gt;=AO$16,0,AO$13*(AO$16-$A92)+AO$14*(AO$16-$A92)^2+AO$15*(AO$16-$A92)^3)))</f>
        <v>0</v>
      </c>
      <c r="AP92" s="54" t="n">
        <f aca="false">MIN(1000,MAX(AP93,IF($A92&gt;=AP$16,0,AP$13*(AP$16-$A92)+AP$14*(AP$16-$A92)^2+AP$15*(AP$16-$A92)^3)))</f>
        <v>0</v>
      </c>
      <c r="AQ92" s="54" t="n">
        <f aca="false">MIN(1000,MAX(AQ93,IF($A92&gt;=AQ$16,0,AQ$13*(AQ$16-$A92)+AQ$14*(AQ$16-$A92)^2+AQ$15*(AQ$16-$A92)^3)))</f>
        <v>124.578272</v>
      </c>
      <c r="AR92" s="54" t="n">
        <f aca="false">MIN(1000,MAX(AR93,IF($A92&gt;=AR$16,0,AR$13*(AR$16-$A92)+AR$14*(AR$16-$A92)^2+AR$15*(AR$16-$A92)^3)))</f>
        <v>0</v>
      </c>
      <c r="AS92" s="54" t="n">
        <f aca="false">MIN(1000,MAX(AS93,IF($A92&gt;=AS$16,0,AS$13*(AS$16-$A92)+AS$14*(AS$16-$A92)^2+AS$15*(AS$16-$A92)^3)))</f>
        <v>741.2218383</v>
      </c>
      <c r="AT92" s="54" t="n">
        <f aca="false">MIN(1000,MAX(AT93,IF($A92&gt;=AT$16,0,AT$13*(AT$16-$A92)+AT$14*(AT$16-$A92)^2+AT$15*(AT$16-$A92)^3)))</f>
        <v>1000</v>
      </c>
      <c r="AU92" s="54" t="n">
        <f aca="false">MIN(1000,MAX(AU93,IF($A92&gt;=AU$16,0,AU$13*(AU$16-$A92)+AU$14*(AU$16-$A92)^2+AU$15*(AU$16-$A92)^3)))</f>
        <v>0</v>
      </c>
      <c r="AV92" s="54" t="n">
        <f aca="false">MIN(1000,MAX(AV93,IF($A92&gt;=AV$16,0,AV$13*(AV$16-$A92)+AV$14*(AV$16-$A92)^2+AV$15*(AV$16-$A92)^3)))</f>
        <v>822.41253</v>
      </c>
      <c r="AW92" s="54" t="n">
        <f aca="false">MIN(1000,MAX(AW93,IF($A92&gt;=AW$16,0,AW$13*(AW$16-$A92)+AW$14*(AW$16-$A92)^2+AW$15*(AW$16-$A92)^3)))</f>
        <v>642.176791200001</v>
      </c>
      <c r="AX92" s="54" t="n">
        <f aca="false">MIN(1000,MAX(AX93,IF($A92&gt;=AX$16,0,AX$13*(AX$16-$A92)+AX$14*(AX$16-$A92)^2+AX$15*(AX$16-$A92)^3)))</f>
        <v>58.216864</v>
      </c>
      <c r="AY92" s="54" t="n">
        <f aca="false">MIN(1000,MAX(AY93,IF($A92&gt;=AY$16,0,AY$13*(AY$16-$A92)+AY$14*(AY$16-$A92)^2+AY$15*(AY$16-$A92)^3)))</f>
        <v>1000</v>
      </c>
      <c r="AZ92" s="54" t="n">
        <f aca="false">MIN(1000,MAX(AZ93,IF($A92&gt;=AZ$16,0,AZ$13*(AZ$16-$A92)+AZ$14*(AZ$16-$A92)^2+AZ$15*(AZ$16-$A92)^3)))</f>
        <v>0</v>
      </c>
      <c r="BA92" s="54" t="n">
        <f aca="false">MIN(1000,MAX(BA93,IF($A92&gt;=BA$16,0,BA$13*(BA$16-$A92)+BA$14*(BA$16-$A92)^2+BA$15*(BA$16-$A92)^3)))</f>
        <v>0</v>
      </c>
    </row>
    <row r="93" customFormat="false" ht="13.8" hidden="false" customHeight="false" outlineLevel="0" collapsed="false">
      <c r="A93" s="12" t="n">
        <f aca="false">A92+10</f>
        <v>760</v>
      </c>
      <c r="B93" s="54" t="n">
        <f aca="false">MIN(1000,MAX(B94,IF($A93&gt;=B$16,0,B$13*(B$16-$A93)+B$14*(B$16-$A93)^2+B$15*(B$16-$A93)^3)))</f>
        <v>0</v>
      </c>
      <c r="C93" s="54" t="n">
        <f aca="false">MIN(1000,MAX(C94,IF($A93&gt;=C$16,0,C$13*(C$16-$A93)+C$14*(C$16-$A93)^2+C$15*(C$16-$A93)^3)))</f>
        <v>0</v>
      </c>
      <c r="D93" s="54" t="n">
        <f aca="false">MIN(1000,MAX(D94,IF($A93&gt;=D$16,0,D$13*(D$16-$A93)+D$14*(D$16-$A93)^2+D$15*(D$16-$A93)^3)))</f>
        <v>0</v>
      </c>
      <c r="E93" s="54" t="n">
        <f aca="false">MIN(1000,MAX(E94,IF($A93&gt;=E$16,0,E$13*(E$16-$A93)+E$14*(E$16-$A93)^2+E$15*(E$16-$A93)^3)))</f>
        <v>0</v>
      </c>
      <c r="F93" s="54" t="n">
        <f aca="false">MIN(1000,MAX(F94,IF($A93&gt;=F$16,0,F$13*(F$16-$A93)+F$14*(F$16-$A93)^2+F$15*(F$16-$A93)^3)))</f>
        <v>0</v>
      </c>
      <c r="G93" s="54" t="n">
        <f aca="false">MIN(1000,MAX(G94,IF($A93&gt;=G$16,0,G$13*(G$16-$A93)+G$14*(G$16-$A93)^2+G$15*(G$16-$A93)^3)))</f>
        <v>19.7451</v>
      </c>
      <c r="H93" s="54" t="n">
        <f aca="false">MIN(1000,MAX(H94,IF($A93&gt;=H$16,0,H$13*(H$16-$A93)+H$14*(H$16-$A93)^2+H$15*(H$16-$A93)^3)))</f>
        <v>0</v>
      </c>
      <c r="I93" s="54" t="n">
        <f aca="false">MIN(1000,MAX(I94,IF($A93&gt;=I$16,0,I$13*(I$16-$A93)+I$14*(I$16-$A93)^2+I$15*(I$16-$A93)^3)))</f>
        <v>0</v>
      </c>
      <c r="J93" s="54" t="n">
        <f aca="false">MIN(1000,MAX(J94,IF($A93&gt;=J$16,0,J$13*(J$16-$A93)+J$14*(J$16-$A93)^2+J$15*(J$16-$A93)^3)))</f>
        <v>0</v>
      </c>
      <c r="K93" s="54" t="n">
        <f aca="false">MIN(1000,MAX(K94,IF($A93&gt;=K$16,0,K$13*(K$16-$A93)+K$14*(K$16-$A93)^2+K$15*(K$16-$A93)^3)))</f>
        <v>0</v>
      </c>
      <c r="L93" s="54" t="n">
        <f aca="false">MIN(1000,MAX(L94,IF($A93&gt;=L$16,0,L$13*(L$16-$A93)+L$14*(L$16-$A93)^2+L$15*(L$16-$A93)^3)))</f>
        <v>0</v>
      </c>
      <c r="M93" s="54" t="n">
        <f aca="false">MIN(1000,MAX(M94,IF($A93&gt;=M$16,0,M$13*(M$16-$A93)+M$14*(M$16-$A93)^2+M$15*(M$16-$A93)^3)))</f>
        <v>0</v>
      </c>
      <c r="N93" s="54" t="n">
        <f aca="false">MIN(1000,MAX(N94,IF($A93&gt;=N$16,0,N$13*(N$16-$A93)+N$14*(N$16-$A93)^2+N$15*(N$16-$A93)^3)))</f>
        <v>0</v>
      </c>
      <c r="O93" s="54" t="n">
        <f aca="false">MIN(1000,MAX(O94,IF($A93&gt;=O$16,0,O$13*(O$16-$A93)+O$14*(O$16-$A93)^2+O$15*(O$16-$A93)^3)))</f>
        <v>0</v>
      </c>
      <c r="P93" s="54" t="n">
        <f aca="false">MIN(1000,MAX(P94,IF($A93&gt;=P$16,0,P$13*(P$16-$A93)+P$14*(P$16-$A93)^2+P$15*(P$16-$A93)^3)))</f>
        <v>21.301344</v>
      </c>
      <c r="Q93" s="54" t="n">
        <f aca="false">MIN(1000,MAX(Q94,IF($A93&gt;=Q$16,0,Q$13*(Q$16-$A93)+Q$14*(Q$16-$A93)^2+Q$15*(Q$16-$A93)^3)))</f>
        <v>0</v>
      </c>
      <c r="R93" s="54" t="n">
        <f aca="false">MIN(1000,MAX(R94,IF($A93&gt;=R$16,0,R$13*(R$16-$A93)+R$14*(R$16-$A93)^2+R$15*(R$16-$A93)^3)))</f>
        <v>492.283227</v>
      </c>
      <c r="S93" s="54" t="n">
        <f aca="false">MIN(1000,MAX(S94,IF($A93&gt;=S$16,0,S$13*(S$16-$A93)+S$14*(S$16-$A93)^2+S$15*(S$16-$A93)^3)))</f>
        <v>1000</v>
      </c>
      <c r="T93" s="54" t="n">
        <f aca="false">MIN(1000,MAX(T94,IF($A93&gt;=T$16,0,T$13*(T$16-$A93)+T$14*(T$16-$A93)^2+T$15*(T$16-$A93)^3)))</f>
        <v>0</v>
      </c>
      <c r="U93" s="54" t="n">
        <f aca="false">MIN(1000,MAX(U94,IF($A93&gt;=U$16,0,U$13*(U$16-$A93)+U$14*(U$16-$A93)^2+U$15*(U$16-$A93)^3)))</f>
        <v>138.42745</v>
      </c>
      <c r="V93" s="54" t="n">
        <f aca="false">MIN(1000,MAX(V94,IF($A93&gt;=V$16,0,V$13*(V$16-$A93)+V$14*(V$16-$A93)^2+V$15*(V$16-$A93)^3)))</f>
        <v>565.3550328</v>
      </c>
      <c r="W93" s="54" t="n">
        <f aca="false">MIN(1000,MAX(W94,IF($A93&gt;=W$16,0,W$13*(W$16-$A93)+W$14*(W$16-$A93)^2+W$15*(W$16-$A93)^3)))</f>
        <v>73.93248</v>
      </c>
      <c r="X93" s="54" t="n">
        <f aca="false">MIN(1000,MAX(X94,IF($A93&gt;=X$16,0,X$13*(X$16-$A93)+X$14*(X$16-$A93)^2+X$15*(X$16-$A93)^3)))</f>
        <v>23.037975</v>
      </c>
      <c r="Y93" s="54" t="n">
        <f aca="false">MIN(1000,MAX(Y94,IF($A93&gt;=Y$16,0,Y$13*(Y$16-$A93)+Y$14*(Y$16-$A93)^2+Y$15*(Y$16-$A93)^3)))</f>
        <v>0</v>
      </c>
      <c r="Z93" s="54" t="n">
        <f aca="false">MIN(1000,MAX(Z94,IF($A93&gt;=Z$16,0,Z$13*(Z$16-$A93)+Z$14*(Z$16-$A93)^2+Z$15*(Z$16-$A93)^3)))</f>
        <v>0</v>
      </c>
      <c r="AC93" s="54" t="n">
        <f aca="false">MIN(1000,MAX(AC94,IF($A93&gt;=AC$16,0,AC$13*(AC$16-$A93)+AC$14*(AC$16-$A93)^2+AC$15*(AC$16-$A93)^3)))</f>
        <v>0</v>
      </c>
      <c r="AD93" s="54" t="n">
        <f aca="false">MIN(1000,MAX(AD94,IF($A93&gt;=AD$16,0,AD$13*(AD$16-$A93)+AD$14*(AD$16-$A93)^2+AD$15*(AD$16-$A93)^3)))</f>
        <v>0</v>
      </c>
      <c r="AE93" s="54" t="n">
        <f aca="false">MIN(1000,MAX(AE94,IF($A93&gt;=AE$16,0,AE$13*(AE$16-$A93)+AE$14*(AE$16-$A93)^2+AE$15*(AE$16-$A93)^3)))</f>
        <v>0</v>
      </c>
      <c r="AF93" s="54" t="n">
        <f aca="false">MIN(1000,MAX(AF94,IF($A93&gt;=AF$16,0,AF$13*(AF$16-$A93)+AF$14*(AF$16-$A93)^2+AF$15*(AF$16-$A93)^3)))</f>
        <v>0</v>
      </c>
      <c r="AG93" s="54" t="n">
        <f aca="false">MIN(1000,MAX(AG94,IF($A93&gt;=AG$16,0,AG$13*(AG$16-$A93)+AG$14*(AG$16-$A93)^2+AG$15*(AG$16-$A93)^3)))</f>
        <v>0</v>
      </c>
      <c r="AH93" s="54" t="n">
        <f aca="false">MIN(1000,MAX(AH94,IF($A93&gt;=AH$16,0,AH$13*(AH$16-$A93)+AH$14*(AH$16-$A93)^2+AH$15*(AH$16-$A93)^3)))</f>
        <v>648.585</v>
      </c>
      <c r="AI93" s="54" t="n">
        <f aca="false">MIN(1000,MAX(AI94,IF($A93&gt;=AI$16,0,AI$13*(AI$16-$A93)+AI$14*(AI$16-$A93)^2+AI$15*(AI$16-$A93)^3)))</f>
        <v>0</v>
      </c>
      <c r="AJ93" s="54" t="n">
        <f aca="false">MIN(1000,MAX(AJ94,IF($A93&gt;=AJ$16,0,AJ$13*(AJ$16-$A93)+AJ$14*(AJ$16-$A93)^2+AJ$15*(AJ$16-$A93)^3)))</f>
        <v>0</v>
      </c>
      <c r="AK93" s="54" t="n">
        <f aca="false">MIN(1000,MAX(AK94,IF($A93&gt;=AK$16,0,AK$13*(AK$16-$A93)+AK$14*(AK$16-$A93)^2+AK$15*(AK$16-$A93)^3)))</f>
        <v>0</v>
      </c>
      <c r="AL93" s="54" t="n">
        <f aca="false">MIN(1000,MAX(AL94,IF($A93&gt;=AL$16,0,AL$13*(AL$16-$A93)+AL$14*(AL$16-$A93)^2+AL$15*(AL$16-$A93)^3)))</f>
        <v>0</v>
      </c>
      <c r="AM93" s="54" t="n">
        <f aca="false">MIN(1000,MAX(AM94,IF($A93&gt;=AM$16,0,AM$13*(AM$16-$A93)+AM$14*(AM$16-$A93)^2+AM$15*(AM$16-$A93)^3)))</f>
        <v>0</v>
      </c>
      <c r="AN93" s="54" t="n">
        <f aca="false">MIN(1000,MAX(AN94,IF($A93&gt;=AN$16,0,AN$13*(AN$16-$A93)+AN$14*(AN$16-$A93)^2+AN$15*(AN$16-$A93)^3)))</f>
        <v>0</v>
      </c>
      <c r="AO93" s="54" t="n">
        <f aca="false">MIN(1000,MAX(AO94,IF($A93&gt;=AO$16,0,AO$13*(AO$16-$A93)+AO$14*(AO$16-$A93)^2+AO$15*(AO$16-$A93)^3)))</f>
        <v>0</v>
      </c>
      <c r="AP93" s="54" t="n">
        <f aca="false">MIN(1000,MAX(AP94,IF($A93&gt;=AP$16,0,AP$13*(AP$16-$A93)+AP$14*(AP$16-$A93)^2+AP$15*(AP$16-$A93)^3)))</f>
        <v>0</v>
      </c>
      <c r="AQ93" s="54" t="n">
        <f aca="false">MIN(1000,MAX(AQ94,IF($A93&gt;=AQ$16,0,AQ$13*(AQ$16-$A93)+AQ$14*(AQ$16-$A93)^2+AQ$15*(AQ$16-$A93)^3)))</f>
        <v>114.813072</v>
      </c>
      <c r="AR93" s="54" t="n">
        <f aca="false">MIN(1000,MAX(AR94,IF($A93&gt;=AR$16,0,AR$13*(AR$16-$A93)+AR$14*(AR$16-$A93)^2+AR$15*(AR$16-$A93)^3)))</f>
        <v>0</v>
      </c>
      <c r="AS93" s="54" t="n">
        <f aca="false">MIN(1000,MAX(AS94,IF($A93&gt;=AS$16,0,AS$13*(AS$16-$A93)+AS$14*(AS$16-$A93)^2+AS$15*(AS$16-$A93)^3)))</f>
        <v>741.2218383</v>
      </c>
      <c r="AT93" s="54" t="n">
        <f aca="false">MIN(1000,MAX(AT94,IF($A93&gt;=AT$16,0,AT$13*(AT$16-$A93)+AT$14*(AT$16-$A93)^2+AT$15*(AT$16-$A93)^3)))</f>
        <v>1000</v>
      </c>
      <c r="AU93" s="54" t="n">
        <f aca="false">MIN(1000,MAX(AU94,IF($A93&gt;=AU$16,0,AU$13*(AU$16-$A93)+AU$14*(AU$16-$A93)^2+AU$15*(AU$16-$A93)^3)))</f>
        <v>0</v>
      </c>
      <c r="AV93" s="54" t="n">
        <f aca="false">MIN(1000,MAX(AV94,IF($A93&gt;=AV$16,0,AV$13*(AV$16-$A93)+AV$14*(AV$16-$A93)^2+AV$15*(AV$16-$A93)^3)))</f>
        <v>820.95953</v>
      </c>
      <c r="AW93" s="54" t="n">
        <f aca="false">MIN(1000,MAX(AW94,IF($A93&gt;=AW$16,0,AW$13*(AW$16-$A93)+AW$14*(AW$16-$A93)^2+AW$15*(AW$16-$A93)^3)))</f>
        <v>516.848511200001</v>
      </c>
      <c r="AX93" s="54" t="n">
        <f aca="false">MIN(1000,MAX(AX94,IF($A93&gt;=AX$16,0,AX$13*(AX$16-$A93)+AX$14*(AX$16-$A93)^2+AX$15*(AX$16-$A93)^3)))</f>
        <v>58.216864</v>
      </c>
      <c r="AY93" s="54" t="n">
        <f aca="false">MIN(1000,MAX(AY94,IF($A93&gt;=AY$16,0,AY$13*(AY$16-$A93)+AY$14*(AY$16-$A93)^2+AY$15*(AY$16-$A93)^3)))</f>
        <v>1000</v>
      </c>
      <c r="AZ93" s="54" t="n">
        <f aca="false">MIN(1000,MAX(AZ94,IF($A93&gt;=AZ$16,0,AZ$13*(AZ$16-$A93)+AZ$14*(AZ$16-$A93)^2+AZ$15*(AZ$16-$A93)^3)))</f>
        <v>0</v>
      </c>
      <c r="BA93" s="54" t="n">
        <f aca="false">MIN(1000,MAX(BA94,IF($A93&gt;=BA$16,0,BA$13*(BA$16-$A93)+BA$14*(BA$16-$A93)^2+BA$15*(BA$16-$A93)^3)))</f>
        <v>0</v>
      </c>
    </row>
    <row r="94" customFormat="false" ht="13.8" hidden="false" customHeight="false" outlineLevel="0" collapsed="false">
      <c r="A94" s="12" t="n">
        <f aca="false">A93+10</f>
        <v>770</v>
      </c>
      <c r="B94" s="54" t="n">
        <f aca="false">MIN(1000,MAX(B95,IF($A94&gt;=B$16,0,B$13*(B$16-$A94)+B$14*(B$16-$A94)^2+B$15*(B$16-$A94)^3)))</f>
        <v>0</v>
      </c>
      <c r="C94" s="54" t="n">
        <f aca="false">MIN(1000,MAX(C95,IF($A94&gt;=C$16,0,C$13*(C$16-$A94)+C$14*(C$16-$A94)^2+C$15*(C$16-$A94)^3)))</f>
        <v>0</v>
      </c>
      <c r="D94" s="54" t="n">
        <f aca="false">MIN(1000,MAX(D95,IF($A94&gt;=D$16,0,D$13*(D$16-$A94)+D$14*(D$16-$A94)^2+D$15*(D$16-$A94)^3)))</f>
        <v>0</v>
      </c>
      <c r="E94" s="54" t="n">
        <f aca="false">MIN(1000,MAX(E95,IF($A94&gt;=E$16,0,E$13*(E$16-$A94)+E$14*(E$16-$A94)^2+E$15*(E$16-$A94)^3)))</f>
        <v>0</v>
      </c>
      <c r="F94" s="54" t="n">
        <f aca="false">MIN(1000,MAX(F95,IF($A94&gt;=F$16,0,F$13*(F$16-$A94)+F$14*(F$16-$A94)^2+F$15*(F$16-$A94)^3)))</f>
        <v>0</v>
      </c>
      <c r="G94" s="54" t="n">
        <f aca="false">MIN(1000,MAX(G95,IF($A94&gt;=G$16,0,G$13*(G$16-$A94)+G$14*(G$16-$A94)^2+G$15*(G$16-$A94)^3)))</f>
        <v>19.7451</v>
      </c>
      <c r="H94" s="54" t="n">
        <f aca="false">MIN(1000,MAX(H95,IF($A94&gt;=H$16,0,H$13*(H$16-$A94)+H$14*(H$16-$A94)^2+H$15*(H$16-$A94)^3)))</f>
        <v>0</v>
      </c>
      <c r="I94" s="54" t="n">
        <f aca="false">MIN(1000,MAX(I95,IF($A94&gt;=I$16,0,I$13*(I$16-$A94)+I$14*(I$16-$A94)^2+I$15*(I$16-$A94)^3)))</f>
        <v>0</v>
      </c>
      <c r="J94" s="54" t="n">
        <f aca="false">MIN(1000,MAX(J95,IF($A94&gt;=J$16,0,J$13*(J$16-$A94)+J$14*(J$16-$A94)^2+J$15*(J$16-$A94)^3)))</f>
        <v>0</v>
      </c>
      <c r="K94" s="54" t="n">
        <f aca="false">MIN(1000,MAX(K95,IF($A94&gt;=K$16,0,K$13*(K$16-$A94)+K$14*(K$16-$A94)^2+K$15*(K$16-$A94)^3)))</f>
        <v>0</v>
      </c>
      <c r="L94" s="54" t="n">
        <f aca="false">MIN(1000,MAX(L95,IF($A94&gt;=L$16,0,L$13*(L$16-$A94)+L$14*(L$16-$A94)^2+L$15*(L$16-$A94)^3)))</f>
        <v>0</v>
      </c>
      <c r="M94" s="54" t="n">
        <f aca="false">MIN(1000,MAX(M95,IF($A94&gt;=M$16,0,M$13*(M$16-$A94)+M$14*(M$16-$A94)^2+M$15*(M$16-$A94)^3)))</f>
        <v>0</v>
      </c>
      <c r="N94" s="54" t="n">
        <f aca="false">MIN(1000,MAX(N95,IF($A94&gt;=N$16,0,N$13*(N$16-$A94)+N$14*(N$16-$A94)^2+N$15*(N$16-$A94)^3)))</f>
        <v>0</v>
      </c>
      <c r="O94" s="54" t="n">
        <f aca="false">MIN(1000,MAX(O95,IF($A94&gt;=O$16,0,O$13*(O$16-$A94)+O$14*(O$16-$A94)^2+O$15*(O$16-$A94)^3)))</f>
        <v>0</v>
      </c>
      <c r="P94" s="54" t="n">
        <f aca="false">MIN(1000,MAX(P95,IF($A94&gt;=P$16,0,P$13*(P$16-$A94)+P$14*(P$16-$A94)^2+P$15*(P$16-$A94)^3)))</f>
        <v>19.578944</v>
      </c>
      <c r="Q94" s="54" t="n">
        <f aca="false">MIN(1000,MAX(Q95,IF($A94&gt;=Q$16,0,Q$13*(Q$16-$A94)+Q$14*(Q$16-$A94)^2+Q$15*(Q$16-$A94)^3)))</f>
        <v>0</v>
      </c>
      <c r="R94" s="54" t="n">
        <f aca="false">MIN(1000,MAX(R95,IF($A94&gt;=R$16,0,R$13*(R$16-$A94)+R$14*(R$16-$A94)^2+R$15*(R$16-$A94)^3)))</f>
        <v>471.065427</v>
      </c>
      <c r="S94" s="54" t="n">
        <f aca="false">MIN(1000,MAX(S95,IF($A94&gt;=S$16,0,S$13*(S$16-$A94)+S$14*(S$16-$A94)^2+S$15*(S$16-$A94)^3)))</f>
        <v>1000</v>
      </c>
      <c r="T94" s="54" t="n">
        <f aca="false">MIN(1000,MAX(T95,IF($A94&gt;=T$16,0,T$13*(T$16-$A94)+T$14*(T$16-$A94)^2+T$15*(T$16-$A94)^3)))</f>
        <v>0</v>
      </c>
      <c r="U94" s="54" t="n">
        <f aca="false">MIN(1000,MAX(U95,IF($A94&gt;=U$16,0,U$13*(U$16-$A94)+U$14*(U$16-$A94)^2+U$15*(U$16-$A94)^3)))</f>
        <v>138.18245</v>
      </c>
      <c r="V94" s="54" t="n">
        <f aca="false">MIN(1000,MAX(V95,IF($A94&gt;=V$16,0,V$13*(V$16-$A94)+V$14*(V$16-$A94)^2+V$15*(V$16-$A94)^3)))</f>
        <v>526.1087128</v>
      </c>
      <c r="W94" s="54" t="n">
        <f aca="false">MIN(1000,MAX(W95,IF($A94&gt;=W$16,0,W$13*(W$16-$A94)+W$14*(W$16-$A94)^2+W$15*(W$16-$A94)^3)))</f>
        <v>73.80348</v>
      </c>
      <c r="X94" s="54" t="n">
        <f aca="false">MIN(1000,MAX(X95,IF($A94&gt;=X$16,0,X$13*(X$16-$A94)+X$14*(X$16-$A94)^2+X$15*(X$16-$A94)^3)))</f>
        <v>23.037975</v>
      </c>
      <c r="Y94" s="54" t="n">
        <f aca="false">MIN(1000,MAX(Y95,IF($A94&gt;=Y$16,0,Y$13*(Y$16-$A94)+Y$14*(Y$16-$A94)^2+Y$15*(Y$16-$A94)^3)))</f>
        <v>0</v>
      </c>
      <c r="Z94" s="54" t="n">
        <f aca="false">MIN(1000,MAX(Z95,IF($A94&gt;=Z$16,0,Z$13*(Z$16-$A94)+Z$14*(Z$16-$A94)^2+Z$15*(Z$16-$A94)^3)))</f>
        <v>0</v>
      </c>
      <c r="AC94" s="54" t="n">
        <f aca="false">MIN(1000,MAX(AC95,IF($A94&gt;=AC$16,0,AC$13*(AC$16-$A94)+AC$14*(AC$16-$A94)^2+AC$15*(AC$16-$A94)^3)))</f>
        <v>0</v>
      </c>
      <c r="AD94" s="54" t="n">
        <f aca="false">MIN(1000,MAX(AD95,IF($A94&gt;=AD$16,0,AD$13*(AD$16-$A94)+AD$14*(AD$16-$A94)^2+AD$15*(AD$16-$A94)^3)))</f>
        <v>0</v>
      </c>
      <c r="AE94" s="54" t="n">
        <f aca="false">MIN(1000,MAX(AE95,IF($A94&gt;=AE$16,0,AE$13*(AE$16-$A94)+AE$14*(AE$16-$A94)^2+AE$15*(AE$16-$A94)^3)))</f>
        <v>0</v>
      </c>
      <c r="AF94" s="54" t="n">
        <f aca="false">MIN(1000,MAX(AF95,IF($A94&gt;=AF$16,0,AF$13*(AF$16-$A94)+AF$14*(AF$16-$A94)^2+AF$15*(AF$16-$A94)^3)))</f>
        <v>0</v>
      </c>
      <c r="AG94" s="54" t="n">
        <f aca="false">MIN(1000,MAX(AG95,IF($A94&gt;=AG$16,0,AG$13*(AG$16-$A94)+AG$14*(AG$16-$A94)^2+AG$15*(AG$16-$A94)^3)))</f>
        <v>0</v>
      </c>
      <c r="AH94" s="54" t="n">
        <f aca="false">MIN(1000,MAX(AH95,IF($A94&gt;=AH$16,0,AH$13*(AH$16-$A94)+AH$14*(AH$16-$A94)^2+AH$15*(AH$16-$A94)^3)))</f>
        <v>595.212</v>
      </c>
      <c r="AI94" s="54" t="n">
        <f aca="false">MIN(1000,MAX(AI95,IF($A94&gt;=AI$16,0,AI$13*(AI$16-$A94)+AI$14*(AI$16-$A94)^2+AI$15*(AI$16-$A94)^3)))</f>
        <v>0</v>
      </c>
      <c r="AJ94" s="54" t="n">
        <f aca="false">MIN(1000,MAX(AJ95,IF($A94&gt;=AJ$16,0,AJ$13*(AJ$16-$A94)+AJ$14*(AJ$16-$A94)^2+AJ$15*(AJ$16-$A94)^3)))</f>
        <v>0</v>
      </c>
      <c r="AK94" s="54" t="n">
        <f aca="false">MIN(1000,MAX(AK95,IF($A94&gt;=AK$16,0,AK$13*(AK$16-$A94)+AK$14*(AK$16-$A94)^2+AK$15*(AK$16-$A94)^3)))</f>
        <v>0</v>
      </c>
      <c r="AL94" s="54" t="n">
        <f aca="false">MIN(1000,MAX(AL95,IF($A94&gt;=AL$16,0,AL$13*(AL$16-$A94)+AL$14*(AL$16-$A94)^2+AL$15*(AL$16-$A94)^3)))</f>
        <v>0</v>
      </c>
      <c r="AM94" s="54" t="n">
        <f aca="false">MIN(1000,MAX(AM95,IF($A94&gt;=AM$16,0,AM$13*(AM$16-$A94)+AM$14*(AM$16-$A94)^2+AM$15*(AM$16-$A94)^3)))</f>
        <v>0</v>
      </c>
      <c r="AN94" s="54" t="n">
        <f aca="false">MIN(1000,MAX(AN95,IF($A94&gt;=AN$16,0,AN$13*(AN$16-$A94)+AN$14*(AN$16-$A94)^2+AN$15*(AN$16-$A94)^3)))</f>
        <v>0</v>
      </c>
      <c r="AO94" s="54" t="n">
        <f aca="false">MIN(1000,MAX(AO95,IF($A94&gt;=AO$16,0,AO$13*(AO$16-$A94)+AO$14*(AO$16-$A94)^2+AO$15*(AO$16-$A94)^3)))</f>
        <v>0</v>
      </c>
      <c r="AP94" s="54" t="n">
        <f aca="false">MIN(1000,MAX(AP95,IF($A94&gt;=AP$16,0,AP$13*(AP$16-$A94)+AP$14*(AP$16-$A94)^2+AP$15*(AP$16-$A94)^3)))</f>
        <v>0</v>
      </c>
      <c r="AQ94" s="54" t="n">
        <f aca="false">MIN(1000,MAX(AQ95,IF($A94&gt;=AQ$16,0,AQ$13*(AQ$16-$A94)+AQ$14*(AQ$16-$A94)^2+AQ$15*(AQ$16-$A94)^3)))</f>
        <v>105.207872</v>
      </c>
      <c r="AR94" s="54" t="n">
        <f aca="false">MIN(1000,MAX(AR95,IF($A94&gt;=AR$16,0,AR$13*(AR$16-$A94)+AR$14*(AR$16-$A94)^2+AR$15*(AR$16-$A94)^3)))</f>
        <v>0</v>
      </c>
      <c r="AS94" s="54" t="n">
        <f aca="false">MIN(1000,MAX(AS95,IF($A94&gt;=AS$16,0,AS$13*(AS$16-$A94)+AS$14*(AS$16-$A94)^2+AS$15*(AS$16-$A94)^3)))</f>
        <v>741.2218383</v>
      </c>
      <c r="AT94" s="54" t="n">
        <f aca="false">MIN(1000,MAX(AT95,IF($A94&gt;=AT$16,0,AT$13*(AT$16-$A94)+AT$14*(AT$16-$A94)^2+AT$15*(AT$16-$A94)^3)))</f>
        <v>1000</v>
      </c>
      <c r="AU94" s="54" t="n">
        <f aca="false">MIN(1000,MAX(AU95,IF($A94&gt;=AU$16,0,AU$13*(AU$16-$A94)+AU$14*(AU$16-$A94)^2+AU$15*(AU$16-$A94)^3)))</f>
        <v>0</v>
      </c>
      <c r="AV94" s="54" t="n">
        <f aca="false">MIN(1000,MAX(AV95,IF($A94&gt;=AV$16,0,AV$13*(AV$16-$A94)+AV$14*(AV$16-$A94)^2+AV$15*(AV$16-$A94)^3)))</f>
        <v>819.50653</v>
      </c>
      <c r="AW94" s="54" t="n">
        <f aca="false">MIN(1000,MAX(AW95,IF($A94&gt;=AW$16,0,AW$13*(AW$16-$A94)+AW$14*(AW$16-$A94)^2+AW$15*(AW$16-$A94)^3)))</f>
        <v>410.408231200001</v>
      </c>
      <c r="AX94" s="54" t="n">
        <f aca="false">MIN(1000,MAX(AX95,IF($A94&gt;=AX$16,0,AX$13*(AX$16-$A94)+AX$14*(AX$16-$A94)^2+AX$15*(AX$16-$A94)^3)))</f>
        <v>58.216864</v>
      </c>
      <c r="AY94" s="54" t="n">
        <f aca="false">MIN(1000,MAX(AY95,IF($A94&gt;=AY$16,0,AY$13*(AY$16-$A94)+AY$14*(AY$16-$A94)^2+AY$15*(AY$16-$A94)^3)))</f>
        <v>1000</v>
      </c>
      <c r="AZ94" s="54" t="n">
        <f aca="false">MIN(1000,MAX(AZ95,IF($A94&gt;=AZ$16,0,AZ$13*(AZ$16-$A94)+AZ$14*(AZ$16-$A94)^2+AZ$15*(AZ$16-$A94)^3)))</f>
        <v>0</v>
      </c>
      <c r="BA94" s="54" t="n">
        <f aca="false">MIN(1000,MAX(BA95,IF($A94&gt;=BA$16,0,BA$13*(BA$16-$A94)+BA$14*(BA$16-$A94)^2+BA$15*(BA$16-$A94)^3)))</f>
        <v>0</v>
      </c>
    </row>
    <row r="95" customFormat="false" ht="13.8" hidden="false" customHeight="false" outlineLevel="0" collapsed="false">
      <c r="A95" s="12" t="n">
        <f aca="false">A94+10</f>
        <v>780</v>
      </c>
      <c r="B95" s="54" t="n">
        <f aca="false">MIN(1000,MAX(B96,IF($A95&gt;=B$16,0,B$13*(B$16-$A95)+B$14*(B$16-$A95)^2+B$15*(B$16-$A95)^3)))</f>
        <v>0</v>
      </c>
      <c r="C95" s="54" t="n">
        <f aca="false">MIN(1000,MAX(C96,IF($A95&gt;=C$16,0,C$13*(C$16-$A95)+C$14*(C$16-$A95)^2+C$15*(C$16-$A95)^3)))</f>
        <v>0</v>
      </c>
      <c r="D95" s="54" t="n">
        <f aca="false">MIN(1000,MAX(D96,IF($A95&gt;=D$16,0,D$13*(D$16-$A95)+D$14*(D$16-$A95)^2+D$15*(D$16-$A95)^3)))</f>
        <v>0</v>
      </c>
      <c r="E95" s="54" t="n">
        <f aca="false">MIN(1000,MAX(E96,IF($A95&gt;=E$16,0,E$13*(E$16-$A95)+E$14*(E$16-$A95)^2+E$15*(E$16-$A95)^3)))</f>
        <v>0</v>
      </c>
      <c r="F95" s="54" t="n">
        <f aca="false">MIN(1000,MAX(F96,IF($A95&gt;=F$16,0,F$13*(F$16-$A95)+F$14*(F$16-$A95)^2+F$15*(F$16-$A95)^3)))</f>
        <v>0</v>
      </c>
      <c r="G95" s="54" t="n">
        <f aca="false">MIN(1000,MAX(G96,IF($A95&gt;=G$16,0,G$13*(G$16-$A95)+G$14*(G$16-$A95)^2+G$15*(G$16-$A95)^3)))</f>
        <v>19.7451</v>
      </c>
      <c r="H95" s="54" t="n">
        <f aca="false">MIN(1000,MAX(H96,IF($A95&gt;=H$16,0,H$13*(H$16-$A95)+H$14*(H$16-$A95)^2+H$15*(H$16-$A95)^3)))</f>
        <v>0</v>
      </c>
      <c r="I95" s="54" t="n">
        <f aca="false">MIN(1000,MAX(I96,IF($A95&gt;=I$16,0,I$13*(I$16-$A95)+I$14*(I$16-$A95)^2+I$15*(I$16-$A95)^3)))</f>
        <v>0</v>
      </c>
      <c r="J95" s="54" t="n">
        <f aca="false">MIN(1000,MAX(J96,IF($A95&gt;=J$16,0,J$13*(J$16-$A95)+J$14*(J$16-$A95)^2+J$15*(J$16-$A95)^3)))</f>
        <v>0</v>
      </c>
      <c r="K95" s="54" t="n">
        <f aca="false">MIN(1000,MAX(K96,IF($A95&gt;=K$16,0,K$13*(K$16-$A95)+K$14*(K$16-$A95)^2+K$15*(K$16-$A95)^3)))</f>
        <v>0</v>
      </c>
      <c r="L95" s="54" t="n">
        <f aca="false">MIN(1000,MAX(L96,IF($A95&gt;=L$16,0,L$13*(L$16-$A95)+L$14*(L$16-$A95)^2+L$15*(L$16-$A95)^3)))</f>
        <v>0</v>
      </c>
      <c r="M95" s="54" t="n">
        <f aca="false">MIN(1000,MAX(M96,IF($A95&gt;=M$16,0,M$13*(M$16-$A95)+M$14*(M$16-$A95)^2+M$15*(M$16-$A95)^3)))</f>
        <v>0</v>
      </c>
      <c r="N95" s="54" t="n">
        <f aca="false">MIN(1000,MAX(N96,IF($A95&gt;=N$16,0,N$13*(N$16-$A95)+N$14*(N$16-$A95)^2+N$15*(N$16-$A95)^3)))</f>
        <v>0</v>
      </c>
      <c r="O95" s="54" t="n">
        <f aca="false">MIN(1000,MAX(O96,IF($A95&gt;=O$16,0,O$13*(O$16-$A95)+O$14*(O$16-$A95)^2+O$15*(O$16-$A95)^3)))</f>
        <v>0</v>
      </c>
      <c r="P95" s="54" t="n">
        <f aca="false">MIN(1000,MAX(P96,IF($A95&gt;=P$16,0,P$13*(P$16-$A95)+P$14*(P$16-$A95)^2+P$15*(P$16-$A95)^3)))</f>
        <v>17.876544</v>
      </c>
      <c r="Q95" s="54" t="n">
        <f aca="false">MIN(1000,MAX(Q96,IF($A95&gt;=Q$16,0,Q$13*(Q$16-$A95)+Q$14*(Q$16-$A95)^2+Q$15*(Q$16-$A95)^3)))</f>
        <v>0</v>
      </c>
      <c r="R95" s="54" t="n">
        <f aca="false">MIN(1000,MAX(R96,IF($A95&gt;=R$16,0,R$13*(R$16-$A95)+R$14*(R$16-$A95)^2+R$15*(R$16-$A95)^3)))</f>
        <v>450.307627</v>
      </c>
      <c r="S95" s="54" t="n">
        <f aca="false">MIN(1000,MAX(S96,IF($A95&gt;=S$16,0,S$13*(S$16-$A95)+S$14*(S$16-$A95)^2+S$15*(S$16-$A95)^3)))</f>
        <v>1000</v>
      </c>
      <c r="T95" s="54" t="n">
        <f aca="false">MIN(1000,MAX(T96,IF($A95&gt;=T$16,0,T$13*(T$16-$A95)+T$14*(T$16-$A95)^2+T$15*(T$16-$A95)^3)))</f>
        <v>0</v>
      </c>
      <c r="U95" s="54" t="n">
        <f aca="false">MIN(1000,MAX(U96,IF($A95&gt;=U$16,0,U$13*(U$16-$A95)+U$14*(U$16-$A95)^2+U$15*(U$16-$A95)^3)))</f>
        <v>137.93745</v>
      </c>
      <c r="V95" s="54" t="n">
        <f aca="false">MIN(1000,MAX(V96,IF($A95&gt;=V$16,0,V$13*(V$16-$A95)+V$14*(V$16-$A95)^2+V$15*(V$16-$A95)^3)))</f>
        <v>478.3343928</v>
      </c>
      <c r="W95" s="54" t="n">
        <f aca="false">MIN(1000,MAX(W96,IF($A95&gt;=W$16,0,W$13*(W$16-$A95)+W$14*(W$16-$A95)^2+W$15*(W$16-$A95)^3)))</f>
        <v>73.67448</v>
      </c>
      <c r="X95" s="54" t="n">
        <f aca="false">MIN(1000,MAX(X96,IF($A95&gt;=X$16,0,X$13*(X$16-$A95)+X$14*(X$16-$A95)^2+X$15*(X$16-$A95)^3)))</f>
        <v>23.037975</v>
      </c>
      <c r="Y95" s="54" t="n">
        <f aca="false">MIN(1000,MAX(Y96,IF($A95&gt;=Y$16,0,Y$13*(Y$16-$A95)+Y$14*(Y$16-$A95)^2+Y$15*(Y$16-$A95)^3)))</f>
        <v>0</v>
      </c>
      <c r="Z95" s="54" t="n">
        <f aca="false">MIN(1000,MAX(Z96,IF($A95&gt;=Z$16,0,Z$13*(Z$16-$A95)+Z$14*(Z$16-$A95)^2+Z$15*(Z$16-$A95)^3)))</f>
        <v>0</v>
      </c>
      <c r="AC95" s="54" t="n">
        <f aca="false">MIN(1000,MAX(AC96,IF($A95&gt;=AC$16,0,AC$13*(AC$16-$A95)+AC$14*(AC$16-$A95)^2+AC$15*(AC$16-$A95)^3)))</f>
        <v>0</v>
      </c>
      <c r="AD95" s="54" t="n">
        <f aca="false">MIN(1000,MAX(AD96,IF($A95&gt;=AD$16,0,AD$13*(AD$16-$A95)+AD$14*(AD$16-$A95)^2+AD$15*(AD$16-$A95)^3)))</f>
        <v>0</v>
      </c>
      <c r="AE95" s="54" t="n">
        <f aca="false">MIN(1000,MAX(AE96,IF($A95&gt;=AE$16,0,AE$13*(AE$16-$A95)+AE$14*(AE$16-$A95)^2+AE$15*(AE$16-$A95)^3)))</f>
        <v>0</v>
      </c>
      <c r="AF95" s="54" t="n">
        <f aca="false">MIN(1000,MAX(AF96,IF($A95&gt;=AF$16,0,AF$13*(AF$16-$A95)+AF$14*(AF$16-$A95)^2+AF$15*(AF$16-$A95)^3)))</f>
        <v>0</v>
      </c>
      <c r="AG95" s="54" t="n">
        <f aca="false">MIN(1000,MAX(AG96,IF($A95&gt;=AG$16,0,AG$13*(AG$16-$A95)+AG$14*(AG$16-$A95)^2+AG$15*(AG$16-$A95)^3)))</f>
        <v>0</v>
      </c>
      <c r="AH95" s="54" t="n">
        <f aca="false">MIN(1000,MAX(AH96,IF($A95&gt;=AH$16,0,AH$13*(AH$16-$A95)+AH$14*(AH$16-$A95)^2+AH$15*(AH$16-$A95)^3)))</f>
        <v>544.059</v>
      </c>
      <c r="AI95" s="54" t="n">
        <f aca="false">MIN(1000,MAX(AI96,IF($A95&gt;=AI$16,0,AI$13*(AI$16-$A95)+AI$14*(AI$16-$A95)^2+AI$15*(AI$16-$A95)^3)))</f>
        <v>0</v>
      </c>
      <c r="AJ95" s="54" t="n">
        <f aca="false">MIN(1000,MAX(AJ96,IF($A95&gt;=AJ$16,0,AJ$13*(AJ$16-$A95)+AJ$14*(AJ$16-$A95)^2+AJ$15*(AJ$16-$A95)^3)))</f>
        <v>0</v>
      </c>
      <c r="AK95" s="54" t="n">
        <f aca="false">MIN(1000,MAX(AK96,IF($A95&gt;=AK$16,0,AK$13*(AK$16-$A95)+AK$14*(AK$16-$A95)^2+AK$15*(AK$16-$A95)^3)))</f>
        <v>0</v>
      </c>
      <c r="AL95" s="54" t="n">
        <f aca="false">MIN(1000,MAX(AL96,IF($A95&gt;=AL$16,0,AL$13*(AL$16-$A95)+AL$14*(AL$16-$A95)^2+AL$15*(AL$16-$A95)^3)))</f>
        <v>0</v>
      </c>
      <c r="AM95" s="54" t="n">
        <f aca="false">MIN(1000,MAX(AM96,IF($A95&gt;=AM$16,0,AM$13*(AM$16-$A95)+AM$14*(AM$16-$A95)^2+AM$15*(AM$16-$A95)^3)))</f>
        <v>0</v>
      </c>
      <c r="AN95" s="54" t="n">
        <f aca="false">MIN(1000,MAX(AN96,IF($A95&gt;=AN$16,0,AN$13*(AN$16-$A95)+AN$14*(AN$16-$A95)^2+AN$15*(AN$16-$A95)^3)))</f>
        <v>0</v>
      </c>
      <c r="AO95" s="54" t="n">
        <f aca="false">MIN(1000,MAX(AO96,IF($A95&gt;=AO$16,0,AO$13*(AO$16-$A95)+AO$14*(AO$16-$A95)^2+AO$15*(AO$16-$A95)^3)))</f>
        <v>0</v>
      </c>
      <c r="AP95" s="54" t="n">
        <f aca="false">MIN(1000,MAX(AP96,IF($A95&gt;=AP$16,0,AP$13*(AP$16-$A95)+AP$14*(AP$16-$A95)^2+AP$15*(AP$16-$A95)^3)))</f>
        <v>0</v>
      </c>
      <c r="AQ95" s="54" t="n">
        <f aca="false">MIN(1000,MAX(AQ96,IF($A95&gt;=AQ$16,0,AQ$13*(AQ$16-$A95)+AQ$14*(AQ$16-$A95)^2+AQ$15*(AQ$16-$A95)^3)))</f>
        <v>95.762672</v>
      </c>
      <c r="AR95" s="54" t="n">
        <f aca="false">MIN(1000,MAX(AR96,IF($A95&gt;=AR$16,0,AR$13*(AR$16-$A95)+AR$14*(AR$16-$A95)^2+AR$15*(AR$16-$A95)^3)))</f>
        <v>0</v>
      </c>
      <c r="AS95" s="54" t="n">
        <f aca="false">MIN(1000,MAX(AS96,IF($A95&gt;=AS$16,0,AS$13*(AS$16-$A95)+AS$14*(AS$16-$A95)^2+AS$15*(AS$16-$A95)^3)))</f>
        <v>741.2218383</v>
      </c>
      <c r="AT95" s="54" t="n">
        <f aca="false">MIN(1000,MAX(AT96,IF($A95&gt;=AT$16,0,AT$13*(AT$16-$A95)+AT$14*(AT$16-$A95)^2+AT$15*(AT$16-$A95)^3)))</f>
        <v>1000</v>
      </c>
      <c r="AU95" s="54" t="n">
        <f aca="false">MIN(1000,MAX(AU96,IF($A95&gt;=AU$16,0,AU$13*(AU$16-$A95)+AU$14*(AU$16-$A95)^2+AU$15*(AU$16-$A95)^3)))</f>
        <v>0</v>
      </c>
      <c r="AV95" s="54" t="n">
        <f aca="false">MIN(1000,MAX(AV96,IF($A95&gt;=AV$16,0,AV$13*(AV$16-$A95)+AV$14*(AV$16-$A95)^2+AV$15*(AV$16-$A95)^3)))</f>
        <v>818.05353</v>
      </c>
      <c r="AW95" s="54" t="n">
        <f aca="false">MIN(1000,MAX(AW96,IF($A95&gt;=AW$16,0,AW$13*(AW$16-$A95)+AW$14*(AW$16-$A95)^2+AW$15*(AW$16-$A95)^3)))</f>
        <v>320.4559512</v>
      </c>
      <c r="AX95" s="54" t="n">
        <f aca="false">MIN(1000,MAX(AX96,IF($A95&gt;=AX$16,0,AX$13*(AX$16-$A95)+AX$14*(AX$16-$A95)^2+AX$15*(AX$16-$A95)^3)))</f>
        <v>58.216864</v>
      </c>
      <c r="AY95" s="54" t="n">
        <f aca="false">MIN(1000,MAX(AY96,IF($A95&gt;=AY$16,0,AY$13*(AY$16-$A95)+AY$14*(AY$16-$A95)^2+AY$15*(AY$16-$A95)^3)))</f>
        <v>1000</v>
      </c>
      <c r="AZ95" s="54" t="n">
        <f aca="false">MIN(1000,MAX(AZ96,IF($A95&gt;=AZ$16,0,AZ$13*(AZ$16-$A95)+AZ$14*(AZ$16-$A95)^2+AZ$15*(AZ$16-$A95)^3)))</f>
        <v>0</v>
      </c>
      <c r="BA95" s="54" t="n">
        <f aca="false">MIN(1000,MAX(BA96,IF($A95&gt;=BA$16,0,BA$13*(BA$16-$A95)+BA$14*(BA$16-$A95)^2+BA$15*(BA$16-$A95)^3)))</f>
        <v>0</v>
      </c>
    </row>
    <row r="96" customFormat="false" ht="13.8" hidden="false" customHeight="false" outlineLevel="0" collapsed="false">
      <c r="A96" s="12" t="n">
        <f aca="false">A95+10</f>
        <v>790</v>
      </c>
      <c r="B96" s="54" t="n">
        <f aca="false">MIN(1000,MAX(B97,IF($A96&gt;=B$16,0,B$13*(B$16-$A96)+B$14*(B$16-$A96)^2+B$15*(B$16-$A96)^3)))</f>
        <v>0</v>
      </c>
      <c r="C96" s="54" t="n">
        <f aca="false">MIN(1000,MAX(C97,IF($A96&gt;=C$16,0,C$13*(C$16-$A96)+C$14*(C$16-$A96)^2+C$15*(C$16-$A96)^3)))</f>
        <v>0</v>
      </c>
      <c r="D96" s="54" t="n">
        <f aca="false">MIN(1000,MAX(D97,IF($A96&gt;=D$16,0,D$13*(D$16-$A96)+D$14*(D$16-$A96)^2+D$15*(D$16-$A96)^3)))</f>
        <v>0</v>
      </c>
      <c r="E96" s="54" t="n">
        <f aca="false">MIN(1000,MAX(E97,IF($A96&gt;=E$16,0,E$13*(E$16-$A96)+E$14*(E$16-$A96)^2+E$15*(E$16-$A96)^3)))</f>
        <v>0</v>
      </c>
      <c r="F96" s="54" t="n">
        <f aca="false">MIN(1000,MAX(F97,IF($A96&gt;=F$16,0,F$13*(F$16-$A96)+F$14*(F$16-$A96)^2+F$15*(F$16-$A96)^3)))</f>
        <v>0</v>
      </c>
      <c r="G96" s="54" t="n">
        <f aca="false">MIN(1000,MAX(G97,IF($A96&gt;=G$16,0,G$13*(G$16-$A96)+G$14*(G$16-$A96)^2+G$15*(G$16-$A96)^3)))</f>
        <v>19.7451</v>
      </c>
      <c r="H96" s="54" t="n">
        <f aca="false">MIN(1000,MAX(H97,IF($A96&gt;=H$16,0,H$13*(H$16-$A96)+H$14*(H$16-$A96)^2+H$15*(H$16-$A96)^3)))</f>
        <v>0</v>
      </c>
      <c r="I96" s="54" t="n">
        <f aca="false">MIN(1000,MAX(I97,IF($A96&gt;=I$16,0,I$13*(I$16-$A96)+I$14*(I$16-$A96)^2+I$15*(I$16-$A96)^3)))</f>
        <v>0</v>
      </c>
      <c r="J96" s="54" t="n">
        <f aca="false">MIN(1000,MAX(J97,IF($A96&gt;=J$16,0,J$13*(J$16-$A96)+J$14*(J$16-$A96)^2+J$15*(J$16-$A96)^3)))</f>
        <v>0</v>
      </c>
      <c r="K96" s="54" t="n">
        <f aca="false">MIN(1000,MAX(K97,IF($A96&gt;=K$16,0,K$13*(K$16-$A96)+K$14*(K$16-$A96)^2+K$15*(K$16-$A96)^3)))</f>
        <v>0</v>
      </c>
      <c r="L96" s="54" t="n">
        <f aca="false">MIN(1000,MAX(L97,IF($A96&gt;=L$16,0,L$13*(L$16-$A96)+L$14*(L$16-$A96)^2+L$15*(L$16-$A96)^3)))</f>
        <v>0</v>
      </c>
      <c r="M96" s="54" t="n">
        <f aca="false">MIN(1000,MAX(M97,IF($A96&gt;=M$16,0,M$13*(M$16-$A96)+M$14*(M$16-$A96)^2+M$15*(M$16-$A96)^3)))</f>
        <v>0</v>
      </c>
      <c r="N96" s="54" t="n">
        <f aca="false">MIN(1000,MAX(N97,IF($A96&gt;=N$16,0,N$13*(N$16-$A96)+N$14*(N$16-$A96)^2+N$15*(N$16-$A96)^3)))</f>
        <v>0</v>
      </c>
      <c r="O96" s="54" t="n">
        <f aca="false">MIN(1000,MAX(O97,IF($A96&gt;=O$16,0,O$13*(O$16-$A96)+O$14*(O$16-$A96)^2+O$15*(O$16-$A96)^3)))</f>
        <v>0</v>
      </c>
      <c r="P96" s="54" t="n">
        <f aca="false">MIN(1000,MAX(P97,IF($A96&gt;=P$16,0,P$13*(P$16-$A96)+P$14*(P$16-$A96)^2+P$15*(P$16-$A96)^3)))</f>
        <v>16.194144</v>
      </c>
      <c r="Q96" s="54" t="n">
        <f aca="false">MIN(1000,MAX(Q97,IF($A96&gt;=Q$16,0,Q$13*(Q$16-$A96)+Q$14*(Q$16-$A96)^2+Q$15*(Q$16-$A96)^3)))</f>
        <v>0</v>
      </c>
      <c r="R96" s="54" t="n">
        <f aca="false">MIN(1000,MAX(R97,IF($A96&gt;=R$16,0,R$13*(R$16-$A96)+R$14*(R$16-$A96)^2+R$15*(R$16-$A96)^3)))</f>
        <v>430.009827</v>
      </c>
      <c r="S96" s="54" t="n">
        <f aca="false">MIN(1000,MAX(S97,IF($A96&gt;=S$16,0,S$13*(S$16-$A96)+S$14*(S$16-$A96)^2+S$15*(S$16-$A96)^3)))</f>
        <v>1000</v>
      </c>
      <c r="T96" s="54" t="n">
        <f aca="false">MIN(1000,MAX(T97,IF($A96&gt;=T$16,0,T$13*(T$16-$A96)+T$14*(T$16-$A96)^2+T$15*(T$16-$A96)^3)))</f>
        <v>0</v>
      </c>
      <c r="U96" s="54" t="n">
        <f aca="false">MIN(1000,MAX(U97,IF($A96&gt;=U$16,0,U$13*(U$16-$A96)+U$14*(U$16-$A96)^2+U$15*(U$16-$A96)^3)))</f>
        <v>137.69245</v>
      </c>
      <c r="V96" s="54" t="n">
        <f aca="false">MIN(1000,MAX(V97,IF($A96&gt;=V$16,0,V$13*(V$16-$A96)+V$14*(V$16-$A96)^2+V$15*(V$16-$A96)^3)))</f>
        <v>421.4320728</v>
      </c>
      <c r="W96" s="54" t="n">
        <f aca="false">MIN(1000,MAX(W97,IF($A96&gt;=W$16,0,W$13*(W$16-$A96)+W$14*(W$16-$A96)^2+W$15*(W$16-$A96)^3)))</f>
        <v>73.54548</v>
      </c>
      <c r="X96" s="54" t="n">
        <f aca="false">MIN(1000,MAX(X97,IF($A96&gt;=X$16,0,X$13*(X$16-$A96)+X$14*(X$16-$A96)^2+X$15*(X$16-$A96)^3)))</f>
        <v>23.037975</v>
      </c>
      <c r="Y96" s="54" t="n">
        <f aca="false">MIN(1000,MAX(Y97,IF($A96&gt;=Y$16,0,Y$13*(Y$16-$A96)+Y$14*(Y$16-$A96)^2+Y$15*(Y$16-$A96)^3)))</f>
        <v>0</v>
      </c>
      <c r="Z96" s="54" t="n">
        <f aca="false">MIN(1000,MAX(Z97,IF($A96&gt;=Z$16,0,Z$13*(Z$16-$A96)+Z$14*(Z$16-$A96)^2+Z$15*(Z$16-$A96)^3)))</f>
        <v>0</v>
      </c>
      <c r="AC96" s="54" t="n">
        <f aca="false">MIN(1000,MAX(AC97,IF($A96&gt;=AC$16,0,AC$13*(AC$16-$A96)+AC$14*(AC$16-$A96)^2+AC$15*(AC$16-$A96)^3)))</f>
        <v>0</v>
      </c>
      <c r="AD96" s="54" t="n">
        <f aca="false">MIN(1000,MAX(AD97,IF($A96&gt;=AD$16,0,AD$13*(AD$16-$A96)+AD$14*(AD$16-$A96)^2+AD$15*(AD$16-$A96)^3)))</f>
        <v>0</v>
      </c>
      <c r="AE96" s="54" t="n">
        <f aca="false">MIN(1000,MAX(AE97,IF($A96&gt;=AE$16,0,AE$13*(AE$16-$A96)+AE$14*(AE$16-$A96)^2+AE$15*(AE$16-$A96)^3)))</f>
        <v>0</v>
      </c>
      <c r="AF96" s="54" t="n">
        <f aca="false">MIN(1000,MAX(AF97,IF($A96&gt;=AF$16,0,AF$13*(AF$16-$A96)+AF$14*(AF$16-$A96)^2+AF$15*(AF$16-$A96)^3)))</f>
        <v>0</v>
      </c>
      <c r="AG96" s="54" t="n">
        <f aca="false">MIN(1000,MAX(AG97,IF($A96&gt;=AG$16,0,AG$13*(AG$16-$A96)+AG$14*(AG$16-$A96)^2+AG$15*(AG$16-$A96)^3)))</f>
        <v>0</v>
      </c>
      <c r="AH96" s="54" t="n">
        <f aca="false">MIN(1000,MAX(AH97,IF($A96&gt;=AH$16,0,AH$13*(AH$16-$A96)+AH$14*(AH$16-$A96)^2+AH$15*(AH$16-$A96)^3)))</f>
        <v>495.126</v>
      </c>
      <c r="AI96" s="54" t="n">
        <f aca="false">MIN(1000,MAX(AI97,IF($A96&gt;=AI$16,0,AI$13*(AI$16-$A96)+AI$14*(AI$16-$A96)^2+AI$15*(AI$16-$A96)^3)))</f>
        <v>0</v>
      </c>
      <c r="AJ96" s="54" t="n">
        <f aca="false">MIN(1000,MAX(AJ97,IF($A96&gt;=AJ$16,0,AJ$13*(AJ$16-$A96)+AJ$14*(AJ$16-$A96)^2+AJ$15*(AJ$16-$A96)^3)))</f>
        <v>0</v>
      </c>
      <c r="AK96" s="54" t="n">
        <f aca="false">MIN(1000,MAX(AK97,IF($A96&gt;=AK$16,0,AK$13*(AK$16-$A96)+AK$14*(AK$16-$A96)^2+AK$15*(AK$16-$A96)^3)))</f>
        <v>0</v>
      </c>
      <c r="AL96" s="54" t="n">
        <f aca="false">MIN(1000,MAX(AL97,IF($A96&gt;=AL$16,0,AL$13*(AL$16-$A96)+AL$14*(AL$16-$A96)^2+AL$15*(AL$16-$A96)^3)))</f>
        <v>0</v>
      </c>
      <c r="AM96" s="54" t="n">
        <f aca="false">MIN(1000,MAX(AM97,IF($A96&gt;=AM$16,0,AM$13*(AM$16-$A96)+AM$14*(AM$16-$A96)^2+AM$15*(AM$16-$A96)^3)))</f>
        <v>0</v>
      </c>
      <c r="AN96" s="54" t="n">
        <f aca="false">MIN(1000,MAX(AN97,IF($A96&gt;=AN$16,0,AN$13*(AN$16-$A96)+AN$14*(AN$16-$A96)^2+AN$15*(AN$16-$A96)^3)))</f>
        <v>0</v>
      </c>
      <c r="AO96" s="54" t="n">
        <f aca="false">MIN(1000,MAX(AO97,IF($A96&gt;=AO$16,0,AO$13*(AO$16-$A96)+AO$14*(AO$16-$A96)^2+AO$15*(AO$16-$A96)^3)))</f>
        <v>0</v>
      </c>
      <c r="AP96" s="54" t="n">
        <f aca="false">MIN(1000,MAX(AP97,IF($A96&gt;=AP$16,0,AP$13*(AP$16-$A96)+AP$14*(AP$16-$A96)^2+AP$15*(AP$16-$A96)^3)))</f>
        <v>0</v>
      </c>
      <c r="AQ96" s="54" t="n">
        <f aca="false">MIN(1000,MAX(AQ97,IF($A96&gt;=AQ$16,0,AQ$13*(AQ$16-$A96)+AQ$14*(AQ$16-$A96)^2+AQ$15*(AQ$16-$A96)^3)))</f>
        <v>86.477472</v>
      </c>
      <c r="AR96" s="54" t="n">
        <f aca="false">MIN(1000,MAX(AR97,IF($A96&gt;=AR$16,0,AR$13*(AR$16-$A96)+AR$14*(AR$16-$A96)^2+AR$15*(AR$16-$A96)^3)))</f>
        <v>0</v>
      </c>
      <c r="AS96" s="54" t="n">
        <f aca="false">MIN(1000,MAX(AS97,IF($A96&gt;=AS$16,0,AS$13*(AS$16-$A96)+AS$14*(AS$16-$A96)^2+AS$15*(AS$16-$A96)^3)))</f>
        <v>741.2218383</v>
      </c>
      <c r="AT96" s="54" t="n">
        <f aca="false">MIN(1000,MAX(AT97,IF($A96&gt;=AT$16,0,AT$13*(AT$16-$A96)+AT$14*(AT$16-$A96)^2+AT$15*(AT$16-$A96)^3)))</f>
        <v>1000</v>
      </c>
      <c r="AU96" s="54" t="n">
        <f aca="false">MIN(1000,MAX(AU97,IF($A96&gt;=AU$16,0,AU$13*(AU$16-$A96)+AU$14*(AU$16-$A96)^2+AU$15*(AU$16-$A96)^3)))</f>
        <v>0</v>
      </c>
      <c r="AV96" s="54" t="n">
        <f aca="false">MIN(1000,MAX(AV97,IF($A96&gt;=AV$16,0,AV$13*(AV$16-$A96)+AV$14*(AV$16-$A96)^2+AV$15*(AV$16-$A96)^3)))</f>
        <v>816.60053</v>
      </c>
      <c r="AW96" s="54" t="n">
        <f aca="false">MIN(1000,MAX(AW97,IF($A96&gt;=AW$16,0,AW$13*(AW$16-$A96)+AW$14*(AW$16-$A96)^2+AW$15*(AW$16-$A96)^3)))</f>
        <v>244.5916712</v>
      </c>
      <c r="AX96" s="54" t="n">
        <f aca="false">MIN(1000,MAX(AX97,IF($A96&gt;=AX$16,0,AX$13*(AX$16-$A96)+AX$14*(AX$16-$A96)^2+AX$15*(AX$16-$A96)^3)))</f>
        <v>58.216864</v>
      </c>
      <c r="AY96" s="54" t="n">
        <f aca="false">MIN(1000,MAX(AY97,IF($A96&gt;=AY$16,0,AY$13*(AY$16-$A96)+AY$14*(AY$16-$A96)^2+AY$15*(AY$16-$A96)^3)))</f>
        <v>1000</v>
      </c>
      <c r="AZ96" s="54" t="n">
        <f aca="false">MIN(1000,MAX(AZ97,IF($A96&gt;=AZ$16,0,AZ$13*(AZ$16-$A96)+AZ$14*(AZ$16-$A96)^2+AZ$15*(AZ$16-$A96)^3)))</f>
        <v>0</v>
      </c>
      <c r="BA96" s="54" t="n">
        <f aca="false">MIN(1000,MAX(BA97,IF($A96&gt;=BA$16,0,BA$13*(BA$16-$A96)+BA$14*(BA$16-$A96)^2+BA$15*(BA$16-$A96)^3)))</f>
        <v>0</v>
      </c>
    </row>
    <row r="97" customFormat="false" ht="13.8" hidden="false" customHeight="false" outlineLevel="0" collapsed="false">
      <c r="A97" s="12" t="n">
        <f aca="false">A96+10</f>
        <v>800</v>
      </c>
      <c r="B97" s="54" t="n">
        <f aca="false">MIN(1000,MAX(B98,IF($A97&gt;=B$16,0,B$13*(B$16-$A97)+B$14*(B$16-$A97)^2+B$15*(B$16-$A97)^3)))</f>
        <v>0</v>
      </c>
      <c r="C97" s="54" t="n">
        <f aca="false">MIN(1000,MAX(C98,IF($A97&gt;=C$16,0,C$13*(C$16-$A97)+C$14*(C$16-$A97)^2+C$15*(C$16-$A97)^3)))</f>
        <v>0</v>
      </c>
      <c r="D97" s="54" t="n">
        <f aca="false">MIN(1000,MAX(D98,IF($A97&gt;=D$16,0,D$13*(D$16-$A97)+D$14*(D$16-$A97)^2+D$15*(D$16-$A97)^3)))</f>
        <v>0</v>
      </c>
      <c r="E97" s="54" t="n">
        <f aca="false">MIN(1000,MAX(E98,IF($A97&gt;=E$16,0,E$13*(E$16-$A97)+E$14*(E$16-$A97)^2+E$15*(E$16-$A97)^3)))</f>
        <v>0</v>
      </c>
      <c r="F97" s="54" t="n">
        <f aca="false">MIN(1000,MAX(F98,IF($A97&gt;=F$16,0,F$13*(F$16-$A97)+F$14*(F$16-$A97)^2+F$15*(F$16-$A97)^3)))</f>
        <v>0</v>
      </c>
      <c r="G97" s="54" t="n">
        <f aca="false">MIN(1000,MAX(G98,IF($A97&gt;=G$16,0,G$13*(G$16-$A97)+G$14*(G$16-$A97)^2+G$15*(G$16-$A97)^3)))</f>
        <v>19.7451</v>
      </c>
      <c r="H97" s="54" t="n">
        <f aca="false">MIN(1000,MAX(H98,IF($A97&gt;=H$16,0,H$13*(H$16-$A97)+H$14*(H$16-$A97)^2+H$15*(H$16-$A97)^3)))</f>
        <v>0</v>
      </c>
      <c r="I97" s="54" t="n">
        <f aca="false">MIN(1000,MAX(I98,IF($A97&gt;=I$16,0,I$13*(I$16-$A97)+I$14*(I$16-$A97)^2+I$15*(I$16-$A97)^3)))</f>
        <v>0</v>
      </c>
      <c r="J97" s="54" t="n">
        <f aca="false">MIN(1000,MAX(J98,IF($A97&gt;=J$16,0,J$13*(J$16-$A97)+J$14*(J$16-$A97)^2+J$15*(J$16-$A97)^3)))</f>
        <v>0</v>
      </c>
      <c r="K97" s="54" t="n">
        <f aca="false">MIN(1000,MAX(K98,IF($A97&gt;=K$16,0,K$13*(K$16-$A97)+K$14*(K$16-$A97)^2+K$15*(K$16-$A97)^3)))</f>
        <v>0</v>
      </c>
      <c r="L97" s="54" t="n">
        <f aca="false">MIN(1000,MAX(L98,IF($A97&gt;=L$16,0,L$13*(L$16-$A97)+L$14*(L$16-$A97)^2+L$15*(L$16-$A97)^3)))</f>
        <v>0</v>
      </c>
      <c r="M97" s="54" t="n">
        <f aca="false">MIN(1000,MAX(M98,IF($A97&gt;=M$16,0,M$13*(M$16-$A97)+M$14*(M$16-$A97)^2+M$15*(M$16-$A97)^3)))</f>
        <v>0</v>
      </c>
      <c r="N97" s="54" t="n">
        <f aca="false">MIN(1000,MAX(N98,IF($A97&gt;=N$16,0,N$13*(N$16-$A97)+N$14*(N$16-$A97)^2+N$15*(N$16-$A97)^3)))</f>
        <v>0</v>
      </c>
      <c r="O97" s="54" t="n">
        <f aca="false">MIN(1000,MAX(O98,IF($A97&gt;=O$16,0,O$13*(O$16-$A97)+O$14*(O$16-$A97)^2+O$15*(O$16-$A97)^3)))</f>
        <v>0</v>
      </c>
      <c r="P97" s="54" t="n">
        <f aca="false">MIN(1000,MAX(P98,IF($A97&gt;=P$16,0,P$13*(P$16-$A97)+P$14*(P$16-$A97)^2+P$15*(P$16-$A97)^3)))</f>
        <v>14.531744</v>
      </c>
      <c r="Q97" s="54" t="n">
        <f aca="false">MIN(1000,MAX(Q98,IF($A97&gt;=Q$16,0,Q$13*(Q$16-$A97)+Q$14*(Q$16-$A97)^2+Q$15*(Q$16-$A97)^3)))</f>
        <v>0</v>
      </c>
      <c r="R97" s="54" t="n">
        <f aca="false">MIN(1000,MAX(R98,IF($A97&gt;=R$16,0,R$13*(R$16-$A97)+R$14*(R$16-$A97)^2+R$15*(R$16-$A97)^3)))</f>
        <v>410.172027</v>
      </c>
      <c r="S97" s="54" t="n">
        <f aca="false">MIN(1000,MAX(S98,IF($A97&gt;=S$16,0,S$13*(S$16-$A97)+S$14*(S$16-$A97)^2+S$15*(S$16-$A97)^3)))</f>
        <v>1000</v>
      </c>
      <c r="T97" s="54" t="n">
        <f aca="false">MIN(1000,MAX(T98,IF($A97&gt;=T$16,0,T$13*(T$16-$A97)+T$14*(T$16-$A97)^2+T$15*(T$16-$A97)^3)))</f>
        <v>0</v>
      </c>
      <c r="U97" s="54" t="n">
        <f aca="false">MIN(1000,MAX(U98,IF($A97&gt;=U$16,0,U$13*(U$16-$A97)+U$14*(U$16-$A97)^2+U$15*(U$16-$A97)^3)))</f>
        <v>137.44745</v>
      </c>
      <c r="V97" s="54" t="n">
        <f aca="false">MIN(1000,MAX(V98,IF($A97&gt;=V$16,0,V$13*(V$16-$A97)+V$14*(V$16-$A97)^2+V$15*(V$16-$A97)^3)))</f>
        <v>354.8017528</v>
      </c>
      <c r="W97" s="54" t="n">
        <f aca="false">MIN(1000,MAX(W98,IF($A97&gt;=W$16,0,W$13*(W$16-$A97)+W$14*(W$16-$A97)^2+W$15*(W$16-$A97)^3)))</f>
        <v>73.41648</v>
      </c>
      <c r="X97" s="54" t="n">
        <f aca="false">MIN(1000,MAX(X98,IF($A97&gt;=X$16,0,X$13*(X$16-$A97)+X$14*(X$16-$A97)^2+X$15*(X$16-$A97)^3)))</f>
        <v>23.037975</v>
      </c>
      <c r="Y97" s="54" t="n">
        <f aca="false">MIN(1000,MAX(Y98,IF($A97&gt;=Y$16,0,Y$13*(Y$16-$A97)+Y$14*(Y$16-$A97)^2+Y$15*(Y$16-$A97)^3)))</f>
        <v>0</v>
      </c>
      <c r="Z97" s="54" t="n">
        <f aca="false">MIN(1000,MAX(Z98,IF($A97&gt;=Z$16,0,Z$13*(Z$16-$A97)+Z$14*(Z$16-$A97)^2+Z$15*(Z$16-$A97)^3)))</f>
        <v>0</v>
      </c>
      <c r="AC97" s="54" t="n">
        <f aca="false">MIN(1000,MAX(AC98,IF($A97&gt;=AC$16,0,AC$13*(AC$16-$A97)+AC$14*(AC$16-$A97)^2+AC$15*(AC$16-$A97)^3)))</f>
        <v>0</v>
      </c>
      <c r="AD97" s="54" t="n">
        <f aca="false">MIN(1000,MAX(AD98,IF($A97&gt;=AD$16,0,AD$13*(AD$16-$A97)+AD$14*(AD$16-$A97)^2+AD$15*(AD$16-$A97)^3)))</f>
        <v>0</v>
      </c>
      <c r="AE97" s="54" t="n">
        <f aca="false">MIN(1000,MAX(AE98,IF($A97&gt;=AE$16,0,AE$13*(AE$16-$A97)+AE$14*(AE$16-$A97)^2+AE$15*(AE$16-$A97)^3)))</f>
        <v>0</v>
      </c>
      <c r="AF97" s="54" t="n">
        <f aca="false">MIN(1000,MAX(AF98,IF($A97&gt;=AF$16,0,AF$13*(AF$16-$A97)+AF$14*(AF$16-$A97)^2+AF$15*(AF$16-$A97)^3)))</f>
        <v>0</v>
      </c>
      <c r="AG97" s="54" t="n">
        <f aca="false">MIN(1000,MAX(AG98,IF($A97&gt;=AG$16,0,AG$13*(AG$16-$A97)+AG$14*(AG$16-$A97)^2+AG$15*(AG$16-$A97)^3)))</f>
        <v>0</v>
      </c>
      <c r="AH97" s="54" t="n">
        <f aca="false">MIN(1000,MAX(AH98,IF($A97&gt;=AH$16,0,AH$13*(AH$16-$A97)+AH$14*(AH$16-$A97)^2+AH$15*(AH$16-$A97)^3)))</f>
        <v>448.413</v>
      </c>
      <c r="AI97" s="54" t="n">
        <f aca="false">MIN(1000,MAX(AI98,IF($A97&gt;=AI$16,0,AI$13*(AI$16-$A97)+AI$14*(AI$16-$A97)^2+AI$15*(AI$16-$A97)^3)))</f>
        <v>0</v>
      </c>
      <c r="AJ97" s="54" t="n">
        <f aca="false">MIN(1000,MAX(AJ98,IF($A97&gt;=AJ$16,0,AJ$13*(AJ$16-$A97)+AJ$14*(AJ$16-$A97)^2+AJ$15*(AJ$16-$A97)^3)))</f>
        <v>0</v>
      </c>
      <c r="AK97" s="54" t="n">
        <f aca="false">MIN(1000,MAX(AK98,IF($A97&gt;=AK$16,0,AK$13*(AK$16-$A97)+AK$14*(AK$16-$A97)^2+AK$15*(AK$16-$A97)^3)))</f>
        <v>0</v>
      </c>
      <c r="AL97" s="54" t="n">
        <f aca="false">MIN(1000,MAX(AL98,IF($A97&gt;=AL$16,0,AL$13*(AL$16-$A97)+AL$14*(AL$16-$A97)^2+AL$15*(AL$16-$A97)^3)))</f>
        <v>0</v>
      </c>
      <c r="AM97" s="54" t="n">
        <f aca="false">MIN(1000,MAX(AM98,IF($A97&gt;=AM$16,0,AM$13*(AM$16-$A97)+AM$14*(AM$16-$A97)^2+AM$15*(AM$16-$A97)^3)))</f>
        <v>0</v>
      </c>
      <c r="AN97" s="54" t="n">
        <f aca="false">MIN(1000,MAX(AN98,IF($A97&gt;=AN$16,0,AN$13*(AN$16-$A97)+AN$14*(AN$16-$A97)^2+AN$15*(AN$16-$A97)^3)))</f>
        <v>0</v>
      </c>
      <c r="AO97" s="54" t="n">
        <f aca="false">MIN(1000,MAX(AO98,IF($A97&gt;=AO$16,0,AO$13*(AO$16-$A97)+AO$14*(AO$16-$A97)^2+AO$15*(AO$16-$A97)^3)))</f>
        <v>0</v>
      </c>
      <c r="AP97" s="54" t="n">
        <f aca="false">MIN(1000,MAX(AP98,IF($A97&gt;=AP$16,0,AP$13*(AP$16-$A97)+AP$14*(AP$16-$A97)^2+AP$15*(AP$16-$A97)^3)))</f>
        <v>0</v>
      </c>
      <c r="AQ97" s="54" t="n">
        <f aca="false">MIN(1000,MAX(AQ98,IF($A97&gt;=AQ$16,0,AQ$13*(AQ$16-$A97)+AQ$14*(AQ$16-$A97)^2+AQ$15*(AQ$16-$A97)^3)))</f>
        <v>77.352272</v>
      </c>
      <c r="AR97" s="54" t="n">
        <f aca="false">MIN(1000,MAX(AR98,IF($A97&gt;=AR$16,0,AR$13*(AR$16-$A97)+AR$14*(AR$16-$A97)^2+AR$15*(AR$16-$A97)^3)))</f>
        <v>0</v>
      </c>
      <c r="AS97" s="54" t="n">
        <f aca="false">MIN(1000,MAX(AS98,IF($A97&gt;=AS$16,0,AS$13*(AS$16-$A97)+AS$14*(AS$16-$A97)^2+AS$15*(AS$16-$A97)^3)))</f>
        <v>741.2218383</v>
      </c>
      <c r="AT97" s="54" t="n">
        <f aca="false">MIN(1000,MAX(AT98,IF($A97&gt;=AT$16,0,AT$13*(AT$16-$A97)+AT$14*(AT$16-$A97)^2+AT$15*(AT$16-$A97)^3)))</f>
        <v>1000</v>
      </c>
      <c r="AU97" s="54" t="n">
        <f aca="false">MIN(1000,MAX(AU98,IF($A97&gt;=AU$16,0,AU$13*(AU$16-$A97)+AU$14*(AU$16-$A97)^2+AU$15*(AU$16-$A97)^3)))</f>
        <v>0</v>
      </c>
      <c r="AV97" s="54" t="n">
        <f aca="false">MIN(1000,MAX(AV98,IF($A97&gt;=AV$16,0,AV$13*(AV$16-$A97)+AV$14*(AV$16-$A97)^2+AV$15*(AV$16-$A97)^3)))</f>
        <v>815.14753</v>
      </c>
      <c r="AW97" s="54" t="n">
        <f aca="false">MIN(1000,MAX(AW98,IF($A97&gt;=AW$16,0,AW$13*(AW$16-$A97)+AW$14*(AW$16-$A97)^2+AW$15*(AW$16-$A97)^3)))</f>
        <v>180.4153912</v>
      </c>
      <c r="AX97" s="54" t="n">
        <f aca="false">MIN(1000,MAX(AX98,IF($A97&gt;=AX$16,0,AX$13*(AX$16-$A97)+AX$14*(AX$16-$A97)^2+AX$15*(AX$16-$A97)^3)))</f>
        <v>58.216864</v>
      </c>
      <c r="AY97" s="54" t="n">
        <f aca="false">MIN(1000,MAX(AY98,IF($A97&gt;=AY$16,0,AY$13*(AY$16-$A97)+AY$14*(AY$16-$A97)^2+AY$15*(AY$16-$A97)^3)))</f>
        <v>1000</v>
      </c>
      <c r="AZ97" s="54" t="n">
        <f aca="false">MIN(1000,MAX(AZ98,IF($A97&gt;=AZ$16,0,AZ$13*(AZ$16-$A97)+AZ$14*(AZ$16-$A97)^2+AZ$15*(AZ$16-$A97)^3)))</f>
        <v>0</v>
      </c>
      <c r="BA97" s="54" t="n">
        <f aca="false">MIN(1000,MAX(BA98,IF($A97&gt;=BA$16,0,BA$13*(BA$16-$A97)+BA$14*(BA$16-$A97)^2+BA$15*(BA$16-$A97)^3)))</f>
        <v>0</v>
      </c>
    </row>
    <row r="98" customFormat="false" ht="13.8" hidden="false" customHeight="false" outlineLevel="0" collapsed="false">
      <c r="A98" s="12" t="n">
        <f aca="false">A97+10</f>
        <v>810</v>
      </c>
      <c r="B98" s="54" t="n">
        <f aca="false">MIN(1000,MAX(B99,IF($A98&gt;=B$16,0,B$13*(B$16-$A98)+B$14*(B$16-$A98)^2+B$15*(B$16-$A98)^3)))</f>
        <v>0</v>
      </c>
      <c r="C98" s="54" t="n">
        <f aca="false">MIN(1000,MAX(C99,IF($A98&gt;=C$16,0,C$13*(C$16-$A98)+C$14*(C$16-$A98)^2+C$15*(C$16-$A98)^3)))</f>
        <v>0</v>
      </c>
      <c r="D98" s="54" t="n">
        <f aca="false">MIN(1000,MAX(D99,IF($A98&gt;=D$16,0,D$13*(D$16-$A98)+D$14*(D$16-$A98)^2+D$15*(D$16-$A98)^3)))</f>
        <v>0</v>
      </c>
      <c r="E98" s="54" t="n">
        <f aca="false">MIN(1000,MAX(E99,IF($A98&gt;=E$16,0,E$13*(E$16-$A98)+E$14*(E$16-$A98)^2+E$15*(E$16-$A98)^3)))</f>
        <v>0</v>
      </c>
      <c r="F98" s="54" t="n">
        <f aca="false">MIN(1000,MAX(F99,IF($A98&gt;=F$16,0,F$13*(F$16-$A98)+F$14*(F$16-$A98)^2+F$15*(F$16-$A98)^3)))</f>
        <v>0</v>
      </c>
      <c r="G98" s="54" t="n">
        <f aca="false">MIN(1000,MAX(G99,IF($A98&gt;=G$16,0,G$13*(G$16-$A98)+G$14*(G$16-$A98)^2+G$15*(G$16-$A98)^3)))</f>
        <v>19.7451</v>
      </c>
      <c r="H98" s="54" t="n">
        <f aca="false">MIN(1000,MAX(H99,IF($A98&gt;=H$16,0,H$13*(H$16-$A98)+H$14*(H$16-$A98)^2+H$15*(H$16-$A98)^3)))</f>
        <v>0</v>
      </c>
      <c r="I98" s="54" t="n">
        <f aca="false">MIN(1000,MAX(I99,IF($A98&gt;=I$16,0,I$13*(I$16-$A98)+I$14*(I$16-$A98)^2+I$15*(I$16-$A98)^3)))</f>
        <v>0</v>
      </c>
      <c r="J98" s="54" t="n">
        <f aca="false">MIN(1000,MAX(J99,IF($A98&gt;=J$16,0,J$13*(J$16-$A98)+J$14*(J$16-$A98)^2+J$15*(J$16-$A98)^3)))</f>
        <v>0</v>
      </c>
      <c r="K98" s="54" t="n">
        <f aca="false">MIN(1000,MAX(K99,IF($A98&gt;=K$16,0,K$13*(K$16-$A98)+K$14*(K$16-$A98)^2+K$15*(K$16-$A98)^3)))</f>
        <v>0</v>
      </c>
      <c r="L98" s="54" t="n">
        <f aca="false">MIN(1000,MAX(L99,IF($A98&gt;=L$16,0,L$13*(L$16-$A98)+L$14*(L$16-$A98)^2+L$15*(L$16-$A98)^3)))</f>
        <v>0</v>
      </c>
      <c r="M98" s="54" t="n">
        <f aca="false">MIN(1000,MAX(M99,IF($A98&gt;=M$16,0,M$13*(M$16-$A98)+M$14*(M$16-$A98)^2+M$15*(M$16-$A98)^3)))</f>
        <v>0</v>
      </c>
      <c r="N98" s="54" t="n">
        <f aca="false">MIN(1000,MAX(N99,IF($A98&gt;=N$16,0,N$13*(N$16-$A98)+N$14*(N$16-$A98)^2+N$15*(N$16-$A98)^3)))</f>
        <v>0</v>
      </c>
      <c r="O98" s="54" t="n">
        <f aca="false">MIN(1000,MAX(O99,IF($A98&gt;=O$16,0,O$13*(O$16-$A98)+O$14*(O$16-$A98)^2+O$15*(O$16-$A98)^3)))</f>
        <v>0</v>
      </c>
      <c r="P98" s="54" t="n">
        <f aca="false">MIN(1000,MAX(P99,IF($A98&gt;=P$16,0,P$13*(P$16-$A98)+P$14*(P$16-$A98)^2+P$15*(P$16-$A98)^3)))</f>
        <v>12.889344</v>
      </c>
      <c r="Q98" s="54" t="n">
        <f aca="false">MIN(1000,MAX(Q99,IF($A98&gt;=Q$16,0,Q$13*(Q$16-$A98)+Q$14*(Q$16-$A98)^2+Q$15*(Q$16-$A98)^3)))</f>
        <v>0</v>
      </c>
      <c r="R98" s="54" t="n">
        <f aca="false">MIN(1000,MAX(R99,IF($A98&gt;=R$16,0,R$13*(R$16-$A98)+R$14*(R$16-$A98)^2+R$15*(R$16-$A98)^3)))</f>
        <v>390.794227</v>
      </c>
      <c r="S98" s="54" t="n">
        <f aca="false">MIN(1000,MAX(S99,IF($A98&gt;=S$16,0,S$13*(S$16-$A98)+S$14*(S$16-$A98)^2+S$15*(S$16-$A98)^3)))</f>
        <v>1000</v>
      </c>
      <c r="T98" s="54" t="n">
        <f aca="false">MIN(1000,MAX(T99,IF($A98&gt;=T$16,0,T$13*(T$16-$A98)+T$14*(T$16-$A98)^2+T$15*(T$16-$A98)^3)))</f>
        <v>0</v>
      </c>
      <c r="U98" s="54" t="n">
        <f aca="false">MIN(1000,MAX(U99,IF($A98&gt;=U$16,0,U$13*(U$16-$A98)+U$14*(U$16-$A98)^2+U$15*(U$16-$A98)^3)))</f>
        <v>137.20245</v>
      </c>
      <c r="V98" s="54" t="n">
        <f aca="false">MIN(1000,MAX(V99,IF($A98&gt;=V$16,0,V$13*(V$16-$A98)+V$14*(V$16-$A98)^2+V$15*(V$16-$A98)^3)))</f>
        <v>277.8434328</v>
      </c>
      <c r="W98" s="54" t="n">
        <f aca="false">MIN(1000,MAX(W99,IF($A98&gt;=W$16,0,W$13*(W$16-$A98)+W$14*(W$16-$A98)^2+W$15*(W$16-$A98)^3)))</f>
        <v>73.28748</v>
      </c>
      <c r="X98" s="54" t="n">
        <f aca="false">MIN(1000,MAX(X99,IF($A98&gt;=X$16,0,X$13*(X$16-$A98)+X$14*(X$16-$A98)^2+X$15*(X$16-$A98)^3)))</f>
        <v>23.037975</v>
      </c>
      <c r="Y98" s="54" t="n">
        <f aca="false">MIN(1000,MAX(Y99,IF($A98&gt;=Y$16,0,Y$13*(Y$16-$A98)+Y$14*(Y$16-$A98)^2+Y$15*(Y$16-$A98)^3)))</f>
        <v>0</v>
      </c>
      <c r="Z98" s="54" t="n">
        <f aca="false">MIN(1000,MAX(Z99,IF($A98&gt;=Z$16,0,Z$13*(Z$16-$A98)+Z$14*(Z$16-$A98)^2+Z$15*(Z$16-$A98)^3)))</f>
        <v>0</v>
      </c>
      <c r="AC98" s="54" t="n">
        <f aca="false">MIN(1000,MAX(AC99,IF($A98&gt;=AC$16,0,AC$13*(AC$16-$A98)+AC$14*(AC$16-$A98)^2+AC$15*(AC$16-$A98)^3)))</f>
        <v>0</v>
      </c>
      <c r="AD98" s="54" t="n">
        <f aca="false">MIN(1000,MAX(AD99,IF($A98&gt;=AD$16,0,AD$13*(AD$16-$A98)+AD$14*(AD$16-$A98)^2+AD$15*(AD$16-$A98)^3)))</f>
        <v>0</v>
      </c>
      <c r="AE98" s="54" t="n">
        <f aca="false">MIN(1000,MAX(AE99,IF($A98&gt;=AE$16,0,AE$13*(AE$16-$A98)+AE$14*(AE$16-$A98)^2+AE$15*(AE$16-$A98)^3)))</f>
        <v>0</v>
      </c>
      <c r="AF98" s="54" t="n">
        <f aca="false">MIN(1000,MAX(AF99,IF($A98&gt;=AF$16,0,AF$13*(AF$16-$A98)+AF$14*(AF$16-$A98)^2+AF$15*(AF$16-$A98)^3)))</f>
        <v>0</v>
      </c>
      <c r="AG98" s="54" t="n">
        <f aca="false">MIN(1000,MAX(AG99,IF($A98&gt;=AG$16,0,AG$13*(AG$16-$A98)+AG$14*(AG$16-$A98)^2+AG$15*(AG$16-$A98)^3)))</f>
        <v>0</v>
      </c>
      <c r="AH98" s="54" t="n">
        <f aca="false">MIN(1000,MAX(AH99,IF($A98&gt;=AH$16,0,AH$13*(AH$16-$A98)+AH$14*(AH$16-$A98)^2+AH$15*(AH$16-$A98)^3)))</f>
        <v>403.92</v>
      </c>
      <c r="AI98" s="54" t="n">
        <f aca="false">MIN(1000,MAX(AI99,IF($A98&gt;=AI$16,0,AI$13*(AI$16-$A98)+AI$14*(AI$16-$A98)^2+AI$15*(AI$16-$A98)^3)))</f>
        <v>0</v>
      </c>
      <c r="AJ98" s="54" t="n">
        <f aca="false">MIN(1000,MAX(AJ99,IF($A98&gt;=AJ$16,0,AJ$13*(AJ$16-$A98)+AJ$14*(AJ$16-$A98)^2+AJ$15*(AJ$16-$A98)^3)))</f>
        <v>0</v>
      </c>
      <c r="AK98" s="54" t="n">
        <f aca="false">MIN(1000,MAX(AK99,IF($A98&gt;=AK$16,0,AK$13*(AK$16-$A98)+AK$14*(AK$16-$A98)^2+AK$15*(AK$16-$A98)^3)))</f>
        <v>0</v>
      </c>
      <c r="AL98" s="54" t="n">
        <f aca="false">MIN(1000,MAX(AL99,IF($A98&gt;=AL$16,0,AL$13*(AL$16-$A98)+AL$14*(AL$16-$A98)^2+AL$15*(AL$16-$A98)^3)))</f>
        <v>0</v>
      </c>
      <c r="AM98" s="54" t="n">
        <f aca="false">MIN(1000,MAX(AM99,IF($A98&gt;=AM$16,0,AM$13*(AM$16-$A98)+AM$14*(AM$16-$A98)^2+AM$15*(AM$16-$A98)^3)))</f>
        <v>0</v>
      </c>
      <c r="AN98" s="54" t="n">
        <f aca="false">MIN(1000,MAX(AN99,IF($A98&gt;=AN$16,0,AN$13*(AN$16-$A98)+AN$14*(AN$16-$A98)^2+AN$15*(AN$16-$A98)^3)))</f>
        <v>0</v>
      </c>
      <c r="AO98" s="54" t="n">
        <f aca="false">MIN(1000,MAX(AO99,IF($A98&gt;=AO$16,0,AO$13*(AO$16-$A98)+AO$14*(AO$16-$A98)^2+AO$15*(AO$16-$A98)^3)))</f>
        <v>0</v>
      </c>
      <c r="AP98" s="54" t="n">
        <f aca="false">MIN(1000,MAX(AP99,IF($A98&gt;=AP$16,0,AP$13*(AP$16-$A98)+AP$14*(AP$16-$A98)^2+AP$15*(AP$16-$A98)^3)))</f>
        <v>0</v>
      </c>
      <c r="AQ98" s="54" t="n">
        <f aca="false">MIN(1000,MAX(AQ99,IF($A98&gt;=AQ$16,0,AQ$13*(AQ$16-$A98)+AQ$14*(AQ$16-$A98)^2+AQ$15*(AQ$16-$A98)^3)))</f>
        <v>68.387072</v>
      </c>
      <c r="AR98" s="54" t="n">
        <f aca="false">MIN(1000,MAX(AR99,IF($A98&gt;=AR$16,0,AR$13*(AR$16-$A98)+AR$14*(AR$16-$A98)^2+AR$15*(AR$16-$A98)^3)))</f>
        <v>0</v>
      </c>
      <c r="AS98" s="54" t="n">
        <f aca="false">MIN(1000,MAX(AS99,IF($A98&gt;=AS$16,0,AS$13*(AS$16-$A98)+AS$14*(AS$16-$A98)^2+AS$15*(AS$16-$A98)^3)))</f>
        <v>741.2218383</v>
      </c>
      <c r="AT98" s="54" t="n">
        <f aca="false">MIN(1000,MAX(AT99,IF($A98&gt;=AT$16,0,AT$13*(AT$16-$A98)+AT$14*(AT$16-$A98)^2+AT$15*(AT$16-$A98)^3)))</f>
        <v>1000</v>
      </c>
      <c r="AU98" s="54" t="n">
        <f aca="false">MIN(1000,MAX(AU99,IF($A98&gt;=AU$16,0,AU$13*(AU$16-$A98)+AU$14*(AU$16-$A98)^2+AU$15*(AU$16-$A98)^3)))</f>
        <v>0</v>
      </c>
      <c r="AV98" s="54" t="n">
        <f aca="false">MIN(1000,MAX(AV99,IF($A98&gt;=AV$16,0,AV$13*(AV$16-$A98)+AV$14*(AV$16-$A98)^2+AV$15*(AV$16-$A98)^3)))</f>
        <v>813.69453</v>
      </c>
      <c r="AW98" s="54" t="n">
        <f aca="false">MIN(1000,MAX(AW99,IF($A98&gt;=AW$16,0,AW$13*(AW$16-$A98)+AW$14*(AW$16-$A98)^2+AW$15*(AW$16-$A98)^3)))</f>
        <v>125.5271112</v>
      </c>
      <c r="AX98" s="54" t="n">
        <f aca="false">MIN(1000,MAX(AX99,IF($A98&gt;=AX$16,0,AX$13*(AX$16-$A98)+AX$14*(AX$16-$A98)^2+AX$15*(AX$16-$A98)^3)))</f>
        <v>58.216864</v>
      </c>
      <c r="AY98" s="54" t="n">
        <f aca="false">MIN(1000,MAX(AY99,IF($A98&gt;=AY$16,0,AY$13*(AY$16-$A98)+AY$14*(AY$16-$A98)^2+AY$15*(AY$16-$A98)^3)))</f>
        <v>1000</v>
      </c>
      <c r="AZ98" s="54" t="n">
        <f aca="false">MIN(1000,MAX(AZ99,IF($A98&gt;=AZ$16,0,AZ$13*(AZ$16-$A98)+AZ$14*(AZ$16-$A98)^2+AZ$15*(AZ$16-$A98)^3)))</f>
        <v>0</v>
      </c>
      <c r="BA98" s="54" t="n">
        <f aca="false">MIN(1000,MAX(BA99,IF($A98&gt;=BA$16,0,BA$13*(BA$16-$A98)+BA$14*(BA$16-$A98)^2+BA$15*(BA$16-$A98)^3)))</f>
        <v>0</v>
      </c>
    </row>
    <row r="99" customFormat="false" ht="13.8" hidden="false" customHeight="false" outlineLevel="0" collapsed="false">
      <c r="A99" s="12" t="n">
        <f aca="false">A98+10</f>
        <v>820</v>
      </c>
      <c r="B99" s="54" t="n">
        <f aca="false">MIN(1000,MAX(B100,IF($A99&gt;=B$16,0,B$13*(B$16-$A99)+B$14*(B$16-$A99)^2+B$15*(B$16-$A99)^3)))</f>
        <v>0</v>
      </c>
      <c r="C99" s="54" t="n">
        <f aca="false">MIN(1000,MAX(C100,IF($A99&gt;=C$16,0,C$13*(C$16-$A99)+C$14*(C$16-$A99)^2+C$15*(C$16-$A99)^3)))</f>
        <v>0</v>
      </c>
      <c r="D99" s="54" t="n">
        <f aca="false">MIN(1000,MAX(D100,IF($A99&gt;=D$16,0,D$13*(D$16-$A99)+D$14*(D$16-$A99)^2+D$15*(D$16-$A99)^3)))</f>
        <v>0</v>
      </c>
      <c r="E99" s="54" t="n">
        <f aca="false">MIN(1000,MAX(E100,IF($A99&gt;=E$16,0,E$13*(E$16-$A99)+E$14*(E$16-$A99)^2+E$15*(E$16-$A99)^3)))</f>
        <v>0</v>
      </c>
      <c r="F99" s="54" t="n">
        <f aca="false">MIN(1000,MAX(F100,IF($A99&gt;=F$16,0,F$13*(F$16-$A99)+F$14*(F$16-$A99)^2+F$15*(F$16-$A99)^3)))</f>
        <v>0</v>
      </c>
      <c r="G99" s="54" t="n">
        <f aca="false">MIN(1000,MAX(G100,IF($A99&gt;=G$16,0,G$13*(G$16-$A99)+G$14*(G$16-$A99)^2+G$15*(G$16-$A99)^3)))</f>
        <v>19.7451</v>
      </c>
      <c r="H99" s="54" t="n">
        <f aca="false">MIN(1000,MAX(H100,IF($A99&gt;=H$16,0,H$13*(H$16-$A99)+H$14*(H$16-$A99)^2+H$15*(H$16-$A99)^3)))</f>
        <v>0</v>
      </c>
      <c r="I99" s="54" t="n">
        <f aca="false">MIN(1000,MAX(I100,IF($A99&gt;=I$16,0,I$13*(I$16-$A99)+I$14*(I$16-$A99)^2+I$15*(I$16-$A99)^3)))</f>
        <v>0</v>
      </c>
      <c r="J99" s="54" t="n">
        <f aca="false">MIN(1000,MAX(J100,IF($A99&gt;=J$16,0,J$13*(J$16-$A99)+J$14*(J$16-$A99)^2+J$15*(J$16-$A99)^3)))</f>
        <v>0</v>
      </c>
      <c r="K99" s="54" t="n">
        <f aca="false">MIN(1000,MAX(K100,IF($A99&gt;=K$16,0,K$13*(K$16-$A99)+K$14*(K$16-$A99)^2+K$15*(K$16-$A99)^3)))</f>
        <v>0</v>
      </c>
      <c r="L99" s="54" t="n">
        <f aca="false">MIN(1000,MAX(L100,IF($A99&gt;=L$16,0,L$13*(L$16-$A99)+L$14*(L$16-$A99)^2+L$15*(L$16-$A99)^3)))</f>
        <v>0</v>
      </c>
      <c r="M99" s="54" t="n">
        <f aca="false">MIN(1000,MAX(M100,IF($A99&gt;=M$16,0,M$13*(M$16-$A99)+M$14*(M$16-$A99)^2+M$15*(M$16-$A99)^3)))</f>
        <v>0</v>
      </c>
      <c r="N99" s="54" t="n">
        <f aca="false">MIN(1000,MAX(N100,IF($A99&gt;=N$16,0,N$13*(N$16-$A99)+N$14*(N$16-$A99)^2+N$15*(N$16-$A99)^3)))</f>
        <v>0</v>
      </c>
      <c r="O99" s="54" t="n">
        <f aca="false">MIN(1000,MAX(O100,IF($A99&gt;=O$16,0,O$13*(O$16-$A99)+O$14*(O$16-$A99)^2+O$15*(O$16-$A99)^3)))</f>
        <v>0</v>
      </c>
      <c r="P99" s="54" t="n">
        <f aca="false">MIN(1000,MAX(P100,IF($A99&gt;=P$16,0,P$13*(P$16-$A99)+P$14*(P$16-$A99)^2+P$15*(P$16-$A99)^3)))</f>
        <v>11.266944</v>
      </c>
      <c r="Q99" s="54" t="n">
        <f aca="false">MIN(1000,MAX(Q100,IF($A99&gt;=Q$16,0,Q$13*(Q$16-$A99)+Q$14*(Q$16-$A99)^2+Q$15*(Q$16-$A99)^3)))</f>
        <v>0</v>
      </c>
      <c r="R99" s="54" t="n">
        <f aca="false">MIN(1000,MAX(R100,IF($A99&gt;=R$16,0,R$13*(R$16-$A99)+R$14*(R$16-$A99)^2+R$15*(R$16-$A99)^3)))</f>
        <v>371.876427</v>
      </c>
      <c r="S99" s="54" t="n">
        <f aca="false">MIN(1000,MAX(S100,IF($A99&gt;=S$16,0,S$13*(S$16-$A99)+S$14*(S$16-$A99)^2+S$15*(S$16-$A99)^3)))</f>
        <v>1000</v>
      </c>
      <c r="T99" s="54" t="n">
        <f aca="false">MIN(1000,MAX(T100,IF($A99&gt;=T$16,0,T$13*(T$16-$A99)+T$14*(T$16-$A99)^2+T$15*(T$16-$A99)^3)))</f>
        <v>0</v>
      </c>
      <c r="U99" s="54" t="n">
        <f aca="false">MIN(1000,MAX(U100,IF($A99&gt;=U$16,0,U$13*(U$16-$A99)+U$14*(U$16-$A99)^2+U$15*(U$16-$A99)^3)))</f>
        <v>136.95745</v>
      </c>
      <c r="V99" s="54" t="n">
        <f aca="false">MIN(1000,MAX(V100,IF($A99&gt;=V$16,0,V$13*(V$16-$A99)+V$14*(V$16-$A99)^2+V$15*(V$16-$A99)^3)))</f>
        <v>189.9571128</v>
      </c>
      <c r="W99" s="54" t="n">
        <f aca="false">MIN(1000,MAX(W100,IF($A99&gt;=W$16,0,W$13*(W$16-$A99)+W$14*(W$16-$A99)^2+W$15*(W$16-$A99)^3)))</f>
        <v>73.15848</v>
      </c>
      <c r="X99" s="54" t="n">
        <f aca="false">MIN(1000,MAX(X100,IF($A99&gt;=X$16,0,X$13*(X$16-$A99)+X$14*(X$16-$A99)^2+X$15*(X$16-$A99)^3)))</f>
        <v>23.037975</v>
      </c>
      <c r="Y99" s="54" t="n">
        <f aca="false">MIN(1000,MAX(Y100,IF($A99&gt;=Y$16,0,Y$13*(Y$16-$A99)+Y$14*(Y$16-$A99)^2+Y$15*(Y$16-$A99)^3)))</f>
        <v>0</v>
      </c>
      <c r="Z99" s="54" t="n">
        <f aca="false">MIN(1000,MAX(Z100,IF($A99&gt;=Z$16,0,Z$13*(Z$16-$A99)+Z$14*(Z$16-$A99)^2+Z$15*(Z$16-$A99)^3)))</f>
        <v>0</v>
      </c>
      <c r="AC99" s="54" t="n">
        <f aca="false">MIN(1000,MAX(AC100,IF($A99&gt;=AC$16,0,AC$13*(AC$16-$A99)+AC$14*(AC$16-$A99)^2+AC$15*(AC$16-$A99)^3)))</f>
        <v>0</v>
      </c>
      <c r="AD99" s="54" t="n">
        <f aca="false">MIN(1000,MAX(AD100,IF($A99&gt;=AD$16,0,AD$13*(AD$16-$A99)+AD$14*(AD$16-$A99)^2+AD$15*(AD$16-$A99)^3)))</f>
        <v>0</v>
      </c>
      <c r="AE99" s="54" t="n">
        <f aca="false">MIN(1000,MAX(AE100,IF($A99&gt;=AE$16,0,AE$13*(AE$16-$A99)+AE$14*(AE$16-$A99)^2+AE$15*(AE$16-$A99)^3)))</f>
        <v>0</v>
      </c>
      <c r="AF99" s="54" t="n">
        <f aca="false">MIN(1000,MAX(AF100,IF($A99&gt;=AF$16,0,AF$13*(AF$16-$A99)+AF$14*(AF$16-$A99)^2+AF$15*(AF$16-$A99)^3)))</f>
        <v>0</v>
      </c>
      <c r="AG99" s="54" t="n">
        <f aca="false">MIN(1000,MAX(AG100,IF($A99&gt;=AG$16,0,AG$13*(AG$16-$A99)+AG$14*(AG$16-$A99)^2+AG$15*(AG$16-$A99)^3)))</f>
        <v>0</v>
      </c>
      <c r="AH99" s="54" t="n">
        <f aca="false">MIN(1000,MAX(AH100,IF($A99&gt;=AH$16,0,AH$13*(AH$16-$A99)+AH$14*(AH$16-$A99)^2+AH$15*(AH$16-$A99)^3)))</f>
        <v>361.647</v>
      </c>
      <c r="AI99" s="54" t="n">
        <f aca="false">MIN(1000,MAX(AI100,IF($A99&gt;=AI$16,0,AI$13*(AI$16-$A99)+AI$14*(AI$16-$A99)^2+AI$15*(AI$16-$A99)^3)))</f>
        <v>0</v>
      </c>
      <c r="AJ99" s="54" t="n">
        <f aca="false">MIN(1000,MAX(AJ100,IF($A99&gt;=AJ$16,0,AJ$13*(AJ$16-$A99)+AJ$14*(AJ$16-$A99)^2+AJ$15*(AJ$16-$A99)^3)))</f>
        <v>0</v>
      </c>
      <c r="AK99" s="54" t="n">
        <f aca="false">MIN(1000,MAX(AK100,IF($A99&gt;=AK$16,0,AK$13*(AK$16-$A99)+AK$14*(AK$16-$A99)^2+AK$15*(AK$16-$A99)^3)))</f>
        <v>0</v>
      </c>
      <c r="AL99" s="54" t="n">
        <f aca="false">MIN(1000,MAX(AL100,IF($A99&gt;=AL$16,0,AL$13*(AL$16-$A99)+AL$14*(AL$16-$A99)^2+AL$15*(AL$16-$A99)^3)))</f>
        <v>0</v>
      </c>
      <c r="AM99" s="54" t="n">
        <f aca="false">MIN(1000,MAX(AM100,IF($A99&gt;=AM$16,0,AM$13*(AM$16-$A99)+AM$14*(AM$16-$A99)^2+AM$15*(AM$16-$A99)^3)))</f>
        <v>0</v>
      </c>
      <c r="AN99" s="54" t="n">
        <f aca="false">MIN(1000,MAX(AN100,IF($A99&gt;=AN$16,0,AN$13*(AN$16-$A99)+AN$14*(AN$16-$A99)^2+AN$15*(AN$16-$A99)^3)))</f>
        <v>0</v>
      </c>
      <c r="AO99" s="54" t="n">
        <f aca="false">MIN(1000,MAX(AO100,IF($A99&gt;=AO$16,0,AO$13*(AO$16-$A99)+AO$14*(AO$16-$A99)^2+AO$15*(AO$16-$A99)^3)))</f>
        <v>0</v>
      </c>
      <c r="AP99" s="54" t="n">
        <f aca="false">MIN(1000,MAX(AP100,IF($A99&gt;=AP$16,0,AP$13*(AP$16-$A99)+AP$14*(AP$16-$A99)^2+AP$15*(AP$16-$A99)^3)))</f>
        <v>0</v>
      </c>
      <c r="AQ99" s="54" t="n">
        <f aca="false">MIN(1000,MAX(AQ100,IF($A99&gt;=AQ$16,0,AQ$13*(AQ$16-$A99)+AQ$14*(AQ$16-$A99)^2+AQ$15*(AQ$16-$A99)^3)))</f>
        <v>59.581872</v>
      </c>
      <c r="AR99" s="54" t="n">
        <f aca="false">MIN(1000,MAX(AR100,IF($A99&gt;=AR$16,0,AR$13*(AR$16-$A99)+AR$14*(AR$16-$A99)^2+AR$15*(AR$16-$A99)^3)))</f>
        <v>0</v>
      </c>
      <c r="AS99" s="54" t="n">
        <f aca="false">MIN(1000,MAX(AS100,IF($A99&gt;=AS$16,0,AS$13*(AS$16-$A99)+AS$14*(AS$16-$A99)^2+AS$15*(AS$16-$A99)^3)))</f>
        <v>741.2218383</v>
      </c>
      <c r="AT99" s="54" t="n">
        <f aca="false">MIN(1000,MAX(AT100,IF($A99&gt;=AT$16,0,AT$13*(AT$16-$A99)+AT$14*(AT$16-$A99)^2+AT$15*(AT$16-$A99)^3)))</f>
        <v>1000</v>
      </c>
      <c r="AU99" s="54" t="n">
        <f aca="false">MIN(1000,MAX(AU100,IF($A99&gt;=AU$16,0,AU$13*(AU$16-$A99)+AU$14*(AU$16-$A99)^2+AU$15*(AU$16-$A99)^3)))</f>
        <v>0</v>
      </c>
      <c r="AV99" s="54" t="n">
        <f aca="false">MIN(1000,MAX(AV100,IF($A99&gt;=AV$16,0,AV$13*(AV$16-$A99)+AV$14*(AV$16-$A99)^2+AV$15*(AV$16-$A99)^3)))</f>
        <v>812.24153</v>
      </c>
      <c r="AW99" s="54" t="n">
        <f aca="false">MIN(1000,MAX(AW100,IF($A99&gt;=AW$16,0,AW$13*(AW$16-$A99)+AW$14*(AW$16-$A99)^2+AW$15*(AW$16-$A99)^3)))</f>
        <v>77.5268312000002</v>
      </c>
      <c r="AX99" s="54" t="n">
        <f aca="false">MIN(1000,MAX(AX100,IF($A99&gt;=AX$16,0,AX$13*(AX$16-$A99)+AX$14*(AX$16-$A99)^2+AX$15*(AX$16-$A99)^3)))</f>
        <v>58.216864</v>
      </c>
      <c r="AY99" s="54" t="n">
        <f aca="false">MIN(1000,MAX(AY100,IF($A99&gt;=AY$16,0,AY$13*(AY$16-$A99)+AY$14*(AY$16-$A99)^2+AY$15*(AY$16-$A99)^3)))</f>
        <v>1000</v>
      </c>
      <c r="AZ99" s="54" t="n">
        <f aca="false">MIN(1000,MAX(AZ100,IF($A99&gt;=AZ$16,0,AZ$13*(AZ$16-$A99)+AZ$14*(AZ$16-$A99)^2+AZ$15*(AZ$16-$A99)^3)))</f>
        <v>0</v>
      </c>
      <c r="BA99" s="54" t="n">
        <f aca="false">MIN(1000,MAX(BA100,IF($A99&gt;=BA$16,0,BA$13*(BA$16-$A99)+BA$14*(BA$16-$A99)^2+BA$15*(BA$16-$A99)^3)))</f>
        <v>0</v>
      </c>
    </row>
    <row r="100" customFormat="false" ht="13.8" hidden="false" customHeight="false" outlineLevel="0" collapsed="false">
      <c r="A100" s="12" t="n">
        <f aca="false">A99+10</f>
        <v>830</v>
      </c>
      <c r="B100" s="54" t="n">
        <f aca="false">MIN(1000,MAX(B101,IF($A100&gt;=B$16,0,B$13*(B$16-$A100)+B$14*(B$16-$A100)^2+B$15*(B$16-$A100)^3)))</f>
        <v>0</v>
      </c>
      <c r="C100" s="54" t="n">
        <f aca="false">MIN(1000,MAX(C101,IF($A100&gt;=C$16,0,C$13*(C$16-$A100)+C$14*(C$16-$A100)^2+C$15*(C$16-$A100)^3)))</f>
        <v>0</v>
      </c>
      <c r="D100" s="54" t="n">
        <f aca="false">MIN(1000,MAX(D101,IF($A100&gt;=D$16,0,D$13*(D$16-$A100)+D$14*(D$16-$A100)^2+D$15*(D$16-$A100)^3)))</f>
        <v>0</v>
      </c>
      <c r="E100" s="54" t="n">
        <f aca="false">MIN(1000,MAX(E101,IF($A100&gt;=E$16,0,E$13*(E$16-$A100)+E$14*(E$16-$A100)^2+E$15*(E$16-$A100)^3)))</f>
        <v>0</v>
      </c>
      <c r="F100" s="54" t="n">
        <f aca="false">MIN(1000,MAX(F101,IF($A100&gt;=F$16,0,F$13*(F$16-$A100)+F$14*(F$16-$A100)^2+F$15*(F$16-$A100)^3)))</f>
        <v>0</v>
      </c>
      <c r="G100" s="54" t="n">
        <f aca="false">MIN(1000,MAX(G101,IF($A100&gt;=G$16,0,G$13*(G$16-$A100)+G$14*(G$16-$A100)^2+G$15*(G$16-$A100)^3)))</f>
        <v>19.7451</v>
      </c>
      <c r="H100" s="54" t="n">
        <f aca="false">MIN(1000,MAX(H101,IF($A100&gt;=H$16,0,H$13*(H$16-$A100)+H$14*(H$16-$A100)^2+H$15*(H$16-$A100)^3)))</f>
        <v>0</v>
      </c>
      <c r="I100" s="54" t="n">
        <f aca="false">MIN(1000,MAX(I101,IF($A100&gt;=I$16,0,I$13*(I$16-$A100)+I$14*(I$16-$A100)^2+I$15*(I$16-$A100)^3)))</f>
        <v>0</v>
      </c>
      <c r="J100" s="54" t="n">
        <f aca="false">MIN(1000,MAX(J101,IF($A100&gt;=J$16,0,J$13*(J$16-$A100)+J$14*(J$16-$A100)^2+J$15*(J$16-$A100)^3)))</f>
        <v>0</v>
      </c>
      <c r="K100" s="54" t="n">
        <f aca="false">MIN(1000,MAX(K101,IF($A100&gt;=K$16,0,K$13*(K$16-$A100)+K$14*(K$16-$A100)^2+K$15*(K$16-$A100)^3)))</f>
        <v>0</v>
      </c>
      <c r="L100" s="54" t="n">
        <f aca="false">MIN(1000,MAX(L101,IF($A100&gt;=L$16,0,L$13*(L$16-$A100)+L$14*(L$16-$A100)^2+L$15*(L$16-$A100)^3)))</f>
        <v>0</v>
      </c>
      <c r="M100" s="54" t="n">
        <f aca="false">MIN(1000,MAX(M101,IF($A100&gt;=M$16,0,M$13*(M$16-$A100)+M$14*(M$16-$A100)^2+M$15*(M$16-$A100)^3)))</f>
        <v>0</v>
      </c>
      <c r="N100" s="54" t="n">
        <f aca="false">MIN(1000,MAX(N101,IF($A100&gt;=N$16,0,N$13*(N$16-$A100)+N$14*(N$16-$A100)^2+N$15*(N$16-$A100)^3)))</f>
        <v>0</v>
      </c>
      <c r="O100" s="54" t="n">
        <f aca="false">MIN(1000,MAX(O101,IF($A100&gt;=O$16,0,O$13*(O$16-$A100)+O$14*(O$16-$A100)^2+O$15*(O$16-$A100)^3)))</f>
        <v>0</v>
      </c>
      <c r="P100" s="54" t="n">
        <f aca="false">MIN(1000,MAX(P101,IF($A100&gt;=P$16,0,P$13*(P$16-$A100)+P$14*(P$16-$A100)^2+P$15*(P$16-$A100)^3)))</f>
        <v>9.66454400000001</v>
      </c>
      <c r="Q100" s="54" t="n">
        <f aca="false">MIN(1000,MAX(Q101,IF($A100&gt;=Q$16,0,Q$13*(Q$16-$A100)+Q$14*(Q$16-$A100)^2+Q$15*(Q$16-$A100)^3)))</f>
        <v>0</v>
      </c>
      <c r="R100" s="54" t="n">
        <f aca="false">MIN(1000,MAX(R101,IF($A100&gt;=R$16,0,R$13*(R$16-$A100)+R$14*(R$16-$A100)^2+R$15*(R$16-$A100)^3)))</f>
        <v>353.418627</v>
      </c>
      <c r="S100" s="54" t="n">
        <f aca="false">MIN(1000,MAX(S101,IF($A100&gt;=S$16,0,S$13*(S$16-$A100)+S$14*(S$16-$A100)^2+S$15*(S$16-$A100)^3)))</f>
        <v>1000</v>
      </c>
      <c r="T100" s="54" t="n">
        <f aca="false">MIN(1000,MAX(T101,IF($A100&gt;=T$16,0,T$13*(T$16-$A100)+T$14*(T$16-$A100)^2+T$15*(T$16-$A100)^3)))</f>
        <v>0</v>
      </c>
      <c r="U100" s="54" t="n">
        <f aca="false">MIN(1000,MAX(U101,IF($A100&gt;=U$16,0,U$13*(U$16-$A100)+U$14*(U$16-$A100)^2+U$15*(U$16-$A100)^3)))</f>
        <v>136.71245</v>
      </c>
      <c r="V100" s="54" t="n">
        <f aca="false">MIN(1000,MAX(V101,IF($A100&gt;=V$16,0,V$13*(V$16-$A100)+V$14*(V$16-$A100)^2+V$15*(V$16-$A100)^3)))</f>
        <v>90.5427928000005</v>
      </c>
      <c r="W100" s="54" t="n">
        <f aca="false">MIN(1000,MAX(W101,IF($A100&gt;=W$16,0,W$13*(W$16-$A100)+W$14*(W$16-$A100)^2+W$15*(W$16-$A100)^3)))</f>
        <v>73.02948</v>
      </c>
      <c r="X100" s="54" t="n">
        <f aca="false">MIN(1000,MAX(X101,IF($A100&gt;=X$16,0,X$13*(X$16-$A100)+X$14*(X$16-$A100)^2+X$15*(X$16-$A100)^3)))</f>
        <v>23.037975</v>
      </c>
      <c r="Y100" s="54" t="n">
        <f aca="false">MIN(1000,MAX(Y101,IF($A100&gt;=Y$16,0,Y$13*(Y$16-$A100)+Y$14*(Y$16-$A100)^2+Y$15*(Y$16-$A100)^3)))</f>
        <v>0</v>
      </c>
      <c r="Z100" s="54" t="n">
        <f aca="false">MIN(1000,MAX(Z101,IF($A100&gt;=Z$16,0,Z$13*(Z$16-$A100)+Z$14*(Z$16-$A100)^2+Z$15*(Z$16-$A100)^3)))</f>
        <v>0</v>
      </c>
      <c r="AC100" s="54" t="n">
        <f aca="false">MIN(1000,MAX(AC101,IF($A100&gt;=AC$16,0,AC$13*(AC$16-$A100)+AC$14*(AC$16-$A100)^2+AC$15*(AC$16-$A100)^3)))</f>
        <v>0</v>
      </c>
      <c r="AD100" s="54" t="n">
        <f aca="false">MIN(1000,MAX(AD101,IF($A100&gt;=AD$16,0,AD$13*(AD$16-$A100)+AD$14*(AD$16-$A100)^2+AD$15*(AD$16-$A100)^3)))</f>
        <v>0</v>
      </c>
      <c r="AE100" s="54" t="n">
        <f aca="false">MIN(1000,MAX(AE101,IF($A100&gt;=AE$16,0,AE$13*(AE$16-$A100)+AE$14*(AE$16-$A100)^2+AE$15*(AE$16-$A100)^3)))</f>
        <v>0</v>
      </c>
      <c r="AF100" s="54" t="n">
        <f aca="false">MIN(1000,MAX(AF101,IF($A100&gt;=AF$16,0,AF$13*(AF$16-$A100)+AF$14*(AF$16-$A100)^2+AF$15*(AF$16-$A100)^3)))</f>
        <v>0</v>
      </c>
      <c r="AG100" s="54" t="n">
        <f aca="false">MIN(1000,MAX(AG101,IF($A100&gt;=AG$16,0,AG$13*(AG$16-$A100)+AG$14*(AG$16-$A100)^2+AG$15*(AG$16-$A100)^3)))</f>
        <v>0</v>
      </c>
      <c r="AH100" s="54" t="n">
        <f aca="false">MIN(1000,MAX(AH101,IF($A100&gt;=AH$16,0,AH$13*(AH$16-$A100)+AH$14*(AH$16-$A100)^2+AH$15*(AH$16-$A100)^3)))</f>
        <v>321.594</v>
      </c>
      <c r="AI100" s="54" t="n">
        <f aca="false">MIN(1000,MAX(AI101,IF($A100&gt;=AI$16,0,AI$13*(AI$16-$A100)+AI$14*(AI$16-$A100)^2+AI$15*(AI$16-$A100)^3)))</f>
        <v>0</v>
      </c>
      <c r="AJ100" s="54" t="n">
        <f aca="false">MIN(1000,MAX(AJ101,IF($A100&gt;=AJ$16,0,AJ$13*(AJ$16-$A100)+AJ$14*(AJ$16-$A100)^2+AJ$15*(AJ$16-$A100)^3)))</f>
        <v>0</v>
      </c>
      <c r="AK100" s="54" t="n">
        <f aca="false">MIN(1000,MAX(AK101,IF($A100&gt;=AK$16,0,AK$13*(AK$16-$A100)+AK$14*(AK$16-$A100)^2+AK$15*(AK$16-$A100)^3)))</f>
        <v>0</v>
      </c>
      <c r="AL100" s="54" t="n">
        <f aca="false">MIN(1000,MAX(AL101,IF($A100&gt;=AL$16,0,AL$13*(AL$16-$A100)+AL$14*(AL$16-$A100)^2+AL$15*(AL$16-$A100)^3)))</f>
        <v>0</v>
      </c>
      <c r="AM100" s="54" t="n">
        <f aca="false">MIN(1000,MAX(AM101,IF($A100&gt;=AM$16,0,AM$13*(AM$16-$A100)+AM$14*(AM$16-$A100)^2+AM$15*(AM$16-$A100)^3)))</f>
        <v>0</v>
      </c>
      <c r="AN100" s="54" t="n">
        <f aca="false">MIN(1000,MAX(AN101,IF($A100&gt;=AN$16,0,AN$13*(AN$16-$A100)+AN$14*(AN$16-$A100)^2+AN$15*(AN$16-$A100)^3)))</f>
        <v>0</v>
      </c>
      <c r="AO100" s="54" t="n">
        <f aca="false">MIN(1000,MAX(AO101,IF($A100&gt;=AO$16,0,AO$13*(AO$16-$A100)+AO$14*(AO$16-$A100)^2+AO$15*(AO$16-$A100)^3)))</f>
        <v>0</v>
      </c>
      <c r="AP100" s="54" t="n">
        <f aca="false">MIN(1000,MAX(AP101,IF($A100&gt;=AP$16,0,AP$13*(AP$16-$A100)+AP$14*(AP$16-$A100)^2+AP$15*(AP$16-$A100)^3)))</f>
        <v>0</v>
      </c>
      <c r="AQ100" s="54" t="n">
        <f aca="false">MIN(1000,MAX(AQ101,IF($A100&gt;=AQ$16,0,AQ$13*(AQ$16-$A100)+AQ$14*(AQ$16-$A100)^2+AQ$15*(AQ$16-$A100)^3)))</f>
        <v>50.936672</v>
      </c>
      <c r="AR100" s="54" t="n">
        <f aca="false">MIN(1000,MAX(AR101,IF($A100&gt;=AR$16,0,AR$13*(AR$16-$A100)+AR$14*(AR$16-$A100)^2+AR$15*(AR$16-$A100)^3)))</f>
        <v>0</v>
      </c>
      <c r="AS100" s="54" t="n">
        <f aca="false">MIN(1000,MAX(AS101,IF($A100&gt;=AS$16,0,AS$13*(AS$16-$A100)+AS$14*(AS$16-$A100)^2+AS$15*(AS$16-$A100)^3)))</f>
        <v>741.2218383</v>
      </c>
      <c r="AT100" s="54" t="n">
        <f aca="false">MIN(1000,MAX(AT101,IF($A100&gt;=AT$16,0,AT$13*(AT$16-$A100)+AT$14*(AT$16-$A100)^2+AT$15*(AT$16-$A100)^3)))</f>
        <v>1000</v>
      </c>
      <c r="AU100" s="54" t="n">
        <f aca="false">MIN(1000,MAX(AU101,IF($A100&gt;=AU$16,0,AU$13*(AU$16-$A100)+AU$14*(AU$16-$A100)^2+AU$15*(AU$16-$A100)^3)))</f>
        <v>0</v>
      </c>
      <c r="AV100" s="54" t="n">
        <f aca="false">MIN(1000,MAX(AV101,IF($A100&gt;=AV$16,0,AV$13*(AV$16-$A100)+AV$14*(AV$16-$A100)^2+AV$15*(AV$16-$A100)^3)))</f>
        <v>810.78853</v>
      </c>
      <c r="AW100" s="54" t="n">
        <f aca="false">MIN(1000,MAX(AW101,IF($A100&gt;=AW$16,0,AW$13*(AW$16-$A100)+AW$14*(AW$16-$A100)^2+AW$15*(AW$16-$A100)^3)))</f>
        <v>34.0145512000002</v>
      </c>
      <c r="AX100" s="54" t="n">
        <f aca="false">MIN(1000,MAX(AX101,IF($A100&gt;=AX$16,0,AX$13*(AX$16-$A100)+AX$14*(AX$16-$A100)^2+AX$15*(AX$16-$A100)^3)))</f>
        <v>58.216864</v>
      </c>
      <c r="AY100" s="54" t="n">
        <f aca="false">MIN(1000,MAX(AY101,IF($A100&gt;=AY$16,0,AY$13*(AY$16-$A100)+AY$14*(AY$16-$A100)^2+AY$15*(AY$16-$A100)^3)))</f>
        <v>1000</v>
      </c>
      <c r="AZ100" s="54" t="n">
        <f aca="false">MIN(1000,MAX(AZ101,IF($A100&gt;=AZ$16,0,AZ$13*(AZ$16-$A100)+AZ$14*(AZ$16-$A100)^2+AZ$15*(AZ$16-$A100)^3)))</f>
        <v>0</v>
      </c>
      <c r="BA100" s="54" t="n">
        <f aca="false">MIN(1000,MAX(BA101,IF($A100&gt;=BA$16,0,BA$13*(BA$16-$A100)+BA$14*(BA$16-$A100)^2+BA$15*(BA$16-$A100)^3)))</f>
        <v>0</v>
      </c>
    </row>
    <row r="101" customFormat="false" ht="13.8" hidden="false" customHeight="false" outlineLevel="0" collapsed="false">
      <c r="A101" s="12" t="n">
        <f aca="false">A100+10</f>
        <v>840</v>
      </c>
      <c r="B101" s="54" t="n">
        <f aca="false">MIN(1000,MAX(B102,IF($A101&gt;=B$16,0,B$13*(B$16-$A101)+B$14*(B$16-$A101)^2+B$15*(B$16-$A101)^3)))</f>
        <v>0</v>
      </c>
      <c r="C101" s="54" t="n">
        <f aca="false">MIN(1000,MAX(C102,IF($A101&gt;=C$16,0,C$13*(C$16-$A101)+C$14*(C$16-$A101)^2+C$15*(C$16-$A101)^3)))</f>
        <v>0</v>
      </c>
      <c r="D101" s="54" t="n">
        <f aca="false">MIN(1000,MAX(D102,IF($A101&gt;=D$16,0,D$13*(D$16-$A101)+D$14*(D$16-$A101)^2+D$15*(D$16-$A101)^3)))</f>
        <v>0</v>
      </c>
      <c r="E101" s="54" t="n">
        <f aca="false">MIN(1000,MAX(E102,IF($A101&gt;=E$16,0,E$13*(E$16-$A101)+E$14*(E$16-$A101)^2+E$15*(E$16-$A101)^3)))</f>
        <v>0</v>
      </c>
      <c r="F101" s="54" t="n">
        <f aca="false">MIN(1000,MAX(F102,IF($A101&gt;=F$16,0,F$13*(F$16-$A101)+F$14*(F$16-$A101)^2+F$15*(F$16-$A101)^3)))</f>
        <v>0</v>
      </c>
      <c r="G101" s="54" t="n">
        <f aca="false">MIN(1000,MAX(G102,IF($A101&gt;=G$16,0,G$13*(G$16-$A101)+G$14*(G$16-$A101)^2+G$15*(G$16-$A101)^3)))</f>
        <v>19.7451</v>
      </c>
      <c r="H101" s="54" t="n">
        <f aca="false">MIN(1000,MAX(H102,IF($A101&gt;=H$16,0,H$13*(H$16-$A101)+H$14*(H$16-$A101)^2+H$15*(H$16-$A101)^3)))</f>
        <v>0</v>
      </c>
      <c r="I101" s="54" t="n">
        <f aca="false">MIN(1000,MAX(I102,IF($A101&gt;=I$16,0,I$13*(I$16-$A101)+I$14*(I$16-$A101)^2+I$15*(I$16-$A101)^3)))</f>
        <v>0</v>
      </c>
      <c r="J101" s="54" t="n">
        <f aca="false">MIN(1000,MAX(J102,IF($A101&gt;=J$16,0,J$13*(J$16-$A101)+J$14*(J$16-$A101)^2+J$15*(J$16-$A101)^3)))</f>
        <v>0</v>
      </c>
      <c r="K101" s="54" t="n">
        <f aca="false">MIN(1000,MAX(K102,IF($A101&gt;=K$16,0,K$13*(K$16-$A101)+K$14*(K$16-$A101)^2+K$15*(K$16-$A101)^3)))</f>
        <v>0</v>
      </c>
      <c r="L101" s="54" t="n">
        <f aca="false">MIN(1000,MAX(L102,IF($A101&gt;=L$16,0,L$13*(L$16-$A101)+L$14*(L$16-$A101)^2+L$15*(L$16-$A101)^3)))</f>
        <v>0</v>
      </c>
      <c r="M101" s="54" t="n">
        <f aca="false">MIN(1000,MAX(M102,IF($A101&gt;=M$16,0,M$13*(M$16-$A101)+M$14*(M$16-$A101)^2+M$15*(M$16-$A101)^3)))</f>
        <v>0</v>
      </c>
      <c r="N101" s="54" t="n">
        <f aca="false">MIN(1000,MAX(N102,IF($A101&gt;=N$16,0,N$13*(N$16-$A101)+N$14*(N$16-$A101)^2+N$15*(N$16-$A101)^3)))</f>
        <v>0</v>
      </c>
      <c r="O101" s="54" t="n">
        <f aca="false">MIN(1000,MAX(O102,IF($A101&gt;=O$16,0,O$13*(O$16-$A101)+O$14*(O$16-$A101)^2+O$15*(O$16-$A101)^3)))</f>
        <v>0</v>
      </c>
      <c r="P101" s="54" t="n">
        <f aca="false">MIN(1000,MAX(P102,IF($A101&gt;=P$16,0,P$13*(P$16-$A101)+P$14*(P$16-$A101)^2+P$15*(P$16-$A101)^3)))</f>
        <v>8.08214400000001</v>
      </c>
      <c r="Q101" s="54" t="n">
        <f aca="false">MIN(1000,MAX(Q102,IF($A101&gt;=Q$16,0,Q$13*(Q$16-$A101)+Q$14*(Q$16-$A101)^2+Q$15*(Q$16-$A101)^3)))</f>
        <v>0</v>
      </c>
      <c r="R101" s="54" t="n">
        <f aca="false">MIN(1000,MAX(R102,IF($A101&gt;=R$16,0,R$13*(R$16-$A101)+R$14*(R$16-$A101)^2+R$15*(R$16-$A101)^3)))</f>
        <v>335.420827</v>
      </c>
      <c r="S101" s="54" t="n">
        <f aca="false">MIN(1000,MAX(S102,IF($A101&gt;=S$16,0,S$13*(S$16-$A101)+S$14*(S$16-$A101)^2+S$15*(S$16-$A101)^3)))</f>
        <v>1000</v>
      </c>
      <c r="T101" s="54" t="n">
        <f aca="false">MIN(1000,MAX(T102,IF($A101&gt;=T$16,0,T$13*(T$16-$A101)+T$14*(T$16-$A101)^2+T$15*(T$16-$A101)^3)))</f>
        <v>0</v>
      </c>
      <c r="U101" s="54" t="n">
        <f aca="false">MIN(1000,MAX(U102,IF($A101&gt;=U$16,0,U$13*(U$16-$A101)+U$14*(U$16-$A101)^2+U$15*(U$16-$A101)^3)))</f>
        <v>136.46745</v>
      </c>
      <c r="V101" s="54" t="n">
        <f aca="false">MIN(1000,MAX(V102,IF($A101&gt;=V$16,0,V$13*(V$16-$A101)+V$14*(V$16-$A101)^2+V$15*(V$16-$A101)^3)))</f>
        <v>0</v>
      </c>
      <c r="W101" s="54" t="n">
        <f aca="false">MIN(1000,MAX(W102,IF($A101&gt;=W$16,0,W$13*(W$16-$A101)+W$14*(W$16-$A101)^2+W$15*(W$16-$A101)^3)))</f>
        <v>72.90048</v>
      </c>
      <c r="X101" s="54" t="n">
        <f aca="false">MIN(1000,MAX(X102,IF($A101&gt;=X$16,0,X$13*(X$16-$A101)+X$14*(X$16-$A101)^2+X$15*(X$16-$A101)^3)))</f>
        <v>23.037975</v>
      </c>
      <c r="Y101" s="54" t="n">
        <f aca="false">MIN(1000,MAX(Y102,IF($A101&gt;=Y$16,0,Y$13*(Y$16-$A101)+Y$14*(Y$16-$A101)^2+Y$15*(Y$16-$A101)^3)))</f>
        <v>0</v>
      </c>
      <c r="Z101" s="54" t="n">
        <f aca="false">MIN(1000,MAX(Z102,IF($A101&gt;=Z$16,0,Z$13*(Z$16-$A101)+Z$14*(Z$16-$A101)^2+Z$15*(Z$16-$A101)^3)))</f>
        <v>0</v>
      </c>
      <c r="AC101" s="54" t="n">
        <f aca="false">MIN(1000,MAX(AC102,IF($A101&gt;=AC$16,0,AC$13*(AC$16-$A101)+AC$14*(AC$16-$A101)^2+AC$15*(AC$16-$A101)^3)))</f>
        <v>0</v>
      </c>
      <c r="AD101" s="54" t="n">
        <f aca="false">MIN(1000,MAX(AD102,IF($A101&gt;=AD$16,0,AD$13*(AD$16-$A101)+AD$14*(AD$16-$A101)^2+AD$15*(AD$16-$A101)^3)))</f>
        <v>0</v>
      </c>
      <c r="AE101" s="54" t="n">
        <f aca="false">MIN(1000,MAX(AE102,IF($A101&gt;=AE$16,0,AE$13*(AE$16-$A101)+AE$14*(AE$16-$A101)^2+AE$15*(AE$16-$A101)^3)))</f>
        <v>0</v>
      </c>
      <c r="AF101" s="54" t="n">
        <f aca="false">MIN(1000,MAX(AF102,IF($A101&gt;=AF$16,0,AF$13*(AF$16-$A101)+AF$14*(AF$16-$A101)^2+AF$15*(AF$16-$A101)^3)))</f>
        <v>0</v>
      </c>
      <c r="AG101" s="54" t="n">
        <f aca="false">MIN(1000,MAX(AG102,IF($A101&gt;=AG$16,0,AG$13*(AG$16-$A101)+AG$14*(AG$16-$A101)^2+AG$15*(AG$16-$A101)^3)))</f>
        <v>0</v>
      </c>
      <c r="AH101" s="54" t="n">
        <f aca="false">MIN(1000,MAX(AH102,IF($A101&gt;=AH$16,0,AH$13*(AH$16-$A101)+AH$14*(AH$16-$A101)^2+AH$15*(AH$16-$A101)^3)))</f>
        <v>283.761</v>
      </c>
      <c r="AI101" s="54" t="n">
        <f aca="false">MIN(1000,MAX(AI102,IF($A101&gt;=AI$16,0,AI$13*(AI$16-$A101)+AI$14*(AI$16-$A101)^2+AI$15*(AI$16-$A101)^3)))</f>
        <v>0</v>
      </c>
      <c r="AJ101" s="54" t="n">
        <f aca="false">MIN(1000,MAX(AJ102,IF($A101&gt;=AJ$16,0,AJ$13*(AJ$16-$A101)+AJ$14*(AJ$16-$A101)^2+AJ$15*(AJ$16-$A101)^3)))</f>
        <v>0</v>
      </c>
      <c r="AK101" s="54" t="n">
        <f aca="false">MIN(1000,MAX(AK102,IF($A101&gt;=AK$16,0,AK$13*(AK$16-$A101)+AK$14*(AK$16-$A101)^2+AK$15*(AK$16-$A101)^3)))</f>
        <v>0</v>
      </c>
      <c r="AL101" s="54" t="n">
        <f aca="false">MIN(1000,MAX(AL102,IF($A101&gt;=AL$16,0,AL$13*(AL$16-$A101)+AL$14*(AL$16-$A101)^2+AL$15*(AL$16-$A101)^3)))</f>
        <v>0</v>
      </c>
      <c r="AM101" s="54" t="n">
        <f aca="false">MIN(1000,MAX(AM102,IF($A101&gt;=AM$16,0,AM$13*(AM$16-$A101)+AM$14*(AM$16-$A101)^2+AM$15*(AM$16-$A101)^3)))</f>
        <v>0</v>
      </c>
      <c r="AN101" s="54" t="n">
        <f aca="false">MIN(1000,MAX(AN102,IF($A101&gt;=AN$16,0,AN$13*(AN$16-$A101)+AN$14*(AN$16-$A101)^2+AN$15*(AN$16-$A101)^3)))</f>
        <v>0</v>
      </c>
      <c r="AO101" s="54" t="n">
        <f aca="false">MIN(1000,MAX(AO102,IF($A101&gt;=AO$16,0,AO$13*(AO$16-$A101)+AO$14*(AO$16-$A101)^2+AO$15*(AO$16-$A101)^3)))</f>
        <v>0</v>
      </c>
      <c r="AP101" s="54" t="n">
        <f aca="false">MIN(1000,MAX(AP102,IF($A101&gt;=AP$16,0,AP$13*(AP$16-$A101)+AP$14*(AP$16-$A101)^2+AP$15*(AP$16-$A101)^3)))</f>
        <v>0</v>
      </c>
      <c r="AQ101" s="54" t="n">
        <f aca="false">MIN(1000,MAX(AQ102,IF($A101&gt;=AQ$16,0,AQ$13*(AQ$16-$A101)+AQ$14*(AQ$16-$A101)^2+AQ$15*(AQ$16-$A101)^3)))</f>
        <v>42.451472</v>
      </c>
      <c r="AR101" s="54" t="n">
        <f aca="false">MIN(1000,MAX(AR102,IF($A101&gt;=AR$16,0,AR$13*(AR$16-$A101)+AR$14*(AR$16-$A101)^2+AR$15*(AR$16-$A101)^3)))</f>
        <v>0</v>
      </c>
      <c r="AS101" s="54" t="n">
        <f aca="false">MIN(1000,MAX(AS102,IF($A101&gt;=AS$16,0,AS$13*(AS$16-$A101)+AS$14*(AS$16-$A101)^2+AS$15*(AS$16-$A101)^3)))</f>
        <v>741.2218383</v>
      </c>
      <c r="AT101" s="54" t="n">
        <f aca="false">MIN(1000,MAX(AT102,IF($A101&gt;=AT$16,0,AT$13*(AT$16-$A101)+AT$14*(AT$16-$A101)^2+AT$15*(AT$16-$A101)^3)))</f>
        <v>1000</v>
      </c>
      <c r="AU101" s="54" t="n">
        <f aca="false">MIN(1000,MAX(AU102,IF($A101&gt;=AU$16,0,AU$13*(AU$16-$A101)+AU$14*(AU$16-$A101)^2+AU$15*(AU$16-$A101)^3)))</f>
        <v>0</v>
      </c>
      <c r="AV101" s="54" t="n">
        <f aca="false">MIN(1000,MAX(AV102,IF($A101&gt;=AV$16,0,AV$13*(AV$16-$A101)+AV$14*(AV$16-$A101)^2+AV$15*(AV$16-$A101)^3)))</f>
        <v>809.33553</v>
      </c>
      <c r="AW101" s="54" t="n">
        <f aca="false">MIN(1000,MAX(AW102,IF($A101&gt;=AW$16,0,AW$13*(AW$16-$A101)+AW$14*(AW$16-$A101)^2+AW$15*(AW$16-$A101)^3)))</f>
        <v>0</v>
      </c>
      <c r="AX101" s="54" t="n">
        <f aca="false">MIN(1000,MAX(AX102,IF($A101&gt;=AX$16,0,AX$13*(AX$16-$A101)+AX$14*(AX$16-$A101)^2+AX$15*(AX$16-$A101)^3)))</f>
        <v>58.216864</v>
      </c>
      <c r="AY101" s="54" t="n">
        <f aca="false">MIN(1000,MAX(AY102,IF($A101&gt;=AY$16,0,AY$13*(AY$16-$A101)+AY$14*(AY$16-$A101)^2+AY$15*(AY$16-$A101)^3)))</f>
        <v>1000</v>
      </c>
      <c r="AZ101" s="54" t="n">
        <f aca="false">MIN(1000,MAX(AZ102,IF($A101&gt;=AZ$16,0,AZ$13*(AZ$16-$A101)+AZ$14*(AZ$16-$A101)^2+AZ$15*(AZ$16-$A101)^3)))</f>
        <v>0</v>
      </c>
      <c r="BA101" s="54" t="n">
        <f aca="false">MIN(1000,MAX(BA102,IF($A101&gt;=BA$16,0,BA$13*(BA$16-$A101)+BA$14*(BA$16-$A101)^2+BA$15*(BA$16-$A101)^3)))</f>
        <v>0</v>
      </c>
    </row>
    <row r="102" customFormat="false" ht="13.8" hidden="false" customHeight="false" outlineLevel="0" collapsed="false">
      <c r="A102" s="12" t="n">
        <f aca="false">A101+10</f>
        <v>850</v>
      </c>
      <c r="B102" s="54" t="n">
        <f aca="false">MIN(1000,MAX(B103,IF($A102&gt;=B$16,0,B$13*(B$16-$A102)+B$14*(B$16-$A102)^2+B$15*(B$16-$A102)^3)))</f>
        <v>0</v>
      </c>
      <c r="C102" s="54" t="n">
        <f aca="false">MIN(1000,MAX(C103,IF($A102&gt;=C$16,0,C$13*(C$16-$A102)+C$14*(C$16-$A102)^2+C$15*(C$16-$A102)^3)))</f>
        <v>0</v>
      </c>
      <c r="D102" s="54" t="n">
        <f aca="false">MIN(1000,MAX(D103,IF($A102&gt;=D$16,0,D$13*(D$16-$A102)+D$14*(D$16-$A102)^2+D$15*(D$16-$A102)^3)))</f>
        <v>0</v>
      </c>
      <c r="E102" s="54" t="n">
        <f aca="false">MIN(1000,MAX(E103,IF($A102&gt;=E$16,0,E$13*(E$16-$A102)+E$14*(E$16-$A102)^2+E$15*(E$16-$A102)^3)))</f>
        <v>0</v>
      </c>
      <c r="F102" s="54" t="n">
        <f aca="false">MIN(1000,MAX(F103,IF($A102&gt;=F$16,0,F$13*(F$16-$A102)+F$14*(F$16-$A102)^2+F$15*(F$16-$A102)^3)))</f>
        <v>0</v>
      </c>
      <c r="G102" s="54" t="n">
        <f aca="false">MIN(1000,MAX(G103,IF($A102&gt;=G$16,0,G$13*(G$16-$A102)+G$14*(G$16-$A102)^2+G$15*(G$16-$A102)^3)))</f>
        <v>19.7451</v>
      </c>
      <c r="H102" s="54" t="n">
        <f aca="false">MIN(1000,MAX(H103,IF($A102&gt;=H$16,0,H$13*(H$16-$A102)+H$14*(H$16-$A102)^2+H$15*(H$16-$A102)^3)))</f>
        <v>0</v>
      </c>
      <c r="I102" s="54" t="n">
        <f aca="false">MIN(1000,MAX(I103,IF($A102&gt;=I$16,0,I$13*(I$16-$A102)+I$14*(I$16-$A102)^2+I$15*(I$16-$A102)^3)))</f>
        <v>0</v>
      </c>
      <c r="J102" s="54" t="n">
        <f aca="false">MIN(1000,MAX(J103,IF($A102&gt;=J$16,0,J$13*(J$16-$A102)+J$14*(J$16-$A102)^2+J$15*(J$16-$A102)^3)))</f>
        <v>0</v>
      </c>
      <c r="K102" s="54" t="n">
        <f aca="false">MIN(1000,MAX(K103,IF($A102&gt;=K$16,0,K$13*(K$16-$A102)+K$14*(K$16-$A102)^2+K$15*(K$16-$A102)^3)))</f>
        <v>0</v>
      </c>
      <c r="L102" s="54" t="n">
        <f aca="false">MIN(1000,MAX(L103,IF($A102&gt;=L$16,0,L$13*(L$16-$A102)+L$14*(L$16-$A102)^2+L$15*(L$16-$A102)^3)))</f>
        <v>0</v>
      </c>
      <c r="M102" s="54" t="n">
        <f aca="false">MIN(1000,MAX(M103,IF($A102&gt;=M$16,0,M$13*(M$16-$A102)+M$14*(M$16-$A102)^2+M$15*(M$16-$A102)^3)))</f>
        <v>0</v>
      </c>
      <c r="N102" s="54" t="n">
        <f aca="false">MIN(1000,MAX(N103,IF($A102&gt;=N$16,0,N$13*(N$16-$A102)+N$14*(N$16-$A102)^2+N$15*(N$16-$A102)^3)))</f>
        <v>0</v>
      </c>
      <c r="O102" s="54" t="n">
        <f aca="false">MIN(1000,MAX(O103,IF($A102&gt;=O$16,0,O$13*(O$16-$A102)+O$14*(O$16-$A102)^2+O$15*(O$16-$A102)^3)))</f>
        <v>0</v>
      </c>
      <c r="P102" s="54" t="n">
        <f aca="false">MIN(1000,MAX(P103,IF($A102&gt;=P$16,0,P$13*(P$16-$A102)+P$14*(P$16-$A102)^2+P$15*(P$16-$A102)^3)))</f>
        <v>6.51974400000001</v>
      </c>
      <c r="Q102" s="54" t="n">
        <f aca="false">MIN(1000,MAX(Q103,IF($A102&gt;=Q$16,0,Q$13*(Q$16-$A102)+Q$14*(Q$16-$A102)^2+Q$15*(Q$16-$A102)^3)))</f>
        <v>0</v>
      </c>
      <c r="R102" s="54" t="n">
        <f aca="false">MIN(1000,MAX(R103,IF($A102&gt;=R$16,0,R$13*(R$16-$A102)+R$14*(R$16-$A102)^2+R$15*(R$16-$A102)^3)))</f>
        <v>317.883027</v>
      </c>
      <c r="S102" s="54" t="n">
        <f aca="false">MIN(1000,MAX(S103,IF($A102&gt;=S$16,0,S$13*(S$16-$A102)+S$14*(S$16-$A102)^2+S$15*(S$16-$A102)^3)))</f>
        <v>1000</v>
      </c>
      <c r="T102" s="54" t="n">
        <f aca="false">MIN(1000,MAX(T103,IF($A102&gt;=T$16,0,T$13*(T$16-$A102)+T$14*(T$16-$A102)^2+T$15*(T$16-$A102)^3)))</f>
        <v>0</v>
      </c>
      <c r="U102" s="54" t="n">
        <f aca="false">MIN(1000,MAX(U103,IF($A102&gt;=U$16,0,U$13*(U$16-$A102)+U$14*(U$16-$A102)^2+U$15*(U$16-$A102)^3)))</f>
        <v>136.22245</v>
      </c>
      <c r="V102" s="54" t="n">
        <f aca="false">MIN(1000,MAX(V103,IF($A102&gt;=V$16,0,V$13*(V$16-$A102)+V$14*(V$16-$A102)^2+V$15*(V$16-$A102)^3)))</f>
        <v>0</v>
      </c>
      <c r="W102" s="54" t="n">
        <f aca="false">MIN(1000,MAX(W103,IF($A102&gt;=W$16,0,W$13*(W$16-$A102)+W$14*(W$16-$A102)^2+W$15*(W$16-$A102)^3)))</f>
        <v>72.77148</v>
      </c>
      <c r="X102" s="54" t="n">
        <f aca="false">MIN(1000,MAX(X103,IF($A102&gt;=X$16,0,X$13*(X$16-$A102)+X$14*(X$16-$A102)^2+X$15*(X$16-$A102)^3)))</f>
        <v>23.037975</v>
      </c>
      <c r="Y102" s="54" t="n">
        <f aca="false">MIN(1000,MAX(Y103,IF($A102&gt;=Y$16,0,Y$13*(Y$16-$A102)+Y$14*(Y$16-$A102)^2+Y$15*(Y$16-$A102)^3)))</f>
        <v>0</v>
      </c>
      <c r="Z102" s="54" t="n">
        <f aca="false">MIN(1000,MAX(Z103,IF($A102&gt;=Z$16,0,Z$13*(Z$16-$A102)+Z$14*(Z$16-$A102)^2+Z$15*(Z$16-$A102)^3)))</f>
        <v>0</v>
      </c>
      <c r="AC102" s="54" t="n">
        <f aca="false">MIN(1000,MAX(AC103,IF($A102&gt;=AC$16,0,AC$13*(AC$16-$A102)+AC$14*(AC$16-$A102)^2+AC$15*(AC$16-$A102)^3)))</f>
        <v>0</v>
      </c>
      <c r="AD102" s="54" t="n">
        <f aca="false">MIN(1000,MAX(AD103,IF($A102&gt;=AD$16,0,AD$13*(AD$16-$A102)+AD$14*(AD$16-$A102)^2+AD$15*(AD$16-$A102)^3)))</f>
        <v>0</v>
      </c>
      <c r="AE102" s="54" t="n">
        <f aca="false">MIN(1000,MAX(AE103,IF($A102&gt;=AE$16,0,AE$13*(AE$16-$A102)+AE$14*(AE$16-$A102)^2+AE$15*(AE$16-$A102)^3)))</f>
        <v>0</v>
      </c>
      <c r="AF102" s="54" t="n">
        <f aca="false">MIN(1000,MAX(AF103,IF($A102&gt;=AF$16,0,AF$13*(AF$16-$A102)+AF$14*(AF$16-$A102)^2+AF$15*(AF$16-$A102)^3)))</f>
        <v>0</v>
      </c>
      <c r="AG102" s="54" t="n">
        <f aca="false">MIN(1000,MAX(AG103,IF($A102&gt;=AG$16,0,AG$13*(AG$16-$A102)+AG$14*(AG$16-$A102)^2+AG$15*(AG$16-$A102)^3)))</f>
        <v>0</v>
      </c>
      <c r="AH102" s="54" t="n">
        <f aca="false">MIN(1000,MAX(AH103,IF($A102&gt;=AH$16,0,AH$13*(AH$16-$A102)+AH$14*(AH$16-$A102)^2+AH$15*(AH$16-$A102)^3)))</f>
        <v>248.148</v>
      </c>
      <c r="AI102" s="54" t="n">
        <f aca="false">MIN(1000,MAX(AI103,IF($A102&gt;=AI$16,0,AI$13*(AI$16-$A102)+AI$14*(AI$16-$A102)^2+AI$15*(AI$16-$A102)^3)))</f>
        <v>0</v>
      </c>
      <c r="AJ102" s="54" t="n">
        <f aca="false">MIN(1000,MAX(AJ103,IF($A102&gt;=AJ$16,0,AJ$13*(AJ$16-$A102)+AJ$14*(AJ$16-$A102)^2+AJ$15*(AJ$16-$A102)^3)))</f>
        <v>0</v>
      </c>
      <c r="AK102" s="54" t="n">
        <f aca="false">MIN(1000,MAX(AK103,IF($A102&gt;=AK$16,0,AK$13*(AK$16-$A102)+AK$14*(AK$16-$A102)^2+AK$15*(AK$16-$A102)^3)))</f>
        <v>0</v>
      </c>
      <c r="AL102" s="54" t="n">
        <f aca="false">MIN(1000,MAX(AL103,IF($A102&gt;=AL$16,0,AL$13*(AL$16-$A102)+AL$14*(AL$16-$A102)^2+AL$15*(AL$16-$A102)^3)))</f>
        <v>0</v>
      </c>
      <c r="AM102" s="54" t="n">
        <f aca="false">MIN(1000,MAX(AM103,IF($A102&gt;=AM$16,0,AM$13*(AM$16-$A102)+AM$14*(AM$16-$A102)^2+AM$15*(AM$16-$A102)^3)))</f>
        <v>0</v>
      </c>
      <c r="AN102" s="54" t="n">
        <f aca="false">MIN(1000,MAX(AN103,IF($A102&gt;=AN$16,0,AN$13*(AN$16-$A102)+AN$14*(AN$16-$A102)^2+AN$15*(AN$16-$A102)^3)))</f>
        <v>0</v>
      </c>
      <c r="AO102" s="54" t="n">
        <f aca="false">MIN(1000,MAX(AO103,IF($A102&gt;=AO$16,0,AO$13*(AO$16-$A102)+AO$14*(AO$16-$A102)^2+AO$15*(AO$16-$A102)^3)))</f>
        <v>0</v>
      </c>
      <c r="AP102" s="54" t="n">
        <f aca="false">MIN(1000,MAX(AP103,IF($A102&gt;=AP$16,0,AP$13*(AP$16-$A102)+AP$14*(AP$16-$A102)^2+AP$15*(AP$16-$A102)^3)))</f>
        <v>0</v>
      </c>
      <c r="AQ102" s="54" t="n">
        <f aca="false">MIN(1000,MAX(AQ103,IF($A102&gt;=AQ$16,0,AQ$13*(AQ$16-$A102)+AQ$14*(AQ$16-$A102)^2+AQ$15*(AQ$16-$A102)^3)))</f>
        <v>34.126272</v>
      </c>
      <c r="AR102" s="54" t="n">
        <f aca="false">MIN(1000,MAX(AR103,IF($A102&gt;=AR$16,0,AR$13*(AR$16-$A102)+AR$14*(AR$16-$A102)^2+AR$15*(AR$16-$A102)^3)))</f>
        <v>0</v>
      </c>
      <c r="AS102" s="54" t="n">
        <f aca="false">MIN(1000,MAX(AS103,IF($A102&gt;=AS$16,0,AS$13*(AS$16-$A102)+AS$14*(AS$16-$A102)^2+AS$15*(AS$16-$A102)^3)))</f>
        <v>741.2218383</v>
      </c>
      <c r="AT102" s="54" t="n">
        <f aca="false">MIN(1000,MAX(AT103,IF($A102&gt;=AT$16,0,AT$13*(AT$16-$A102)+AT$14*(AT$16-$A102)^2+AT$15*(AT$16-$A102)^3)))</f>
        <v>1000</v>
      </c>
      <c r="AU102" s="54" t="n">
        <f aca="false">MIN(1000,MAX(AU103,IF($A102&gt;=AU$16,0,AU$13*(AU$16-$A102)+AU$14*(AU$16-$A102)^2+AU$15*(AU$16-$A102)^3)))</f>
        <v>0</v>
      </c>
      <c r="AV102" s="54" t="n">
        <f aca="false">MIN(1000,MAX(AV103,IF($A102&gt;=AV$16,0,AV$13*(AV$16-$A102)+AV$14*(AV$16-$A102)^2+AV$15*(AV$16-$A102)^3)))</f>
        <v>807.88253</v>
      </c>
      <c r="AW102" s="54" t="n">
        <f aca="false">MIN(1000,MAX(AW103,IF($A102&gt;=AW$16,0,AW$13*(AW$16-$A102)+AW$14*(AW$16-$A102)^2+AW$15*(AW$16-$A102)^3)))</f>
        <v>0</v>
      </c>
      <c r="AX102" s="54" t="n">
        <f aca="false">MIN(1000,MAX(AX103,IF($A102&gt;=AX$16,0,AX$13*(AX$16-$A102)+AX$14*(AX$16-$A102)^2+AX$15*(AX$16-$A102)^3)))</f>
        <v>58.216864</v>
      </c>
      <c r="AY102" s="54" t="n">
        <f aca="false">MIN(1000,MAX(AY103,IF($A102&gt;=AY$16,0,AY$13*(AY$16-$A102)+AY$14*(AY$16-$A102)^2+AY$15*(AY$16-$A102)^3)))</f>
        <v>1000</v>
      </c>
      <c r="AZ102" s="54" t="n">
        <f aca="false">MIN(1000,MAX(AZ103,IF($A102&gt;=AZ$16,0,AZ$13*(AZ$16-$A102)+AZ$14*(AZ$16-$A102)^2+AZ$15*(AZ$16-$A102)^3)))</f>
        <v>0</v>
      </c>
      <c r="BA102" s="54" t="n">
        <f aca="false">MIN(1000,MAX(BA103,IF($A102&gt;=BA$16,0,BA$13*(BA$16-$A102)+BA$14*(BA$16-$A102)^2+BA$15*(BA$16-$A102)^3)))</f>
        <v>0</v>
      </c>
    </row>
    <row r="103" customFormat="false" ht="13.8" hidden="false" customHeight="false" outlineLevel="0" collapsed="false">
      <c r="A103" s="12" t="n">
        <f aca="false">A102+10</f>
        <v>860</v>
      </c>
      <c r="B103" s="54" t="n">
        <f aca="false">MIN(1000,MAX(B104,IF($A103&gt;=B$16,0,B$13*(B$16-$A103)+B$14*(B$16-$A103)^2+B$15*(B$16-$A103)^3)))</f>
        <v>0</v>
      </c>
      <c r="C103" s="54" t="n">
        <f aca="false">MIN(1000,MAX(C104,IF($A103&gt;=C$16,0,C$13*(C$16-$A103)+C$14*(C$16-$A103)^2+C$15*(C$16-$A103)^3)))</f>
        <v>0</v>
      </c>
      <c r="D103" s="54" t="n">
        <f aca="false">MIN(1000,MAX(D104,IF($A103&gt;=D$16,0,D$13*(D$16-$A103)+D$14*(D$16-$A103)^2+D$15*(D$16-$A103)^3)))</f>
        <v>0</v>
      </c>
      <c r="E103" s="54" t="n">
        <f aca="false">MIN(1000,MAX(E104,IF($A103&gt;=E$16,0,E$13*(E$16-$A103)+E$14*(E$16-$A103)^2+E$15*(E$16-$A103)^3)))</f>
        <v>0</v>
      </c>
      <c r="F103" s="54" t="n">
        <f aca="false">MIN(1000,MAX(F104,IF($A103&gt;=F$16,0,F$13*(F$16-$A103)+F$14*(F$16-$A103)^2+F$15*(F$16-$A103)^3)))</f>
        <v>0</v>
      </c>
      <c r="G103" s="54" t="n">
        <f aca="false">MIN(1000,MAX(G104,IF($A103&gt;=G$16,0,G$13*(G$16-$A103)+G$14*(G$16-$A103)^2+G$15*(G$16-$A103)^3)))</f>
        <v>19.7451</v>
      </c>
      <c r="H103" s="54" t="n">
        <f aca="false">MIN(1000,MAX(H104,IF($A103&gt;=H$16,0,H$13*(H$16-$A103)+H$14*(H$16-$A103)^2+H$15*(H$16-$A103)^3)))</f>
        <v>0</v>
      </c>
      <c r="I103" s="54" t="n">
        <f aca="false">MIN(1000,MAX(I104,IF($A103&gt;=I$16,0,I$13*(I$16-$A103)+I$14*(I$16-$A103)^2+I$15*(I$16-$A103)^3)))</f>
        <v>0</v>
      </c>
      <c r="J103" s="54" t="n">
        <f aca="false">MIN(1000,MAX(J104,IF($A103&gt;=J$16,0,J$13*(J$16-$A103)+J$14*(J$16-$A103)^2+J$15*(J$16-$A103)^3)))</f>
        <v>0</v>
      </c>
      <c r="K103" s="54" t="n">
        <f aca="false">MIN(1000,MAX(K104,IF($A103&gt;=K$16,0,K$13*(K$16-$A103)+K$14*(K$16-$A103)^2+K$15*(K$16-$A103)^3)))</f>
        <v>0</v>
      </c>
      <c r="L103" s="54" t="n">
        <f aca="false">MIN(1000,MAX(L104,IF($A103&gt;=L$16,0,L$13*(L$16-$A103)+L$14*(L$16-$A103)^2+L$15*(L$16-$A103)^3)))</f>
        <v>0</v>
      </c>
      <c r="M103" s="54" t="n">
        <f aca="false">MIN(1000,MAX(M104,IF($A103&gt;=M$16,0,M$13*(M$16-$A103)+M$14*(M$16-$A103)^2+M$15*(M$16-$A103)^3)))</f>
        <v>0</v>
      </c>
      <c r="N103" s="54" t="n">
        <f aca="false">MIN(1000,MAX(N104,IF($A103&gt;=N$16,0,N$13*(N$16-$A103)+N$14*(N$16-$A103)^2+N$15*(N$16-$A103)^3)))</f>
        <v>0</v>
      </c>
      <c r="O103" s="54" t="n">
        <f aca="false">MIN(1000,MAX(O104,IF($A103&gt;=O$16,0,O$13*(O$16-$A103)+O$14*(O$16-$A103)^2+O$15*(O$16-$A103)^3)))</f>
        <v>0</v>
      </c>
      <c r="P103" s="54" t="n">
        <f aca="false">MIN(1000,MAX(P104,IF($A103&gt;=P$16,0,P$13*(P$16-$A103)+P$14*(P$16-$A103)^2+P$15*(P$16-$A103)^3)))</f>
        <v>4.97734400000001</v>
      </c>
      <c r="Q103" s="54" t="n">
        <f aca="false">MIN(1000,MAX(Q104,IF($A103&gt;=Q$16,0,Q$13*(Q$16-$A103)+Q$14*(Q$16-$A103)^2+Q$15*(Q$16-$A103)^3)))</f>
        <v>0</v>
      </c>
      <c r="R103" s="54" t="n">
        <f aca="false">MIN(1000,MAX(R104,IF($A103&gt;=R$16,0,R$13*(R$16-$A103)+R$14*(R$16-$A103)^2+R$15*(R$16-$A103)^3)))</f>
        <v>300.805227</v>
      </c>
      <c r="S103" s="54" t="n">
        <f aca="false">MIN(1000,MAX(S104,IF($A103&gt;=S$16,0,S$13*(S$16-$A103)+S$14*(S$16-$A103)^2+S$15*(S$16-$A103)^3)))</f>
        <v>1000</v>
      </c>
      <c r="T103" s="54" t="n">
        <f aca="false">MIN(1000,MAX(T104,IF($A103&gt;=T$16,0,T$13*(T$16-$A103)+T$14*(T$16-$A103)^2+T$15*(T$16-$A103)^3)))</f>
        <v>0</v>
      </c>
      <c r="U103" s="54" t="n">
        <f aca="false">MIN(1000,MAX(U104,IF($A103&gt;=U$16,0,U$13*(U$16-$A103)+U$14*(U$16-$A103)^2+U$15*(U$16-$A103)^3)))</f>
        <v>135.97745</v>
      </c>
      <c r="V103" s="54" t="n">
        <f aca="false">MIN(1000,MAX(V104,IF($A103&gt;=V$16,0,V$13*(V$16-$A103)+V$14*(V$16-$A103)^2+V$15*(V$16-$A103)^3)))</f>
        <v>0</v>
      </c>
      <c r="W103" s="54" t="n">
        <f aca="false">MIN(1000,MAX(W104,IF($A103&gt;=W$16,0,W$13*(W$16-$A103)+W$14*(W$16-$A103)^2+W$15*(W$16-$A103)^3)))</f>
        <v>72.64248</v>
      </c>
      <c r="X103" s="54" t="n">
        <f aca="false">MIN(1000,MAX(X104,IF($A103&gt;=X$16,0,X$13*(X$16-$A103)+X$14*(X$16-$A103)^2+X$15*(X$16-$A103)^3)))</f>
        <v>23.037975</v>
      </c>
      <c r="Y103" s="54" t="n">
        <f aca="false">MIN(1000,MAX(Y104,IF($A103&gt;=Y$16,0,Y$13*(Y$16-$A103)+Y$14*(Y$16-$A103)^2+Y$15*(Y$16-$A103)^3)))</f>
        <v>0</v>
      </c>
      <c r="Z103" s="54" t="n">
        <f aca="false">MIN(1000,MAX(Z104,IF($A103&gt;=Z$16,0,Z$13*(Z$16-$A103)+Z$14*(Z$16-$A103)^2+Z$15*(Z$16-$A103)^3)))</f>
        <v>0</v>
      </c>
      <c r="AC103" s="54" t="n">
        <f aca="false">MIN(1000,MAX(AC104,IF($A103&gt;=AC$16,0,AC$13*(AC$16-$A103)+AC$14*(AC$16-$A103)^2+AC$15*(AC$16-$A103)^3)))</f>
        <v>0</v>
      </c>
      <c r="AD103" s="54" t="n">
        <f aca="false">MIN(1000,MAX(AD104,IF($A103&gt;=AD$16,0,AD$13*(AD$16-$A103)+AD$14*(AD$16-$A103)^2+AD$15*(AD$16-$A103)^3)))</f>
        <v>0</v>
      </c>
      <c r="AE103" s="54" t="n">
        <f aca="false">MIN(1000,MAX(AE104,IF($A103&gt;=AE$16,0,AE$13*(AE$16-$A103)+AE$14*(AE$16-$A103)^2+AE$15*(AE$16-$A103)^3)))</f>
        <v>0</v>
      </c>
      <c r="AF103" s="54" t="n">
        <f aca="false">MIN(1000,MAX(AF104,IF($A103&gt;=AF$16,0,AF$13*(AF$16-$A103)+AF$14*(AF$16-$A103)^2+AF$15*(AF$16-$A103)^3)))</f>
        <v>0</v>
      </c>
      <c r="AG103" s="54" t="n">
        <f aca="false">MIN(1000,MAX(AG104,IF($A103&gt;=AG$16,0,AG$13*(AG$16-$A103)+AG$14*(AG$16-$A103)^2+AG$15*(AG$16-$A103)^3)))</f>
        <v>0</v>
      </c>
      <c r="AH103" s="54" t="n">
        <f aca="false">MIN(1000,MAX(AH104,IF($A103&gt;=AH$16,0,AH$13*(AH$16-$A103)+AH$14*(AH$16-$A103)^2+AH$15*(AH$16-$A103)^3)))</f>
        <v>214.755</v>
      </c>
      <c r="AI103" s="54" t="n">
        <f aca="false">MIN(1000,MAX(AI104,IF($A103&gt;=AI$16,0,AI$13*(AI$16-$A103)+AI$14*(AI$16-$A103)^2+AI$15*(AI$16-$A103)^3)))</f>
        <v>0</v>
      </c>
      <c r="AJ103" s="54" t="n">
        <f aca="false">MIN(1000,MAX(AJ104,IF($A103&gt;=AJ$16,0,AJ$13*(AJ$16-$A103)+AJ$14*(AJ$16-$A103)^2+AJ$15*(AJ$16-$A103)^3)))</f>
        <v>0</v>
      </c>
      <c r="AK103" s="54" t="n">
        <f aca="false">MIN(1000,MAX(AK104,IF($A103&gt;=AK$16,0,AK$13*(AK$16-$A103)+AK$14*(AK$16-$A103)^2+AK$15*(AK$16-$A103)^3)))</f>
        <v>0</v>
      </c>
      <c r="AL103" s="54" t="n">
        <f aca="false">MIN(1000,MAX(AL104,IF($A103&gt;=AL$16,0,AL$13*(AL$16-$A103)+AL$14*(AL$16-$A103)^2+AL$15*(AL$16-$A103)^3)))</f>
        <v>0</v>
      </c>
      <c r="AM103" s="54" t="n">
        <f aca="false">MIN(1000,MAX(AM104,IF($A103&gt;=AM$16,0,AM$13*(AM$16-$A103)+AM$14*(AM$16-$A103)^2+AM$15*(AM$16-$A103)^3)))</f>
        <v>0</v>
      </c>
      <c r="AN103" s="54" t="n">
        <f aca="false">MIN(1000,MAX(AN104,IF($A103&gt;=AN$16,0,AN$13*(AN$16-$A103)+AN$14*(AN$16-$A103)^2+AN$15*(AN$16-$A103)^3)))</f>
        <v>0</v>
      </c>
      <c r="AO103" s="54" t="n">
        <f aca="false">MIN(1000,MAX(AO104,IF($A103&gt;=AO$16,0,AO$13*(AO$16-$A103)+AO$14*(AO$16-$A103)^2+AO$15*(AO$16-$A103)^3)))</f>
        <v>0</v>
      </c>
      <c r="AP103" s="54" t="n">
        <f aca="false">MIN(1000,MAX(AP104,IF($A103&gt;=AP$16,0,AP$13*(AP$16-$A103)+AP$14*(AP$16-$A103)^2+AP$15*(AP$16-$A103)^3)))</f>
        <v>0</v>
      </c>
      <c r="AQ103" s="54" t="n">
        <f aca="false">MIN(1000,MAX(AQ104,IF($A103&gt;=AQ$16,0,AQ$13*(AQ$16-$A103)+AQ$14*(AQ$16-$A103)^2+AQ$15*(AQ$16-$A103)^3)))</f>
        <v>25.961072</v>
      </c>
      <c r="AR103" s="54" t="n">
        <f aca="false">MIN(1000,MAX(AR104,IF($A103&gt;=AR$16,0,AR$13*(AR$16-$A103)+AR$14*(AR$16-$A103)^2+AR$15*(AR$16-$A103)^3)))</f>
        <v>0</v>
      </c>
      <c r="AS103" s="54" t="n">
        <f aca="false">MIN(1000,MAX(AS104,IF($A103&gt;=AS$16,0,AS$13*(AS$16-$A103)+AS$14*(AS$16-$A103)^2+AS$15*(AS$16-$A103)^3)))</f>
        <v>741.2218383</v>
      </c>
      <c r="AT103" s="54" t="n">
        <f aca="false">MIN(1000,MAX(AT104,IF($A103&gt;=AT$16,0,AT$13*(AT$16-$A103)+AT$14*(AT$16-$A103)^2+AT$15*(AT$16-$A103)^3)))</f>
        <v>1000</v>
      </c>
      <c r="AU103" s="54" t="n">
        <f aca="false">MIN(1000,MAX(AU104,IF($A103&gt;=AU$16,0,AU$13*(AU$16-$A103)+AU$14*(AU$16-$A103)^2+AU$15*(AU$16-$A103)^3)))</f>
        <v>0</v>
      </c>
      <c r="AV103" s="54" t="n">
        <f aca="false">MIN(1000,MAX(AV104,IF($A103&gt;=AV$16,0,AV$13*(AV$16-$A103)+AV$14*(AV$16-$A103)^2+AV$15*(AV$16-$A103)^3)))</f>
        <v>806.42953</v>
      </c>
      <c r="AW103" s="54" t="n">
        <f aca="false">MIN(1000,MAX(AW104,IF($A103&gt;=AW$16,0,AW$13*(AW$16-$A103)+AW$14*(AW$16-$A103)^2+AW$15*(AW$16-$A103)^3)))</f>
        <v>0</v>
      </c>
      <c r="AX103" s="54" t="n">
        <f aca="false">MIN(1000,MAX(AX104,IF($A103&gt;=AX$16,0,AX$13*(AX$16-$A103)+AX$14*(AX$16-$A103)^2+AX$15*(AX$16-$A103)^3)))</f>
        <v>58.216864</v>
      </c>
      <c r="AY103" s="54" t="n">
        <f aca="false">MIN(1000,MAX(AY104,IF($A103&gt;=AY$16,0,AY$13*(AY$16-$A103)+AY$14*(AY$16-$A103)^2+AY$15*(AY$16-$A103)^3)))</f>
        <v>1000</v>
      </c>
      <c r="AZ103" s="54" t="n">
        <f aca="false">MIN(1000,MAX(AZ104,IF($A103&gt;=AZ$16,0,AZ$13*(AZ$16-$A103)+AZ$14*(AZ$16-$A103)^2+AZ$15*(AZ$16-$A103)^3)))</f>
        <v>0</v>
      </c>
      <c r="BA103" s="54" t="n">
        <f aca="false">MIN(1000,MAX(BA104,IF($A103&gt;=BA$16,0,BA$13*(BA$16-$A103)+BA$14*(BA$16-$A103)^2+BA$15*(BA$16-$A103)^3)))</f>
        <v>0</v>
      </c>
    </row>
    <row r="104" customFormat="false" ht="13.8" hidden="false" customHeight="false" outlineLevel="0" collapsed="false">
      <c r="A104" s="12" t="n">
        <f aca="false">A103+10</f>
        <v>870</v>
      </c>
      <c r="B104" s="54" t="n">
        <f aca="false">MIN(1000,MAX(B105,IF($A104&gt;=B$16,0,B$13*(B$16-$A104)+B$14*(B$16-$A104)^2+B$15*(B$16-$A104)^3)))</f>
        <v>0</v>
      </c>
      <c r="C104" s="54" t="n">
        <f aca="false">MIN(1000,MAX(C105,IF($A104&gt;=C$16,0,C$13*(C$16-$A104)+C$14*(C$16-$A104)^2+C$15*(C$16-$A104)^3)))</f>
        <v>0</v>
      </c>
      <c r="D104" s="54" t="n">
        <f aca="false">MIN(1000,MAX(D105,IF($A104&gt;=D$16,0,D$13*(D$16-$A104)+D$14*(D$16-$A104)^2+D$15*(D$16-$A104)^3)))</f>
        <v>0</v>
      </c>
      <c r="E104" s="54" t="n">
        <f aca="false">MIN(1000,MAX(E105,IF($A104&gt;=E$16,0,E$13*(E$16-$A104)+E$14*(E$16-$A104)^2+E$15*(E$16-$A104)^3)))</f>
        <v>0</v>
      </c>
      <c r="F104" s="54" t="n">
        <f aca="false">MIN(1000,MAX(F105,IF($A104&gt;=F$16,0,F$13*(F$16-$A104)+F$14*(F$16-$A104)^2+F$15*(F$16-$A104)^3)))</f>
        <v>0</v>
      </c>
      <c r="G104" s="54" t="n">
        <f aca="false">MIN(1000,MAX(G105,IF($A104&gt;=G$16,0,G$13*(G$16-$A104)+G$14*(G$16-$A104)^2+G$15*(G$16-$A104)^3)))</f>
        <v>19.4091</v>
      </c>
      <c r="H104" s="54" t="n">
        <f aca="false">MIN(1000,MAX(H105,IF($A104&gt;=H$16,0,H$13*(H$16-$A104)+H$14*(H$16-$A104)^2+H$15*(H$16-$A104)^3)))</f>
        <v>0</v>
      </c>
      <c r="I104" s="54" t="n">
        <f aca="false">MIN(1000,MAX(I105,IF($A104&gt;=I$16,0,I$13*(I$16-$A104)+I$14*(I$16-$A104)^2+I$15*(I$16-$A104)^3)))</f>
        <v>0</v>
      </c>
      <c r="J104" s="54" t="n">
        <f aca="false">MIN(1000,MAX(J105,IF($A104&gt;=J$16,0,J$13*(J$16-$A104)+J$14*(J$16-$A104)^2+J$15*(J$16-$A104)^3)))</f>
        <v>0</v>
      </c>
      <c r="K104" s="54" t="n">
        <f aca="false">MIN(1000,MAX(K105,IF($A104&gt;=K$16,0,K$13*(K$16-$A104)+K$14*(K$16-$A104)^2+K$15*(K$16-$A104)^3)))</f>
        <v>0</v>
      </c>
      <c r="L104" s="54" t="n">
        <f aca="false">MIN(1000,MAX(L105,IF($A104&gt;=L$16,0,L$13*(L$16-$A104)+L$14*(L$16-$A104)^2+L$15*(L$16-$A104)^3)))</f>
        <v>0</v>
      </c>
      <c r="M104" s="54" t="n">
        <f aca="false">MIN(1000,MAX(M105,IF($A104&gt;=M$16,0,M$13*(M$16-$A104)+M$14*(M$16-$A104)^2+M$15*(M$16-$A104)^3)))</f>
        <v>0</v>
      </c>
      <c r="N104" s="54" t="n">
        <f aca="false">MIN(1000,MAX(N105,IF($A104&gt;=N$16,0,N$13*(N$16-$A104)+N$14*(N$16-$A104)^2+N$15*(N$16-$A104)^3)))</f>
        <v>0</v>
      </c>
      <c r="O104" s="54" t="n">
        <f aca="false">MIN(1000,MAX(O105,IF($A104&gt;=O$16,0,O$13*(O$16-$A104)+O$14*(O$16-$A104)^2+O$15*(O$16-$A104)^3)))</f>
        <v>0</v>
      </c>
      <c r="P104" s="54" t="n">
        <f aca="false">MIN(1000,MAX(P105,IF($A104&gt;=P$16,0,P$13*(P$16-$A104)+P$14*(P$16-$A104)^2+P$15*(P$16-$A104)^3)))</f>
        <v>3.45494400000001</v>
      </c>
      <c r="Q104" s="54" t="n">
        <f aca="false">MIN(1000,MAX(Q105,IF($A104&gt;=Q$16,0,Q$13*(Q$16-$A104)+Q$14*(Q$16-$A104)^2+Q$15*(Q$16-$A104)^3)))</f>
        <v>0</v>
      </c>
      <c r="R104" s="54" t="n">
        <f aca="false">MIN(1000,MAX(R105,IF($A104&gt;=R$16,0,R$13*(R$16-$A104)+R$14*(R$16-$A104)^2+R$15*(R$16-$A104)^3)))</f>
        <v>284.187427</v>
      </c>
      <c r="S104" s="54" t="n">
        <f aca="false">MIN(1000,MAX(S105,IF($A104&gt;=S$16,0,S$13*(S$16-$A104)+S$14*(S$16-$A104)^2+S$15*(S$16-$A104)^3)))</f>
        <v>1000</v>
      </c>
      <c r="T104" s="54" t="n">
        <f aca="false">MIN(1000,MAX(T105,IF($A104&gt;=T$16,0,T$13*(T$16-$A104)+T$14*(T$16-$A104)^2+T$15*(T$16-$A104)^3)))</f>
        <v>0</v>
      </c>
      <c r="U104" s="54" t="n">
        <f aca="false">MIN(1000,MAX(U105,IF($A104&gt;=U$16,0,U$13*(U$16-$A104)+U$14*(U$16-$A104)^2+U$15*(U$16-$A104)^3)))</f>
        <v>135.73245</v>
      </c>
      <c r="V104" s="54" t="n">
        <f aca="false">MIN(1000,MAX(V105,IF($A104&gt;=V$16,0,V$13*(V$16-$A104)+V$14*(V$16-$A104)^2+V$15*(V$16-$A104)^3)))</f>
        <v>0</v>
      </c>
      <c r="W104" s="54" t="n">
        <f aca="false">MIN(1000,MAX(W105,IF($A104&gt;=W$16,0,W$13*(W$16-$A104)+W$14*(W$16-$A104)^2+W$15*(W$16-$A104)^3)))</f>
        <v>72.51348</v>
      </c>
      <c r="X104" s="54" t="n">
        <f aca="false">MIN(1000,MAX(X105,IF($A104&gt;=X$16,0,X$13*(X$16-$A104)+X$14*(X$16-$A104)^2+X$15*(X$16-$A104)^3)))</f>
        <v>23.037975</v>
      </c>
      <c r="Y104" s="54" t="n">
        <f aca="false">MIN(1000,MAX(Y105,IF($A104&gt;=Y$16,0,Y$13*(Y$16-$A104)+Y$14*(Y$16-$A104)^2+Y$15*(Y$16-$A104)^3)))</f>
        <v>0</v>
      </c>
      <c r="Z104" s="54" t="n">
        <f aca="false">MIN(1000,MAX(Z105,IF($A104&gt;=Z$16,0,Z$13*(Z$16-$A104)+Z$14*(Z$16-$A104)^2+Z$15*(Z$16-$A104)^3)))</f>
        <v>0</v>
      </c>
      <c r="AC104" s="54" t="n">
        <f aca="false">MIN(1000,MAX(AC105,IF($A104&gt;=AC$16,0,AC$13*(AC$16-$A104)+AC$14*(AC$16-$A104)^2+AC$15*(AC$16-$A104)^3)))</f>
        <v>0</v>
      </c>
      <c r="AD104" s="54" t="n">
        <f aca="false">MIN(1000,MAX(AD105,IF($A104&gt;=AD$16,0,AD$13*(AD$16-$A104)+AD$14*(AD$16-$A104)^2+AD$15*(AD$16-$A104)^3)))</f>
        <v>0</v>
      </c>
      <c r="AE104" s="54" t="n">
        <f aca="false">MIN(1000,MAX(AE105,IF($A104&gt;=AE$16,0,AE$13*(AE$16-$A104)+AE$14*(AE$16-$A104)^2+AE$15*(AE$16-$A104)^3)))</f>
        <v>0</v>
      </c>
      <c r="AF104" s="54" t="n">
        <f aca="false">MIN(1000,MAX(AF105,IF($A104&gt;=AF$16,0,AF$13*(AF$16-$A104)+AF$14*(AF$16-$A104)^2+AF$15*(AF$16-$A104)^3)))</f>
        <v>0</v>
      </c>
      <c r="AG104" s="54" t="n">
        <f aca="false">MIN(1000,MAX(AG105,IF($A104&gt;=AG$16,0,AG$13*(AG$16-$A104)+AG$14*(AG$16-$A104)^2+AG$15*(AG$16-$A104)^3)))</f>
        <v>0</v>
      </c>
      <c r="AH104" s="54" t="n">
        <f aca="false">MIN(1000,MAX(AH105,IF($A104&gt;=AH$16,0,AH$13*(AH$16-$A104)+AH$14*(AH$16-$A104)^2+AH$15*(AH$16-$A104)^3)))</f>
        <v>183.582</v>
      </c>
      <c r="AI104" s="54" t="n">
        <f aca="false">MIN(1000,MAX(AI105,IF($A104&gt;=AI$16,0,AI$13*(AI$16-$A104)+AI$14*(AI$16-$A104)^2+AI$15*(AI$16-$A104)^3)))</f>
        <v>0</v>
      </c>
      <c r="AJ104" s="54" t="n">
        <f aca="false">MIN(1000,MAX(AJ105,IF($A104&gt;=AJ$16,0,AJ$13*(AJ$16-$A104)+AJ$14*(AJ$16-$A104)^2+AJ$15*(AJ$16-$A104)^3)))</f>
        <v>0</v>
      </c>
      <c r="AK104" s="54" t="n">
        <f aca="false">MIN(1000,MAX(AK105,IF($A104&gt;=AK$16,0,AK$13*(AK$16-$A104)+AK$14*(AK$16-$A104)^2+AK$15*(AK$16-$A104)^3)))</f>
        <v>0</v>
      </c>
      <c r="AL104" s="54" t="n">
        <f aca="false">MIN(1000,MAX(AL105,IF($A104&gt;=AL$16,0,AL$13*(AL$16-$A104)+AL$14*(AL$16-$A104)^2+AL$15*(AL$16-$A104)^3)))</f>
        <v>0</v>
      </c>
      <c r="AM104" s="54" t="n">
        <f aca="false">MIN(1000,MAX(AM105,IF($A104&gt;=AM$16,0,AM$13*(AM$16-$A104)+AM$14*(AM$16-$A104)^2+AM$15*(AM$16-$A104)^3)))</f>
        <v>0</v>
      </c>
      <c r="AN104" s="54" t="n">
        <f aca="false">MIN(1000,MAX(AN105,IF($A104&gt;=AN$16,0,AN$13*(AN$16-$A104)+AN$14*(AN$16-$A104)^2+AN$15*(AN$16-$A104)^3)))</f>
        <v>0</v>
      </c>
      <c r="AO104" s="54" t="n">
        <f aca="false">MIN(1000,MAX(AO105,IF($A104&gt;=AO$16,0,AO$13*(AO$16-$A104)+AO$14*(AO$16-$A104)^2+AO$15*(AO$16-$A104)^3)))</f>
        <v>0</v>
      </c>
      <c r="AP104" s="54" t="n">
        <f aca="false">MIN(1000,MAX(AP105,IF($A104&gt;=AP$16,0,AP$13*(AP$16-$A104)+AP$14*(AP$16-$A104)^2+AP$15*(AP$16-$A104)^3)))</f>
        <v>0</v>
      </c>
      <c r="AQ104" s="54" t="n">
        <f aca="false">MIN(1000,MAX(AQ105,IF($A104&gt;=AQ$16,0,AQ$13*(AQ$16-$A104)+AQ$14*(AQ$16-$A104)^2+AQ$15*(AQ$16-$A104)^3)))</f>
        <v>17.955872</v>
      </c>
      <c r="AR104" s="54" t="n">
        <f aca="false">MIN(1000,MAX(AR105,IF($A104&gt;=AR$16,0,AR$13*(AR$16-$A104)+AR$14*(AR$16-$A104)^2+AR$15*(AR$16-$A104)^3)))</f>
        <v>0</v>
      </c>
      <c r="AS104" s="54" t="n">
        <f aca="false">MIN(1000,MAX(AS105,IF($A104&gt;=AS$16,0,AS$13*(AS$16-$A104)+AS$14*(AS$16-$A104)^2+AS$15*(AS$16-$A104)^3)))</f>
        <v>741.2218383</v>
      </c>
      <c r="AT104" s="54" t="n">
        <f aca="false">MIN(1000,MAX(AT105,IF($A104&gt;=AT$16,0,AT$13*(AT$16-$A104)+AT$14*(AT$16-$A104)^2+AT$15*(AT$16-$A104)^3)))</f>
        <v>1000</v>
      </c>
      <c r="AU104" s="54" t="n">
        <f aca="false">MIN(1000,MAX(AU105,IF($A104&gt;=AU$16,0,AU$13*(AU$16-$A104)+AU$14*(AU$16-$A104)^2+AU$15*(AU$16-$A104)^3)))</f>
        <v>0</v>
      </c>
      <c r="AV104" s="54" t="n">
        <f aca="false">MIN(1000,MAX(AV105,IF($A104&gt;=AV$16,0,AV$13*(AV$16-$A104)+AV$14*(AV$16-$A104)^2+AV$15*(AV$16-$A104)^3)))</f>
        <v>804.97653</v>
      </c>
      <c r="AW104" s="54" t="n">
        <f aca="false">MIN(1000,MAX(AW105,IF($A104&gt;=AW$16,0,AW$13*(AW$16-$A104)+AW$14*(AW$16-$A104)^2+AW$15*(AW$16-$A104)^3)))</f>
        <v>0</v>
      </c>
      <c r="AX104" s="54" t="n">
        <f aca="false">MIN(1000,MAX(AX105,IF($A104&gt;=AX$16,0,AX$13*(AX$16-$A104)+AX$14*(AX$16-$A104)^2+AX$15*(AX$16-$A104)^3)))</f>
        <v>58.216864</v>
      </c>
      <c r="AY104" s="54" t="n">
        <f aca="false">MIN(1000,MAX(AY105,IF($A104&gt;=AY$16,0,AY$13*(AY$16-$A104)+AY$14*(AY$16-$A104)^2+AY$15*(AY$16-$A104)^3)))</f>
        <v>1000</v>
      </c>
      <c r="AZ104" s="54" t="n">
        <f aca="false">MIN(1000,MAX(AZ105,IF($A104&gt;=AZ$16,0,AZ$13*(AZ$16-$A104)+AZ$14*(AZ$16-$A104)^2+AZ$15*(AZ$16-$A104)^3)))</f>
        <v>0</v>
      </c>
      <c r="BA104" s="54" t="n">
        <f aca="false">MIN(1000,MAX(BA105,IF($A104&gt;=BA$16,0,BA$13*(BA$16-$A104)+BA$14*(BA$16-$A104)^2+BA$15*(BA$16-$A104)^3)))</f>
        <v>0</v>
      </c>
    </row>
    <row r="105" customFormat="false" ht="13.8" hidden="false" customHeight="false" outlineLevel="0" collapsed="false">
      <c r="A105" s="12" t="n">
        <f aca="false">A104+10</f>
        <v>880</v>
      </c>
      <c r="B105" s="54" t="n">
        <f aca="false">MIN(1000,MAX(B106,IF($A105&gt;=B$16,0,B$13*(B$16-$A105)+B$14*(B$16-$A105)^2+B$15*(B$16-$A105)^3)))</f>
        <v>0</v>
      </c>
      <c r="C105" s="54" t="n">
        <f aca="false">MIN(1000,MAX(C106,IF($A105&gt;=C$16,0,C$13*(C$16-$A105)+C$14*(C$16-$A105)^2+C$15*(C$16-$A105)^3)))</f>
        <v>0</v>
      </c>
      <c r="D105" s="54" t="n">
        <f aca="false">MIN(1000,MAX(D106,IF($A105&gt;=D$16,0,D$13*(D$16-$A105)+D$14*(D$16-$A105)^2+D$15*(D$16-$A105)^3)))</f>
        <v>0</v>
      </c>
      <c r="E105" s="54" t="n">
        <f aca="false">MIN(1000,MAX(E106,IF($A105&gt;=E$16,0,E$13*(E$16-$A105)+E$14*(E$16-$A105)^2+E$15*(E$16-$A105)^3)))</f>
        <v>0</v>
      </c>
      <c r="F105" s="54" t="n">
        <f aca="false">MIN(1000,MAX(F106,IF($A105&gt;=F$16,0,F$13*(F$16-$A105)+F$14*(F$16-$A105)^2+F$15*(F$16-$A105)^3)))</f>
        <v>0</v>
      </c>
      <c r="G105" s="54" t="n">
        <f aca="false">MIN(1000,MAX(G106,IF($A105&gt;=G$16,0,G$13*(G$16-$A105)+G$14*(G$16-$A105)^2+G$15*(G$16-$A105)^3)))</f>
        <v>18.7331</v>
      </c>
      <c r="H105" s="54" t="n">
        <f aca="false">MIN(1000,MAX(H106,IF($A105&gt;=H$16,0,H$13*(H$16-$A105)+H$14*(H$16-$A105)^2+H$15*(H$16-$A105)^3)))</f>
        <v>0</v>
      </c>
      <c r="I105" s="54" t="n">
        <f aca="false">MIN(1000,MAX(I106,IF($A105&gt;=I$16,0,I$13*(I$16-$A105)+I$14*(I$16-$A105)^2+I$15*(I$16-$A105)^3)))</f>
        <v>0</v>
      </c>
      <c r="J105" s="54" t="n">
        <f aca="false">MIN(1000,MAX(J106,IF($A105&gt;=J$16,0,J$13*(J$16-$A105)+J$14*(J$16-$A105)^2+J$15*(J$16-$A105)^3)))</f>
        <v>0</v>
      </c>
      <c r="K105" s="54" t="n">
        <f aca="false">MIN(1000,MAX(K106,IF($A105&gt;=K$16,0,K$13*(K$16-$A105)+K$14*(K$16-$A105)^2+K$15*(K$16-$A105)^3)))</f>
        <v>0</v>
      </c>
      <c r="L105" s="54" t="n">
        <f aca="false">MIN(1000,MAX(L106,IF($A105&gt;=L$16,0,L$13*(L$16-$A105)+L$14*(L$16-$A105)^2+L$15*(L$16-$A105)^3)))</f>
        <v>0</v>
      </c>
      <c r="M105" s="54" t="n">
        <f aca="false">MIN(1000,MAX(M106,IF($A105&gt;=M$16,0,M$13*(M$16-$A105)+M$14*(M$16-$A105)^2+M$15*(M$16-$A105)^3)))</f>
        <v>0</v>
      </c>
      <c r="N105" s="54" t="n">
        <f aca="false">MIN(1000,MAX(N106,IF($A105&gt;=N$16,0,N$13*(N$16-$A105)+N$14*(N$16-$A105)^2+N$15*(N$16-$A105)^3)))</f>
        <v>0</v>
      </c>
      <c r="O105" s="54" t="n">
        <f aca="false">MIN(1000,MAX(O106,IF($A105&gt;=O$16,0,O$13*(O$16-$A105)+O$14*(O$16-$A105)^2+O$15*(O$16-$A105)^3)))</f>
        <v>0</v>
      </c>
      <c r="P105" s="54" t="n">
        <f aca="false">MIN(1000,MAX(P106,IF($A105&gt;=P$16,0,P$13*(P$16-$A105)+P$14*(P$16-$A105)^2+P$15*(P$16-$A105)^3)))</f>
        <v>1.95254400000001</v>
      </c>
      <c r="Q105" s="54" t="n">
        <f aca="false">MIN(1000,MAX(Q106,IF($A105&gt;=Q$16,0,Q$13*(Q$16-$A105)+Q$14*(Q$16-$A105)^2+Q$15*(Q$16-$A105)^3)))</f>
        <v>0</v>
      </c>
      <c r="R105" s="54" t="n">
        <f aca="false">MIN(1000,MAX(R106,IF($A105&gt;=R$16,0,R$13*(R$16-$A105)+R$14*(R$16-$A105)^2+R$15*(R$16-$A105)^3)))</f>
        <v>268.029627</v>
      </c>
      <c r="S105" s="54" t="n">
        <f aca="false">MIN(1000,MAX(S106,IF($A105&gt;=S$16,0,S$13*(S$16-$A105)+S$14*(S$16-$A105)^2+S$15*(S$16-$A105)^3)))</f>
        <v>1000</v>
      </c>
      <c r="T105" s="54" t="n">
        <f aca="false">MIN(1000,MAX(T106,IF($A105&gt;=T$16,0,T$13*(T$16-$A105)+T$14*(T$16-$A105)^2+T$15*(T$16-$A105)^3)))</f>
        <v>0</v>
      </c>
      <c r="U105" s="54" t="n">
        <f aca="false">MIN(1000,MAX(U106,IF($A105&gt;=U$16,0,U$13*(U$16-$A105)+U$14*(U$16-$A105)^2+U$15*(U$16-$A105)^3)))</f>
        <v>135.48745</v>
      </c>
      <c r="V105" s="54" t="n">
        <f aca="false">MIN(1000,MAX(V106,IF($A105&gt;=V$16,0,V$13*(V$16-$A105)+V$14*(V$16-$A105)^2+V$15*(V$16-$A105)^3)))</f>
        <v>0</v>
      </c>
      <c r="W105" s="54" t="n">
        <f aca="false">MIN(1000,MAX(W106,IF($A105&gt;=W$16,0,W$13*(W$16-$A105)+W$14*(W$16-$A105)^2+W$15*(W$16-$A105)^3)))</f>
        <v>72.38448</v>
      </c>
      <c r="X105" s="54" t="n">
        <f aca="false">MIN(1000,MAX(X106,IF($A105&gt;=X$16,0,X$13*(X$16-$A105)+X$14*(X$16-$A105)^2+X$15*(X$16-$A105)^3)))</f>
        <v>23.037975</v>
      </c>
      <c r="Y105" s="54" t="n">
        <f aca="false">MIN(1000,MAX(Y106,IF($A105&gt;=Y$16,0,Y$13*(Y$16-$A105)+Y$14*(Y$16-$A105)^2+Y$15*(Y$16-$A105)^3)))</f>
        <v>0</v>
      </c>
      <c r="Z105" s="54" t="n">
        <f aca="false">MIN(1000,MAX(Z106,IF($A105&gt;=Z$16,0,Z$13*(Z$16-$A105)+Z$14*(Z$16-$A105)^2+Z$15*(Z$16-$A105)^3)))</f>
        <v>0</v>
      </c>
      <c r="AC105" s="54" t="n">
        <f aca="false">MIN(1000,MAX(AC106,IF($A105&gt;=AC$16,0,AC$13*(AC$16-$A105)+AC$14*(AC$16-$A105)^2+AC$15*(AC$16-$A105)^3)))</f>
        <v>0</v>
      </c>
      <c r="AD105" s="54" t="n">
        <f aca="false">MIN(1000,MAX(AD106,IF($A105&gt;=AD$16,0,AD$13*(AD$16-$A105)+AD$14*(AD$16-$A105)^2+AD$15*(AD$16-$A105)^3)))</f>
        <v>0</v>
      </c>
      <c r="AE105" s="54" t="n">
        <f aca="false">MIN(1000,MAX(AE106,IF($A105&gt;=AE$16,0,AE$13*(AE$16-$A105)+AE$14*(AE$16-$A105)^2+AE$15*(AE$16-$A105)^3)))</f>
        <v>0</v>
      </c>
      <c r="AF105" s="54" t="n">
        <f aca="false">MIN(1000,MAX(AF106,IF($A105&gt;=AF$16,0,AF$13*(AF$16-$A105)+AF$14*(AF$16-$A105)^2+AF$15*(AF$16-$A105)^3)))</f>
        <v>0</v>
      </c>
      <c r="AG105" s="54" t="n">
        <f aca="false">MIN(1000,MAX(AG106,IF($A105&gt;=AG$16,0,AG$13*(AG$16-$A105)+AG$14*(AG$16-$A105)^2+AG$15*(AG$16-$A105)^3)))</f>
        <v>0</v>
      </c>
      <c r="AH105" s="54" t="n">
        <f aca="false">MIN(1000,MAX(AH106,IF($A105&gt;=AH$16,0,AH$13*(AH$16-$A105)+AH$14*(AH$16-$A105)^2+AH$15*(AH$16-$A105)^3)))</f>
        <v>154.629</v>
      </c>
      <c r="AI105" s="54" t="n">
        <f aca="false">MIN(1000,MAX(AI106,IF($A105&gt;=AI$16,0,AI$13*(AI$16-$A105)+AI$14*(AI$16-$A105)^2+AI$15*(AI$16-$A105)^3)))</f>
        <v>0</v>
      </c>
      <c r="AJ105" s="54" t="n">
        <f aca="false">MIN(1000,MAX(AJ106,IF($A105&gt;=AJ$16,0,AJ$13*(AJ$16-$A105)+AJ$14*(AJ$16-$A105)^2+AJ$15*(AJ$16-$A105)^3)))</f>
        <v>0</v>
      </c>
      <c r="AK105" s="54" t="n">
        <f aca="false">MIN(1000,MAX(AK106,IF($A105&gt;=AK$16,0,AK$13*(AK$16-$A105)+AK$14*(AK$16-$A105)^2+AK$15*(AK$16-$A105)^3)))</f>
        <v>0</v>
      </c>
      <c r="AL105" s="54" t="n">
        <f aca="false">MIN(1000,MAX(AL106,IF($A105&gt;=AL$16,0,AL$13*(AL$16-$A105)+AL$14*(AL$16-$A105)^2+AL$15*(AL$16-$A105)^3)))</f>
        <v>0</v>
      </c>
      <c r="AM105" s="54" t="n">
        <f aca="false">MIN(1000,MAX(AM106,IF($A105&gt;=AM$16,0,AM$13*(AM$16-$A105)+AM$14*(AM$16-$A105)^2+AM$15*(AM$16-$A105)^3)))</f>
        <v>0</v>
      </c>
      <c r="AN105" s="54" t="n">
        <f aca="false">MIN(1000,MAX(AN106,IF($A105&gt;=AN$16,0,AN$13*(AN$16-$A105)+AN$14*(AN$16-$A105)^2+AN$15*(AN$16-$A105)^3)))</f>
        <v>0</v>
      </c>
      <c r="AO105" s="54" t="n">
        <f aca="false">MIN(1000,MAX(AO106,IF($A105&gt;=AO$16,0,AO$13*(AO$16-$A105)+AO$14*(AO$16-$A105)^2+AO$15*(AO$16-$A105)^3)))</f>
        <v>0</v>
      </c>
      <c r="AP105" s="54" t="n">
        <f aca="false">MIN(1000,MAX(AP106,IF($A105&gt;=AP$16,0,AP$13*(AP$16-$A105)+AP$14*(AP$16-$A105)^2+AP$15*(AP$16-$A105)^3)))</f>
        <v>0</v>
      </c>
      <c r="AQ105" s="54" t="n">
        <f aca="false">MIN(1000,MAX(AQ106,IF($A105&gt;=AQ$16,0,AQ$13*(AQ$16-$A105)+AQ$14*(AQ$16-$A105)^2+AQ$15*(AQ$16-$A105)^3)))</f>
        <v>10.110672</v>
      </c>
      <c r="AR105" s="54" t="n">
        <f aca="false">MIN(1000,MAX(AR106,IF($A105&gt;=AR$16,0,AR$13*(AR$16-$A105)+AR$14*(AR$16-$A105)^2+AR$15*(AR$16-$A105)^3)))</f>
        <v>0</v>
      </c>
      <c r="AS105" s="54" t="n">
        <f aca="false">MIN(1000,MAX(AS106,IF($A105&gt;=AS$16,0,AS$13*(AS$16-$A105)+AS$14*(AS$16-$A105)^2+AS$15*(AS$16-$A105)^3)))</f>
        <v>741.2218383</v>
      </c>
      <c r="AT105" s="54" t="n">
        <f aca="false">MIN(1000,MAX(AT106,IF($A105&gt;=AT$16,0,AT$13*(AT$16-$A105)+AT$14*(AT$16-$A105)^2+AT$15*(AT$16-$A105)^3)))</f>
        <v>1000</v>
      </c>
      <c r="AU105" s="54" t="n">
        <f aca="false">MIN(1000,MAX(AU106,IF($A105&gt;=AU$16,0,AU$13*(AU$16-$A105)+AU$14*(AU$16-$A105)^2+AU$15*(AU$16-$A105)^3)))</f>
        <v>0</v>
      </c>
      <c r="AV105" s="54" t="n">
        <f aca="false">MIN(1000,MAX(AV106,IF($A105&gt;=AV$16,0,AV$13*(AV$16-$A105)+AV$14*(AV$16-$A105)^2+AV$15*(AV$16-$A105)^3)))</f>
        <v>803.52353</v>
      </c>
      <c r="AW105" s="54" t="n">
        <f aca="false">MIN(1000,MAX(AW106,IF($A105&gt;=AW$16,0,AW$13*(AW$16-$A105)+AW$14*(AW$16-$A105)^2+AW$15*(AW$16-$A105)^3)))</f>
        <v>0</v>
      </c>
      <c r="AX105" s="54" t="n">
        <f aca="false">MIN(1000,MAX(AX106,IF($A105&gt;=AX$16,0,AX$13*(AX$16-$A105)+AX$14*(AX$16-$A105)^2+AX$15*(AX$16-$A105)^3)))</f>
        <v>58.216864</v>
      </c>
      <c r="AY105" s="54" t="n">
        <f aca="false">MIN(1000,MAX(AY106,IF($A105&gt;=AY$16,0,AY$13*(AY$16-$A105)+AY$14*(AY$16-$A105)^2+AY$15*(AY$16-$A105)^3)))</f>
        <v>1000</v>
      </c>
      <c r="AZ105" s="54" t="n">
        <f aca="false">MIN(1000,MAX(AZ106,IF($A105&gt;=AZ$16,0,AZ$13*(AZ$16-$A105)+AZ$14*(AZ$16-$A105)^2+AZ$15*(AZ$16-$A105)^3)))</f>
        <v>0</v>
      </c>
      <c r="BA105" s="54" t="n">
        <f aca="false">MIN(1000,MAX(BA106,IF($A105&gt;=BA$16,0,BA$13*(BA$16-$A105)+BA$14*(BA$16-$A105)^2+BA$15*(BA$16-$A105)^3)))</f>
        <v>0</v>
      </c>
    </row>
    <row r="106" customFormat="false" ht="13.8" hidden="false" customHeight="false" outlineLevel="0" collapsed="false">
      <c r="A106" s="12" t="n">
        <f aca="false">A105+10</f>
        <v>890</v>
      </c>
      <c r="B106" s="54" t="n">
        <f aca="false">MIN(1000,MAX(B107,IF($A106&gt;=B$16,0,B$13*(B$16-$A106)+B$14*(B$16-$A106)^2+B$15*(B$16-$A106)^3)))</f>
        <v>0</v>
      </c>
      <c r="C106" s="54" t="n">
        <f aca="false">MIN(1000,MAX(C107,IF($A106&gt;=C$16,0,C$13*(C$16-$A106)+C$14*(C$16-$A106)^2+C$15*(C$16-$A106)^3)))</f>
        <v>0</v>
      </c>
      <c r="D106" s="54" t="n">
        <f aca="false">MIN(1000,MAX(D107,IF($A106&gt;=D$16,0,D$13*(D$16-$A106)+D$14*(D$16-$A106)^2+D$15*(D$16-$A106)^3)))</f>
        <v>0</v>
      </c>
      <c r="E106" s="54" t="n">
        <f aca="false">MIN(1000,MAX(E107,IF($A106&gt;=E$16,0,E$13*(E$16-$A106)+E$14*(E$16-$A106)^2+E$15*(E$16-$A106)^3)))</f>
        <v>0</v>
      </c>
      <c r="F106" s="54" t="n">
        <f aca="false">MIN(1000,MAX(F107,IF($A106&gt;=F$16,0,F$13*(F$16-$A106)+F$14*(F$16-$A106)^2+F$15*(F$16-$A106)^3)))</f>
        <v>0</v>
      </c>
      <c r="G106" s="54" t="n">
        <f aca="false">MIN(1000,MAX(G107,IF($A106&gt;=G$16,0,G$13*(G$16-$A106)+G$14*(G$16-$A106)^2+G$15*(G$16-$A106)^3)))</f>
        <v>17.7171</v>
      </c>
      <c r="H106" s="54" t="n">
        <f aca="false">MIN(1000,MAX(H107,IF($A106&gt;=H$16,0,H$13*(H$16-$A106)+H$14*(H$16-$A106)^2+H$15*(H$16-$A106)^3)))</f>
        <v>0</v>
      </c>
      <c r="I106" s="54" t="n">
        <f aca="false">MIN(1000,MAX(I107,IF($A106&gt;=I$16,0,I$13*(I$16-$A106)+I$14*(I$16-$A106)^2+I$15*(I$16-$A106)^3)))</f>
        <v>0</v>
      </c>
      <c r="J106" s="54" t="n">
        <f aca="false">MIN(1000,MAX(J107,IF($A106&gt;=J$16,0,J$13*(J$16-$A106)+J$14*(J$16-$A106)^2+J$15*(J$16-$A106)^3)))</f>
        <v>0</v>
      </c>
      <c r="K106" s="54" t="n">
        <f aca="false">MIN(1000,MAX(K107,IF($A106&gt;=K$16,0,K$13*(K$16-$A106)+K$14*(K$16-$A106)^2+K$15*(K$16-$A106)^3)))</f>
        <v>0</v>
      </c>
      <c r="L106" s="54" t="n">
        <f aca="false">MIN(1000,MAX(L107,IF($A106&gt;=L$16,0,L$13*(L$16-$A106)+L$14*(L$16-$A106)^2+L$15*(L$16-$A106)^3)))</f>
        <v>0</v>
      </c>
      <c r="M106" s="54" t="n">
        <f aca="false">MIN(1000,MAX(M107,IF($A106&gt;=M$16,0,M$13*(M$16-$A106)+M$14*(M$16-$A106)^2+M$15*(M$16-$A106)^3)))</f>
        <v>0</v>
      </c>
      <c r="N106" s="54" t="n">
        <f aca="false">MIN(1000,MAX(N107,IF($A106&gt;=N$16,0,N$13*(N$16-$A106)+N$14*(N$16-$A106)^2+N$15*(N$16-$A106)^3)))</f>
        <v>0</v>
      </c>
      <c r="O106" s="54" t="n">
        <f aca="false">MIN(1000,MAX(O107,IF($A106&gt;=O$16,0,O$13*(O$16-$A106)+O$14*(O$16-$A106)^2+O$15*(O$16-$A106)^3)))</f>
        <v>0</v>
      </c>
      <c r="P106" s="54" t="n">
        <f aca="false">MIN(1000,MAX(P107,IF($A106&gt;=P$16,0,P$13*(P$16-$A106)+P$14*(P$16-$A106)^2+P$15*(P$16-$A106)^3)))</f>
        <v>0.470144000000007</v>
      </c>
      <c r="Q106" s="54" t="n">
        <f aca="false">MIN(1000,MAX(Q107,IF($A106&gt;=Q$16,0,Q$13*(Q$16-$A106)+Q$14*(Q$16-$A106)^2+Q$15*(Q$16-$A106)^3)))</f>
        <v>0</v>
      </c>
      <c r="R106" s="54" t="n">
        <f aca="false">MIN(1000,MAX(R107,IF($A106&gt;=R$16,0,R$13*(R$16-$A106)+R$14*(R$16-$A106)^2+R$15*(R$16-$A106)^3)))</f>
        <v>252.331827</v>
      </c>
      <c r="S106" s="54" t="n">
        <f aca="false">MIN(1000,MAX(S107,IF($A106&gt;=S$16,0,S$13*(S$16-$A106)+S$14*(S$16-$A106)^2+S$15*(S$16-$A106)^3)))</f>
        <v>1000</v>
      </c>
      <c r="T106" s="54" t="n">
        <f aca="false">MIN(1000,MAX(T107,IF($A106&gt;=T$16,0,T$13*(T$16-$A106)+T$14*(T$16-$A106)^2+T$15*(T$16-$A106)^3)))</f>
        <v>0</v>
      </c>
      <c r="U106" s="54" t="n">
        <f aca="false">MIN(1000,MAX(U107,IF($A106&gt;=U$16,0,U$13*(U$16-$A106)+U$14*(U$16-$A106)^2+U$15*(U$16-$A106)^3)))</f>
        <v>135.24245</v>
      </c>
      <c r="V106" s="54" t="n">
        <f aca="false">MIN(1000,MAX(V107,IF($A106&gt;=V$16,0,V$13*(V$16-$A106)+V$14*(V$16-$A106)^2+V$15*(V$16-$A106)^3)))</f>
        <v>0</v>
      </c>
      <c r="W106" s="54" t="n">
        <f aca="false">MIN(1000,MAX(W107,IF($A106&gt;=W$16,0,W$13*(W$16-$A106)+W$14*(W$16-$A106)^2+W$15*(W$16-$A106)^3)))</f>
        <v>72.25548</v>
      </c>
      <c r="X106" s="54" t="n">
        <f aca="false">MIN(1000,MAX(X107,IF($A106&gt;=X$16,0,X$13*(X$16-$A106)+X$14*(X$16-$A106)^2+X$15*(X$16-$A106)^3)))</f>
        <v>23.037975</v>
      </c>
      <c r="Y106" s="54" t="n">
        <f aca="false">MIN(1000,MAX(Y107,IF($A106&gt;=Y$16,0,Y$13*(Y$16-$A106)+Y$14*(Y$16-$A106)^2+Y$15*(Y$16-$A106)^3)))</f>
        <v>0</v>
      </c>
      <c r="Z106" s="54" t="n">
        <f aca="false">MIN(1000,MAX(Z107,IF($A106&gt;=Z$16,0,Z$13*(Z$16-$A106)+Z$14*(Z$16-$A106)^2+Z$15*(Z$16-$A106)^3)))</f>
        <v>0</v>
      </c>
      <c r="AC106" s="54" t="n">
        <f aca="false">MIN(1000,MAX(AC107,IF($A106&gt;=AC$16,0,AC$13*(AC$16-$A106)+AC$14*(AC$16-$A106)^2+AC$15*(AC$16-$A106)^3)))</f>
        <v>0</v>
      </c>
      <c r="AD106" s="54" t="n">
        <f aca="false">MIN(1000,MAX(AD107,IF($A106&gt;=AD$16,0,AD$13*(AD$16-$A106)+AD$14*(AD$16-$A106)^2+AD$15*(AD$16-$A106)^3)))</f>
        <v>0</v>
      </c>
      <c r="AE106" s="54" t="n">
        <f aca="false">MIN(1000,MAX(AE107,IF($A106&gt;=AE$16,0,AE$13*(AE$16-$A106)+AE$14*(AE$16-$A106)^2+AE$15*(AE$16-$A106)^3)))</f>
        <v>0</v>
      </c>
      <c r="AF106" s="54" t="n">
        <f aca="false">MIN(1000,MAX(AF107,IF($A106&gt;=AF$16,0,AF$13*(AF$16-$A106)+AF$14*(AF$16-$A106)^2+AF$15*(AF$16-$A106)^3)))</f>
        <v>0</v>
      </c>
      <c r="AG106" s="54" t="n">
        <f aca="false">MIN(1000,MAX(AG107,IF($A106&gt;=AG$16,0,AG$13*(AG$16-$A106)+AG$14*(AG$16-$A106)^2+AG$15*(AG$16-$A106)^3)))</f>
        <v>0</v>
      </c>
      <c r="AH106" s="54" t="n">
        <f aca="false">MIN(1000,MAX(AH107,IF($A106&gt;=AH$16,0,AH$13*(AH$16-$A106)+AH$14*(AH$16-$A106)^2+AH$15*(AH$16-$A106)^3)))</f>
        <v>127.896</v>
      </c>
      <c r="AI106" s="54" t="n">
        <f aca="false">MIN(1000,MAX(AI107,IF($A106&gt;=AI$16,0,AI$13*(AI$16-$A106)+AI$14*(AI$16-$A106)^2+AI$15*(AI$16-$A106)^3)))</f>
        <v>0</v>
      </c>
      <c r="AJ106" s="54" t="n">
        <f aca="false">MIN(1000,MAX(AJ107,IF($A106&gt;=AJ$16,0,AJ$13*(AJ$16-$A106)+AJ$14*(AJ$16-$A106)^2+AJ$15*(AJ$16-$A106)^3)))</f>
        <v>0</v>
      </c>
      <c r="AK106" s="54" t="n">
        <f aca="false">MIN(1000,MAX(AK107,IF($A106&gt;=AK$16,0,AK$13*(AK$16-$A106)+AK$14*(AK$16-$A106)^2+AK$15*(AK$16-$A106)^3)))</f>
        <v>0</v>
      </c>
      <c r="AL106" s="54" t="n">
        <f aca="false">MIN(1000,MAX(AL107,IF($A106&gt;=AL$16,0,AL$13*(AL$16-$A106)+AL$14*(AL$16-$A106)^2+AL$15*(AL$16-$A106)^3)))</f>
        <v>0</v>
      </c>
      <c r="AM106" s="54" t="n">
        <f aca="false">MIN(1000,MAX(AM107,IF($A106&gt;=AM$16,0,AM$13*(AM$16-$A106)+AM$14*(AM$16-$A106)^2+AM$15*(AM$16-$A106)^3)))</f>
        <v>0</v>
      </c>
      <c r="AN106" s="54" t="n">
        <f aca="false">MIN(1000,MAX(AN107,IF($A106&gt;=AN$16,0,AN$13*(AN$16-$A106)+AN$14*(AN$16-$A106)^2+AN$15*(AN$16-$A106)^3)))</f>
        <v>0</v>
      </c>
      <c r="AO106" s="54" t="n">
        <f aca="false">MIN(1000,MAX(AO107,IF($A106&gt;=AO$16,0,AO$13*(AO$16-$A106)+AO$14*(AO$16-$A106)^2+AO$15*(AO$16-$A106)^3)))</f>
        <v>0</v>
      </c>
      <c r="AP106" s="54" t="n">
        <f aca="false">MIN(1000,MAX(AP107,IF($A106&gt;=AP$16,0,AP$13*(AP$16-$A106)+AP$14*(AP$16-$A106)^2+AP$15*(AP$16-$A106)^3)))</f>
        <v>0</v>
      </c>
      <c r="AQ106" s="54" t="n">
        <f aca="false">MIN(1000,MAX(AQ107,IF($A106&gt;=AQ$16,0,AQ$13*(AQ$16-$A106)+AQ$14*(AQ$16-$A106)^2+AQ$15*(AQ$16-$A106)^3)))</f>
        <v>2.42547200000003</v>
      </c>
      <c r="AR106" s="54" t="n">
        <f aca="false">MIN(1000,MAX(AR107,IF($A106&gt;=AR$16,0,AR$13*(AR$16-$A106)+AR$14*(AR$16-$A106)^2+AR$15*(AR$16-$A106)^3)))</f>
        <v>0</v>
      </c>
      <c r="AS106" s="54" t="n">
        <f aca="false">MIN(1000,MAX(AS107,IF($A106&gt;=AS$16,0,AS$13*(AS$16-$A106)+AS$14*(AS$16-$A106)^2+AS$15*(AS$16-$A106)^3)))</f>
        <v>741.2218383</v>
      </c>
      <c r="AT106" s="54" t="n">
        <f aca="false">MIN(1000,MAX(AT107,IF($A106&gt;=AT$16,0,AT$13*(AT$16-$A106)+AT$14*(AT$16-$A106)^2+AT$15*(AT$16-$A106)^3)))</f>
        <v>1000</v>
      </c>
      <c r="AU106" s="54" t="n">
        <f aca="false">MIN(1000,MAX(AU107,IF($A106&gt;=AU$16,0,AU$13*(AU$16-$A106)+AU$14*(AU$16-$A106)^2+AU$15*(AU$16-$A106)^3)))</f>
        <v>0</v>
      </c>
      <c r="AV106" s="54" t="n">
        <f aca="false">MIN(1000,MAX(AV107,IF($A106&gt;=AV$16,0,AV$13*(AV$16-$A106)+AV$14*(AV$16-$A106)^2+AV$15*(AV$16-$A106)^3)))</f>
        <v>802.07053</v>
      </c>
      <c r="AW106" s="54" t="n">
        <f aca="false">MIN(1000,MAX(AW107,IF($A106&gt;=AW$16,0,AW$13*(AW$16-$A106)+AW$14*(AW$16-$A106)^2+AW$15*(AW$16-$A106)^3)))</f>
        <v>0</v>
      </c>
      <c r="AX106" s="54" t="n">
        <f aca="false">MIN(1000,MAX(AX107,IF($A106&gt;=AX$16,0,AX$13*(AX$16-$A106)+AX$14*(AX$16-$A106)^2+AX$15*(AX$16-$A106)^3)))</f>
        <v>58.216864</v>
      </c>
      <c r="AY106" s="54" t="n">
        <f aca="false">MIN(1000,MAX(AY107,IF($A106&gt;=AY$16,0,AY$13*(AY$16-$A106)+AY$14*(AY$16-$A106)^2+AY$15*(AY$16-$A106)^3)))</f>
        <v>1000</v>
      </c>
      <c r="AZ106" s="54" t="n">
        <f aca="false">MIN(1000,MAX(AZ107,IF($A106&gt;=AZ$16,0,AZ$13*(AZ$16-$A106)+AZ$14*(AZ$16-$A106)^2+AZ$15*(AZ$16-$A106)^3)))</f>
        <v>0</v>
      </c>
      <c r="BA106" s="54" t="n">
        <f aca="false">MIN(1000,MAX(BA107,IF($A106&gt;=BA$16,0,BA$13*(BA$16-$A106)+BA$14*(BA$16-$A106)^2+BA$15*(BA$16-$A106)^3)))</f>
        <v>0</v>
      </c>
    </row>
    <row r="107" customFormat="false" ht="13.8" hidden="false" customHeight="false" outlineLevel="0" collapsed="false">
      <c r="A107" s="12" t="n">
        <f aca="false">A106+10</f>
        <v>900</v>
      </c>
      <c r="B107" s="54" t="n">
        <f aca="false">MIN(1000,MAX(B108,IF($A107&gt;=B$16,0,B$13*(B$16-$A107)+B$14*(B$16-$A107)^2+B$15*(B$16-$A107)^3)))</f>
        <v>0</v>
      </c>
      <c r="C107" s="54" t="n">
        <f aca="false">MIN(1000,MAX(C108,IF($A107&gt;=C$16,0,C$13*(C$16-$A107)+C$14*(C$16-$A107)^2+C$15*(C$16-$A107)^3)))</f>
        <v>0</v>
      </c>
      <c r="D107" s="54" t="n">
        <f aca="false">MIN(1000,MAX(D108,IF($A107&gt;=D$16,0,D$13*(D$16-$A107)+D$14*(D$16-$A107)^2+D$15*(D$16-$A107)^3)))</f>
        <v>0</v>
      </c>
      <c r="E107" s="54" t="n">
        <f aca="false">MIN(1000,MAX(E108,IF($A107&gt;=E$16,0,E$13*(E$16-$A107)+E$14*(E$16-$A107)^2+E$15*(E$16-$A107)^3)))</f>
        <v>0</v>
      </c>
      <c r="F107" s="54" t="n">
        <f aca="false">MIN(1000,MAX(F108,IF($A107&gt;=F$16,0,F$13*(F$16-$A107)+F$14*(F$16-$A107)^2+F$15*(F$16-$A107)^3)))</f>
        <v>0</v>
      </c>
      <c r="G107" s="54" t="n">
        <f aca="false">MIN(1000,MAX(G108,IF($A107&gt;=G$16,0,G$13*(G$16-$A107)+G$14*(G$16-$A107)^2+G$15*(G$16-$A107)^3)))</f>
        <v>16.3611</v>
      </c>
      <c r="H107" s="54" t="n">
        <f aca="false">MIN(1000,MAX(H108,IF($A107&gt;=H$16,0,H$13*(H$16-$A107)+H$14*(H$16-$A107)^2+H$15*(H$16-$A107)^3)))</f>
        <v>0</v>
      </c>
      <c r="I107" s="54" t="n">
        <f aca="false">MIN(1000,MAX(I108,IF($A107&gt;=I$16,0,I$13*(I$16-$A107)+I$14*(I$16-$A107)^2+I$15*(I$16-$A107)^3)))</f>
        <v>0</v>
      </c>
      <c r="J107" s="54" t="n">
        <f aca="false">MIN(1000,MAX(J108,IF($A107&gt;=J$16,0,J$13*(J$16-$A107)+J$14*(J$16-$A107)^2+J$15*(J$16-$A107)^3)))</f>
        <v>0</v>
      </c>
      <c r="K107" s="54" t="n">
        <f aca="false">MIN(1000,MAX(K108,IF($A107&gt;=K$16,0,K$13*(K$16-$A107)+K$14*(K$16-$A107)^2+K$15*(K$16-$A107)^3)))</f>
        <v>0</v>
      </c>
      <c r="L107" s="54" t="n">
        <f aca="false">MIN(1000,MAX(L108,IF($A107&gt;=L$16,0,L$13*(L$16-$A107)+L$14*(L$16-$A107)^2+L$15*(L$16-$A107)^3)))</f>
        <v>0</v>
      </c>
      <c r="M107" s="54" t="n">
        <f aca="false">MIN(1000,MAX(M108,IF($A107&gt;=M$16,0,M$13*(M$16-$A107)+M$14*(M$16-$A107)^2+M$15*(M$16-$A107)^3)))</f>
        <v>0</v>
      </c>
      <c r="N107" s="54" t="n">
        <f aca="false">MIN(1000,MAX(N108,IF($A107&gt;=N$16,0,N$13*(N$16-$A107)+N$14*(N$16-$A107)^2+N$15*(N$16-$A107)^3)))</f>
        <v>0</v>
      </c>
      <c r="O107" s="54" t="n">
        <f aca="false">MIN(1000,MAX(O108,IF($A107&gt;=O$16,0,O$13*(O$16-$A107)+O$14*(O$16-$A107)^2+O$15*(O$16-$A107)^3)))</f>
        <v>0</v>
      </c>
      <c r="P107" s="54" t="n">
        <f aca="false">MIN(1000,MAX(P108,IF($A107&gt;=P$16,0,P$13*(P$16-$A107)+P$14*(P$16-$A107)^2+P$15*(P$16-$A107)^3)))</f>
        <v>0</v>
      </c>
      <c r="Q107" s="54" t="n">
        <f aca="false">MIN(1000,MAX(Q108,IF($A107&gt;=Q$16,0,Q$13*(Q$16-$A107)+Q$14*(Q$16-$A107)^2+Q$15*(Q$16-$A107)^3)))</f>
        <v>0</v>
      </c>
      <c r="R107" s="54" t="n">
        <f aca="false">MIN(1000,MAX(R108,IF($A107&gt;=R$16,0,R$13*(R$16-$A107)+R$14*(R$16-$A107)^2+R$15*(R$16-$A107)^3)))</f>
        <v>237.094027</v>
      </c>
      <c r="S107" s="54" t="n">
        <f aca="false">MIN(1000,MAX(S108,IF($A107&gt;=S$16,0,S$13*(S$16-$A107)+S$14*(S$16-$A107)^2+S$15*(S$16-$A107)^3)))</f>
        <v>1000</v>
      </c>
      <c r="T107" s="54" t="n">
        <f aca="false">MIN(1000,MAX(T108,IF($A107&gt;=T$16,0,T$13*(T$16-$A107)+T$14*(T$16-$A107)^2+T$15*(T$16-$A107)^3)))</f>
        <v>0</v>
      </c>
      <c r="U107" s="54" t="n">
        <f aca="false">MIN(1000,MAX(U108,IF($A107&gt;=U$16,0,U$13*(U$16-$A107)+U$14*(U$16-$A107)^2+U$15*(U$16-$A107)^3)))</f>
        <v>134.99745</v>
      </c>
      <c r="V107" s="54" t="n">
        <f aca="false">MIN(1000,MAX(V108,IF($A107&gt;=V$16,0,V$13*(V$16-$A107)+V$14*(V$16-$A107)^2+V$15*(V$16-$A107)^3)))</f>
        <v>0</v>
      </c>
      <c r="W107" s="54" t="n">
        <f aca="false">MIN(1000,MAX(W108,IF($A107&gt;=W$16,0,W$13*(W$16-$A107)+W$14*(W$16-$A107)^2+W$15*(W$16-$A107)^3)))</f>
        <v>72.12648</v>
      </c>
      <c r="X107" s="54" t="n">
        <f aca="false">MIN(1000,MAX(X108,IF($A107&gt;=X$16,0,X$13*(X$16-$A107)+X$14*(X$16-$A107)^2+X$15*(X$16-$A107)^3)))</f>
        <v>23.037975</v>
      </c>
      <c r="Y107" s="54" t="n">
        <f aca="false">MIN(1000,MAX(Y108,IF($A107&gt;=Y$16,0,Y$13*(Y$16-$A107)+Y$14*(Y$16-$A107)^2+Y$15*(Y$16-$A107)^3)))</f>
        <v>0</v>
      </c>
      <c r="Z107" s="54" t="n">
        <f aca="false">MIN(1000,MAX(Z108,IF($A107&gt;=Z$16,0,Z$13*(Z$16-$A107)+Z$14*(Z$16-$A107)^2+Z$15*(Z$16-$A107)^3)))</f>
        <v>0</v>
      </c>
      <c r="AC107" s="54" t="n">
        <f aca="false">MIN(1000,MAX(AC108,IF($A107&gt;=AC$16,0,AC$13*(AC$16-$A107)+AC$14*(AC$16-$A107)^2+AC$15*(AC$16-$A107)^3)))</f>
        <v>0</v>
      </c>
      <c r="AD107" s="54" t="n">
        <f aca="false">MIN(1000,MAX(AD108,IF($A107&gt;=AD$16,0,AD$13*(AD$16-$A107)+AD$14*(AD$16-$A107)^2+AD$15*(AD$16-$A107)^3)))</f>
        <v>0</v>
      </c>
      <c r="AE107" s="54" t="n">
        <f aca="false">MIN(1000,MAX(AE108,IF($A107&gt;=AE$16,0,AE$13*(AE$16-$A107)+AE$14*(AE$16-$A107)^2+AE$15*(AE$16-$A107)^3)))</f>
        <v>0</v>
      </c>
      <c r="AF107" s="54" t="n">
        <f aca="false">MIN(1000,MAX(AF108,IF($A107&gt;=AF$16,0,AF$13*(AF$16-$A107)+AF$14*(AF$16-$A107)^2+AF$15*(AF$16-$A107)^3)))</f>
        <v>0</v>
      </c>
      <c r="AG107" s="54" t="n">
        <f aca="false">MIN(1000,MAX(AG108,IF($A107&gt;=AG$16,0,AG$13*(AG$16-$A107)+AG$14*(AG$16-$A107)^2+AG$15*(AG$16-$A107)^3)))</f>
        <v>0</v>
      </c>
      <c r="AH107" s="54" t="n">
        <f aca="false">MIN(1000,MAX(AH108,IF($A107&gt;=AH$16,0,AH$13*(AH$16-$A107)+AH$14*(AH$16-$A107)^2+AH$15*(AH$16-$A107)^3)))</f>
        <v>103.383</v>
      </c>
      <c r="AI107" s="54" t="n">
        <f aca="false">MIN(1000,MAX(AI108,IF($A107&gt;=AI$16,0,AI$13*(AI$16-$A107)+AI$14*(AI$16-$A107)^2+AI$15*(AI$16-$A107)^3)))</f>
        <v>0</v>
      </c>
      <c r="AJ107" s="54" t="n">
        <f aca="false">MIN(1000,MAX(AJ108,IF($A107&gt;=AJ$16,0,AJ$13*(AJ$16-$A107)+AJ$14*(AJ$16-$A107)^2+AJ$15*(AJ$16-$A107)^3)))</f>
        <v>0</v>
      </c>
      <c r="AK107" s="54" t="n">
        <f aca="false">MIN(1000,MAX(AK108,IF($A107&gt;=AK$16,0,AK$13*(AK$16-$A107)+AK$14*(AK$16-$A107)^2+AK$15*(AK$16-$A107)^3)))</f>
        <v>0</v>
      </c>
      <c r="AL107" s="54" t="n">
        <f aca="false">MIN(1000,MAX(AL108,IF($A107&gt;=AL$16,0,AL$13*(AL$16-$A107)+AL$14*(AL$16-$A107)^2+AL$15*(AL$16-$A107)^3)))</f>
        <v>0</v>
      </c>
      <c r="AM107" s="54" t="n">
        <f aca="false">MIN(1000,MAX(AM108,IF($A107&gt;=AM$16,0,AM$13*(AM$16-$A107)+AM$14*(AM$16-$A107)^2+AM$15*(AM$16-$A107)^3)))</f>
        <v>0</v>
      </c>
      <c r="AN107" s="54" t="n">
        <f aca="false">MIN(1000,MAX(AN108,IF($A107&gt;=AN$16,0,AN$13*(AN$16-$A107)+AN$14*(AN$16-$A107)^2+AN$15*(AN$16-$A107)^3)))</f>
        <v>0</v>
      </c>
      <c r="AO107" s="54" t="n">
        <f aca="false">MIN(1000,MAX(AO108,IF($A107&gt;=AO$16,0,AO$13*(AO$16-$A107)+AO$14*(AO$16-$A107)^2+AO$15*(AO$16-$A107)^3)))</f>
        <v>0</v>
      </c>
      <c r="AP107" s="54" t="n">
        <f aca="false">MIN(1000,MAX(AP108,IF($A107&gt;=AP$16,0,AP$13*(AP$16-$A107)+AP$14*(AP$16-$A107)^2+AP$15*(AP$16-$A107)^3)))</f>
        <v>0</v>
      </c>
      <c r="AQ107" s="54" t="n">
        <f aca="false">MIN(1000,MAX(AQ108,IF($A107&gt;=AQ$16,0,AQ$13*(AQ$16-$A107)+AQ$14*(AQ$16-$A107)^2+AQ$15*(AQ$16-$A107)^3)))</f>
        <v>0</v>
      </c>
      <c r="AR107" s="54" t="n">
        <f aca="false">MIN(1000,MAX(AR108,IF($A107&gt;=AR$16,0,AR$13*(AR$16-$A107)+AR$14*(AR$16-$A107)^2+AR$15*(AR$16-$A107)^3)))</f>
        <v>0</v>
      </c>
      <c r="AS107" s="54" t="n">
        <f aca="false">MIN(1000,MAX(AS108,IF($A107&gt;=AS$16,0,AS$13*(AS$16-$A107)+AS$14*(AS$16-$A107)^2+AS$15*(AS$16-$A107)^3)))</f>
        <v>741.2218383</v>
      </c>
      <c r="AT107" s="54" t="n">
        <f aca="false">MIN(1000,MAX(AT108,IF($A107&gt;=AT$16,0,AT$13*(AT$16-$A107)+AT$14*(AT$16-$A107)^2+AT$15*(AT$16-$A107)^3)))</f>
        <v>1000</v>
      </c>
      <c r="AU107" s="54" t="n">
        <f aca="false">MIN(1000,MAX(AU108,IF($A107&gt;=AU$16,0,AU$13*(AU$16-$A107)+AU$14*(AU$16-$A107)^2+AU$15*(AU$16-$A107)^3)))</f>
        <v>0</v>
      </c>
      <c r="AV107" s="54" t="n">
        <f aca="false">MIN(1000,MAX(AV108,IF($A107&gt;=AV$16,0,AV$13*(AV$16-$A107)+AV$14*(AV$16-$A107)^2+AV$15*(AV$16-$A107)^3)))</f>
        <v>800.61753</v>
      </c>
      <c r="AW107" s="54" t="n">
        <f aca="false">MIN(1000,MAX(AW108,IF($A107&gt;=AW$16,0,AW$13*(AW$16-$A107)+AW$14*(AW$16-$A107)^2+AW$15*(AW$16-$A107)^3)))</f>
        <v>0</v>
      </c>
      <c r="AX107" s="54" t="n">
        <f aca="false">MIN(1000,MAX(AX108,IF($A107&gt;=AX$16,0,AX$13*(AX$16-$A107)+AX$14*(AX$16-$A107)^2+AX$15*(AX$16-$A107)^3)))</f>
        <v>58.216864</v>
      </c>
      <c r="AY107" s="54" t="n">
        <f aca="false">MIN(1000,MAX(AY108,IF($A107&gt;=AY$16,0,AY$13*(AY$16-$A107)+AY$14*(AY$16-$A107)^2+AY$15*(AY$16-$A107)^3)))</f>
        <v>1000</v>
      </c>
      <c r="AZ107" s="54" t="n">
        <f aca="false">MIN(1000,MAX(AZ108,IF($A107&gt;=AZ$16,0,AZ$13*(AZ$16-$A107)+AZ$14*(AZ$16-$A107)^2+AZ$15*(AZ$16-$A107)^3)))</f>
        <v>0</v>
      </c>
      <c r="BA107" s="54" t="n">
        <f aca="false">MIN(1000,MAX(BA108,IF($A107&gt;=BA$16,0,BA$13*(BA$16-$A107)+BA$14*(BA$16-$A107)^2+BA$15*(BA$16-$A107)^3)))</f>
        <v>0</v>
      </c>
    </row>
    <row r="108" customFormat="false" ht="13.8" hidden="false" customHeight="false" outlineLevel="0" collapsed="false">
      <c r="A108" s="12" t="n">
        <f aca="false">A107+10</f>
        <v>910</v>
      </c>
      <c r="B108" s="54" t="n">
        <f aca="false">MIN(1000,MAX(B109,IF($A108&gt;=B$16,0,B$13*(B$16-$A108)+B$14*(B$16-$A108)^2+B$15*(B$16-$A108)^3)))</f>
        <v>0</v>
      </c>
      <c r="C108" s="54" t="n">
        <f aca="false">MIN(1000,MAX(C109,IF($A108&gt;=C$16,0,C$13*(C$16-$A108)+C$14*(C$16-$A108)^2+C$15*(C$16-$A108)^3)))</f>
        <v>0</v>
      </c>
      <c r="D108" s="54" t="n">
        <f aca="false">MIN(1000,MAX(D109,IF($A108&gt;=D$16,0,D$13*(D$16-$A108)+D$14*(D$16-$A108)^2+D$15*(D$16-$A108)^3)))</f>
        <v>0</v>
      </c>
      <c r="E108" s="54" t="n">
        <f aca="false">MIN(1000,MAX(E109,IF($A108&gt;=E$16,0,E$13*(E$16-$A108)+E$14*(E$16-$A108)^2+E$15*(E$16-$A108)^3)))</f>
        <v>0</v>
      </c>
      <c r="F108" s="54" t="n">
        <f aca="false">MIN(1000,MAX(F109,IF($A108&gt;=F$16,0,F$13*(F$16-$A108)+F$14*(F$16-$A108)^2+F$15*(F$16-$A108)^3)))</f>
        <v>0</v>
      </c>
      <c r="G108" s="54" t="n">
        <f aca="false">MIN(1000,MAX(G109,IF($A108&gt;=G$16,0,G$13*(G$16-$A108)+G$14*(G$16-$A108)^2+G$15*(G$16-$A108)^3)))</f>
        <v>14.6651</v>
      </c>
      <c r="H108" s="54" t="n">
        <f aca="false">MIN(1000,MAX(H109,IF($A108&gt;=H$16,0,H$13*(H$16-$A108)+H$14*(H$16-$A108)^2+H$15*(H$16-$A108)^3)))</f>
        <v>0</v>
      </c>
      <c r="I108" s="54" t="n">
        <f aca="false">MIN(1000,MAX(I109,IF($A108&gt;=I$16,0,I$13*(I$16-$A108)+I$14*(I$16-$A108)^2+I$15*(I$16-$A108)^3)))</f>
        <v>0</v>
      </c>
      <c r="J108" s="54" t="n">
        <f aca="false">MIN(1000,MAX(J109,IF($A108&gt;=J$16,0,J$13*(J$16-$A108)+J$14*(J$16-$A108)^2+J$15*(J$16-$A108)^3)))</f>
        <v>0</v>
      </c>
      <c r="K108" s="54" t="n">
        <f aca="false">MIN(1000,MAX(K109,IF($A108&gt;=K$16,0,K$13*(K$16-$A108)+K$14*(K$16-$A108)^2+K$15*(K$16-$A108)^3)))</f>
        <v>0</v>
      </c>
      <c r="L108" s="54" t="n">
        <f aca="false">MIN(1000,MAX(L109,IF($A108&gt;=L$16,0,L$13*(L$16-$A108)+L$14*(L$16-$A108)^2+L$15*(L$16-$A108)^3)))</f>
        <v>0</v>
      </c>
      <c r="M108" s="54" t="n">
        <f aca="false">MIN(1000,MAX(M109,IF($A108&gt;=M$16,0,M$13*(M$16-$A108)+M$14*(M$16-$A108)^2+M$15*(M$16-$A108)^3)))</f>
        <v>0</v>
      </c>
      <c r="N108" s="54" t="n">
        <f aca="false">MIN(1000,MAX(N109,IF($A108&gt;=N$16,0,N$13*(N$16-$A108)+N$14*(N$16-$A108)^2+N$15*(N$16-$A108)^3)))</f>
        <v>0</v>
      </c>
      <c r="O108" s="54" t="n">
        <f aca="false">MIN(1000,MAX(O109,IF($A108&gt;=O$16,0,O$13*(O$16-$A108)+O$14*(O$16-$A108)^2+O$15*(O$16-$A108)^3)))</f>
        <v>0</v>
      </c>
      <c r="P108" s="54" t="n">
        <f aca="false">MIN(1000,MAX(P109,IF($A108&gt;=P$16,0,P$13*(P$16-$A108)+P$14*(P$16-$A108)^2+P$15*(P$16-$A108)^3)))</f>
        <v>0</v>
      </c>
      <c r="Q108" s="54" t="n">
        <f aca="false">MIN(1000,MAX(Q109,IF($A108&gt;=Q$16,0,Q$13*(Q$16-$A108)+Q$14*(Q$16-$A108)^2+Q$15*(Q$16-$A108)^3)))</f>
        <v>0</v>
      </c>
      <c r="R108" s="54" t="n">
        <f aca="false">MIN(1000,MAX(R109,IF($A108&gt;=R$16,0,R$13*(R$16-$A108)+R$14*(R$16-$A108)^2+R$15*(R$16-$A108)^3)))</f>
        <v>222.316227</v>
      </c>
      <c r="S108" s="54" t="n">
        <f aca="false">MIN(1000,MAX(S109,IF($A108&gt;=S$16,0,S$13*(S$16-$A108)+S$14*(S$16-$A108)^2+S$15*(S$16-$A108)^3)))</f>
        <v>1000</v>
      </c>
      <c r="T108" s="54" t="n">
        <f aca="false">MIN(1000,MAX(T109,IF($A108&gt;=T$16,0,T$13*(T$16-$A108)+T$14*(T$16-$A108)^2+T$15*(T$16-$A108)^3)))</f>
        <v>0</v>
      </c>
      <c r="U108" s="54" t="n">
        <f aca="false">MIN(1000,MAX(U109,IF($A108&gt;=U$16,0,U$13*(U$16-$A108)+U$14*(U$16-$A108)^2+U$15*(U$16-$A108)^3)))</f>
        <v>134.75245</v>
      </c>
      <c r="V108" s="54" t="n">
        <f aca="false">MIN(1000,MAX(V109,IF($A108&gt;=V$16,0,V$13*(V$16-$A108)+V$14*(V$16-$A108)^2+V$15*(V$16-$A108)^3)))</f>
        <v>0</v>
      </c>
      <c r="W108" s="54" t="n">
        <f aca="false">MIN(1000,MAX(W109,IF($A108&gt;=W$16,0,W$13*(W$16-$A108)+W$14*(W$16-$A108)^2+W$15*(W$16-$A108)^3)))</f>
        <v>71.99748</v>
      </c>
      <c r="X108" s="54" t="n">
        <f aca="false">MIN(1000,MAX(X109,IF($A108&gt;=X$16,0,X$13*(X$16-$A108)+X$14*(X$16-$A108)^2+X$15*(X$16-$A108)^3)))</f>
        <v>23.037975</v>
      </c>
      <c r="Y108" s="54" t="n">
        <f aca="false">MIN(1000,MAX(Y109,IF($A108&gt;=Y$16,0,Y$13*(Y$16-$A108)+Y$14*(Y$16-$A108)^2+Y$15*(Y$16-$A108)^3)))</f>
        <v>0</v>
      </c>
      <c r="Z108" s="54" t="n">
        <f aca="false">MIN(1000,MAX(Z109,IF($A108&gt;=Z$16,0,Z$13*(Z$16-$A108)+Z$14*(Z$16-$A108)^2+Z$15*(Z$16-$A108)^3)))</f>
        <v>0</v>
      </c>
      <c r="AC108" s="54" t="n">
        <f aca="false">MIN(1000,MAX(AC109,IF($A108&gt;=AC$16,0,AC$13*(AC$16-$A108)+AC$14*(AC$16-$A108)^2+AC$15*(AC$16-$A108)^3)))</f>
        <v>0</v>
      </c>
      <c r="AD108" s="54" t="n">
        <f aca="false">MIN(1000,MAX(AD109,IF($A108&gt;=AD$16,0,AD$13*(AD$16-$A108)+AD$14*(AD$16-$A108)^2+AD$15*(AD$16-$A108)^3)))</f>
        <v>0</v>
      </c>
      <c r="AE108" s="54" t="n">
        <f aca="false">MIN(1000,MAX(AE109,IF($A108&gt;=AE$16,0,AE$13*(AE$16-$A108)+AE$14*(AE$16-$A108)^2+AE$15*(AE$16-$A108)^3)))</f>
        <v>0</v>
      </c>
      <c r="AF108" s="54" t="n">
        <f aca="false">MIN(1000,MAX(AF109,IF($A108&gt;=AF$16,0,AF$13*(AF$16-$A108)+AF$14*(AF$16-$A108)^2+AF$15*(AF$16-$A108)^3)))</f>
        <v>0</v>
      </c>
      <c r="AG108" s="54" t="n">
        <f aca="false">MIN(1000,MAX(AG109,IF($A108&gt;=AG$16,0,AG$13*(AG$16-$A108)+AG$14*(AG$16-$A108)^2+AG$15*(AG$16-$A108)^3)))</f>
        <v>0</v>
      </c>
      <c r="AH108" s="54" t="n">
        <f aca="false">MIN(1000,MAX(AH109,IF($A108&gt;=AH$16,0,AH$13*(AH$16-$A108)+AH$14*(AH$16-$A108)^2+AH$15*(AH$16-$A108)^3)))</f>
        <v>81.09</v>
      </c>
      <c r="AI108" s="54" t="n">
        <f aca="false">MIN(1000,MAX(AI109,IF($A108&gt;=AI$16,0,AI$13*(AI$16-$A108)+AI$14*(AI$16-$A108)^2+AI$15*(AI$16-$A108)^3)))</f>
        <v>0</v>
      </c>
      <c r="AJ108" s="54" t="n">
        <f aca="false">MIN(1000,MAX(AJ109,IF($A108&gt;=AJ$16,0,AJ$13*(AJ$16-$A108)+AJ$14*(AJ$16-$A108)^2+AJ$15*(AJ$16-$A108)^3)))</f>
        <v>0</v>
      </c>
      <c r="AK108" s="54" t="n">
        <f aca="false">MIN(1000,MAX(AK109,IF($A108&gt;=AK$16,0,AK$13*(AK$16-$A108)+AK$14*(AK$16-$A108)^2+AK$15*(AK$16-$A108)^3)))</f>
        <v>0</v>
      </c>
      <c r="AL108" s="54" t="n">
        <f aca="false">MIN(1000,MAX(AL109,IF($A108&gt;=AL$16,0,AL$13*(AL$16-$A108)+AL$14*(AL$16-$A108)^2+AL$15*(AL$16-$A108)^3)))</f>
        <v>0</v>
      </c>
      <c r="AM108" s="54" t="n">
        <f aca="false">MIN(1000,MAX(AM109,IF($A108&gt;=AM$16,0,AM$13*(AM$16-$A108)+AM$14*(AM$16-$A108)^2+AM$15*(AM$16-$A108)^3)))</f>
        <v>0</v>
      </c>
      <c r="AN108" s="54" t="n">
        <f aca="false">MIN(1000,MAX(AN109,IF($A108&gt;=AN$16,0,AN$13*(AN$16-$A108)+AN$14*(AN$16-$A108)^2+AN$15*(AN$16-$A108)^3)))</f>
        <v>0</v>
      </c>
      <c r="AO108" s="54" t="n">
        <f aca="false">MIN(1000,MAX(AO109,IF($A108&gt;=AO$16,0,AO$13*(AO$16-$A108)+AO$14*(AO$16-$A108)^2+AO$15*(AO$16-$A108)^3)))</f>
        <v>0</v>
      </c>
      <c r="AP108" s="54" t="n">
        <f aca="false">MIN(1000,MAX(AP109,IF($A108&gt;=AP$16,0,AP$13*(AP$16-$A108)+AP$14*(AP$16-$A108)^2+AP$15*(AP$16-$A108)^3)))</f>
        <v>0</v>
      </c>
      <c r="AQ108" s="54" t="n">
        <f aca="false">MIN(1000,MAX(AQ109,IF($A108&gt;=AQ$16,0,AQ$13*(AQ$16-$A108)+AQ$14*(AQ$16-$A108)^2+AQ$15*(AQ$16-$A108)^3)))</f>
        <v>0</v>
      </c>
      <c r="AR108" s="54" t="n">
        <f aca="false">MIN(1000,MAX(AR109,IF($A108&gt;=AR$16,0,AR$13*(AR$16-$A108)+AR$14*(AR$16-$A108)^2+AR$15*(AR$16-$A108)^3)))</f>
        <v>0</v>
      </c>
      <c r="AS108" s="54" t="n">
        <f aca="false">MIN(1000,MAX(AS109,IF($A108&gt;=AS$16,0,AS$13*(AS$16-$A108)+AS$14*(AS$16-$A108)^2+AS$15*(AS$16-$A108)^3)))</f>
        <v>741.2218383</v>
      </c>
      <c r="AT108" s="54" t="n">
        <f aca="false">MIN(1000,MAX(AT109,IF($A108&gt;=AT$16,0,AT$13*(AT$16-$A108)+AT$14*(AT$16-$A108)^2+AT$15*(AT$16-$A108)^3)))</f>
        <v>1000</v>
      </c>
      <c r="AU108" s="54" t="n">
        <f aca="false">MIN(1000,MAX(AU109,IF($A108&gt;=AU$16,0,AU$13*(AU$16-$A108)+AU$14*(AU$16-$A108)^2+AU$15*(AU$16-$A108)^3)))</f>
        <v>0</v>
      </c>
      <c r="AV108" s="54" t="n">
        <f aca="false">MIN(1000,MAX(AV109,IF($A108&gt;=AV$16,0,AV$13*(AV$16-$A108)+AV$14*(AV$16-$A108)^2+AV$15*(AV$16-$A108)^3)))</f>
        <v>799.16453</v>
      </c>
      <c r="AW108" s="54" t="n">
        <f aca="false">MIN(1000,MAX(AW109,IF($A108&gt;=AW$16,0,AW$13*(AW$16-$A108)+AW$14*(AW$16-$A108)^2+AW$15*(AW$16-$A108)^3)))</f>
        <v>0</v>
      </c>
      <c r="AX108" s="54" t="n">
        <f aca="false">MIN(1000,MAX(AX109,IF($A108&gt;=AX$16,0,AX$13*(AX$16-$A108)+AX$14*(AX$16-$A108)^2+AX$15*(AX$16-$A108)^3)))</f>
        <v>58.216864</v>
      </c>
      <c r="AY108" s="54" t="n">
        <f aca="false">MIN(1000,MAX(AY109,IF($A108&gt;=AY$16,0,AY$13*(AY$16-$A108)+AY$14*(AY$16-$A108)^2+AY$15*(AY$16-$A108)^3)))</f>
        <v>1000</v>
      </c>
      <c r="AZ108" s="54" t="n">
        <f aca="false">MIN(1000,MAX(AZ109,IF($A108&gt;=AZ$16,0,AZ$13*(AZ$16-$A108)+AZ$14*(AZ$16-$A108)^2+AZ$15*(AZ$16-$A108)^3)))</f>
        <v>0</v>
      </c>
      <c r="BA108" s="54" t="n">
        <f aca="false">MIN(1000,MAX(BA109,IF($A108&gt;=BA$16,0,BA$13*(BA$16-$A108)+BA$14*(BA$16-$A108)^2+BA$15*(BA$16-$A108)^3)))</f>
        <v>0</v>
      </c>
    </row>
    <row r="109" customFormat="false" ht="13.8" hidden="false" customHeight="false" outlineLevel="0" collapsed="false">
      <c r="A109" s="12" t="n">
        <f aca="false">A108+10</f>
        <v>920</v>
      </c>
      <c r="B109" s="54" t="n">
        <f aca="false">MIN(1000,MAX(B110,IF($A109&gt;=B$16,0,B$13*(B$16-$A109)+B$14*(B$16-$A109)^2+B$15*(B$16-$A109)^3)))</f>
        <v>0</v>
      </c>
      <c r="C109" s="54" t="n">
        <f aca="false">MIN(1000,MAX(C110,IF($A109&gt;=C$16,0,C$13*(C$16-$A109)+C$14*(C$16-$A109)^2+C$15*(C$16-$A109)^3)))</f>
        <v>0</v>
      </c>
      <c r="D109" s="54" t="n">
        <f aca="false">MIN(1000,MAX(D110,IF($A109&gt;=D$16,0,D$13*(D$16-$A109)+D$14*(D$16-$A109)^2+D$15*(D$16-$A109)^3)))</f>
        <v>0</v>
      </c>
      <c r="E109" s="54" t="n">
        <f aca="false">MIN(1000,MAX(E110,IF($A109&gt;=E$16,0,E$13*(E$16-$A109)+E$14*(E$16-$A109)^2+E$15*(E$16-$A109)^3)))</f>
        <v>0</v>
      </c>
      <c r="F109" s="54" t="n">
        <f aca="false">MIN(1000,MAX(F110,IF($A109&gt;=F$16,0,F$13*(F$16-$A109)+F$14*(F$16-$A109)^2+F$15*(F$16-$A109)^3)))</f>
        <v>0</v>
      </c>
      <c r="G109" s="54" t="n">
        <f aca="false">MIN(1000,MAX(G110,IF($A109&gt;=G$16,0,G$13*(G$16-$A109)+G$14*(G$16-$A109)^2+G$15*(G$16-$A109)^3)))</f>
        <v>12.6291</v>
      </c>
      <c r="H109" s="54" t="n">
        <f aca="false">MIN(1000,MAX(H110,IF($A109&gt;=H$16,0,H$13*(H$16-$A109)+H$14*(H$16-$A109)^2+H$15*(H$16-$A109)^3)))</f>
        <v>0</v>
      </c>
      <c r="I109" s="54" t="n">
        <f aca="false">MIN(1000,MAX(I110,IF($A109&gt;=I$16,0,I$13*(I$16-$A109)+I$14*(I$16-$A109)^2+I$15*(I$16-$A109)^3)))</f>
        <v>0</v>
      </c>
      <c r="J109" s="54" t="n">
        <f aca="false">MIN(1000,MAX(J110,IF($A109&gt;=J$16,0,J$13*(J$16-$A109)+J$14*(J$16-$A109)^2+J$15*(J$16-$A109)^3)))</f>
        <v>0</v>
      </c>
      <c r="K109" s="54" t="n">
        <f aca="false">MIN(1000,MAX(K110,IF($A109&gt;=K$16,0,K$13*(K$16-$A109)+K$14*(K$16-$A109)^2+K$15*(K$16-$A109)^3)))</f>
        <v>0</v>
      </c>
      <c r="L109" s="54" t="n">
        <f aca="false">MIN(1000,MAX(L110,IF($A109&gt;=L$16,0,L$13*(L$16-$A109)+L$14*(L$16-$A109)^2+L$15*(L$16-$A109)^3)))</f>
        <v>0</v>
      </c>
      <c r="M109" s="54" t="n">
        <f aca="false">MIN(1000,MAX(M110,IF($A109&gt;=M$16,0,M$13*(M$16-$A109)+M$14*(M$16-$A109)^2+M$15*(M$16-$A109)^3)))</f>
        <v>0</v>
      </c>
      <c r="N109" s="54" t="n">
        <f aca="false">MIN(1000,MAX(N110,IF($A109&gt;=N$16,0,N$13*(N$16-$A109)+N$14*(N$16-$A109)^2+N$15*(N$16-$A109)^3)))</f>
        <v>0</v>
      </c>
      <c r="O109" s="54" t="n">
        <f aca="false">MIN(1000,MAX(O110,IF($A109&gt;=O$16,0,O$13*(O$16-$A109)+O$14*(O$16-$A109)^2+O$15*(O$16-$A109)^3)))</f>
        <v>0</v>
      </c>
      <c r="P109" s="54" t="n">
        <f aca="false">MIN(1000,MAX(P110,IF($A109&gt;=P$16,0,P$13*(P$16-$A109)+P$14*(P$16-$A109)^2+P$15*(P$16-$A109)^3)))</f>
        <v>0</v>
      </c>
      <c r="Q109" s="54" t="n">
        <f aca="false">MIN(1000,MAX(Q110,IF($A109&gt;=Q$16,0,Q$13*(Q$16-$A109)+Q$14*(Q$16-$A109)^2+Q$15*(Q$16-$A109)^3)))</f>
        <v>0</v>
      </c>
      <c r="R109" s="54" t="n">
        <f aca="false">MIN(1000,MAX(R110,IF($A109&gt;=R$16,0,R$13*(R$16-$A109)+R$14*(R$16-$A109)^2+R$15*(R$16-$A109)^3)))</f>
        <v>207.998427</v>
      </c>
      <c r="S109" s="54" t="n">
        <f aca="false">MIN(1000,MAX(S110,IF($A109&gt;=S$16,0,S$13*(S$16-$A109)+S$14*(S$16-$A109)^2+S$15*(S$16-$A109)^3)))</f>
        <v>1000</v>
      </c>
      <c r="T109" s="54" t="n">
        <f aca="false">MIN(1000,MAX(T110,IF($A109&gt;=T$16,0,T$13*(T$16-$A109)+T$14*(T$16-$A109)^2+T$15*(T$16-$A109)^3)))</f>
        <v>0</v>
      </c>
      <c r="U109" s="54" t="n">
        <f aca="false">MIN(1000,MAX(U110,IF($A109&gt;=U$16,0,U$13*(U$16-$A109)+U$14*(U$16-$A109)^2+U$15*(U$16-$A109)^3)))</f>
        <v>134.50745</v>
      </c>
      <c r="V109" s="54" t="n">
        <f aca="false">MIN(1000,MAX(V110,IF($A109&gt;=V$16,0,V$13*(V$16-$A109)+V$14*(V$16-$A109)^2+V$15*(V$16-$A109)^3)))</f>
        <v>0</v>
      </c>
      <c r="W109" s="54" t="n">
        <f aca="false">MIN(1000,MAX(W110,IF($A109&gt;=W$16,0,W$13*(W$16-$A109)+W$14*(W$16-$A109)^2+W$15*(W$16-$A109)^3)))</f>
        <v>71.86848</v>
      </c>
      <c r="X109" s="54" t="n">
        <f aca="false">MIN(1000,MAX(X110,IF($A109&gt;=X$16,0,X$13*(X$16-$A109)+X$14*(X$16-$A109)^2+X$15*(X$16-$A109)^3)))</f>
        <v>23.037975</v>
      </c>
      <c r="Y109" s="54" t="n">
        <f aca="false">MIN(1000,MAX(Y110,IF($A109&gt;=Y$16,0,Y$13*(Y$16-$A109)+Y$14*(Y$16-$A109)^2+Y$15*(Y$16-$A109)^3)))</f>
        <v>0</v>
      </c>
      <c r="Z109" s="54" t="n">
        <f aca="false">MIN(1000,MAX(Z110,IF($A109&gt;=Z$16,0,Z$13*(Z$16-$A109)+Z$14*(Z$16-$A109)^2+Z$15*(Z$16-$A109)^3)))</f>
        <v>0</v>
      </c>
      <c r="AC109" s="54" t="n">
        <f aca="false">MIN(1000,MAX(AC110,IF($A109&gt;=AC$16,0,AC$13*(AC$16-$A109)+AC$14*(AC$16-$A109)^2+AC$15*(AC$16-$A109)^3)))</f>
        <v>0</v>
      </c>
      <c r="AD109" s="54" t="n">
        <f aca="false">MIN(1000,MAX(AD110,IF($A109&gt;=AD$16,0,AD$13*(AD$16-$A109)+AD$14*(AD$16-$A109)^2+AD$15*(AD$16-$A109)^3)))</f>
        <v>0</v>
      </c>
      <c r="AE109" s="54" t="n">
        <f aca="false">MIN(1000,MAX(AE110,IF($A109&gt;=AE$16,0,AE$13*(AE$16-$A109)+AE$14*(AE$16-$A109)^2+AE$15*(AE$16-$A109)^3)))</f>
        <v>0</v>
      </c>
      <c r="AF109" s="54" t="n">
        <f aca="false">MIN(1000,MAX(AF110,IF($A109&gt;=AF$16,0,AF$13*(AF$16-$A109)+AF$14*(AF$16-$A109)^2+AF$15*(AF$16-$A109)^3)))</f>
        <v>0</v>
      </c>
      <c r="AG109" s="54" t="n">
        <f aca="false">MIN(1000,MAX(AG110,IF($A109&gt;=AG$16,0,AG$13*(AG$16-$A109)+AG$14*(AG$16-$A109)^2+AG$15*(AG$16-$A109)^3)))</f>
        <v>0</v>
      </c>
      <c r="AH109" s="54" t="n">
        <f aca="false">MIN(1000,MAX(AH110,IF($A109&gt;=AH$16,0,AH$13*(AH$16-$A109)+AH$14*(AH$16-$A109)^2+AH$15*(AH$16-$A109)^3)))</f>
        <v>61.017</v>
      </c>
      <c r="AI109" s="54" t="n">
        <f aca="false">MIN(1000,MAX(AI110,IF($A109&gt;=AI$16,0,AI$13*(AI$16-$A109)+AI$14*(AI$16-$A109)^2+AI$15*(AI$16-$A109)^3)))</f>
        <v>0</v>
      </c>
      <c r="AJ109" s="54" t="n">
        <f aca="false">MIN(1000,MAX(AJ110,IF($A109&gt;=AJ$16,0,AJ$13*(AJ$16-$A109)+AJ$14*(AJ$16-$A109)^2+AJ$15*(AJ$16-$A109)^3)))</f>
        <v>0</v>
      </c>
      <c r="AK109" s="54" t="n">
        <f aca="false">MIN(1000,MAX(AK110,IF($A109&gt;=AK$16,0,AK$13*(AK$16-$A109)+AK$14*(AK$16-$A109)^2+AK$15*(AK$16-$A109)^3)))</f>
        <v>0</v>
      </c>
      <c r="AL109" s="54" t="n">
        <f aca="false">MIN(1000,MAX(AL110,IF($A109&gt;=AL$16,0,AL$13*(AL$16-$A109)+AL$14*(AL$16-$A109)^2+AL$15*(AL$16-$A109)^3)))</f>
        <v>0</v>
      </c>
      <c r="AM109" s="54" t="n">
        <f aca="false">MIN(1000,MAX(AM110,IF($A109&gt;=AM$16,0,AM$13*(AM$16-$A109)+AM$14*(AM$16-$A109)^2+AM$15*(AM$16-$A109)^3)))</f>
        <v>0</v>
      </c>
      <c r="AN109" s="54" t="n">
        <f aca="false">MIN(1000,MAX(AN110,IF($A109&gt;=AN$16,0,AN$13*(AN$16-$A109)+AN$14*(AN$16-$A109)^2+AN$15*(AN$16-$A109)^3)))</f>
        <v>0</v>
      </c>
      <c r="AO109" s="54" t="n">
        <f aca="false">MIN(1000,MAX(AO110,IF($A109&gt;=AO$16,0,AO$13*(AO$16-$A109)+AO$14*(AO$16-$A109)^2+AO$15*(AO$16-$A109)^3)))</f>
        <v>0</v>
      </c>
      <c r="AP109" s="54" t="n">
        <f aca="false">MIN(1000,MAX(AP110,IF($A109&gt;=AP$16,0,AP$13*(AP$16-$A109)+AP$14*(AP$16-$A109)^2+AP$15*(AP$16-$A109)^3)))</f>
        <v>0</v>
      </c>
      <c r="AQ109" s="54" t="n">
        <f aca="false">MIN(1000,MAX(AQ110,IF($A109&gt;=AQ$16,0,AQ$13*(AQ$16-$A109)+AQ$14*(AQ$16-$A109)^2+AQ$15*(AQ$16-$A109)^3)))</f>
        <v>0</v>
      </c>
      <c r="AR109" s="54" t="n">
        <f aca="false">MIN(1000,MAX(AR110,IF($A109&gt;=AR$16,0,AR$13*(AR$16-$A109)+AR$14*(AR$16-$A109)^2+AR$15*(AR$16-$A109)^3)))</f>
        <v>0</v>
      </c>
      <c r="AS109" s="54" t="n">
        <f aca="false">MIN(1000,MAX(AS110,IF($A109&gt;=AS$16,0,AS$13*(AS$16-$A109)+AS$14*(AS$16-$A109)^2+AS$15*(AS$16-$A109)^3)))</f>
        <v>741.2218383</v>
      </c>
      <c r="AT109" s="54" t="n">
        <f aca="false">MIN(1000,MAX(AT110,IF($A109&gt;=AT$16,0,AT$13*(AT$16-$A109)+AT$14*(AT$16-$A109)^2+AT$15*(AT$16-$A109)^3)))</f>
        <v>1000</v>
      </c>
      <c r="AU109" s="54" t="n">
        <f aca="false">MIN(1000,MAX(AU110,IF($A109&gt;=AU$16,0,AU$13*(AU$16-$A109)+AU$14*(AU$16-$A109)^2+AU$15*(AU$16-$A109)^3)))</f>
        <v>0</v>
      </c>
      <c r="AV109" s="54" t="n">
        <f aca="false">MIN(1000,MAX(AV110,IF($A109&gt;=AV$16,0,AV$13*(AV$16-$A109)+AV$14*(AV$16-$A109)^2+AV$15*(AV$16-$A109)^3)))</f>
        <v>797.71153</v>
      </c>
      <c r="AW109" s="54" t="n">
        <f aca="false">MIN(1000,MAX(AW110,IF($A109&gt;=AW$16,0,AW$13*(AW$16-$A109)+AW$14*(AW$16-$A109)^2+AW$15*(AW$16-$A109)^3)))</f>
        <v>0</v>
      </c>
      <c r="AX109" s="54" t="n">
        <f aca="false">MIN(1000,MAX(AX110,IF($A109&gt;=AX$16,0,AX$13*(AX$16-$A109)+AX$14*(AX$16-$A109)^2+AX$15*(AX$16-$A109)^3)))</f>
        <v>58.216864</v>
      </c>
      <c r="AY109" s="54" t="n">
        <f aca="false">MIN(1000,MAX(AY110,IF($A109&gt;=AY$16,0,AY$13*(AY$16-$A109)+AY$14*(AY$16-$A109)^2+AY$15*(AY$16-$A109)^3)))</f>
        <v>1000</v>
      </c>
      <c r="AZ109" s="54" t="n">
        <f aca="false">MIN(1000,MAX(AZ110,IF($A109&gt;=AZ$16,0,AZ$13*(AZ$16-$A109)+AZ$14*(AZ$16-$A109)^2+AZ$15*(AZ$16-$A109)^3)))</f>
        <v>0</v>
      </c>
      <c r="BA109" s="54" t="n">
        <f aca="false">MIN(1000,MAX(BA110,IF($A109&gt;=BA$16,0,BA$13*(BA$16-$A109)+BA$14*(BA$16-$A109)^2+BA$15*(BA$16-$A109)^3)))</f>
        <v>0</v>
      </c>
    </row>
    <row r="110" customFormat="false" ht="13.8" hidden="false" customHeight="false" outlineLevel="0" collapsed="false">
      <c r="A110" s="12" t="n">
        <f aca="false">A109+10</f>
        <v>930</v>
      </c>
      <c r="B110" s="54" t="n">
        <f aca="false">MIN(1000,MAX(B111,IF($A110&gt;=B$16,0,B$13*(B$16-$A110)+B$14*(B$16-$A110)^2+B$15*(B$16-$A110)^3)))</f>
        <v>0</v>
      </c>
      <c r="C110" s="54" t="n">
        <f aca="false">MIN(1000,MAX(C111,IF($A110&gt;=C$16,0,C$13*(C$16-$A110)+C$14*(C$16-$A110)^2+C$15*(C$16-$A110)^3)))</f>
        <v>0</v>
      </c>
      <c r="D110" s="54" t="n">
        <f aca="false">MIN(1000,MAX(D111,IF($A110&gt;=D$16,0,D$13*(D$16-$A110)+D$14*(D$16-$A110)^2+D$15*(D$16-$A110)^3)))</f>
        <v>0</v>
      </c>
      <c r="E110" s="54" t="n">
        <f aca="false">MIN(1000,MAX(E111,IF($A110&gt;=E$16,0,E$13*(E$16-$A110)+E$14*(E$16-$A110)^2+E$15*(E$16-$A110)^3)))</f>
        <v>0</v>
      </c>
      <c r="F110" s="54" t="n">
        <f aca="false">MIN(1000,MAX(F111,IF($A110&gt;=F$16,0,F$13*(F$16-$A110)+F$14*(F$16-$A110)^2+F$15*(F$16-$A110)^3)))</f>
        <v>0</v>
      </c>
      <c r="G110" s="54" t="n">
        <f aca="false">MIN(1000,MAX(G111,IF($A110&gt;=G$16,0,G$13*(G$16-$A110)+G$14*(G$16-$A110)^2+G$15*(G$16-$A110)^3)))</f>
        <v>10.2531</v>
      </c>
      <c r="H110" s="54" t="n">
        <f aca="false">MIN(1000,MAX(H111,IF($A110&gt;=H$16,0,H$13*(H$16-$A110)+H$14*(H$16-$A110)^2+H$15*(H$16-$A110)^3)))</f>
        <v>0</v>
      </c>
      <c r="I110" s="54" t="n">
        <f aca="false">MIN(1000,MAX(I111,IF($A110&gt;=I$16,0,I$13*(I$16-$A110)+I$14*(I$16-$A110)^2+I$15*(I$16-$A110)^3)))</f>
        <v>0</v>
      </c>
      <c r="J110" s="54" t="n">
        <f aca="false">MIN(1000,MAX(J111,IF($A110&gt;=J$16,0,J$13*(J$16-$A110)+J$14*(J$16-$A110)^2+J$15*(J$16-$A110)^3)))</f>
        <v>0</v>
      </c>
      <c r="K110" s="54" t="n">
        <f aca="false">MIN(1000,MAX(K111,IF($A110&gt;=K$16,0,K$13*(K$16-$A110)+K$14*(K$16-$A110)^2+K$15*(K$16-$A110)^3)))</f>
        <v>0</v>
      </c>
      <c r="L110" s="54" t="n">
        <f aca="false">MIN(1000,MAX(L111,IF($A110&gt;=L$16,0,L$13*(L$16-$A110)+L$14*(L$16-$A110)^2+L$15*(L$16-$A110)^3)))</f>
        <v>0</v>
      </c>
      <c r="M110" s="54" t="n">
        <f aca="false">MIN(1000,MAX(M111,IF($A110&gt;=M$16,0,M$13*(M$16-$A110)+M$14*(M$16-$A110)^2+M$15*(M$16-$A110)^3)))</f>
        <v>0</v>
      </c>
      <c r="N110" s="54" t="n">
        <f aca="false">MIN(1000,MAX(N111,IF($A110&gt;=N$16,0,N$13*(N$16-$A110)+N$14*(N$16-$A110)^2+N$15*(N$16-$A110)^3)))</f>
        <v>0</v>
      </c>
      <c r="O110" s="54" t="n">
        <f aca="false">MIN(1000,MAX(O111,IF($A110&gt;=O$16,0,O$13*(O$16-$A110)+O$14*(O$16-$A110)^2+O$15*(O$16-$A110)^3)))</f>
        <v>0</v>
      </c>
      <c r="P110" s="54" t="n">
        <f aca="false">MIN(1000,MAX(P111,IF($A110&gt;=P$16,0,P$13*(P$16-$A110)+P$14*(P$16-$A110)^2+P$15*(P$16-$A110)^3)))</f>
        <v>0</v>
      </c>
      <c r="Q110" s="54" t="n">
        <f aca="false">MIN(1000,MAX(Q111,IF($A110&gt;=Q$16,0,Q$13*(Q$16-$A110)+Q$14*(Q$16-$A110)^2+Q$15*(Q$16-$A110)^3)))</f>
        <v>0</v>
      </c>
      <c r="R110" s="54" t="n">
        <f aca="false">MIN(1000,MAX(R111,IF($A110&gt;=R$16,0,R$13*(R$16-$A110)+R$14*(R$16-$A110)^2+R$15*(R$16-$A110)^3)))</f>
        <v>194.140627</v>
      </c>
      <c r="S110" s="54" t="n">
        <f aca="false">MIN(1000,MAX(S111,IF($A110&gt;=S$16,0,S$13*(S$16-$A110)+S$14*(S$16-$A110)^2+S$15*(S$16-$A110)^3)))</f>
        <v>1000</v>
      </c>
      <c r="T110" s="54" t="n">
        <f aca="false">MIN(1000,MAX(T111,IF($A110&gt;=T$16,0,T$13*(T$16-$A110)+T$14*(T$16-$A110)^2+T$15*(T$16-$A110)^3)))</f>
        <v>0</v>
      </c>
      <c r="U110" s="54" t="n">
        <f aca="false">MIN(1000,MAX(U111,IF($A110&gt;=U$16,0,U$13*(U$16-$A110)+U$14*(U$16-$A110)^2+U$15*(U$16-$A110)^3)))</f>
        <v>134.26245</v>
      </c>
      <c r="V110" s="54" t="n">
        <f aca="false">MIN(1000,MAX(V111,IF($A110&gt;=V$16,0,V$13*(V$16-$A110)+V$14*(V$16-$A110)^2+V$15*(V$16-$A110)^3)))</f>
        <v>0</v>
      </c>
      <c r="W110" s="54" t="n">
        <f aca="false">MIN(1000,MAX(W111,IF($A110&gt;=W$16,0,W$13*(W$16-$A110)+W$14*(W$16-$A110)^2+W$15*(W$16-$A110)^3)))</f>
        <v>71.73948</v>
      </c>
      <c r="X110" s="54" t="n">
        <f aca="false">MIN(1000,MAX(X111,IF($A110&gt;=X$16,0,X$13*(X$16-$A110)+X$14*(X$16-$A110)^2+X$15*(X$16-$A110)^3)))</f>
        <v>23.037975</v>
      </c>
      <c r="Y110" s="54" t="n">
        <f aca="false">MIN(1000,MAX(Y111,IF($A110&gt;=Y$16,0,Y$13*(Y$16-$A110)+Y$14*(Y$16-$A110)^2+Y$15*(Y$16-$A110)^3)))</f>
        <v>0</v>
      </c>
      <c r="Z110" s="54" t="n">
        <f aca="false">MIN(1000,MAX(Z111,IF($A110&gt;=Z$16,0,Z$13*(Z$16-$A110)+Z$14*(Z$16-$A110)^2+Z$15*(Z$16-$A110)^3)))</f>
        <v>0</v>
      </c>
      <c r="AC110" s="54" t="n">
        <f aca="false">MIN(1000,MAX(AC111,IF($A110&gt;=AC$16,0,AC$13*(AC$16-$A110)+AC$14*(AC$16-$A110)^2+AC$15*(AC$16-$A110)^3)))</f>
        <v>0</v>
      </c>
      <c r="AD110" s="54" t="n">
        <f aca="false">MIN(1000,MAX(AD111,IF($A110&gt;=AD$16,0,AD$13*(AD$16-$A110)+AD$14*(AD$16-$A110)^2+AD$15*(AD$16-$A110)^3)))</f>
        <v>0</v>
      </c>
      <c r="AE110" s="54" t="n">
        <f aca="false">MIN(1000,MAX(AE111,IF($A110&gt;=AE$16,0,AE$13*(AE$16-$A110)+AE$14*(AE$16-$A110)^2+AE$15*(AE$16-$A110)^3)))</f>
        <v>0</v>
      </c>
      <c r="AF110" s="54" t="n">
        <f aca="false">MIN(1000,MAX(AF111,IF($A110&gt;=AF$16,0,AF$13*(AF$16-$A110)+AF$14*(AF$16-$A110)^2+AF$15*(AF$16-$A110)^3)))</f>
        <v>0</v>
      </c>
      <c r="AG110" s="54" t="n">
        <f aca="false">MIN(1000,MAX(AG111,IF($A110&gt;=AG$16,0,AG$13*(AG$16-$A110)+AG$14*(AG$16-$A110)^2+AG$15*(AG$16-$A110)^3)))</f>
        <v>0</v>
      </c>
      <c r="AH110" s="54" t="n">
        <f aca="false">MIN(1000,MAX(AH111,IF($A110&gt;=AH$16,0,AH$13*(AH$16-$A110)+AH$14*(AH$16-$A110)^2+AH$15*(AH$16-$A110)^3)))</f>
        <v>43.164</v>
      </c>
      <c r="AI110" s="54" t="n">
        <f aca="false">MIN(1000,MAX(AI111,IF($A110&gt;=AI$16,0,AI$13*(AI$16-$A110)+AI$14*(AI$16-$A110)^2+AI$15*(AI$16-$A110)^3)))</f>
        <v>0</v>
      </c>
      <c r="AJ110" s="54" t="n">
        <f aca="false">MIN(1000,MAX(AJ111,IF($A110&gt;=AJ$16,0,AJ$13*(AJ$16-$A110)+AJ$14*(AJ$16-$A110)^2+AJ$15*(AJ$16-$A110)^3)))</f>
        <v>0</v>
      </c>
      <c r="AK110" s="54" t="n">
        <f aca="false">MIN(1000,MAX(AK111,IF($A110&gt;=AK$16,0,AK$13*(AK$16-$A110)+AK$14*(AK$16-$A110)^2+AK$15*(AK$16-$A110)^3)))</f>
        <v>0</v>
      </c>
      <c r="AL110" s="54" t="n">
        <f aca="false">MIN(1000,MAX(AL111,IF($A110&gt;=AL$16,0,AL$13*(AL$16-$A110)+AL$14*(AL$16-$A110)^2+AL$15*(AL$16-$A110)^3)))</f>
        <v>0</v>
      </c>
      <c r="AM110" s="54" t="n">
        <f aca="false">MIN(1000,MAX(AM111,IF($A110&gt;=AM$16,0,AM$13*(AM$16-$A110)+AM$14*(AM$16-$A110)^2+AM$15*(AM$16-$A110)^3)))</f>
        <v>0</v>
      </c>
      <c r="AN110" s="54" t="n">
        <f aca="false">MIN(1000,MAX(AN111,IF($A110&gt;=AN$16,0,AN$13*(AN$16-$A110)+AN$14*(AN$16-$A110)^2+AN$15*(AN$16-$A110)^3)))</f>
        <v>0</v>
      </c>
      <c r="AO110" s="54" t="n">
        <f aca="false">MIN(1000,MAX(AO111,IF($A110&gt;=AO$16,0,AO$13*(AO$16-$A110)+AO$14*(AO$16-$A110)^2+AO$15*(AO$16-$A110)^3)))</f>
        <v>0</v>
      </c>
      <c r="AP110" s="54" t="n">
        <f aca="false">MIN(1000,MAX(AP111,IF($A110&gt;=AP$16,0,AP$13*(AP$16-$A110)+AP$14*(AP$16-$A110)^2+AP$15*(AP$16-$A110)^3)))</f>
        <v>0</v>
      </c>
      <c r="AQ110" s="54" t="n">
        <f aca="false">MIN(1000,MAX(AQ111,IF($A110&gt;=AQ$16,0,AQ$13*(AQ$16-$A110)+AQ$14*(AQ$16-$A110)^2+AQ$15*(AQ$16-$A110)^3)))</f>
        <v>0</v>
      </c>
      <c r="AR110" s="54" t="n">
        <f aca="false">MIN(1000,MAX(AR111,IF($A110&gt;=AR$16,0,AR$13*(AR$16-$A110)+AR$14*(AR$16-$A110)^2+AR$15*(AR$16-$A110)^3)))</f>
        <v>0</v>
      </c>
      <c r="AS110" s="54" t="n">
        <f aca="false">MIN(1000,MAX(AS111,IF($A110&gt;=AS$16,0,AS$13*(AS$16-$A110)+AS$14*(AS$16-$A110)^2+AS$15*(AS$16-$A110)^3)))</f>
        <v>741.2218383</v>
      </c>
      <c r="AT110" s="54" t="n">
        <f aca="false">MIN(1000,MAX(AT111,IF($A110&gt;=AT$16,0,AT$13*(AT$16-$A110)+AT$14*(AT$16-$A110)^2+AT$15*(AT$16-$A110)^3)))</f>
        <v>1000</v>
      </c>
      <c r="AU110" s="54" t="n">
        <f aca="false">MIN(1000,MAX(AU111,IF($A110&gt;=AU$16,0,AU$13*(AU$16-$A110)+AU$14*(AU$16-$A110)^2+AU$15*(AU$16-$A110)^3)))</f>
        <v>0</v>
      </c>
      <c r="AV110" s="54" t="n">
        <f aca="false">MIN(1000,MAX(AV111,IF($A110&gt;=AV$16,0,AV$13*(AV$16-$A110)+AV$14*(AV$16-$A110)^2+AV$15*(AV$16-$A110)^3)))</f>
        <v>796.25853</v>
      </c>
      <c r="AW110" s="54" t="n">
        <f aca="false">MIN(1000,MAX(AW111,IF($A110&gt;=AW$16,0,AW$13*(AW$16-$A110)+AW$14*(AW$16-$A110)^2+AW$15*(AW$16-$A110)^3)))</f>
        <v>0</v>
      </c>
      <c r="AX110" s="54" t="n">
        <f aca="false">MIN(1000,MAX(AX111,IF($A110&gt;=AX$16,0,AX$13*(AX$16-$A110)+AX$14*(AX$16-$A110)^2+AX$15*(AX$16-$A110)^3)))</f>
        <v>58.216864</v>
      </c>
      <c r="AY110" s="54" t="n">
        <f aca="false">MIN(1000,MAX(AY111,IF($A110&gt;=AY$16,0,AY$13*(AY$16-$A110)+AY$14*(AY$16-$A110)^2+AY$15*(AY$16-$A110)^3)))</f>
        <v>1000</v>
      </c>
      <c r="AZ110" s="54" t="n">
        <f aca="false">MIN(1000,MAX(AZ111,IF($A110&gt;=AZ$16,0,AZ$13*(AZ$16-$A110)+AZ$14*(AZ$16-$A110)^2+AZ$15*(AZ$16-$A110)^3)))</f>
        <v>0</v>
      </c>
      <c r="BA110" s="54" t="n">
        <f aca="false">MIN(1000,MAX(BA111,IF($A110&gt;=BA$16,0,BA$13*(BA$16-$A110)+BA$14*(BA$16-$A110)^2+BA$15*(BA$16-$A110)^3)))</f>
        <v>0</v>
      </c>
    </row>
    <row r="111" customFormat="false" ht="13.8" hidden="false" customHeight="false" outlineLevel="0" collapsed="false">
      <c r="A111" s="12" t="n">
        <f aca="false">A110+10</f>
        <v>940</v>
      </c>
      <c r="B111" s="54" t="n">
        <f aca="false">MIN(1000,MAX(B112,IF($A111&gt;=B$16,0,B$13*(B$16-$A111)+B$14*(B$16-$A111)^2+B$15*(B$16-$A111)^3)))</f>
        <v>0</v>
      </c>
      <c r="C111" s="54" t="n">
        <f aca="false">MIN(1000,MAX(C112,IF($A111&gt;=C$16,0,C$13*(C$16-$A111)+C$14*(C$16-$A111)^2+C$15*(C$16-$A111)^3)))</f>
        <v>0</v>
      </c>
      <c r="D111" s="54" t="n">
        <f aca="false">MIN(1000,MAX(D112,IF($A111&gt;=D$16,0,D$13*(D$16-$A111)+D$14*(D$16-$A111)^2+D$15*(D$16-$A111)^3)))</f>
        <v>0</v>
      </c>
      <c r="E111" s="54" t="n">
        <f aca="false">MIN(1000,MAX(E112,IF($A111&gt;=E$16,0,E$13*(E$16-$A111)+E$14*(E$16-$A111)^2+E$15*(E$16-$A111)^3)))</f>
        <v>0</v>
      </c>
      <c r="F111" s="54" t="n">
        <f aca="false">MIN(1000,MAX(F112,IF($A111&gt;=F$16,0,F$13*(F$16-$A111)+F$14*(F$16-$A111)^2+F$15*(F$16-$A111)^3)))</f>
        <v>0</v>
      </c>
      <c r="G111" s="54" t="n">
        <f aca="false">MIN(1000,MAX(G112,IF($A111&gt;=G$16,0,G$13*(G$16-$A111)+G$14*(G$16-$A111)^2+G$15*(G$16-$A111)^3)))</f>
        <v>7.5371</v>
      </c>
      <c r="H111" s="54" t="n">
        <f aca="false">MIN(1000,MAX(H112,IF($A111&gt;=H$16,0,H$13*(H$16-$A111)+H$14*(H$16-$A111)^2+H$15*(H$16-$A111)^3)))</f>
        <v>0</v>
      </c>
      <c r="I111" s="54" t="n">
        <f aca="false">MIN(1000,MAX(I112,IF($A111&gt;=I$16,0,I$13*(I$16-$A111)+I$14*(I$16-$A111)^2+I$15*(I$16-$A111)^3)))</f>
        <v>0</v>
      </c>
      <c r="J111" s="54" t="n">
        <f aca="false">MIN(1000,MAX(J112,IF($A111&gt;=J$16,0,J$13*(J$16-$A111)+J$14*(J$16-$A111)^2+J$15*(J$16-$A111)^3)))</f>
        <v>0</v>
      </c>
      <c r="K111" s="54" t="n">
        <f aca="false">MIN(1000,MAX(K112,IF($A111&gt;=K$16,0,K$13*(K$16-$A111)+K$14*(K$16-$A111)^2+K$15*(K$16-$A111)^3)))</f>
        <v>0</v>
      </c>
      <c r="L111" s="54" t="n">
        <f aca="false">MIN(1000,MAX(L112,IF($A111&gt;=L$16,0,L$13*(L$16-$A111)+L$14*(L$16-$A111)^2+L$15*(L$16-$A111)^3)))</f>
        <v>0</v>
      </c>
      <c r="M111" s="54" t="n">
        <f aca="false">MIN(1000,MAX(M112,IF($A111&gt;=M$16,0,M$13*(M$16-$A111)+M$14*(M$16-$A111)^2+M$15*(M$16-$A111)^3)))</f>
        <v>0</v>
      </c>
      <c r="N111" s="54" t="n">
        <f aca="false">MIN(1000,MAX(N112,IF($A111&gt;=N$16,0,N$13*(N$16-$A111)+N$14*(N$16-$A111)^2+N$15*(N$16-$A111)^3)))</f>
        <v>0</v>
      </c>
      <c r="O111" s="54" t="n">
        <f aca="false">MIN(1000,MAX(O112,IF($A111&gt;=O$16,0,O$13*(O$16-$A111)+O$14*(O$16-$A111)^2+O$15*(O$16-$A111)^3)))</f>
        <v>0</v>
      </c>
      <c r="P111" s="54" t="n">
        <f aca="false">MIN(1000,MAX(P112,IF($A111&gt;=P$16,0,P$13*(P$16-$A111)+P$14*(P$16-$A111)^2+P$15*(P$16-$A111)^3)))</f>
        <v>0</v>
      </c>
      <c r="Q111" s="54" t="n">
        <f aca="false">MIN(1000,MAX(Q112,IF($A111&gt;=Q$16,0,Q$13*(Q$16-$A111)+Q$14*(Q$16-$A111)^2+Q$15*(Q$16-$A111)^3)))</f>
        <v>0</v>
      </c>
      <c r="R111" s="54" t="n">
        <f aca="false">MIN(1000,MAX(R112,IF($A111&gt;=R$16,0,R$13*(R$16-$A111)+R$14*(R$16-$A111)^2+R$15*(R$16-$A111)^3)))</f>
        <v>180.742827</v>
      </c>
      <c r="S111" s="54" t="n">
        <f aca="false">MIN(1000,MAX(S112,IF($A111&gt;=S$16,0,S$13*(S$16-$A111)+S$14*(S$16-$A111)^2+S$15*(S$16-$A111)^3)))</f>
        <v>1000</v>
      </c>
      <c r="T111" s="54" t="n">
        <f aca="false">MIN(1000,MAX(T112,IF($A111&gt;=T$16,0,T$13*(T$16-$A111)+T$14*(T$16-$A111)^2+T$15*(T$16-$A111)^3)))</f>
        <v>0</v>
      </c>
      <c r="U111" s="54" t="n">
        <f aca="false">MIN(1000,MAX(U112,IF($A111&gt;=U$16,0,U$13*(U$16-$A111)+U$14*(U$16-$A111)^2+U$15*(U$16-$A111)^3)))</f>
        <v>134.01745</v>
      </c>
      <c r="V111" s="54" t="n">
        <f aca="false">MIN(1000,MAX(V112,IF($A111&gt;=V$16,0,V$13*(V$16-$A111)+V$14*(V$16-$A111)^2+V$15*(V$16-$A111)^3)))</f>
        <v>0</v>
      </c>
      <c r="W111" s="54" t="n">
        <f aca="false">MIN(1000,MAX(W112,IF($A111&gt;=W$16,0,W$13*(W$16-$A111)+W$14*(W$16-$A111)^2+W$15*(W$16-$A111)^3)))</f>
        <v>71.61048</v>
      </c>
      <c r="X111" s="54" t="n">
        <f aca="false">MIN(1000,MAX(X112,IF($A111&gt;=X$16,0,X$13*(X$16-$A111)+X$14*(X$16-$A111)^2+X$15*(X$16-$A111)^3)))</f>
        <v>23.037975</v>
      </c>
      <c r="Y111" s="54" t="n">
        <f aca="false">MIN(1000,MAX(Y112,IF($A111&gt;=Y$16,0,Y$13*(Y$16-$A111)+Y$14*(Y$16-$A111)^2+Y$15*(Y$16-$A111)^3)))</f>
        <v>0</v>
      </c>
      <c r="Z111" s="54" t="n">
        <f aca="false">MIN(1000,MAX(Z112,IF($A111&gt;=Z$16,0,Z$13*(Z$16-$A111)+Z$14*(Z$16-$A111)^2+Z$15*(Z$16-$A111)^3)))</f>
        <v>0</v>
      </c>
      <c r="AC111" s="54" t="n">
        <f aca="false">MIN(1000,MAX(AC112,IF($A111&gt;=AC$16,0,AC$13*(AC$16-$A111)+AC$14*(AC$16-$A111)^2+AC$15*(AC$16-$A111)^3)))</f>
        <v>0</v>
      </c>
      <c r="AD111" s="54" t="n">
        <f aca="false">MIN(1000,MAX(AD112,IF($A111&gt;=AD$16,0,AD$13*(AD$16-$A111)+AD$14*(AD$16-$A111)^2+AD$15*(AD$16-$A111)^3)))</f>
        <v>0</v>
      </c>
      <c r="AE111" s="54" t="n">
        <f aca="false">MIN(1000,MAX(AE112,IF($A111&gt;=AE$16,0,AE$13*(AE$16-$A111)+AE$14*(AE$16-$A111)^2+AE$15*(AE$16-$A111)^3)))</f>
        <v>0</v>
      </c>
      <c r="AF111" s="54" t="n">
        <f aca="false">MIN(1000,MAX(AF112,IF($A111&gt;=AF$16,0,AF$13*(AF$16-$A111)+AF$14*(AF$16-$A111)^2+AF$15*(AF$16-$A111)^3)))</f>
        <v>0</v>
      </c>
      <c r="AG111" s="54" t="n">
        <f aca="false">MIN(1000,MAX(AG112,IF($A111&gt;=AG$16,0,AG$13*(AG$16-$A111)+AG$14*(AG$16-$A111)^2+AG$15*(AG$16-$A111)^3)))</f>
        <v>0</v>
      </c>
      <c r="AH111" s="54" t="n">
        <f aca="false">MIN(1000,MAX(AH112,IF($A111&gt;=AH$16,0,AH$13*(AH$16-$A111)+AH$14*(AH$16-$A111)^2+AH$15*(AH$16-$A111)^3)))</f>
        <v>27.531</v>
      </c>
      <c r="AI111" s="54" t="n">
        <f aca="false">MIN(1000,MAX(AI112,IF($A111&gt;=AI$16,0,AI$13*(AI$16-$A111)+AI$14*(AI$16-$A111)^2+AI$15*(AI$16-$A111)^3)))</f>
        <v>0</v>
      </c>
      <c r="AJ111" s="54" t="n">
        <f aca="false">MIN(1000,MAX(AJ112,IF($A111&gt;=AJ$16,0,AJ$13*(AJ$16-$A111)+AJ$14*(AJ$16-$A111)^2+AJ$15*(AJ$16-$A111)^3)))</f>
        <v>0</v>
      </c>
      <c r="AK111" s="54" t="n">
        <f aca="false">MIN(1000,MAX(AK112,IF($A111&gt;=AK$16,0,AK$13*(AK$16-$A111)+AK$14*(AK$16-$A111)^2+AK$15*(AK$16-$A111)^3)))</f>
        <v>0</v>
      </c>
      <c r="AL111" s="54" t="n">
        <f aca="false">MIN(1000,MAX(AL112,IF($A111&gt;=AL$16,0,AL$13*(AL$16-$A111)+AL$14*(AL$16-$A111)^2+AL$15*(AL$16-$A111)^3)))</f>
        <v>0</v>
      </c>
      <c r="AM111" s="54" t="n">
        <f aca="false">MIN(1000,MAX(AM112,IF($A111&gt;=AM$16,0,AM$13*(AM$16-$A111)+AM$14*(AM$16-$A111)^2+AM$15*(AM$16-$A111)^3)))</f>
        <v>0</v>
      </c>
      <c r="AN111" s="54" t="n">
        <f aca="false">MIN(1000,MAX(AN112,IF($A111&gt;=AN$16,0,AN$13*(AN$16-$A111)+AN$14*(AN$16-$A111)^2+AN$15*(AN$16-$A111)^3)))</f>
        <v>0</v>
      </c>
      <c r="AO111" s="54" t="n">
        <f aca="false">MIN(1000,MAX(AO112,IF($A111&gt;=AO$16,0,AO$13*(AO$16-$A111)+AO$14*(AO$16-$A111)^2+AO$15*(AO$16-$A111)^3)))</f>
        <v>0</v>
      </c>
      <c r="AP111" s="54" t="n">
        <f aca="false">MIN(1000,MAX(AP112,IF($A111&gt;=AP$16,0,AP$13*(AP$16-$A111)+AP$14*(AP$16-$A111)^2+AP$15*(AP$16-$A111)^3)))</f>
        <v>0</v>
      </c>
      <c r="AQ111" s="54" t="n">
        <f aca="false">MIN(1000,MAX(AQ112,IF($A111&gt;=AQ$16,0,AQ$13*(AQ$16-$A111)+AQ$14*(AQ$16-$A111)^2+AQ$15*(AQ$16-$A111)^3)))</f>
        <v>0</v>
      </c>
      <c r="AR111" s="54" t="n">
        <f aca="false">MIN(1000,MAX(AR112,IF($A111&gt;=AR$16,0,AR$13*(AR$16-$A111)+AR$14*(AR$16-$A111)^2+AR$15*(AR$16-$A111)^3)))</f>
        <v>0</v>
      </c>
      <c r="AS111" s="54" t="n">
        <f aca="false">MIN(1000,MAX(AS112,IF($A111&gt;=AS$16,0,AS$13*(AS$16-$A111)+AS$14*(AS$16-$A111)^2+AS$15*(AS$16-$A111)^3)))</f>
        <v>741.2218383</v>
      </c>
      <c r="AT111" s="54" t="n">
        <f aca="false">MIN(1000,MAX(AT112,IF($A111&gt;=AT$16,0,AT$13*(AT$16-$A111)+AT$14*(AT$16-$A111)^2+AT$15*(AT$16-$A111)^3)))</f>
        <v>1000</v>
      </c>
      <c r="AU111" s="54" t="n">
        <f aca="false">MIN(1000,MAX(AU112,IF($A111&gt;=AU$16,0,AU$13*(AU$16-$A111)+AU$14*(AU$16-$A111)^2+AU$15*(AU$16-$A111)^3)))</f>
        <v>0</v>
      </c>
      <c r="AV111" s="54" t="n">
        <f aca="false">MIN(1000,MAX(AV112,IF($A111&gt;=AV$16,0,AV$13*(AV$16-$A111)+AV$14*(AV$16-$A111)^2+AV$15*(AV$16-$A111)^3)))</f>
        <v>794.80553</v>
      </c>
      <c r="AW111" s="54" t="n">
        <f aca="false">MIN(1000,MAX(AW112,IF($A111&gt;=AW$16,0,AW$13*(AW$16-$A111)+AW$14*(AW$16-$A111)^2+AW$15*(AW$16-$A111)^3)))</f>
        <v>0</v>
      </c>
      <c r="AX111" s="54" t="n">
        <f aca="false">MIN(1000,MAX(AX112,IF($A111&gt;=AX$16,0,AX$13*(AX$16-$A111)+AX$14*(AX$16-$A111)^2+AX$15*(AX$16-$A111)^3)))</f>
        <v>58.216864</v>
      </c>
      <c r="AY111" s="54" t="n">
        <f aca="false">MIN(1000,MAX(AY112,IF($A111&gt;=AY$16,0,AY$13*(AY$16-$A111)+AY$14*(AY$16-$A111)^2+AY$15*(AY$16-$A111)^3)))</f>
        <v>1000</v>
      </c>
      <c r="AZ111" s="54" t="n">
        <f aca="false">MIN(1000,MAX(AZ112,IF($A111&gt;=AZ$16,0,AZ$13*(AZ$16-$A111)+AZ$14*(AZ$16-$A111)^2+AZ$15*(AZ$16-$A111)^3)))</f>
        <v>0</v>
      </c>
      <c r="BA111" s="54" t="n">
        <f aca="false">MIN(1000,MAX(BA112,IF($A111&gt;=BA$16,0,BA$13*(BA$16-$A111)+BA$14*(BA$16-$A111)^2+BA$15*(BA$16-$A111)^3)))</f>
        <v>0</v>
      </c>
    </row>
    <row r="112" customFormat="false" ht="13.8" hidden="false" customHeight="false" outlineLevel="0" collapsed="false">
      <c r="A112" s="12" t="n">
        <f aca="false">A111+10</f>
        <v>950</v>
      </c>
      <c r="B112" s="54" t="n">
        <f aca="false">MIN(1000,MAX(B113,IF($A112&gt;=B$16,0,B$13*(B$16-$A112)+B$14*(B$16-$A112)^2+B$15*(B$16-$A112)^3)))</f>
        <v>0</v>
      </c>
      <c r="C112" s="54" t="n">
        <f aca="false">MIN(1000,MAX(C113,IF($A112&gt;=C$16,0,C$13*(C$16-$A112)+C$14*(C$16-$A112)^2+C$15*(C$16-$A112)^3)))</f>
        <v>0</v>
      </c>
      <c r="D112" s="54" t="n">
        <f aca="false">MIN(1000,MAX(D113,IF($A112&gt;=D$16,0,D$13*(D$16-$A112)+D$14*(D$16-$A112)^2+D$15*(D$16-$A112)^3)))</f>
        <v>0</v>
      </c>
      <c r="E112" s="54" t="n">
        <f aca="false">MIN(1000,MAX(E113,IF($A112&gt;=E$16,0,E$13*(E$16-$A112)+E$14*(E$16-$A112)^2+E$15*(E$16-$A112)^3)))</f>
        <v>0</v>
      </c>
      <c r="F112" s="54" t="n">
        <f aca="false">MIN(1000,MAX(F113,IF($A112&gt;=F$16,0,F$13*(F$16-$A112)+F$14*(F$16-$A112)^2+F$15*(F$16-$A112)^3)))</f>
        <v>0</v>
      </c>
      <c r="G112" s="54" t="n">
        <f aca="false">MIN(1000,MAX(G113,IF($A112&gt;=G$16,0,G$13*(G$16-$A112)+G$14*(G$16-$A112)^2+G$15*(G$16-$A112)^3)))</f>
        <v>4.4811</v>
      </c>
      <c r="H112" s="54" t="n">
        <f aca="false">MIN(1000,MAX(H113,IF($A112&gt;=H$16,0,H$13*(H$16-$A112)+H$14*(H$16-$A112)^2+H$15*(H$16-$A112)^3)))</f>
        <v>0</v>
      </c>
      <c r="I112" s="54" t="n">
        <f aca="false">MIN(1000,MAX(I113,IF($A112&gt;=I$16,0,I$13*(I$16-$A112)+I$14*(I$16-$A112)^2+I$15*(I$16-$A112)^3)))</f>
        <v>0</v>
      </c>
      <c r="J112" s="54" t="n">
        <f aca="false">MIN(1000,MAX(J113,IF($A112&gt;=J$16,0,J$13*(J$16-$A112)+J$14*(J$16-$A112)^2+J$15*(J$16-$A112)^3)))</f>
        <v>0</v>
      </c>
      <c r="K112" s="54" t="n">
        <f aca="false">MIN(1000,MAX(K113,IF($A112&gt;=K$16,0,K$13*(K$16-$A112)+K$14*(K$16-$A112)^2+K$15*(K$16-$A112)^3)))</f>
        <v>0</v>
      </c>
      <c r="L112" s="54" t="n">
        <f aca="false">MIN(1000,MAX(L113,IF($A112&gt;=L$16,0,L$13*(L$16-$A112)+L$14*(L$16-$A112)^2+L$15*(L$16-$A112)^3)))</f>
        <v>0</v>
      </c>
      <c r="M112" s="54" t="n">
        <f aca="false">MIN(1000,MAX(M113,IF($A112&gt;=M$16,0,M$13*(M$16-$A112)+M$14*(M$16-$A112)^2+M$15*(M$16-$A112)^3)))</f>
        <v>0</v>
      </c>
      <c r="N112" s="54" t="n">
        <f aca="false">MIN(1000,MAX(N113,IF($A112&gt;=N$16,0,N$13*(N$16-$A112)+N$14*(N$16-$A112)^2+N$15*(N$16-$A112)^3)))</f>
        <v>0</v>
      </c>
      <c r="O112" s="54" t="n">
        <f aca="false">MIN(1000,MAX(O113,IF($A112&gt;=O$16,0,O$13*(O$16-$A112)+O$14*(O$16-$A112)^2+O$15*(O$16-$A112)^3)))</f>
        <v>0</v>
      </c>
      <c r="P112" s="54" t="n">
        <f aca="false">MIN(1000,MAX(P113,IF($A112&gt;=P$16,0,P$13*(P$16-$A112)+P$14*(P$16-$A112)^2+P$15*(P$16-$A112)^3)))</f>
        <v>0</v>
      </c>
      <c r="Q112" s="54" t="n">
        <f aca="false">MIN(1000,MAX(Q113,IF($A112&gt;=Q$16,0,Q$13*(Q$16-$A112)+Q$14*(Q$16-$A112)^2+Q$15*(Q$16-$A112)^3)))</f>
        <v>0</v>
      </c>
      <c r="R112" s="54" t="n">
        <f aca="false">MIN(1000,MAX(R113,IF($A112&gt;=R$16,0,R$13*(R$16-$A112)+R$14*(R$16-$A112)^2+R$15*(R$16-$A112)^3)))</f>
        <v>167.805027</v>
      </c>
      <c r="S112" s="54" t="n">
        <f aca="false">MIN(1000,MAX(S113,IF($A112&gt;=S$16,0,S$13*(S$16-$A112)+S$14*(S$16-$A112)^2+S$15*(S$16-$A112)^3)))</f>
        <v>1000</v>
      </c>
      <c r="T112" s="54" t="n">
        <f aca="false">MIN(1000,MAX(T113,IF($A112&gt;=T$16,0,T$13*(T$16-$A112)+T$14*(T$16-$A112)^2+T$15*(T$16-$A112)^3)))</f>
        <v>0</v>
      </c>
      <c r="U112" s="54" t="n">
        <f aca="false">MIN(1000,MAX(U113,IF($A112&gt;=U$16,0,U$13*(U$16-$A112)+U$14*(U$16-$A112)^2+U$15*(U$16-$A112)^3)))</f>
        <v>133.77245</v>
      </c>
      <c r="V112" s="54" t="n">
        <f aca="false">MIN(1000,MAX(V113,IF($A112&gt;=V$16,0,V$13*(V$16-$A112)+V$14*(V$16-$A112)^2+V$15*(V$16-$A112)^3)))</f>
        <v>0</v>
      </c>
      <c r="W112" s="54" t="n">
        <f aca="false">MIN(1000,MAX(W113,IF($A112&gt;=W$16,0,W$13*(W$16-$A112)+W$14*(W$16-$A112)^2+W$15*(W$16-$A112)^3)))</f>
        <v>71.48148</v>
      </c>
      <c r="X112" s="54" t="n">
        <f aca="false">MIN(1000,MAX(X113,IF($A112&gt;=X$16,0,X$13*(X$16-$A112)+X$14*(X$16-$A112)^2+X$15*(X$16-$A112)^3)))</f>
        <v>23.037975</v>
      </c>
      <c r="Y112" s="54" t="n">
        <f aca="false">MIN(1000,MAX(Y113,IF($A112&gt;=Y$16,0,Y$13*(Y$16-$A112)+Y$14*(Y$16-$A112)^2+Y$15*(Y$16-$A112)^3)))</f>
        <v>0</v>
      </c>
      <c r="Z112" s="54" t="n">
        <f aca="false">MIN(1000,MAX(Z113,IF($A112&gt;=Z$16,0,Z$13*(Z$16-$A112)+Z$14*(Z$16-$A112)^2+Z$15*(Z$16-$A112)^3)))</f>
        <v>0</v>
      </c>
      <c r="AC112" s="54" t="n">
        <f aca="false">MIN(1000,MAX(AC113,IF($A112&gt;=AC$16,0,AC$13*(AC$16-$A112)+AC$14*(AC$16-$A112)^2+AC$15*(AC$16-$A112)^3)))</f>
        <v>0</v>
      </c>
      <c r="AD112" s="54" t="n">
        <f aca="false">MIN(1000,MAX(AD113,IF($A112&gt;=AD$16,0,AD$13*(AD$16-$A112)+AD$14*(AD$16-$A112)^2+AD$15*(AD$16-$A112)^3)))</f>
        <v>0</v>
      </c>
      <c r="AE112" s="54" t="n">
        <f aca="false">MIN(1000,MAX(AE113,IF($A112&gt;=AE$16,0,AE$13*(AE$16-$A112)+AE$14*(AE$16-$A112)^2+AE$15*(AE$16-$A112)^3)))</f>
        <v>0</v>
      </c>
      <c r="AF112" s="54" t="n">
        <f aca="false">MIN(1000,MAX(AF113,IF($A112&gt;=AF$16,0,AF$13*(AF$16-$A112)+AF$14*(AF$16-$A112)^2+AF$15*(AF$16-$A112)^3)))</f>
        <v>0</v>
      </c>
      <c r="AG112" s="54" t="n">
        <f aca="false">MIN(1000,MAX(AG113,IF($A112&gt;=AG$16,0,AG$13*(AG$16-$A112)+AG$14*(AG$16-$A112)^2+AG$15*(AG$16-$A112)^3)))</f>
        <v>0</v>
      </c>
      <c r="AH112" s="54" t="n">
        <f aca="false">MIN(1000,MAX(AH113,IF($A112&gt;=AH$16,0,AH$13*(AH$16-$A112)+AH$14*(AH$16-$A112)^2+AH$15*(AH$16-$A112)^3)))</f>
        <v>14.118</v>
      </c>
      <c r="AI112" s="54" t="n">
        <f aca="false">MIN(1000,MAX(AI113,IF($A112&gt;=AI$16,0,AI$13*(AI$16-$A112)+AI$14*(AI$16-$A112)^2+AI$15*(AI$16-$A112)^3)))</f>
        <v>0</v>
      </c>
      <c r="AJ112" s="54" t="n">
        <f aca="false">MIN(1000,MAX(AJ113,IF($A112&gt;=AJ$16,0,AJ$13*(AJ$16-$A112)+AJ$14*(AJ$16-$A112)^2+AJ$15*(AJ$16-$A112)^3)))</f>
        <v>0</v>
      </c>
      <c r="AK112" s="54" t="n">
        <f aca="false">MIN(1000,MAX(AK113,IF($A112&gt;=AK$16,0,AK$13*(AK$16-$A112)+AK$14*(AK$16-$A112)^2+AK$15*(AK$16-$A112)^3)))</f>
        <v>0</v>
      </c>
      <c r="AL112" s="54" t="n">
        <f aca="false">MIN(1000,MAX(AL113,IF($A112&gt;=AL$16,0,AL$13*(AL$16-$A112)+AL$14*(AL$16-$A112)^2+AL$15*(AL$16-$A112)^3)))</f>
        <v>0</v>
      </c>
      <c r="AM112" s="54" t="n">
        <f aca="false">MIN(1000,MAX(AM113,IF($A112&gt;=AM$16,0,AM$13*(AM$16-$A112)+AM$14*(AM$16-$A112)^2+AM$15*(AM$16-$A112)^3)))</f>
        <v>0</v>
      </c>
      <c r="AN112" s="54" t="n">
        <f aca="false">MIN(1000,MAX(AN113,IF($A112&gt;=AN$16,0,AN$13*(AN$16-$A112)+AN$14*(AN$16-$A112)^2+AN$15*(AN$16-$A112)^3)))</f>
        <v>0</v>
      </c>
      <c r="AO112" s="54" t="n">
        <f aca="false">MIN(1000,MAX(AO113,IF($A112&gt;=AO$16,0,AO$13*(AO$16-$A112)+AO$14*(AO$16-$A112)^2+AO$15*(AO$16-$A112)^3)))</f>
        <v>0</v>
      </c>
      <c r="AP112" s="54" t="n">
        <f aca="false">MIN(1000,MAX(AP113,IF($A112&gt;=AP$16,0,AP$13*(AP$16-$A112)+AP$14*(AP$16-$A112)^2+AP$15*(AP$16-$A112)^3)))</f>
        <v>0</v>
      </c>
      <c r="AQ112" s="54" t="n">
        <f aca="false">MIN(1000,MAX(AQ113,IF($A112&gt;=AQ$16,0,AQ$13*(AQ$16-$A112)+AQ$14*(AQ$16-$A112)^2+AQ$15*(AQ$16-$A112)^3)))</f>
        <v>0</v>
      </c>
      <c r="AR112" s="54" t="n">
        <f aca="false">MIN(1000,MAX(AR113,IF($A112&gt;=AR$16,0,AR$13*(AR$16-$A112)+AR$14*(AR$16-$A112)^2+AR$15*(AR$16-$A112)^3)))</f>
        <v>0</v>
      </c>
      <c r="AS112" s="54" t="n">
        <f aca="false">MIN(1000,MAX(AS113,IF($A112&gt;=AS$16,0,AS$13*(AS$16-$A112)+AS$14*(AS$16-$A112)^2+AS$15*(AS$16-$A112)^3)))</f>
        <v>737.9197083</v>
      </c>
      <c r="AT112" s="54" t="n">
        <f aca="false">MIN(1000,MAX(AT113,IF($A112&gt;=AT$16,0,AT$13*(AT$16-$A112)+AT$14*(AT$16-$A112)^2+AT$15*(AT$16-$A112)^3)))</f>
        <v>1000</v>
      </c>
      <c r="AU112" s="54" t="n">
        <f aca="false">MIN(1000,MAX(AU113,IF($A112&gt;=AU$16,0,AU$13*(AU$16-$A112)+AU$14*(AU$16-$A112)^2+AU$15*(AU$16-$A112)^3)))</f>
        <v>0</v>
      </c>
      <c r="AV112" s="54" t="n">
        <f aca="false">MIN(1000,MAX(AV113,IF($A112&gt;=AV$16,0,AV$13*(AV$16-$A112)+AV$14*(AV$16-$A112)^2+AV$15*(AV$16-$A112)^3)))</f>
        <v>793.35253</v>
      </c>
      <c r="AW112" s="54" t="n">
        <f aca="false">MIN(1000,MAX(AW113,IF($A112&gt;=AW$16,0,AW$13*(AW$16-$A112)+AW$14*(AW$16-$A112)^2+AW$15*(AW$16-$A112)^3)))</f>
        <v>0</v>
      </c>
      <c r="AX112" s="54" t="n">
        <f aca="false">MIN(1000,MAX(AX113,IF($A112&gt;=AX$16,0,AX$13*(AX$16-$A112)+AX$14*(AX$16-$A112)^2+AX$15*(AX$16-$A112)^3)))</f>
        <v>58.216864</v>
      </c>
      <c r="AY112" s="54" t="n">
        <f aca="false">MIN(1000,MAX(AY113,IF($A112&gt;=AY$16,0,AY$13*(AY$16-$A112)+AY$14*(AY$16-$A112)^2+AY$15*(AY$16-$A112)^3)))</f>
        <v>1000</v>
      </c>
      <c r="AZ112" s="54" t="n">
        <f aca="false">MIN(1000,MAX(AZ113,IF($A112&gt;=AZ$16,0,AZ$13*(AZ$16-$A112)+AZ$14*(AZ$16-$A112)^2+AZ$15*(AZ$16-$A112)^3)))</f>
        <v>0</v>
      </c>
      <c r="BA112" s="54" t="n">
        <f aca="false">MIN(1000,MAX(BA113,IF($A112&gt;=BA$16,0,BA$13*(BA$16-$A112)+BA$14*(BA$16-$A112)^2+BA$15*(BA$16-$A112)^3)))</f>
        <v>0</v>
      </c>
    </row>
    <row r="113" customFormat="false" ht="13.8" hidden="false" customHeight="false" outlineLevel="0" collapsed="false">
      <c r="A113" s="12" t="n">
        <f aca="false">A112+10</f>
        <v>960</v>
      </c>
      <c r="B113" s="54" t="n">
        <f aca="false">MIN(1000,MAX(B114,IF($A113&gt;=B$16,0,B$13*(B$16-$A113)+B$14*(B$16-$A113)^2+B$15*(B$16-$A113)^3)))</f>
        <v>0</v>
      </c>
      <c r="C113" s="54" t="n">
        <f aca="false">MIN(1000,MAX(C114,IF($A113&gt;=C$16,0,C$13*(C$16-$A113)+C$14*(C$16-$A113)^2+C$15*(C$16-$A113)^3)))</f>
        <v>0</v>
      </c>
      <c r="D113" s="54" t="n">
        <f aca="false">MIN(1000,MAX(D114,IF($A113&gt;=D$16,0,D$13*(D$16-$A113)+D$14*(D$16-$A113)^2+D$15*(D$16-$A113)^3)))</f>
        <v>0</v>
      </c>
      <c r="E113" s="54" t="n">
        <f aca="false">MIN(1000,MAX(E114,IF($A113&gt;=E$16,0,E$13*(E$16-$A113)+E$14*(E$16-$A113)^2+E$15*(E$16-$A113)^3)))</f>
        <v>0</v>
      </c>
      <c r="F113" s="54" t="n">
        <f aca="false">MIN(1000,MAX(F114,IF($A113&gt;=F$16,0,F$13*(F$16-$A113)+F$14*(F$16-$A113)^2+F$15*(F$16-$A113)^3)))</f>
        <v>0</v>
      </c>
      <c r="G113" s="54" t="n">
        <f aca="false">MIN(1000,MAX(G114,IF($A113&gt;=G$16,0,G$13*(G$16-$A113)+G$14*(G$16-$A113)^2+G$15*(G$16-$A113)^3)))</f>
        <v>1.0851</v>
      </c>
      <c r="H113" s="54" t="n">
        <f aca="false">MIN(1000,MAX(H114,IF($A113&gt;=H$16,0,H$13*(H$16-$A113)+H$14*(H$16-$A113)^2+H$15*(H$16-$A113)^3)))</f>
        <v>0</v>
      </c>
      <c r="I113" s="54" t="n">
        <f aca="false">MIN(1000,MAX(I114,IF($A113&gt;=I$16,0,I$13*(I$16-$A113)+I$14*(I$16-$A113)^2+I$15*(I$16-$A113)^3)))</f>
        <v>0</v>
      </c>
      <c r="J113" s="54" t="n">
        <f aca="false">MIN(1000,MAX(J114,IF($A113&gt;=J$16,0,J$13*(J$16-$A113)+J$14*(J$16-$A113)^2+J$15*(J$16-$A113)^3)))</f>
        <v>0</v>
      </c>
      <c r="K113" s="54" t="n">
        <f aca="false">MIN(1000,MAX(K114,IF($A113&gt;=K$16,0,K$13*(K$16-$A113)+K$14*(K$16-$A113)^2+K$15*(K$16-$A113)^3)))</f>
        <v>0</v>
      </c>
      <c r="L113" s="54" t="n">
        <f aca="false">MIN(1000,MAX(L114,IF($A113&gt;=L$16,0,L$13*(L$16-$A113)+L$14*(L$16-$A113)^2+L$15*(L$16-$A113)^3)))</f>
        <v>0</v>
      </c>
      <c r="M113" s="54" t="n">
        <f aca="false">MIN(1000,MAX(M114,IF($A113&gt;=M$16,0,M$13*(M$16-$A113)+M$14*(M$16-$A113)^2+M$15*(M$16-$A113)^3)))</f>
        <v>0</v>
      </c>
      <c r="N113" s="54" t="n">
        <f aca="false">MIN(1000,MAX(N114,IF($A113&gt;=N$16,0,N$13*(N$16-$A113)+N$14*(N$16-$A113)^2+N$15*(N$16-$A113)^3)))</f>
        <v>0</v>
      </c>
      <c r="O113" s="54" t="n">
        <f aca="false">MIN(1000,MAX(O114,IF($A113&gt;=O$16,0,O$13*(O$16-$A113)+O$14*(O$16-$A113)^2+O$15*(O$16-$A113)^3)))</f>
        <v>0</v>
      </c>
      <c r="P113" s="54" t="n">
        <f aca="false">MIN(1000,MAX(P114,IF($A113&gt;=P$16,0,P$13*(P$16-$A113)+P$14*(P$16-$A113)^2+P$15*(P$16-$A113)^3)))</f>
        <v>0</v>
      </c>
      <c r="Q113" s="54" t="n">
        <f aca="false">MIN(1000,MAX(Q114,IF($A113&gt;=Q$16,0,Q$13*(Q$16-$A113)+Q$14*(Q$16-$A113)^2+Q$15*(Q$16-$A113)^3)))</f>
        <v>0</v>
      </c>
      <c r="R113" s="54" t="n">
        <f aca="false">MIN(1000,MAX(R114,IF($A113&gt;=R$16,0,R$13*(R$16-$A113)+R$14*(R$16-$A113)^2+R$15*(R$16-$A113)^3)))</f>
        <v>155.327227</v>
      </c>
      <c r="S113" s="54" t="n">
        <f aca="false">MIN(1000,MAX(S114,IF($A113&gt;=S$16,0,S$13*(S$16-$A113)+S$14*(S$16-$A113)^2+S$15*(S$16-$A113)^3)))</f>
        <v>1000</v>
      </c>
      <c r="T113" s="54" t="n">
        <f aca="false">MIN(1000,MAX(T114,IF($A113&gt;=T$16,0,T$13*(T$16-$A113)+T$14*(T$16-$A113)^2+T$15*(T$16-$A113)^3)))</f>
        <v>0</v>
      </c>
      <c r="U113" s="54" t="n">
        <f aca="false">MIN(1000,MAX(U114,IF($A113&gt;=U$16,0,U$13*(U$16-$A113)+U$14*(U$16-$A113)^2+U$15*(U$16-$A113)^3)))</f>
        <v>133.52745</v>
      </c>
      <c r="V113" s="54" t="n">
        <f aca="false">MIN(1000,MAX(V114,IF($A113&gt;=V$16,0,V$13*(V$16-$A113)+V$14*(V$16-$A113)^2+V$15*(V$16-$A113)^3)))</f>
        <v>0</v>
      </c>
      <c r="W113" s="54" t="n">
        <f aca="false">MIN(1000,MAX(W114,IF($A113&gt;=W$16,0,W$13*(W$16-$A113)+W$14*(W$16-$A113)^2+W$15*(W$16-$A113)^3)))</f>
        <v>71.35248</v>
      </c>
      <c r="X113" s="54" t="n">
        <f aca="false">MIN(1000,MAX(X114,IF($A113&gt;=X$16,0,X$13*(X$16-$A113)+X$14*(X$16-$A113)^2+X$15*(X$16-$A113)^3)))</f>
        <v>23.037975</v>
      </c>
      <c r="Y113" s="54" t="n">
        <f aca="false">MIN(1000,MAX(Y114,IF($A113&gt;=Y$16,0,Y$13*(Y$16-$A113)+Y$14*(Y$16-$A113)^2+Y$15*(Y$16-$A113)^3)))</f>
        <v>0</v>
      </c>
      <c r="Z113" s="54" t="n">
        <f aca="false">MIN(1000,MAX(Z114,IF($A113&gt;=Z$16,0,Z$13*(Z$16-$A113)+Z$14*(Z$16-$A113)^2+Z$15*(Z$16-$A113)^3)))</f>
        <v>0</v>
      </c>
      <c r="AC113" s="54" t="n">
        <f aca="false">MIN(1000,MAX(AC114,IF($A113&gt;=AC$16,0,AC$13*(AC$16-$A113)+AC$14*(AC$16-$A113)^2+AC$15*(AC$16-$A113)^3)))</f>
        <v>0</v>
      </c>
      <c r="AD113" s="54" t="n">
        <f aca="false">MIN(1000,MAX(AD114,IF($A113&gt;=AD$16,0,AD$13*(AD$16-$A113)+AD$14*(AD$16-$A113)^2+AD$15*(AD$16-$A113)^3)))</f>
        <v>0</v>
      </c>
      <c r="AE113" s="54" t="n">
        <f aca="false">MIN(1000,MAX(AE114,IF($A113&gt;=AE$16,0,AE$13*(AE$16-$A113)+AE$14*(AE$16-$A113)^2+AE$15*(AE$16-$A113)^3)))</f>
        <v>0</v>
      </c>
      <c r="AF113" s="54" t="n">
        <f aca="false">MIN(1000,MAX(AF114,IF($A113&gt;=AF$16,0,AF$13*(AF$16-$A113)+AF$14*(AF$16-$A113)^2+AF$15*(AF$16-$A113)^3)))</f>
        <v>0</v>
      </c>
      <c r="AG113" s="54" t="n">
        <f aca="false">MIN(1000,MAX(AG114,IF($A113&gt;=AG$16,0,AG$13*(AG$16-$A113)+AG$14*(AG$16-$A113)^2+AG$15*(AG$16-$A113)^3)))</f>
        <v>0</v>
      </c>
      <c r="AH113" s="54" t="n">
        <f aca="false">MIN(1000,MAX(AH114,IF($A113&gt;=AH$16,0,AH$13*(AH$16-$A113)+AH$14*(AH$16-$A113)^2+AH$15*(AH$16-$A113)^3)))</f>
        <v>2.925</v>
      </c>
      <c r="AI113" s="54" t="n">
        <f aca="false">MIN(1000,MAX(AI114,IF($A113&gt;=AI$16,0,AI$13*(AI$16-$A113)+AI$14*(AI$16-$A113)^2+AI$15*(AI$16-$A113)^3)))</f>
        <v>0</v>
      </c>
      <c r="AJ113" s="54" t="n">
        <f aca="false">MIN(1000,MAX(AJ114,IF($A113&gt;=AJ$16,0,AJ$13*(AJ$16-$A113)+AJ$14*(AJ$16-$A113)^2+AJ$15*(AJ$16-$A113)^3)))</f>
        <v>0</v>
      </c>
      <c r="AK113" s="54" t="n">
        <f aca="false">MIN(1000,MAX(AK114,IF($A113&gt;=AK$16,0,AK$13*(AK$16-$A113)+AK$14*(AK$16-$A113)^2+AK$15*(AK$16-$A113)^3)))</f>
        <v>0</v>
      </c>
      <c r="AL113" s="54" t="n">
        <f aca="false">MIN(1000,MAX(AL114,IF($A113&gt;=AL$16,0,AL$13*(AL$16-$A113)+AL$14*(AL$16-$A113)^2+AL$15*(AL$16-$A113)^3)))</f>
        <v>0</v>
      </c>
      <c r="AM113" s="54" t="n">
        <f aca="false">MIN(1000,MAX(AM114,IF($A113&gt;=AM$16,0,AM$13*(AM$16-$A113)+AM$14*(AM$16-$A113)^2+AM$15*(AM$16-$A113)^3)))</f>
        <v>0</v>
      </c>
      <c r="AN113" s="54" t="n">
        <f aca="false">MIN(1000,MAX(AN114,IF($A113&gt;=AN$16,0,AN$13*(AN$16-$A113)+AN$14*(AN$16-$A113)^2+AN$15*(AN$16-$A113)^3)))</f>
        <v>0</v>
      </c>
      <c r="AO113" s="54" t="n">
        <f aca="false">MIN(1000,MAX(AO114,IF($A113&gt;=AO$16,0,AO$13*(AO$16-$A113)+AO$14*(AO$16-$A113)^2+AO$15*(AO$16-$A113)^3)))</f>
        <v>0</v>
      </c>
      <c r="AP113" s="54" t="n">
        <f aca="false">MIN(1000,MAX(AP114,IF($A113&gt;=AP$16,0,AP$13*(AP$16-$A113)+AP$14*(AP$16-$A113)^2+AP$15*(AP$16-$A113)^3)))</f>
        <v>0</v>
      </c>
      <c r="AQ113" s="54" t="n">
        <f aca="false">MIN(1000,MAX(AQ114,IF($A113&gt;=AQ$16,0,AQ$13*(AQ$16-$A113)+AQ$14*(AQ$16-$A113)^2+AQ$15*(AQ$16-$A113)^3)))</f>
        <v>0</v>
      </c>
      <c r="AR113" s="54" t="n">
        <f aca="false">MIN(1000,MAX(AR114,IF($A113&gt;=AR$16,0,AR$13*(AR$16-$A113)+AR$14*(AR$16-$A113)^2+AR$15*(AR$16-$A113)^3)))</f>
        <v>0</v>
      </c>
      <c r="AS113" s="54" t="n">
        <f aca="false">MIN(1000,MAX(AS114,IF($A113&gt;=AS$16,0,AS$13*(AS$16-$A113)+AS$14*(AS$16-$A113)^2+AS$15*(AS$16-$A113)^3)))</f>
        <v>727.7795783</v>
      </c>
      <c r="AT113" s="54" t="n">
        <f aca="false">MIN(1000,MAX(AT114,IF($A113&gt;=AT$16,0,AT$13*(AT$16-$A113)+AT$14*(AT$16-$A113)^2+AT$15*(AT$16-$A113)^3)))</f>
        <v>1000</v>
      </c>
      <c r="AU113" s="54" t="n">
        <f aca="false">MIN(1000,MAX(AU114,IF($A113&gt;=AU$16,0,AU$13*(AU$16-$A113)+AU$14*(AU$16-$A113)^2+AU$15*(AU$16-$A113)^3)))</f>
        <v>0</v>
      </c>
      <c r="AV113" s="54" t="n">
        <f aca="false">MIN(1000,MAX(AV114,IF($A113&gt;=AV$16,0,AV$13*(AV$16-$A113)+AV$14*(AV$16-$A113)^2+AV$15*(AV$16-$A113)^3)))</f>
        <v>791.89953</v>
      </c>
      <c r="AW113" s="54" t="n">
        <f aca="false">MIN(1000,MAX(AW114,IF($A113&gt;=AW$16,0,AW$13*(AW$16-$A113)+AW$14*(AW$16-$A113)^2+AW$15*(AW$16-$A113)^3)))</f>
        <v>0</v>
      </c>
      <c r="AX113" s="54" t="n">
        <f aca="false">MIN(1000,MAX(AX114,IF($A113&gt;=AX$16,0,AX$13*(AX$16-$A113)+AX$14*(AX$16-$A113)^2+AX$15*(AX$16-$A113)^3)))</f>
        <v>58.216864</v>
      </c>
      <c r="AY113" s="54" t="n">
        <f aca="false">MIN(1000,MAX(AY114,IF($A113&gt;=AY$16,0,AY$13*(AY$16-$A113)+AY$14*(AY$16-$A113)^2+AY$15*(AY$16-$A113)^3)))</f>
        <v>1000</v>
      </c>
      <c r="AZ113" s="54" t="n">
        <f aca="false">MIN(1000,MAX(AZ114,IF($A113&gt;=AZ$16,0,AZ$13*(AZ$16-$A113)+AZ$14*(AZ$16-$A113)^2+AZ$15*(AZ$16-$A113)^3)))</f>
        <v>0</v>
      </c>
      <c r="BA113" s="54" t="n">
        <f aca="false">MIN(1000,MAX(BA114,IF($A113&gt;=BA$16,0,BA$13*(BA$16-$A113)+BA$14*(BA$16-$A113)^2+BA$15*(BA$16-$A113)^3)))</f>
        <v>0</v>
      </c>
    </row>
    <row r="114" customFormat="false" ht="13.8" hidden="false" customHeight="false" outlineLevel="0" collapsed="false">
      <c r="A114" s="12" t="n">
        <f aca="false">A113+10</f>
        <v>970</v>
      </c>
      <c r="B114" s="54" t="n">
        <f aca="false">MIN(1000,MAX(B115,IF($A114&gt;=B$16,0,B$13*(B$16-$A114)+B$14*(B$16-$A114)^2+B$15*(B$16-$A114)^3)))</f>
        <v>0</v>
      </c>
      <c r="C114" s="54" t="n">
        <f aca="false">MIN(1000,MAX(C115,IF($A114&gt;=C$16,0,C$13*(C$16-$A114)+C$14*(C$16-$A114)^2+C$15*(C$16-$A114)^3)))</f>
        <v>0</v>
      </c>
      <c r="D114" s="54" t="n">
        <f aca="false">MIN(1000,MAX(D115,IF($A114&gt;=D$16,0,D$13*(D$16-$A114)+D$14*(D$16-$A114)^2+D$15*(D$16-$A114)^3)))</f>
        <v>0</v>
      </c>
      <c r="E114" s="54" t="n">
        <f aca="false">MIN(1000,MAX(E115,IF($A114&gt;=E$16,0,E$13*(E$16-$A114)+E$14*(E$16-$A114)^2+E$15*(E$16-$A114)^3)))</f>
        <v>0</v>
      </c>
      <c r="F114" s="54" t="n">
        <f aca="false">MIN(1000,MAX(F115,IF($A114&gt;=F$16,0,F$13*(F$16-$A114)+F$14*(F$16-$A114)^2+F$15*(F$16-$A114)^3)))</f>
        <v>0</v>
      </c>
      <c r="G114" s="54" t="n">
        <f aca="false">MIN(1000,MAX(G115,IF($A114&gt;=G$16,0,G$13*(G$16-$A114)+G$14*(G$16-$A114)^2+G$15*(G$16-$A114)^3)))</f>
        <v>0</v>
      </c>
      <c r="H114" s="54" t="n">
        <f aca="false">MIN(1000,MAX(H115,IF($A114&gt;=H$16,0,H$13*(H$16-$A114)+H$14*(H$16-$A114)^2+H$15*(H$16-$A114)^3)))</f>
        <v>0</v>
      </c>
      <c r="I114" s="54" t="n">
        <f aca="false">MIN(1000,MAX(I115,IF($A114&gt;=I$16,0,I$13*(I$16-$A114)+I$14*(I$16-$A114)^2+I$15*(I$16-$A114)^3)))</f>
        <v>0</v>
      </c>
      <c r="J114" s="54" t="n">
        <f aca="false">MIN(1000,MAX(J115,IF($A114&gt;=J$16,0,J$13*(J$16-$A114)+J$14*(J$16-$A114)^2+J$15*(J$16-$A114)^3)))</f>
        <v>0</v>
      </c>
      <c r="K114" s="54" t="n">
        <f aca="false">MIN(1000,MAX(K115,IF($A114&gt;=K$16,0,K$13*(K$16-$A114)+K$14*(K$16-$A114)^2+K$15*(K$16-$A114)^3)))</f>
        <v>0</v>
      </c>
      <c r="L114" s="54" t="n">
        <f aca="false">MIN(1000,MAX(L115,IF($A114&gt;=L$16,0,L$13*(L$16-$A114)+L$14*(L$16-$A114)^2+L$15*(L$16-$A114)^3)))</f>
        <v>0</v>
      </c>
      <c r="M114" s="54" t="n">
        <f aca="false">MIN(1000,MAX(M115,IF($A114&gt;=M$16,0,M$13*(M$16-$A114)+M$14*(M$16-$A114)^2+M$15*(M$16-$A114)^3)))</f>
        <v>0</v>
      </c>
      <c r="N114" s="54" t="n">
        <f aca="false">MIN(1000,MAX(N115,IF($A114&gt;=N$16,0,N$13*(N$16-$A114)+N$14*(N$16-$A114)^2+N$15*(N$16-$A114)^3)))</f>
        <v>0</v>
      </c>
      <c r="O114" s="54" t="n">
        <f aca="false">MIN(1000,MAX(O115,IF($A114&gt;=O$16,0,O$13*(O$16-$A114)+O$14*(O$16-$A114)^2+O$15*(O$16-$A114)^3)))</f>
        <v>0</v>
      </c>
      <c r="P114" s="54" t="n">
        <f aca="false">MIN(1000,MAX(P115,IF($A114&gt;=P$16,0,P$13*(P$16-$A114)+P$14*(P$16-$A114)^2+P$15*(P$16-$A114)^3)))</f>
        <v>0</v>
      </c>
      <c r="Q114" s="54" t="n">
        <f aca="false">MIN(1000,MAX(Q115,IF($A114&gt;=Q$16,0,Q$13*(Q$16-$A114)+Q$14*(Q$16-$A114)^2+Q$15*(Q$16-$A114)^3)))</f>
        <v>0</v>
      </c>
      <c r="R114" s="54" t="n">
        <f aca="false">MIN(1000,MAX(R115,IF($A114&gt;=R$16,0,R$13*(R$16-$A114)+R$14*(R$16-$A114)^2+R$15*(R$16-$A114)^3)))</f>
        <v>143.309427</v>
      </c>
      <c r="S114" s="54" t="n">
        <f aca="false">MIN(1000,MAX(S115,IF($A114&gt;=S$16,0,S$13*(S$16-$A114)+S$14*(S$16-$A114)^2+S$15*(S$16-$A114)^3)))</f>
        <v>1000</v>
      </c>
      <c r="T114" s="54" t="n">
        <f aca="false">MIN(1000,MAX(T115,IF($A114&gt;=T$16,0,T$13*(T$16-$A114)+T$14*(T$16-$A114)^2+T$15*(T$16-$A114)^3)))</f>
        <v>0</v>
      </c>
      <c r="U114" s="54" t="n">
        <f aca="false">MIN(1000,MAX(U115,IF($A114&gt;=U$16,0,U$13*(U$16-$A114)+U$14*(U$16-$A114)^2+U$15*(U$16-$A114)^3)))</f>
        <v>133.28245</v>
      </c>
      <c r="V114" s="54" t="n">
        <f aca="false">MIN(1000,MAX(V115,IF($A114&gt;=V$16,0,V$13*(V$16-$A114)+V$14*(V$16-$A114)^2+V$15*(V$16-$A114)^3)))</f>
        <v>0</v>
      </c>
      <c r="W114" s="54" t="n">
        <f aca="false">MIN(1000,MAX(W115,IF($A114&gt;=W$16,0,W$13*(W$16-$A114)+W$14*(W$16-$A114)^2+W$15*(W$16-$A114)^3)))</f>
        <v>71.22348</v>
      </c>
      <c r="X114" s="54" t="n">
        <f aca="false">MIN(1000,MAX(X115,IF($A114&gt;=X$16,0,X$13*(X$16-$A114)+X$14*(X$16-$A114)^2+X$15*(X$16-$A114)^3)))</f>
        <v>23.037975</v>
      </c>
      <c r="Y114" s="54" t="n">
        <f aca="false">MIN(1000,MAX(Y115,IF($A114&gt;=Y$16,0,Y$13*(Y$16-$A114)+Y$14*(Y$16-$A114)^2+Y$15*(Y$16-$A114)^3)))</f>
        <v>0</v>
      </c>
      <c r="Z114" s="54" t="n">
        <f aca="false">MIN(1000,MAX(Z115,IF($A114&gt;=Z$16,0,Z$13*(Z$16-$A114)+Z$14*(Z$16-$A114)^2+Z$15*(Z$16-$A114)^3)))</f>
        <v>0</v>
      </c>
      <c r="AC114" s="54" t="n">
        <f aca="false">MIN(1000,MAX(AC115,IF($A114&gt;=AC$16,0,AC$13*(AC$16-$A114)+AC$14*(AC$16-$A114)^2+AC$15*(AC$16-$A114)^3)))</f>
        <v>0</v>
      </c>
      <c r="AD114" s="54" t="n">
        <f aca="false">MIN(1000,MAX(AD115,IF($A114&gt;=AD$16,0,AD$13*(AD$16-$A114)+AD$14*(AD$16-$A114)^2+AD$15*(AD$16-$A114)^3)))</f>
        <v>0</v>
      </c>
      <c r="AE114" s="54" t="n">
        <f aca="false">MIN(1000,MAX(AE115,IF($A114&gt;=AE$16,0,AE$13*(AE$16-$A114)+AE$14*(AE$16-$A114)^2+AE$15*(AE$16-$A114)^3)))</f>
        <v>0</v>
      </c>
      <c r="AF114" s="54" t="n">
        <f aca="false">MIN(1000,MAX(AF115,IF($A114&gt;=AF$16,0,AF$13*(AF$16-$A114)+AF$14*(AF$16-$A114)^2+AF$15*(AF$16-$A114)^3)))</f>
        <v>0</v>
      </c>
      <c r="AG114" s="54" t="n">
        <f aca="false">MIN(1000,MAX(AG115,IF($A114&gt;=AG$16,0,AG$13*(AG$16-$A114)+AG$14*(AG$16-$A114)^2+AG$15*(AG$16-$A114)^3)))</f>
        <v>0</v>
      </c>
      <c r="AH114" s="54" t="n">
        <f aca="false">MIN(1000,MAX(AH115,IF($A114&gt;=AH$16,0,AH$13*(AH$16-$A114)+AH$14*(AH$16-$A114)^2+AH$15*(AH$16-$A114)^3)))</f>
        <v>0</v>
      </c>
      <c r="AI114" s="54" t="n">
        <f aca="false">MIN(1000,MAX(AI115,IF($A114&gt;=AI$16,0,AI$13*(AI$16-$A114)+AI$14*(AI$16-$A114)^2+AI$15*(AI$16-$A114)^3)))</f>
        <v>0</v>
      </c>
      <c r="AJ114" s="54" t="n">
        <f aca="false">MIN(1000,MAX(AJ115,IF($A114&gt;=AJ$16,0,AJ$13*(AJ$16-$A114)+AJ$14*(AJ$16-$A114)^2+AJ$15*(AJ$16-$A114)^3)))</f>
        <v>0</v>
      </c>
      <c r="AK114" s="54" t="n">
        <f aca="false">MIN(1000,MAX(AK115,IF($A114&gt;=AK$16,0,AK$13*(AK$16-$A114)+AK$14*(AK$16-$A114)^2+AK$15*(AK$16-$A114)^3)))</f>
        <v>0</v>
      </c>
      <c r="AL114" s="54" t="n">
        <f aca="false">MIN(1000,MAX(AL115,IF($A114&gt;=AL$16,0,AL$13*(AL$16-$A114)+AL$14*(AL$16-$A114)^2+AL$15*(AL$16-$A114)^3)))</f>
        <v>0</v>
      </c>
      <c r="AM114" s="54" t="n">
        <f aca="false">MIN(1000,MAX(AM115,IF($A114&gt;=AM$16,0,AM$13*(AM$16-$A114)+AM$14*(AM$16-$A114)^2+AM$15*(AM$16-$A114)^3)))</f>
        <v>0</v>
      </c>
      <c r="AN114" s="54" t="n">
        <f aca="false">MIN(1000,MAX(AN115,IF($A114&gt;=AN$16,0,AN$13*(AN$16-$A114)+AN$14*(AN$16-$A114)^2+AN$15*(AN$16-$A114)^3)))</f>
        <v>0</v>
      </c>
      <c r="AO114" s="54" t="n">
        <f aca="false">MIN(1000,MAX(AO115,IF($A114&gt;=AO$16,0,AO$13*(AO$16-$A114)+AO$14*(AO$16-$A114)^2+AO$15*(AO$16-$A114)^3)))</f>
        <v>0</v>
      </c>
      <c r="AP114" s="54" t="n">
        <f aca="false">MIN(1000,MAX(AP115,IF($A114&gt;=AP$16,0,AP$13*(AP$16-$A114)+AP$14*(AP$16-$A114)^2+AP$15*(AP$16-$A114)^3)))</f>
        <v>0</v>
      </c>
      <c r="AQ114" s="54" t="n">
        <f aca="false">MIN(1000,MAX(AQ115,IF($A114&gt;=AQ$16,0,AQ$13*(AQ$16-$A114)+AQ$14*(AQ$16-$A114)^2+AQ$15*(AQ$16-$A114)^3)))</f>
        <v>0</v>
      </c>
      <c r="AR114" s="54" t="n">
        <f aca="false">MIN(1000,MAX(AR115,IF($A114&gt;=AR$16,0,AR$13*(AR$16-$A114)+AR$14*(AR$16-$A114)^2+AR$15*(AR$16-$A114)^3)))</f>
        <v>0</v>
      </c>
      <c r="AS114" s="54" t="n">
        <f aca="false">MIN(1000,MAX(AS115,IF($A114&gt;=AS$16,0,AS$13*(AS$16-$A114)+AS$14*(AS$16-$A114)^2+AS$15*(AS$16-$A114)^3)))</f>
        <v>711.4014483</v>
      </c>
      <c r="AT114" s="54" t="n">
        <f aca="false">MIN(1000,MAX(AT115,IF($A114&gt;=AT$16,0,AT$13*(AT$16-$A114)+AT$14*(AT$16-$A114)^2+AT$15*(AT$16-$A114)^3)))</f>
        <v>1000</v>
      </c>
      <c r="AU114" s="54" t="n">
        <f aca="false">MIN(1000,MAX(AU115,IF($A114&gt;=AU$16,0,AU$13*(AU$16-$A114)+AU$14*(AU$16-$A114)^2+AU$15*(AU$16-$A114)^3)))</f>
        <v>0</v>
      </c>
      <c r="AV114" s="54" t="n">
        <f aca="false">MIN(1000,MAX(AV115,IF($A114&gt;=AV$16,0,AV$13*(AV$16-$A114)+AV$14*(AV$16-$A114)^2+AV$15*(AV$16-$A114)^3)))</f>
        <v>790.44653</v>
      </c>
      <c r="AW114" s="54" t="n">
        <f aca="false">MIN(1000,MAX(AW115,IF($A114&gt;=AW$16,0,AW$13*(AW$16-$A114)+AW$14*(AW$16-$A114)^2+AW$15*(AW$16-$A114)^3)))</f>
        <v>0</v>
      </c>
      <c r="AX114" s="54" t="n">
        <f aca="false">MIN(1000,MAX(AX115,IF($A114&gt;=AX$16,0,AX$13*(AX$16-$A114)+AX$14*(AX$16-$A114)^2+AX$15*(AX$16-$A114)^3)))</f>
        <v>58.216864</v>
      </c>
      <c r="AY114" s="54" t="n">
        <f aca="false">MIN(1000,MAX(AY115,IF($A114&gt;=AY$16,0,AY$13*(AY$16-$A114)+AY$14*(AY$16-$A114)^2+AY$15*(AY$16-$A114)^3)))</f>
        <v>1000</v>
      </c>
      <c r="AZ114" s="54" t="n">
        <f aca="false">MIN(1000,MAX(AZ115,IF($A114&gt;=AZ$16,0,AZ$13*(AZ$16-$A114)+AZ$14*(AZ$16-$A114)^2+AZ$15*(AZ$16-$A114)^3)))</f>
        <v>0</v>
      </c>
      <c r="BA114" s="54" t="n">
        <f aca="false">MIN(1000,MAX(BA115,IF($A114&gt;=BA$16,0,BA$13*(BA$16-$A114)+BA$14*(BA$16-$A114)^2+BA$15*(BA$16-$A114)^3)))</f>
        <v>0</v>
      </c>
    </row>
    <row r="115" customFormat="false" ht="13.8" hidden="false" customHeight="false" outlineLevel="0" collapsed="false">
      <c r="A115" s="12" t="n">
        <f aca="false">A114+10</f>
        <v>980</v>
      </c>
      <c r="B115" s="54" t="n">
        <f aca="false">MIN(1000,MAX(B116,IF($A115&gt;=B$16,0,B$13*(B$16-$A115)+B$14*(B$16-$A115)^2+B$15*(B$16-$A115)^3)))</f>
        <v>0</v>
      </c>
      <c r="C115" s="54" t="n">
        <f aca="false">MIN(1000,MAX(C116,IF($A115&gt;=C$16,0,C$13*(C$16-$A115)+C$14*(C$16-$A115)^2+C$15*(C$16-$A115)^3)))</f>
        <v>0</v>
      </c>
      <c r="D115" s="54" t="n">
        <f aca="false">MIN(1000,MAX(D116,IF($A115&gt;=D$16,0,D$13*(D$16-$A115)+D$14*(D$16-$A115)^2+D$15*(D$16-$A115)^3)))</f>
        <v>0</v>
      </c>
      <c r="E115" s="54" t="n">
        <f aca="false">MIN(1000,MAX(E116,IF($A115&gt;=E$16,0,E$13*(E$16-$A115)+E$14*(E$16-$A115)^2+E$15*(E$16-$A115)^3)))</f>
        <v>0</v>
      </c>
      <c r="F115" s="54" t="n">
        <f aca="false">MIN(1000,MAX(F116,IF($A115&gt;=F$16,0,F$13*(F$16-$A115)+F$14*(F$16-$A115)^2+F$15*(F$16-$A115)^3)))</f>
        <v>0</v>
      </c>
      <c r="G115" s="54" t="n">
        <f aca="false">MIN(1000,MAX(G116,IF($A115&gt;=G$16,0,G$13*(G$16-$A115)+G$14*(G$16-$A115)^2+G$15*(G$16-$A115)^3)))</f>
        <v>0</v>
      </c>
      <c r="H115" s="54" t="n">
        <f aca="false">MIN(1000,MAX(H116,IF($A115&gt;=H$16,0,H$13*(H$16-$A115)+H$14*(H$16-$A115)^2+H$15*(H$16-$A115)^3)))</f>
        <v>0</v>
      </c>
      <c r="I115" s="54" t="n">
        <f aca="false">MIN(1000,MAX(I116,IF($A115&gt;=I$16,0,I$13*(I$16-$A115)+I$14*(I$16-$A115)^2+I$15*(I$16-$A115)^3)))</f>
        <v>0</v>
      </c>
      <c r="J115" s="54" t="n">
        <f aca="false">MIN(1000,MAX(J116,IF($A115&gt;=J$16,0,J$13*(J$16-$A115)+J$14*(J$16-$A115)^2+J$15*(J$16-$A115)^3)))</f>
        <v>0</v>
      </c>
      <c r="K115" s="54" t="n">
        <f aca="false">MIN(1000,MAX(K116,IF($A115&gt;=K$16,0,K$13*(K$16-$A115)+K$14*(K$16-$A115)^2+K$15*(K$16-$A115)^3)))</f>
        <v>0</v>
      </c>
      <c r="L115" s="54" t="n">
        <f aca="false">MIN(1000,MAX(L116,IF($A115&gt;=L$16,0,L$13*(L$16-$A115)+L$14*(L$16-$A115)^2+L$15*(L$16-$A115)^3)))</f>
        <v>0</v>
      </c>
      <c r="M115" s="54" t="n">
        <f aca="false">MIN(1000,MAX(M116,IF($A115&gt;=M$16,0,M$13*(M$16-$A115)+M$14*(M$16-$A115)^2+M$15*(M$16-$A115)^3)))</f>
        <v>0</v>
      </c>
      <c r="N115" s="54" t="n">
        <f aca="false">MIN(1000,MAX(N116,IF($A115&gt;=N$16,0,N$13*(N$16-$A115)+N$14*(N$16-$A115)^2+N$15*(N$16-$A115)^3)))</f>
        <v>0</v>
      </c>
      <c r="O115" s="54" t="n">
        <f aca="false">MIN(1000,MAX(O116,IF($A115&gt;=O$16,0,O$13*(O$16-$A115)+O$14*(O$16-$A115)^2+O$15*(O$16-$A115)^3)))</f>
        <v>0</v>
      </c>
      <c r="P115" s="54" t="n">
        <f aca="false">MIN(1000,MAX(P116,IF($A115&gt;=P$16,0,P$13*(P$16-$A115)+P$14*(P$16-$A115)^2+P$15*(P$16-$A115)^3)))</f>
        <v>0</v>
      </c>
      <c r="Q115" s="54" t="n">
        <f aca="false">MIN(1000,MAX(Q116,IF($A115&gt;=Q$16,0,Q$13*(Q$16-$A115)+Q$14*(Q$16-$A115)^2+Q$15*(Q$16-$A115)^3)))</f>
        <v>0</v>
      </c>
      <c r="R115" s="54" t="n">
        <f aca="false">MIN(1000,MAX(R116,IF($A115&gt;=R$16,0,R$13*(R$16-$A115)+R$14*(R$16-$A115)^2+R$15*(R$16-$A115)^3)))</f>
        <v>131.751627</v>
      </c>
      <c r="S115" s="54" t="n">
        <f aca="false">MIN(1000,MAX(S116,IF($A115&gt;=S$16,0,S$13*(S$16-$A115)+S$14*(S$16-$A115)^2+S$15*(S$16-$A115)^3)))</f>
        <v>1000</v>
      </c>
      <c r="T115" s="54" t="n">
        <f aca="false">MIN(1000,MAX(T116,IF($A115&gt;=T$16,0,T$13*(T$16-$A115)+T$14*(T$16-$A115)^2+T$15*(T$16-$A115)^3)))</f>
        <v>0</v>
      </c>
      <c r="U115" s="54" t="n">
        <f aca="false">MIN(1000,MAX(U116,IF($A115&gt;=U$16,0,U$13*(U$16-$A115)+U$14*(U$16-$A115)^2+U$15*(U$16-$A115)^3)))</f>
        <v>133.03745</v>
      </c>
      <c r="V115" s="54" t="n">
        <f aca="false">MIN(1000,MAX(V116,IF($A115&gt;=V$16,0,V$13*(V$16-$A115)+V$14*(V$16-$A115)^2+V$15*(V$16-$A115)^3)))</f>
        <v>0</v>
      </c>
      <c r="W115" s="54" t="n">
        <f aca="false">MIN(1000,MAX(W116,IF($A115&gt;=W$16,0,W$13*(W$16-$A115)+W$14*(W$16-$A115)^2+W$15*(W$16-$A115)^3)))</f>
        <v>71.09448</v>
      </c>
      <c r="X115" s="54" t="n">
        <f aca="false">MIN(1000,MAX(X116,IF($A115&gt;=X$16,0,X$13*(X$16-$A115)+X$14*(X$16-$A115)^2+X$15*(X$16-$A115)^3)))</f>
        <v>23.037975</v>
      </c>
      <c r="Y115" s="54" t="n">
        <f aca="false">MIN(1000,MAX(Y116,IF($A115&gt;=Y$16,0,Y$13*(Y$16-$A115)+Y$14*(Y$16-$A115)^2+Y$15*(Y$16-$A115)^3)))</f>
        <v>0</v>
      </c>
      <c r="Z115" s="54" t="n">
        <f aca="false">MIN(1000,MAX(Z116,IF($A115&gt;=Z$16,0,Z$13*(Z$16-$A115)+Z$14*(Z$16-$A115)^2+Z$15*(Z$16-$A115)^3)))</f>
        <v>0</v>
      </c>
      <c r="AC115" s="54" t="n">
        <f aca="false">MIN(1000,MAX(AC116,IF($A115&gt;=AC$16,0,AC$13*(AC$16-$A115)+AC$14*(AC$16-$A115)^2+AC$15*(AC$16-$A115)^3)))</f>
        <v>0</v>
      </c>
      <c r="AD115" s="54" t="n">
        <f aca="false">MIN(1000,MAX(AD116,IF($A115&gt;=AD$16,0,AD$13*(AD$16-$A115)+AD$14*(AD$16-$A115)^2+AD$15*(AD$16-$A115)^3)))</f>
        <v>0</v>
      </c>
      <c r="AE115" s="54" t="n">
        <f aca="false">MIN(1000,MAX(AE116,IF($A115&gt;=AE$16,0,AE$13*(AE$16-$A115)+AE$14*(AE$16-$A115)^2+AE$15*(AE$16-$A115)^3)))</f>
        <v>0</v>
      </c>
      <c r="AF115" s="54" t="n">
        <f aca="false">MIN(1000,MAX(AF116,IF($A115&gt;=AF$16,0,AF$13*(AF$16-$A115)+AF$14*(AF$16-$A115)^2+AF$15*(AF$16-$A115)^3)))</f>
        <v>0</v>
      </c>
      <c r="AG115" s="54" t="n">
        <f aca="false">MIN(1000,MAX(AG116,IF($A115&gt;=AG$16,0,AG$13*(AG$16-$A115)+AG$14*(AG$16-$A115)^2+AG$15*(AG$16-$A115)^3)))</f>
        <v>0</v>
      </c>
      <c r="AH115" s="54" t="n">
        <f aca="false">MIN(1000,MAX(AH116,IF($A115&gt;=AH$16,0,AH$13*(AH$16-$A115)+AH$14*(AH$16-$A115)^2+AH$15*(AH$16-$A115)^3)))</f>
        <v>0</v>
      </c>
      <c r="AI115" s="54" t="n">
        <f aca="false">MIN(1000,MAX(AI116,IF($A115&gt;=AI$16,0,AI$13*(AI$16-$A115)+AI$14*(AI$16-$A115)^2+AI$15*(AI$16-$A115)^3)))</f>
        <v>0</v>
      </c>
      <c r="AJ115" s="54" t="n">
        <f aca="false">MIN(1000,MAX(AJ116,IF($A115&gt;=AJ$16,0,AJ$13*(AJ$16-$A115)+AJ$14*(AJ$16-$A115)^2+AJ$15*(AJ$16-$A115)^3)))</f>
        <v>0</v>
      </c>
      <c r="AK115" s="54" t="n">
        <f aca="false">MIN(1000,MAX(AK116,IF($A115&gt;=AK$16,0,AK$13*(AK$16-$A115)+AK$14*(AK$16-$A115)^2+AK$15*(AK$16-$A115)^3)))</f>
        <v>0</v>
      </c>
      <c r="AL115" s="54" t="n">
        <f aca="false">MIN(1000,MAX(AL116,IF($A115&gt;=AL$16,0,AL$13*(AL$16-$A115)+AL$14*(AL$16-$A115)^2+AL$15*(AL$16-$A115)^3)))</f>
        <v>0</v>
      </c>
      <c r="AM115" s="54" t="n">
        <f aca="false">MIN(1000,MAX(AM116,IF($A115&gt;=AM$16,0,AM$13*(AM$16-$A115)+AM$14*(AM$16-$A115)^2+AM$15*(AM$16-$A115)^3)))</f>
        <v>0</v>
      </c>
      <c r="AN115" s="54" t="n">
        <f aca="false">MIN(1000,MAX(AN116,IF($A115&gt;=AN$16,0,AN$13*(AN$16-$A115)+AN$14*(AN$16-$A115)^2+AN$15*(AN$16-$A115)^3)))</f>
        <v>0</v>
      </c>
      <c r="AO115" s="54" t="n">
        <f aca="false">MIN(1000,MAX(AO116,IF($A115&gt;=AO$16,0,AO$13*(AO$16-$A115)+AO$14*(AO$16-$A115)^2+AO$15*(AO$16-$A115)^3)))</f>
        <v>0</v>
      </c>
      <c r="AP115" s="54" t="n">
        <f aca="false">MIN(1000,MAX(AP116,IF($A115&gt;=AP$16,0,AP$13*(AP$16-$A115)+AP$14*(AP$16-$A115)^2+AP$15*(AP$16-$A115)^3)))</f>
        <v>0</v>
      </c>
      <c r="AQ115" s="54" t="n">
        <f aca="false">MIN(1000,MAX(AQ116,IF($A115&gt;=AQ$16,0,AQ$13*(AQ$16-$A115)+AQ$14*(AQ$16-$A115)^2+AQ$15*(AQ$16-$A115)^3)))</f>
        <v>0</v>
      </c>
      <c r="AR115" s="54" t="n">
        <f aca="false">MIN(1000,MAX(AR116,IF($A115&gt;=AR$16,0,AR$13*(AR$16-$A115)+AR$14*(AR$16-$A115)^2+AR$15*(AR$16-$A115)^3)))</f>
        <v>0</v>
      </c>
      <c r="AS115" s="54" t="n">
        <f aca="false">MIN(1000,MAX(AS116,IF($A115&gt;=AS$16,0,AS$13*(AS$16-$A115)+AS$14*(AS$16-$A115)^2+AS$15*(AS$16-$A115)^3)))</f>
        <v>689.3853183</v>
      </c>
      <c r="AT115" s="54" t="n">
        <f aca="false">MIN(1000,MAX(AT116,IF($A115&gt;=AT$16,0,AT$13*(AT$16-$A115)+AT$14*(AT$16-$A115)^2+AT$15*(AT$16-$A115)^3)))</f>
        <v>1000</v>
      </c>
      <c r="AU115" s="54" t="n">
        <f aca="false">MIN(1000,MAX(AU116,IF($A115&gt;=AU$16,0,AU$13*(AU$16-$A115)+AU$14*(AU$16-$A115)^2+AU$15*(AU$16-$A115)^3)))</f>
        <v>0</v>
      </c>
      <c r="AV115" s="54" t="n">
        <f aca="false">MIN(1000,MAX(AV116,IF($A115&gt;=AV$16,0,AV$13*(AV$16-$A115)+AV$14*(AV$16-$A115)^2+AV$15*(AV$16-$A115)^3)))</f>
        <v>788.99353</v>
      </c>
      <c r="AW115" s="54" t="n">
        <f aca="false">MIN(1000,MAX(AW116,IF($A115&gt;=AW$16,0,AW$13*(AW$16-$A115)+AW$14*(AW$16-$A115)^2+AW$15*(AW$16-$A115)^3)))</f>
        <v>0</v>
      </c>
      <c r="AX115" s="54" t="n">
        <f aca="false">MIN(1000,MAX(AX116,IF($A115&gt;=AX$16,0,AX$13*(AX$16-$A115)+AX$14*(AX$16-$A115)^2+AX$15*(AX$16-$A115)^3)))</f>
        <v>58.216864</v>
      </c>
      <c r="AY115" s="54" t="n">
        <f aca="false">MIN(1000,MAX(AY116,IF($A115&gt;=AY$16,0,AY$13*(AY$16-$A115)+AY$14*(AY$16-$A115)^2+AY$15*(AY$16-$A115)^3)))</f>
        <v>1000</v>
      </c>
      <c r="AZ115" s="54" t="n">
        <f aca="false">MIN(1000,MAX(AZ116,IF($A115&gt;=AZ$16,0,AZ$13*(AZ$16-$A115)+AZ$14*(AZ$16-$A115)^2+AZ$15*(AZ$16-$A115)^3)))</f>
        <v>0</v>
      </c>
      <c r="BA115" s="54" t="n">
        <f aca="false">MIN(1000,MAX(BA116,IF($A115&gt;=BA$16,0,BA$13*(BA$16-$A115)+BA$14*(BA$16-$A115)^2+BA$15*(BA$16-$A115)^3)))</f>
        <v>0</v>
      </c>
    </row>
    <row r="116" customFormat="false" ht="13.8" hidden="false" customHeight="false" outlineLevel="0" collapsed="false">
      <c r="A116" s="12" t="n">
        <f aca="false">A115+10</f>
        <v>990</v>
      </c>
      <c r="B116" s="54" t="n">
        <f aca="false">MIN(1000,MAX(B117,IF($A116&gt;=B$16,0,B$13*(B$16-$A116)+B$14*(B$16-$A116)^2+B$15*(B$16-$A116)^3)))</f>
        <v>0</v>
      </c>
      <c r="C116" s="54" t="n">
        <f aca="false">MIN(1000,MAX(C117,IF($A116&gt;=C$16,0,C$13*(C$16-$A116)+C$14*(C$16-$A116)^2+C$15*(C$16-$A116)^3)))</f>
        <v>0</v>
      </c>
      <c r="D116" s="54" t="n">
        <f aca="false">MIN(1000,MAX(D117,IF($A116&gt;=D$16,0,D$13*(D$16-$A116)+D$14*(D$16-$A116)^2+D$15*(D$16-$A116)^3)))</f>
        <v>0</v>
      </c>
      <c r="E116" s="54" t="n">
        <f aca="false">MIN(1000,MAX(E117,IF($A116&gt;=E$16,0,E$13*(E$16-$A116)+E$14*(E$16-$A116)^2+E$15*(E$16-$A116)^3)))</f>
        <v>0</v>
      </c>
      <c r="F116" s="54" t="n">
        <f aca="false">MIN(1000,MAX(F117,IF($A116&gt;=F$16,0,F$13*(F$16-$A116)+F$14*(F$16-$A116)^2+F$15*(F$16-$A116)^3)))</f>
        <v>0</v>
      </c>
      <c r="G116" s="54" t="n">
        <f aca="false">MIN(1000,MAX(G117,IF($A116&gt;=G$16,0,G$13*(G$16-$A116)+G$14*(G$16-$A116)^2+G$15*(G$16-$A116)^3)))</f>
        <v>0</v>
      </c>
      <c r="H116" s="54" t="n">
        <f aca="false">MIN(1000,MAX(H117,IF($A116&gt;=H$16,0,H$13*(H$16-$A116)+H$14*(H$16-$A116)^2+H$15*(H$16-$A116)^3)))</f>
        <v>0</v>
      </c>
      <c r="I116" s="54" t="n">
        <f aca="false">MIN(1000,MAX(I117,IF($A116&gt;=I$16,0,I$13*(I$16-$A116)+I$14*(I$16-$A116)^2+I$15*(I$16-$A116)^3)))</f>
        <v>0</v>
      </c>
      <c r="J116" s="54" t="n">
        <f aca="false">MIN(1000,MAX(J117,IF($A116&gt;=J$16,0,J$13*(J$16-$A116)+J$14*(J$16-$A116)^2+J$15*(J$16-$A116)^3)))</f>
        <v>0</v>
      </c>
      <c r="K116" s="54" t="n">
        <f aca="false">MIN(1000,MAX(K117,IF($A116&gt;=K$16,0,K$13*(K$16-$A116)+K$14*(K$16-$A116)^2+K$15*(K$16-$A116)^3)))</f>
        <v>0</v>
      </c>
      <c r="L116" s="54" t="n">
        <f aca="false">MIN(1000,MAX(L117,IF($A116&gt;=L$16,0,L$13*(L$16-$A116)+L$14*(L$16-$A116)^2+L$15*(L$16-$A116)^3)))</f>
        <v>0</v>
      </c>
      <c r="M116" s="54" t="n">
        <f aca="false">MIN(1000,MAX(M117,IF($A116&gt;=M$16,0,M$13*(M$16-$A116)+M$14*(M$16-$A116)^2+M$15*(M$16-$A116)^3)))</f>
        <v>0</v>
      </c>
      <c r="N116" s="54" t="n">
        <f aca="false">MIN(1000,MAX(N117,IF($A116&gt;=N$16,0,N$13*(N$16-$A116)+N$14*(N$16-$A116)^2+N$15*(N$16-$A116)^3)))</f>
        <v>0</v>
      </c>
      <c r="O116" s="54" t="n">
        <f aca="false">MIN(1000,MAX(O117,IF($A116&gt;=O$16,0,O$13*(O$16-$A116)+O$14*(O$16-$A116)^2+O$15*(O$16-$A116)^3)))</f>
        <v>0</v>
      </c>
      <c r="P116" s="54" t="n">
        <f aca="false">MIN(1000,MAX(P117,IF($A116&gt;=P$16,0,P$13*(P$16-$A116)+P$14*(P$16-$A116)^2+P$15*(P$16-$A116)^3)))</f>
        <v>0</v>
      </c>
      <c r="Q116" s="54" t="n">
        <f aca="false">MIN(1000,MAX(Q117,IF($A116&gt;=Q$16,0,Q$13*(Q$16-$A116)+Q$14*(Q$16-$A116)^2+Q$15*(Q$16-$A116)^3)))</f>
        <v>0</v>
      </c>
      <c r="R116" s="54" t="n">
        <f aca="false">MIN(1000,MAX(R117,IF($A116&gt;=R$16,0,R$13*(R$16-$A116)+R$14*(R$16-$A116)^2+R$15*(R$16-$A116)^3)))</f>
        <v>120.653827</v>
      </c>
      <c r="S116" s="54" t="n">
        <f aca="false">MIN(1000,MAX(S117,IF($A116&gt;=S$16,0,S$13*(S$16-$A116)+S$14*(S$16-$A116)^2+S$15*(S$16-$A116)^3)))</f>
        <v>1000</v>
      </c>
      <c r="T116" s="54" t="n">
        <f aca="false">MIN(1000,MAX(T117,IF($A116&gt;=T$16,0,T$13*(T$16-$A116)+T$14*(T$16-$A116)^2+T$15*(T$16-$A116)^3)))</f>
        <v>0</v>
      </c>
      <c r="U116" s="54" t="n">
        <f aca="false">MIN(1000,MAX(U117,IF($A116&gt;=U$16,0,U$13*(U$16-$A116)+U$14*(U$16-$A116)^2+U$15*(U$16-$A116)^3)))</f>
        <v>132.79245</v>
      </c>
      <c r="V116" s="54" t="n">
        <f aca="false">MIN(1000,MAX(V117,IF($A116&gt;=V$16,0,V$13*(V$16-$A116)+V$14*(V$16-$A116)^2+V$15*(V$16-$A116)^3)))</f>
        <v>0</v>
      </c>
      <c r="W116" s="54" t="n">
        <f aca="false">MIN(1000,MAX(W117,IF($A116&gt;=W$16,0,W$13*(W$16-$A116)+W$14*(W$16-$A116)^2+W$15*(W$16-$A116)^3)))</f>
        <v>70.96548</v>
      </c>
      <c r="X116" s="54" t="n">
        <f aca="false">MIN(1000,MAX(X117,IF($A116&gt;=X$16,0,X$13*(X$16-$A116)+X$14*(X$16-$A116)^2+X$15*(X$16-$A116)^3)))</f>
        <v>23.037975</v>
      </c>
      <c r="Y116" s="54" t="n">
        <f aca="false">MIN(1000,MAX(Y117,IF($A116&gt;=Y$16,0,Y$13*(Y$16-$A116)+Y$14*(Y$16-$A116)^2+Y$15*(Y$16-$A116)^3)))</f>
        <v>0</v>
      </c>
      <c r="Z116" s="54" t="n">
        <f aca="false">MIN(1000,MAX(Z117,IF($A116&gt;=Z$16,0,Z$13*(Z$16-$A116)+Z$14*(Z$16-$A116)^2+Z$15*(Z$16-$A116)^3)))</f>
        <v>0</v>
      </c>
      <c r="AC116" s="54" t="n">
        <f aca="false">MIN(1000,MAX(AC117,IF($A116&gt;=AC$16,0,AC$13*(AC$16-$A116)+AC$14*(AC$16-$A116)^2+AC$15*(AC$16-$A116)^3)))</f>
        <v>0</v>
      </c>
      <c r="AD116" s="54" t="n">
        <f aca="false">MIN(1000,MAX(AD117,IF($A116&gt;=AD$16,0,AD$13*(AD$16-$A116)+AD$14*(AD$16-$A116)^2+AD$15*(AD$16-$A116)^3)))</f>
        <v>0</v>
      </c>
      <c r="AE116" s="54" t="n">
        <f aca="false">MIN(1000,MAX(AE117,IF($A116&gt;=AE$16,0,AE$13*(AE$16-$A116)+AE$14*(AE$16-$A116)^2+AE$15*(AE$16-$A116)^3)))</f>
        <v>0</v>
      </c>
      <c r="AF116" s="54" t="n">
        <f aca="false">MIN(1000,MAX(AF117,IF($A116&gt;=AF$16,0,AF$13*(AF$16-$A116)+AF$14*(AF$16-$A116)^2+AF$15*(AF$16-$A116)^3)))</f>
        <v>0</v>
      </c>
      <c r="AG116" s="54" t="n">
        <f aca="false">MIN(1000,MAX(AG117,IF($A116&gt;=AG$16,0,AG$13*(AG$16-$A116)+AG$14*(AG$16-$A116)^2+AG$15*(AG$16-$A116)^3)))</f>
        <v>0</v>
      </c>
      <c r="AH116" s="54" t="n">
        <f aca="false">MIN(1000,MAX(AH117,IF($A116&gt;=AH$16,0,AH$13*(AH$16-$A116)+AH$14*(AH$16-$A116)^2+AH$15*(AH$16-$A116)^3)))</f>
        <v>0</v>
      </c>
      <c r="AI116" s="54" t="n">
        <f aca="false">MIN(1000,MAX(AI117,IF($A116&gt;=AI$16,0,AI$13*(AI$16-$A116)+AI$14*(AI$16-$A116)^2+AI$15*(AI$16-$A116)^3)))</f>
        <v>0</v>
      </c>
      <c r="AJ116" s="54" t="n">
        <f aca="false">MIN(1000,MAX(AJ117,IF($A116&gt;=AJ$16,0,AJ$13*(AJ$16-$A116)+AJ$14*(AJ$16-$A116)^2+AJ$15*(AJ$16-$A116)^3)))</f>
        <v>0</v>
      </c>
      <c r="AK116" s="54" t="n">
        <f aca="false">MIN(1000,MAX(AK117,IF($A116&gt;=AK$16,0,AK$13*(AK$16-$A116)+AK$14*(AK$16-$A116)^2+AK$15*(AK$16-$A116)^3)))</f>
        <v>0</v>
      </c>
      <c r="AL116" s="54" t="n">
        <f aca="false">MIN(1000,MAX(AL117,IF($A116&gt;=AL$16,0,AL$13*(AL$16-$A116)+AL$14*(AL$16-$A116)^2+AL$15*(AL$16-$A116)^3)))</f>
        <v>0</v>
      </c>
      <c r="AM116" s="54" t="n">
        <f aca="false">MIN(1000,MAX(AM117,IF($A116&gt;=AM$16,0,AM$13*(AM$16-$A116)+AM$14*(AM$16-$A116)^2+AM$15*(AM$16-$A116)^3)))</f>
        <v>0</v>
      </c>
      <c r="AN116" s="54" t="n">
        <f aca="false">MIN(1000,MAX(AN117,IF($A116&gt;=AN$16,0,AN$13*(AN$16-$A116)+AN$14*(AN$16-$A116)^2+AN$15*(AN$16-$A116)^3)))</f>
        <v>0</v>
      </c>
      <c r="AO116" s="54" t="n">
        <f aca="false">MIN(1000,MAX(AO117,IF($A116&gt;=AO$16,0,AO$13*(AO$16-$A116)+AO$14*(AO$16-$A116)^2+AO$15*(AO$16-$A116)^3)))</f>
        <v>0</v>
      </c>
      <c r="AP116" s="54" t="n">
        <f aca="false">MIN(1000,MAX(AP117,IF($A116&gt;=AP$16,0,AP$13*(AP$16-$A116)+AP$14*(AP$16-$A116)^2+AP$15*(AP$16-$A116)^3)))</f>
        <v>0</v>
      </c>
      <c r="AQ116" s="54" t="n">
        <f aca="false">MIN(1000,MAX(AQ117,IF($A116&gt;=AQ$16,0,AQ$13*(AQ$16-$A116)+AQ$14*(AQ$16-$A116)^2+AQ$15*(AQ$16-$A116)^3)))</f>
        <v>0</v>
      </c>
      <c r="AR116" s="54" t="n">
        <f aca="false">MIN(1000,MAX(AR117,IF($A116&gt;=AR$16,0,AR$13*(AR$16-$A116)+AR$14*(AR$16-$A116)^2+AR$15*(AR$16-$A116)^3)))</f>
        <v>0</v>
      </c>
      <c r="AS116" s="54" t="n">
        <f aca="false">MIN(1000,MAX(AS117,IF($A116&gt;=AS$16,0,AS$13*(AS$16-$A116)+AS$14*(AS$16-$A116)^2+AS$15*(AS$16-$A116)^3)))</f>
        <v>662.3311883</v>
      </c>
      <c r="AT116" s="54" t="n">
        <f aca="false">MIN(1000,MAX(AT117,IF($A116&gt;=AT$16,0,AT$13*(AT$16-$A116)+AT$14*(AT$16-$A116)^2+AT$15*(AT$16-$A116)^3)))</f>
        <v>1000</v>
      </c>
      <c r="AU116" s="54" t="n">
        <f aca="false">MIN(1000,MAX(AU117,IF($A116&gt;=AU$16,0,AU$13*(AU$16-$A116)+AU$14*(AU$16-$A116)^2+AU$15*(AU$16-$A116)^3)))</f>
        <v>0</v>
      </c>
      <c r="AV116" s="54" t="n">
        <f aca="false">MIN(1000,MAX(AV117,IF($A116&gt;=AV$16,0,AV$13*(AV$16-$A116)+AV$14*(AV$16-$A116)^2+AV$15*(AV$16-$A116)^3)))</f>
        <v>787.54053</v>
      </c>
      <c r="AW116" s="54" t="n">
        <f aca="false">MIN(1000,MAX(AW117,IF($A116&gt;=AW$16,0,AW$13*(AW$16-$A116)+AW$14*(AW$16-$A116)^2+AW$15*(AW$16-$A116)^3)))</f>
        <v>0</v>
      </c>
      <c r="AX116" s="54" t="n">
        <f aca="false">MIN(1000,MAX(AX117,IF($A116&gt;=AX$16,0,AX$13*(AX$16-$A116)+AX$14*(AX$16-$A116)^2+AX$15*(AX$16-$A116)^3)))</f>
        <v>58.216864</v>
      </c>
      <c r="AY116" s="54" t="n">
        <f aca="false">MIN(1000,MAX(AY117,IF($A116&gt;=AY$16,0,AY$13*(AY$16-$A116)+AY$14*(AY$16-$A116)^2+AY$15*(AY$16-$A116)^3)))</f>
        <v>1000</v>
      </c>
      <c r="AZ116" s="54" t="n">
        <f aca="false">MIN(1000,MAX(AZ117,IF($A116&gt;=AZ$16,0,AZ$13*(AZ$16-$A116)+AZ$14*(AZ$16-$A116)^2+AZ$15*(AZ$16-$A116)^3)))</f>
        <v>0</v>
      </c>
      <c r="BA116" s="54" t="n">
        <f aca="false">MIN(1000,MAX(BA117,IF($A116&gt;=BA$16,0,BA$13*(BA$16-$A116)+BA$14*(BA$16-$A116)^2+BA$15*(BA$16-$A116)^3)))</f>
        <v>0</v>
      </c>
    </row>
    <row r="117" customFormat="false" ht="13.8" hidden="false" customHeight="false" outlineLevel="0" collapsed="false">
      <c r="A117" s="12" t="n">
        <f aca="false">A116+10</f>
        <v>1000</v>
      </c>
      <c r="B117" s="54" t="n">
        <f aca="false">MIN(1000,MAX(B118,IF($A117&gt;=B$16,0,B$13*(B$16-$A117)+B$14*(B$16-$A117)^2+B$15*(B$16-$A117)^3)))</f>
        <v>0</v>
      </c>
      <c r="C117" s="54" t="n">
        <f aca="false">MIN(1000,MAX(C118,IF($A117&gt;=C$16,0,C$13*(C$16-$A117)+C$14*(C$16-$A117)^2+C$15*(C$16-$A117)^3)))</f>
        <v>0</v>
      </c>
      <c r="D117" s="54" t="n">
        <f aca="false">MIN(1000,MAX(D118,IF($A117&gt;=D$16,0,D$13*(D$16-$A117)+D$14*(D$16-$A117)^2+D$15*(D$16-$A117)^3)))</f>
        <v>0</v>
      </c>
      <c r="E117" s="54" t="n">
        <f aca="false">MIN(1000,MAX(E118,IF($A117&gt;=E$16,0,E$13*(E$16-$A117)+E$14*(E$16-$A117)^2+E$15*(E$16-$A117)^3)))</f>
        <v>0</v>
      </c>
      <c r="F117" s="54" t="n">
        <f aca="false">MIN(1000,MAX(F118,IF($A117&gt;=F$16,0,F$13*(F$16-$A117)+F$14*(F$16-$A117)^2+F$15*(F$16-$A117)^3)))</f>
        <v>0</v>
      </c>
      <c r="G117" s="54" t="n">
        <f aca="false">MIN(1000,MAX(G118,IF($A117&gt;=G$16,0,G$13*(G$16-$A117)+G$14*(G$16-$A117)^2+G$15*(G$16-$A117)^3)))</f>
        <v>0</v>
      </c>
      <c r="H117" s="54" t="n">
        <f aca="false">MIN(1000,MAX(H118,IF($A117&gt;=H$16,0,H$13*(H$16-$A117)+H$14*(H$16-$A117)^2+H$15*(H$16-$A117)^3)))</f>
        <v>0</v>
      </c>
      <c r="I117" s="54" t="n">
        <f aca="false">MIN(1000,MAX(I118,IF($A117&gt;=I$16,0,I$13*(I$16-$A117)+I$14*(I$16-$A117)^2+I$15*(I$16-$A117)^3)))</f>
        <v>0</v>
      </c>
      <c r="J117" s="54" t="n">
        <f aca="false">MIN(1000,MAX(J118,IF($A117&gt;=J$16,0,J$13*(J$16-$A117)+J$14*(J$16-$A117)^2+J$15*(J$16-$A117)^3)))</f>
        <v>0</v>
      </c>
      <c r="K117" s="54" t="n">
        <f aca="false">MIN(1000,MAX(K118,IF($A117&gt;=K$16,0,K$13*(K$16-$A117)+K$14*(K$16-$A117)^2+K$15*(K$16-$A117)^3)))</f>
        <v>0</v>
      </c>
      <c r="L117" s="54" t="n">
        <f aca="false">MIN(1000,MAX(L118,IF($A117&gt;=L$16,0,L$13*(L$16-$A117)+L$14*(L$16-$A117)^2+L$15*(L$16-$A117)^3)))</f>
        <v>0</v>
      </c>
      <c r="M117" s="54" t="n">
        <f aca="false">MIN(1000,MAX(M118,IF($A117&gt;=M$16,0,M$13*(M$16-$A117)+M$14*(M$16-$A117)^2+M$15*(M$16-$A117)^3)))</f>
        <v>0</v>
      </c>
      <c r="N117" s="54" t="n">
        <f aca="false">MIN(1000,MAX(N118,IF($A117&gt;=N$16,0,N$13*(N$16-$A117)+N$14*(N$16-$A117)^2+N$15*(N$16-$A117)^3)))</f>
        <v>0</v>
      </c>
      <c r="O117" s="54" t="n">
        <f aca="false">MIN(1000,MAX(O118,IF($A117&gt;=O$16,0,O$13*(O$16-$A117)+O$14*(O$16-$A117)^2+O$15*(O$16-$A117)^3)))</f>
        <v>0</v>
      </c>
      <c r="P117" s="54" t="n">
        <f aca="false">MIN(1000,MAX(P118,IF($A117&gt;=P$16,0,P$13*(P$16-$A117)+P$14*(P$16-$A117)^2+P$15*(P$16-$A117)^3)))</f>
        <v>0</v>
      </c>
      <c r="Q117" s="54" t="n">
        <f aca="false">MIN(1000,MAX(Q118,IF($A117&gt;=Q$16,0,Q$13*(Q$16-$A117)+Q$14*(Q$16-$A117)^2+Q$15*(Q$16-$A117)^3)))</f>
        <v>0</v>
      </c>
      <c r="R117" s="54" t="n">
        <f aca="false">MIN(1000,MAX(R118,IF($A117&gt;=R$16,0,R$13*(R$16-$A117)+R$14*(R$16-$A117)^2+R$15*(R$16-$A117)^3)))</f>
        <v>110.016027</v>
      </c>
      <c r="S117" s="54" t="n">
        <f aca="false">MIN(1000,MAX(S118,IF($A117&gt;=S$16,0,S$13*(S$16-$A117)+S$14*(S$16-$A117)^2+S$15*(S$16-$A117)^3)))</f>
        <v>1000</v>
      </c>
      <c r="T117" s="54" t="n">
        <f aca="false">MIN(1000,MAX(T118,IF($A117&gt;=T$16,0,T$13*(T$16-$A117)+T$14*(T$16-$A117)^2+T$15*(T$16-$A117)^3)))</f>
        <v>0</v>
      </c>
      <c r="U117" s="54" t="n">
        <f aca="false">MIN(1000,MAX(U118,IF($A117&gt;=U$16,0,U$13*(U$16-$A117)+U$14*(U$16-$A117)^2+U$15*(U$16-$A117)^3)))</f>
        <v>132.54745</v>
      </c>
      <c r="V117" s="54" t="n">
        <f aca="false">MIN(1000,MAX(V118,IF($A117&gt;=V$16,0,V$13*(V$16-$A117)+V$14*(V$16-$A117)^2+V$15*(V$16-$A117)^3)))</f>
        <v>0</v>
      </c>
      <c r="W117" s="54" t="n">
        <f aca="false">MIN(1000,MAX(W118,IF($A117&gt;=W$16,0,W$13*(W$16-$A117)+W$14*(W$16-$A117)^2+W$15*(W$16-$A117)^3)))</f>
        <v>70.83648</v>
      </c>
      <c r="X117" s="54" t="n">
        <f aca="false">MIN(1000,MAX(X118,IF($A117&gt;=X$16,0,X$13*(X$16-$A117)+X$14*(X$16-$A117)^2+X$15*(X$16-$A117)^3)))</f>
        <v>23.037975</v>
      </c>
      <c r="Y117" s="54" t="n">
        <f aca="false">MIN(1000,MAX(Y118,IF($A117&gt;=Y$16,0,Y$13*(Y$16-$A117)+Y$14*(Y$16-$A117)^2+Y$15*(Y$16-$A117)^3)))</f>
        <v>0</v>
      </c>
      <c r="Z117" s="54" t="n">
        <f aca="false">MIN(1000,MAX(Z118,IF($A117&gt;=Z$16,0,Z$13*(Z$16-$A117)+Z$14*(Z$16-$A117)^2+Z$15*(Z$16-$A117)^3)))</f>
        <v>0</v>
      </c>
      <c r="AC117" s="54" t="n">
        <f aca="false">MIN(1000,MAX(AC118,IF($A117&gt;=AC$16,0,AC$13*(AC$16-$A117)+AC$14*(AC$16-$A117)^2+AC$15*(AC$16-$A117)^3)))</f>
        <v>0</v>
      </c>
      <c r="AD117" s="54" t="n">
        <f aca="false">MIN(1000,MAX(AD118,IF($A117&gt;=AD$16,0,AD$13*(AD$16-$A117)+AD$14*(AD$16-$A117)^2+AD$15*(AD$16-$A117)^3)))</f>
        <v>0</v>
      </c>
      <c r="AE117" s="54" t="n">
        <f aca="false">MIN(1000,MAX(AE118,IF($A117&gt;=AE$16,0,AE$13*(AE$16-$A117)+AE$14*(AE$16-$A117)^2+AE$15*(AE$16-$A117)^3)))</f>
        <v>0</v>
      </c>
      <c r="AF117" s="54" t="n">
        <f aca="false">MIN(1000,MAX(AF118,IF($A117&gt;=AF$16,0,AF$13*(AF$16-$A117)+AF$14*(AF$16-$A117)^2+AF$15*(AF$16-$A117)^3)))</f>
        <v>0</v>
      </c>
      <c r="AG117" s="54" t="n">
        <f aca="false">MIN(1000,MAX(AG118,IF($A117&gt;=AG$16,0,AG$13*(AG$16-$A117)+AG$14*(AG$16-$A117)^2+AG$15*(AG$16-$A117)^3)))</f>
        <v>0</v>
      </c>
      <c r="AH117" s="54" t="n">
        <f aca="false">MIN(1000,MAX(AH118,IF($A117&gt;=AH$16,0,AH$13*(AH$16-$A117)+AH$14*(AH$16-$A117)^2+AH$15*(AH$16-$A117)^3)))</f>
        <v>0</v>
      </c>
      <c r="AI117" s="54" t="n">
        <f aca="false">MIN(1000,MAX(AI118,IF($A117&gt;=AI$16,0,AI$13*(AI$16-$A117)+AI$14*(AI$16-$A117)^2+AI$15*(AI$16-$A117)^3)))</f>
        <v>0</v>
      </c>
      <c r="AJ117" s="54" t="n">
        <f aca="false">MIN(1000,MAX(AJ118,IF($A117&gt;=AJ$16,0,AJ$13*(AJ$16-$A117)+AJ$14*(AJ$16-$A117)^2+AJ$15*(AJ$16-$A117)^3)))</f>
        <v>0</v>
      </c>
      <c r="AK117" s="54" t="n">
        <f aca="false">MIN(1000,MAX(AK118,IF($A117&gt;=AK$16,0,AK$13*(AK$16-$A117)+AK$14*(AK$16-$A117)^2+AK$15*(AK$16-$A117)^3)))</f>
        <v>0</v>
      </c>
      <c r="AL117" s="54" t="n">
        <f aca="false">MIN(1000,MAX(AL118,IF($A117&gt;=AL$16,0,AL$13*(AL$16-$A117)+AL$14*(AL$16-$A117)^2+AL$15*(AL$16-$A117)^3)))</f>
        <v>0</v>
      </c>
      <c r="AM117" s="54" t="n">
        <f aca="false">MIN(1000,MAX(AM118,IF($A117&gt;=AM$16,0,AM$13*(AM$16-$A117)+AM$14*(AM$16-$A117)^2+AM$15*(AM$16-$A117)^3)))</f>
        <v>0</v>
      </c>
      <c r="AN117" s="54" t="n">
        <f aca="false">MIN(1000,MAX(AN118,IF($A117&gt;=AN$16,0,AN$13*(AN$16-$A117)+AN$14*(AN$16-$A117)^2+AN$15*(AN$16-$A117)^3)))</f>
        <v>0</v>
      </c>
      <c r="AO117" s="54" t="n">
        <f aca="false">MIN(1000,MAX(AO118,IF($A117&gt;=AO$16,0,AO$13*(AO$16-$A117)+AO$14*(AO$16-$A117)^2+AO$15*(AO$16-$A117)^3)))</f>
        <v>0</v>
      </c>
      <c r="AP117" s="54" t="n">
        <f aca="false">MIN(1000,MAX(AP118,IF($A117&gt;=AP$16,0,AP$13*(AP$16-$A117)+AP$14*(AP$16-$A117)^2+AP$15*(AP$16-$A117)^3)))</f>
        <v>0</v>
      </c>
      <c r="AQ117" s="54" t="n">
        <f aca="false">MIN(1000,MAX(AQ118,IF($A117&gt;=AQ$16,0,AQ$13*(AQ$16-$A117)+AQ$14*(AQ$16-$A117)^2+AQ$15*(AQ$16-$A117)^3)))</f>
        <v>0</v>
      </c>
      <c r="AR117" s="54" t="n">
        <f aca="false">MIN(1000,MAX(AR118,IF($A117&gt;=AR$16,0,AR$13*(AR$16-$A117)+AR$14*(AR$16-$A117)^2+AR$15*(AR$16-$A117)^3)))</f>
        <v>0</v>
      </c>
      <c r="AS117" s="54" t="n">
        <f aca="false">MIN(1000,MAX(AS118,IF($A117&gt;=AS$16,0,AS$13*(AS$16-$A117)+AS$14*(AS$16-$A117)^2+AS$15*(AS$16-$A117)^3)))</f>
        <v>630.8390583</v>
      </c>
      <c r="AT117" s="54" t="n">
        <f aca="false">MIN(1000,MAX(AT118,IF($A117&gt;=AT$16,0,AT$13*(AT$16-$A117)+AT$14*(AT$16-$A117)^2+AT$15*(AT$16-$A117)^3)))</f>
        <v>1000</v>
      </c>
      <c r="AU117" s="54" t="n">
        <f aca="false">MIN(1000,MAX(AU118,IF($A117&gt;=AU$16,0,AU$13*(AU$16-$A117)+AU$14*(AU$16-$A117)^2+AU$15*(AU$16-$A117)^3)))</f>
        <v>0</v>
      </c>
      <c r="AV117" s="54" t="n">
        <f aca="false">MIN(1000,MAX(AV118,IF($A117&gt;=AV$16,0,AV$13*(AV$16-$A117)+AV$14*(AV$16-$A117)^2+AV$15*(AV$16-$A117)^3)))</f>
        <v>786.08753</v>
      </c>
      <c r="AW117" s="54" t="n">
        <f aca="false">MIN(1000,MAX(AW118,IF($A117&gt;=AW$16,0,AW$13*(AW$16-$A117)+AW$14*(AW$16-$A117)^2+AW$15*(AW$16-$A117)^3)))</f>
        <v>0</v>
      </c>
      <c r="AX117" s="54" t="n">
        <f aca="false">MIN(1000,MAX(AX118,IF($A117&gt;=AX$16,0,AX$13*(AX$16-$A117)+AX$14*(AX$16-$A117)^2+AX$15*(AX$16-$A117)^3)))</f>
        <v>58.216864</v>
      </c>
      <c r="AY117" s="54" t="n">
        <f aca="false">MIN(1000,MAX(AY118,IF($A117&gt;=AY$16,0,AY$13*(AY$16-$A117)+AY$14*(AY$16-$A117)^2+AY$15*(AY$16-$A117)^3)))</f>
        <v>1000</v>
      </c>
      <c r="AZ117" s="54" t="n">
        <f aca="false">MIN(1000,MAX(AZ118,IF($A117&gt;=AZ$16,0,AZ$13*(AZ$16-$A117)+AZ$14*(AZ$16-$A117)^2+AZ$15*(AZ$16-$A117)^3)))</f>
        <v>0</v>
      </c>
      <c r="BA117" s="54" t="n">
        <f aca="false">MIN(1000,MAX(BA118,IF($A117&gt;=BA$16,0,BA$13*(BA$16-$A117)+BA$14*(BA$16-$A117)^2+BA$15*(BA$16-$A117)^3)))</f>
        <v>0</v>
      </c>
    </row>
    <row r="118" customFormat="false" ht="13.8" hidden="false" customHeight="false" outlineLevel="0" collapsed="false">
      <c r="A118" s="12" t="n">
        <f aca="false">A117+10</f>
        <v>1010</v>
      </c>
      <c r="B118" s="54" t="n">
        <f aca="false">MIN(1000,MAX(B119,IF($A118&gt;=B$16,0,B$13*(B$16-$A118)+B$14*(B$16-$A118)^2+B$15*(B$16-$A118)^3)))</f>
        <v>0</v>
      </c>
      <c r="C118" s="54" t="n">
        <f aca="false">MIN(1000,MAX(C119,IF($A118&gt;=C$16,0,C$13*(C$16-$A118)+C$14*(C$16-$A118)^2+C$15*(C$16-$A118)^3)))</f>
        <v>0</v>
      </c>
      <c r="D118" s="54" t="n">
        <f aca="false">MIN(1000,MAX(D119,IF($A118&gt;=D$16,0,D$13*(D$16-$A118)+D$14*(D$16-$A118)^2+D$15*(D$16-$A118)^3)))</f>
        <v>0</v>
      </c>
      <c r="E118" s="54" t="n">
        <f aca="false">MIN(1000,MAX(E119,IF($A118&gt;=E$16,0,E$13*(E$16-$A118)+E$14*(E$16-$A118)^2+E$15*(E$16-$A118)^3)))</f>
        <v>0</v>
      </c>
      <c r="F118" s="54" t="n">
        <f aca="false">MIN(1000,MAX(F119,IF($A118&gt;=F$16,0,F$13*(F$16-$A118)+F$14*(F$16-$A118)^2+F$15*(F$16-$A118)^3)))</f>
        <v>0</v>
      </c>
      <c r="G118" s="54" t="n">
        <f aca="false">MIN(1000,MAX(G119,IF($A118&gt;=G$16,0,G$13*(G$16-$A118)+G$14*(G$16-$A118)^2+G$15*(G$16-$A118)^3)))</f>
        <v>0</v>
      </c>
      <c r="H118" s="54" t="n">
        <f aca="false">MIN(1000,MAX(H119,IF($A118&gt;=H$16,0,H$13*(H$16-$A118)+H$14*(H$16-$A118)^2+H$15*(H$16-$A118)^3)))</f>
        <v>0</v>
      </c>
      <c r="I118" s="54" t="n">
        <f aca="false">MIN(1000,MAX(I119,IF($A118&gt;=I$16,0,I$13*(I$16-$A118)+I$14*(I$16-$A118)^2+I$15*(I$16-$A118)^3)))</f>
        <v>0</v>
      </c>
      <c r="J118" s="54" t="n">
        <f aca="false">MIN(1000,MAX(J119,IF($A118&gt;=J$16,0,J$13*(J$16-$A118)+J$14*(J$16-$A118)^2+J$15*(J$16-$A118)^3)))</f>
        <v>0</v>
      </c>
      <c r="K118" s="54" t="n">
        <f aca="false">MIN(1000,MAX(K119,IF($A118&gt;=K$16,0,K$13*(K$16-$A118)+K$14*(K$16-$A118)^2+K$15*(K$16-$A118)^3)))</f>
        <v>0</v>
      </c>
      <c r="L118" s="54" t="n">
        <f aca="false">MIN(1000,MAX(L119,IF($A118&gt;=L$16,0,L$13*(L$16-$A118)+L$14*(L$16-$A118)^2+L$15*(L$16-$A118)^3)))</f>
        <v>0</v>
      </c>
      <c r="M118" s="54" t="n">
        <f aca="false">MIN(1000,MAX(M119,IF($A118&gt;=M$16,0,M$13*(M$16-$A118)+M$14*(M$16-$A118)^2+M$15*(M$16-$A118)^3)))</f>
        <v>0</v>
      </c>
      <c r="N118" s="54" t="n">
        <f aca="false">MIN(1000,MAX(N119,IF($A118&gt;=N$16,0,N$13*(N$16-$A118)+N$14*(N$16-$A118)^2+N$15*(N$16-$A118)^3)))</f>
        <v>0</v>
      </c>
      <c r="O118" s="54" t="n">
        <f aca="false">MIN(1000,MAX(O119,IF($A118&gt;=O$16,0,O$13*(O$16-$A118)+O$14*(O$16-$A118)^2+O$15*(O$16-$A118)^3)))</f>
        <v>0</v>
      </c>
      <c r="P118" s="54" t="n">
        <f aca="false">MIN(1000,MAX(P119,IF($A118&gt;=P$16,0,P$13*(P$16-$A118)+P$14*(P$16-$A118)^2+P$15*(P$16-$A118)^3)))</f>
        <v>0</v>
      </c>
      <c r="Q118" s="54" t="n">
        <f aca="false">MIN(1000,MAX(Q119,IF($A118&gt;=Q$16,0,Q$13*(Q$16-$A118)+Q$14*(Q$16-$A118)^2+Q$15*(Q$16-$A118)^3)))</f>
        <v>0</v>
      </c>
      <c r="R118" s="54" t="n">
        <f aca="false">MIN(1000,MAX(R119,IF($A118&gt;=R$16,0,R$13*(R$16-$A118)+R$14*(R$16-$A118)^2+R$15*(R$16-$A118)^3)))</f>
        <v>99.838227</v>
      </c>
      <c r="S118" s="54" t="n">
        <f aca="false">MIN(1000,MAX(S119,IF($A118&gt;=S$16,0,S$13*(S$16-$A118)+S$14*(S$16-$A118)^2+S$15*(S$16-$A118)^3)))</f>
        <v>1000</v>
      </c>
      <c r="T118" s="54" t="n">
        <f aca="false">MIN(1000,MAX(T119,IF($A118&gt;=T$16,0,T$13*(T$16-$A118)+T$14*(T$16-$A118)^2+T$15*(T$16-$A118)^3)))</f>
        <v>0</v>
      </c>
      <c r="U118" s="54" t="n">
        <f aca="false">MIN(1000,MAX(U119,IF($A118&gt;=U$16,0,U$13*(U$16-$A118)+U$14*(U$16-$A118)^2+U$15*(U$16-$A118)^3)))</f>
        <v>132.30245</v>
      </c>
      <c r="V118" s="54" t="n">
        <f aca="false">MIN(1000,MAX(V119,IF($A118&gt;=V$16,0,V$13*(V$16-$A118)+V$14*(V$16-$A118)^2+V$15*(V$16-$A118)^3)))</f>
        <v>0</v>
      </c>
      <c r="W118" s="54" t="n">
        <f aca="false">MIN(1000,MAX(W119,IF($A118&gt;=W$16,0,W$13*(W$16-$A118)+W$14*(W$16-$A118)^2+W$15*(W$16-$A118)^3)))</f>
        <v>70.70748</v>
      </c>
      <c r="X118" s="54" t="n">
        <f aca="false">MIN(1000,MAX(X119,IF($A118&gt;=X$16,0,X$13*(X$16-$A118)+X$14*(X$16-$A118)^2+X$15*(X$16-$A118)^3)))</f>
        <v>23.037975</v>
      </c>
      <c r="Y118" s="54" t="n">
        <f aca="false">MIN(1000,MAX(Y119,IF($A118&gt;=Y$16,0,Y$13*(Y$16-$A118)+Y$14*(Y$16-$A118)^2+Y$15*(Y$16-$A118)^3)))</f>
        <v>0</v>
      </c>
      <c r="Z118" s="54" t="n">
        <f aca="false">MIN(1000,MAX(Z119,IF($A118&gt;=Z$16,0,Z$13*(Z$16-$A118)+Z$14*(Z$16-$A118)^2+Z$15*(Z$16-$A118)^3)))</f>
        <v>0</v>
      </c>
      <c r="AC118" s="54" t="n">
        <f aca="false">MIN(1000,MAX(AC119,IF($A118&gt;=AC$16,0,AC$13*(AC$16-$A118)+AC$14*(AC$16-$A118)^2+AC$15*(AC$16-$A118)^3)))</f>
        <v>0</v>
      </c>
      <c r="AD118" s="54" t="n">
        <f aca="false">MIN(1000,MAX(AD119,IF($A118&gt;=AD$16,0,AD$13*(AD$16-$A118)+AD$14*(AD$16-$A118)^2+AD$15*(AD$16-$A118)^3)))</f>
        <v>0</v>
      </c>
      <c r="AE118" s="54" t="n">
        <f aca="false">MIN(1000,MAX(AE119,IF($A118&gt;=AE$16,0,AE$13*(AE$16-$A118)+AE$14*(AE$16-$A118)^2+AE$15*(AE$16-$A118)^3)))</f>
        <v>0</v>
      </c>
      <c r="AF118" s="54" t="n">
        <f aca="false">MIN(1000,MAX(AF119,IF($A118&gt;=AF$16,0,AF$13*(AF$16-$A118)+AF$14*(AF$16-$A118)^2+AF$15*(AF$16-$A118)^3)))</f>
        <v>0</v>
      </c>
      <c r="AG118" s="54" t="n">
        <f aca="false">MIN(1000,MAX(AG119,IF($A118&gt;=AG$16,0,AG$13*(AG$16-$A118)+AG$14*(AG$16-$A118)^2+AG$15*(AG$16-$A118)^3)))</f>
        <v>0</v>
      </c>
      <c r="AH118" s="54" t="n">
        <f aca="false">MIN(1000,MAX(AH119,IF($A118&gt;=AH$16,0,AH$13*(AH$16-$A118)+AH$14*(AH$16-$A118)^2+AH$15*(AH$16-$A118)^3)))</f>
        <v>0</v>
      </c>
      <c r="AI118" s="54" t="n">
        <f aca="false">MIN(1000,MAX(AI119,IF($A118&gt;=AI$16,0,AI$13*(AI$16-$A118)+AI$14*(AI$16-$A118)^2+AI$15*(AI$16-$A118)^3)))</f>
        <v>0</v>
      </c>
      <c r="AJ118" s="54" t="n">
        <f aca="false">MIN(1000,MAX(AJ119,IF($A118&gt;=AJ$16,0,AJ$13*(AJ$16-$A118)+AJ$14*(AJ$16-$A118)^2+AJ$15*(AJ$16-$A118)^3)))</f>
        <v>0</v>
      </c>
      <c r="AK118" s="54" t="n">
        <f aca="false">MIN(1000,MAX(AK119,IF($A118&gt;=AK$16,0,AK$13*(AK$16-$A118)+AK$14*(AK$16-$A118)^2+AK$15*(AK$16-$A118)^3)))</f>
        <v>0</v>
      </c>
      <c r="AL118" s="54" t="n">
        <f aca="false">MIN(1000,MAX(AL119,IF($A118&gt;=AL$16,0,AL$13*(AL$16-$A118)+AL$14*(AL$16-$A118)^2+AL$15*(AL$16-$A118)^3)))</f>
        <v>0</v>
      </c>
      <c r="AM118" s="54" t="n">
        <f aca="false">MIN(1000,MAX(AM119,IF($A118&gt;=AM$16,0,AM$13*(AM$16-$A118)+AM$14*(AM$16-$A118)^2+AM$15*(AM$16-$A118)^3)))</f>
        <v>0</v>
      </c>
      <c r="AN118" s="54" t="n">
        <f aca="false">MIN(1000,MAX(AN119,IF($A118&gt;=AN$16,0,AN$13*(AN$16-$A118)+AN$14*(AN$16-$A118)^2+AN$15*(AN$16-$A118)^3)))</f>
        <v>0</v>
      </c>
      <c r="AO118" s="54" t="n">
        <f aca="false">MIN(1000,MAX(AO119,IF($A118&gt;=AO$16,0,AO$13*(AO$16-$A118)+AO$14*(AO$16-$A118)^2+AO$15*(AO$16-$A118)^3)))</f>
        <v>0</v>
      </c>
      <c r="AP118" s="54" t="n">
        <f aca="false">MIN(1000,MAX(AP119,IF($A118&gt;=AP$16,0,AP$13*(AP$16-$A118)+AP$14*(AP$16-$A118)^2+AP$15*(AP$16-$A118)^3)))</f>
        <v>0</v>
      </c>
      <c r="AQ118" s="54" t="n">
        <f aca="false">MIN(1000,MAX(AQ119,IF($A118&gt;=AQ$16,0,AQ$13*(AQ$16-$A118)+AQ$14*(AQ$16-$A118)^2+AQ$15*(AQ$16-$A118)^3)))</f>
        <v>0</v>
      </c>
      <c r="AR118" s="54" t="n">
        <f aca="false">MIN(1000,MAX(AR119,IF($A118&gt;=AR$16,0,AR$13*(AR$16-$A118)+AR$14*(AR$16-$A118)^2+AR$15*(AR$16-$A118)^3)))</f>
        <v>0</v>
      </c>
      <c r="AS118" s="54" t="n">
        <f aca="false">MIN(1000,MAX(AS119,IF($A118&gt;=AS$16,0,AS$13*(AS$16-$A118)+AS$14*(AS$16-$A118)^2+AS$15*(AS$16-$A118)^3)))</f>
        <v>595.5089283</v>
      </c>
      <c r="AT118" s="54" t="n">
        <f aca="false">MIN(1000,MAX(AT119,IF($A118&gt;=AT$16,0,AT$13*(AT$16-$A118)+AT$14*(AT$16-$A118)^2+AT$15*(AT$16-$A118)^3)))</f>
        <v>1000</v>
      </c>
      <c r="AU118" s="54" t="n">
        <f aca="false">MIN(1000,MAX(AU119,IF($A118&gt;=AU$16,0,AU$13*(AU$16-$A118)+AU$14*(AU$16-$A118)^2+AU$15*(AU$16-$A118)^3)))</f>
        <v>0</v>
      </c>
      <c r="AV118" s="54" t="n">
        <f aca="false">MIN(1000,MAX(AV119,IF($A118&gt;=AV$16,0,AV$13*(AV$16-$A118)+AV$14*(AV$16-$A118)^2+AV$15*(AV$16-$A118)^3)))</f>
        <v>784.63453</v>
      </c>
      <c r="AW118" s="54" t="n">
        <f aca="false">MIN(1000,MAX(AW119,IF($A118&gt;=AW$16,0,AW$13*(AW$16-$A118)+AW$14*(AW$16-$A118)^2+AW$15*(AW$16-$A118)^3)))</f>
        <v>0</v>
      </c>
      <c r="AX118" s="54" t="n">
        <f aca="false">MIN(1000,MAX(AX119,IF($A118&gt;=AX$16,0,AX$13*(AX$16-$A118)+AX$14*(AX$16-$A118)^2+AX$15*(AX$16-$A118)^3)))</f>
        <v>58.216864</v>
      </c>
      <c r="AY118" s="54" t="n">
        <f aca="false">MIN(1000,MAX(AY119,IF($A118&gt;=AY$16,0,AY$13*(AY$16-$A118)+AY$14*(AY$16-$A118)^2+AY$15*(AY$16-$A118)^3)))</f>
        <v>1000</v>
      </c>
      <c r="AZ118" s="54" t="n">
        <f aca="false">MIN(1000,MAX(AZ119,IF($A118&gt;=AZ$16,0,AZ$13*(AZ$16-$A118)+AZ$14*(AZ$16-$A118)^2+AZ$15*(AZ$16-$A118)^3)))</f>
        <v>0</v>
      </c>
      <c r="BA118" s="54" t="n">
        <f aca="false">MIN(1000,MAX(BA119,IF($A118&gt;=BA$16,0,BA$13*(BA$16-$A118)+BA$14*(BA$16-$A118)^2+BA$15*(BA$16-$A118)^3)))</f>
        <v>0</v>
      </c>
    </row>
    <row r="119" customFormat="false" ht="13.8" hidden="false" customHeight="false" outlineLevel="0" collapsed="false">
      <c r="A119" s="12" t="n">
        <f aca="false">A118+10</f>
        <v>1020</v>
      </c>
      <c r="B119" s="54" t="n">
        <f aca="false">MIN(1000,MAX(B120,IF($A119&gt;=B$16,0,B$13*(B$16-$A119)+B$14*(B$16-$A119)^2+B$15*(B$16-$A119)^3)))</f>
        <v>0</v>
      </c>
      <c r="C119" s="54" t="n">
        <f aca="false">MIN(1000,MAX(C120,IF($A119&gt;=C$16,0,C$13*(C$16-$A119)+C$14*(C$16-$A119)^2+C$15*(C$16-$A119)^3)))</f>
        <v>0</v>
      </c>
      <c r="D119" s="54" t="n">
        <f aca="false">MIN(1000,MAX(D120,IF($A119&gt;=D$16,0,D$13*(D$16-$A119)+D$14*(D$16-$A119)^2+D$15*(D$16-$A119)^3)))</f>
        <v>0</v>
      </c>
      <c r="E119" s="54" t="n">
        <f aca="false">MIN(1000,MAX(E120,IF($A119&gt;=E$16,0,E$13*(E$16-$A119)+E$14*(E$16-$A119)^2+E$15*(E$16-$A119)^3)))</f>
        <v>0</v>
      </c>
      <c r="F119" s="54" t="n">
        <f aca="false">MIN(1000,MAX(F120,IF($A119&gt;=F$16,0,F$13*(F$16-$A119)+F$14*(F$16-$A119)^2+F$15*(F$16-$A119)^3)))</f>
        <v>0</v>
      </c>
      <c r="G119" s="54" t="n">
        <f aca="false">MIN(1000,MAX(G120,IF($A119&gt;=G$16,0,G$13*(G$16-$A119)+G$14*(G$16-$A119)^2+G$15*(G$16-$A119)^3)))</f>
        <v>0</v>
      </c>
      <c r="H119" s="54" t="n">
        <f aca="false">MIN(1000,MAX(H120,IF($A119&gt;=H$16,0,H$13*(H$16-$A119)+H$14*(H$16-$A119)^2+H$15*(H$16-$A119)^3)))</f>
        <v>0</v>
      </c>
      <c r="I119" s="54" t="n">
        <f aca="false">MIN(1000,MAX(I120,IF($A119&gt;=I$16,0,I$13*(I$16-$A119)+I$14*(I$16-$A119)^2+I$15*(I$16-$A119)^3)))</f>
        <v>0</v>
      </c>
      <c r="J119" s="54" t="n">
        <f aca="false">MIN(1000,MAX(J120,IF($A119&gt;=J$16,0,J$13*(J$16-$A119)+J$14*(J$16-$A119)^2+J$15*(J$16-$A119)^3)))</f>
        <v>0</v>
      </c>
      <c r="K119" s="54" t="n">
        <f aca="false">MIN(1000,MAX(K120,IF($A119&gt;=K$16,0,K$13*(K$16-$A119)+K$14*(K$16-$A119)^2+K$15*(K$16-$A119)^3)))</f>
        <v>0</v>
      </c>
      <c r="L119" s="54" t="n">
        <f aca="false">MIN(1000,MAX(L120,IF($A119&gt;=L$16,0,L$13*(L$16-$A119)+L$14*(L$16-$A119)^2+L$15*(L$16-$A119)^3)))</f>
        <v>0</v>
      </c>
      <c r="M119" s="54" t="n">
        <f aca="false">MIN(1000,MAX(M120,IF($A119&gt;=M$16,0,M$13*(M$16-$A119)+M$14*(M$16-$A119)^2+M$15*(M$16-$A119)^3)))</f>
        <v>0</v>
      </c>
      <c r="N119" s="54" t="n">
        <f aca="false">MIN(1000,MAX(N120,IF($A119&gt;=N$16,0,N$13*(N$16-$A119)+N$14*(N$16-$A119)^2+N$15*(N$16-$A119)^3)))</f>
        <v>0</v>
      </c>
      <c r="O119" s="54" t="n">
        <f aca="false">MIN(1000,MAX(O120,IF($A119&gt;=O$16,0,O$13*(O$16-$A119)+O$14*(O$16-$A119)^2+O$15*(O$16-$A119)^3)))</f>
        <v>0</v>
      </c>
      <c r="P119" s="54" t="n">
        <f aca="false">MIN(1000,MAX(P120,IF($A119&gt;=P$16,0,P$13*(P$16-$A119)+P$14*(P$16-$A119)^2+P$15*(P$16-$A119)^3)))</f>
        <v>0</v>
      </c>
      <c r="Q119" s="54" t="n">
        <f aca="false">MIN(1000,MAX(Q120,IF($A119&gt;=Q$16,0,Q$13*(Q$16-$A119)+Q$14*(Q$16-$A119)^2+Q$15*(Q$16-$A119)^3)))</f>
        <v>0</v>
      </c>
      <c r="R119" s="54" t="n">
        <f aca="false">MIN(1000,MAX(R120,IF($A119&gt;=R$16,0,R$13*(R$16-$A119)+R$14*(R$16-$A119)^2+R$15*(R$16-$A119)^3)))</f>
        <v>90.120427</v>
      </c>
      <c r="S119" s="54" t="n">
        <f aca="false">MIN(1000,MAX(S120,IF($A119&gt;=S$16,0,S$13*(S$16-$A119)+S$14*(S$16-$A119)^2+S$15*(S$16-$A119)^3)))</f>
        <v>1000</v>
      </c>
      <c r="T119" s="54" t="n">
        <f aca="false">MIN(1000,MAX(T120,IF($A119&gt;=T$16,0,T$13*(T$16-$A119)+T$14*(T$16-$A119)^2+T$15*(T$16-$A119)^3)))</f>
        <v>0</v>
      </c>
      <c r="U119" s="54" t="n">
        <f aca="false">MIN(1000,MAX(U120,IF($A119&gt;=U$16,0,U$13*(U$16-$A119)+U$14*(U$16-$A119)^2+U$15*(U$16-$A119)^3)))</f>
        <v>132.05745</v>
      </c>
      <c r="V119" s="54" t="n">
        <f aca="false">MIN(1000,MAX(V120,IF($A119&gt;=V$16,0,V$13*(V$16-$A119)+V$14*(V$16-$A119)^2+V$15*(V$16-$A119)^3)))</f>
        <v>0</v>
      </c>
      <c r="W119" s="54" t="n">
        <f aca="false">MIN(1000,MAX(W120,IF($A119&gt;=W$16,0,W$13*(W$16-$A119)+W$14*(W$16-$A119)^2+W$15*(W$16-$A119)^3)))</f>
        <v>70.57848</v>
      </c>
      <c r="X119" s="54" t="n">
        <f aca="false">MIN(1000,MAX(X120,IF($A119&gt;=X$16,0,X$13*(X$16-$A119)+X$14*(X$16-$A119)^2+X$15*(X$16-$A119)^3)))</f>
        <v>23.037975</v>
      </c>
      <c r="Y119" s="54" t="n">
        <f aca="false">MIN(1000,MAX(Y120,IF($A119&gt;=Y$16,0,Y$13*(Y$16-$A119)+Y$14*(Y$16-$A119)^2+Y$15*(Y$16-$A119)^3)))</f>
        <v>0</v>
      </c>
      <c r="Z119" s="54" t="n">
        <f aca="false">MIN(1000,MAX(Z120,IF($A119&gt;=Z$16,0,Z$13*(Z$16-$A119)+Z$14*(Z$16-$A119)^2+Z$15*(Z$16-$A119)^3)))</f>
        <v>0</v>
      </c>
      <c r="AC119" s="54" t="n">
        <f aca="false">MIN(1000,MAX(AC120,IF($A119&gt;=AC$16,0,AC$13*(AC$16-$A119)+AC$14*(AC$16-$A119)^2+AC$15*(AC$16-$A119)^3)))</f>
        <v>0</v>
      </c>
      <c r="AD119" s="54" t="n">
        <f aca="false">MIN(1000,MAX(AD120,IF($A119&gt;=AD$16,0,AD$13*(AD$16-$A119)+AD$14*(AD$16-$A119)^2+AD$15*(AD$16-$A119)^3)))</f>
        <v>0</v>
      </c>
      <c r="AE119" s="54" t="n">
        <f aca="false">MIN(1000,MAX(AE120,IF($A119&gt;=AE$16,0,AE$13*(AE$16-$A119)+AE$14*(AE$16-$A119)^2+AE$15*(AE$16-$A119)^3)))</f>
        <v>0</v>
      </c>
      <c r="AF119" s="54" t="n">
        <f aca="false">MIN(1000,MAX(AF120,IF($A119&gt;=AF$16,0,AF$13*(AF$16-$A119)+AF$14*(AF$16-$A119)^2+AF$15*(AF$16-$A119)^3)))</f>
        <v>0</v>
      </c>
      <c r="AG119" s="54" t="n">
        <f aca="false">MIN(1000,MAX(AG120,IF($A119&gt;=AG$16,0,AG$13*(AG$16-$A119)+AG$14*(AG$16-$A119)^2+AG$15*(AG$16-$A119)^3)))</f>
        <v>0</v>
      </c>
      <c r="AH119" s="54" t="n">
        <f aca="false">MIN(1000,MAX(AH120,IF($A119&gt;=AH$16,0,AH$13*(AH$16-$A119)+AH$14*(AH$16-$A119)^2+AH$15*(AH$16-$A119)^3)))</f>
        <v>0</v>
      </c>
      <c r="AI119" s="54" t="n">
        <f aca="false">MIN(1000,MAX(AI120,IF($A119&gt;=AI$16,0,AI$13*(AI$16-$A119)+AI$14*(AI$16-$A119)^2+AI$15*(AI$16-$A119)^3)))</f>
        <v>0</v>
      </c>
      <c r="AJ119" s="54" t="n">
        <f aca="false">MIN(1000,MAX(AJ120,IF($A119&gt;=AJ$16,0,AJ$13*(AJ$16-$A119)+AJ$14*(AJ$16-$A119)^2+AJ$15*(AJ$16-$A119)^3)))</f>
        <v>0</v>
      </c>
      <c r="AK119" s="54" t="n">
        <f aca="false">MIN(1000,MAX(AK120,IF($A119&gt;=AK$16,0,AK$13*(AK$16-$A119)+AK$14*(AK$16-$A119)^2+AK$15*(AK$16-$A119)^3)))</f>
        <v>0</v>
      </c>
      <c r="AL119" s="54" t="n">
        <f aca="false">MIN(1000,MAX(AL120,IF($A119&gt;=AL$16,0,AL$13*(AL$16-$A119)+AL$14*(AL$16-$A119)^2+AL$15*(AL$16-$A119)^3)))</f>
        <v>0</v>
      </c>
      <c r="AM119" s="54" t="n">
        <f aca="false">MIN(1000,MAX(AM120,IF($A119&gt;=AM$16,0,AM$13*(AM$16-$A119)+AM$14*(AM$16-$A119)^2+AM$15*(AM$16-$A119)^3)))</f>
        <v>0</v>
      </c>
      <c r="AN119" s="54" t="n">
        <f aca="false">MIN(1000,MAX(AN120,IF($A119&gt;=AN$16,0,AN$13*(AN$16-$A119)+AN$14*(AN$16-$A119)^2+AN$15*(AN$16-$A119)^3)))</f>
        <v>0</v>
      </c>
      <c r="AO119" s="54" t="n">
        <f aca="false">MIN(1000,MAX(AO120,IF($A119&gt;=AO$16,0,AO$13*(AO$16-$A119)+AO$14*(AO$16-$A119)^2+AO$15*(AO$16-$A119)^3)))</f>
        <v>0</v>
      </c>
      <c r="AP119" s="54" t="n">
        <f aca="false">MIN(1000,MAX(AP120,IF($A119&gt;=AP$16,0,AP$13*(AP$16-$A119)+AP$14*(AP$16-$A119)^2+AP$15*(AP$16-$A119)^3)))</f>
        <v>0</v>
      </c>
      <c r="AQ119" s="54" t="n">
        <f aca="false">MIN(1000,MAX(AQ120,IF($A119&gt;=AQ$16,0,AQ$13*(AQ$16-$A119)+AQ$14*(AQ$16-$A119)^2+AQ$15*(AQ$16-$A119)^3)))</f>
        <v>0</v>
      </c>
      <c r="AR119" s="54" t="n">
        <f aca="false">MIN(1000,MAX(AR120,IF($A119&gt;=AR$16,0,AR$13*(AR$16-$A119)+AR$14*(AR$16-$A119)^2+AR$15*(AR$16-$A119)^3)))</f>
        <v>0</v>
      </c>
      <c r="AS119" s="54" t="n">
        <f aca="false">MIN(1000,MAX(AS120,IF($A119&gt;=AS$16,0,AS$13*(AS$16-$A119)+AS$14*(AS$16-$A119)^2+AS$15*(AS$16-$A119)^3)))</f>
        <v>556.9407983</v>
      </c>
      <c r="AT119" s="54" t="n">
        <f aca="false">MIN(1000,MAX(AT120,IF($A119&gt;=AT$16,0,AT$13*(AT$16-$A119)+AT$14*(AT$16-$A119)^2+AT$15*(AT$16-$A119)^3)))</f>
        <v>1000</v>
      </c>
      <c r="AU119" s="54" t="n">
        <f aca="false">MIN(1000,MAX(AU120,IF($A119&gt;=AU$16,0,AU$13*(AU$16-$A119)+AU$14*(AU$16-$A119)^2+AU$15*(AU$16-$A119)^3)))</f>
        <v>0</v>
      </c>
      <c r="AV119" s="54" t="n">
        <f aca="false">MIN(1000,MAX(AV120,IF($A119&gt;=AV$16,0,AV$13*(AV$16-$A119)+AV$14*(AV$16-$A119)^2+AV$15*(AV$16-$A119)^3)))</f>
        <v>783.18153</v>
      </c>
      <c r="AW119" s="54" t="n">
        <f aca="false">MIN(1000,MAX(AW120,IF($A119&gt;=AW$16,0,AW$13*(AW$16-$A119)+AW$14*(AW$16-$A119)^2+AW$15*(AW$16-$A119)^3)))</f>
        <v>0</v>
      </c>
      <c r="AX119" s="54" t="n">
        <f aca="false">MIN(1000,MAX(AX120,IF($A119&gt;=AX$16,0,AX$13*(AX$16-$A119)+AX$14*(AX$16-$A119)^2+AX$15*(AX$16-$A119)^3)))</f>
        <v>58.216864</v>
      </c>
      <c r="AY119" s="54" t="n">
        <f aca="false">MIN(1000,MAX(AY120,IF($A119&gt;=AY$16,0,AY$13*(AY$16-$A119)+AY$14*(AY$16-$A119)^2+AY$15*(AY$16-$A119)^3)))</f>
        <v>1000</v>
      </c>
      <c r="AZ119" s="54" t="n">
        <f aca="false">MIN(1000,MAX(AZ120,IF($A119&gt;=AZ$16,0,AZ$13*(AZ$16-$A119)+AZ$14*(AZ$16-$A119)^2+AZ$15*(AZ$16-$A119)^3)))</f>
        <v>0</v>
      </c>
      <c r="BA119" s="54" t="n">
        <f aca="false">MIN(1000,MAX(BA120,IF($A119&gt;=BA$16,0,BA$13*(BA$16-$A119)+BA$14*(BA$16-$A119)^2+BA$15*(BA$16-$A119)^3)))</f>
        <v>0</v>
      </c>
    </row>
    <row r="120" customFormat="false" ht="13.8" hidden="false" customHeight="false" outlineLevel="0" collapsed="false">
      <c r="A120" s="12" t="n">
        <f aca="false">A119+10</f>
        <v>1030</v>
      </c>
      <c r="B120" s="54" t="n">
        <f aca="false">MIN(1000,MAX(B121,IF($A120&gt;=B$16,0,B$13*(B$16-$A120)+B$14*(B$16-$A120)^2+B$15*(B$16-$A120)^3)))</f>
        <v>0</v>
      </c>
      <c r="C120" s="54" t="n">
        <f aca="false">MIN(1000,MAX(C121,IF($A120&gt;=C$16,0,C$13*(C$16-$A120)+C$14*(C$16-$A120)^2+C$15*(C$16-$A120)^3)))</f>
        <v>0</v>
      </c>
      <c r="D120" s="54" t="n">
        <f aca="false">MIN(1000,MAX(D121,IF($A120&gt;=D$16,0,D$13*(D$16-$A120)+D$14*(D$16-$A120)^2+D$15*(D$16-$A120)^3)))</f>
        <v>0</v>
      </c>
      <c r="E120" s="54" t="n">
        <f aca="false">MIN(1000,MAX(E121,IF($A120&gt;=E$16,0,E$13*(E$16-$A120)+E$14*(E$16-$A120)^2+E$15*(E$16-$A120)^3)))</f>
        <v>0</v>
      </c>
      <c r="F120" s="54" t="n">
        <f aca="false">MIN(1000,MAX(F121,IF($A120&gt;=F$16,0,F$13*(F$16-$A120)+F$14*(F$16-$A120)^2+F$15*(F$16-$A120)^3)))</f>
        <v>0</v>
      </c>
      <c r="G120" s="54" t="n">
        <f aca="false">MIN(1000,MAX(G121,IF($A120&gt;=G$16,0,G$13*(G$16-$A120)+G$14*(G$16-$A120)^2+G$15*(G$16-$A120)^3)))</f>
        <v>0</v>
      </c>
      <c r="H120" s="54" t="n">
        <f aca="false">MIN(1000,MAX(H121,IF($A120&gt;=H$16,0,H$13*(H$16-$A120)+H$14*(H$16-$A120)^2+H$15*(H$16-$A120)^3)))</f>
        <v>0</v>
      </c>
      <c r="I120" s="54" t="n">
        <f aca="false">MIN(1000,MAX(I121,IF($A120&gt;=I$16,0,I$13*(I$16-$A120)+I$14*(I$16-$A120)^2+I$15*(I$16-$A120)^3)))</f>
        <v>0</v>
      </c>
      <c r="J120" s="54" t="n">
        <f aca="false">MIN(1000,MAX(J121,IF($A120&gt;=J$16,0,J$13*(J$16-$A120)+J$14*(J$16-$A120)^2+J$15*(J$16-$A120)^3)))</f>
        <v>0</v>
      </c>
      <c r="K120" s="54" t="n">
        <f aca="false">MIN(1000,MAX(K121,IF($A120&gt;=K$16,0,K$13*(K$16-$A120)+K$14*(K$16-$A120)^2+K$15*(K$16-$A120)^3)))</f>
        <v>0</v>
      </c>
      <c r="L120" s="54" t="n">
        <f aca="false">MIN(1000,MAX(L121,IF($A120&gt;=L$16,0,L$13*(L$16-$A120)+L$14*(L$16-$A120)^2+L$15*(L$16-$A120)^3)))</f>
        <v>0</v>
      </c>
      <c r="M120" s="54" t="n">
        <f aca="false">MIN(1000,MAX(M121,IF($A120&gt;=M$16,0,M$13*(M$16-$A120)+M$14*(M$16-$A120)^2+M$15*(M$16-$A120)^3)))</f>
        <v>0</v>
      </c>
      <c r="N120" s="54" t="n">
        <f aca="false">MIN(1000,MAX(N121,IF($A120&gt;=N$16,0,N$13*(N$16-$A120)+N$14*(N$16-$A120)^2+N$15*(N$16-$A120)^3)))</f>
        <v>0</v>
      </c>
      <c r="O120" s="54" t="n">
        <f aca="false">MIN(1000,MAX(O121,IF($A120&gt;=O$16,0,O$13*(O$16-$A120)+O$14*(O$16-$A120)^2+O$15*(O$16-$A120)^3)))</f>
        <v>0</v>
      </c>
      <c r="P120" s="54" t="n">
        <f aca="false">MIN(1000,MAX(P121,IF($A120&gt;=P$16,0,P$13*(P$16-$A120)+P$14*(P$16-$A120)^2+P$15*(P$16-$A120)^3)))</f>
        <v>0</v>
      </c>
      <c r="Q120" s="54" t="n">
        <f aca="false">MIN(1000,MAX(Q121,IF($A120&gt;=Q$16,0,Q$13*(Q$16-$A120)+Q$14*(Q$16-$A120)^2+Q$15*(Q$16-$A120)^3)))</f>
        <v>0</v>
      </c>
      <c r="R120" s="54" t="n">
        <f aca="false">MIN(1000,MAX(R121,IF($A120&gt;=R$16,0,R$13*(R$16-$A120)+R$14*(R$16-$A120)^2+R$15*(R$16-$A120)^3)))</f>
        <v>80.862627</v>
      </c>
      <c r="S120" s="54" t="n">
        <f aca="false">MIN(1000,MAX(S121,IF($A120&gt;=S$16,0,S$13*(S$16-$A120)+S$14*(S$16-$A120)^2+S$15*(S$16-$A120)^3)))</f>
        <v>1000</v>
      </c>
      <c r="T120" s="54" t="n">
        <f aca="false">MIN(1000,MAX(T121,IF($A120&gt;=T$16,0,T$13*(T$16-$A120)+T$14*(T$16-$A120)^2+T$15*(T$16-$A120)^3)))</f>
        <v>0</v>
      </c>
      <c r="U120" s="54" t="n">
        <f aca="false">MIN(1000,MAX(U121,IF($A120&gt;=U$16,0,U$13*(U$16-$A120)+U$14*(U$16-$A120)^2+U$15*(U$16-$A120)^3)))</f>
        <v>131.81245</v>
      </c>
      <c r="V120" s="54" t="n">
        <f aca="false">MIN(1000,MAX(V121,IF($A120&gt;=V$16,0,V$13*(V$16-$A120)+V$14*(V$16-$A120)^2+V$15*(V$16-$A120)^3)))</f>
        <v>0</v>
      </c>
      <c r="W120" s="54" t="n">
        <f aca="false">MIN(1000,MAX(W121,IF($A120&gt;=W$16,0,W$13*(W$16-$A120)+W$14*(W$16-$A120)^2+W$15*(W$16-$A120)^3)))</f>
        <v>70.44948</v>
      </c>
      <c r="X120" s="54" t="n">
        <f aca="false">MIN(1000,MAX(X121,IF($A120&gt;=X$16,0,X$13*(X$16-$A120)+X$14*(X$16-$A120)^2+X$15*(X$16-$A120)^3)))</f>
        <v>23.037975</v>
      </c>
      <c r="Y120" s="54" t="n">
        <f aca="false">MIN(1000,MAX(Y121,IF($A120&gt;=Y$16,0,Y$13*(Y$16-$A120)+Y$14*(Y$16-$A120)^2+Y$15*(Y$16-$A120)^3)))</f>
        <v>0</v>
      </c>
      <c r="Z120" s="54" t="n">
        <f aca="false">MIN(1000,MAX(Z121,IF($A120&gt;=Z$16,0,Z$13*(Z$16-$A120)+Z$14*(Z$16-$A120)^2+Z$15*(Z$16-$A120)^3)))</f>
        <v>0</v>
      </c>
      <c r="AC120" s="54" t="n">
        <f aca="false">MIN(1000,MAX(AC121,IF($A120&gt;=AC$16,0,AC$13*(AC$16-$A120)+AC$14*(AC$16-$A120)^2+AC$15*(AC$16-$A120)^3)))</f>
        <v>0</v>
      </c>
      <c r="AD120" s="54" t="n">
        <f aca="false">MIN(1000,MAX(AD121,IF($A120&gt;=AD$16,0,AD$13*(AD$16-$A120)+AD$14*(AD$16-$A120)^2+AD$15*(AD$16-$A120)^3)))</f>
        <v>0</v>
      </c>
      <c r="AE120" s="54" t="n">
        <f aca="false">MIN(1000,MAX(AE121,IF($A120&gt;=AE$16,0,AE$13*(AE$16-$A120)+AE$14*(AE$16-$A120)^2+AE$15*(AE$16-$A120)^3)))</f>
        <v>0</v>
      </c>
      <c r="AF120" s="54" t="n">
        <f aca="false">MIN(1000,MAX(AF121,IF($A120&gt;=AF$16,0,AF$13*(AF$16-$A120)+AF$14*(AF$16-$A120)^2+AF$15*(AF$16-$A120)^3)))</f>
        <v>0</v>
      </c>
      <c r="AG120" s="54" t="n">
        <f aca="false">MIN(1000,MAX(AG121,IF($A120&gt;=AG$16,0,AG$13*(AG$16-$A120)+AG$14*(AG$16-$A120)^2+AG$15*(AG$16-$A120)^3)))</f>
        <v>0</v>
      </c>
      <c r="AH120" s="54" t="n">
        <f aca="false">MIN(1000,MAX(AH121,IF($A120&gt;=AH$16,0,AH$13*(AH$16-$A120)+AH$14*(AH$16-$A120)^2+AH$15*(AH$16-$A120)^3)))</f>
        <v>0</v>
      </c>
      <c r="AI120" s="54" t="n">
        <f aca="false">MIN(1000,MAX(AI121,IF($A120&gt;=AI$16,0,AI$13*(AI$16-$A120)+AI$14*(AI$16-$A120)^2+AI$15*(AI$16-$A120)^3)))</f>
        <v>0</v>
      </c>
      <c r="AJ120" s="54" t="n">
        <f aca="false">MIN(1000,MAX(AJ121,IF($A120&gt;=AJ$16,0,AJ$13*(AJ$16-$A120)+AJ$14*(AJ$16-$A120)^2+AJ$15*(AJ$16-$A120)^3)))</f>
        <v>0</v>
      </c>
      <c r="AK120" s="54" t="n">
        <f aca="false">MIN(1000,MAX(AK121,IF($A120&gt;=AK$16,0,AK$13*(AK$16-$A120)+AK$14*(AK$16-$A120)^2+AK$15*(AK$16-$A120)^3)))</f>
        <v>0</v>
      </c>
      <c r="AL120" s="54" t="n">
        <f aca="false">MIN(1000,MAX(AL121,IF($A120&gt;=AL$16,0,AL$13*(AL$16-$A120)+AL$14*(AL$16-$A120)^2+AL$15*(AL$16-$A120)^3)))</f>
        <v>0</v>
      </c>
      <c r="AM120" s="54" t="n">
        <f aca="false">MIN(1000,MAX(AM121,IF($A120&gt;=AM$16,0,AM$13*(AM$16-$A120)+AM$14*(AM$16-$A120)^2+AM$15*(AM$16-$A120)^3)))</f>
        <v>0</v>
      </c>
      <c r="AN120" s="54" t="n">
        <f aca="false">MIN(1000,MAX(AN121,IF($A120&gt;=AN$16,0,AN$13*(AN$16-$A120)+AN$14*(AN$16-$A120)^2+AN$15*(AN$16-$A120)^3)))</f>
        <v>0</v>
      </c>
      <c r="AO120" s="54" t="n">
        <f aca="false">MIN(1000,MAX(AO121,IF($A120&gt;=AO$16,0,AO$13*(AO$16-$A120)+AO$14*(AO$16-$A120)^2+AO$15*(AO$16-$A120)^3)))</f>
        <v>0</v>
      </c>
      <c r="AP120" s="54" t="n">
        <f aca="false">MIN(1000,MAX(AP121,IF($A120&gt;=AP$16,0,AP$13*(AP$16-$A120)+AP$14*(AP$16-$A120)^2+AP$15*(AP$16-$A120)^3)))</f>
        <v>0</v>
      </c>
      <c r="AQ120" s="54" t="n">
        <f aca="false">MIN(1000,MAX(AQ121,IF($A120&gt;=AQ$16,0,AQ$13*(AQ$16-$A120)+AQ$14*(AQ$16-$A120)^2+AQ$15*(AQ$16-$A120)^3)))</f>
        <v>0</v>
      </c>
      <c r="AR120" s="54" t="n">
        <f aca="false">MIN(1000,MAX(AR121,IF($A120&gt;=AR$16,0,AR$13*(AR$16-$A120)+AR$14*(AR$16-$A120)^2+AR$15*(AR$16-$A120)^3)))</f>
        <v>0</v>
      </c>
      <c r="AS120" s="54" t="n">
        <f aca="false">MIN(1000,MAX(AS121,IF($A120&gt;=AS$16,0,AS$13*(AS$16-$A120)+AS$14*(AS$16-$A120)^2+AS$15*(AS$16-$A120)^3)))</f>
        <v>515.7346683</v>
      </c>
      <c r="AT120" s="54" t="n">
        <f aca="false">MIN(1000,MAX(AT121,IF($A120&gt;=AT$16,0,AT$13*(AT$16-$A120)+AT$14*(AT$16-$A120)^2+AT$15*(AT$16-$A120)^3)))</f>
        <v>1000</v>
      </c>
      <c r="AU120" s="54" t="n">
        <f aca="false">MIN(1000,MAX(AU121,IF($A120&gt;=AU$16,0,AU$13*(AU$16-$A120)+AU$14*(AU$16-$A120)^2+AU$15*(AU$16-$A120)^3)))</f>
        <v>0</v>
      </c>
      <c r="AV120" s="54" t="n">
        <f aca="false">MIN(1000,MAX(AV121,IF($A120&gt;=AV$16,0,AV$13*(AV$16-$A120)+AV$14*(AV$16-$A120)^2+AV$15*(AV$16-$A120)^3)))</f>
        <v>781.72853</v>
      </c>
      <c r="AW120" s="54" t="n">
        <f aca="false">MIN(1000,MAX(AW121,IF($A120&gt;=AW$16,0,AW$13*(AW$16-$A120)+AW$14*(AW$16-$A120)^2+AW$15*(AW$16-$A120)^3)))</f>
        <v>0</v>
      </c>
      <c r="AX120" s="54" t="n">
        <f aca="false">MIN(1000,MAX(AX121,IF($A120&gt;=AX$16,0,AX$13*(AX$16-$A120)+AX$14*(AX$16-$A120)^2+AX$15*(AX$16-$A120)^3)))</f>
        <v>58.216864</v>
      </c>
      <c r="AY120" s="54" t="n">
        <f aca="false">MIN(1000,MAX(AY121,IF($A120&gt;=AY$16,0,AY$13*(AY$16-$A120)+AY$14*(AY$16-$A120)^2+AY$15*(AY$16-$A120)^3)))</f>
        <v>1000</v>
      </c>
      <c r="AZ120" s="54" t="n">
        <f aca="false">MIN(1000,MAX(AZ121,IF($A120&gt;=AZ$16,0,AZ$13*(AZ$16-$A120)+AZ$14*(AZ$16-$A120)^2+AZ$15*(AZ$16-$A120)^3)))</f>
        <v>0</v>
      </c>
      <c r="BA120" s="54" t="n">
        <f aca="false">MIN(1000,MAX(BA121,IF($A120&gt;=BA$16,0,BA$13*(BA$16-$A120)+BA$14*(BA$16-$A120)^2+BA$15*(BA$16-$A120)^3)))</f>
        <v>0</v>
      </c>
    </row>
    <row r="121" customFormat="false" ht="13.8" hidden="false" customHeight="false" outlineLevel="0" collapsed="false">
      <c r="A121" s="12" t="n">
        <f aca="false">A120+10</f>
        <v>1040</v>
      </c>
      <c r="B121" s="54" t="n">
        <f aca="false">MIN(1000,MAX(B122,IF($A121&gt;=B$16,0,B$13*(B$16-$A121)+B$14*(B$16-$A121)^2+B$15*(B$16-$A121)^3)))</f>
        <v>0</v>
      </c>
      <c r="C121" s="54" t="n">
        <f aca="false">MIN(1000,MAX(C122,IF($A121&gt;=C$16,0,C$13*(C$16-$A121)+C$14*(C$16-$A121)^2+C$15*(C$16-$A121)^3)))</f>
        <v>0</v>
      </c>
      <c r="D121" s="54" t="n">
        <f aca="false">MIN(1000,MAX(D122,IF($A121&gt;=D$16,0,D$13*(D$16-$A121)+D$14*(D$16-$A121)^2+D$15*(D$16-$A121)^3)))</f>
        <v>0</v>
      </c>
      <c r="E121" s="54" t="n">
        <f aca="false">MIN(1000,MAX(E122,IF($A121&gt;=E$16,0,E$13*(E$16-$A121)+E$14*(E$16-$A121)^2+E$15*(E$16-$A121)^3)))</f>
        <v>0</v>
      </c>
      <c r="F121" s="54" t="n">
        <f aca="false">MIN(1000,MAX(F122,IF($A121&gt;=F$16,0,F$13*(F$16-$A121)+F$14*(F$16-$A121)^2+F$15*(F$16-$A121)^3)))</f>
        <v>0</v>
      </c>
      <c r="G121" s="54" t="n">
        <f aca="false">MIN(1000,MAX(G122,IF($A121&gt;=G$16,0,G$13*(G$16-$A121)+G$14*(G$16-$A121)^2+G$15*(G$16-$A121)^3)))</f>
        <v>0</v>
      </c>
      <c r="H121" s="54" t="n">
        <f aca="false">MIN(1000,MAX(H122,IF($A121&gt;=H$16,0,H$13*(H$16-$A121)+H$14*(H$16-$A121)^2+H$15*(H$16-$A121)^3)))</f>
        <v>0</v>
      </c>
      <c r="I121" s="54" t="n">
        <f aca="false">MIN(1000,MAX(I122,IF($A121&gt;=I$16,0,I$13*(I$16-$A121)+I$14*(I$16-$A121)^2+I$15*(I$16-$A121)^3)))</f>
        <v>0</v>
      </c>
      <c r="J121" s="54" t="n">
        <f aca="false">MIN(1000,MAX(J122,IF($A121&gt;=J$16,0,J$13*(J$16-$A121)+J$14*(J$16-$A121)^2+J$15*(J$16-$A121)^3)))</f>
        <v>0</v>
      </c>
      <c r="K121" s="54" t="n">
        <f aca="false">MIN(1000,MAX(K122,IF($A121&gt;=K$16,0,K$13*(K$16-$A121)+K$14*(K$16-$A121)^2+K$15*(K$16-$A121)^3)))</f>
        <v>0</v>
      </c>
      <c r="L121" s="54" t="n">
        <f aca="false">MIN(1000,MAX(L122,IF($A121&gt;=L$16,0,L$13*(L$16-$A121)+L$14*(L$16-$A121)^2+L$15*(L$16-$A121)^3)))</f>
        <v>0</v>
      </c>
      <c r="M121" s="54" t="n">
        <f aca="false">MIN(1000,MAX(M122,IF($A121&gt;=M$16,0,M$13*(M$16-$A121)+M$14*(M$16-$A121)^2+M$15*(M$16-$A121)^3)))</f>
        <v>0</v>
      </c>
      <c r="N121" s="54" t="n">
        <f aca="false">MIN(1000,MAX(N122,IF($A121&gt;=N$16,0,N$13*(N$16-$A121)+N$14*(N$16-$A121)^2+N$15*(N$16-$A121)^3)))</f>
        <v>0</v>
      </c>
      <c r="O121" s="54" t="n">
        <f aca="false">MIN(1000,MAX(O122,IF($A121&gt;=O$16,0,O$13*(O$16-$A121)+O$14*(O$16-$A121)^2+O$15*(O$16-$A121)^3)))</f>
        <v>0</v>
      </c>
      <c r="P121" s="54" t="n">
        <f aca="false">MIN(1000,MAX(P122,IF($A121&gt;=P$16,0,P$13*(P$16-$A121)+P$14*(P$16-$A121)^2+P$15*(P$16-$A121)^3)))</f>
        <v>0</v>
      </c>
      <c r="Q121" s="54" t="n">
        <f aca="false">MIN(1000,MAX(Q122,IF($A121&gt;=Q$16,0,Q$13*(Q$16-$A121)+Q$14*(Q$16-$A121)^2+Q$15*(Q$16-$A121)^3)))</f>
        <v>0</v>
      </c>
      <c r="R121" s="54" t="n">
        <f aca="false">MIN(1000,MAX(R122,IF($A121&gt;=R$16,0,R$13*(R$16-$A121)+R$14*(R$16-$A121)^2+R$15*(R$16-$A121)^3)))</f>
        <v>72.064827</v>
      </c>
      <c r="S121" s="54" t="n">
        <f aca="false">MIN(1000,MAX(S122,IF($A121&gt;=S$16,0,S$13*(S$16-$A121)+S$14*(S$16-$A121)^2+S$15*(S$16-$A121)^3)))</f>
        <v>1000</v>
      </c>
      <c r="T121" s="54" t="n">
        <f aca="false">MIN(1000,MAX(T122,IF($A121&gt;=T$16,0,T$13*(T$16-$A121)+T$14*(T$16-$A121)^2+T$15*(T$16-$A121)^3)))</f>
        <v>0</v>
      </c>
      <c r="U121" s="54" t="n">
        <f aca="false">MIN(1000,MAX(U122,IF($A121&gt;=U$16,0,U$13*(U$16-$A121)+U$14*(U$16-$A121)^2+U$15*(U$16-$A121)^3)))</f>
        <v>131.56745</v>
      </c>
      <c r="V121" s="54" t="n">
        <f aca="false">MIN(1000,MAX(V122,IF($A121&gt;=V$16,0,V$13*(V$16-$A121)+V$14*(V$16-$A121)^2+V$15*(V$16-$A121)^3)))</f>
        <v>0</v>
      </c>
      <c r="W121" s="54" t="n">
        <f aca="false">MIN(1000,MAX(W122,IF($A121&gt;=W$16,0,W$13*(W$16-$A121)+W$14*(W$16-$A121)^2+W$15*(W$16-$A121)^3)))</f>
        <v>70.32048</v>
      </c>
      <c r="X121" s="54" t="n">
        <f aca="false">MIN(1000,MAX(X122,IF($A121&gt;=X$16,0,X$13*(X$16-$A121)+X$14*(X$16-$A121)^2+X$15*(X$16-$A121)^3)))</f>
        <v>23.037975</v>
      </c>
      <c r="Y121" s="54" t="n">
        <f aca="false">MIN(1000,MAX(Y122,IF($A121&gt;=Y$16,0,Y$13*(Y$16-$A121)+Y$14*(Y$16-$A121)^2+Y$15*(Y$16-$A121)^3)))</f>
        <v>0</v>
      </c>
      <c r="Z121" s="54" t="n">
        <f aca="false">MIN(1000,MAX(Z122,IF($A121&gt;=Z$16,0,Z$13*(Z$16-$A121)+Z$14*(Z$16-$A121)^2+Z$15*(Z$16-$A121)^3)))</f>
        <v>0</v>
      </c>
      <c r="AC121" s="54" t="n">
        <f aca="false">MIN(1000,MAX(AC122,IF($A121&gt;=AC$16,0,AC$13*(AC$16-$A121)+AC$14*(AC$16-$A121)^2+AC$15*(AC$16-$A121)^3)))</f>
        <v>0</v>
      </c>
      <c r="AD121" s="54" t="n">
        <f aca="false">MIN(1000,MAX(AD122,IF($A121&gt;=AD$16,0,AD$13*(AD$16-$A121)+AD$14*(AD$16-$A121)^2+AD$15*(AD$16-$A121)^3)))</f>
        <v>0</v>
      </c>
      <c r="AE121" s="54" t="n">
        <f aca="false">MIN(1000,MAX(AE122,IF($A121&gt;=AE$16,0,AE$13*(AE$16-$A121)+AE$14*(AE$16-$A121)^2+AE$15*(AE$16-$A121)^3)))</f>
        <v>0</v>
      </c>
      <c r="AF121" s="54" t="n">
        <f aca="false">MIN(1000,MAX(AF122,IF($A121&gt;=AF$16,0,AF$13*(AF$16-$A121)+AF$14*(AF$16-$A121)^2+AF$15*(AF$16-$A121)^3)))</f>
        <v>0</v>
      </c>
      <c r="AG121" s="54" t="n">
        <f aca="false">MIN(1000,MAX(AG122,IF($A121&gt;=AG$16,0,AG$13*(AG$16-$A121)+AG$14*(AG$16-$A121)^2+AG$15*(AG$16-$A121)^3)))</f>
        <v>0</v>
      </c>
      <c r="AH121" s="54" t="n">
        <f aca="false">MIN(1000,MAX(AH122,IF($A121&gt;=AH$16,0,AH$13*(AH$16-$A121)+AH$14*(AH$16-$A121)^2+AH$15*(AH$16-$A121)^3)))</f>
        <v>0</v>
      </c>
      <c r="AI121" s="54" t="n">
        <f aca="false">MIN(1000,MAX(AI122,IF($A121&gt;=AI$16,0,AI$13*(AI$16-$A121)+AI$14*(AI$16-$A121)^2+AI$15*(AI$16-$A121)^3)))</f>
        <v>0</v>
      </c>
      <c r="AJ121" s="54" t="n">
        <f aca="false">MIN(1000,MAX(AJ122,IF($A121&gt;=AJ$16,0,AJ$13*(AJ$16-$A121)+AJ$14*(AJ$16-$A121)^2+AJ$15*(AJ$16-$A121)^3)))</f>
        <v>0</v>
      </c>
      <c r="AK121" s="54" t="n">
        <f aca="false">MIN(1000,MAX(AK122,IF($A121&gt;=AK$16,0,AK$13*(AK$16-$A121)+AK$14*(AK$16-$A121)^2+AK$15*(AK$16-$A121)^3)))</f>
        <v>0</v>
      </c>
      <c r="AL121" s="54" t="n">
        <f aca="false">MIN(1000,MAX(AL122,IF($A121&gt;=AL$16,0,AL$13*(AL$16-$A121)+AL$14*(AL$16-$A121)^2+AL$15*(AL$16-$A121)^3)))</f>
        <v>0</v>
      </c>
      <c r="AM121" s="54" t="n">
        <f aca="false">MIN(1000,MAX(AM122,IF($A121&gt;=AM$16,0,AM$13*(AM$16-$A121)+AM$14*(AM$16-$A121)^2+AM$15*(AM$16-$A121)^3)))</f>
        <v>0</v>
      </c>
      <c r="AN121" s="54" t="n">
        <f aca="false">MIN(1000,MAX(AN122,IF($A121&gt;=AN$16,0,AN$13*(AN$16-$A121)+AN$14*(AN$16-$A121)^2+AN$15*(AN$16-$A121)^3)))</f>
        <v>0</v>
      </c>
      <c r="AO121" s="54" t="n">
        <f aca="false">MIN(1000,MAX(AO122,IF($A121&gt;=AO$16,0,AO$13*(AO$16-$A121)+AO$14*(AO$16-$A121)^2+AO$15*(AO$16-$A121)^3)))</f>
        <v>0</v>
      </c>
      <c r="AP121" s="54" t="n">
        <f aca="false">MIN(1000,MAX(AP122,IF($A121&gt;=AP$16,0,AP$13*(AP$16-$A121)+AP$14*(AP$16-$A121)^2+AP$15*(AP$16-$A121)^3)))</f>
        <v>0</v>
      </c>
      <c r="AQ121" s="54" t="n">
        <f aca="false">MIN(1000,MAX(AQ122,IF($A121&gt;=AQ$16,0,AQ$13*(AQ$16-$A121)+AQ$14*(AQ$16-$A121)^2+AQ$15*(AQ$16-$A121)^3)))</f>
        <v>0</v>
      </c>
      <c r="AR121" s="54" t="n">
        <f aca="false">MIN(1000,MAX(AR122,IF($A121&gt;=AR$16,0,AR$13*(AR$16-$A121)+AR$14*(AR$16-$A121)^2+AR$15*(AR$16-$A121)^3)))</f>
        <v>0</v>
      </c>
      <c r="AS121" s="54" t="n">
        <f aca="false">MIN(1000,MAX(AS122,IF($A121&gt;=AS$16,0,AS$13*(AS$16-$A121)+AS$14*(AS$16-$A121)^2+AS$15*(AS$16-$A121)^3)))</f>
        <v>472.4905383</v>
      </c>
      <c r="AT121" s="54" t="n">
        <f aca="false">MIN(1000,MAX(AT122,IF($A121&gt;=AT$16,0,AT$13*(AT$16-$A121)+AT$14*(AT$16-$A121)^2+AT$15*(AT$16-$A121)^3)))</f>
        <v>1000</v>
      </c>
      <c r="AU121" s="54" t="n">
        <f aca="false">MIN(1000,MAX(AU122,IF($A121&gt;=AU$16,0,AU$13*(AU$16-$A121)+AU$14*(AU$16-$A121)^2+AU$15*(AU$16-$A121)^3)))</f>
        <v>0</v>
      </c>
      <c r="AV121" s="54" t="n">
        <f aca="false">MIN(1000,MAX(AV122,IF($A121&gt;=AV$16,0,AV$13*(AV$16-$A121)+AV$14*(AV$16-$A121)^2+AV$15*(AV$16-$A121)^3)))</f>
        <v>780.27553</v>
      </c>
      <c r="AW121" s="54" t="n">
        <f aca="false">MIN(1000,MAX(AW122,IF($A121&gt;=AW$16,0,AW$13*(AW$16-$A121)+AW$14*(AW$16-$A121)^2+AW$15*(AW$16-$A121)^3)))</f>
        <v>0</v>
      </c>
      <c r="AX121" s="54" t="n">
        <f aca="false">MIN(1000,MAX(AX122,IF($A121&gt;=AX$16,0,AX$13*(AX$16-$A121)+AX$14*(AX$16-$A121)^2+AX$15*(AX$16-$A121)^3)))</f>
        <v>58.216864</v>
      </c>
      <c r="AY121" s="54" t="n">
        <f aca="false">MIN(1000,MAX(AY122,IF($A121&gt;=AY$16,0,AY$13*(AY$16-$A121)+AY$14*(AY$16-$A121)^2+AY$15*(AY$16-$A121)^3)))</f>
        <v>1000</v>
      </c>
      <c r="AZ121" s="54" t="n">
        <f aca="false">MIN(1000,MAX(AZ122,IF($A121&gt;=AZ$16,0,AZ$13*(AZ$16-$A121)+AZ$14*(AZ$16-$A121)^2+AZ$15*(AZ$16-$A121)^3)))</f>
        <v>0</v>
      </c>
      <c r="BA121" s="54" t="n">
        <f aca="false">MIN(1000,MAX(BA122,IF($A121&gt;=BA$16,0,BA$13*(BA$16-$A121)+BA$14*(BA$16-$A121)^2+BA$15*(BA$16-$A121)^3)))</f>
        <v>0</v>
      </c>
    </row>
    <row r="122" customFormat="false" ht="13.8" hidden="false" customHeight="false" outlineLevel="0" collapsed="false">
      <c r="A122" s="12" t="n">
        <f aca="false">A121+10</f>
        <v>1050</v>
      </c>
      <c r="B122" s="54" t="n">
        <f aca="false">MIN(1000,MAX(B123,IF($A122&gt;=B$16,0,B$13*(B$16-$A122)+B$14*(B$16-$A122)^2+B$15*(B$16-$A122)^3)))</f>
        <v>0</v>
      </c>
      <c r="C122" s="54" t="n">
        <f aca="false">MIN(1000,MAX(C123,IF($A122&gt;=C$16,0,C$13*(C$16-$A122)+C$14*(C$16-$A122)^2+C$15*(C$16-$A122)^3)))</f>
        <v>0</v>
      </c>
      <c r="D122" s="54" t="n">
        <f aca="false">MIN(1000,MAX(D123,IF($A122&gt;=D$16,0,D$13*(D$16-$A122)+D$14*(D$16-$A122)^2+D$15*(D$16-$A122)^3)))</f>
        <v>0</v>
      </c>
      <c r="E122" s="54" t="n">
        <f aca="false">MIN(1000,MAX(E123,IF($A122&gt;=E$16,0,E$13*(E$16-$A122)+E$14*(E$16-$A122)^2+E$15*(E$16-$A122)^3)))</f>
        <v>0</v>
      </c>
      <c r="F122" s="54" t="n">
        <f aca="false">MIN(1000,MAX(F123,IF($A122&gt;=F$16,0,F$13*(F$16-$A122)+F$14*(F$16-$A122)^2+F$15*(F$16-$A122)^3)))</f>
        <v>0</v>
      </c>
      <c r="G122" s="54" t="n">
        <f aca="false">MIN(1000,MAX(G123,IF($A122&gt;=G$16,0,G$13*(G$16-$A122)+G$14*(G$16-$A122)^2+G$15*(G$16-$A122)^3)))</f>
        <v>0</v>
      </c>
      <c r="H122" s="54" t="n">
        <f aca="false">MIN(1000,MAX(H123,IF($A122&gt;=H$16,0,H$13*(H$16-$A122)+H$14*(H$16-$A122)^2+H$15*(H$16-$A122)^3)))</f>
        <v>0</v>
      </c>
      <c r="I122" s="54" t="n">
        <f aca="false">MIN(1000,MAX(I123,IF($A122&gt;=I$16,0,I$13*(I$16-$A122)+I$14*(I$16-$A122)^2+I$15*(I$16-$A122)^3)))</f>
        <v>0</v>
      </c>
      <c r="J122" s="54" t="n">
        <f aca="false">MIN(1000,MAX(J123,IF($A122&gt;=J$16,0,J$13*(J$16-$A122)+J$14*(J$16-$A122)^2+J$15*(J$16-$A122)^3)))</f>
        <v>0</v>
      </c>
      <c r="K122" s="54" t="n">
        <f aca="false">MIN(1000,MAX(K123,IF($A122&gt;=K$16,0,K$13*(K$16-$A122)+K$14*(K$16-$A122)^2+K$15*(K$16-$A122)^3)))</f>
        <v>0</v>
      </c>
      <c r="L122" s="54" t="n">
        <f aca="false">MIN(1000,MAX(L123,IF($A122&gt;=L$16,0,L$13*(L$16-$A122)+L$14*(L$16-$A122)^2+L$15*(L$16-$A122)^3)))</f>
        <v>0</v>
      </c>
      <c r="M122" s="54" t="n">
        <f aca="false">MIN(1000,MAX(M123,IF($A122&gt;=M$16,0,M$13*(M$16-$A122)+M$14*(M$16-$A122)^2+M$15*(M$16-$A122)^3)))</f>
        <v>0</v>
      </c>
      <c r="N122" s="54" t="n">
        <f aca="false">MIN(1000,MAX(N123,IF($A122&gt;=N$16,0,N$13*(N$16-$A122)+N$14*(N$16-$A122)^2+N$15*(N$16-$A122)^3)))</f>
        <v>0</v>
      </c>
      <c r="O122" s="54" t="n">
        <f aca="false">MIN(1000,MAX(O123,IF($A122&gt;=O$16,0,O$13*(O$16-$A122)+O$14*(O$16-$A122)^2+O$15*(O$16-$A122)^3)))</f>
        <v>0</v>
      </c>
      <c r="P122" s="54" t="n">
        <f aca="false">MIN(1000,MAX(P123,IF($A122&gt;=P$16,0,P$13*(P$16-$A122)+P$14*(P$16-$A122)^2+P$15*(P$16-$A122)^3)))</f>
        <v>0</v>
      </c>
      <c r="Q122" s="54" t="n">
        <f aca="false">MIN(1000,MAX(Q123,IF($A122&gt;=Q$16,0,Q$13*(Q$16-$A122)+Q$14*(Q$16-$A122)^2+Q$15*(Q$16-$A122)^3)))</f>
        <v>0</v>
      </c>
      <c r="R122" s="54" t="n">
        <f aca="false">MIN(1000,MAX(R123,IF($A122&gt;=R$16,0,R$13*(R$16-$A122)+R$14*(R$16-$A122)^2+R$15*(R$16-$A122)^3)))</f>
        <v>63.727027</v>
      </c>
      <c r="S122" s="54" t="n">
        <f aca="false">MIN(1000,MAX(S123,IF($A122&gt;=S$16,0,S$13*(S$16-$A122)+S$14*(S$16-$A122)^2+S$15*(S$16-$A122)^3)))</f>
        <v>1000</v>
      </c>
      <c r="T122" s="54" t="n">
        <f aca="false">MIN(1000,MAX(T123,IF($A122&gt;=T$16,0,T$13*(T$16-$A122)+T$14*(T$16-$A122)^2+T$15*(T$16-$A122)^3)))</f>
        <v>0</v>
      </c>
      <c r="U122" s="54" t="n">
        <f aca="false">MIN(1000,MAX(U123,IF($A122&gt;=U$16,0,U$13*(U$16-$A122)+U$14*(U$16-$A122)^2+U$15*(U$16-$A122)^3)))</f>
        <v>131.32245</v>
      </c>
      <c r="V122" s="54" t="n">
        <f aca="false">MIN(1000,MAX(V123,IF($A122&gt;=V$16,0,V$13*(V$16-$A122)+V$14*(V$16-$A122)^2+V$15*(V$16-$A122)^3)))</f>
        <v>0</v>
      </c>
      <c r="W122" s="54" t="n">
        <f aca="false">MIN(1000,MAX(W123,IF($A122&gt;=W$16,0,W$13*(W$16-$A122)+W$14*(W$16-$A122)^2+W$15*(W$16-$A122)^3)))</f>
        <v>70.19148</v>
      </c>
      <c r="X122" s="54" t="n">
        <f aca="false">MIN(1000,MAX(X123,IF($A122&gt;=X$16,0,X$13*(X$16-$A122)+X$14*(X$16-$A122)^2+X$15*(X$16-$A122)^3)))</f>
        <v>23.037975</v>
      </c>
      <c r="Y122" s="54" t="n">
        <f aca="false">MIN(1000,MAX(Y123,IF($A122&gt;=Y$16,0,Y$13*(Y$16-$A122)+Y$14*(Y$16-$A122)^2+Y$15*(Y$16-$A122)^3)))</f>
        <v>0</v>
      </c>
      <c r="Z122" s="54" t="n">
        <f aca="false">MIN(1000,MAX(Z123,IF($A122&gt;=Z$16,0,Z$13*(Z$16-$A122)+Z$14*(Z$16-$A122)^2+Z$15*(Z$16-$A122)^3)))</f>
        <v>0</v>
      </c>
      <c r="AC122" s="54" t="n">
        <f aca="false">MIN(1000,MAX(AC123,IF($A122&gt;=AC$16,0,AC$13*(AC$16-$A122)+AC$14*(AC$16-$A122)^2+AC$15*(AC$16-$A122)^3)))</f>
        <v>0</v>
      </c>
      <c r="AD122" s="54" t="n">
        <f aca="false">MIN(1000,MAX(AD123,IF($A122&gt;=AD$16,0,AD$13*(AD$16-$A122)+AD$14*(AD$16-$A122)^2+AD$15*(AD$16-$A122)^3)))</f>
        <v>0</v>
      </c>
      <c r="AE122" s="54" t="n">
        <f aca="false">MIN(1000,MAX(AE123,IF($A122&gt;=AE$16,0,AE$13*(AE$16-$A122)+AE$14*(AE$16-$A122)^2+AE$15*(AE$16-$A122)^3)))</f>
        <v>0</v>
      </c>
      <c r="AF122" s="54" t="n">
        <f aca="false">MIN(1000,MAX(AF123,IF($A122&gt;=AF$16,0,AF$13*(AF$16-$A122)+AF$14*(AF$16-$A122)^2+AF$15*(AF$16-$A122)^3)))</f>
        <v>0</v>
      </c>
      <c r="AG122" s="54" t="n">
        <f aca="false">MIN(1000,MAX(AG123,IF($A122&gt;=AG$16,0,AG$13*(AG$16-$A122)+AG$14*(AG$16-$A122)^2+AG$15*(AG$16-$A122)^3)))</f>
        <v>0</v>
      </c>
      <c r="AH122" s="54" t="n">
        <f aca="false">MIN(1000,MAX(AH123,IF($A122&gt;=AH$16,0,AH$13*(AH$16-$A122)+AH$14*(AH$16-$A122)^2+AH$15*(AH$16-$A122)^3)))</f>
        <v>0</v>
      </c>
      <c r="AI122" s="54" t="n">
        <f aca="false">MIN(1000,MAX(AI123,IF($A122&gt;=AI$16,0,AI$13*(AI$16-$A122)+AI$14*(AI$16-$A122)^2+AI$15*(AI$16-$A122)^3)))</f>
        <v>0</v>
      </c>
      <c r="AJ122" s="54" t="n">
        <f aca="false">MIN(1000,MAX(AJ123,IF($A122&gt;=AJ$16,0,AJ$13*(AJ$16-$A122)+AJ$14*(AJ$16-$A122)^2+AJ$15*(AJ$16-$A122)^3)))</f>
        <v>0</v>
      </c>
      <c r="AK122" s="54" t="n">
        <f aca="false">MIN(1000,MAX(AK123,IF($A122&gt;=AK$16,0,AK$13*(AK$16-$A122)+AK$14*(AK$16-$A122)^2+AK$15*(AK$16-$A122)^3)))</f>
        <v>0</v>
      </c>
      <c r="AL122" s="54" t="n">
        <f aca="false">MIN(1000,MAX(AL123,IF($A122&gt;=AL$16,0,AL$13*(AL$16-$A122)+AL$14*(AL$16-$A122)^2+AL$15*(AL$16-$A122)^3)))</f>
        <v>0</v>
      </c>
      <c r="AM122" s="54" t="n">
        <f aca="false">MIN(1000,MAX(AM123,IF($A122&gt;=AM$16,0,AM$13*(AM$16-$A122)+AM$14*(AM$16-$A122)^2+AM$15*(AM$16-$A122)^3)))</f>
        <v>0</v>
      </c>
      <c r="AN122" s="54" t="n">
        <f aca="false">MIN(1000,MAX(AN123,IF($A122&gt;=AN$16,0,AN$13*(AN$16-$A122)+AN$14*(AN$16-$A122)^2+AN$15*(AN$16-$A122)^3)))</f>
        <v>0</v>
      </c>
      <c r="AO122" s="54" t="n">
        <f aca="false">MIN(1000,MAX(AO123,IF($A122&gt;=AO$16,0,AO$13*(AO$16-$A122)+AO$14*(AO$16-$A122)^2+AO$15*(AO$16-$A122)^3)))</f>
        <v>0</v>
      </c>
      <c r="AP122" s="54" t="n">
        <f aca="false">MIN(1000,MAX(AP123,IF($A122&gt;=AP$16,0,AP$13*(AP$16-$A122)+AP$14*(AP$16-$A122)^2+AP$15*(AP$16-$A122)^3)))</f>
        <v>0</v>
      </c>
      <c r="AQ122" s="54" t="n">
        <f aca="false">MIN(1000,MAX(AQ123,IF($A122&gt;=AQ$16,0,AQ$13*(AQ$16-$A122)+AQ$14*(AQ$16-$A122)^2+AQ$15*(AQ$16-$A122)^3)))</f>
        <v>0</v>
      </c>
      <c r="AR122" s="54" t="n">
        <f aca="false">MIN(1000,MAX(AR123,IF($A122&gt;=AR$16,0,AR$13*(AR$16-$A122)+AR$14*(AR$16-$A122)^2+AR$15*(AR$16-$A122)^3)))</f>
        <v>0</v>
      </c>
      <c r="AS122" s="54" t="n">
        <f aca="false">MIN(1000,MAX(AS123,IF($A122&gt;=AS$16,0,AS$13*(AS$16-$A122)+AS$14*(AS$16-$A122)^2+AS$15*(AS$16-$A122)^3)))</f>
        <v>427.8084083</v>
      </c>
      <c r="AT122" s="54" t="n">
        <f aca="false">MIN(1000,MAX(AT123,IF($A122&gt;=AT$16,0,AT$13*(AT$16-$A122)+AT$14*(AT$16-$A122)^2+AT$15*(AT$16-$A122)^3)))</f>
        <v>1000</v>
      </c>
      <c r="AU122" s="54" t="n">
        <f aca="false">MIN(1000,MAX(AU123,IF($A122&gt;=AU$16,0,AU$13*(AU$16-$A122)+AU$14*(AU$16-$A122)^2+AU$15*(AU$16-$A122)^3)))</f>
        <v>0</v>
      </c>
      <c r="AV122" s="54" t="n">
        <f aca="false">MIN(1000,MAX(AV123,IF($A122&gt;=AV$16,0,AV$13*(AV$16-$A122)+AV$14*(AV$16-$A122)^2+AV$15*(AV$16-$A122)^3)))</f>
        <v>778.82253</v>
      </c>
      <c r="AW122" s="54" t="n">
        <f aca="false">MIN(1000,MAX(AW123,IF($A122&gt;=AW$16,0,AW$13*(AW$16-$A122)+AW$14*(AW$16-$A122)^2+AW$15*(AW$16-$A122)^3)))</f>
        <v>0</v>
      </c>
      <c r="AX122" s="54" t="n">
        <f aca="false">MIN(1000,MAX(AX123,IF($A122&gt;=AX$16,0,AX$13*(AX$16-$A122)+AX$14*(AX$16-$A122)^2+AX$15*(AX$16-$A122)^3)))</f>
        <v>58.216864</v>
      </c>
      <c r="AY122" s="54" t="n">
        <f aca="false">MIN(1000,MAX(AY123,IF($A122&gt;=AY$16,0,AY$13*(AY$16-$A122)+AY$14*(AY$16-$A122)^2+AY$15*(AY$16-$A122)^3)))</f>
        <v>1000</v>
      </c>
      <c r="AZ122" s="54" t="n">
        <f aca="false">MIN(1000,MAX(AZ123,IF($A122&gt;=AZ$16,0,AZ$13*(AZ$16-$A122)+AZ$14*(AZ$16-$A122)^2+AZ$15*(AZ$16-$A122)^3)))</f>
        <v>0</v>
      </c>
      <c r="BA122" s="54" t="n">
        <f aca="false">MIN(1000,MAX(BA123,IF($A122&gt;=BA$16,0,BA$13*(BA$16-$A122)+BA$14*(BA$16-$A122)^2+BA$15*(BA$16-$A122)^3)))</f>
        <v>0</v>
      </c>
    </row>
    <row r="123" customFormat="false" ht="13.8" hidden="false" customHeight="false" outlineLevel="0" collapsed="false">
      <c r="A123" s="12" t="n">
        <f aca="false">A122+10</f>
        <v>1060</v>
      </c>
      <c r="B123" s="54" t="n">
        <f aca="false">MIN(1000,MAX(B124,IF($A123&gt;=B$16,0,B$13*(B$16-$A123)+B$14*(B$16-$A123)^2+B$15*(B$16-$A123)^3)))</f>
        <v>0</v>
      </c>
      <c r="C123" s="54" t="n">
        <f aca="false">MIN(1000,MAX(C124,IF($A123&gt;=C$16,0,C$13*(C$16-$A123)+C$14*(C$16-$A123)^2+C$15*(C$16-$A123)^3)))</f>
        <v>0</v>
      </c>
      <c r="D123" s="54" t="n">
        <f aca="false">MIN(1000,MAX(D124,IF($A123&gt;=D$16,0,D$13*(D$16-$A123)+D$14*(D$16-$A123)^2+D$15*(D$16-$A123)^3)))</f>
        <v>0</v>
      </c>
      <c r="E123" s="54" t="n">
        <f aca="false">MIN(1000,MAX(E124,IF($A123&gt;=E$16,0,E$13*(E$16-$A123)+E$14*(E$16-$A123)^2+E$15*(E$16-$A123)^3)))</f>
        <v>0</v>
      </c>
      <c r="F123" s="54" t="n">
        <f aca="false">MIN(1000,MAX(F124,IF($A123&gt;=F$16,0,F$13*(F$16-$A123)+F$14*(F$16-$A123)^2+F$15*(F$16-$A123)^3)))</f>
        <v>0</v>
      </c>
      <c r="G123" s="54" t="n">
        <f aca="false">MIN(1000,MAX(G124,IF($A123&gt;=G$16,0,G$13*(G$16-$A123)+G$14*(G$16-$A123)^2+G$15*(G$16-$A123)^3)))</f>
        <v>0</v>
      </c>
      <c r="H123" s="54" t="n">
        <f aca="false">MIN(1000,MAX(H124,IF($A123&gt;=H$16,0,H$13*(H$16-$A123)+H$14*(H$16-$A123)^2+H$15*(H$16-$A123)^3)))</f>
        <v>0</v>
      </c>
      <c r="I123" s="54" t="n">
        <f aca="false">MIN(1000,MAX(I124,IF($A123&gt;=I$16,0,I$13*(I$16-$A123)+I$14*(I$16-$A123)^2+I$15*(I$16-$A123)^3)))</f>
        <v>0</v>
      </c>
      <c r="J123" s="54" t="n">
        <f aca="false">MIN(1000,MAX(J124,IF($A123&gt;=J$16,0,J$13*(J$16-$A123)+J$14*(J$16-$A123)^2+J$15*(J$16-$A123)^3)))</f>
        <v>0</v>
      </c>
      <c r="K123" s="54" t="n">
        <f aca="false">MIN(1000,MAX(K124,IF($A123&gt;=K$16,0,K$13*(K$16-$A123)+K$14*(K$16-$A123)^2+K$15*(K$16-$A123)^3)))</f>
        <v>0</v>
      </c>
      <c r="L123" s="54" t="n">
        <f aca="false">MIN(1000,MAX(L124,IF($A123&gt;=L$16,0,L$13*(L$16-$A123)+L$14*(L$16-$A123)^2+L$15*(L$16-$A123)^3)))</f>
        <v>0</v>
      </c>
      <c r="M123" s="54" t="n">
        <f aca="false">MIN(1000,MAX(M124,IF($A123&gt;=M$16,0,M$13*(M$16-$A123)+M$14*(M$16-$A123)^2+M$15*(M$16-$A123)^3)))</f>
        <v>0</v>
      </c>
      <c r="N123" s="54" t="n">
        <f aca="false">MIN(1000,MAX(N124,IF($A123&gt;=N$16,0,N$13*(N$16-$A123)+N$14*(N$16-$A123)^2+N$15*(N$16-$A123)^3)))</f>
        <v>0</v>
      </c>
      <c r="O123" s="54" t="n">
        <f aca="false">MIN(1000,MAX(O124,IF($A123&gt;=O$16,0,O$13*(O$16-$A123)+O$14*(O$16-$A123)^2+O$15*(O$16-$A123)^3)))</f>
        <v>0</v>
      </c>
      <c r="P123" s="54" t="n">
        <f aca="false">MIN(1000,MAX(P124,IF($A123&gt;=P$16,0,P$13*(P$16-$A123)+P$14*(P$16-$A123)^2+P$15*(P$16-$A123)^3)))</f>
        <v>0</v>
      </c>
      <c r="Q123" s="54" t="n">
        <f aca="false">MIN(1000,MAX(Q124,IF($A123&gt;=Q$16,0,Q$13*(Q$16-$A123)+Q$14*(Q$16-$A123)^2+Q$15*(Q$16-$A123)^3)))</f>
        <v>0</v>
      </c>
      <c r="R123" s="54" t="n">
        <f aca="false">MIN(1000,MAX(R124,IF($A123&gt;=R$16,0,R$13*(R$16-$A123)+R$14*(R$16-$A123)^2+R$15*(R$16-$A123)^3)))</f>
        <v>55.849227</v>
      </c>
      <c r="S123" s="54" t="n">
        <f aca="false">MIN(1000,MAX(S124,IF($A123&gt;=S$16,0,S$13*(S$16-$A123)+S$14*(S$16-$A123)^2+S$15*(S$16-$A123)^3)))</f>
        <v>1000</v>
      </c>
      <c r="T123" s="54" t="n">
        <f aca="false">MIN(1000,MAX(T124,IF($A123&gt;=T$16,0,T$13*(T$16-$A123)+T$14*(T$16-$A123)^2+T$15*(T$16-$A123)^3)))</f>
        <v>0</v>
      </c>
      <c r="U123" s="54" t="n">
        <f aca="false">MIN(1000,MAX(U124,IF($A123&gt;=U$16,0,U$13*(U$16-$A123)+U$14*(U$16-$A123)^2+U$15*(U$16-$A123)^3)))</f>
        <v>131.07745</v>
      </c>
      <c r="V123" s="54" t="n">
        <f aca="false">MIN(1000,MAX(V124,IF($A123&gt;=V$16,0,V$13*(V$16-$A123)+V$14*(V$16-$A123)^2+V$15*(V$16-$A123)^3)))</f>
        <v>0</v>
      </c>
      <c r="W123" s="54" t="n">
        <f aca="false">MIN(1000,MAX(W124,IF($A123&gt;=W$16,0,W$13*(W$16-$A123)+W$14*(W$16-$A123)^2+W$15*(W$16-$A123)^3)))</f>
        <v>70.06248</v>
      </c>
      <c r="X123" s="54" t="n">
        <f aca="false">MIN(1000,MAX(X124,IF($A123&gt;=X$16,0,X$13*(X$16-$A123)+X$14*(X$16-$A123)^2+X$15*(X$16-$A123)^3)))</f>
        <v>23.037975</v>
      </c>
      <c r="Y123" s="54" t="n">
        <f aca="false">MIN(1000,MAX(Y124,IF($A123&gt;=Y$16,0,Y$13*(Y$16-$A123)+Y$14*(Y$16-$A123)^2+Y$15*(Y$16-$A123)^3)))</f>
        <v>0</v>
      </c>
      <c r="Z123" s="54" t="n">
        <f aca="false">MIN(1000,MAX(Z124,IF($A123&gt;=Z$16,0,Z$13*(Z$16-$A123)+Z$14*(Z$16-$A123)^2+Z$15*(Z$16-$A123)^3)))</f>
        <v>0</v>
      </c>
      <c r="AC123" s="54" t="n">
        <f aca="false">MIN(1000,MAX(AC124,IF($A123&gt;=AC$16,0,AC$13*(AC$16-$A123)+AC$14*(AC$16-$A123)^2+AC$15*(AC$16-$A123)^3)))</f>
        <v>0</v>
      </c>
      <c r="AD123" s="54" t="n">
        <f aca="false">MIN(1000,MAX(AD124,IF($A123&gt;=AD$16,0,AD$13*(AD$16-$A123)+AD$14*(AD$16-$A123)^2+AD$15*(AD$16-$A123)^3)))</f>
        <v>0</v>
      </c>
      <c r="AE123" s="54" t="n">
        <f aca="false">MIN(1000,MAX(AE124,IF($A123&gt;=AE$16,0,AE$13*(AE$16-$A123)+AE$14*(AE$16-$A123)^2+AE$15*(AE$16-$A123)^3)))</f>
        <v>0</v>
      </c>
      <c r="AF123" s="54" t="n">
        <f aca="false">MIN(1000,MAX(AF124,IF($A123&gt;=AF$16,0,AF$13*(AF$16-$A123)+AF$14*(AF$16-$A123)^2+AF$15*(AF$16-$A123)^3)))</f>
        <v>0</v>
      </c>
      <c r="AG123" s="54" t="n">
        <f aca="false">MIN(1000,MAX(AG124,IF($A123&gt;=AG$16,0,AG$13*(AG$16-$A123)+AG$14*(AG$16-$A123)^2+AG$15*(AG$16-$A123)^3)))</f>
        <v>0</v>
      </c>
      <c r="AH123" s="54" t="n">
        <f aca="false">MIN(1000,MAX(AH124,IF($A123&gt;=AH$16,0,AH$13*(AH$16-$A123)+AH$14*(AH$16-$A123)^2+AH$15*(AH$16-$A123)^3)))</f>
        <v>0</v>
      </c>
      <c r="AI123" s="54" t="n">
        <f aca="false">MIN(1000,MAX(AI124,IF($A123&gt;=AI$16,0,AI$13*(AI$16-$A123)+AI$14*(AI$16-$A123)^2+AI$15*(AI$16-$A123)^3)))</f>
        <v>0</v>
      </c>
      <c r="AJ123" s="54" t="n">
        <f aca="false">MIN(1000,MAX(AJ124,IF($A123&gt;=AJ$16,0,AJ$13*(AJ$16-$A123)+AJ$14*(AJ$16-$A123)^2+AJ$15*(AJ$16-$A123)^3)))</f>
        <v>0</v>
      </c>
      <c r="AK123" s="54" t="n">
        <f aca="false">MIN(1000,MAX(AK124,IF($A123&gt;=AK$16,0,AK$13*(AK$16-$A123)+AK$14*(AK$16-$A123)^2+AK$15*(AK$16-$A123)^3)))</f>
        <v>0</v>
      </c>
      <c r="AL123" s="54" t="n">
        <f aca="false">MIN(1000,MAX(AL124,IF($A123&gt;=AL$16,0,AL$13*(AL$16-$A123)+AL$14*(AL$16-$A123)^2+AL$15*(AL$16-$A123)^3)))</f>
        <v>0</v>
      </c>
      <c r="AM123" s="54" t="n">
        <f aca="false">MIN(1000,MAX(AM124,IF($A123&gt;=AM$16,0,AM$13*(AM$16-$A123)+AM$14*(AM$16-$A123)^2+AM$15*(AM$16-$A123)^3)))</f>
        <v>0</v>
      </c>
      <c r="AN123" s="54" t="n">
        <f aca="false">MIN(1000,MAX(AN124,IF($A123&gt;=AN$16,0,AN$13*(AN$16-$A123)+AN$14*(AN$16-$A123)^2+AN$15*(AN$16-$A123)^3)))</f>
        <v>0</v>
      </c>
      <c r="AO123" s="54" t="n">
        <f aca="false">MIN(1000,MAX(AO124,IF($A123&gt;=AO$16,0,AO$13*(AO$16-$A123)+AO$14*(AO$16-$A123)^2+AO$15*(AO$16-$A123)^3)))</f>
        <v>0</v>
      </c>
      <c r="AP123" s="54" t="n">
        <f aca="false">MIN(1000,MAX(AP124,IF($A123&gt;=AP$16,0,AP$13*(AP$16-$A123)+AP$14*(AP$16-$A123)^2+AP$15*(AP$16-$A123)^3)))</f>
        <v>0</v>
      </c>
      <c r="AQ123" s="54" t="n">
        <f aca="false">MIN(1000,MAX(AQ124,IF($A123&gt;=AQ$16,0,AQ$13*(AQ$16-$A123)+AQ$14*(AQ$16-$A123)^2+AQ$15*(AQ$16-$A123)^3)))</f>
        <v>0</v>
      </c>
      <c r="AR123" s="54" t="n">
        <f aca="false">MIN(1000,MAX(AR124,IF($A123&gt;=AR$16,0,AR$13*(AR$16-$A123)+AR$14*(AR$16-$A123)^2+AR$15*(AR$16-$A123)^3)))</f>
        <v>0</v>
      </c>
      <c r="AS123" s="54" t="n">
        <f aca="false">MIN(1000,MAX(AS124,IF($A123&gt;=AS$16,0,AS$13*(AS$16-$A123)+AS$14*(AS$16-$A123)^2+AS$15*(AS$16-$A123)^3)))</f>
        <v>382.2882783</v>
      </c>
      <c r="AT123" s="54" t="n">
        <f aca="false">MIN(1000,MAX(AT124,IF($A123&gt;=AT$16,0,AT$13*(AT$16-$A123)+AT$14*(AT$16-$A123)^2+AT$15*(AT$16-$A123)^3)))</f>
        <v>1000</v>
      </c>
      <c r="AU123" s="54" t="n">
        <f aca="false">MIN(1000,MAX(AU124,IF($A123&gt;=AU$16,0,AU$13*(AU$16-$A123)+AU$14*(AU$16-$A123)^2+AU$15*(AU$16-$A123)^3)))</f>
        <v>0</v>
      </c>
      <c r="AV123" s="54" t="n">
        <f aca="false">MIN(1000,MAX(AV124,IF($A123&gt;=AV$16,0,AV$13*(AV$16-$A123)+AV$14*(AV$16-$A123)^2+AV$15*(AV$16-$A123)^3)))</f>
        <v>777.36953</v>
      </c>
      <c r="AW123" s="54" t="n">
        <f aca="false">MIN(1000,MAX(AW124,IF($A123&gt;=AW$16,0,AW$13*(AW$16-$A123)+AW$14*(AW$16-$A123)^2+AW$15*(AW$16-$A123)^3)))</f>
        <v>0</v>
      </c>
      <c r="AX123" s="54" t="n">
        <f aca="false">MIN(1000,MAX(AX124,IF($A123&gt;=AX$16,0,AX$13*(AX$16-$A123)+AX$14*(AX$16-$A123)^2+AX$15*(AX$16-$A123)^3)))</f>
        <v>58.216864</v>
      </c>
      <c r="AY123" s="54" t="n">
        <f aca="false">MIN(1000,MAX(AY124,IF($A123&gt;=AY$16,0,AY$13*(AY$16-$A123)+AY$14*(AY$16-$A123)^2+AY$15*(AY$16-$A123)^3)))</f>
        <v>1000</v>
      </c>
      <c r="AZ123" s="54" t="n">
        <f aca="false">MIN(1000,MAX(AZ124,IF($A123&gt;=AZ$16,0,AZ$13*(AZ$16-$A123)+AZ$14*(AZ$16-$A123)^2+AZ$15*(AZ$16-$A123)^3)))</f>
        <v>0</v>
      </c>
      <c r="BA123" s="54" t="n">
        <f aca="false">MIN(1000,MAX(BA124,IF($A123&gt;=BA$16,0,BA$13*(BA$16-$A123)+BA$14*(BA$16-$A123)^2+BA$15*(BA$16-$A123)^3)))</f>
        <v>0</v>
      </c>
    </row>
    <row r="124" customFormat="false" ht="13.8" hidden="false" customHeight="false" outlineLevel="0" collapsed="false">
      <c r="A124" s="12" t="n">
        <f aca="false">A123+10</f>
        <v>1070</v>
      </c>
      <c r="B124" s="54" t="n">
        <f aca="false">MIN(1000,MAX(B125,IF($A124&gt;=B$16,0,B$13*(B$16-$A124)+B$14*(B$16-$A124)^2+B$15*(B$16-$A124)^3)))</f>
        <v>0</v>
      </c>
      <c r="C124" s="54" t="n">
        <f aca="false">MIN(1000,MAX(C125,IF($A124&gt;=C$16,0,C$13*(C$16-$A124)+C$14*(C$16-$A124)^2+C$15*(C$16-$A124)^3)))</f>
        <v>0</v>
      </c>
      <c r="D124" s="54" t="n">
        <f aca="false">MIN(1000,MAX(D125,IF($A124&gt;=D$16,0,D$13*(D$16-$A124)+D$14*(D$16-$A124)^2+D$15*(D$16-$A124)^3)))</f>
        <v>0</v>
      </c>
      <c r="E124" s="54" t="n">
        <f aca="false">MIN(1000,MAX(E125,IF($A124&gt;=E$16,0,E$13*(E$16-$A124)+E$14*(E$16-$A124)^2+E$15*(E$16-$A124)^3)))</f>
        <v>0</v>
      </c>
      <c r="F124" s="54" t="n">
        <f aca="false">MIN(1000,MAX(F125,IF($A124&gt;=F$16,0,F$13*(F$16-$A124)+F$14*(F$16-$A124)^2+F$15*(F$16-$A124)^3)))</f>
        <v>0</v>
      </c>
      <c r="G124" s="54" t="n">
        <f aca="false">MIN(1000,MAX(G125,IF($A124&gt;=G$16,0,G$13*(G$16-$A124)+G$14*(G$16-$A124)^2+G$15*(G$16-$A124)^3)))</f>
        <v>0</v>
      </c>
      <c r="H124" s="54" t="n">
        <f aca="false">MIN(1000,MAX(H125,IF($A124&gt;=H$16,0,H$13*(H$16-$A124)+H$14*(H$16-$A124)^2+H$15*(H$16-$A124)^3)))</f>
        <v>0</v>
      </c>
      <c r="I124" s="54" t="n">
        <f aca="false">MIN(1000,MAX(I125,IF($A124&gt;=I$16,0,I$13*(I$16-$A124)+I$14*(I$16-$A124)^2+I$15*(I$16-$A124)^3)))</f>
        <v>0</v>
      </c>
      <c r="J124" s="54" t="n">
        <f aca="false">MIN(1000,MAX(J125,IF($A124&gt;=J$16,0,J$13*(J$16-$A124)+J$14*(J$16-$A124)^2+J$15*(J$16-$A124)^3)))</f>
        <v>0</v>
      </c>
      <c r="K124" s="54" t="n">
        <f aca="false">MIN(1000,MAX(K125,IF($A124&gt;=K$16,0,K$13*(K$16-$A124)+K$14*(K$16-$A124)^2+K$15*(K$16-$A124)^3)))</f>
        <v>0</v>
      </c>
      <c r="L124" s="54" t="n">
        <f aca="false">MIN(1000,MAX(L125,IF($A124&gt;=L$16,0,L$13*(L$16-$A124)+L$14*(L$16-$A124)^2+L$15*(L$16-$A124)^3)))</f>
        <v>0</v>
      </c>
      <c r="M124" s="54" t="n">
        <f aca="false">MIN(1000,MAX(M125,IF($A124&gt;=M$16,0,M$13*(M$16-$A124)+M$14*(M$16-$A124)^2+M$15*(M$16-$A124)^3)))</f>
        <v>0</v>
      </c>
      <c r="N124" s="54" t="n">
        <f aca="false">MIN(1000,MAX(N125,IF($A124&gt;=N$16,0,N$13*(N$16-$A124)+N$14*(N$16-$A124)^2+N$15*(N$16-$A124)^3)))</f>
        <v>0</v>
      </c>
      <c r="O124" s="54" t="n">
        <f aca="false">MIN(1000,MAX(O125,IF($A124&gt;=O$16,0,O$13*(O$16-$A124)+O$14*(O$16-$A124)^2+O$15*(O$16-$A124)^3)))</f>
        <v>0</v>
      </c>
      <c r="P124" s="54" t="n">
        <f aca="false">MIN(1000,MAX(P125,IF($A124&gt;=P$16,0,P$13*(P$16-$A124)+P$14*(P$16-$A124)^2+P$15*(P$16-$A124)^3)))</f>
        <v>0</v>
      </c>
      <c r="Q124" s="54" t="n">
        <f aca="false">MIN(1000,MAX(Q125,IF($A124&gt;=Q$16,0,Q$13*(Q$16-$A124)+Q$14*(Q$16-$A124)^2+Q$15*(Q$16-$A124)^3)))</f>
        <v>0</v>
      </c>
      <c r="R124" s="54" t="n">
        <f aca="false">MIN(1000,MAX(R125,IF($A124&gt;=R$16,0,R$13*(R$16-$A124)+R$14*(R$16-$A124)^2+R$15*(R$16-$A124)^3)))</f>
        <v>48.431427</v>
      </c>
      <c r="S124" s="54" t="n">
        <f aca="false">MIN(1000,MAX(S125,IF($A124&gt;=S$16,0,S$13*(S$16-$A124)+S$14*(S$16-$A124)^2+S$15*(S$16-$A124)^3)))</f>
        <v>1000</v>
      </c>
      <c r="T124" s="54" t="n">
        <f aca="false">MIN(1000,MAX(T125,IF($A124&gt;=T$16,0,T$13*(T$16-$A124)+T$14*(T$16-$A124)^2+T$15*(T$16-$A124)^3)))</f>
        <v>0</v>
      </c>
      <c r="U124" s="54" t="n">
        <f aca="false">MIN(1000,MAX(U125,IF($A124&gt;=U$16,0,U$13*(U$16-$A124)+U$14*(U$16-$A124)^2+U$15*(U$16-$A124)^3)))</f>
        <v>130.83245</v>
      </c>
      <c r="V124" s="54" t="n">
        <f aca="false">MIN(1000,MAX(V125,IF($A124&gt;=V$16,0,V$13*(V$16-$A124)+V$14*(V$16-$A124)^2+V$15*(V$16-$A124)^3)))</f>
        <v>0</v>
      </c>
      <c r="W124" s="54" t="n">
        <f aca="false">MIN(1000,MAX(W125,IF($A124&gt;=W$16,0,W$13*(W$16-$A124)+W$14*(W$16-$A124)^2+W$15*(W$16-$A124)^3)))</f>
        <v>69.93348</v>
      </c>
      <c r="X124" s="54" t="n">
        <f aca="false">MIN(1000,MAX(X125,IF($A124&gt;=X$16,0,X$13*(X$16-$A124)+X$14*(X$16-$A124)^2+X$15*(X$16-$A124)^3)))</f>
        <v>23.037975</v>
      </c>
      <c r="Y124" s="54" t="n">
        <f aca="false">MIN(1000,MAX(Y125,IF($A124&gt;=Y$16,0,Y$13*(Y$16-$A124)+Y$14*(Y$16-$A124)^2+Y$15*(Y$16-$A124)^3)))</f>
        <v>0</v>
      </c>
      <c r="Z124" s="54" t="n">
        <f aca="false">MIN(1000,MAX(Z125,IF($A124&gt;=Z$16,0,Z$13*(Z$16-$A124)+Z$14*(Z$16-$A124)^2+Z$15*(Z$16-$A124)^3)))</f>
        <v>0</v>
      </c>
      <c r="AC124" s="54" t="n">
        <f aca="false">MIN(1000,MAX(AC125,IF($A124&gt;=AC$16,0,AC$13*(AC$16-$A124)+AC$14*(AC$16-$A124)^2+AC$15*(AC$16-$A124)^3)))</f>
        <v>0</v>
      </c>
      <c r="AD124" s="54" t="n">
        <f aca="false">MIN(1000,MAX(AD125,IF($A124&gt;=AD$16,0,AD$13*(AD$16-$A124)+AD$14*(AD$16-$A124)^2+AD$15*(AD$16-$A124)^3)))</f>
        <v>0</v>
      </c>
      <c r="AE124" s="54" t="n">
        <f aca="false">MIN(1000,MAX(AE125,IF($A124&gt;=AE$16,0,AE$13*(AE$16-$A124)+AE$14*(AE$16-$A124)^2+AE$15*(AE$16-$A124)^3)))</f>
        <v>0</v>
      </c>
      <c r="AF124" s="54" t="n">
        <f aca="false">MIN(1000,MAX(AF125,IF($A124&gt;=AF$16,0,AF$13*(AF$16-$A124)+AF$14*(AF$16-$A124)^2+AF$15*(AF$16-$A124)^3)))</f>
        <v>0</v>
      </c>
      <c r="AG124" s="54" t="n">
        <f aca="false">MIN(1000,MAX(AG125,IF($A124&gt;=AG$16,0,AG$13*(AG$16-$A124)+AG$14*(AG$16-$A124)^2+AG$15*(AG$16-$A124)^3)))</f>
        <v>0</v>
      </c>
      <c r="AH124" s="54" t="n">
        <f aca="false">MIN(1000,MAX(AH125,IF($A124&gt;=AH$16,0,AH$13*(AH$16-$A124)+AH$14*(AH$16-$A124)^2+AH$15*(AH$16-$A124)^3)))</f>
        <v>0</v>
      </c>
      <c r="AI124" s="54" t="n">
        <f aca="false">MIN(1000,MAX(AI125,IF($A124&gt;=AI$16,0,AI$13*(AI$16-$A124)+AI$14*(AI$16-$A124)^2+AI$15*(AI$16-$A124)^3)))</f>
        <v>0</v>
      </c>
      <c r="AJ124" s="54" t="n">
        <f aca="false">MIN(1000,MAX(AJ125,IF($A124&gt;=AJ$16,0,AJ$13*(AJ$16-$A124)+AJ$14*(AJ$16-$A124)^2+AJ$15*(AJ$16-$A124)^3)))</f>
        <v>0</v>
      </c>
      <c r="AK124" s="54" t="n">
        <f aca="false">MIN(1000,MAX(AK125,IF($A124&gt;=AK$16,0,AK$13*(AK$16-$A124)+AK$14*(AK$16-$A124)^2+AK$15*(AK$16-$A124)^3)))</f>
        <v>0</v>
      </c>
      <c r="AL124" s="54" t="n">
        <f aca="false">MIN(1000,MAX(AL125,IF($A124&gt;=AL$16,0,AL$13*(AL$16-$A124)+AL$14*(AL$16-$A124)^2+AL$15*(AL$16-$A124)^3)))</f>
        <v>0</v>
      </c>
      <c r="AM124" s="54" t="n">
        <f aca="false">MIN(1000,MAX(AM125,IF($A124&gt;=AM$16,0,AM$13*(AM$16-$A124)+AM$14*(AM$16-$A124)^2+AM$15*(AM$16-$A124)^3)))</f>
        <v>0</v>
      </c>
      <c r="AN124" s="54" t="n">
        <f aca="false">MIN(1000,MAX(AN125,IF($A124&gt;=AN$16,0,AN$13*(AN$16-$A124)+AN$14*(AN$16-$A124)^2+AN$15*(AN$16-$A124)^3)))</f>
        <v>0</v>
      </c>
      <c r="AO124" s="54" t="n">
        <f aca="false">MIN(1000,MAX(AO125,IF($A124&gt;=AO$16,0,AO$13*(AO$16-$A124)+AO$14*(AO$16-$A124)^2+AO$15*(AO$16-$A124)^3)))</f>
        <v>0</v>
      </c>
      <c r="AP124" s="54" t="n">
        <f aca="false">MIN(1000,MAX(AP125,IF($A124&gt;=AP$16,0,AP$13*(AP$16-$A124)+AP$14*(AP$16-$A124)^2+AP$15*(AP$16-$A124)^3)))</f>
        <v>0</v>
      </c>
      <c r="AQ124" s="54" t="n">
        <f aca="false">MIN(1000,MAX(AQ125,IF($A124&gt;=AQ$16,0,AQ$13*(AQ$16-$A124)+AQ$14*(AQ$16-$A124)^2+AQ$15*(AQ$16-$A124)^3)))</f>
        <v>0</v>
      </c>
      <c r="AR124" s="54" t="n">
        <f aca="false">MIN(1000,MAX(AR125,IF($A124&gt;=AR$16,0,AR$13*(AR$16-$A124)+AR$14*(AR$16-$A124)^2+AR$15*(AR$16-$A124)^3)))</f>
        <v>0</v>
      </c>
      <c r="AS124" s="54" t="n">
        <f aca="false">MIN(1000,MAX(AS125,IF($A124&gt;=AS$16,0,AS$13*(AS$16-$A124)+AS$14*(AS$16-$A124)^2+AS$15*(AS$16-$A124)^3)))</f>
        <v>336.5301483</v>
      </c>
      <c r="AT124" s="54" t="n">
        <f aca="false">MIN(1000,MAX(AT125,IF($A124&gt;=AT$16,0,AT$13*(AT$16-$A124)+AT$14*(AT$16-$A124)^2+AT$15*(AT$16-$A124)^3)))</f>
        <v>1000</v>
      </c>
      <c r="AU124" s="54" t="n">
        <f aca="false">MIN(1000,MAX(AU125,IF($A124&gt;=AU$16,0,AU$13*(AU$16-$A124)+AU$14*(AU$16-$A124)^2+AU$15*(AU$16-$A124)^3)))</f>
        <v>0</v>
      </c>
      <c r="AV124" s="54" t="n">
        <f aca="false">MIN(1000,MAX(AV125,IF($A124&gt;=AV$16,0,AV$13*(AV$16-$A124)+AV$14*(AV$16-$A124)^2+AV$15*(AV$16-$A124)^3)))</f>
        <v>775.91653</v>
      </c>
      <c r="AW124" s="54" t="n">
        <f aca="false">MIN(1000,MAX(AW125,IF($A124&gt;=AW$16,0,AW$13*(AW$16-$A124)+AW$14*(AW$16-$A124)^2+AW$15*(AW$16-$A124)^3)))</f>
        <v>0</v>
      </c>
      <c r="AX124" s="54" t="n">
        <f aca="false">MIN(1000,MAX(AX125,IF($A124&gt;=AX$16,0,AX$13*(AX$16-$A124)+AX$14*(AX$16-$A124)^2+AX$15*(AX$16-$A124)^3)))</f>
        <v>58.216864</v>
      </c>
      <c r="AY124" s="54" t="n">
        <f aca="false">MIN(1000,MAX(AY125,IF($A124&gt;=AY$16,0,AY$13*(AY$16-$A124)+AY$14*(AY$16-$A124)^2+AY$15*(AY$16-$A124)^3)))</f>
        <v>1000</v>
      </c>
      <c r="AZ124" s="54" t="n">
        <f aca="false">MIN(1000,MAX(AZ125,IF($A124&gt;=AZ$16,0,AZ$13*(AZ$16-$A124)+AZ$14*(AZ$16-$A124)^2+AZ$15*(AZ$16-$A124)^3)))</f>
        <v>0</v>
      </c>
      <c r="BA124" s="54" t="n">
        <f aca="false">MIN(1000,MAX(BA125,IF($A124&gt;=BA$16,0,BA$13*(BA$16-$A124)+BA$14*(BA$16-$A124)^2+BA$15*(BA$16-$A124)^3)))</f>
        <v>0</v>
      </c>
    </row>
    <row r="125" customFormat="false" ht="13.8" hidden="false" customHeight="false" outlineLevel="0" collapsed="false">
      <c r="A125" s="12" t="n">
        <f aca="false">A124+10</f>
        <v>1080</v>
      </c>
      <c r="B125" s="54" t="n">
        <f aca="false">MIN(1000,MAX(B126,IF($A125&gt;=B$16,0,B$13*(B$16-$A125)+B$14*(B$16-$A125)^2+B$15*(B$16-$A125)^3)))</f>
        <v>0</v>
      </c>
      <c r="C125" s="54" t="n">
        <f aca="false">MIN(1000,MAX(C126,IF($A125&gt;=C$16,0,C$13*(C$16-$A125)+C$14*(C$16-$A125)^2+C$15*(C$16-$A125)^3)))</f>
        <v>0</v>
      </c>
      <c r="D125" s="54" t="n">
        <f aca="false">MIN(1000,MAX(D126,IF($A125&gt;=D$16,0,D$13*(D$16-$A125)+D$14*(D$16-$A125)^2+D$15*(D$16-$A125)^3)))</f>
        <v>0</v>
      </c>
      <c r="E125" s="54" t="n">
        <f aca="false">MIN(1000,MAX(E126,IF($A125&gt;=E$16,0,E$13*(E$16-$A125)+E$14*(E$16-$A125)^2+E$15*(E$16-$A125)^3)))</f>
        <v>0</v>
      </c>
      <c r="F125" s="54" t="n">
        <f aca="false">MIN(1000,MAX(F126,IF($A125&gt;=F$16,0,F$13*(F$16-$A125)+F$14*(F$16-$A125)^2+F$15*(F$16-$A125)^3)))</f>
        <v>0</v>
      </c>
      <c r="G125" s="54" t="n">
        <f aca="false">MIN(1000,MAX(G126,IF($A125&gt;=G$16,0,G$13*(G$16-$A125)+G$14*(G$16-$A125)^2+G$15*(G$16-$A125)^3)))</f>
        <v>0</v>
      </c>
      <c r="H125" s="54" t="n">
        <f aca="false">MIN(1000,MAX(H126,IF($A125&gt;=H$16,0,H$13*(H$16-$A125)+H$14*(H$16-$A125)^2+H$15*(H$16-$A125)^3)))</f>
        <v>0</v>
      </c>
      <c r="I125" s="54" t="n">
        <f aca="false">MIN(1000,MAX(I126,IF($A125&gt;=I$16,0,I$13*(I$16-$A125)+I$14*(I$16-$A125)^2+I$15*(I$16-$A125)^3)))</f>
        <v>0</v>
      </c>
      <c r="J125" s="54" t="n">
        <f aca="false">MIN(1000,MAX(J126,IF($A125&gt;=J$16,0,J$13*(J$16-$A125)+J$14*(J$16-$A125)^2+J$15*(J$16-$A125)^3)))</f>
        <v>0</v>
      </c>
      <c r="K125" s="54" t="n">
        <f aca="false">MIN(1000,MAX(K126,IF($A125&gt;=K$16,0,K$13*(K$16-$A125)+K$14*(K$16-$A125)^2+K$15*(K$16-$A125)^3)))</f>
        <v>0</v>
      </c>
      <c r="L125" s="54" t="n">
        <f aca="false">MIN(1000,MAX(L126,IF($A125&gt;=L$16,0,L$13*(L$16-$A125)+L$14*(L$16-$A125)^2+L$15*(L$16-$A125)^3)))</f>
        <v>0</v>
      </c>
      <c r="M125" s="54" t="n">
        <f aca="false">MIN(1000,MAX(M126,IF($A125&gt;=M$16,0,M$13*(M$16-$A125)+M$14*(M$16-$A125)^2+M$15*(M$16-$A125)^3)))</f>
        <v>0</v>
      </c>
      <c r="N125" s="54" t="n">
        <f aca="false">MIN(1000,MAX(N126,IF($A125&gt;=N$16,0,N$13*(N$16-$A125)+N$14*(N$16-$A125)^2+N$15*(N$16-$A125)^3)))</f>
        <v>0</v>
      </c>
      <c r="O125" s="54" t="n">
        <f aca="false">MIN(1000,MAX(O126,IF($A125&gt;=O$16,0,O$13*(O$16-$A125)+O$14*(O$16-$A125)^2+O$15*(O$16-$A125)^3)))</f>
        <v>0</v>
      </c>
      <c r="P125" s="54" t="n">
        <f aca="false">MIN(1000,MAX(P126,IF($A125&gt;=P$16,0,P$13*(P$16-$A125)+P$14*(P$16-$A125)^2+P$15*(P$16-$A125)^3)))</f>
        <v>0</v>
      </c>
      <c r="Q125" s="54" t="n">
        <f aca="false">MIN(1000,MAX(Q126,IF($A125&gt;=Q$16,0,Q$13*(Q$16-$A125)+Q$14*(Q$16-$A125)^2+Q$15*(Q$16-$A125)^3)))</f>
        <v>0</v>
      </c>
      <c r="R125" s="54" t="n">
        <f aca="false">MIN(1000,MAX(R126,IF($A125&gt;=R$16,0,R$13*(R$16-$A125)+R$14*(R$16-$A125)^2+R$15*(R$16-$A125)^3)))</f>
        <v>41.473627</v>
      </c>
      <c r="S125" s="54" t="n">
        <f aca="false">MIN(1000,MAX(S126,IF($A125&gt;=S$16,0,S$13*(S$16-$A125)+S$14*(S$16-$A125)^2+S$15*(S$16-$A125)^3)))</f>
        <v>1000</v>
      </c>
      <c r="T125" s="54" t="n">
        <f aca="false">MIN(1000,MAX(T126,IF($A125&gt;=T$16,0,T$13*(T$16-$A125)+T$14*(T$16-$A125)^2+T$15*(T$16-$A125)^3)))</f>
        <v>0</v>
      </c>
      <c r="U125" s="54" t="n">
        <f aca="false">MIN(1000,MAX(U126,IF($A125&gt;=U$16,0,U$13*(U$16-$A125)+U$14*(U$16-$A125)^2+U$15*(U$16-$A125)^3)))</f>
        <v>130.58745</v>
      </c>
      <c r="V125" s="54" t="n">
        <f aca="false">MIN(1000,MAX(V126,IF($A125&gt;=V$16,0,V$13*(V$16-$A125)+V$14*(V$16-$A125)^2+V$15*(V$16-$A125)^3)))</f>
        <v>0</v>
      </c>
      <c r="W125" s="54" t="n">
        <f aca="false">MIN(1000,MAX(W126,IF($A125&gt;=W$16,0,W$13*(W$16-$A125)+W$14*(W$16-$A125)^2+W$15*(W$16-$A125)^3)))</f>
        <v>69.80448</v>
      </c>
      <c r="X125" s="54" t="n">
        <f aca="false">MIN(1000,MAX(X126,IF($A125&gt;=X$16,0,X$13*(X$16-$A125)+X$14*(X$16-$A125)^2+X$15*(X$16-$A125)^3)))</f>
        <v>23.037975</v>
      </c>
      <c r="Y125" s="54" t="n">
        <f aca="false">MIN(1000,MAX(Y126,IF($A125&gt;=Y$16,0,Y$13*(Y$16-$A125)+Y$14*(Y$16-$A125)^2+Y$15*(Y$16-$A125)^3)))</f>
        <v>0</v>
      </c>
      <c r="Z125" s="54" t="n">
        <f aca="false">MIN(1000,MAX(Z126,IF($A125&gt;=Z$16,0,Z$13*(Z$16-$A125)+Z$14*(Z$16-$A125)^2+Z$15*(Z$16-$A125)^3)))</f>
        <v>0</v>
      </c>
      <c r="AC125" s="54" t="n">
        <f aca="false">MIN(1000,MAX(AC126,IF($A125&gt;=AC$16,0,AC$13*(AC$16-$A125)+AC$14*(AC$16-$A125)^2+AC$15*(AC$16-$A125)^3)))</f>
        <v>0</v>
      </c>
      <c r="AD125" s="54" t="n">
        <f aca="false">MIN(1000,MAX(AD126,IF($A125&gt;=AD$16,0,AD$13*(AD$16-$A125)+AD$14*(AD$16-$A125)^2+AD$15*(AD$16-$A125)^3)))</f>
        <v>0</v>
      </c>
      <c r="AE125" s="54" t="n">
        <f aca="false">MIN(1000,MAX(AE126,IF($A125&gt;=AE$16,0,AE$13*(AE$16-$A125)+AE$14*(AE$16-$A125)^2+AE$15*(AE$16-$A125)^3)))</f>
        <v>0</v>
      </c>
      <c r="AF125" s="54" t="n">
        <f aca="false">MIN(1000,MAX(AF126,IF($A125&gt;=AF$16,0,AF$13*(AF$16-$A125)+AF$14*(AF$16-$A125)^2+AF$15*(AF$16-$A125)^3)))</f>
        <v>0</v>
      </c>
      <c r="AG125" s="54" t="n">
        <f aca="false">MIN(1000,MAX(AG126,IF($A125&gt;=AG$16,0,AG$13*(AG$16-$A125)+AG$14*(AG$16-$A125)^2+AG$15*(AG$16-$A125)^3)))</f>
        <v>0</v>
      </c>
      <c r="AH125" s="54" t="n">
        <f aca="false">MIN(1000,MAX(AH126,IF($A125&gt;=AH$16,0,AH$13*(AH$16-$A125)+AH$14*(AH$16-$A125)^2+AH$15*(AH$16-$A125)^3)))</f>
        <v>0</v>
      </c>
      <c r="AI125" s="54" t="n">
        <f aca="false">MIN(1000,MAX(AI126,IF($A125&gt;=AI$16,0,AI$13*(AI$16-$A125)+AI$14*(AI$16-$A125)^2+AI$15*(AI$16-$A125)^3)))</f>
        <v>0</v>
      </c>
      <c r="AJ125" s="54" t="n">
        <f aca="false">MIN(1000,MAX(AJ126,IF($A125&gt;=AJ$16,0,AJ$13*(AJ$16-$A125)+AJ$14*(AJ$16-$A125)^2+AJ$15*(AJ$16-$A125)^3)))</f>
        <v>0</v>
      </c>
      <c r="AK125" s="54" t="n">
        <f aca="false">MIN(1000,MAX(AK126,IF($A125&gt;=AK$16,0,AK$13*(AK$16-$A125)+AK$14*(AK$16-$A125)^2+AK$15*(AK$16-$A125)^3)))</f>
        <v>0</v>
      </c>
      <c r="AL125" s="54" t="n">
        <f aca="false">MIN(1000,MAX(AL126,IF($A125&gt;=AL$16,0,AL$13*(AL$16-$A125)+AL$14*(AL$16-$A125)^2+AL$15*(AL$16-$A125)^3)))</f>
        <v>0</v>
      </c>
      <c r="AM125" s="54" t="n">
        <f aca="false">MIN(1000,MAX(AM126,IF($A125&gt;=AM$16,0,AM$13*(AM$16-$A125)+AM$14*(AM$16-$A125)^2+AM$15*(AM$16-$A125)^3)))</f>
        <v>0</v>
      </c>
      <c r="AN125" s="54" t="n">
        <f aca="false">MIN(1000,MAX(AN126,IF($A125&gt;=AN$16,0,AN$13*(AN$16-$A125)+AN$14*(AN$16-$A125)^2+AN$15*(AN$16-$A125)^3)))</f>
        <v>0</v>
      </c>
      <c r="AO125" s="54" t="n">
        <f aca="false">MIN(1000,MAX(AO126,IF($A125&gt;=AO$16,0,AO$13*(AO$16-$A125)+AO$14*(AO$16-$A125)^2+AO$15*(AO$16-$A125)^3)))</f>
        <v>0</v>
      </c>
      <c r="AP125" s="54" t="n">
        <f aca="false">MIN(1000,MAX(AP126,IF($A125&gt;=AP$16,0,AP$13*(AP$16-$A125)+AP$14*(AP$16-$A125)^2+AP$15*(AP$16-$A125)^3)))</f>
        <v>0</v>
      </c>
      <c r="AQ125" s="54" t="n">
        <f aca="false">MIN(1000,MAX(AQ126,IF($A125&gt;=AQ$16,0,AQ$13*(AQ$16-$A125)+AQ$14*(AQ$16-$A125)^2+AQ$15*(AQ$16-$A125)^3)))</f>
        <v>0</v>
      </c>
      <c r="AR125" s="54" t="n">
        <f aca="false">MIN(1000,MAX(AR126,IF($A125&gt;=AR$16,0,AR$13*(AR$16-$A125)+AR$14*(AR$16-$A125)^2+AR$15*(AR$16-$A125)^3)))</f>
        <v>0</v>
      </c>
      <c r="AS125" s="54" t="n">
        <f aca="false">MIN(1000,MAX(AS126,IF($A125&gt;=AS$16,0,AS$13*(AS$16-$A125)+AS$14*(AS$16-$A125)^2+AS$15*(AS$16-$A125)^3)))</f>
        <v>291.1340183</v>
      </c>
      <c r="AT125" s="54" t="n">
        <f aca="false">MIN(1000,MAX(AT126,IF($A125&gt;=AT$16,0,AT$13*(AT$16-$A125)+AT$14*(AT$16-$A125)^2+AT$15*(AT$16-$A125)^3)))</f>
        <v>1000</v>
      </c>
      <c r="AU125" s="54" t="n">
        <f aca="false">MIN(1000,MAX(AU126,IF($A125&gt;=AU$16,0,AU$13*(AU$16-$A125)+AU$14*(AU$16-$A125)^2+AU$15*(AU$16-$A125)^3)))</f>
        <v>0</v>
      </c>
      <c r="AV125" s="54" t="n">
        <f aca="false">MIN(1000,MAX(AV126,IF($A125&gt;=AV$16,0,AV$13*(AV$16-$A125)+AV$14*(AV$16-$A125)^2+AV$15*(AV$16-$A125)^3)))</f>
        <v>774.46353</v>
      </c>
      <c r="AW125" s="54" t="n">
        <f aca="false">MIN(1000,MAX(AW126,IF($A125&gt;=AW$16,0,AW$13*(AW$16-$A125)+AW$14*(AW$16-$A125)^2+AW$15*(AW$16-$A125)^3)))</f>
        <v>0</v>
      </c>
      <c r="AX125" s="54" t="n">
        <f aca="false">MIN(1000,MAX(AX126,IF($A125&gt;=AX$16,0,AX$13*(AX$16-$A125)+AX$14*(AX$16-$A125)^2+AX$15*(AX$16-$A125)^3)))</f>
        <v>58.216864</v>
      </c>
      <c r="AY125" s="54" t="n">
        <f aca="false">MIN(1000,MAX(AY126,IF($A125&gt;=AY$16,0,AY$13*(AY$16-$A125)+AY$14*(AY$16-$A125)^2+AY$15*(AY$16-$A125)^3)))</f>
        <v>1000</v>
      </c>
      <c r="AZ125" s="54" t="n">
        <f aca="false">MIN(1000,MAX(AZ126,IF($A125&gt;=AZ$16,0,AZ$13*(AZ$16-$A125)+AZ$14*(AZ$16-$A125)^2+AZ$15*(AZ$16-$A125)^3)))</f>
        <v>0</v>
      </c>
      <c r="BA125" s="54" t="n">
        <f aca="false">MIN(1000,MAX(BA126,IF($A125&gt;=BA$16,0,BA$13*(BA$16-$A125)+BA$14*(BA$16-$A125)^2+BA$15*(BA$16-$A125)^3)))</f>
        <v>0</v>
      </c>
    </row>
    <row r="126" customFormat="false" ht="13.8" hidden="false" customHeight="false" outlineLevel="0" collapsed="false">
      <c r="A126" s="12" t="n">
        <f aca="false">A125+10</f>
        <v>1090</v>
      </c>
      <c r="B126" s="54" t="n">
        <f aca="false">MIN(1000,MAX(B127,IF($A126&gt;=B$16,0,B$13*(B$16-$A126)+B$14*(B$16-$A126)^2+B$15*(B$16-$A126)^3)))</f>
        <v>0</v>
      </c>
      <c r="C126" s="54" t="n">
        <f aca="false">MIN(1000,MAX(C127,IF($A126&gt;=C$16,0,C$13*(C$16-$A126)+C$14*(C$16-$A126)^2+C$15*(C$16-$A126)^3)))</f>
        <v>0</v>
      </c>
      <c r="D126" s="54" t="n">
        <f aca="false">MIN(1000,MAX(D127,IF($A126&gt;=D$16,0,D$13*(D$16-$A126)+D$14*(D$16-$A126)^2+D$15*(D$16-$A126)^3)))</f>
        <v>0</v>
      </c>
      <c r="E126" s="54" t="n">
        <f aca="false">MIN(1000,MAX(E127,IF($A126&gt;=E$16,0,E$13*(E$16-$A126)+E$14*(E$16-$A126)^2+E$15*(E$16-$A126)^3)))</f>
        <v>0</v>
      </c>
      <c r="F126" s="54" t="n">
        <f aca="false">MIN(1000,MAX(F127,IF($A126&gt;=F$16,0,F$13*(F$16-$A126)+F$14*(F$16-$A126)^2+F$15*(F$16-$A126)^3)))</f>
        <v>0</v>
      </c>
      <c r="G126" s="54" t="n">
        <f aca="false">MIN(1000,MAX(G127,IF($A126&gt;=G$16,0,G$13*(G$16-$A126)+G$14*(G$16-$A126)^2+G$15*(G$16-$A126)^3)))</f>
        <v>0</v>
      </c>
      <c r="H126" s="54" t="n">
        <f aca="false">MIN(1000,MAX(H127,IF($A126&gt;=H$16,0,H$13*(H$16-$A126)+H$14*(H$16-$A126)^2+H$15*(H$16-$A126)^3)))</f>
        <v>0</v>
      </c>
      <c r="I126" s="54" t="n">
        <f aca="false">MIN(1000,MAX(I127,IF($A126&gt;=I$16,0,I$13*(I$16-$A126)+I$14*(I$16-$A126)^2+I$15*(I$16-$A126)^3)))</f>
        <v>0</v>
      </c>
      <c r="J126" s="54" t="n">
        <f aca="false">MIN(1000,MAX(J127,IF($A126&gt;=J$16,0,J$13*(J$16-$A126)+J$14*(J$16-$A126)^2+J$15*(J$16-$A126)^3)))</f>
        <v>0</v>
      </c>
      <c r="K126" s="54" t="n">
        <f aca="false">MIN(1000,MAX(K127,IF($A126&gt;=K$16,0,K$13*(K$16-$A126)+K$14*(K$16-$A126)^2+K$15*(K$16-$A126)^3)))</f>
        <v>0</v>
      </c>
      <c r="L126" s="54" t="n">
        <f aca="false">MIN(1000,MAX(L127,IF($A126&gt;=L$16,0,L$13*(L$16-$A126)+L$14*(L$16-$A126)^2+L$15*(L$16-$A126)^3)))</f>
        <v>0</v>
      </c>
      <c r="M126" s="54" t="n">
        <f aca="false">MIN(1000,MAX(M127,IF($A126&gt;=M$16,0,M$13*(M$16-$A126)+M$14*(M$16-$A126)^2+M$15*(M$16-$A126)^3)))</f>
        <v>0</v>
      </c>
      <c r="N126" s="54" t="n">
        <f aca="false">MIN(1000,MAX(N127,IF($A126&gt;=N$16,0,N$13*(N$16-$A126)+N$14*(N$16-$A126)^2+N$15*(N$16-$A126)^3)))</f>
        <v>0</v>
      </c>
      <c r="O126" s="54" t="n">
        <f aca="false">MIN(1000,MAX(O127,IF($A126&gt;=O$16,0,O$13*(O$16-$A126)+O$14*(O$16-$A126)^2+O$15*(O$16-$A126)^3)))</f>
        <v>0</v>
      </c>
      <c r="P126" s="54" t="n">
        <f aca="false">MIN(1000,MAX(P127,IF($A126&gt;=P$16,0,P$13*(P$16-$A126)+P$14*(P$16-$A126)^2+P$15*(P$16-$A126)^3)))</f>
        <v>0</v>
      </c>
      <c r="Q126" s="54" t="n">
        <f aca="false">MIN(1000,MAX(Q127,IF($A126&gt;=Q$16,0,Q$13*(Q$16-$A126)+Q$14*(Q$16-$A126)^2+Q$15*(Q$16-$A126)^3)))</f>
        <v>0</v>
      </c>
      <c r="R126" s="54" t="n">
        <f aca="false">MIN(1000,MAX(R127,IF($A126&gt;=R$16,0,R$13*(R$16-$A126)+R$14*(R$16-$A126)^2+R$15*(R$16-$A126)^3)))</f>
        <v>34.975827</v>
      </c>
      <c r="S126" s="54" t="n">
        <f aca="false">MIN(1000,MAX(S127,IF($A126&gt;=S$16,0,S$13*(S$16-$A126)+S$14*(S$16-$A126)^2+S$15*(S$16-$A126)^3)))</f>
        <v>1000</v>
      </c>
      <c r="T126" s="54" t="n">
        <f aca="false">MIN(1000,MAX(T127,IF($A126&gt;=T$16,0,T$13*(T$16-$A126)+T$14*(T$16-$A126)^2+T$15*(T$16-$A126)^3)))</f>
        <v>0</v>
      </c>
      <c r="U126" s="54" t="n">
        <f aca="false">MIN(1000,MAX(U127,IF($A126&gt;=U$16,0,U$13*(U$16-$A126)+U$14*(U$16-$A126)^2+U$15*(U$16-$A126)^3)))</f>
        <v>130.34245</v>
      </c>
      <c r="V126" s="54" t="n">
        <f aca="false">MIN(1000,MAX(V127,IF($A126&gt;=V$16,0,V$13*(V$16-$A126)+V$14*(V$16-$A126)^2+V$15*(V$16-$A126)^3)))</f>
        <v>0</v>
      </c>
      <c r="W126" s="54" t="n">
        <f aca="false">MIN(1000,MAX(W127,IF($A126&gt;=W$16,0,W$13*(W$16-$A126)+W$14*(W$16-$A126)^2+W$15*(W$16-$A126)^3)))</f>
        <v>69.67548</v>
      </c>
      <c r="X126" s="54" t="n">
        <f aca="false">MIN(1000,MAX(X127,IF($A126&gt;=X$16,0,X$13*(X$16-$A126)+X$14*(X$16-$A126)^2+X$15*(X$16-$A126)^3)))</f>
        <v>23.037975</v>
      </c>
      <c r="Y126" s="54" t="n">
        <f aca="false">MIN(1000,MAX(Y127,IF($A126&gt;=Y$16,0,Y$13*(Y$16-$A126)+Y$14*(Y$16-$A126)^2+Y$15*(Y$16-$A126)^3)))</f>
        <v>0</v>
      </c>
      <c r="Z126" s="54" t="n">
        <f aca="false">MIN(1000,MAX(Z127,IF($A126&gt;=Z$16,0,Z$13*(Z$16-$A126)+Z$14*(Z$16-$A126)^2+Z$15*(Z$16-$A126)^3)))</f>
        <v>0</v>
      </c>
      <c r="AC126" s="54" t="n">
        <f aca="false">MIN(1000,MAX(AC127,IF($A126&gt;=AC$16,0,AC$13*(AC$16-$A126)+AC$14*(AC$16-$A126)^2+AC$15*(AC$16-$A126)^3)))</f>
        <v>0</v>
      </c>
      <c r="AD126" s="54" t="n">
        <f aca="false">MIN(1000,MAX(AD127,IF($A126&gt;=AD$16,0,AD$13*(AD$16-$A126)+AD$14*(AD$16-$A126)^2+AD$15*(AD$16-$A126)^3)))</f>
        <v>0</v>
      </c>
      <c r="AE126" s="54" t="n">
        <f aca="false">MIN(1000,MAX(AE127,IF($A126&gt;=AE$16,0,AE$13*(AE$16-$A126)+AE$14*(AE$16-$A126)^2+AE$15*(AE$16-$A126)^3)))</f>
        <v>0</v>
      </c>
      <c r="AF126" s="54" t="n">
        <f aca="false">MIN(1000,MAX(AF127,IF($A126&gt;=AF$16,0,AF$13*(AF$16-$A126)+AF$14*(AF$16-$A126)^2+AF$15*(AF$16-$A126)^3)))</f>
        <v>0</v>
      </c>
      <c r="AG126" s="54" t="n">
        <f aca="false">MIN(1000,MAX(AG127,IF($A126&gt;=AG$16,0,AG$13*(AG$16-$A126)+AG$14*(AG$16-$A126)^2+AG$15*(AG$16-$A126)^3)))</f>
        <v>0</v>
      </c>
      <c r="AH126" s="54" t="n">
        <f aca="false">MIN(1000,MAX(AH127,IF($A126&gt;=AH$16,0,AH$13*(AH$16-$A126)+AH$14*(AH$16-$A126)^2+AH$15*(AH$16-$A126)^3)))</f>
        <v>0</v>
      </c>
      <c r="AI126" s="54" t="n">
        <f aca="false">MIN(1000,MAX(AI127,IF($A126&gt;=AI$16,0,AI$13*(AI$16-$A126)+AI$14*(AI$16-$A126)^2+AI$15*(AI$16-$A126)^3)))</f>
        <v>0</v>
      </c>
      <c r="AJ126" s="54" t="n">
        <f aca="false">MIN(1000,MAX(AJ127,IF($A126&gt;=AJ$16,0,AJ$13*(AJ$16-$A126)+AJ$14*(AJ$16-$A126)^2+AJ$15*(AJ$16-$A126)^3)))</f>
        <v>0</v>
      </c>
      <c r="AK126" s="54" t="n">
        <f aca="false">MIN(1000,MAX(AK127,IF($A126&gt;=AK$16,0,AK$13*(AK$16-$A126)+AK$14*(AK$16-$A126)^2+AK$15*(AK$16-$A126)^3)))</f>
        <v>0</v>
      </c>
      <c r="AL126" s="54" t="n">
        <f aca="false">MIN(1000,MAX(AL127,IF($A126&gt;=AL$16,0,AL$13*(AL$16-$A126)+AL$14*(AL$16-$A126)^2+AL$15*(AL$16-$A126)^3)))</f>
        <v>0</v>
      </c>
      <c r="AM126" s="54" t="n">
        <f aca="false">MIN(1000,MAX(AM127,IF($A126&gt;=AM$16,0,AM$13*(AM$16-$A126)+AM$14*(AM$16-$A126)^2+AM$15*(AM$16-$A126)^3)))</f>
        <v>0</v>
      </c>
      <c r="AN126" s="54" t="n">
        <f aca="false">MIN(1000,MAX(AN127,IF($A126&gt;=AN$16,0,AN$13*(AN$16-$A126)+AN$14*(AN$16-$A126)^2+AN$15*(AN$16-$A126)^3)))</f>
        <v>0</v>
      </c>
      <c r="AO126" s="54" t="n">
        <f aca="false">MIN(1000,MAX(AO127,IF($A126&gt;=AO$16,0,AO$13*(AO$16-$A126)+AO$14*(AO$16-$A126)^2+AO$15*(AO$16-$A126)^3)))</f>
        <v>0</v>
      </c>
      <c r="AP126" s="54" t="n">
        <f aca="false">MIN(1000,MAX(AP127,IF($A126&gt;=AP$16,0,AP$13*(AP$16-$A126)+AP$14*(AP$16-$A126)^2+AP$15*(AP$16-$A126)^3)))</f>
        <v>0</v>
      </c>
      <c r="AQ126" s="54" t="n">
        <f aca="false">MIN(1000,MAX(AQ127,IF($A126&gt;=AQ$16,0,AQ$13*(AQ$16-$A126)+AQ$14*(AQ$16-$A126)^2+AQ$15*(AQ$16-$A126)^3)))</f>
        <v>0</v>
      </c>
      <c r="AR126" s="54" t="n">
        <f aca="false">MIN(1000,MAX(AR127,IF($A126&gt;=AR$16,0,AR$13*(AR$16-$A126)+AR$14*(AR$16-$A126)^2+AR$15*(AR$16-$A126)^3)))</f>
        <v>0</v>
      </c>
      <c r="AS126" s="54" t="n">
        <f aca="false">MIN(1000,MAX(AS127,IF($A126&gt;=AS$16,0,AS$13*(AS$16-$A126)+AS$14*(AS$16-$A126)^2+AS$15*(AS$16-$A126)^3)))</f>
        <v>246.6998883</v>
      </c>
      <c r="AT126" s="54" t="n">
        <f aca="false">MIN(1000,MAX(AT127,IF($A126&gt;=AT$16,0,AT$13*(AT$16-$A126)+AT$14*(AT$16-$A126)^2+AT$15*(AT$16-$A126)^3)))</f>
        <v>1000</v>
      </c>
      <c r="AU126" s="54" t="n">
        <f aca="false">MIN(1000,MAX(AU127,IF($A126&gt;=AU$16,0,AU$13*(AU$16-$A126)+AU$14*(AU$16-$A126)^2+AU$15*(AU$16-$A126)^3)))</f>
        <v>0</v>
      </c>
      <c r="AV126" s="54" t="n">
        <f aca="false">MIN(1000,MAX(AV127,IF($A126&gt;=AV$16,0,AV$13*(AV$16-$A126)+AV$14*(AV$16-$A126)^2+AV$15*(AV$16-$A126)^3)))</f>
        <v>773.01053</v>
      </c>
      <c r="AW126" s="54" t="n">
        <f aca="false">MIN(1000,MAX(AW127,IF($A126&gt;=AW$16,0,AW$13*(AW$16-$A126)+AW$14*(AW$16-$A126)^2+AW$15*(AW$16-$A126)^3)))</f>
        <v>0</v>
      </c>
      <c r="AX126" s="54" t="n">
        <f aca="false">MIN(1000,MAX(AX127,IF($A126&gt;=AX$16,0,AX$13*(AX$16-$A126)+AX$14*(AX$16-$A126)^2+AX$15*(AX$16-$A126)^3)))</f>
        <v>58.216864</v>
      </c>
      <c r="AY126" s="54" t="n">
        <f aca="false">MIN(1000,MAX(AY127,IF($A126&gt;=AY$16,0,AY$13*(AY$16-$A126)+AY$14*(AY$16-$A126)^2+AY$15*(AY$16-$A126)^3)))</f>
        <v>1000</v>
      </c>
      <c r="AZ126" s="54" t="n">
        <f aca="false">MIN(1000,MAX(AZ127,IF($A126&gt;=AZ$16,0,AZ$13*(AZ$16-$A126)+AZ$14*(AZ$16-$A126)^2+AZ$15*(AZ$16-$A126)^3)))</f>
        <v>0</v>
      </c>
      <c r="BA126" s="54" t="n">
        <f aca="false">MIN(1000,MAX(BA127,IF($A126&gt;=BA$16,0,BA$13*(BA$16-$A126)+BA$14*(BA$16-$A126)^2+BA$15*(BA$16-$A126)^3)))</f>
        <v>0</v>
      </c>
    </row>
    <row r="127" customFormat="false" ht="13.8" hidden="false" customHeight="false" outlineLevel="0" collapsed="false">
      <c r="A127" s="12" t="n">
        <f aca="false">A126+10</f>
        <v>1100</v>
      </c>
      <c r="B127" s="54" t="n">
        <f aca="false">MIN(1000,MAX(B128,IF($A127&gt;=B$16,0,B$13*(B$16-$A127)+B$14*(B$16-$A127)^2+B$15*(B$16-$A127)^3)))</f>
        <v>0</v>
      </c>
      <c r="C127" s="54" t="n">
        <f aca="false">MIN(1000,MAX(C128,IF($A127&gt;=C$16,0,C$13*(C$16-$A127)+C$14*(C$16-$A127)^2+C$15*(C$16-$A127)^3)))</f>
        <v>0</v>
      </c>
      <c r="D127" s="54" t="n">
        <f aca="false">MIN(1000,MAX(D128,IF($A127&gt;=D$16,0,D$13*(D$16-$A127)+D$14*(D$16-$A127)^2+D$15*(D$16-$A127)^3)))</f>
        <v>0</v>
      </c>
      <c r="E127" s="54" t="n">
        <f aca="false">MIN(1000,MAX(E128,IF($A127&gt;=E$16,0,E$13*(E$16-$A127)+E$14*(E$16-$A127)^2+E$15*(E$16-$A127)^3)))</f>
        <v>0</v>
      </c>
      <c r="F127" s="54" t="n">
        <f aca="false">MIN(1000,MAX(F128,IF($A127&gt;=F$16,0,F$13*(F$16-$A127)+F$14*(F$16-$A127)^2+F$15*(F$16-$A127)^3)))</f>
        <v>0</v>
      </c>
      <c r="G127" s="54" t="n">
        <f aca="false">MIN(1000,MAX(G128,IF($A127&gt;=G$16,0,G$13*(G$16-$A127)+G$14*(G$16-$A127)^2+G$15*(G$16-$A127)^3)))</f>
        <v>0</v>
      </c>
      <c r="H127" s="54" t="n">
        <f aca="false">MIN(1000,MAX(H128,IF($A127&gt;=H$16,0,H$13*(H$16-$A127)+H$14*(H$16-$A127)^2+H$15*(H$16-$A127)^3)))</f>
        <v>0</v>
      </c>
      <c r="I127" s="54" t="n">
        <f aca="false">MIN(1000,MAX(I128,IF($A127&gt;=I$16,0,I$13*(I$16-$A127)+I$14*(I$16-$A127)^2+I$15*(I$16-$A127)^3)))</f>
        <v>0</v>
      </c>
      <c r="J127" s="54" t="n">
        <f aca="false">MIN(1000,MAX(J128,IF($A127&gt;=J$16,0,J$13*(J$16-$A127)+J$14*(J$16-$A127)^2+J$15*(J$16-$A127)^3)))</f>
        <v>0</v>
      </c>
      <c r="K127" s="54" t="n">
        <f aca="false">MIN(1000,MAX(K128,IF($A127&gt;=K$16,0,K$13*(K$16-$A127)+K$14*(K$16-$A127)^2+K$15*(K$16-$A127)^3)))</f>
        <v>0</v>
      </c>
      <c r="L127" s="54" t="n">
        <f aca="false">MIN(1000,MAX(L128,IF($A127&gt;=L$16,0,L$13*(L$16-$A127)+L$14*(L$16-$A127)^2+L$15*(L$16-$A127)^3)))</f>
        <v>0</v>
      </c>
      <c r="M127" s="54" t="n">
        <f aca="false">MIN(1000,MAX(M128,IF($A127&gt;=M$16,0,M$13*(M$16-$A127)+M$14*(M$16-$A127)^2+M$15*(M$16-$A127)^3)))</f>
        <v>0</v>
      </c>
      <c r="N127" s="54" t="n">
        <f aca="false">MIN(1000,MAX(N128,IF($A127&gt;=N$16,0,N$13*(N$16-$A127)+N$14*(N$16-$A127)^2+N$15*(N$16-$A127)^3)))</f>
        <v>0</v>
      </c>
      <c r="O127" s="54" t="n">
        <f aca="false">MIN(1000,MAX(O128,IF($A127&gt;=O$16,0,O$13*(O$16-$A127)+O$14*(O$16-$A127)^2+O$15*(O$16-$A127)^3)))</f>
        <v>0</v>
      </c>
      <c r="P127" s="54" t="n">
        <f aca="false">MIN(1000,MAX(P128,IF($A127&gt;=P$16,0,P$13*(P$16-$A127)+P$14*(P$16-$A127)^2+P$15*(P$16-$A127)^3)))</f>
        <v>0</v>
      </c>
      <c r="Q127" s="54" t="n">
        <f aca="false">MIN(1000,MAX(Q128,IF($A127&gt;=Q$16,0,Q$13*(Q$16-$A127)+Q$14*(Q$16-$A127)^2+Q$15*(Q$16-$A127)^3)))</f>
        <v>0</v>
      </c>
      <c r="R127" s="54" t="n">
        <f aca="false">MIN(1000,MAX(R128,IF($A127&gt;=R$16,0,R$13*(R$16-$A127)+R$14*(R$16-$A127)^2+R$15*(R$16-$A127)^3)))</f>
        <v>28.938027</v>
      </c>
      <c r="S127" s="54" t="n">
        <f aca="false">MIN(1000,MAX(S128,IF($A127&gt;=S$16,0,S$13*(S$16-$A127)+S$14*(S$16-$A127)^2+S$15*(S$16-$A127)^3)))</f>
        <v>1000</v>
      </c>
      <c r="T127" s="54" t="n">
        <f aca="false">MIN(1000,MAX(T128,IF($A127&gt;=T$16,0,T$13*(T$16-$A127)+T$14*(T$16-$A127)^2+T$15*(T$16-$A127)^3)))</f>
        <v>0</v>
      </c>
      <c r="U127" s="54" t="n">
        <f aca="false">MIN(1000,MAX(U128,IF($A127&gt;=U$16,0,U$13*(U$16-$A127)+U$14*(U$16-$A127)^2+U$15*(U$16-$A127)^3)))</f>
        <v>130.09745</v>
      </c>
      <c r="V127" s="54" t="n">
        <f aca="false">MIN(1000,MAX(V128,IF($A127&gt;=V$16,0,V$13*(V$16-$A127)+V$14*(V$16-$A127)^2+V$15*(V$16-$A127)^3)))</f>
        <v>0</v>
      </c>
      <c r="W127" s="54" t="n">
        <f aca="false">MIN(1000,MAX(W128,IF($A127&gt;=W$16,0,W$13*(W$16-$A127)+W$14*(W$16-$A127)^2+W$15*(W$16-$A127)^3)))</f>
        <v>69.54648</v>
      </c>
      <c r="X127" s="54" t="n">
        <f aca="false">MIN(1000,MAX(X128,IF($A127&gt;=X$16,0,X$13*(X$16-$A127)+X$14*(X$16-$A127)^2+X$15*(X$16-$A127)^3)))</f>
        <v>23.037975</v>
      </c>
      <c r="Y127" s="54" t="n">
        <f aca="false">MIN(1000,MAX(Y128,IF($A127&gt;=Y$16,0,Y$13*(Y$16-$A127)+Y$14*(Y$16-$A127)^2+Y$15*(Y$16-$A127)^3)))</f>
        <v>0</v>
      </c>
      <c r="Z127" s="54" t="n">
        <f aca="false">MIN(1000,MAX(Z128,IF($A127&gt;=Z$16,0,Z$13*(Z$16-$A127)+Z$14*(Z$16-$A127)^2+Z$15*(Z$16-$A127)^3)))</f>
        <v>0</v>
      </c>
      <c r="AC127" s="54" t="n">
        <f aca="false">MIN(1000,MAX(AC128,IF($A127&gt;=AC$16,0,AC$13*(AC$16-$A127)+AC$14*(AC$16-$A127)^2+AC$15*(AC$16-$A127)^3)))</f>
        <v>0</v>
      </c>
      <c r="AD127" s="54" t="n">
        <f aca="false">MIN(1000,MAX(AD128,IF($A127&gt;=AD$16,0,AD$13*(AD$16-$A127)+AD$14*(AD$16-$A127)^2+AD$15*(AD$16-$A127)^3)))</f>
        <v>0</v>
      </c>
      <c r="AE127" s="54" t="n">
        <f aca="false">MIN(1000,MAX(AE128,IF($A127&gt;=AE$16,0,AE$13*(AE$16-$A127)+AE$14*(AE$16-$A127)^2+AE$15*(AE$16-$A127)^3)))</f>
        <v>0</v>
      </c>
      <c r="AF127" s="54" t="n">
        <f aca="false">MIN(1000,MAX(AF128,IF($A127&gt;=AF$16,0,AF$13*(AF$16-$A127)+AF$14*(AF$16-$A127)^2+AF$15*(AF$16-$A127)^3)))</f>
        <v>0</v>
      </c>
      <c r="AG127" s="54" t="n">
        <f aca="false">MIN(1000,MAX(AG128,IF($A127&gt;=AG$16,0,AG$13*(AG$16-$A127)+AG$14*(AG$16-$A127)^2+AG$15*(AG$16-$A127)^3)))</f>
        <v>0</v>
      </c>
      <c r="AH127" s="54" t="n">
        <f aca="false">MIN(1000,MAX(AH128,IF($A127&gt;=AH$16,0,AH$13*(AH$16-$A127)+AH$14*(AH$16-$A127)^2+AH$15*(AH$16-$A127)^3)))</f>
        <v>0</v>
      </c>
      <c r="AI127" s="54" t="n">
        <f aca="false">MIN(1000,MAX(AI128,IF($A127&gt;=AI$16,0,AI$13*(AI$16-$A127)+AI$14*(AI$16-$A127)^2+AI$15*(AI$16-$A127)^3)))</f>
        <v>0</v>
      </c>
      <c r="AJ127" s="54" t="n">
        <f aca="false">MIN(1000,MAX(AJ128,IF($A127&gt;=AJ$16,0,AJ$13*(AJ$16-$A127)+AJ$14*(AJ$16-$A127)^2+AJ$15*(AJ$16-$A127)^3)))</f>
        <v>0</v>
      </c>
      <c r="AK127" s="54" t="n">
        <f aca="false">MIN(1000,MAX(AK128,IF($A127&gt;=AK$16,0,AK$13*(AK$16-$A127)+AK$14*(AK$16-$A127)^2+AK$15*(AK$16-$A127)^3)))</f>
        <v>0</v>
      </c>
      <c r="AL127" s="54" t="n">
        <f aca="false">MIN(1000,MAX(AL128,IF($A127&gt;=AL$16,0,AL$13*(AL$16-$A127)+AL$14*(AL$16-$A127)^2+AL$15*(AL$16-$A127)^3)))</f>
        <v>0</v>
      </c>
      <c r="AM127" s="54" t="n">
        <f aca="false">MIN(1000,MAX(AM128,IF($A127&gt;=AM$16,0,AM$13*(AM$16-$A127)+AM$14*(AM$16-$A127)^2+AM$15*(AM$16-$A127)^3)))</f>
        <v>0</v>
      </c>
      <c r="AN127" s="54" t="n">
        <f aca="false">MIN(1000,MAX(AN128,IF($A127&gt;=AN$16,0,AN$13*(AN$16-$A127)+AN$14*(AN$16-$A127)^2+AN$15*(AN$16-$A127)^3)))</f>
        <v>0</v>
      </c>
      <c r="AO127" s="54" t="n">
        <f aca="false">MIN(1000,MAX(AO128,IF($A127&gt;=AO$16,0,AO$13*(AO$16-$A127)+AO$14*(AO$16-$A127)^2+AO$15*(AO$16-$A127)^3)))</f>
        <v>0</v>
      </c>
      <c r="AP127" s="54" t="n">
        <f aca="false">MIN(1000,MAX(AP128,IF($A127&gt;=AP$16,0,AP$13*(AP$16-$A127)+AP$14*(AP$16-$A127)^2+AP$15*(AP$16-$A127)^3)))</f>
        <v>0</v>
      </c>
      <c r="AQ127" s="54" t="n">
        <f aca="false">MIN(1000,MAX(AQ128,IF($A127&gt;=AQ$16,0,AQ$13*(AQ$16-$A127)+AQ$14*(AQ$16-$A127)^2+AQ$15*(AQ$16-$A127)^3)))</f>
        <v>0</v>
      </c>
      <c r="AR127" s="54" t="n">
        <f aca="false">MIN(1000,MAX(AR128,IF($A127&gt;=AR$16,0,AR$13*(AR$16-$A127)+AR$14*(AR$16-$A127)^2+AR$15*(AR$16-$A127)^3)))</f>
        <v>0</v>
      </c>
      <c r="AS127" s="54" t="n">
        <f aca="false">MIN(1000,MAX(AS128,IF($A127&gt;=AS$16,0,AS$13*(AS$16-$A127)+AS$14*(AS$16-$A127)^2+AS$15*(AS$16-$A127)^3)))</f>
        <v>203.8277583</v>
      </c>
      <c r="AT127" s="54" t="n">
        <f aca="false">MIN(1000,MAX(AT128,IF($A127&gt;=AT$16,0,AT$13*(AT$16-$A127)+AT$14*(AT$16-$A127)^2+AT$15*(AT$16-$A127)^3)))</f>
        <v>1000</v>
      </c>
      <c r="AU127" s="54" t="n">
        <f aca="false">MIN(1000,MAX(AU128,IF($A127&gt;=AU$16,0,AU$13*(AU$16-$A127)+AU$14*(AU$16-$A127)^2+AU$15*(AU$16-$A127)^3)))</f>
        <v>0</v>
      </c>
      <c r="AV127" s="54" t="n">
        <f aca="false">MIN(1000,MAX(AV128,IF($A127&gt;=AV$16,0,AV$13*(AV$16-$A127)+AV$14*(AV$16-$A127)^2+AV$15*(AV$16-$A127)^3)))</f>
        <v>771.55753</v>
      </c>
      <c r="AW127" s="54" t="n">
        <f aca="false">MIN(1000,MAX(AW128,IF($A127&gt;=AW$16,0,AW$13*(AW$16-$A127)+AW$14*(AW$16-$A127)^2+AW$15*(AW$16-$A127)^3)))</f>
        <v>0</v>
      </c>
      <c r="AX127" s="54" t="n">
        <f aca="false">MIN(1000,MAX(AX128,IF($A127&gt;=AX$16,0,AX$13*(AX$16-$A127)+AX$14*(AX$16-$A127)^2+AX$15*(AX$16-$A127)^3)))</f>
        <v>58.216864</v>
      </c>
      <c r="AY127" s="54" t="n">
        <f aca="false">MIN(1000,MAX(AY128,IF($A127&gt;=AY$16,0,AY$13*(AY$16-$A127)+AY$14*(AY$16-$A127)^2+AY$15*(AY$16-$A127)^3)))</f>
        <v>1000</v>
      </c>
      <c r="AZ127" s="54" t="n">
        <f aca="false">MIN(1000,MAX(AZ128,IF($A127&gt;=AZ$16,0,AZ$13*(AZ$16-$A127)+AZ$14*(AZ$16-$A127)^2+AZ$15*(AZ$16-$A127)^3)))</f>
        <v>0</v>
      </c>
      <c r="BA127" s="54" t="n">
        <f aca="false">MIN(1000,MAX(BA128,IF($A127&gt;=BA$16,0,BA$13*(BA$16-$A127)+BA$14*(BA$16-$A127)^2+BA$15*(BA$16-$A127)^3)))</f>
        <v>0</v>
      </c>
    </row>
    <row r="128" customFormat="false" ht="13.8" hidden="false" customHeight="false" outlineLevel="0" collapsed="false">
      <c r="A128" s="12" t="n">
        <f aca="false">A127+10</f>
        <v>1110</v>
      </c>
      <c r="B128" s="54" t="n">
        <f aca="false">MIN(1000,MAX(B129,IF($A128&gt;=B$16,0,B$13*(B$16-$A128)+B$14*(B$16-$A128)^2+B$15*(B$16-$A128)^3)))</f>
        <v>0</v>
      </c>
      <c r="C128" s="54" t="n">
        <f aca="false">MIN(1000,MAX(C129,IF($A128&gt;=C$16,0,C$13*(C$16-$A128)+C$14*(C$16-$A128)^2+C$15*(C$16-$A128)^3)))</f>
        <v>0</v>
      </c>
      <c r="D128" s="54" t="n">
        <f aca="false">MIN(1000,MAX(D129,IF($A128&gt;=D$16,0,D$13*(D$16-$A128)+D$14*(D$16-$A128)^2+D$15*(D$16-$A128)^3)))</f>
        <v>0</v>
      </c>
      <c r="E128" s="54" t="n">
        <f aca="false">MIN(1000,MAX(E129,IF($A128&gt;=E$16,0,E$13*(E$16-$A128)+E$14*(E$16-$A128)^2+E$15*(E$16-$A128)^3)))</f>
        <v>0</v>
      </c>
      <c r="F128" s="54" t="n">
        <f aca="false">MIN(1000,MAX(F129,IF($A128&gt;=F$16,0,F$13*(F$16-$A128)+F$14*(F$16-$A128)^2+F$15*(F$16-$A128)^3)))</f>
        <v>0</v>
      </c>
      <c r="G128" s="54" t="n">
        <f aca="false">MIN(1000,MAX(G129,IF($A128&gt;=G$16,0,G$13*(G$16-$A128)+G$14*(G$16-$A128)^2+G$15*(G$16-$A128)^3)))</f>
        <v>0</v>
      </c>
      <c r="H128" s="54" t="n">
        <f aca="false">MIN(1000,MAX(H129,IF($A128&gt;=H$16,0,H$13*(H$16-$A128)+H$14*(H$16-$A128)^2+H$15*(H$16-$A128)^3)))</f>
        <v>0</v>
      </c>
      <c r="I128" s="54" t="n">
        <f aca="false">MIN(1000,MAX(I129,IF($A128&gt;=I$16,0,I$13*(I$16-$A128)+I$14*(I$16-$A128)^2+I$15*(I$16-$A128)^3)))</f>
        <v>0</v>
      </c>
      <c r="J128" s="54" t="n">
        <f aca="false">MIN(1000,MAX(J129,IF($A128&gt;=J$16,0,J$13*(J$16-$A128)+J$14*(J$16-$A128)^2+J$15*(J$16-$A128)^3)))</f>
        <v>0</v>
      </c>
      <c r="K128" s="54" t="n">
        <f aca="false">MIN(1000,MAX(K129,IF($A128&gt;=K$16,0,K$13*(K$16-$A128)+K$14*(K$16-$A128)^2+K$15*(K$16-$A128)^3)))</f>
        <v>0</v>
      </c>
      <c r="L128" s="54" t="n">
        <f aca="false">MIN(1000,MAX(L129,IF($A128&gt;=L$16,0,L$13*(L$16-$A128)+L$14*(L$16-$A128)^2+L$15*(L$16-$A128)^3)))</f>
        <v>0</v>
      </c>
      <c r="M128" s="54" t="n">
        <f aca="false">MIN(1000,MAX(M129,IF($A128&gt;=M$16,0,M$13*(M$16-$A128)+M$14*(M$16-$A128)^2+M$15*(M$16-$A128)^3)))</f>
        <v>0</v>
      </c>
      <c r="N128" s="54" t="n">
        <f aca="false">MIN(1000,MAX(N129,IF($A128&gt;=N$16,0,N$13*(N$16-$A128)+N$14*(N$16-$A128)^2+N$15*(N$16-$A128)^3)))</f>
        <v>0</v>
      </c>
      <c r="O128" s="54" t="n">
        <f aca="false">MIN(1000,MAX(O129,IF($A128&gt;=O$16,0,O$13*(O$16-$A128)+O$14*(O$16-$A128)^2+O$15*(O$16-$A128)^3)))</f>
        <v>0</v>
      </c>
      <c r="P128" s="54" t="n">
        <f aca="false">MIN(1000,MAX(P129,IF($A128&gt;=P$16,0,P$13*(P$16-$A128)+P$14*(P$16-$A128)^2+P$15*(P$16-$A128)^3)))</f>
        <v>0</v>
      </c>
      <c r="Q128" s="54" t="n">
        <f aca="false">MIN(1000,MAX(Q129,IF($A128&gt;=Q$16,0,Q$13*(Q$16-$A128)+Q$14*(Q$16-$A128)^2+Q$15*(Q$16-$A128)^3)))</f>
        <v>0</v>
      </c>
      <c r="R128" s="54" t="n">
        <f aca="false">MIN(1000,MAX(R129,IF($A128&gt;=R$16,0,R$13*(R$16-$A128)+R$14*(R$16-$A128)^2+R$15*(R$16-$A128)^3)))</f>
        <v>23.360227</v>
      </c>
      <c r="S128" s="54" t="n">
        <f aca="false">MIN(1000,MAX(S129,IF($A128&gt;=S$16,0,S$13*(S$16-$A128)+S$14*(S$16-$A128)^2+S$15*(S$16-$A128)^3)))</f>
        <v>1000</v>
      </c>
      <c r="T128" s="54" t="n">
        <f aca="false">MIN(1000,MAX(T129,IF($A128&gt;=T$16,0,T$13*(T$16-$A128)+T$14*(T$16-$A128)^2+T$15*(T$16-$A128)^3)))</f>
        <v>0</v>
      </c>
      <c r="U128" s="54" t="n">
        <f aca="false">MIN(1000,MAX(U129,IF($A128&gt;=U$16,0,U$13*(U$16-$A128)+U$14*(U$16-$A128)^2+U$15*(U$16-$A128)^3)))</f>
        <v>129.85245</v>
      </c>
      <c r="V128" s="54" t="n">
        <f aca="false">MIN(1000,MAX(V129,IF($A128&gt;=V$16,0,V$13*(V$16-$A128)+V$14*(V$16-$A128)^2+V$15*(V$16-$A128)^3)))</f>
        <v>0</v>
      </c>
      <c r="W128" s="54" t="n">
        <f aca="false">MIN(1000,MAX(W129,IF($A128&gt;=W$16,0,W$13*(W$16-$A128)+W$14*(W$16-$A128)^2+W$15*(W$16-$A128)^3)))</f>
        <v>69.41748</v>
      </c>
      <c r="X128" s="54" t="n">
        <f aca="false">MIN(1000,MAX(X129,IF($A128&gt;=X$16,0,X$13*(X$16-$A128)+X$14*(X$16-$A128)^2+X$15*(X$16-$A128)^3)))</f>
        <v>23.037975</v>
      </c>
      <c r="Y128" s="54" t="n">
        <f aca="false">MIN(1000,MAX(Y129,IF($A128&gt;=Y$16,0,Y$13*(Y$16-$A128)+Y$14*(Y$16-$A128)^2+Y$15*(Y$16-$A128)^3)))</f>
        <v>0</v>
      </c>
      <c r="Z128" s="54" t="n">
        <f aca="false">MIN(1000,MAX(Z129,IF($A128&gt;=Z$16,0,Z$13*(Z$16-$A128)+Z$14*(Z$16-$A128)^2+Z$15*(Z$16-$A128)^3)))</f>
        <v>0</v>
      </c>
      <c r="AC128" s="54" t="n">
        <f aca="false">MIN(1000,MAX(AC129,IF($A128&gt;=AC$16,0,AC$13*(AC$16-$A128)+AC$14*(AC$16-$A128)^2+AC$15*(AC$16-$A128)^3)))</f>
        <v>0</v>
      </c>
      <c r="AD128" s="54" t="n">
        <f aca="false">MIN(1000,MAX(AD129,IF($A128&gt;=AD$16,0,AD$13*(AD$16-$A128)+AD$14*(AD$16-$A128)^2+AD$15*(AD$16-$A128)^3)))</f>
        <v>0</v>
      </c>
      <c r="AE128" s="54" t="n">
        <f aca="false">MIN(1000,MAX(AE129,IF($A128&gt;=AE$16,0,AE$13*(AE$16-$A128)+AE$14*(AE$16-$A128)^2+AE$15*(AE$16-$A128)^3)))</f>
        <v>0</v>
      </c>
      <c r="AF128" s="54" t="n">
        <f aca="false">MIN(1000,MAX(AF129,IF($A128&gt;=AF$16,0,AF$13*(AF$16-$A128)+AF$14*(AF$16-$A128)^2+AF$15*(AF$16-$A128)^3)))</f>
        <v>0</v>
      </c>
      <c r="AG128" s="54" t="n">
        <f aca="false">MIN(1000,MAX(AG129,IF($A128&gt;=AG$16,0,AG$13*(AG$16-$A128)+AG$14*(AG$16-$A128)^2+AG$15*(AG$16-$A128)^3)))</f>
        <v>0</v>
      </c>
      <c r="AH128" s="54" t="n">
        <f aca="false">MIN(1000,MAX(AH129,IF($A128&gt;=AH$16,0,AH$13*(AH$16-$A128)+AH$14*(AH$16-$A128)^2+AH$15*(AH$16-$A128)^3)))</f>
        <v>0</v>
      </c>
      <c r="AI128" s="54" t="n">
        <f aca="false">MIN(1000,MAX(AI129,IF($A128&gt;=AI$16,0,AI$13*(AI$16-$A128)+AI$14*(AI$16-$A128)^2+AI$15*(AI$16-$A128)^3)))</f>
        <v>0</v>
      </c>
      <c r="AJ128" s="54" t="n">
        <f aca="false">MIN(1000,MAX(AJ129,IF($A128&gt;=AJ$16,0,AJ$13*(AJ$16-$A128)+AJ$14*(AJ$16-$A128)^2+AJ$15*(AJ$16-$A128)^3)))</f>
        <v>0</v>
      </c>
      <c r="AK128" s="54" t="n">
        <f aca="false">MIN(1000,MAX(AK129,IF($A128&gt;=AK$16,0,AK$13*(AK$16-$A128)+AK$14*(AK$16-$A128)^2+AK$15*(AK$16-$A128)^3)))</f>
        <v>0</v>
      </c>
      <c r="AL128" s="54" t="n">
        <f aca="false">MIN(1000,MAX(AL129,IF($A128&gt;=AL$16,0,AL$13*(AL$16-$A128)+AL$14*(AL$16-$A128)^2+AL$15*(AL$16-$A128)^3)))</f>
        <v>0</v>
      </c>
      <c r="AM128" s="54" t="n">
        <f aca="false">MIN(1000,MAX(AM129,IF($A128&gt;=AM$16,0,AM$13*(AM$16-$A128)+AM$14*(AM$16-$A128)^2+AM$15*(AM$16-$A128)^3)))</f>
        <v>0</v>
      </c>
      <c r="AN128" s="54" t="n">
        <f aca="false">MIN(1000,MAX(AN129,IF($A128&gt;=AN$16,0,AN$13*(AN$16-$A128)+AN$14*(AN$16-$A128)^2+AN$15*(AN$16-$A128)^3)))</f>
        <v>0</v>
      </c>
      <c r="AO128" s="54" t="n">
        <f aca="false">MIN(1000,MAX(AO129,IF($A128&gt;=AO$16,0,AO$13*(AO$16-$A128)+AO$14*(AO$16-$A128)^2+AO$15*(AO$16-$A128)^3)))</f>
        <v>0</v>
      </c>
      <c r="AP128" s="54" t="n">
        <f aca="false">MIN(1000,MAX(AP129,IF($A128&gt;=AP$16,0,AP$13*(AP$16-$A128)+AP$14*(AP$16-$A128)^2+AP$15*(AP$16-$A128)^3)))</f>
        <v>0</v>
      </c>
      <c r="AQ128" s="54" t="n">
        <f aca="false">MIN(1000,MAX(AQ129,IF($A128&gt;=AQ$16,0,AQ$13*(AQ$16-$A128)+AQ$14*(AQ$16-$A128)^2+AQ$15*(AQ$16-$A128)^3)))</f>
        <v>0</v>
      </c>
      <c r="AR128" s="54" t="n">
        <f aca="false">MIN(1000,MAX(AR129,IF($A128&gt;=AR$16,0,AR$13*(AR$16-$A128)+AR$14*(AR$16-$A128)^2+AR$15*(AR$16-$A128)^3)))</f>
        <v>0</v>
      </c>
      <c r="AS128" s="54" t="n">
        <f aca="false">MIN(1000,MAX(AS129,IF($A128&gt;=AS$16,0,AS$13*(AS$16-$A128)+AS$14*(AS$16-$A128)^2+AS$15*(AS$16-$A128)^3)))</f>
        <v>163.1176283</v>
      </c>
      <c r="AT128" s="54" t="n">
        <f aca="false">MIN(1000,MAX(AT129,IF($A128&gt;=AT$16,0,AT$13*(AT$16-$A128)+AT$14*(AT$16-$A128)^2+AT$15*(AT$16-$A128)^3)))</f>
        <v>1000</v>
      </c>
      <c r="AU128" s="54" t="n">
        <f aca="false">MIN(1000,MAX(AU129,IF($A128&gt;=AU$16,0,AU$13*(AU$16-$A128)+AU$14*(AU$16-$A128)^2+AU$15*(AU$16-$A128)^3)))</f>
        <v>0</v>
      </c>
      <c r="AV128" s="54" t="n">
        <f aca="false">MIN(1000,MAX(AV129,IF($A128&gt;=AV$16,0,AV$13*(AV$16-$A128)+AV$14*(AV$16-$A128)^2+AV$15*(AV$16-$A128)^3)))</f>
        <v>770.10453</v>
      </c>
      <c r="AW128" s="54" t="n">
        <f aca="false">MIN(1000,MAX(AW129,IF($A128&gt;=AW$16,0,AW$13*(AW$16-$A128)+AW$14*(AW$16-$A128)^2+AW$15*(AW$16-$A128)^3)))</f>
        <v>0</v>
      </c>
      <c r="AX128" s="54" t="n">
        <f aca="false">MIN(1000,MAX(AX129,IF($A128&gt;=AX$16,0,AX$13*(AX$16-$A128)+AX$14*(AX$16-$A128)^2+AX$15*(AX$16-$A128)^3)))</f>
        <v>58.216864</v>
      </c>
      <c r="AY128" s="54" t="n">
        <f aca="false">MIN(1000,MAX(AY129,IF($A128&gt;=AY$16,0,AY$13*(AY$16-$A128)+AY$14*(AY$16-$A128)^2+AY$15*(AY$16-$A128)^3)))</f>
        <v>1000</v>
      </c>
      <c r="AZ128" s="54" t="n">
        <f aca="false">MIN(1000,MAX(AZ129,IF($A128&gt;=AZ$16,0,AZ$13*(AZ$16-$A128)+AZ$14*(AZ$16-$A128)^2+AZ$15*(AZ$16-$A128)^3)))</f>
        <v>0</v>
      </c>
      <c r="BA128" s="54" t="n">
        <f aca="false">MIN(1000,MAX(BA129,IF($A128&gt;=BA$16,0,BA$13*(BA$16-$A128)+BA$14*(BA$16-$A128)^2+BA$15*(BA$16-$A128)^3)))</f>
        <v>0</v>
      </c>
    </row>
    <row r="129" customFormat="false" ht="13.8" hidden="false" customHeight="false" outlineLevel="0" collapsed="false">
      <c r="A129" s="12" t="n">
        <f aca="false">A128+10</f>
        <v>1120</v>
      </c>
      <c r="B129" s="54" t="n">
        <f aca="false">MIN(1000,MAX(B130,IF($A129&gt;=B$16,0,B$13*(B$16-$A129)+B$14*(B$16-$A129)^2+B$15*(B$16-$A129)^3)))</f>
        <v>0</v>
      </c>
      <c r="C129" s="54" t="n">
        <f aca="false">MIN(1000,MAX(C130,IF($A129&gt;=C$16,0,C$13*(C$16-$A129)+C$14*(C$16-$A129)^2+C$15*(C$16-$A129)^3)))</f>
        <v>0</v>
      </c>
      <c r="D129" s="54" t="n">
        <f aca="false">MIN(1000,MAX(D130,IF($A129&gt;=D$16,0,D$13*(D$16-$A129)+D$14*(D$16-$A129)^2+D$15*(D$16-$A129)^3)))</f>
        <v>0</v>
      </c>
      <c r="E129" s="54" t="n">
        <f aca="false">MIN(1000,MAX(E130,IF($A129&gt;=E$16,0,E$13*(E$16-$A129)+E$14*(E$16-$A129)^2+E$15*(E$16-$A129)^3)))</f>
        <v>0</v>
      </c>
      <c r="F129" s="54" t="n">
        <f aca="false">MIN(1000,MAX(F130,IF($A129&gt;=F$16,0,F$13*(F$16-$A129)+F$14*(F$16-$A129)^2+F$15*(F$16-$A129)^3)))</f>
        <v>0</v>
      </c>
      <c r="G129" s="54" t="n">
        <f aca="false">MIN(1000,MAX(G130,IF($A129&gt;=G$16,0,G$13*(G$16-$A129)+G$14*(G$16-$A129)^2+G$15*(G$16-$A129)^3)))</f>
        <v>0</v>
      </c>
      <c r="H129" s="54" t="n">
        <f aca="false">MIN(1000,MAX(H130,IF($A129&gt;=H$16,0,H$13*(H$16-$A129)+H$14*(H$16-$A129)^2+H$15*(H$16-$A129)^3)))</f>
        <v>0</v>
      </c>
      <c r="I129" s="54" t="n">
        <f aca="false">MIN(1000,MAX(I130,IF($A129&gt;=I$16,0,I$13*(I$16-$A129)+I$14*(I$16-$A129)^2+I$15*(I$16-$A129)^3)))</f>
        <v>0</v>
      </c>
      <c r="J129" s="54" t="n">
        <f aca="false">MIN(1000,MAX(J130,IF($A129&gt;=J$16,0,J$13*(J$16-$A129)+J$14*(J$16-$A129)^2+J$15*(J$16-$A129)^3)))</f>
        <v>0</v>
      </c>
      <c r="K129" s="54" t="n">
        <f aca="false">MIN(1000,MAX(K130,IF($A129&gt;=K$16,0,K$13*(K$16-$A129)+K$14*(K$16-$A129)^2+K$15*(K$16-$A129)^3)))</f>
        <v>0</v>
      </c>
      <c r="L129" s="54" t="n">
        <f aca="false">MIN(1000,MAX(L130,IF($A129&gt;=L$16,0,L$13*(L$16-$A129)+L$14*(L$16-$A129)^2+L$15*(L$16-$A129)^3)))</f>
        <v>0</v>
      </c>
      <c r="M129" s="54" t="n">
        <f aca="false">MIN(1000,MAX(M130,IF($A129&gt;=M$16,0,M$13*(M$16-$A129)+M$14*(M$16-$A129)^2+M$15*(M$16-$A129)^3)))</f>
        <v>0</v>
      </c>
      <c r="N129" s="54" t="n">
        <f aca="false">MIN(1000,MAX(N130,IF($A129&gt;=N$16,0,N$13*(N$16-$A129)+N$14*(N$16-$A129)^2+N$15*(N$16-$A129)^3)))</f>
        <v>0</v>
      </c>
      <c r="O129" s="54" t="n">
        <f aca="false">MIN(1000,MAX(O130,IF($A129&gt;=O$16,0,O$13*(O$16-$A129)+O$14*(O$16-$A129)^2+O$15*(O$16-$A129)^3)))</f>
        <v>0</v>
      </c>
      <c r="P129" s="54" t="n">
        <f aca="false">MIN(1000,MAX(P130,IF($A129&gt;=P$16,0,P$13*(P$16-$A129)+P$14*(P$16-$A129)^2+P$15*(P$16-$A129)^3)))</f>
        <v>0</v>
      </c>
      <c r="Q129" s="54" t="n">
        <f aca="false">MIN(1000,MAX(Q130,IF($A129&gt;=Q$16,0,Q$13*(Q$16-$A129)+Q$14*(Q$16-$A129)^2+Q$15*(Q$16-$A129)^3)))</f>
        <v>0</v>
      </c>
      <c r="R129" s="54" t="n">
        <f aca="false">MIN(1000,MAX(R130,IF($A129&gt;=R$16,0,R$13*(R$16-$A129)+R$14*(R$16-$A129)^2+R$15*(R$16-$A129)^3)))</f>
        <v>18.242427</v>
      </c>
      <c r="S129" s="54" t="n">
        <f aca="false">MIN(1000,MAX(S130,IF($A129&gt;=S$16,0,S$13*(S$16-$A129)+S$14*(S$16-$A129)^2+S$15*(S$16-$A129)^3)))</f>
        <v>1000</v>
      </c>
      <c r="T129" s="54" t="n">
        <f aca="false">MIN(1000,MAX(T130,IF($A129&gt;=T$16,0,T$13*(T$16-$A129)+T$14*(T$16-$A129)^2+T$15*(T$16-$A129)^3)))</f>
        <v>0</v>
      </c>
      <c r="U129" s="54" t="n">
        <f aca="false">MIN(1000,MAX(U130,IF($A129&gt;=U$16,0,U$13*(U$16-$A129)+U$14*(U$16-$A129)^2+U$15*(U$16-$A129)^3)))</f>
        <v>129.60745</v>
      </c>
      <c r="V129" s="54" t="n">
        <f aca="false">MIN(1000,MAX(V130,IF($A129&gt;=V$16,0,V$13*(V$16-$A129)+V$14*(V$16-$A129)^2+V$15*(V$16-$A129)^3)))</f>
        <v>0</v>
      </c>
      <c r="W129" s="54" t="n">
        <f aca="false">MIN(1000,MAX(W130,IF($A129&gt;=W$16,0,W$13*(W$16-$A129)+W$14*(W$16-$A129)^2+W$15*(W$16-$A129)^3)))</f>
        <v>69.28848</v>
      </c>
      <c r="X129" s="54" t="n">
        <f aca="false">MIN(1000,MAX(X130,IF($A129&gt;=X$16,0,X$13*(X$16-$A129)+X$14*(X$16-$A129)^2+X$15*(X$16-$A129)^3)))</f>
        <v>23.037975</v>
      </c>
      <c r="Y129" s="54" t="n">
        <f aca="false">MIN(1000,MAX(Y130,IF($A129&gt;=Y$16,0,Y$13*(Y$16-$A129)+Y$14*(Y$16-$A129)^2+Y$15*(Y$16-$A129)^3)))</f>
        <v>0</v>
      </c>
      <c r="Z129" s="54" t="n">
        <f aca="false">MIN(1000,MAX(Z130,IF($A129&gt;=Z$16,0,Z$13*(Z$16-$A129)+Z$14*(Z$16-$A129)^2+Z$15*(Z$16-$A129)^3)))</f>
        <v>0</v>
      </c>
      <c r="AC129" s="54" t="n">
        <f aca="false">MIN(1000,MAX(AC130,IF($A129&gt;=AC$16,0,AC$13*(AC$16-$A129)+AC$14*(AC$16-$A129)^2+AC$15*(AC$16-$A129)^3)))</f>
        <v>0</v>
      </c>
      <c r="AD129" s="54" t="n">
        <f aca="false">MIN(1000,MAX(AD130,IF($A129&gt;=AD$16,0,AD$13*(AD$16-$A129)+AD$14*(AD$16-$A129)^2+AD$15*(AD$16-$A129)^3)))</f>
        <v>0</v>
      </c>
      <c r="AE129" s="54" t="n">
        <f aca="false">MIN(1000,MAX(AE130,IF($A129&gt;=AE$16,0,AE$13*(AE$16-$A129)+AE$14*(AE$16-$A129)^2+AE$15*(AE$16-$A129)^3)))</f>
        <v>0</v>
      </c>
      <c r="AF129" s="54" t="n">
        <f aca="false">MIN(1000,MAX(AF130,IF($A129&gt;=AF$16,0,AF$13*(AF$16-$A129)+AF$14*(AF$16-$A129)^2+AF$15*(AF$16-$A129)^3)))</f>
        <v>0</v>
      </c>
      <c r="AG129" s="54" t="n">
        <f aca="false">MIN(1000,MAX(AG130,IF($A129&gt;=AG$16,0,AG$13*(AG$16-$A129)+AG$14*(AG$16-$A129)^2+AG$15*(AG$16-$A129)^3)))</f>
        <v>0</v>
      </c>
      <c r="AH129" s="54" t="n">
        <f aca="false">MIN(1000,MAX(AH130,IF($A129&gt;=AH$16,0,AH$13*(AH$16-$A129)+AH$14*(AH$16-$A129)^2+AH$15*(AH$16-$A129)^3)))</f>
        <v>0</v>
      </c>
      <c r="AI129" s="54" t="n">
        <f aca="false">MIN(1000,MAX(AI130,IF($A129&gt;=AI$16,0,AI$13*(AI$16-$A129)+AI$14*(AI$16-$A129)^2+AI$15*(AI$16-$A129)^3)))</f>
        <v>0</v>
      </c>
      <c r="AJ129" s="54" t="n">
        <f aca="false">MIN(1000,MAX(AJ130,IF($A129&gt;=AJ$16,0,AJ$13*(AJ$16-$A129)+AJ$14*(AJ$16-$A129)^2+AJ$15*(AJ$16-$A129)^3)))</f>
        <v>0</v>
      </c>
      <c r="AK129" s="54" t="n">
        <f aca="false">MIN(1000,MAX(AK130,IF($A129&gt;=AK$16,0,AK$13*(AK$16-$A129)+AK$14*(AK$16-$A129)^2+AK$15*(AK$16-$A129)^3)))</f>
        <v>0</v>
      </c>
      <c r="AL129" s="54" t="n">
        <f aca="false">MIN(1000,MAX(AL130,IF($A129&gt;=AL$16,0,AL$13*(AL$16-$A129)+AL$14*(AL$16-$A129)^2+AL$15*(AL$16-$A129)^3)))</f>
        <v>0</v>
      </c>
      <c r="AM129" s="54" t="n">
        <f aca="false">MIN(1000,MAX(AM130,IF($A129&gt;=AM$16,0,AM$13*(AM$16-$A129)+AM$14*(AM$16-$A129)^2+AM$15*(AM$16-$A129)^3)))</f>
        <v>0</v>
      </c>
      <c r="AN129" s="54" t="n">
        <f aca="false">MIN(1000,MAX(AN130,IF($A129&gt;=AN$16,0,AN$13*(AN$16-$A129)+AN$14*(AN$16-$A129)^2+AN$15*(AN$16-$A129)^3)))</f>
        <v>0</v>
      </c>
      <c r="AO129" s="54" t="n">
        <f aca="false">MIN(1000,MAX(AO130,IF($A129&gt;=AO$16,0,AO$13*(AO$16-$A129)+AO$14*(AO$16-$A129)^2+AO$15*(AO$16-$A129)^3)))</f>
        <v>0</v>
      </c>
      <c r="AP129" s="54" t="n">
        <f aca="false">MIN(1000,MAX(AP130,IF($A129&gt;=AP$16,0,AP$13*(AP$16-$A129)+AP$14*(AP$16-$A129)^2+AP$15*(AP$16-$A129)^3)))</f>
        <v>0</v>
      </c>
      <c r="AQ129" s="54" t="n">
        <f aca="false">MIN(1000,MAX(AQ130,IF($A129&gt;=AQ$16,0,AQ$13*(AQ$16-$A129)+AQ$14*(AQ$16-$A129)^2+AQ$15*(AQ$16-$A129)^3)))</f>
        <v>0</v>
      </c>
      <c r="AR129" s="54" t="n">
        <f aca="false">MIN(1000,MAX(AR130,IF($A129&gt;=AR$16,0,AR$13*(AR$16-$A129)+AR$14*(AR$16-$A129)^2+AR$15*(AR$16-$A129)^3)))</f>
        <v>0</v>
      </c>
      <c r="AS129" s="54" t="n">
        <f aca="false">MIN(1000,MAX(AS130,IF($A129&gt;=AS$16,0,AS$13*(AS$16-$A129)+AS$14*(AS$16-$A129)^2+AS$15*(AS$16-$A129)^3)))</f>
        <v>125.1694983</v>
      </c>
      <c r="AT129" s="54" t="n">
        <f aca="false">MIN(1000,MAX(AT130,IF($A129&gt;=AT$16,0,AT$13*(AT$16-$A129)+AT$14*(AT$16-$A129)^2+AT$15*(AT$16-$A129)^3)))</f>
        <v>1000</v>
      </c>
      <c r="AU129" s="54" t="n">
        <f aca="false">MIN(1000,MAX(AU130,IF($A129&gt;=AU$16,0,AU$13*(AU$16-$A129)+AU$14*(AU$16-$A129)^2+AU$15*(AU$16-$A129)^3)))</f>
        <v>0</v>
      </c>
      <c r="AV129" s="54" t="n">
        <f aca="false">MIN(1000,MAX(AV130,IF($A129&gt;=AV$16,0,AV$13*(AV$16-$A129)+AV$14*(AV$16-$A129)^2+AV$15*(AV$16-$A129)^3)))</f>
        <v>768.65153</v>
      </c>
      <c r="AW129" s="54" t="n">
        <f aca="false">MIN(1000,MAX(AW130,IF($A129&gt;=AW$16,0,AW$13*(AW$16-$A129)+AW$14*(AW$16-$A129)^2+AW$15*(AW$16-$A129)^3)))</f>
        <v>0</v>
      </c>
      <c r="AX129" s="54" t="n">
        <f aca="false">MIN(1000,MAX(AX130,IF($A129&gt;=AX$16,0,AX$13*(AX$16-$A129)+AX$14*(AX$16-$A129)^2+AX$15*(AX$16-$A129)^3)))</f>
        <v>58.216864</v>
      </c>
      <c r="AY129" s="54" t="n">
        <f aca="false">MIN(1000,MAX(AY130,IF($A129&gt;=AY$16,0,AY$13*(AY$16-$A129)+AY$14*(AY$16-$A129)^2+AY$15*(AY$16-$A129)^3)))</f>
        <v>1000</v>
      </c>
      <c r="AZ129" s="54" t="n">
        <f aca="false">MIN(1000,MAX(AZ130,IF($A129&gt;=AZ$16,0,AZ$13*(AZ$16-$A129)+AZ$14*(AZ$16-$A129)^2+AZ$15*(AZ$16-$A129)^3)))</f>
        <v>0</v>
      </c>
      <c r="BA129" s="54" t="n">
        <f aca="false">MIN(1000,MAX(BA130,IF($A129&gt;=BA$16,0,BA$13*(BA$16-$A129)+BA$14*(BA$16-$A129)^2+BA$15*(BA$16-$A129)^3)))</f>
        <v>0</v>
      </c>
    </row>
    <row r="130" customFormat="false" ht="13.8" hidden="false" customHeight="false" outlineLevel="0" collapsed="false">
      <c r="A130" s="12" t="n">
        <f aca="false">A129+10</f>
        <v>1130</v>
      </c>
      <c r="B130" s="54" t="n">
        <f aca="false">MIN(1000,MAX(B131,IF($A130&gt;=B$16,0,B$13*(B$16-$A130)+B$14*(B$16-$A130)^2+B$15*(B$16-$A130)^3)))</f>
        <v>0</v>
      </c>
      <c r="C130" s="54" t="n">
        <f aca="false">MIN(1000,MAX(C131,IF($A130&gt;=C$16,0,C$13*(C$16-$A130)+C$14*(C$16-$A130)^2+C$15*(C$16-$A130)^3)))</f>
        <v>0</v>
      </c>
      <c r="D130" s="54" t="n">
        <f aca="false">MIN(1000,MAX(D131,IF($A130&gt;=D$16,0,D$13*(D$16-$A130)+D$14*(D$16-$A130)^2+D$15*(D$16-$A130)^3)))</f>
        <v>0</v>
      </c>
      <c r="E130" s="54" t="n">
        <f aca="false">MIN(1000,MAX(E131,IF($A130&gt;=E$16,0,E$13*(E$16-$A130)+E$14*(E$16-$A130)^2+E$15*(E$16-$A130)^3)))</f>
        <v>0</v>
      </c>
      <c r="F130" s="54" t="n">
        <f aca="false">MIN(1000,MAX(F131,IF($A130&gt;=F$16,0,F$13*(F$16-$A130)+F$14*(F$16-$A130)^2+F$15*(F$16-$A130)^3)))</f>
        <v>0</v>
      </c>
      <c r="G130" s="54" t="n">
        <f aca="false">MIN(1000,MAX(G131,IF($A130&gt;=G$16,0,G$13*(G$16-$A130)+G$14*(G$16-$A130)^2+G$15*(G$16-$A130)^3)))</f>
        <v>0</v>
      </c>
      <c r="H130" s="54" t="n">
        <f aca="false">MIN(1000,MAX(H131,IF($A130&gt;=H$16,0,H$13*(H$16-$A130)+H$14*(H$16-$A130)^2+H$15*(H$16-$A130)^3)))</f>
        <v>0</v>
      </c>
      <c r="I130" s="54" t="n">
        <f aca="false">MIN(1000,MAX(I131,IF($A130&gt;=I$16,0,I$13*(I$16-$A130)+I$14*(I$16-$A130)^2+I$15*(I$16-$A130)^3)))</f>
        <v>0</v>
      </c>
      <c r="J130" s="54" t="n">
        <f aca="false">MIN(1000,MAX(J131,IF($A130&gt;=J$16,0,J$13*(J$16-$A130)+J$14*(J$16-$A130)^2+J$15*(J$16-$A130)^3)))</f>
        <v>0</v>
      </c>
      <c r="K130" s="54" t="n">
        <f aca="false">MIN(1000,MAX(K131,IF($A130&gt;=K$16,0,K$13*(K$16-$A130)+K$14*(K$16-$A130)^2+K$15*(K$16-$A130)^3)))</f>
        <v>0</v>
      </c>
      <c r="L130" s="54" t="n">
        <f aca="false">MIN(1000,MAX(L131,IF($A130&gt;=L$16,0,L$13*(L$16-$A130)+L$14*(L$16-$A130)^2+L$15*(L$16-$A130)^3)))</f>
        <v>0</v>
      </c>
      <c r="M130" s="54" t="n">
        <f aca="false">MIN(1000,MAX(M131,IF($A130&gt;=M$16,0,M$13*(M$16-$A130)+M$14*(M$16-$A130)^2+M$15*(M$16-$A130)^3)))</f>
        <v>0</v>
      </c>
      <c r="N130" s="54" t="n">
        <f aca="false">MIN(1000,MAX(N131,IF($A130&gt;=N$16,0,N$13*(N$16-$A130)+N$14*(N$16-$A130)^2+N$15*(N$16-$A130)^3)))</f>
        <v>0</v>
      </c>
      <c r="O130" s="54" t="n">
        <f aca="false">MIN(1000,MAX(O131,IF($A130&gt;=O$16,0,O$13*(O$16-$A130)+O$14*(O$16-$A130)^2+O$15*(O$16-$A130)^3)))</f>
        <v>0</v>
      </c>
      <c r="P130" s="54" t="n">
        <f aca="false">MIN(1000,MAX(P131,IF($A130&gt;=P$16,0,P$13*(P$16-$A130)+P$14*(P$16-$A130)^2+P$15*(P$16-$A130)^3)))</f>
        <v>0</v>
      </c>
      <c r="Q130" s="54" t="n">
        <f aca="false">MIN(1000,MAX(Q131,IF($A130&gt;=Q$16,0,Q$13*(Q$16-$A130)+Q$14*(Q$16-$A130)^2+Q$15*(Q$16-$A130)^3)))</f>
        <v>0</v>
      </c>
      <c r="R130" s="54" t="n">
        <f aca="false">MIN(1000,MAX(R131,IF($A130&gt;=R$16,0,R$13*(R$16-$A130)+R$14*(R$16-$A130)^2+R$15*(R$16-$A130)^3)))</f>
        <v>13.584627</v>
      </c>
      <c r="S130" s="54" t="n">
        <f aca="false">MIN(1000,MAX(S131,IF($A130&gt;=S$16,0,S$13*(S$16-$A130)+S$14*(S$16-$A130)^2+S$15*(S$16-$A130)^3)))</f>
        <v>1000</v>
      </c>
      <c r="T130" s="54" t="n">
        <f aca="false">MIN(1000,MAX(T131,IF($A130&gt;=T$16,0,T$13*(T$16-$A130)+T$14*(T$16-$A130)^2+T$15*(T$16-$A130)^3)))</f>
        <v>0</v>
      </c>
      <c r="U130" s="54" t="n">
        <f aca="false">MIN(1000,MAX(U131,IF($A130&gt;=U$16,0,U$13*(U$16-$A130)+U$14*(U$16-$A130)^2+U$15*(U$16-$A130)^3)))</f>
        <v>129.36245</v>
      </c>
      <c r="V130" s="54" t="n">
        <f aca="false">MIN(1000,MAX(V131,IF($A130&gt;=V$16,0,V$13*(V$16-$A130)+V$14*(V$16-$A130)^2+V$15*(V$16-$A130)^3)))</f>
        <v>0</v>
      </c>
      <c r="W130" s="54" t="n">
        <f aca="false">MIN(1000,MAX(W131,IF($A130&gt;=W$16,0,W$13*(W$16-$A130)+W$14*(W$16-$A130)^2+W$15*(W$16-$A130)^3)))</f>
        <v>69.15948</v>
      </c>
      <c r="X130" s="54" t="n">
        <f aca="false">MIN(1000,MAX(X131,IF($A130&gt;=X$16,0,X$13*(X$16-$A130)+X$14*(X$16-$A130)^2+X$15*(X$16-$A130)^3)))</f>
        <v>23.037975</v>
      </c>
      <c r="Y130" s="54" t="n">
        <f aca="false">MIN(1000,MAX(Y131,IF($A130&gt;=Y$16,0,Y$13*(Y$16-$A130)+Y$14*(Y$16-$A130)^2+Y$15*(Y$16-$A130)^3)))</f>
        <v>0</v>
      </c>
      <c r="Z130" s="54" t="n">
        <f aca="false">MIN(1000,MAX(Z131,IF($A130&gt;=Z$16,0,Z$13*(Z$16-$A130)+Z$14*(Z$16-$A130)^2+Z$15*(Z$16-$A130)^3)))</f>
        <v>0</v>
      </c>
      <c r="AC130" s="54" t="n">
        <f aca="false">MIN(1000,MAX(AC131,IF($A130&gt;=AC$16,0,AC$13*(AC$16-$A130)+AC$14*(AC$16-$A130)^2+AC$15*(AC$16-$A130)^3)))</f>
        <v>0</v>
      </c>
      <c r="AD130" s="54" t="n">
        <f aca="false">MIN(1000,MAX(AD131,IF($A130&gt;=AD$16,0,AD$13*(AD$16-$A130)+AD$14*(AD$16-$A130)^2+AD$15*(AD$16-$A130)^3)))</f>
        <v>0</v>
      </c>
      <c r="AE130" s="54" t="n">
        <f aca="false">MIN(1000,MAX(AE131,IF($A130&gt;=AE$16,0,AE$13*(AE$16-$A130)+AE$14*(AE$16-$A130)^2+AE$15*(AE$16-$A130)^3)))</f>
        <v>0</v>
      </c>
      <c r="AF130" s="54" t="n">
        <f aca="false">MIN(1000,MAX(AF131,IF($A130&gt;=AF$16,0,AF$13*(AF$16-$A130)+AF$14*(AF$16-$A130)^2+AF$15*(AF$16-$A130)^3)))</f>
        <v>0</v>
      </c>
      <c r="AG130" s="54" t="n">
        <f aca="false">MIN(1000,MAX(AG131,IF($A130&gt;=AG$16,0,AG$13*(AG$16-$A130)+AG$14*(AG$16-$A130)^2+AG$15*(AG$16-$A130)^3)))</f>
        <v>0</v>
      </c>
      <c r="AH130" s="54" t="n">
        <f aca="false">MIN(1000,MAX(AH131,IF($A130&gt;=AH$16,0,AH$13*(AH$16-$A130)+AH$14*(AH$16-$A130)^2+AH$15*(AH$16-$A130)^3)))</f>
        <v>0</v>
      </c>
      <c r="AI130" s="54" t="n">
        <f aca="false">MIN(1000,MAX(AI131,IF($A130&gt;=AI$16,0,AI$13*(AI$16-$A130)+AI$14*(AI$16-$A130)^2+AI$15*(AI$16-$A130)^3)))</f>
        <v>0</v>
      </c>
      <c r="AJ130" s="54" t="n">
        <f aca="false">MIN(1000,MAX(AJ131,IF($A130&gt;=AJ$16,0,AJ$13*(AJ$16-$A130)+AJ$14*(AJ$16-$A130)^2+AJ$15*(AJ$16-$A130)^3)))</f>
        <v>0</v>
      </c>
      <c r="AK130" s="54" t="n">
        <f aca="false">MIN(1000,MAX(AK131,IF($A130&gt;=AK$16,0,AK$13*(AK$16-$A130)+AK$14*(AK$16-$A130)^2+AK$15*(AK$16-$A130)^3)))</f>
        <v>0</v>
      </c>
      <c r="AL130" s="54" t="n">
        <f aca="false">MIN(1000,MAX(AL131,IF($A130&gt;=AL$16,0,AL$13*(AL$16-$A130)+AL$14*(AL$16-$A130)^2+AL$15*(AL$16-$A130)^3)))</f>
        <v>0</v>
      </c>
      <c r="AM130" s="54" t="n">
        <f aca="false">MIN(1000,MAX(AM131,IF($A130&gt;=AM$16,0,AM$13*(AM$16-$A130)+AM$14*(AM$16-$A130)^2+AM$15*(AM$16-$A130)^3)))</f>
        <v>0</v>
      </c>
      <c r="AN130" s="54" t="n">
        <f aca="false">MIN(1000,MAX(AN131,IF($A130&gt;=AN$16,0,AN$13*(AN$16-$A130)+AN$14*(AN$16-$A130)^2+AN$15*(AN$16-$A130)^3)))</f>
        <v>0</v>
      </c>
      <c r="AO130" s="54" t="n">
        <f aca="false">MIN(1000,MAX(AO131,IF($A130&gt;=AO$16,0,AO$13*(AO$16-$A130)+AO$14*(AO$16-$A130)^2+AO$15*(AO$16-$A130)^3)))</f>
        <v>0</v>
      </c>
      <c r="AP130" s="54" t="n">
        <f aca="false">MIN(1000,MAX(AP131,IF($A130&gt;=AP$16,0,AP$13*(AP$16-$A130)+AP$14*(AP$16-$A130)^2+AP$15*(AP$16-$A130)^3)))</f>
        <v>0</v>
      </c>
      <c r="AQ130" s="54" t="n">
        <f aca="false">MIN(1000,MAX(AQ131,IF($A130&gt;=AQ$16,0,AQ$13*(AQ$16-$A130)+AQ$14*(AQ$16-$A130)^2+AQ$15*(AQ$16-$A130)^3)))</f>
        <v>0</v>
      </c>
      <c r="AR130" s="54" t="n">
        <f aca="false">MIN(1000,MAX(AR131,IF($A130&gt;=AR$16,0,AR$13*(AR$16-$A130)+AR$14*(AR$16-$A130)^2+AR$15*(AR$16-$A130)^3)))</f>
        <v>0</v>
      </c>
      <c r="AS130" s="54" t="n">
        <f aca="false">MIN(1000,MAX(AS131,IF($A130&gt;=AS$16,0,AS$13*(AS$16-$A130)+AS$14*(AS$16-$A130)^2+AS$15*(AS$16-$A130)^3)))</f>
        <v>90.5833682999999</v>
      </c>
      <c r="AT130" s="54" t="n">
        <f aca="false">MIN(1000,MAX(AT131,IF($A130&gt;=AT$16,0,AT$13*(AT$16-$A130)+AT$14*(AT$16-$A130)^2+AT$15*(AT$16-$A130)^3)))</f>
        <v>1000</v>
      </c>
      <c r="AU130" s="54" t="n">
        <f aca="false">MIN(1000,MAX(AU131,IF($A130&gt;=AU$16,0,AU$13*(AU$16-$A130)+AU$14*(AU$16-$A130)^2+AU$15*(AU$16-$A130)^3)))</f>
        <v>0</v>
      </c>
      <c r="AV130" s="54" t="n">
        <f aca="false">MIN(1000,MAX(AV131,IF($A130&gt;=AV$16,0,AV$13*(AV$16-$A130)+AV$14*(AV$16-$A130)^2+AV$15*(AV$16-$A130)^3)))</f>
        <v>767.19853</v>
      </c>
      <c r="AW130" s="54" t="n">
        <f aca="false">MIN(1000,MAX(AW131,IF($A130&gt;=AW$16,0,AW$13*(AW$16-$A130)+AW$14*(AW$16-$A130)^2+AW$15*(AW$16-$A130)^3)))</f>
        <v>0</v>
      </c>
      <c r="AX130" s="54" t="n">
        <f aca="false">MIN(1000,MAX(AX131,IF($A130&gt;=AX$16,0,AX$13*(AX$16-$A130)+AX$14*(AX$16-$A130)^2+AX$15*(AX$16-$A130)^3)))</f>
        <v>58.216864</v>
      </c>
      <c r="AY130" s="54" t="n">
        <f aca="false">MIN(1000,MAX(AY131,IF($A130&gt;=AY$16,0,AY$13*(AY$16-$A130)+AY$14*(AY$16-$A130)^2+AY$15*(AY$16-$A130)^3)))</f>
        <v>1000</v>
      </c>
      <c r="AZ130" s="54" t="n">
        <f aca="false">MIN(1000,MAX(AZ131,IF($A130&gt;=AZ$16,0,AZ$13*(AZ$16-$A130)+AZ$14*(AZ$16-$A130)^2+AZ$15*(AZ$16-$A130)^3)))</f>
        <v>0</v>
      </c>
      <c r="BA130" s="54" t="n">
        <f aca="false">MIN(1000,MAX(BA131,IF($A130&gt;=BA$16,0,BA$13*(BA$16-$A130)+BA$14*(BA$16-$A130)^2+BA$15*(BA$16-$A130)^3)))</f>
        <v>0</v>
      </c>
    </row>
    <row r="131" customFormat="false" ht="13.8" hidden="false" customHeight="false" outlineLevel="0" collapsed="false">
      <c r="A131" s="12" t="n">
        <f aca="false">A130+10</f>
        <v>1140</v>
      </c>
      <c r="B131" s="54" t="n">
        <f aca="false">MIN(1000,MAX(B132,IF($A131&gt;=B$16,0,B$13*(B$16-$A131)+B$14*(B$16-$A131)^2+B$15*(B$16-$A131)^3)))</f>
        <v>0</v>
      </c>
      <c r="C131" s="54" t="n">
        <f aca="false">MIN(1000,MAX(C132,IF($A131&gt;=C$16,0,C$13*(C$16-$A131)+C$14*(C$16-$A131)^2+C$15*(C$16-$A131)^3)))</f>
        <v>0</v>
      </c>
      <c r="D131" s="54" t="n">
        <f aca="false">MIN(1000,MAX(D132,IF($A131&gt;=D$16,0,D$13*(D$16-$A131)+D$14*(D$16-$A131)^2+D$15*(D$16-$A131)^3)))</f>
        <v>0</v>
      </c>
      <c r="E131" s="54" t="n">
        <f aca="false">MIN(1000,MAX(E132,IF($A131&gt;=E$16,0,E$13*(E$16-$A131)+E$14*(E$16-$A131)^2+E$15*(E$16-$A131)^3)))</f>
        <v>0</v>
      </c>
      <c r="F131" s="54" t="n">
        <f aca="false">MIN(1000,MAX(F132,IF($A131&gt;=F$16,0,F$13*(F$16-$A131)+F$14*(F$16-$A131)^2+F$15*(F$16-$A131)^3)))</f>
        <v>0</v>
      </c>
      <c r="G131" s="54" t="n">
        <f aca="false">MIN(1000,MAX(G132,IF($A131&gt;=G$16,0,G$13*(G$16-$A131)+G$14*(G$16-$A131)^2+G$15*(G$16-$A131)^3)))</f>
        <v>0</v>
      </c>
      <c r="H131" s="54" t="n">
        <f aca="false">MIN(1000,MAX(H132,IF($A131&gt;=H$16,0,H$13*(H$16-$A131)+H$14*(H$16-$A131)^2+H$15*(H$16-$A131)^3)))</f>
        <v>0</v>
      </c>
      <c r="I131" s="54" t="n">
        <f aca="false">MIN(1000,MAX(I132,IF($A131&gt;=I$16,0,I$13*(I$16-$A131)+I$14*(I$16-$A131)^2+I$15*(I$16-$A131)^3)))</f>
        <v>0</v>
      </c>
      <c r="J131" s="54" t="n">
        <f aca="false">MIN(1000,MAX(J132,IF($A131&gt;=J$16,0,J$13*(J$16-$A131)+J$14*(J$16-$A131)^2+J$15*(J$16-$A131)^3)))</f>
        <v>0</v>
      </c>
      <c r="K131" s="54" t="n">
        <f aca="false">MIN(1000,MAX(K132,IF($A131&gt;=K$16,0,K$13*(K$16-$A131)+K$14*(K$16-$A131)^2+K$15*(K$16-$A131)^3)))</f>
        <v>0</v>
      </c>
      <c r="L131" s="54" t="n">
        <f aca="false">MIN(1000,MAX(L132,IF($A131&gt;=L$16,0,L$13*(L$16-$A131)+L$14*(L$16-$A131)^2+L$15*(L$16-$A131)^3)))</f>
        <v>0</v>
      </c>
      <c r="M131" s="54" t="n">
        <f aca="false">MIN(1000,MAX(M132,IF($A131&gt;=M$16,0,M$13*(M$16-$A131)+M$14*(M$16-$A131)^2+M$15*(M$16-$A131)^3)))</f>
        <v>0</v>
      </c>
      <c r="N131" s="54" t="n">
        <f aca="false">MIN(1000,MAX(N132,IF($A131&gt;=N$16,0,N$13*(N$16-$A131)+N$14*(N$16-$A131)^2+N$15*(N$16-$A131)^3)))</f>
        <v>0</v>
      </c>
      <c r="O131" s="54" t="n">
        <f aca="false">MIN(1000,MAX(O132,IF($A131&gt;=O$16,0,O$13*(O$16-$A131)+O$14*(O$16-$A131)^2+O$15*(O$16-$A131)^3)))</f>
        <v>0</v>
      </c>
      <c r="P131" s="54" t="n">
        <f aca="false">MIN(1000,MAX(P132,IF($A131&gt;=P$16,0,P$13*(P$16-$A131)+P$14*(P$16-$A131)^2+P$15*(P$16-$A131)^3)))</f>
        <v>0</v>
      </c>
      <c r="Q131" s="54" t="n">
        <f aca="false">MIN(1000,MAX(Q132,IF($A131&gt;=Q$16,0,Q$13*(Q$16-$A131)+Q$14*(Q$16-$A131)^2+Q$15*(Q$16-$A131)^3)))</f>
        <v>0</v>
      </c>
      <c r="R131" s="54" t="n">
        <f aca="false">MIN(1000,MAX(R132,IF($A131&gt;=R$16,0,R$13*(R$16-$A131)+R$14*(R$16-$A131)^2+R$15*(R$16-$A131)^3)))</f>
        <v>9.38682699999998</v>
      </c>
      <c r="S131" s="54" t="n">
        <f aca="false">MIN(1000,MAX(S132,IF($A131&gt;=S$16,0,S$13*(S$16-$A131)+S$14*(S$16-$A131)^2+S$15*(S$16-$A131)^3)))</f>
        <v>1000</v>
      </c>
      <c r="T131" s="54" t="n">
        <f aca="false">MIN(1000,MAX(T132,IF($A131&gt;=T$16,0,T$13*(T$16-$A131)+T$14*(T$16-$A131)^2+T$15*(T$16-$A131)^3)))</f>
        <v>0</v>
      </c>
      <c r="U131" s="54" t="n">
        <f aca="false">MIN(1000,MAX(U132,IF($A131&gt;=U$16,0,U$13*(U$16-$A131)+U$14*(U$16-$A131)^2+U$15*(U$16-$A131)^3)))</f>
        <v>129.11745</v>
      </c>
      <c r="V131" s="54" t="n">
        <f aca="false">MIN(1000,MAX(V132,IF($A131&gt;=V$16,0,V$13*(V$16-$A131)+V$14*(V$16-$A131)^2+V$15*(V$16-$A131)^3)))</f>
        <v>0</v>
      </c>
      <c r="W131" s="54" t="n">
        <f aca="false">MIN(1000,MAX(W132,IF($A131&gt;=W$16,0,W$13*(W$16-$A131)+W$14*(W$16-$A131)^2+W$15*(W$16-$A131)^3)))</f>
        <v>69.03048</v>
      </c>
      <c r="X131" s="54" t="n">
        <f aca="false">MIN(1000,MAX(X132,IF($A131&gt;=X$16,0,X$13*(X$16-$A131)+X$14*(X$16-$A131)^2+X$15*(X$16-$A131)^3)))</f>
        <v>23.037975</v>
      </c>
      <c r="Y131" s="54" t="n">
        <f aca="false">MIN(1000,MAX(Y132,IF($A131&gt;=Y$16,0,Y$13*(Y$16-$A131)+Y$14*(Y$16-$A131)^2+Y$15*(Y$16-$A131)^3)))</f>
        <v>0</v>
      </c>
      <c r="Z131" s="54" t="n">
        <f aca="false">MIN(1000,MAX(Z132,IF($A131&gt;=Z$16,0,Z$13*(Z$16-$A131)+Z$14*(Z$16-$A131)^2+Z$15*(Z$16-$A131)^3)))</f>
        <v>0</v>
      </c>
      <c r="AC131" s="54" t="n">
        <f aca="false">MIN(1000,MAX(AC132,IF($A131&gt;=AC$16,0,AC$13*(AC$16-$A131)+AC$14*(AC$16-$A131)^2+AC$15*(AC$16-$A131)^3)))</f>
        <v>0</v>
      </c>
      <c r="AD131" s="54" t="n">
        <f aca="false">MIN(1000,MAX(AD132,IF($A131&gt;=AD$16,0,AD$13*(AD$16-$A131)+AD$14*(AD$16-$A131)^2+AD$15*(AD$16-$A131)^3)))</f>
        <v>0</v>
      </c>
      <c r="AE131" s="54" t="n">
        <f aca="false">MIN(1000,MAX(AE132,IF($A131&gt;=AE$16,0,AE$13*(AE$16-$A131)+AE$14*(AE$16-$A131)^2+AE$15*(AE$16-$A131)^3)))</f>
        <v>0</v>
      </c>
      <c r="AF131" s="54" t="n">
        <f aca="false">MIN(1000,MAX(AF132,IF($A131&gt;=AF$16,0,AF$13*(AF$16-$A131)+AF$14*(AF$16-$A131)^2+AF$15*(AF$16-$A131)^3)))</f>
        <v>0</v>
      </c>
      <c r="AG131" s="54" t="n">
        <f aca="false">MIN(1000,MAX(AG132,IF($A131&gt;=AG$16,0,AG$13*(AG$16-$A131)+AG$14*(AG$16-$A131)^2+AG$15*(AG$16-$A131)^3)))</f>
        <v>0</v>
      </c>
      <c r="AH131" s="54" t="n">
        <f aca="false">MIN(1000,MAX(AH132,IF($A131&gt;=AH$16,0,AH$13*(AH$16-$A131)+AH$14*(AH$16-$A131)^2+AH$15*(AH$16-$A131)^3)))</f>
        <v>0</v>
      </c>
      <c r="AI131" s="54" t="n">
        <f aca="false">MIN(1000,MAX(AI132,IF($A131&gt;=AI$16,0,AI$13*(AI$16-$A131)+AI$14*(AI$16-$A131)^2+AI$15*(AI$16-$A131)^3)))</f>
        <v>0</v>
      </c>
      <c r="AJ131" s="54" t="n">
        <f aca="false">MIN(1000,MAX(AJ132,IF($A131&gt;=AJ$16,0,AJ$13*(AJ$16-$A131)+AJ$14*(AJ$16-$A131)^2+AJ$15*(AJ$16-$A131)^3)))</f>
        <v>0</v>
      </c>
      <c r="AK131" s="54" t="n">
        <f aca="false">MIN(1000,MAX(AK132,IF($A131&gt;=AK$16,0,AK$13*(AK$16-$A131)+AK$14*(AK$16-$A131)^2+AK$15*(AK$16-$A131)^3)))</f>
        <v>0</v>
      </c>
      <c r="AL131" s="54" t="n">
        <f aca="false">MIN(1000,MAX(AL132,IF($A131&gt;=AL$16,0,AL$13*(AL$16-$A131)+AL$14*(AL$16-$A131)^2+AL$15*(AL$16-$A131)^3)))</f>
        <v>0</v>
      </c>
      <c r="AM131" s="54" t="n">
        <f aca="false">MIN(1000,MAX(AM132,IF($A131&gt;=AM$16,0,AM$13*(AM$16-$A131)+AM$14*(AM$16-$A131)^2+AM$15*(AM$16-$A131)^3)))</f>
        <v>0</v>
      </c>
      <c r="AN131" s="54" t="n">
        <f aca="false">MIN(1000,MAX(AN132,IF($A131&gt;=AN$16,0,AN$13*(AN$16-$A131)+AN$14*(AN$16-$A131)^2+AN$15*(AN$16-$A131)^3)))</f>
        <v>0</v>
      </c>
      <c r="AO131" s="54" t="n">
        <f aca="false">MIN(1000,MAX(AO132,IF($A131&gt;=AO$16,0,AO$13*(AO$16-$A131)+AO$14*(AO$16-$A131)^2+AO$15*(AO$16-$A131)^3)))</f>
        <v>0</v>
      </c>
      <c r="AP131" s="54" t="n">
        <f aca="false">MIN(1000,MAX(AP132,IF($A131&gt;=AP$16,0,AP$13*(AP$16-$A131)+AP$14*(AP$16-$A131)^2+AP$15*(AP$16-$A131)^3)))</f>
        <v>0</v>
      </c>
      <c r="AQ131" s="54" t="n">
        <f aca="false">MIN(1000,MAX(AQ132,IF($A131&gt;=AQ$16,0,AQ$13*(AQ$16-$A131)+AQ$14*(AQ$16-$A131)^2+AQ$15*(AQ$16-$A131)^3)))</f>
        <v>0</v>
      </c>
      <c r="AR131" s="54" t="n">
        <f aca="false">MIN(1000,MAX(AR132,IF($A131&gt;=AR$16,0,AR$13*(AR$16-$A131)+AR$14*(AR$16-$A131)^2+AR$15*(AR$16-$A131)^3)))</f>
        <v>0</v>
      </c>
      <c r="AS131" s="54" t="n">
        <f aca="false">MIN(1000,MAX(AS132,IF($A131&gt;=AS$16,0,AS$13*(AS$16-$A131)+AS$14*(AS$16-$A131)^2+AS$15*(AS$16-$A131)^3)))</f>
        <v>59.9592382999999</v>
      </c>
      <c r="AT131" s="54" t="n">
        <f aca="false">MIN(1000,MAX(AT132,IF($A131&gt;=AT$16,0,AT$13*(AT$16-$A131)+AT$14*(AT$16-$A131)^2+AT$15*(AT$16-$A131)^3)))</f>
        <v>1000</v>
      </c>
      <c r="AU131" s="54" t="n">
        <f aca="false">MIN(1000,MAX(AU132,IF($A131&gt;=AU$16,0,AU$13*(AU$16-$A131)+AU$14*(AU$16-$A131)^2+AU$15*(AU$16-$A131)^3)))</f>
        <v>0</v>
      </c>
      <c r="AV131" s="54" t="n">
        <f aca="false">MIN(1000,MAX(AV132,IF($A131&gt;=AV$16,0,AV$13*(AV$16-$A131)+AV$14*(AV$16-$A131)^2+AV$15*(AV$16-$A131)^3)))</f>
        <v>765.74553</v>
      </c>
      <c r="AW131" s="54" t="n">
        <f aca="false">MIN(1000,MAX(AW132,IF($A131&gt;=AW$16,0,AW$13*(AW$16-$A131)+AW$14*(AW$16-$A131)^2+AW$15*(AW$16-$A131)^3)))</f>
        <v>0</v>
      </c>
      <c r="AX131" s="54" t="n">
        <f aca="false">MIN(1000,MAX(AX132,IF($A131&gt;=AX$16,0,AX$13*(AX$16-$A131)+AX$14*(AX$16-$A131)^2+AX$15*(AX$16-$A131)^3)))</f>
        <v>58.216864</v>
      </c>
      <c r="AY131" s="54" t="n">
        <f aca="false">MIN(1000,MAX(AY132,IF($A131&gt;=AY$16,0,AY$13*(AY$16-$A131)+AY$14*(AY$16-$A131)^2+AY$15*(AY$16-$A131)^3)))</f>
        <v>1000</v>
      </c>
      <c r="AZ131" s="54" t="n">
        <f aca="false">MIN(1000,MAX(AZ132,IF($A131&gt;=AZ$16,0,AZ$13*(AZ$16-$A131)+AZ$14*(AZ$16-$A131)^2+AZ$15*(AZ$16-$A131)^3)))</f>
        <v>0</v>
      </c>
      <c r="BA131" s="54" t="n">
        <f aca="false">MIN(1000,MAX(BA132,IF($A131&gt;=BA$16,0,BA$13*(BA$16-$A131)+BA$14*(BA$16-$A131)^2+BA$15*(BA$16-$A131)^3)))</f>
        <v>0</v>
      </c>
    </row>
    <row r="132" customFormat="false" ht="13.8" hidden="false" customHeight="false" outlineLevel="0" collapsed="false">
      <c r="A132" s="12" t="n">
        <f aca="false">A131+10</f>
        <v>1150</v>
      </c>
      <c r="B132" s="54" t="n">
        <f aca="false">MIN(1000,MAX(B133,IF($A132&gt;=B$16,0,B$13*(B$16-$A132)+B$14*(B$16-$A132)^2+B$15*(B$16-$A132)^3)))</f>
        <v>0</v>
      </c>
      <c r="C132" s="54" t="n">
        <f aca="false">MIN(1000,MAX(C133,IF($A132&gt;=C$16,0,C$13*(C$16-$A132)+C$14*(C$16-$A132)^2+C$15*(C$16-$A132)^3)))</f>
        <v>0</v>
      </c>
      <c r="D132" s="54" t="n">
        <f aca="false">MIN(1000,MAX(D133,IF($A132&gt;=D$16,0,D$13*(D$16-$A132)+D$14*(D$16-$A132)^2+D$15*(D$16-$A132)^3)))</f>
        <v>0</v>
      </c>
      <c r="E132" s="54" t="n">
        <f aca="false">MIN(1000,MAX(E133,IF($A132&gt;=E$16,0,E$13*(E$16-$A132)+E$14*(E$16-$A132)^2+E$15*(E$16-$A132)^3)))</f>
        <v>0</v>
      </c>
      <c r="F132" s="54" t="n">
        <f aca="false">MIN(1000,MAX(F133,IF($A132&gt;=F$16,0,F$13*(F$16-$A132)+F$14*(F$16-$A132)^2+F$15*(F$16-$A132)^3)))</f>
        <v>0</v>
      </c>
      <c r="G132" s="54" t="n">
        <f aca="false">MIN(1000,MAX(G133,IF($A132&gt;=G$16,0,G$13*(G$16-$A132)+G$14*(G$16-$A132)^2+G$15*(G$16-$A132)^3)))</f>
        <v>0</v>
      </c>
      <c r="H132" s="54" t="n">
        <f aca="false">MIN(1000,MAX(H133,IF($A132&gt;=H$16,0,H$13*(H$16-$A132)+H$14*(H$16-$A132)^2+H$15*(H$16-$A132)^3)))</f>
        <v>0</v>
      </c>
      <c r="I132" s="54" t="n">
        <f aca="false">MIN(1000,MAX(I133,IF($A132&gt;=I$16,0,I$13*(I$16-$A132)+I$14*(I$16-$A132)^2+I$15*(I$16-$A132)^3)))</f>
        <v>0</v>
      </c>
      <c r="J132" s="54" t="n">
        <f aca="false">MIN(1000,MAX(J133,IF($A132&gt;=J$16,0,J$13*(J$16-$A132)+J$14*(J$16-$A132)^2+J$15*(J$16-$A132)^3)))</f>
        <v>0</v>
      </c>
      <c r="K132" s="54" t="n">
        <f aca="false">MIN(1000,MAX(K133,IF($A132&gt;=K$16,0,K$13*(K$16-$A132)+K$14*(K$16-$A132)^2+K$15*(K$16-$A132)^3)))</f>
        <v>0</v>
      </c>
      <c r="L132" s="54" t="n">
        <f aca="false">MIN(1000,MAX(L133,IF($A132&gt;=L$16,0,L$13*(L$16-$A132)+L$14*(L$16-$A132)^2+L$15*(L$16-$A132)^3)))</f>
        <v>0</v>
      </c>
      <c r="M132" s="54" t="n">
        <f aca="false">MIN(1000,MAX(M133,IF($A132&gt;=M$16,0,M$13*(M$16-$A132)+M$14*(M$16-$A132)^2+M$15*(M$16-$A132)^3)))</f>
        <v>0</v>
      </c>
      <c r="N132" s="54" t="n">
        <f aca="false">MIN(1000,MAX(N133,IF($A132&gt;=N$16,0,N$13*(N$16-$A132)+N$14*(N$16-$A132)^2+N$15*(N$16-$A132)^3)))</f>
        <v>0</v>
      </c>
      <c r="O132" s="54" t="n">
        <f aca="false">MIN(1000,MAX(O133,IF($A132&gt;=O$16,0,O$13*(O$16-$A132)+O$14*(O$16-$A132)^2+O$15*(O$16-$A132)^3)))</f>
        <v>0</v>
      </c>
      <c r="P132" s="54" t="n">
        <f aca="false">MIN(1000,MAX(P133,IF($A132&gt;=P$16,0,P$13*(P$16-$A132)+P$14*(P$16-$A132)^2+P$15*(P$16-$A132)^3)))</f>
        <v>0</v>
      </c>
      <c r="Q132" s="54" t="n">
        <f aca="false">MIN(1000,MAX(Q133,IF($A132&gt;=Q$16,0,Q$13*(Q$16-$A132)+Q$14*(Q$16-$A132)^2+Q$15*(Q$16-$A132)^3)))</f>
        <v>0</v>
      </c>
      <c r="R132" s="54" t="n">
        <f aca="false">MIN(1000,MAX(R133,IF($A132&gt;=R$16,0,R$13*(R$16-$A132)+R$14*(R$16-$A132)^2+R$15*(R$16-$A132)^3)))</f>
        <v>5.64902699999998</v>
      </c>
      <c r="S132" s="54" t="n">
        <f aca="false">MIN(1000,MAX(S133,IF($A132&gt;=S$16,0,S$13*(S$16-$A132)+S$14*(S$16-$A132)^2+S$15*(S$16-$A132)^3)))</f>
        <v>1000</v>
      </c>
      <c r="T132" s="54" t="n">
        <f aca="false">MIN(1000,MAX(T133,IF($A132&gt;=T$16,0,T$13*(T$16-$A132)+T$14*(T$16-$A132)^2+T$15*(T$16-$A132)^3)))</f>
        <v>0</v>
      </c>
      <c r="U132" s="54" t="n">
        <f aca="false">MIN(1000,MAX(U133,IF($A132&gt;=U$16,0,U$13*(U$16-$A132)+U$14*(U$16-$A132)^2+U$15*(U$16-$A132)^3)))</f>
        <v>128.87245</v>
      </c>
      <c r="V132" s="54" t="n">
        <f aca="false">MIN(1000,MAX(V133,IF($A132&gt;=V$16,0,V$13*(V$16-$A132)+V$14*(V$16-$A132)^2+V$15*(V$16-$A132)^3)))</f>
        <v>0</v>
      </c>
      <c r="W132" s="54" t="n">
        <f aca="false">MIN(1000,MAX(W133,IF($A132&gt;=W$16,0,W$13*(W$16-$A132)+W$14*(W$16-$A132)^2+W$15*(W$16-$A132)^3)))</f>
        <v>68.90148</v>
      </c>
      <c r="X132" s="54" t="n">
        <f aca="false">MIN(1000,MAX(X133,IF($A132&gt;=X$16,0,X$13*(X$16-$A132)+X$14*(X$16-$A132)^2+X$15*(X$16-$A132)^3)))</f>
        <v>23.037975</v>
      </c>
      <c r="Y132" s="54" t="n">
        <f aca="false">MIN(1000,MAX(Y133,IF($A132&gt;=Y$16,0,Y$13*(Y$16-$A132)+Y$14*(Y$16-$A132)^2+Y$15*(Y$16-$A132)^3)))</f>
        <v>0</v>
      </c>
      <c r="Z132" s="54" t="n">
        <f aca="false">MIN(1000,MAX(Z133,IF($A132&gt;=Z$16,0,Z$13*(Z$16-$A132)+Z$14*(Z$16-$A132)^2+Z$15*(Z$16-$A132)^3)))</f>
        <v>0</v>
      </c>
      <c r="AC132" s="54" t="n">
        <f aca="false">MIN(1000,MAX(AC133,IF($A132&gt;=AC$16,0,AC$13*(AC$16-$A132)+AC$14*(AC$16-$A132)^2+AC$15*(AC$16-$A132)^3)))</f>
        <v>0</v>
      </c>
      <c r="AD132" s="54" t="n">
        <f aca="false">MIN(1000,MAX(AD133,IF($A132&gt;=AD$16,0,AD$13*(AD$16-$A132)+AD$14*(AD$16-$A132)^2+AD$15*(AD$16-$A132)^3)))</f>
        <v>0</v>
      </c>
      <c r="AE132" s="54" t="n">
        <f aca="false">MIN(1000,MAX(AE133,IF($A132&gt;=AE$16,0,AE$13*(AE$16-$A132)+AE$14*(AE$16-$A132)^2+AE$15*(AE$16-$A132)^3)))</f>
        <v>0</v>
      </c>
      <c r="AF132" s="54" t="n">
        <f aca="false">MIN(1000,MAX(AF133,IF($A132&gt;=AF$16,0,AF$13*(AF$16-$A132)+AF$14*(AF$16-$A132)^2+AF$15*(AF$16-$A132)^3)))</f>
        <v>0</v>
      </c>
      <c r="AG132" s="54" t="n">
        <f aca="false">MIN(1000,MAX(AG133,IF($A132&gt;=AG$16,0,AG$13*(AG$16-$A132)+AG$14*(AG$16-$A132)^2+AG$15*(AG$16-$A132)^3)))</f>
        <v>0</v>
      </c>
      <c r="AH132" s="54" t="n">
        <f aca="false">MIN(1000,MAX(AH133,IF($A132&gt;=AH$16,0,AH$13*(AH$16-$A132)+AH$14*(AH$16-$A132)^2+AH$15*(AH$16-$A132)^3)))</f>
        <v>0</v>
      </c>
      <c r="AI132" s="54" t="n">
        <f aca="false">MIN(1000,MAX(AI133,IF($A132&gt;=AI$16,0,AI$13*(AI$16-$A132)+AI$14*(AI$16-$A132)^2+AI$15*(AI$16-$A132)^3)))</f>
        <v>0</v>
      </c>
      <c r="AJ132" s="54" t="n">
        <f aca="false">MIN(1000,MAX(AJ133,IF($A132&gt;=AJ$16,0,AJ$13*(AJ$16-$A132)+AJ$14*(AJ$16-$A132)^2+AJ$15*(AJ$16-$A132)^3)))</f>
        <v>0</v>
      </c>
      <c r="AK132" s="54" t="n">
        <f aca="false">MIN(1000,MAX(AK133,IF($A132&gt;=AK$16,0,AK$13*(AK$16-$A132)+AK$14*(AK$16-$A132)^2+AK$15*(AK$16-$A132)^3)))</f>
        <v>0</v>
      </c>
      <c r="AL132" s="54" t="n">
        <f aca="false">MIN(1000,MAX(AL133,IF($A132&gt;=AL$16,0,AL$13*(AL$16-$A132)+AL$14*(AL$16-$A132)^2+AL$15*(AL$16-$A132)^3)))</f>
        <v>0</v>
      </c>
      <c r="AM132" s="54" t="n">
        <f aca="false">MIN(1000,MAX(AM133,IF($A132&gt;=AM$16,0,AM$13*(AM$16-$A132)+AM$14*(AM$16-$A132)^2+AM$15*(AM$16-$A132)^3)))</f>
        <v>0</v>
      </c>
      <c r="AN132" s="54" t="n">
        <f aca="false">MIN(1000,MAX(AN133,IF($A132&gt;=AN$16,0,AN$13*(AN$16-$A132)+AN$14*(AN$16-$A132)^2+AN$15*(AN$16-$A132)^3)))</f>
        <v>0</v>
      </c>
      <c r="AO132" s="54" t="n">
        <f aca="false">MIN(1000,MAX(AO133,IF($A132&gt;=AO$16,0,AO$13*(AO$16-$A132)+AO$14*(AO$16-$A132)^2+AO$15*(AO$16-$A132)^3)))</f>
        <v>0</v>
      </c>
      <c r="AP132" s="54" t="n">
        <f aca="false">MIN(1000,MAX(AP133,IF($A132&gt;=AP$16,0,AP$13*(AP$16-$A132)+AP$14*(AP$16-$A132)^2+AP$15*(AP$16-$A132)^3)))</f>
        <v>0</v>
      </c>
      <c r="AQ132" s="54" t="n">
        <f aca="false">MIN(1000,MAX(AQ133,IF($A132&gt;=AQ$16,0,AQ$13*(AQ$16-$A132)+AQ$14*(AQ$16-$A132)^2+AQ$15*(AQ$16-$A132)^3)))</f>
        <v>0</v>
      </c>
      <c r="AR132" s="54" t="n">
        <f aca="false">MIN(1000,MAX(AR133,IF($A132&gt;=AR$16,0,AR$13*(AR$16-$A132)+AR$14*(AR$16-$A132)^2+AR$15*(AR$16-$A132)^3)))</f>
        <v>0</v>
      </c>
      <c r="AS132" s="54" t="n">
        <f aca="false">MIN(1000,MAX(AS133,IF($A132&gt;=AS$16,0,AS$13*(AS$16-$A132)+AS$14*(AS$16-$A132)^2+AS$15*(AS$16-$A132)^3)))</f>
        <v>33.8971082999999</v>
      </c>
      <c r="AT132" s="54" t="n">
        <f aca="false">MIN(1000,MAX(AT133,IF($A132&gt;=AT$16,0,AT$13*(AT$16-$A132)+AT$14*(AT$16-$A132)^2+AT$15*(AT$16-$A132)^3)))</f>
        <v>1000</v>
      </c>
      <c r="AU132" s="54" t="n">
        <f aca="false">MIN(1000,MAX(AU133,IF($A132&gt;=AU$16,0,AU$13*(AU$16-$A132)+AU$14*(AU$16-$A132)^2+AU$15*(AU$16-$A132)^3)))</f>
        <v>0</v>
      </c>
      <c r="AV132" s="54" t="n">
        <f aca="false">MIN(1000,MAX(AV133,IF($A132&gt;=AV$16,0,AV$13*(AV$16-$A132)+AV$14*(AV$16-$A132)^2+AV$15*(AV$16-$A132)^3)))</f>
        <v>764.29253</v>
      </c>
      <c r="AW132" s="54" t="n">
        <f aca="false">MIN(1000,MAX(AW133,IF($A132&gt;=AW$16,0,AW$13*(AW$16-$A132)+AW$14*(AW$16-$A132)^2+AW$15*(AW$16-$A132)^3)))</f>
        <v>0</v>
      </c>
      <c r="AX132" s="54" t="n">
        <f aca="false">MIN(1000,MAX(AX133,IF($A132&gt;=AX$16,0,AX$13*(AX$16-$A132)+AX$14*(AX$16-$A132)^2+AX$15*(AX$16-$A132)^3)))</f>
        <v>58.216864</v>
      </c>
      <c r="AY132" s="54" t="n">
        <f aca="false">MIN(1000,MAX(AY133,IF($A132&gt;=AY$16,0,AY$13*(AY$16-$A132)+AY$14*(AY$16-$A132)^2+AY$15*(AY$16-$A132)^3)))</f>
        <v>1000</v>
      </c>
      <c r="AZ132" s="54" t="n">
        <f aca="false">MIN(1000,MAX(AZ133,IF($A132&gt;=AZ$16,0,AZ$13*(AZ$16-$A132)+AZ$14*(AZ$16-$A132)^2+AZ$15*(AZ$16-$A132)^3)))</f>
        <v>0</v>
      </c>
      <c r="BA132" s="54" t="n">
        <f aca="false">MIN(1000,MAX(BA133,IF($A132&gt;=BA$16,0,BA$13*(BA$16-$A132)+BA$14*(BA$16-$A132)^2+BA$15*(BA$16-$A132)^3)))</f>
        <v>0</v>
      </c>
    </row>
    <row r="133" customFormat="false" ht="13.8" hidden="false" customHeight="false" outlineLevel="0" collapsed="false">
      <c r="A133" s="12" t="n">
        <f aca="false">A132+10</f>
        <v>1160</v>
      </c>
      <c r="B133" s="54" t="n">
        <f aca="false">MIN(1000,MAX(B134,IF($A133&gt;=B$16,0,B$13*(B$16-$A133)+B$14*(B$16-$A133)^2+B$15*(B$16-$A133)^3)))</f>
        <v>0</v>
      </c>
      <c r="C133" s="54" t="n">
        <f aca="false">MIN(1000,MAX(C134,IF($A133&gt;=C$16,0,C$13*(C$16-$A133)+C$14*(C$16-$A133)^2+C$15*(C$16-$A133)^3)))</f>
        <v>0</v>
      </c>
      <c r="D133" s="54" t="n">
        <f aca="false">MIN(1000,MAX(D134,IF($A133&gt;=D$16,0,D$13*(D$16-$A133)+D$14*(D$16-$A133)^2+D$15*(D$16-$A133)^3)))</f>
        <v>0</v>
      </c>
      <c r="E133" s="54" t="n">
        <f aca="false">MIN(1000,MAX(E134,IF($A133&gt;=E$16,0,E$13*(E$16-$A133)+E$14*(E$16-$A133)^2+E$15*(E$16-$A133)^3)))</f>
        <v>0</v>
      </c>
      <c r="F133" s="54" t="n">
        <f aca="false">MIN(1000,MAX(F134,IF($A133&gt;=F$16,0,F$13*(F$16-$A133)+F$14*(F$16-$A133)^2+F$15*(F$16-$A133)^3)))</f>
        <v>0</v>
      </c>
      <c r="G133" s="54" t="n">
        <f aca="false">MIN(1000,MAX(G134,IF($A133&gt;=G$16,0,G$13*(G$16-$A133)+G$14*(G$16-$A133)^2+G$15*(G$16-$A133)^3)))</f>
        <v>0</v>
      </c>
      <c r="H133" s="54" t="n">
        <f aca="false">MIN(1000,MAX(H134,IF($A133&gt;=H$16,0,H$13*(H$16-$A133)+H$14*(H$16-$A133)^2+H$15*(H$16-$A133)^3)))</f>
        <v>0</v>
      </c>
      <c r="I133" s="54" t="n">
        <f aca="false">MIN(1000,MAX(I134,IF($A133&gt;=I$16,0,I$13*(I$16-$A133)+I$14*(I$16-$A133)^2+I$15*(I$16-$A133)^3)))</f>
        <v>0</v>
      </c>
      <c r="J133" s="54" t="n">
        <f aca="false">MIN(1000,MAX(J134,IF($A133&gt;=J$16,0,J$13*(J$16-$A133)+J$14*(J$16-$A133)^2+J$15*(J$16-$A133)^3)))</f>
        <v>0</v>
      </c>
      <c r="K133" s="54" t="n">
        <f aca="false">MIN(1000,MAX(K134,IF($A133&gt;=K$16,0,K$13*(K$16-$A133)+K$14*(K$16-$A133)^2+K$15*(K$16-$A133)^3)))</f>
        <v>0</v>
      </c>
      <c r="L133" s="54" t="n">
        <f aca="false">MIN(1000,MAX(L134,IF($A133&gt;=L$16,0,L$13*(L$16-$A133)+L$14*(L$16-$A133)^2+L$15*(L$16-$A133)^3)))</f>
        <v>0</v>
      </c>
      <c r="M133" s="54" t="n">
        <f aca="false">MIN(1000,MAX(M134,IF($A133&gt;=M$16,0,M$13*(M$16-$A133)+M$14*(M$16-$A133)^2+M$15*(M$16-$A133)^3)))</f>
        <v>0</v>
      </c>
      <c r="N133" s="54" t="n">
        <f aca="false">MIN(1000,MAX(N134,IF($A133&gt;=N$16,0,N$13*(N$16-$A133)+N$14*(N$16-$A133)^2+N$15*(N$16-$A133)^3)))</f>
        <v>0</v>
      </c>
      <c r="O133" s="54" t="n">
        <f aca="false">MIN(1000,MAX(O134,IF($A133&gt;=O$16,0,O$13*(O$16-$A133)+O$14*(O$16-$A133)^2+O$15*(O$16-$A133)^3)))</f>
        <v>0</v>
      </c>
      <c r="P133" s="54" t="n">
        <f aca="false">MIN(1000,MAX(P134,IF($A133&gt;=P$16,0,P$13*(P$16-$A133)+P$14*(P$16-$A133)^2+P$15*(P$16-$A133)^3)))</f>
        <v>0</v>
      </c>
      <c r="Q133" s="54" t="n">
        <f aca="false">MIN(1000,MAX(Q134,IF($A133&gt;=Q$16,0,Q$13*(Q$16-$A133)+Q$14*(Q$16-$A133)^2+Q$15*(Q$16-$A133)^3)))</f>
        <v>0</v>
      </c>
      <c r="R133" s="54" t="n">
        <f aca="false">MIN(1000,MAX(R134,IF($A133&gt;=R$16,0,R$13*(R$16-$A133)+R$14*(R$16-$A133)^2+R$15*(R$16-$A133)^3)))</f>
        <v>2.37122699999999</v>
      </c>
      <c r="S133" s="54" t="n">
        <f aca="false">MIN(1000,MAX(S134,IF($A133&gt;=S$16,0,S$13*(S$16-$A133)+S$14*(S$16-$A133)^2+S$15*(S$16-$A133)^3)))</f>
        <v>1000</v>
      </c>
      <c r="T133" s="54" t="n">
        <f aca="false">MIN(1000,MAX(T134,IF($A133&gt;=T$16,0,T$13*(T$16-$A133)+T$14*(T$16-$A133)^2+T$15*(T$16-$A133)^3)))</f>
        <v>0</v>
      </c>
      <c r="U133" s="54" t="n">
        <f aca="false">MIN(1000,MAX(U134,IF($A133&gt;=U$16,0,U$13*(U$16-$A133)+U$14*(U$16-$A133)^2+U$15*(U$16-$A133)^3)))</f>
        <v>128.62745</v>
      </c>
      <c r="V133" s="54" t="n">
        <f aca="false">MIN(1000,MAX(V134,IF($A133&gt;=V$16,0,V$13*(V$16-$A133)+V$14*(V$16-$A133)^2+V$15*(V$16-$A133)^3)))</f>
        <v>0</v>
      </c>
      <c r="W133" s="54" t="n">
        <f aca="false">MIN(1000,MAX(W134,IF($A133&gt;=W$16,0,W$13*(W$16-$A133)+W$14*(W$16-$A133)^2+W$15*(W$16-$A133)^3)))</f>
        <v>68.77248</v>
      </c>
      <c r="X133" s="54" t="n">
        <f aca="false">MIN(1000,MAX(X134,IF($A133&gt;=X$16,0,X$13*(X$16-$A133)+X$14*(X$16-$A133)^2+X$15*(X$16-$A133)^3)))</f>
        <v>23.037975</v>
      </c>
      <c r="Y133" s="54" t="n">
        <f aca="false">MIN(1000,MAX(Y134,IF($A133&gt;=Y$16,0,Y$13*(Y$16-$A133)+Y$14*(Y$16-$A133)^2+Y$15*(Y$16-$A133)^3)))</f>
        <v>0</v>
      </c>
      <c r="Z133" s="54" t="n">
        <f aca="false">MIN(1000,MAX(Z134,IF($A133&gt;=Z$16,0,Z$13*(Z$16-$A133)+Z$14*(Z$16-$A133)^2+Z$15*(Z$16-$A133)^3)))</f>
        <v>0</v>
      </c>
      <c r="AC133" s="54" t="n">
        <f aca="false">MIN(1000,MAX(AC134,IF($A133&gt;=AC$16,0,AC$13*(AC$16-$A133)+AC$14*(AC$16-$A133)^2+AC$15*(AC$16-$A133)^3)))</f>
        <v>0</v>
      </c>
      <c r="AD133" s="54" t="n">
        <f aca="false">MIN(1000,MAX(AD134,IF($A133&gt;=AD$16,0,AD$13*(AD$16-$A133)+AD$14*(AD$16-$A133)^2+AD$15*(AD$16-$A133)^3)))</f>
        <v>0</v>
      </c>
      <c r="AE133" s="54" t="n">
        <f aca="false">MIN(1000,MAX(AE134,IF($A133&gt;=AE$16,0,AE$13*(AE$16-$A133)+AE$14*(AE$16-$A133)^2+AE$15*(AE$16-$A133)^3)))</f>
        <v>0</v>
      </c>
      <c r="AF133" s="54" t="n">
        <f aca="false">MIN(1000,MAX(AF134,IF($A133&gt;=AF$16,0,AF$13*(AF$16-$A133)+AF$14*(AF$16-$A133)^2+AF$15*(AF$16-$A133)^3)))</f>
        <v>0</v>
      </c>
      <c r="AG133" s="54" t="n">
        <f aca="false">MIN(1000,MAX(AG134,IF($A133&gt;=AG$16,0,AG$13*(AG$16-$A133)+AG$14*(AG$16-$A133)^2+AG$15*(AG$16-$A133)^3)))</f>
        <v>0</v>
      </c>
      <c r="AH133" s="54" t="n">
        <f aca="false">MIN(1000,MAX(AH134,IF($A133&gt;=AH$16,0,AH$13*(AH$16-$A133)+AH$14*(AH$16-$A133)^2+AH$15*(AH$16-$A133)^3)))</f>
        <v>0</v>
      </c>
      <c r="AI133" s="54" t="n">
        <f aca="false">MIN(1000,MAX(AI134,IF($A133&gt;=AI$16,0,AI$13*(AI$16-$A133)+AI$14*(AI$16-$A133)^2+AI$15*(AI$16-$A133)^3)))</f>
        <v>0</v>
      </c>
      <c r="AJ133" s="54" t="n">
        <f aca="false">MIN(1000,MAX(AJ134,IF($A133&gt;=AJ$16,0,AJ$13*(AJ$16-$A133)+AJ$14*(AJ$16-$A133)^2+AJ$15*(AJ$16-$A133)^3)))</f>
        <v>0</v>
      </c>
      <c r="AK133" s="54" t="n">
        <f aca="false">MIN(1000,MAX(AK134,IF($A133&gt;=AK$16,0,AK$13*(AK$16-$A133)+AK$14*(AK$16-$A133)^2+AK$15*(AK$16-$A133)^3)))</f>
        <v>0</v>
      </c>
      <c r="AL133" s="54" t="n">
        <f aca="false">MIN(1000,MAX(AL134,IF($A133&gt;=AL$16,0,AL$13*(AL$16-$A133)+AL$14*(AL$16-$A133)^2+AL$15*(AL$16-$A133)^3)))</f>
        <v>0</v>
      </c>
      <c r="AM133" s="54" t="n">
        <f aca="false">MIN(1000,MAX(AM134,IF($A133&gt;=AM$16,0,AM$13*(AM$16-$A133)+AM$14*(AM$16-$A133)^2+AM$15*(AM$16-$A133)^3)))</f>
        <v>0</v>
      </c>
      <c r="AN133" s="54" t="n">
        <f aca="false">MIN(1000,MAX(AN134,IF($A133&gt;=AN$16,0,AN$13*(AN$16-$A133)+AN$14*(AN$16-$A133)^2+AN$15*(AN$16-$A133)^3)))</f>
        <v>0</v>
      </c>
      <c r="AO133" s="54" t="n">
        <f aca="false">MIN(1000,MAX(AO134,IF($A133&gt;=AO$16,0,AO$13*(AO$16-$A133)+AO$14*(AO$16-$A133)^2+AO$15*(AO$16-$A133)^3)))</f>
        <v>0</v>
      </c>
      <c r="AP133" s="54" t="n">
        <f aca="false">MIN(1000,MAX(AP134,IF($A133&gt;=AP$16,0,AP$13*(AP$16-$A133)+AP$14*(AP$16-$A133)^2+AP$15*(AP$16-$A133)^3)))</f>
        <v>0</v>
      </c>
      <c r="AQ133" s="54" t="n">
        <f aca="false">MIN(1000,MAX(AQ134,IF($A133&gt;=AQ$16,0,AQ$13*(AQ$16-$A133)+AQ$14*(AQ$16-$A133)^2+AQ$15*(AQ$16-$A133)^3)))</f>
        <v>0</v>
      </c>
      <c r="AR133" s="54" t="n">
        <f aca="false">MIN(1000,MAX(AR134,IF($A133&gt;=AR$16,0,AR$13*(AR$16-$A133)+AR$14*(AR$16-$A133)^2+AR$15*(AR$16-$A133)^3)))</f>
        <v>0</v>
      </c>
      <c r="AS133" s="54" t="n">
        <f aca="false">MIN(1000,MAX(AS134,IF($A133&gt;=AS$16,0,AS$13*(AS$16-$A133)+AS$14*(AS$16-$A133)^2+AS$15*(AS$16-$A133)^3)))</f>
        <v>12.9969782999999</v>
      </c>
      <c r="AT133" s="54" t="n">
        <f aca="false">MIN(1000,MAX(AT134,IF($A133&gt;=AT$16,0,AT$13*(AT$16-$A133)+AT$14*(AT$16-$A133)^2+AT$15*(AT$16-$A133)^3)))</f>
        <v>1000</v>
      </c>
      <c r="AU133" s="54" t="n">
        <f aca="false">MIN(1000,MAX(AU134,IF($A133&gt;=AU$16,0,AU$13*(AU$16-$A133)+AU$14*(AU$16-$A133)^2+AU$15*(AU$16-$A133)^3)))</f>
        <v>0</v>
      </c>
      <c r="AV133" s="54" t="n">
        <f aca="false">MIN(1000,MAX(AV134,IF($A133&gt;=AV$16,0,AV$13*(AV$16-$A133)+AV$14*(AV$16-$A133)^2+AV$15*(AV$16-$A133)^3)))</f>
        <v>762.83953</v>
      </c>
      <c r="AW133" s="54" t="n">
        <f aca="false">MIN(1000,MAX(AW134,IF($A133&gt;=AW$16,0,AW$13*(AW$16-$A133)+AW$14*(AW$16-$A133)^2+AW$15*(AW$16-$A133)^3)))</f>
        <v>0</v>
      </c>
      <c r="AX133" s="54" t="n">
        <f aca="false">MIN(1000,MAX(AX134,IF($A133&gt;=AX$16,0,AX$13*(AX$16-$A133)+AX$14*(AX$16-$A133)^2+AX$15*(AX$16-$A133)^3)))</f>
        <v>58.216864</v>
      </c>
      <c r="AY133" s="54" t="n">
        <f aca="false">MIN(1000,MAX(AY134,IF($A133&gt;=AY$16,0,AY$13*(AY$16-$A133)+AY$14*(AY$16-$A133)^2+AY$15*(AY$16-$A133)^3)))</f>
        <v>1000</v>
      </c>
      <c r="AZ133" s="54" t="n">
        <f aca="false">MIN(1000,MAX(AZ134,IF($A133&gt;=AZ$16,0,AZ$13*(AZ$16-$A133)+AZ$14*(AZ$16-$A133)^2+AZ$15*(AZ$16-$A133)^3)))</f>
        <v>0</v>
      </c>
      <c r="BA133" s="54" t="n">
        <f aca="false">MIN(1000,MAX(BA134,IF($A133&gt;=BA$16,0,BA$13*(BA$16-$A133)+BA$14*(BA$16-$A133)^2+BA$15*(BA$16-$A133)^3)))</f>
        <v>0</v>
      </c>
    </row>
    <row r="134" customFormat="false" ht="13.8" hidden="false" customHeight="false" outlineLevel="0" collapsed="false">
      <c r="A134" s="12" t="n">
        <f aca="false">A133+10</f>
        <v>1170</v>
      </c>
      <c r="B134" s="54" t="n">
        <f aca="false">MIN(1000,MAX(B135,IF($A134&gt;=B$16,0,B$13*(B$16-$A134)+B$14*(B$16-$A134)^2+B$15*(B$16-$A134)^3)))</f>
        <v>0</v>
      </c>
      <c r="C134" s="54" t="n">
        <f aca="false">MIN(1000,MAX(C135,IF($A134&gt;=C$16,0,C$13*(C$16-$A134)+C$14*(C$16-$A134)^2+C$15*(C$16-$A134)^3)))</f>
        <v>0</v>
      </c>
      <c r="D134" s="54" t="n">
        <f aca="false">MIN(1000,MAX(D135,IF($A134&gt;=D$16,0,D$13*(D$16-$A134)+D$14*(D$16-$A134)^2+D$15*(D$16-$A134)^3)))</f>
        <v>0</v>
      </c>
      <c r="E134" s="54" t="n">
        <f aca="false">MIN(1000,MAX(E135,IF($A134&gt;=E$16,0,E$13*(E$16-$A134)+E$14*(E$16-$A134)^2+E$15*(E$16-$A134)^3)))</f>
        <v>0</v>
      </c>
      <c r="F134" s="54" t="n">
        <f aca="false">MIN(1000,MAX(F135,IF($A134&gt;=F$16,0,F$13*(F$16-$A134)+F$14*(F$16-$A134)^2+F$15*(F$16-$A134)^3)))</f>
        <v>0</v>
      </c>
      <c r="G134" s="54" t="n">
        <f aca="false">MIN(1000,MAX(G135,IF($A134&gt;=G$16,0,G$13*(G$16-$A134)+G$14*(G$16-$A134)^2+G$15*(G$16-$A134)^3)))</f>
        <v>0</v>
      </c>
      <c r="H134" s="54" t="n">
        <f aca="false">MIN(1000,MAX(H135,IF($A134&gt;=H$16,0,H$13*(H$16-$A134)+H$14*(H$16-$A134)^2+H$15*(H$16-$A134)^3)))</f>
        <v>0</v>
      </c>
      <c r="I134" s="54" t="n">
        <f aca="false">MIN(1000,MAX(I135,IF($A134&gt;=I$16,0,I$13*(I$16-$A134)+I$14*(I$16-$A134)^2+I$15*(I$16-$A134)^3)))</f>
        <v>0</v>
      </c>
      <c r="J134" s="54" t="n">
        <f aca="false">MIN(1000,MAX(J135,IF($A134&gt;=J$16,0,J$13*(J$16-$A134)+J$14*(J$16-$A134)^2+J$15*(J$16-$A134)^3)))</f>
        <v>0</v>
      </c>
      <c r="K134" s="54" t="n">
        <f aca="false">MIN(1000,MAX(K135,IF($A134&gt;=K$16,0,K$13*(K$16-$A134)+K$14*(K$16-$A134)^2+K$15*(K$16-$A134)^3)))</f>
        <v>0</v>
      </c>
      <c r="L134" s="54" t="n">
        <f aca="false">MIN(1000,MAX(L135,IF($A134&gt;=L$16,0,L$13*(L$16-$A134)+L$14*(L$16-$A134)^2+L$15*(L$16-$A134)^3)))</f>
        <v>0</v>
      </c>
      <c r="M134" s="54" t="n">
        <f aca="false">MIN(1000,MAX(M135,IF($A134&gt;=M$16,0,M$13*(M$16-$A134)+M$14*(M$16-$A134)^2+M$15*(M$16-$A134)^3)))</f>
        <v>0</v>
      </c>
      <c r="N134" s="54" t="n">
        <f aca="false">MIN(1000,MAX(N135,IF($A134&gt;=N$16,0,N$13*(N$16-$A134)+N$14*(N$16-$A134)^2+N$15*(N$16-$A134)^3)))</f>
        <v>0</v>
      </c>
      <c r="O134" s="54" t="n">
        <f aca="false">MIN(1000,MAX(O135,IF($A134&gt;=O$16,0,O$13*(O$16-$A134)+O$14*(O$16-$A134)^2+O$15*(O$16-$A134)^3)))</f>
        <v>0</v>
      </c>
      <c r="P134" s="54" t="n">
        <f aca="false">MIN(1000,MAX(P135,IF($A134&gt;=P$16,0,P$13*(P$16-$A134)+P$14*(P$16-$A134)^2+P$15*(P$16-$A134)^3)))</f>
        <v>0</v>
      </c>
      <c r="Q134" s="54" t="n">
        <f aca="false">MIN(1000,MAX(Q135,IF($A134&gt;=Q$16,0,Q$13*(Q$16-$A134)+Q$14*(Q$16-$A134)^2+Q$15*(Q$16-$A134)^3)))</f>
        <v>0</v>
      </c>
      <c r="R134" s="54" t="n">
        <f aca="false">MIN(1000,MAX(R135,IF($A134&gt;=R$16,0,R$13*(R$16-$A134)+R$14*(R$16-$A134)^2+R$15*(R$16-$A134)^3)))</f>
        <v>0</v>
      </c>
      <c r="S134" s="54" t="n">
        <f aca="false">MIN(1000,MAX(S135,IF($A134&gt;=S$16,0,S$13*(S$16-$A134)+S$14*(S$16-$A134)^2+S$15*(S$16-$A134)^3)))</f>
        <v>1000</v>
      </c>
      <c r="T134" s="54" t="n">
        <f aca="false">MIN(1000,MAX(T135,IF($A134&gt;=T$16,0,T$13*(T$16-$A134)+T$14*(T$16-$A134)^2+T$15*(T$16-$A134)^3)))</f>
        <v>0</v>
      </c>
      <c r="U134" s="54" t="n">
        <f aca="false">MIN(1000,MAX(U135,IF($A134&gt;=U$16,0,U$13*(U$16-$A134)+U$14*(U$16-$A134)^2+U$15*(U$16-$A134)^3)))</f>
        <v>128.38245</v>
      </c>
      <c r="V134" s="54" t="n">
        <f aca="false">MIN(1000,MAX(V135,IF($A134&gt;=V$16,0,V$13*(V$16-$A134)+V$14*(V$16-$A134)^2+V$15*(V$16-$A134)^3)))</f>
        <v>0</v>
      </c>
      <c r="W134" s="54" t="n">
        <f aca="false">MIN(1000,MAX(W135,IF($A134&gt;=W$16,0,W$13*(W$16-$A134)+W$14*(W$16-$A134)^2+W$15*(W$16-$A134)^3)))</f>
        <v>68.64348</v>
      </c>
      <c r="X134" s="54" t="n">
        <f aca="false">MIN(1000,MAX(X135,IF($A134&gt;=X$16,0,X$13*(X$16-$A134)+X$14*(X$16-$A134)^2+X$15*(X$16-$A134)^3)))</f>
        <v>23.037975</v>
      </c>
      <c r="Y134" s="54" t="n">
        <f aca="false">MIN(1000,MAX(Y135,IF($A134&gt;=Y$16,0,Y$13*(Y$16-$A134)+Y$14*(Y$16-$A134)^2+Y$15*(Y$16-$A134)^3)))</f>
        <v>0</v>
      </c>
      <c r="Z134" s="54" t="n">
        <f aca="false">MIN(1000,MAX(Z135,IF($A134&gt;=Z$16,0,Z$13*(Z$16-$A134)+Z$14*(Z$16-$A134)^2+Z$15*(Z$16-$A134)^3)))</f>
        <v>0</v>
      </c>
      <c r="AC134" s="54" t="n">
        <f aca="false">MIN(1000,MAX(AC135,IF($A134&gt;=AC$16,0,AC$13*(AC$16-$A134)+AC$14*(AC$16-$A134)^2+AC$15*(AC$16-$A134)^3)))</f>
        <v>0</v>
      </c>
      <c r="AD134" s="54" t="n">
        <f aca="false">MIN(1000,MAX(AD135,IF($A134&gt;=AD$16,0,AD$13*(AD$16-$A134)+AD$14*(AD$16-$A134)^2+AD$15*(AD$16-$A134)^3)))</f>
        <v>0</v>
      </c>
      <c r="AE134" s="54" t="n">
        <f aca="false">MIN(1000,MAX(AE135,IF($A134&gt;=AE$16,0,AE$13*(AE$16-$A134)+AE$14*(AE$16-$A134)^2+AE$15*(AE$16-$A134)^3)))</f>
        <v>0</v>
      </c>
      <c r="AF134" s="54" t="n">
        <f aca="false">MIN(1000,MAX(AF135,IF($A134&gt;=AF$16,0,AF$13*(AF$16-$A134)+AF$14*(AF$16-$A134)^2+AF$15*(AF$16-$A134)^3)))</f>
        <v>0</v>
      </c>
      <c r="AG134" s="54" t="n">
        <f aca="false">MIN(1000,MAX(AG135,IF($A134&gt;=AG$16,0,AG$13*(AG$16-$A134)+AG$14*(AG$16-$A134)^2+AG$15*(AG$16-$A134)^3)))</f>
        <v>0</v>
      </c>
      <c r="AH134" s="54" t="n">
        <f aca="false">MIN(1000,MAX(AH135,IF($A134&gt;=AH$16,0,AH$13*(AH$16-$A134)+AH$14*(AH$16-$A134)^2+AH$15*(AH$16-$A134)^3)))</f>
        <v>0</v>
      </c>
      <c r="AI134" s="54" t="n">
        <f aca="false">MIN(1000,MAX(AI135,IF($A134&gt;=AI$16,0,AI$13*(AI$16-$A134)+AI$14*(AI$16-$A134)^2+AI$15*(AI$16-$A134)^3)))</f>
        <v>0</v>
      </c>
      <c r="AJ134" s="54" t="n">
        <f aca="false">MIN(1000,MAX(AJ135,IF($A134&gt;=AJ$16,0,AJ$13*(AJ$16-$A134)+AJ$14*(AJ$16-$A134)^2+AJ$15*(AJ$16-$A134)^3)))</f>
        <v>0</v>
      </c>
      <c r="AK134" s="54" t="n">
        <f aca="false">MIN(1000,MAX(AK135,IF($A134&gt;=AK$16,0,AK$13*(AK$16-$A134)+AK$14*(AK$16-$A134)^2+AK$15*(AK$16-$A134)^3)))</f>
        <v>0</v>
      </c>
      <c r="AL134" s="54" t="n">
        <f aca="false">MIN(1000,MAX(AL135,IF($A134&gt;=AL$16,0,AL$13*(AL$16-$A134)+AL$14*(AL$16-$A134)^2+AL$15*(AL$16-$A134)^3)))</f>
        <v>0</v>
      </c>
      <c r="AM134" s="54" t="n">
        <f aca="false">MIN(1000,MAX(AM135,IF($A134&gt;=AM$16,0,AM$13*(AM$16-$A134)+AM$14*(AM$16-$A134)^2+AM$15*(AM$16-$A134)^3)))</f>
        <v>0</v>
      </c>
      <c r="AN134" s="54" t="n">
        <f aca="false">MIN(1000,MAX(AN135,IF($A134&gt;=AN$16,0,AN$13*(AN$16-$A134)+AN$14*(AN$16-$A134)^2+AN$15*(AN$16-$A134)^3)))</f>
        <v>0</v>
      </c>
      <c r="AO134" s="54" t="n">
        <f aca="false">MIN(1000,MAX(AO135,IF($A134&gt;=AO$16,0,AO$13*(AO$16-$A134)+AO$14*(AO$16-$A134)^2+AO$15*(AO$16-$A134)^3)))</f>
        <v>0</v>
      </c>
      <c r="AP134" s="54" t="n">
        <f aca="false">MIN(1000,MAX(AP135,IF($A134&gt;=AP$16,0,AP$13*(AP$16-$A134)+AP$14*(AP$16-$A134)^2+AP$15*(AP$16-$A134)^3)))</f>
        <v>0</v>
      </c>
      <c r="AQ134" s="54" t="n">
        <f aca="false">MIN(1000,MAX(AQ135,IF($A134&gt;=AQ$16,0,AQ$13*(AQ$16-$A134)+AQ$14*(AQ$16-$A134)^2+AQ$15*(AQ$16-$A134)^3)))</f>
        <v>0</v>
      </c>
      <c r="AR134" s="54" t="n">
        <f aca="false">MIN(1000,MAX(AR135,IF($A134&gt;=AR$16,0,AR$13*(AR$16-$A134)+AR$14*(AR$16-$A134)^2+AR$15*(AR$16-$A134)^3)))</f>
        <v>0</v>
      </c>
      <c r="AS134" s="54" t="n">
        <f aca="false">MIN(1000,MAX(AS135,IF($A134&gt;=AS$16,0,AS$13*(AS$16-$A134)+AS$14*(AS$16-$A134)^2+AS$15*(AS$16-$A134)^3)))</f>
        <v>0</v>
      </c>
      <c r="AT134" s="54" t="n">
        <f aca="false">MIN(1000,MAX(AT135,IF($A134&gt;=AT$16,0,AT$13*(AT$16-$A134)+AT$14*(AT$16-$A134)^2+AT$15*(AT$16-$A134)^3)))</f>
        <v>1000</v>
      </c>
      <c r="AU134" s="54" t="n">
        <f aca="false">MIN(1000,MAX(AU135,IF($A134&gt;=AU$16,0,AU$13*(AU$16-$A134)+AU$14*(AU$16-$A134)^2+AU$15*(AU$16-$A134)^3)))</f>
        <v>0</v>
      </c>
      <c r="AV134" s="54" t="n">
        <f aca="false">MIN(1000,MAX(AV135,IF($A134&gt;=AV$16,0,AV$13*(AV$16-$A134)+AV$14*(AV$16-$A134)^2+AV$15*(AV$16-$A134)^3)))</f>
        <v>761.38653</v>
      </c>
      <c r="AW134" s="54" t="n">
        <f aca="false">MIN(1000,MAX(AW135,IF($A134&gt;=AW$16,0,AW$13*(AW$16-$A134)+AW$14*(AW$16-$A134)^2+AW$15*(AW$16-$A134)^3)))</f>
        <v>0</v>
      </c>
      <c r="AX134" s="54" t="n">
        <f aca="false">MIN(1000,MAX(AX135,IF($A134&gt;=AX$16,0,AX$13*(AX$16-$A134)+AX$14*(AX$16-$A134)^2+AX$15*(AX$16-$A134)^3)))</f>
        <v>58.216864</v>
      </c>
      <c r="AY134" s="54" t="n">
        <f aca="false">MIN(1000,MAX(AY135,IF($A134&gt;=AY$16,0,AY$13*(AY$16-$A134)+AY$14*(AY$16-$A134)^2+AY$15*(AY$16-$A134)^3)))</f>
        <v>1000</v>
      </c>
      <c r="AZ134" s="54" t="n">
        <f aca="false">MIN(1000,MAX(AZ135,IF($A134&gt;=AZ$16,0,AZ$13*(AZ$16-$A134)+AZ$14*(AZ$16-$A134)^2+AZ$15*(AZ$16-$A134)^3)))</f>
        <v>0</v>
      </c>
      <c r="BA134" s="54" t="n">
        <f aca="false">MIN(1000,MAX(BA135,IF($A134&gt;=BA$16,0,BA$13*(BA$16-$A134)+BA$14*(BA$16-$A134)^2+BA$15*(BA$16-$A134)^3)))</f>
        <v>0</v>
      </c>
    </row>
    <row r="135" customFormat="false" ht="13.8" hidden="false" customHeight="false" outlineLevel="0" collapsed="false">
      <c r="A135" s="12" t="n">
        <f aca="false">A134+10</f>
        <v>1180</v>
      </c>
      <c r="B135" s="54" t="n">
        <f aca="false">MIN(1000,MAX(B136,IF($A135&gt;=B$16,0,B$13*(B$16-$A135)+B$14*(B$16-$A135)^2+B$15*(B$16-$A135)^3)))</f>
        <v>0</v>
      </c>
      <c r="C135" s="54" t="n">
        <f aca="false">MIN(1000,MAX(C136,IF($A135&gt;=C$16,0,C$13*(C$16-$A135)+C$14*(C$16-$A135)^2+C$15*(C$16-$A135)^3)))</f>
        <v>0</v>
      </c>
      <c r="D135" s="54" t="n">
        <f aca="false">MIN(1000,MAX(D136,IF($A135&gt;=D$16,0,D$13*(D$16-$A135)+D$14*(D$16-$A135)^2+D$15*(D$16-$A135)^3)))</f>
        <v>0</v>
      </c>
      <c r="E135" s="54" t="n">
        <f aca="false">MIN(1000,MAX(E136,IF($A135&gt;=E$16,0,E$13*(E$16-$A135)+E$14*(E$16-$A135)^2+E$15*(E$16-$A135)^3)))</f>
        <v>0</v>
      </c>
      <c r="F135" s="54" t="n">
        <f aca="false">MIN(1000,MAX(F136,IF($A135&gt;=F$16,0,F$13*(F$16-$A135)+F$14*(F$16-$A135)^2+F$15*(F$16-$A135)^3)))</f>
        <v>0</v>
      </c>
      <c r="G135" s="54" t="n">
        <f aca="false">MIN(1000,MAX(G136,IF($A135&gt;=G$16,0,G$13*(G$16-$A135)+G$14*(G$16-$A135)^2+G$15*(G$16-$A135)^3)))</f>
        <v>0</v>
      </c>
      <c r="H135" s="54" t="n">
        <f aca="false">MIN(1000,MAX(H136,IF($A135&gt;=H$16,0,H$13*(H$16-$A135)+H$14*(H$16-$A135)^2+H$15*(H$16-$A135)^3)))</f>
        <v>0</v>
      </c>
      <c r="I135" s="54" t="n">
        <f aca="false">MIN(1000,MAX(I136,IF($A135&gt;=I$16,0,I$13*(I$16-$A135)+I$14*(I$16-$A135)^2+I$15*(I$16-$A135)^3)))</f>
        <v>0</v>
      </c>
      <c r="J135" s="54" t="n">
        <f aca="false">MIN(1000,MAX(J136,IF($A135&gt;=J$16,0,J$13*(J$16-$A135)+J$14*(J$16-$A135)^2+J$15*(J$16-$A135)^3)))</f>
        <v>0</v>
      </c>
      <c r="K135" s="54" t="n">
        <f aca="false">MIN(1000,MAX(K136,IF($A135&gt;=K$16,0,K$13*(K$16-$A135)+K$14*(K$16-$A135)^2+K$15*(K$16-$A135)^3)))</f>
        <v>0</v>
      </c>
      <c r="L135" s="54" t="n">
        <f aca="false">MIN(1000,MAX(L136,IF($A135&gt;=L$16,0,L$13*(L$16-$A135)+L$14*(L$16-$A135)^2+L$15*(L$16-$A135)^3)))</f>
        <v>0</v>
      </c>
      <c r="M135" s="54" t="n">
        <f aca="false">MIN(1000,MAX(M136,IF($A135&gt;=M$16,0,M$13*(M$16-$A135)+M$14*(M$16-$A135)^2+M$15*(M$16-$A135)^3)))</f>
        <v>0</v>
      </c>
      <c r="N135" s="54" t="n">
        <f aca="false">MIN(1000,MAX(N136,IF($A135&gt;=N$16,0,N$13*(N$16-$A135)+N$14*(N$16-$A135)^2+N$15*(N$16-$A135)^3)))</f>
        <v>0</v>
      </c>
      <c r="O135" s="54" t="n">
        <f aca="false">MIN(1000,MAX(O136,IF($A135&gt;=O$16,0,O$13*(O$16-$A135)+O$14*(O$16-$A135)^2+O$15*(O$16-$A135)^3)))</f>
        <v>0</v>
      </c>
      <c r="P135" s="54" t="n">
        <f aca="false">MIN(1000,MAX(P136,IF($A135&gt;=P$16,0,P$13*(P$16-$A135)+P$14*(P$16-$A135)^2+P$15*(P$16-$A135)^3)))</f>
        <v>0</v>
      </c>
      <c r="Q135" s="54" t="n">
        <f aca="false">MIN(1000,MAX(Q136,IF($A135&gt;=Q$16,0,Q$13*(Q$16-$A135)+Q$14*(Q$16-$A135)^2+Q$15*(Q$16-$A135)^3)))</f>
        <v>0</v>
      </c>
      <c r="R135" s="54" t="n">
        <f aca="false">MIN(1000,MAX(R136,IF($A135&gt;=R$16,0,R$13*(R$16-$A135)+R$14*(R$16-$A135)^2+R$15*(R$16-$A135)^3)))</f>
        <v>0</v>
      </c>
      <c r="S135" s="54" t="n">
        <f aca="false">MIN(1000,MAX(S136,IF($A135&gt;=S$16,0,S$13*(S$16-$A135)+S$14*(S$16-$A135)^2+S$15*(S$16-$A135)^3)))</f>
        <v>1000</v>
      </c>
      <c r="T135" s="54" t="n">
        <f aca="false">MIN(1000,MAX(T136,IF($A135&gt;=T$16,0,T$13*(T$16-$A135)+T$14*(T$16-$A135)^2+T$15*(T$16-$A135)^3)))</f>
        <v>0</v>
      </c>
      <c r="U135" s="54" t="n">
        <f aca="false">MIN(1000,MAX(U136,IF($A135&gt;=U$16,0,U$13*(U$16-$A135)+U$14*(U$16-$A135)^2+U$15*(U$16-$A135)^3)))</f>
        <v>128.13745</v>
      </c>
      <c r="V135" s="54" t="n">
        <f aca="false">MIN(1000,MAX(V136,IF($A135&gt;=V$16,0,V$13*(V$16-$A135)+V$14*(V$16-$A135)^2+V$15*(V$16-$A135)^3)))</f>
        <v>0</v>
      </c>
      <c r="W135" s="54" t="n">
        <f aca="false">MIN(1000,MAX(W136,IF($A135&gt;=W$16,0,W$13*(W$16-$A135)+W$14*(W$16-$A135)^2+W$15*(W$16-$A135)^3)))</f>
        <v>68.51448</v>
      </c>
      <c r="X135" s="54" t="n">
        <f aca="false">MIN(1000,MAX(X136,IF($A135&gt;=X$16,0,X$13*(X$16-$A135)+X$14*(X$16-$A135)^2+X$15*(X$16-$A135)^3)))</f>
        <v>23.037975</v>
      </c>
      <c r="Y135" s="54" t="n">
        <f aca="false">MIN(1000,MAX(Y136,IF($A135&gt;=Y$16,0,Y$13*(Y$16-$A135)+Y$14*(Y$16-$A135)^2+Y$15*(Y$16-$A135)^3)))</f>
        <v>0</v>
      </c>
      <c r="Z135" s="54" t="n">
        <f aca="false">MIN(1000,MAX(Z136,IF($A135&gt;=Z$16,0,Z$13*(Z$16-$A135)+Z$14*(Z$16-$A135)^2+Z$15*(Z$16-$A135)^3)))</f>
        <v>0</v>
      </c>
      <c r="AC135" s="54" t="n">
        <f aca="false">MIN(1000,MAX(AC136,IF($A135&gt;=AC$16,0,AC$13*(AC$16-$A135)+AC$14*(AC$16-$A135)^2+AC$15*(AC$16-$A135)^3)))</f>
        <v>0</v>
      </c>
      <c r="AD135" s="54" t="n">
        <f aca="false">MIN(1000,MAX(AD136,IF($A135&gt;=AD$16,0,AD$13*(AD$16-$A135)+AD$14*(AD$16-$A135)^2+AD$15*(AD$16-$A135)^3)))</f>
        <v>0</v>
      </c>
      <c r="AE135" s="54" t="n">
        <f aca="false">MIN(1000,MAX(AE136,IF($A135&gt;=AE$16,0,AE$13*(AE$16-$A135)+AE$14*(AE$16-$A135)^2+AE$15*(AE$16-$A135)^3)))</f>
        <v>0</v>
      </c>
      <c r="AF135" s="54" t="n">
        <f aca="false">MIN(1000,MAX(AF136,IF($A135&gt;=AF$16,0,AF$13*(AF$16-$A135)+AF$14*(AF$16-$A135)^2+AF$15*(AF$16-$A135)^3)))</f>
        <v>0</v>
      </c>
      <c r="AG135" s="54" t="n">
        <f aca="false">MIN(1000,MAX(AG136,IF($A135&gt;=AG$16,0,AG$13*(AG$16-$A135)+AG$14*(AG$16-$A135)^2+AG$15*(AG$16-$A135)^3)))</f>
        <v>0</v>
      </c>
      <c r="AH135" s="54" t="n">
        <f aca="false">MIN(1000,MAX(AH136,IF($A135&gt;=AH$16,0,AH$13*(AH$16-$A135)+AH$14*(AH$16-$A135)^2+AH$15*(AH$16-$A135)^3)))</f>
        <v>0</v>
      </c>
      <c r="AI135" s="54" t="n">
        <f aca="false">MIN(1000,MAX(AI136,IF($A135&gt;=AI$16,0,AI$13*(AI$16-$A135)+AI$14*(AI$16-$A135)^2+AI$15*(AI$16-$A135)^3)))</f>
        <v>0</v>
      </c>
      <c r="AJ135" s="54" t="n">
        <f aca="false">MIN(1000,MAX(AJ136,IF($A135&gt;=AJ$16,0,AJ$13*(AJ$16-$A135)+AJ$14*(AJ$16-$A135)^2+AJ$15*(AJ$16-$A135)^3)))</f>
        <v>0</v>
      </c>
      <c r="AK135" s="54" t="n">
        <f aca="false">MIN(1000,MAX(AK136,IF($A135&gt;=AK$16,0,AK$13*(AK$16-$A135)+AK$14*(AK$16-$A135)^2+AK$15*(AK$16-$A135)^3)))</f>
        <v>0</v>
      </c>
      <c r="AL135" s="54" t="n">
        <f aca="false">MIN(1000,MAX(AL136,IF($A135&gt;=AL$16,0,AL$13*(AL$16-$A135)+AL$14*(AL$16-$A135)^2+AL$15*(AL$16-$A135)^3)))</f>
        <v>0</v>
      </c>
      <c r="AM135" s="54" t="n">
        <f aca="false">MIN(1000,MAX(AM136,IF($A135&gt;=AM$16,0,AM$13*(AM$16-$A135)+AM$14*(AM$16-$A135)^2+AM$15*(AM$16-$A135)^3)))</f>
        <v>0</v>
      </c>
      <c r="AN135" s="54" t="n">
        <f aca="false">MIN(1000,MAX(AN136,IF($A135&gt;=AN$16,0,AN$13*(AN$16-$A135)+AN$14*(AN$16-$A135)^2+AN$15*(AN$16-$A135)^3)))</f>
        <v>0</v>
      </c>
      <c r="AO135" s="54" t="n">
        <f aca="false">MIN(1000,MAX(AO136,IF($A135&gt;=AO$16,0,AO$13*(AO$16-$A135)+AO$14*(AO$16-$A135)^2+AO$15*(AO$16-$A135)^3)))</f>
        <v>0</v>
      </c>
      <c r="AP135" s="54" t="n">
        <f aca="false">MIN(1000,MAX(AP136,IF($A135&gt;=AP$16,0,AP$13*(AP$16-$A135)+AP$14*(AP$16-$A135)^2+AP$15*(AP$16-$A135)^3)))</f>
        <v>0</v>
      </c>
      <c r="AQ135" s="54" t="n">
        <f aca="false">MIN(1000,MAX(AQ136,IF($A135&gt;=AQ$16,0,AQ$13*(AQ$16-$A135)+AQ$14*(AQ$16-$A135)^2+AQ$15*(AQ$16-$A135)^3)))</f>
        <v>0</v>
      </c>
      <c r="AR135" s="54" t="n">
        <f aca="false">MIN(1000,MAX(AR136,IF($A135&gt;=AR$16,0,AR$13*(AR$16-$A135)+AR$14*(AR$16-$A135)^2+AR$15*(AR$16-$A135)^3)))</f>
        <v>0</v>
      </c>
      <c r="AS135" s="54" t="n">
        <f aca="false">MIN(1000,MAX(AS136,IF($A135&gt;=AS$16,0,AS$13*(AS$16-$A135)+AS$14*(AS$16-$A135)^2+AS$15*(AS$16-$A135)^3)))</f>
        <v>0</v>
      </c>
      <c r="AT135" s="54" t="n">
        <f aca="false">MIN(1000,MAX(AT136,IF($A135&gt;=AT$16,0,AT$13*(AT$16-$A135)+AT$14*(AT$16-$A135)^2+AT$15*(AT$16-$A135)^3)))</f>
        <v>1000</v>
      </c>
      <c r="AU135" s="54" t="n">
        <f aca="false">MIN(1000,MAX(AU136,IF($A135&gt;=AU$16,0,AU$13*(AU$16-$A135)+AU$14*(AU$16-$A135)^2+AU$15*(AU$16-$A135)^3)))</f>
        <v>0</v>
      </c>
      <c r="AV135" s="54" t="n">
        <f aca="false">MIN(1000,MAX(AV136,IF($A135&gt;=AV$16,0,AV$13*(AV$16-$A135)+AV$14*(AV$16-$A135)^2+AV$15*(AV$16-$A135)^3)))</f>
        <v>759.93353</v>
      </c>
      <c r="AW135" s="54" t="n">
        <f aca="false">MIN(1000,MAX(AW136,IF($A135&gt;=AW$16,0,AW$13*(AW$16-$A135)+AW$14*(AW$16-$A135)^2+AW$15*(AW$16-$A135)^3)))</f>
        <v>0</v>
      </c>
      <c r="AX135" s="54" t="n">
        <f aca="false">MIN(1000,MAX(AX136,IF($A135&gt;=AX$16,0,AX$13*(AX$16-$A135)+AX$14*(AX$16-$A135)^2+AX$15*(AX$16-$A135)^3)))</f>
        <v>58.216864</v>
      </c>
      <c r="AY135" s="54" t="n">
        <f aca="false">MIN(1000,MAX(AY136,IF($A135&gt;=AY$16,0,AY$13*(AY$16-$A135)+AY$14*(AY$16-$A135)^2+AY$15*(AY$16-$A135)^3)))</f>
        <v>1000</v>
      </c>
      <c r="AZ135" s="54" t="n">
        <f aca="false">MIN(1000,MAX(AZ136,IF($A135&gt;=AZ$16,0,AZ$13*(AZ$16-$A135)+AZ$14*(AZ$16-$A135)^2+AZ$15*(AZ$16-$A135)^3)))</f>
        <v>0</v>
      </c>
      <c r="BA135" s="54" t="n">
        <f aca="false">MIN(1000,MAX(BA136,IF($A135&gt;=BA$16,0,BA$13*(BA$16-$A135)+BA$14*(BA$16-$A135)^2+BA$15*(BA$16-$A135)^3)))</f>
        <v>0</v>
      </c>
    </row>
    <row r="136" customFormat="false" ht="13.8" hidden="false" customHeight="false" outlineLevel="0" collapsed="false">
      <c r="A136" s="12" t="n">
        <f aca="false">A135+10</f>
        <v>1190</v>
      </c>
      <c r="B136" s="54" t="n">
        <f aca="false">MIN(1000,MAX(B137,IF($A136&gt;=B$16,0,B$13*(B$16-$A136)+B$14*(B$16-$A136)^2+B$15*(B$16-$A136)^3)))</f>
        <v>0</v>
      </c>
      <c r="C136" s="54" t="n">
        <f aca="false">MIN(1000,MAX(C137,IF($A136&gt;=C$16,0,C$13*(C$16-$A136)+C$14*(C$16-$A136)^2+C$15*(C$16-$A136)^3)))</f>
        <v>0</v>
      </c>
      <c r="D136" s="54" t="n">
        <f aca="false">MIN(1000,MAX(D137,IF($A136&gt;=D$16,0,D$13*(D$16-$A136)+D$14*(D$16-$A136)^2+D$15*(D$16-$A136)^3)))</f>
        <v>0</v>
      </c>
      <c r="E136" s="54" t="n">
        <f aca="false">MIN(1000,MAX(E137,IF($A136&gt;=E$16,0,E$13*(E$16-$A136)+E$14*(E$16-$A136)^2+E$15*(E$16-$A136)^3)))</f>
        <v>0</v>
      </c>
      <c r="F136" s="54" t="n">
        <f aca="false">MIN(1000,MAX(F137,IF($A136&gt;=F$16,0,F$13*(F$16-$A136)+F$14*(F$16-$A136)^2+F$15*(F$16-$A136)^3)))</f>
        <v>0</v>
      </c>
      <c r="G136" s="54" t="n">
        <f aca="false">MIN(1000,MAX(G137,IF($A136&gt;=G$16,0,G$13*(G$16-$A136)+G$14*(G$16-$A136)^2+G$15*(G$16-$A136)^3)))</f>
        <v>0</v>
      </c>
      <c r="H136" s="54" t="n">
        <f aca="false">MIN(1000,MAX(H137,IF($A136&gt;=H$16,0,H$13*(H$16-$A136)+H$14*(H$16-$A136)^2+H$15*(H$16-$A136)^3)))</f>
        <v>0</v>
      </c>
      <c r="I136" s="54" t="n">
        <f aca="false">MIN(1000,MAX(I137,IF($A136&gt;=I$16,0,I$13*(I$16-$A136)+I$14*(I$16-$A136)^2+I$15*(I$16-$A136)^3)))</f>
        <v>0</v>
      </c>
      <c r="J136" s="54" t="n">
        <f aca="false">MIN(1000,MAX(J137,IF($A136&gt;=J$16,0,J$13*(J$16-$A136)+J$14*(J$16-$A136)^2+J$15*(J$16-$A136)^3)))</f>
        <v>0</v>
      </c>
      <c r="K136" s="54" t="n">
        <f aca="false">MIN(1000,MAX(K137,IF($A136&gt;=K$16,0,K$13*(K$16-$A136)+K$14*(K$16-$A136)^2+K$15*(K$16-$A136)^3)))</f>
        <v>0</v>
      </c>
      <c r="L136" s="54" t="n">
        <f aca="false">MIN(1000,MAX(L137,IF($A136&gt;=L$16,0,L$13*(L$16-$A136)+L$14*(L$16-$A136)^2+L$15*(L$16-$A136)^3)))</f>
        <v>0</v>
      </c>
      <c r="M136" s="54" t="n">
        <f aca="false">MIN(1000,MAX(M137,IF($A136&gt;=M$16,0,M$13*(M$16-$A136)+M$14*(M$16-$A136)^2+M$15*(M$16-$A136)^3)))</f>
        <v>0</v>
      </c>
      <c r="N136" s="54" t="n">
        <f aca="false">MIN(1000,MAX(N137,IF($A136&gt;=N$16,0,N$13*(N$16-$A136)+N$14*(N$16-$A136)^2+N$15*(N$16-$A136)^3)))</f>
        <v>0</v>
      </c>
      <c r="O136" s="54" t="n">
        <f aca="false">MIN(1000,MAX(O137,IF($A136&gt;=O$16,0,O$13*(O$16-$A136)+O$14*(O$16-$A136)^2+O$15*(O$16-$A136)^3)))</f>
        <v>0</v>
      </c>
      <c r="P136" s="54" t="n">
        <f aca="false">MIN(1000,MAX(P137,IF($A136&gt;=P$16,0,P$13*(P$16-$A136)+P$14*(P$16-$A136)^2+P$15*(P$16-$A136)^3)))</f>
        <v>0</v>
      </c>
      <c r="Q136" s="54" t="n">
        <f aca="false">MIN(1000,MAX(Q137,IF($A136&gt;=Q$16,0,Q$13*(Q$16-$A136)+Q$14*(Q$16-$A136)^2+Q$15*(Q$16-$A136)^3)))</f>
        <v>0</v>
      </c>
      <c r="R136" s="54" t="n">
        <f aca="false">MIN(1000,MAX(R137,IF($A136&gt;=R$16,0,R$13*(R$16-$A136)+R$14*(R$16-$A136)^2+R$15*(R$16-$A136)^3)))</f>
        <v>0</v>
      </c>
      <c r="S136" s="54" t="n">
        <f aca="false">MIN(1000,MAX(S137,IF($A136&gt;=S$16,0,S$13*(S$16-$A136)+S$14*(S$16-$A136)^2+S$15*(S$16-$A136)^3)))</f>
        <v>1000</v>
      </c>
      <c r="T136" s="54" t="n">
        <f aca="false">MIN(1000,MAX(T137,IF($A136&gt;=T$16,0,T$13*(T$16-$A136)+T$14*(T$16-$A136)^2+T$15*(T$16-$A136)^3)))</f>
        <v>0</v>
      </c>
      <c r="U136" s="54" t="n">
        <f aca="false">MIN(1000,MAX(U137,IF($A136&gt;=U$16,0,U$13*(U$16-$A136)+U$14*(U$16-$A136)^2+U$15*(U$16-$A136)^3)))</f>
        <v>127.89245</v>
      </c>
      <c r="V136" s="54" t="n">
        <f aca="false">MIN(1000,MAX(V137,IF($A136&gt;=V$16,0,V$13*(V$16-$A136)+V$14*(V$16-$A136)^2+V$15*(V$16-$A136)^3)))</f>
        <v>0</v>
      </c>
      <c r="W136" s="54" t="n">
        <f aca="false">MIN(1000,MAX(W137,IF($A136&gt;=W$16,0,W$13*(W$16-$A136)+W$14*(W$16-$A136)^2+W$15*(W$16-$A136)^3)))</f>
        <v>68.38548</v>
      </c>
      <c r="X136" s="54" t="n">
        <f aca="false">MIN(1000,MAX(X137,IF($A136&gt;=X$16,0,X$13*(X$16-$A136)+X$14*(X$16-$A136)^2+X$15*(X$16-$A136)^3)))</f>
        <v>23.037975</v>
      </c>
      <c r="Y136" s="54" t="n">
        <f aca="false">MIN(1000,MAX(Y137,IF($A136&gt;=Y$16,0,Y$13*(Y$16-$A136)+Y$14*(Y$16-$A136)^2+Y$15*(Y$16-$A136)^3)))</f>
        <v>0</v>
      </c>
      <c r="Z136" s="54" t="n">
        <f aca="false">MIN(1000,MAX(Z137,IF($A136&gt;=Z$16,0,Z$13*(Z$16-$A136)+Z$14*(Z$16-$A136)^2+Z$15*(Z$16-$A136)^3)))</f>
        <v>0</v>
      </c>
      <c r="AC136" s="54" t="n">
        <f aca="false">MIN(1000,MAX(AC137,IF($A136&gt;=AC$16,0,AC$13*(AC$16-$A136)+AC$14*(AC$16-$A136)^2+AC$15*(AC$16-$A136)^3)))</f>
        <v>0</v>
      </c>
      <c r="AD136" s="54" t="n">
        <f aca="false">MIN(1000,MAX(AD137,IF($A136&gt;=AD$16,0,AD$13*(AD$16-$A136)+AD$14*(AD$16-$A136)^2+AD$15*(AD$16-$A136)^3)))</f>
        <v>0</v>
      </c>
      <c r="AE136" s="54" t="n">
        <f aca="false">MIN(1000,MAX(AE137,IF($A136&gt;=AE$16,0,AE$13*(AE$16-$A136)+AE$14*(AE$16-$A136)^2+AE$15*(AE$16-$A136)^3)))</f>
        <v>0</v>
      </c>
      <c r="AF136" s="54" t="n">
        <f aca="false">MIN(1000,MAX(AF137,IF($A136&gt;=AF$16,0,AF$13*(AF$16-$A136)+AF$14*(AF$16-$A136)^2+AF$15*(AF$16-$A136)^3)))</f>
        <v>0</v>
      </c>
      <c r="AG136" s="54" t="n">
        <f aca="false">MIN(1000,MAX(AG137,IF($A136&gt;=AG$16,0,AG$13*(AG$16-$A136)+AG$14*(AG$16-$A136)^2+AG$15*(AG$16-$A136)^3)))</f>
        <v>0</v>
      </c>
      <c r="AH136" s="54" t="n">
        <f aca="false">MIN(1000,MAX(AH137,IF($A136&gt;=AH$16,0,AH$13*(AH$16-$A136)+AH$14*(AH$16-$A136)^2+AH$15*(AH$16-$A136)^3)))</f>
        <v>0</v>
      </c>
      <c r="AI136" s="54" t="n">
        <f aca="false">MIN(1000,MAX(AI137,IF($A136&gt;=AI$16,0,AI$13*(AI$16-$A136)+AI$14*(AI$16-$A136)^2+AI$15*(AI$16-$A136)^3)))</f>
        <v>0</v>
      </c>
      <c r="AJ136" s="54" t="n">
        <f aca="false">MIN(1000,MAX(AJ137,IF($A136&gt;=AJ$16,0,AJ$13*(AJ$16-$A136)+AJ$14*(AJ$16-$A136)^2+AJ$15*(AJ$16-$A136)^3)))</f>
        <v>0</v>
      </c>
      <c r="AK136" s="54" t="n">
        <f aca="false">MIN(1000,MAX(AK137,IF($A136&gt;=AK$16,0,AK$13*(AK$16-$A136)+AK$14*(AK$16-$A136)^2+AK$15*(AK$16-$A136)^3)))</f>
        <v>0</v>
      </c>
      <c r="AL136" s="54" t="n">
        <f aca="false">MIN(1000,MAX(AL137,IF($A136&gt;=AL$16,0,AL$13*(AL$16-$A136)+AL$14*(AL$16-$A136)^2+AL$15*(AL$16-$A136)^3)))</f>
        <v>0</v>
      </c>
      <c r="AM136" s="54" t="n">
        <f aca="false">MIN(1000,MAX(AM137,IF($A136&gt;=AM$16,0,AM$13*(AM$16-$A136)+AM$14*(AM$16-$A136)^2+AM$15*(AM$16-$A136)^3)))</f>
        <v>0</v>
      </c>
      <c r="AN136" s="54" t="n">
        <f aca="false">MIN(1000,MAX(AN137,IF($A136&gt;=AN$16,0,AN$13*(AN$16-$A136)+AN$14*(AN$16-$A136)^2+AN$15*(AN$16-$A136)^3)))</f>
        <v>0</v>
      </c>
      <c r="AO136" s="54" t="n">
        <f aca="false">MIN(1000,MAX(AO137,IF($A136&gt;=AO$16,0,AO$13*(AO$16-$A136)+AO$14*(AO$16-$A136)^2+AO$15*(AO$16-$A136)^3)))</f>
        <v>0</v>
      </c>
      <c r="AP136" s="54" t="n">
        <f aca="false">MIN(1000,MAX(AP137,IF($A136&gt;=AP$16,0,AP$13*(AP$16-$A136)+AP$14*(AP$16-$A136)^2+AP$15*(AP$16-$A136)^3)))</f>
        <v>0</v>
      </c>
      <c r="AQ136" s="54" t="n">
        <f aca="false">MIN(1000,MAX(AQ137,IF($A136&gt;=AQ$16,0,AQ$13*(AQ$16-$A136)+AQ$14*(AQ$16-$A136)^2+AQ$15*(AQ$16-$A136)^3)))</f>
        <v>0</v>
      </c>
      <c r="AR136" s="54" t="n">
        <f aca="false">MIN(1000,MAX(AR137,IF($A136&gt;=AR$16,0,AR$13*(AR$16-$A136)+AR$14*(AR$16-$A136)^2+AR$15*(AR$16-$A136)^3)))</f>
        <v>0</v>
      </c>
      <c r="AS136" s="54" t="n">
        <f aca="false">MIN(1000,MAX(AS137,IF($A136&gt;=AS$16,0,AS$13*(AS$16-$A136)+AS$14*(AS$16-$A136)^2+AS$15*(AS$16-$A136)^3)))</f>
        <v>0</v>
      </c>
      <c r="AT136" s="54" t="n">
        <f aca="false">MIN(1000,MAX(AT137,IF($A136&gt;=AT$16,0,AT$13*(AT$16-$A136)+AT$14*(AT$16-$A136)^2+AT$15*(AT$16-$A136)^3)))</f>
        <v>1000</v>
      </c>
      <c r="AU136" s="54" t="n">
        <f aca="false">MIN(1000,MAX(AU137,IF($A136&gt;=AU$16,0,AU$13*(AU$16-$A136)+AU$14*(AU$16-$A136)^2+AU$15*(AU$16-$A136)^3)))</f>
        <v>0</v>
      </c>
      <c r="AV136" s="54" t="n">
        <f aca="false">MIN(1000,MAX(AV137,IF($A136&gt;=AV$16,0,AV$13*(AV$16-$A136)+AV$14*(AV$16-$A136)^2+AV$15*(AV$16-$A136)^3)))</f>
        <v>758.48053</v>
      </c>
      <c r="AW136" s="54" t="n">
        <f aca="false">MIN(1000,MAX(AW137,IF($A136&gt;=AW$16,0,AW$13*(AW$16-$A136)+AW$14*(AW$16-$A136)^2+AW$15*(AW$16-$A136)^3)))</f>
        <v>0</v>
      </c>
      <c r="AX136" s="54" t="n">
        <f aca="false">MIN(1000,MAX(AX137,IF($A136&gt;=AX$16,0,AX$13*(AX$16-$A136)+AX$14*(AX$16-$A136)^2+AX$15*(AX$16-$A136)^3)))</f>
        <v>58.216864</v>
      </c>
      <c r="AY136" s="54" t="n">
        <f aca="false">MIN(1000,MAX(AY137,IF($A136&gt;=AY$16,0,AY$13*(AY$16-$A136)+AY$14*(AY$16-$A136)^2+AY$15*(AY$16-$A136)^3)))</f>
        <v>1000</v>
      </c>
      <c r="AZ136" s="54" t="n">
        <f aca="false">MIN(1000,MAX(AZ137,IF($A136&gt;=AZ$16,0,AZ$13*(AZ$16-$A136)+AZ$14*(AZ$16-$A136)^2+AZ$15*(AZ$16-$A136)^3)))</f>
        <v>0</v>
      </c>
      <c r="BA136" s="54" t="n">
        <f aca="false">MIN(1000,MAX(BA137,IF($A136&gt;=BA$16,0,BA$13*(BA$16-$A136)+BA$14*(BA$16-$A136)^2+BA$15*(BA$16-$A136)^3)))</f>
        <v>0</v>
      </c>
    </row>
    <row r="137" customFormat="false" ht="13.8" hidden="false" customHeight="false" outlineLevel="0" collapsed="false">
      <c r="A137" s="12" t="n">
        <f aca="false">A136+10</f>
        <v>1200</v>
      </c>
      <c r="B137" s="54" t="n">
        <f aca="false">MIN(1000,MAX(B138,IF($A137&gt;=B$16,0,B$13*(B$16-$A137)+B$14*(B$16-$A137)^2+B$15*(B$16-$A137)^3)))</f>
        <v>0</v>
      </c>
      <c r="C137" s="54" t="n">
        <f aca="false">MIN(1000,MAX(C138,IF($A137&gt;=C$16,0,C$13*(C$16-$A137)+C$14*(C$16-$A137)^2+C$15*(C$16-$A137)^3)))</f>
        <v>0</v>
      </c>
      <c r="D137" s="54" t="n">
        <f aca="false">MIN(1000,MAX(D138,IF($A137&gt;=D$16,0,D$13*(D$16-$A137)+D$14*(D$16-$A137)^2+D$15*(D$16-$A137)^3)))</f>
        <v>0</v>
      </c>
      <c r="E137" s="54" t="n">
        <f aca="false">MIN(1000,MAX(E138,IF($A137&gt;=E$16,0,E$13*(E$16-$A137)+E$14*(E$16-$A137)^2+E$15*(E$16-$A137)^3)))</f>
        <v>0</v>
      </c>
      <c r="F137" s="54" t="n">
        <f aca="false">MIN(1000,MAX(F138,IF($A137&gt;=F$16,0,F$13*(F$16-$A137)+F$14*(F$16-$A137)^2+F$15*(F$16-$A137)^3)))</f>
        <v>0</v>
      </c>
      <c r="G137" s="54" t="n">
        <f aca="false">MIN(1000,MAX(G138,IF($A137&gt;=G$16,0,G$13*(G$16-$A137)+G$14*(G$16-$A137)^2+G$15*(G$16-$A137)^3)))</f>
        <v>0</v>
      </c>
      <c r="H137" s="54" t="n">
        <f aca="false">MIN(1000,MAX(H138,IF($A137&gt;=H$16,0,H$13*(H$16-$A137)+H$14*(H$16-$A137)^2+H$15*(H$16-$A137)^3)))</f>
        <v>0</v>
      </c>
      <c r="I137" s="54" t="n">
        <f aca="false">MIN(1000,MAX(I138,IF($A137&gt;=I$16,0,I$13*(I$16-$A137)+I$14*(I$16-$A137)^2+I$15*(I$16-$A137)^3)))</f>
        <v>0</v>
      </c>
      <c r="J137" s="54" t="n">
        <f aca="false">MIN(1000,MAX(J138,IF($A137&gt;=J$16,0,J$13*(J$16-$A137)+J$14*(J$16-$A137)^2+J$15*(J$16-$A137)^3)))</f>
        <v>0</v>
      </c>
      <c r="K137" s="54" t="n">
        <f aca="false">MIN(1000,MAX(K138,IF($A137&gt;=K$16,0,K$13*(K$16-$A137)+K$14*(K$16-$A137)^2+K$15*(K$16-$A137)^3)))</f>
        <v>0</v>
      </c>
      <c r="L137" s="54" t="n">
        <f aca="false">MIN(1000,MAX(L138,IF($A137&gt;=L$16,0,L$13*(L$16-$A137)+L$14*(L$16-$A137)^2+L$15*(L$16-$A137)^3)))</f>
        <v>0</v>
      </c>
      <c r="M137" s="54" t="n">
        <f aca="false">MIN(1000,MAX(M138,IF($A137&gt;=M$16,0,M$13*(M$16-$A137)+M$14*(M$16-$A137)^2+M$15*(M$16-$A137)^3)))</f>
        <v>0</v>
      </c>
      <c r="N137" s="54" t="n">
        <f aca="false">MIN(1000,MAX(N138,IF($A137&gt;=N$16,0,N$13*(N$16-$A137)+N$14*(N$16-$A137)^2+N$15*(N$16-$A137)^3)))</f>
        <v>0</v>
      </c>
      <c r="O137" s="54" t="n">
        <f aca="false">MIN(1000,MAX(O138,IF($A137&gt;=O$16,0,O$13*(O$16-$A137)+O$14*(O$16-$A137)^2+O$15*(O$16-$A137)^3)))</f>
        <v>0</v>
      </c>
      <c r="P137" s="54" t="n">
        <f aca="false">MIN(1000,MAX(P138,IF($A137&gt;=P$16,0,P$13*(P$16-$A137)+P$14*(P$16-$A137)^2+P$15*(P$16-$A137)^3)))</f>
        <v>0</v>
      </c>
      <c r="Q137" s="54" t="n">
        <f aca="false">MIN(1000,MAX(Q138,IF($A137&gt;=Q$16,0,Q$13*(Q$16-$A137)+Q$14*(Q$16-$A137)^2+Q$15*(Q$16-$A137)^3)))</f>
        <v>0</v>
      </c>
      <c r="R137" s="54" t="n">
        <f aca="false">MIN(1000,MAX(R138,IF($A137&gt;=R$16,0,R$13*(R$16-$A137)+R$14*(R$16-$A137)^2+R$15*(R$16-$A137)^3)))</f>
        <v>0</v>
      </c>
      <c r="S137" s="54" t="n">
        <f aca="false">MIN(1000,MAX(S138,IF($A137&gt;=S$16,0,S$13*(S$16-$A137)+S$14*(S$16-$A137)^2+S$15*(S$16-$A137)^3)))</f>
        <v>1000</v>
      </c>
      <c r="T137" s="54" t="n">
        <f aca="false">MIN(1000,MAX(T138,IF($A137&gt;=T$16,0,T$13*(T$16-$A137)+T$14*(T$16-$A137)^2+T$15*(T$16-$A137)^3)))</f>
        <v>0</v>
      </c>
      <c r="U137" s="54" t="n">
        <f aca="false">MIN(1000,MAX(U138,IF($A137&gt;=U$16,0,U$13*(U$16-$A137)+U$14*(U$16-$A137)^2+U$15*(U$16-$A137)^3)))</f>
        <v>127.64745</v>
      </c>
      <c r="V137" s="54" t="n">
        <f aca="false">MIN(1000,MAX(V138,IF($A137&gt;=V$16,0,V$13*(V$16-$A137)+V$14*(V$16-$A137)^2+V$15*(V$16-$A137)^3)))</f>
        <v>0</v>
      </c>
      <c r="W137" s="54" t="n">
        <f aca="false">MIN(1000,MAX(W138,IF($A137&gt;=W$16,0,W$13*(W$16-$A137)+W$14*(W$16-$A137)^2+W$15*(W$16-$A137)^3)))</f>
        <v>68.25648</v>
      </c>
      <c r="X137" s="54" t="n">
        <f aca="false">MIN(1000,MAX(X138,IF($A137&gt;=X$16,0,X$13*(X$16-$A137)+X$14*(X$16-$A137)^2+X$15*(X$16-$A137)^3)))</f>
        <v>23.037975</v>
      </c>
      <c r="Y137" s="54" t="n">
        <f aca="false">MIN(1000,MAX(Y138,IF($A137&gt;=Y$16,0,Y$13*(Y$16-$A137)+Y$14*(Y$16-$A137)^2+Y$15*(Y$16-$A137)^3)))</f>
        <v>0</v>
      </c>
      <c r="Z137" s="54" t="n">
        <f aca="false">MIN(1000,MAX(Z138,IF($A137&gt;=Z$16,0,Z$13*(Z$16-$A137)+Z$14*(Z$16-$A137)^2+Z$15*(Z$16-$A137)^3)))</f>
        <v>0</v>
      </c>
      <c r="AC137" s="54" t="n">
        <f aca="false">MIN(1000,MAX(AC138,IF($A137&gt;=AC$16,0,AC$13*(AC$16-$A137)+AC$14*(AC$16-$A137)^2+AC$15*(AC$16-$A137)^3)))</f>
        <v>0</v>
      </c>
      <c r="AD137" s="54" t="n">
        <f aca="false">MIN(1000,MAX(AD138,IF($A137&gt;=AD$16,0,AD$13*(AD$16-$A137)+AD$14*(AD$16-$A137)^2+AD$15*(AD$16-$A137)^3)))</f>
        <v>0</v>
      </c>
      <c r="AE137" s="54" t="n">
        <f aca="false">MIN(1000,MAX(AE138,IF($A137&gt;=AE$16,0,AE$13*(AE$16-$A137)+AE$14*(AE$16-$A137)^2+AE$15*(AE$16-$A137)^3)))</f>
        <v>0</v>
      </c>
      <c r="AF137" s="54" t="n">
        <f aca="false">MIN(1000,MAX(AF138,IF($A137&gt;=AF$16,0,AF$13*(AF$16-$A137)+AF$14*(AF$16-$A137)^2+AF$15*(AF$16-$A137)^3)))</f>
        <v>0</v>
      </c>
      <c r="AG137" s="54" t="n">
        <f aca="false">MIN(1000,MAX(AG138,IF($A137&gt;=AG$16,0,AG$13*(AG$16-$A137)+AG$14*(AG$16-$A137)^2+AG$15*(AG$16-$A137)^3)))</f>
        <v>0</v>
      </c>
      <c r="AH137" s="54" t="n">
        <f aca="false">MIN(1000,MAX(AH138,IF($A137&gt;=AH$16,0,AH$13*(AH$16-$A137)+AH$14*(AH$16-$A137)^2+AH$15*(AH$16-$A137)^3)))</f>
        <v>0</v>
      </c>
      <c r="AI137" s="54" t="n">
        <f aca="false">MIN(1000,MAX(AI138,IF($A137&gt;=AI$16,0,AI$13*(AI$16-$A137)+AI$14*(AI$16-$A137)^2+AI$15*(AI$16-$A137)^3)))</f>
        <v>0</v>
      </c>
      <c r="AJ137" s="54" t="n">
        <f aca="false">MIN(1000,MAX(AJ138,IF($A137&gt;=AJ$16,0,AJ$13*(AJ$16-$A137)+AJ$14*(AJ$16-$A137)^2+AJ$15*(AJ$16-$A137)^3)))</f>
        <v>0</v>
      </c>
      <c r="AK137" s="54" t="n">
        <f aca="false">MIN(1000,MAX(AK138,IF($A137&gt;=AK$16,0,AK$13*(AK$16-$A137)+AK$14*(AK$16-$A137)^2+AK$15*(AK$16-$A137)^3)))</f>
        <v>0</v>
      </c>
      <c r="AL137" s="54" t="n">
        <f aca="false">MIN(1000,MAX(AL138,IF($A137&gt;=AL$16,0,AL$13*(AL$16-$A137)+AL$14*(AL$16-$A137)^2+AL$15*(AL$16-$A137)^3)))</f>
        <v>0</v>
      </c>
      <c r="AM137" s="54" t="n">
        <f aca="false">MIN(1000,MAX(AM138,IF($A137&gt;=AM$16,0,AM$13*(AM$16-$A137)+AM$14*(AM$16-$A137)^2+AM$15*(AM$16-$A137)^3)))</f>
        <v>0</v>
      </c>
      <c r="AN137" s="54" t="n">
        <f aca="false">MIN(1000,MAX(AN138,IF($A137&gt;=AN$16,0,AN$13*(AN$16-$A137)+AN$14*(AN$16-$A137)^2+AN$15*(AN$16-$A137)^3)))</f>
        <v>0</v>
      </c>
      <c r="AO137" s="54" t="n">
        <f aca="false">MIN(1000,MAX(AO138,IF($A137&gt;=AO$16,0,AO$13*(AO$16-$A137)+AO$14*(AO$16-$A137)^2+AO$15*(AO$16-$A137)^3)))</f>
        <v>0</v>
      </c>
      <c r="AP137" s="54" t="n">
        <f aca="false">MIN(1000,MAX(AP138,IF($A137&gt;=AP$16,0,AP$13*(AP$16-$A137)+AP$14*(AP$16-$A137)^2+AP$15*(AP$16-$A137)^3)))</f>
        <v>0</v>
      </c>
      <c r="AQ137" s="54" t="n">
        <f aca="false">MIN(1000,MAX(AQ138,IF($A137&gt;=AQ$16,0,AQ$13*(AQ$16-$A137)+AQ$14*(AQ$16-$A137)^2+AQ$15*(AQ$16-$A137)^3)))</f>
        <v>0</v>
      </c>
      <c r="AR137" s="54" t="n">
        <f aca="false">MIN(1000,MAX(AR138,IF($A137&gt;=AR$16,0,AR$13*(AR$16-$A137)+AR$14*(AR$16-$A137)^2+AR$15*(AR$16-$A137)^3)))</f>
        <v>0</v>
      </c>
      <c r="AS137" s="54" t="n">
        <f aca="false">MIN(1000,MAX(AS138,IF($A137&gt;=AS$16,0,AS$13*(AS$16-$A137)+AS$14*(AS$16-$A137)^2+AS$15*(AS$16-$A137)^3)))</f>
        <v>0</v>
      </c>
      <c r="AT137" s="54" t="n">
        <f aca="false">MIN(1000,MAX(AT138,IF($A137&gt;=AT$16,0,AT$13*(AT$16-$A137)+AT$14*(AT$16-$A137)^2+AT$15*(AT$16-$A137)^3)))</f>
        <v>1000</v>
      </c>
      <c r="AU137" s="54" t="n">
        <f aca="false">MIN(1000,MAX(AU138,IF($A137&gt;=AU$16,0,AU$13*(AU$16-$A137)+AU$14*(AU$16-$A137)^2+AU$15*(AU$16-$A137)^3)))</f>
        <v>0</v>
      </c>
      <c r="AV137" s="54" t="n">
        <f aca="false">MIN(1000,MAX(AV138,IF($A137&gt;=AV$16,0,AV$13*(AV$16-$A137)+AV$14*(AV$16-$A137)^2+AV$15*(AV$16-$A137)^3)))</f>
        <v>757.02753</v>
      </c>
      <c r="AW137" s="54" t="n">
        <f aca="false">MIN(1000,MAX(AW138,IF($A137&gt;=AW$16,0,AW$13*(AW$16-$A137)+AW$14*(AW$16-$A137)^2+AW$15*(AW$16-$A137)^3)))</f>
        <v>0</v>
      </c>
      <c r="AX137" s="54" t="n">
        <f aca="false">MIN(1000,MAX(AX138,IF($A137&gt;=AX$16,0,AX$13*(AX$16-$A137)+AX$14*(AX$16-$A137)^2+AX$15*(AX$16-$A137)^3)))</f>
        <v>58.216864</v>
      </c>
      <c r="AY137" s="54" t="n">
        <f aca="false">MIN(1000,MAX(AY138,IF($A137&gt;=AY$16,0,AY$13*(AY$16-$A137)+AY$14*(AY$16-$A137)^2+AY$15*(AY$16-$A137)^3)))</f>
        <v>1000</v>
      </c>
      <c r="AZ137" s="54" t="n">
        <f aca="false">MIN(1000,MAX(AZ138,IF($A137&gt;=AZ$16,0,AZ$13*(AZ$16-$A137)+AZ$14*(AZ$16-$A137)^2+AZ$15*(AZ$16-$A137)^3)))</f>
        <v>0</v>
      </c>
      <c r="BA137" s="54" t="n">
        <f aca="false">MIN(1000,MAX(BA138,IF($A137&gt;=BA$16,0,BA$13*(BA$16-$A137)+BA$14*(BA$16-$A137)^2+BA$15*(BA$16-$A137)^3)))</f>
        <v>0</v>
      </c>
    </row>
    <row r="138" customFormat="false" ht="13.8" hidden="false" customHeight="false" outlineLevel="0" collapsed="false">
      <c r="A138" s="12" t="n">
        <f aca="false">A137+10</f>
        <v>1210</v>
      </c>
      <c r="B138" s="54" t="n">
        <f aca="false">MIN(1000,MAX(B139,IF($A138&gt;=B$16,0,B$13*(B$16-$A138)+B$14*(B$16-$A138)^2+B$15*(B$16-$A138)^3)))</f>
        <v>0</v>
      </c>
      <c r="C138" s="54" t="n">
        <f aca="false">MIN(1000,MAX(C139,IF($A138&gt;=C$16,0,C$13*(C$16-$A138)+C$14*(C$16-$A138)^2+C$15*(C$16-$A138)^3)))</f>
        <v>0</v>
      </c>
      <c r="D138" s="54" t="n">
        <f aca="false">MIN(1000,MAX(D139,IF($A138&gt;=D$16,0,D$13*(D$16-$A138)+D$14*(D$16-$A138)^2+D$15*(D$16-$A138)^3)))</f>
        <v>0</v>
      </c>
      <c r="E138" s="54" t="n">
        <f aca="false">MIN(1000,MAX(E139,IF($A138&gt;=E$16,0,E$13*(E$16-$A138)+E$14*(E$16-$A138)^2+E$15*(E$16-$A138)^3)))</f>
        <v>0</v>
      </c>
      <c r="F138" s="54" t="n">
        <f aca="false">MIN(1000,MAX(F139,IF($A138&gt;=F$16,0,F$13*(F$16-$A138)+F$14*(F$16-$A138)^2+F$15*(F$16-$A138)^3)))</f>
        <v>0</v>
      </c>
      <c r="G138" s="54" t="n">
        <f aca="false">MIN(1000,MAX(G139,IF($A138&gt;=G$16,0,G$13*(G$16-$A138)+G$14*(G$16-$A138)^2+G$15*(G$16-$A138)^3)))</f>
        <v>0</v>
      </c>
      <c r="H138" s="54" t="n">
        <f aca="false">MIN(1000,MAX(H139,IF($A138&gt;=H$16,0,H$13*(H$16-$A138)+H$14*(H$16-$A138)^2+H$15*(H$16-$A138)^3)))</f>
        <v>0</v>
      </c>
      <c r="I138" s="54" t="n">
        <f aca="false">MIN(1000,MAX(I139,IF($A138&gt;=I$16,0,I$13*(I$16-$A138)+I$14*(I$16-$A138)^2+I$15*(I$16-$A138)^3)))</f>
        <v>0</v>
      </c>
      <c r="J138" s="54" t="n">
        <f aca="false">MIN(1000,MAX(J139,IF($A138&gt;=J$16,0,J$13*(J$16-$A138)+J$14*(J$16-$A138)^2+J$15*(J$16-$A138)^3)))</f>
        <v>0</v>
      </c>
      <c r="K138" s="54" t="n">
        <f aca="false">MIN(1000,MAX(K139,IF($A138&gt;=K$16,0,K$13*(K$16-$A138)+K$14*(K$16-$A138)^2+K$15*(K$16-$A138)^3)))</f>
        <v>0</v>
      </c>
      <c r="L138" s="54" t="n">
        <f aca="false">MIN(1000,MAX(L139,IF($A138&gt;=L$16,0,L$13*(L$16-$A138)+L$14*(L$16-$A138)^2+L$15*(L$16-$A138)^3)))</f>
        <v>0</v>
      </c>
      <c r="M138" s="54" t="n">
        <f aca="false">MIN(1000,MAX(M139,IF($A138&gt;=M$16,0,M$13*(M$16-$A138)+M$14*(M$16-$A138)^2+M$15*(M$16-$A138)^3)))</f>
        <v>0</v>
      </c>
      <c r="N138" s="54" t="n">
        <f aca="false">MIN(1000,MAX(N139,IF($A138&gt;=N$16,0,N$13*(N$16-$A138)+N$14*(N$16-$A138)^2+N$15*(N$16-$A138)^3)))</f>
        <v>0</v>
      </c>
      <c r="O138" s="54" t="n">
        <f aca="false">MIN(1000,MAX(O139,IF($A138&gt;=O$16,0,O$13*(O$16-$A138)+O$14*(O$16-$A138)^2+O$15*(O$16-$A138)^3)))</f>
        <v>0</v>
      </c>
      <c r="P138" s="54" t="n">
        <f aca="false">MIN(1000,MAX(P139,IF($A138&gt;=P$16,0,P$13*(P$16-$A138)+P$14*(P$16-$A138)^2+P$15*(P$16-$A138)^3)))</f>
        <v>0</v>
      </c>
      <c r="Q138" s="54" t="n">
        <f aca="false">MIN(1000,MAX(Q139,IF($A138&gt;=Q$16,0,Q$13*(Q$16-$A138)+Q$14*(Q$16-$A138)^2+Q$15*(Q$16-$A138)^3)))</f>
        <v>0</v>
      </c>
      <c r="R138" s="54" t="n">
        <f aca="false">MIN(1000,MAX(R139,IF($A138&gt;=R$16,0,R$13*(R$16-$A138)+R$14*(R$16-$A138)^2+R$15*(R$16-$A138)^3)))</f>
        <v>0</v>
      </c>
      <c r="S138" s="54" t="n">
        <f aca="false">MIN(1000,MAX(S139,IF($A138&gt;=S$16,0,S$13*(S$16-$A138)+S$14*(S$16-$A138)^2+S$15*(S$16-$A138)^3)))</f>
        <v>1000</v>
      </c>
      <c r="T138" s="54" t="n">
        <f aca="false">MIN(1000,MAX(T139,IF($A138&gt;=T$16,0,T$13*(T$16-$A138)+T$14*(T$16-$A138)^2+T$15*(T$16-$A138)^3)))</f>
        <v>0</v>
      </c>
      <c r="U138" s="54" t="n">
        <f aca="false">MIN(1000,MAX(U139,IF($A138&gt;=U$16,0,U$13*(U$16-$A138)+U$14*(U$16-$A138)^2+U$15*(U$16-$A138)^3)))</f>
        <v>127.40245</v>
      </c>
      <c r="V138" s="54" t="n">
        <f aca="false">MIN(1000,MAX(V139,IF($A138&gt;=V$16,0,V$13*(V$16-$A138)+V$14*(V$16-$A138)^2+V$15*(V$16-$A138)^3)))</f>
        <v>0</v>
      </c>
      <c r="W138" s="54" t="n">
        <f aca="false">MIN(1000,MAX(W139,IF($A138&gt;=W$16,0,W$13*(W$16-$A138)+W$14*(W$16-$A138)^2+W$15*(W$16-$A138)^3)))</f>
        <v>68.12748</v>
      </c>
      <c r="X138" s="54" t="n">
        <f aca="false">MIN(1000,MAX(X139,IF($A138&gt;=X$16,0,X$13*(X$16-$A138)+X$14*(X$16-$A138)^2+X$15*(X$16-$A138)^3)))</f>
        <v>23.037975</v>
      </c>
      <c r="Y138" s="54" t="n">
        <f aca="false">MIN(1000,MAX(Y139,IF($A138&gt;=Y$16,0,Y$13*(Y$16-$A138)+Y$14*(Y$16-$A138)^2+Y$15*(Y$16-$A138)^3)))</f>
        <v>0</v>
      </c>
      <c r="Z138" s="54" t="n">
        <f aca="false">MIN(1000,MAX(Z139,IF($A138&gt;=Z$16,0,Z$13*(Z$16-$A138)+Z$14*(Z$16-$A138)^2+Z$15*(Z$16-$A138)^3)))</f>
        <v>0</v>
      </c>
      <c r="AC138" s="54" t="n">
        <f aca="false">MIN(1000,MAX(AC139,IF($A138&gt;=AC$16,0,AC$13*(AC$16-$A138)+AC$14*(AC$16-$A138)^2+AC$15*(AC$16-$A138)^3)))</f>
        <v>0</v>
      </c>
      <c r="AD138" s="54" t="n">
        <f aca="false">MIN(1000,MAX(AD139,IF($A138&gt;=AD$16,0,AD$13*(AD$16-$A138)+AD$14*(AD$16-$A138)^2+AD$15*(AD$16-$A138)^3)))</f>
        <v>0</v>
      </c>
      <c r="AE138" s="54" t="n">
        <f aca="false">MIN(1000,MAX(AE139,IF($A138&gt;=AE$16,0,AE$13*(AE$16-$A138)+AE$14*(AE$16-$A138)^2+AE$15*(AE$16-$A138)^3)))</f>
        <v>0</v>
      </c>
      <c r="AF138" s="54" t="n">
        <f aca="false">MIN(1000,MAX(AF139,IF($A138&gt;=AF$16,0,AF$13*(AF$16-$A138)+AF$14*(AF$16-$A138)^2+AF$15*(AF$16-$A138)^3)))</f>
        <v>0</v>
      </c>
      <c r="AG138" s="54" t="n">
        <f aca="false">MIN(1000,MAX(AG139,IF($A138&gt;=AG$16,0,AG$13*(AG$16-$A138)+AG$14*(AG$16-$A138)^2+AG$15*(AG$16-$A138)^3)))</f>
        <v>0</v>
      </c>
      <c r="AH138" s="54" t="n">
        <f aca="false">MIN(1000,MAX(AH139,IF($A138&gt;=AH$16,0,AH$13*(AH$16-$A138)+AH$14*(AH$16-$A138)^2+AH$15*(AH$16-$A138)^3)))</f>
        <v>0</v>
      </c>
      <c r="AI138" s="54" t="n">
        <f aca="false">MIN(1000,MAX(AI139,IF($A138&gt;=AI$16,0,AI$13*(AI$16-$A138)+AI$14*(AI$16-$A138)^2+AI$15*(AI$16-$A138)^3)))</f>
        <v>0</v>
      </c>
      <c r="AJ138" s="54" t="n">
        <f aca="false">MIN(1000,MAX(AJ139,IF($A138&gt;=AJ$16,0,AJ$13*(AJ$16-$A138)+AJ$14*(AJ$16-$A138)^2+AJ$15*(AJ$16-$A138)^3)))</f>
        <v>0</v>
      </c>
      <c r="AK138" s="54" t="n">
        <f aca="false">MIN(1000,MAX(AK139,IF($A138&gt;=AK$16,0,AK$13*(AK$16-$A138)+AK$14*(AK$16-$A138)^2+AK$15*(AK$16-$A138)^3)))</f>
        <v>0</v>
      </c>
      <c r="AL138" s="54" t="n">
        <f aca="false">MIN(1000,MAX(AL139,IF($A138&gt;=AL$16,0,AL$13*(AL$16-$A138)+AL$14*(AL$16-$A138)^2+AL$15*(AL$16-$A138)^3)))</f>
        <v>0</v>
      </c>
      <c r="AM138" s="54" t="n">
        <f aca="false">MIN(1000,MAX(AM139,IF($A138&gt;=AM$16,0,AM$13*(AM$16-$A138)+AM$14*(AM$16-$A138)^2+AM$15*(AM$16-$A138)^3)))</f>
        <v>0</v>
      </c>
      <c r="AN138" s="54" t="n">
        <f aca="false">MIN(1000,MAX(AN139,IF($A138&gt;=AN$16,0,AN$13*(AN$16-$A138)+AN$14*(AN$16-$A138)^2+AN$15*(AN$16-$A138)^3)))</f>
        <v>0</v>
      </c>
      <c r="AO138" s="54" t="n">
        <f aca="false">MIN(1000,MAX(AO139,IF($A138&gt;=AO$16,0,AO$13*(AO$16-$A138)+AO$14*(AO$16-$A138)^2+AO$15*(AO$16-$A138)^3)))</f>
        <v>0</v>
      </c>
      <c r="AP138" s="54" t="n">
        <f aca="false">MIN(1000,MAX(AP139,IF($A138&gt;=AP$16,0,AP$13*(AP$16-$A138)+AP$14*(AP$16-$A138)^2+AP$15*(AP$16-$A138)^3)))</f>
        <v>0</v>
      </c>
      <c r="AQ138" s="54" t="n">
        <f aca="false">MIN(1000,MAX(AQ139,IF($A138&gt;=AQ$16,0,AQ$13*(AQ$16-$A138)+AQ$14*(AQ$16-$A138)^2+AQ$15*(AQ$16-$A138)^3)))</f>
        <v>0</v>
      </c>
      <c r="AR138" s="54" t="n">
        <f aca="false">MIN(1000,MAX(AR139,IF($A138&gt;=AR$16,0,AR$13*(AR$16-$A138)+AR$14*(AR$16-$A138)^2+AR$15*(AR$16-$A138)^3)))</f>
        <v>0</v>
      </c>
      <c r="AS138" s="54" t="n">
        <f aca="false">MIN(1000,MAX(AS139,IF($A138&gt;=AS$16,0,AS$13*(AS$16-$A138)+AS$14*(AS$16-$A138)^2+AS$15*(AS$16-$A138)^3)))</f>
        <v>0</v>
      </c>
      <c r="AT138" s="54" t="n">
        <f aca="false">MIN(1000,MAX(AT139,IF($A138&gt;=AT$16,0,AT$13*(AT$16-$A138)+AT$14*(AT$16-$A138)^2+AT$15*(AT$16-$A138)^3)))</f>
        <v>1000</v>
      </c>
      <c r="AU138" s="54" t="n">
        <f aca="false">MIN(1000,MAX(AU139,IF($A138&gt;=AU$16,0,AU$13*(AU$16-$A138)+AU$14*(AU$16-$A138)^2+AU$15*(AU$16-$A138)^3)))</f>
        <v>0</v>
      </c>
      <c r="AV138" s="54" t="n">
        <f aca="false">MIN(1000,MAX(AV139,IF($A138&gt;=AV$16,0,AV$13*(AV$16-$A138)+AV$14*(AV$16-$A138)^2+AV$15*(AV$16-$A138)^3)))</f>
        <v>755.57453</v>
      </c>
      <c r="AW138" s="54" t="n">
        <f aca="false">MIN(1000,MAX(AW139,IF($A138&gt;=AW$16,0,AW$13*(AW$16-$A138)+AW$14*(AW$16-$A138)^2+AW$15*(AW$16-$A138)^3)))</f>
        <v>0</v>
      </c>
      <c r="AX138" s="54" t="n">
        <f aca="false">MIN(1000,MAX(AX139,IF($A138&gt;=AX$16,0,AX$13*(AX$16-$A138)+AX$14*(AX$16-$A138)^2+AX$15*(AX$16-$A138)^3)))</f>
        <v>58.216864</v>
      </c>
      <c r="AY138" s="54" t="n">
        <f aca="false">MIN(1000,MAX(AY139,IF($A138&gt;=AY$16,0,AY$13*(AY$16-$A138)+AY$14*(AY$16-$A138)^2+AY$15*(AY$16-$A138)^3)))</f>
        <v>1000</v>
      </c>
      <c r="AZ138" s="54" t="n">
        <f aca="false">MIN(1000,MAX(AZ139,IF($A138&gt;=AZ$16,0,AZ$13*(AZ$16-$A138)+AZ$14*(AZ$16-$A138)^2+AZ$15*(AZ$16-$A138)^3)))</f>
        <v>0</v>
      </c>
      <c r="BA138" s="54" t="n">
        <f aca="false">MIN(1000,MAX(BA139,IF($A138&gt;=BA$16,0,BA$13*(BA$16-$A138)+BA$14*(BA$16-$A138)^2+BA$15*(BA$16-$A138)^3)))</f>
        <v>0</v>
      </c>
    </row>
    <row r="139" customFormat="false" ht="13.8" hidden="false" customHeight="false" outlineLevel="0" collapsed="false">
      <c r="A139" s="12" t="n">
        <f aca="false">A138+10</f>
        <v>1220</v>
      </c>
      <c r="B139" s="54" t="n">
        <f aca="false">MIN(1000,MAX(B140,IF($A139&gt;=B$16,0,B$13*(B$16-$A139)+B$14*(B$16-$A139)^2+B$15*(B$16-$A139)^3)))</f>
        <v>0</v>
      </c>
      <c r="C139" s="54" t="n">
        <f aca="false">MIN(1000,MAX(C140,IF($A139&gt;=C$16,0,C$13*(C$16-$A139)+C$14*(C$16-$A139)^2+C$15*(C$16-$A139)^3)))</f>
        <v>0</v>
      </c>
      <c r="D139" s="54" t="n">
        <f aca="false">MIN(1000,MAX(D140,IF($A139&gt;=D$16,0,D$13*(D$16-$A139)+D$14*(D$16-$A139)^2+D$15*(D$16-$A139)^3)))</f>
        <v>0</v>
      </c>
      <c r="E139" s="54" t="n">
        <f aca="false">MIN(1000,MAX(E140,IF($A139&gt;=E$16,0,E$13*(E$16-$A139)+E$14*(E$16-$A139)^2+E$15*(E$16-$A139)^3)))</f>
        <v>0</v>
      </c>
      <c r="F139" s="54" t="n">
        <f aca="false">MIN(1000,MAX(F140,IF($A139&gt;=F$16,0,F$13*(F$16-$A139)+F$14*(F$16-$A139)^2+F$15*(F$16-$A139)^3)))</f>
        <v>0</v>
      </c>
      <c r="G139" s="54" t="n">
        <f aca="false">MIN(1000,MAX(G140,IF($A139&gt;=G$16,0,G$13*(G$16-$A139)+G$14*(G$16-$A139)^2+G$15*(G$16-$A139)^3)))</f>
        <v>0</v>
      </c>
      <c r="H139" s="54" t="n">
        <f aca="false">MIN(1000,MAX(H140,IF($A139&gt;=H$16,0,H$13*(H$16-$A139)+H$14*(H$16-$A139)^2+H$15*(H$16-$A139)^3)))</f>
        <v>0</v>
      </c>
      <c r="I139" s="54" t="n">
        <f aca="false">MIN(1000,MAX(I140,IF($A139&gt;=I$16,0,I$13*(I$16-$A139)+I$14*(I$16-$A139)^2+I$15*(I$16-$A139)^3)))</f>
        <v>0</v>
      </c>
      <c r="J139" s="54" t="n">
        <f aca="false">MIN(1000,MAX(J140,IF($A139&gt;=J$16,0,J$13*(J$16-$A139)+J$14*(J$16-$A139)^2+J$15*(J$16-$A139)^3)))</f>
        <v>0</v>
      </c>
      <c r="K139" s="54" t="n">
        <f aca="false">MIN(1000,MAX(K140,IF($A139&gt;=K$16,0,K$13*(K$16-$A139)+K$14*(K$16-$A139)^2+K$15*(K$16-$A139)^3)))</f>
        <v>0</v>
      </c>
      <c r="L139" s="54" t="n">
        <f aca="false">MIN(1000,MAX(L140,IF($A139&gt;=L$16,0,L$13*(L$16-$A139)+L$14*(L$16-$A139)^2+L$15*(L$16-$A139)^3)))</f>
        <v>0</v>
      </c>
      <c r="M139" s="54" t="n">
        <f aca="false">MIN(1000,MAX(M140,IF($A139&gt;=M$16,0,M$13*(M$16-$A139)+M$14*(M$16-$A139)^2+M$15*(M$16-$A139)^3)))</f>
        <v>0</v>
      </c>
      <c r="N139" s="54" t="n">
        <f aca="false">MIN(1000,MAX(N140,IF($A139&gt;=N$16,0,N$13*(N$16-$A139)+N$14*(N$16-$A139)^2+N$15*(N$16-$A139)^3)))</f>
        <v>0</v>
      </c>
      <c r="O139" s="54" t="n">
        <f aca="false">MIN(1000,MAX(O140,IF($A139&gt;=O$16,0,O$13*(O$16-$A139)+O$14*(O$16-$A139)^2+O$15*(O$16-$A139)^3)))</f>
        <v>0</v>
      </c>
      <c r="P139" s="54" t="n">
        <f aca="false">MIN(1000,MAX(P140,IF($A139&gt;=P$16,0,P$13*(P$16-$A139)+P$14*(P$16-$A139)^2+P$15*(P$16-$A139)^3)))</f>
        <v>0</v>
      </c>
      <c r="Q139" s="54" t="n">
        <f aca="false">MIN(1000,MAX(Q140,IF($A139&gt;=Q$16,0,Q$13*(Q$16-$A139)+Q$14*(Q$16-$A139)^2+Q$15*(Q$16-$A139)^3)))</f>
        <v>0</v>
      </c>
      <c r="R139" s="54" t="n">
        <f aca="false">MIN(1000,MAX(R140,IF($A139&gt;=R$16,0,R$13*(R$16-$A139)+R$14*(R$16-$A139)^2+R$15*(R$16-$A139)^3)))</f>
        <v>0</v>
      </c>
      <c r="S139" s="54" t="n">
        <f aca="false">MIN(1000,MAX(S140,IF($A139&gt;=S$16,0,S$13*(S$16-$A139)+S$14*(S$16-$A139)^2+S$15*(S$16-$A139)^3)))</f>
        <v>1000</v>
      </c>
      <c r="T139" s="54" t="n">
        <f aca="false">MIN(1000,MAX(T140,IF($A139&gt;=T$16,0,T$13*(T$16-$A139)+T$14*(T$16-$A139)^2+T$15*(T$16-$A139)^3)))</f>
        <v>0</v>
      </c>
      <c r="U139" s="54" t="n">
        <f aca="false">MIN(1000,MAX(U140,IF($A139&gt;=U$16,0,U$13*(U$16-$A139)+U$14*(U$16-$A139)^2+U$15*(U$16-$A139)^3)))</f>
        <v>127.15745</v>
      </c>
      <c r="V139" s="54" t="n">
        <f aca="false">MIN(1000,MAX(V140,IF($A139&gt;=V$16,0,V$13*(V$16-$A139)+V$14*(V$16-$A139)^2+V$15*(V$16-$A139)^3)))</f>
        <v>0</v>
      </c>
      <c r="W139" s="54" t="n">
        <f aca="false">MIN(1000,MAX(W140,IF($A139&gt;=W$16,0,W$13*(W$16-$A139)+W$14*(W$16-$A139)^2+W$15*(W$16-$A139)^3)))</f>
        <v>67.99848</v>
      </c>
      <c r="X139" s="54" t="n">
        <f aca="false">MIN(1000,MAX(X140,IF($A139&gt;=X$16,0,X$13*(X$16-$A139)+X$14*(X$16-$A139)^2+X$15*(X$16-$A139)^3)))</f>
        <v>23.037975</v>
      </c>
      <c r="Y139" s="54" t="n">
        <f aca="false">MIN(1000,MAX(Y140,IF($A139&gt;=Y$16,0,Y$13*(Y$16-$A139)+Y$14*(Y$16-$A139)^2+Y$15*(Y$16-$A139)^3)))</f>
        <v>0</v>
      </c>
      <c r="Z139" s="54" t="n">
        <f aca="false">MIN(1000,MAX(Z140,IF($A139&gt;=Z$16,0,Z$13*(Z$16-$A139)+Z$14*(Z$16-$A139)^2+Z$15*(Z$16-$A139)^3)))</f>
        <v>0</v>
      </c>
      <c r="AC139" s="54" t="n">
        <f aca="false">MIN(1000,MAX(AC140,IF($A139&gt;=AC$16,0,AC$13*(AC$16-$A139)+AC$14*(AC$16-$A139)^2+AC$15*(AC$16-$A139)^3)))</f>
        <v>0</v>
      </c>
      <c r="AD139" s="54" t="n">
        <f aca="false">MIN(1000,MAX(AD140,IF($A139&gt;=AD$16,0,AD$13*(AD$16-$A139)+AD$14*(AD$16-$A139)^2+AD$15*(AD$16-$A139)^3)))</f>
        <v>0</v>
      </c>
      <c r="AE139" s="54" t="n">
        <f aca="false">MIN(1000,MAX(AE140,IF($A139&gt;=AE$16,0,AE$13*(AE$16-$A139)+AE$14*(AE$16-$A139)^2+AE$15*(AE$16-$A139)^3)))</f>
        <v>0</v>
      </c>
      <c r="AF139" s="54" t="n">
        <f aca="false">MIN(1000,MAX(AF140,IF($A139&gt;=AF$16,0,AF$13*(AF$16-$A139)+AF$14*(AF$16-$A139)^2+AF$15*(AF$16-$A139)^3)))</f>
        <v>0</v>
      </c>
      <c r="AG139" s="54" t="n">
        <f aca="false">MIN(1000,MAX(AG140,IF($A139&gt;=AG$16,0,AG$13*(AG$16-$A139)+AG$14*(AG$16-$A139)^2+AG$15*(AG$16-$A139)^3)))</f>
        <v>0</v>
      </c>
      <c r="AH139" s="54" t="n">
        <f aca="false">MIN(1000,MAX(AH140,IF($A139&gt;=AH$16,0,AH$13*(AH$16-$A139)+AH$14*(AH$16-$A139)^2+AH$15*(AH$16-$A139)^3)))</f>
        <v>0</v>
      </c>
      <c r="AI139" s="54" t="n">
        <f aca="false">MIN(1000,MAX(AI140,IF($A139&gt;=AI$16,0,AI$13*(AI$16-$A139)+AI$14*(AI$16-$A139)^2+AI$15*(AI$16-$A139)^3)))</f>
        <v>0</v>
      </c>
      <c r="AJ139" s="54" t="n">
        <f aca="false">MIN(1000,MAX(AJ140,IF($A139&gt;=AJ$16,0,AJ$13*(AJ$16-$A139)+AJ$14*(AJ$16-$A139)^2+AJ$15*(AJ$16-$A139)^3)))</f>
        <v>0</v>
      </c>
      <c r="AK139" s="54" t="n">
        <f aca="false">MIN(1000,MAX(AK140,IF($A139&gt;=AK$16,0,AK$13*(AK$16-$A139)+AK$14*(AK$16-$A139)^2+AK$15*(AK$16-$A139)^3)))</f>
        <v>0</v>
      </c>
      <c r="AL139" s="54" t="n">
        <f aca="false">MIN(1000,MAX(AL140,IF($A139&gt;=AL$16,0,AL$13*(AL$16-$A139)+AL$14*(AL$16-$A139)^2+AL$15*(AL$16-$A139)^3)))</f>
        <v>0</v>
      </c>
      <c r="AM139" s="54" t="n">
        <f aca="false">MIN(1000,MAX(AM140,IF($A139&gt;=AM$16,0,AM$13*(AM$16-$A139)+AM$14*(AM$16-$A139)^2+AM$15*(AM$16-$A139)^3)))</f>
        <v>0</v>
      </c>
      <c r="AN139" s="54" t="n">
        <f aca="false">MIN(1000,MAX(AN140,IF($A139&gt;=AN$16,0,AN$13*(AN$16-$A139)+AN$14*(AN$16-$A139)^2+AN$15*(AN$16-$A139)^3)))</f>
        <v>0</v>
      </c>
      <c r="AO139" s="54" t="n">
        <f aca="false">MIN(1000,MAX(AO140,IF($A139&gt;=AO$16,0,AO$13*(AO$16-$A139)+AO$14*(AO$16-$A139)^2+AO$15*(AO$16-$A139)^3)))</f>
        <v>0</v>
      </c>
      <c r="AP139" s="54" t="n">
        <f aca="false">MIN(1000,MAX(AP140,IF($A139&gt;=AP$16,0,AP$13*(AP$16-$A139)+AP$14*(AP$16-$A139)^2+AP$15*(AP$16-$A139)^3)))</f>
        <v>0</v>
      </c>
      <c r="AQ139" s="54" t="n">
        <f aca="false">MIN(1000,MAX(AQ140,IF($A139&gt;=AQ$16,0,AQ$13*(AQ$16-$A139)+AQ$14*(AQ$16-$A139)^2+AQ$15*(AQ$16-$A139)^3)))</f>
        <v>0</v>
      </c>
      <c r="AR139" s="54" t="n">
        <f aca="false">MIN(1000,MAX(AR140,IF($A139&gt;=AR$16,0,AR$13*(AR$16-$A139)+AR$14*(AR$16-$A139)^2+AR$15*(AR$16-$A139)^3)))</f>
        <v>0</v>
      </c>
      <c r="AS139" s="54" t="n">
        <f aca="false">MIN(1000,MAX(AS140,IF($A139&gt;=AS$16,0,AS$13*(AS$16-$A139)+AS$14*(AS$16-$A139)^2+AS$15*(AS$16-$A139)^3)))</f>
        <v>0</v>
      </c>
      <c r="AT139" s="54" t="n">
        <f aca="false">MIN(1000,MAX(AT140,IF($A139&gt;=AT$16,0,AT$13*(AT$16-$A139)+AT$14*(AT$16-$A139)^2+AT$15*(AT$16-$A139)^3)))</f>
        <v>1000</v>
      </c>
      <c r="AU139" s="54" t="n">
        <f aca="false">MIN(1000,MAX(AU140,IF($A139&gt;=AU$16,0,AU$13*(AU$16-$A139)+AU$14*(AU$16-$A139)^2+AU$15*(AU$16-$A139)^3)))</f>
        <v>0</v>
      </c>
      <c r="AV139" s="54" t="n">
        <f aca="false">MIN(1000,MAX(AV140,IF($A139&gt;=AV$16,0,AV$13*(AV$16-$A139)+AV$14*(AV$16-$A139)^2+AV$15*(AV$16-$A139)^3)))</f>
        <v>754.12153</v>
      </c>
      <c r="AW139" s="54" t="n">
        <f aca="false">MIN(1000,MAX(AW140,IF($A139&gt;=AW$16,0,AW$13*(AW$16-$A139)+AW$14*(AW$16-$A139)^2+AW$15*(AW$16-$A139)^3)))</f>
        <v>0</v>
      </c>
      <c r="AX139" s="54" t="n">
        <f aca="false">MIN(1000,MAX(AX140,IF($A139&gt;=AX$16,0,AX$13*(AX$16-$A139)+AX$14*(AX$16-$A139)^2+AX$15*(AX$16-$A139)^3)))</f>
        <v>58.216864</v>
      </c>
      <c r="AY139" s="54" t="n">
        <f aca="false">MIN(1000,MAX(AY140,IF($A139&gt;=AY$16,0,AY$13*(AY$16-$A139)+AY$14*(AY$16-$A139)^2+AY$15*(AY$16-$A139)^3)))</f>
        <v>1000</v>
      </c>
      <c r="AZ139" s="54" t="n">
        <f aca="false">MIN(1000,MAX(AZ140,IF($A139&gt;=AZ$16,0,AZ$13*(AZ$16-$A139)+AZ$14*(AZ$16-$A139)^2+AZ$15*(AZ$16-$A139)^3)))</f>
        <v>0</v>
      </c>
      <c r="BA139" s="54" t="n">
        <f aca="false">MIN(1000,MAX(BA140,IF($A139&gt;=BA$16,0,BA$13*(BA$16-$A139)+BA$14*(BA$16-$A139)^2+BA$15*(BA$16-$A139)^3)))</f>
        <v>0</v>
      </c>
    </row>
    <row r="140" customFormat="false" ht="13.8" hidden="false" customHeight="false" outlineLevel="0" collapsed="false">
      <c r="A140" s="12" t="n">
        <f aca="false">A139+10</f>
        <v>1230</v>
      </c>
      <c r="B140" s="54" t="n">
        <f aca="false">MIN(1000,MAX(B141,IF($A140&gt;=B$16,0,B$13*(B$16-$A140)+B$14*(B$16-$A140)^2+B$15*(B$16-$A140)^3)))</f>
        <v>0</v>
      </c>
      <c r="C140" s="54" t="n">
        <f aca="false">MIN(1000,MAX(C141,IF($A140&gt;=C$16,0,C$13*(C$16-$A140)+C$14*(C$16-$A140)^2+C$15*(C$16-$A140)^3)))</f>
        <v>0</v>
      </c>
      <c r="D140" s="54" t="n">
        <f aca="false">MIN(1000,MAX(D141,IF($A140&gt;=D$16,0,D$13*(D$16-$A140)+D$14*(D$16-$A140)^2+D$15*(D$16-$A140)^3)))</f>
        <v>0</v>
      </c>
      <c r="E140" s="54" t="n">
        <f aca="false">MIN(1000,MAX(E141,IF($A140&gt;=E$16,0,E$13*(E$16-$A140)+E$14*(E$16-$A140)^2+E$15*(E$16-$A140)^3)))</f>
        <v>0</v>
      </c>
      <c r="F140" s="54" t="n">
        <f aca="false">MIN(1000,MAX(F141,IF($A140&gt;=F$16,0,F$13*(F$16-$A140)+F$14*(F$16-$A140)^2+F$15*(F$16-$A140)^3)))</f>
        <v>0</v>
      </c>
      <c r="G140" s="54" t="n">
        <f aca="false">MIN(1000,MAX(G141,IF($A140&gt;=G$16,0,G$13*(G$16-$A140)+G$14*(G$16-$A140)^2+G$15*(G$16-$A140)^3)))</f>
        <v>0</v>
      </c>
      <c r="H140" s="54" t="n">
        <f aca="false">MIN(1000,MAX(H141,IF($A140&gt;=H$16,0,H$13*(H$16-$A140)+H$14*(H$16-$A140)^2+H$15*(H$16-$A140)^3)))</f>
        <v>0</v>
      </c>
      <c r="I140" s="54" t="n">
        <f aca="false">MIN(1000,MAX(I141,IF($A140&gt;=I$16,0,I$13*(I$16-$A140)+I$14*(I$16-$A140)^2+I$15*(I$16-$A140)^3)))</f>
        <v>0</v>
      </c>
      <c r="J140" s="54" t="n">
        <f aca="false">MIN(1000,MAX(J141,IF($A140&gt;=J$16,0,J$13*(J$16-$A140)+J$14*(J$16-$A140)^2+J$15*(J$16-$A140)^3)))</f>
        <v>0</v>
      </c>
      <c r="K140" s="54" t="n">
        <f aca="false">MIN(1000,MAX(K141,IF($A140&gt;=K$16,0,K$13*(K$16-$A140)+K$14*(K$16-$A140)^2+K$15*(K$16-$A140)^3)))</f>
        <v>0</v>
      </c>
      <c r="L140" s="54" t="n">
        <f aca="false">MIN(1000,MAX(L141,IF($A140&gt;=L$16,0,L$13*(L$16-$A140)+L$14*(L$16-$A140)^2+L$15*(L$16-$A140)^3)))</f>
        <v>0</v>
      </c>
      <c r="M140" s="54" t="n">
        <f aca="false">MIN(1000,MAX(M141,IF($A140&gt;=M$16,0,M$13*(M$16-$A140)+M$14*(M$16-$A140)^2+M$15*(M$16-$A140)^3)))</f>
        <v>0</v>
      </c>
      <c r="N140" s="54" t="n">
        <f aca="false">MIN(1000,MAX(N141,IF($A140&gt;=N$16,0,N$13*(N$16-$A140)+N$14*(N$16-$A140)^2+N$15*(N$16-$A140)^3)))</f>
        <v>0</v>
      </c>
      <c r="O140" s="54" t="n">
        <f aca="false">MIN(1000,MAX(O141,IF($A140&gt;=O$16,0,O$13*(O$16-$A140)+O$14*(O$16-$A140)^2+O$15*(O$16-$A140)^3)))</f>
        <v>0</v>
      </c>
      <c r="P140" s="54" t="n">
        <f aca="false">MIN(1000,MAX(P141,IF($A140&gt;=P$16,0,P$13*(P$16-$A140)+P$14*(P$16-$A140)^2+P$15*(P$16-$A140)^3)))</f>
        <v>0</v>
      </c>
      <c r="Q140" s="54" t="n">
        <f aca="false">MIN(1000,MAX(Q141,IF($A140&gt;=Q$16,0,Q$13*(Q$16-$A140)+Q$14*(Q$16-$A140)^2+Q$15*(Q$16-$A140)^3)))</f>
        <v>0</v>
      </c>
      <c r="R140" s="54" t="n">
        <f aca="false">MIN(1000,MAX(R141,IF($A140&gt;=R$16,0,R$13*(R$16-$A140)+R$14*(R$16-$A140)^2+R$15*(R$16-$A140)^3)))</f>
        <v>0</v>
      </c>
      <c r="S140" s="54" t="n">
        <f aca="false">MIN(1000,MAX(S141,IF($A140&gt;=S$16,0,S$13*(S$16-$A140)+S$14*(S$16-$A140)^2+S$15*(S$16-$A140)^3)))</f>
        <v>1000</v>
      </c>
      <c r="T140" s="54" t="n">
        <f aca="false">MIN(1000,MAX(T141,IF($A140&gt;=T$16,0,T$13*(T$16-$A140)+T$14*(T$16-$A140)^2+T$15*(T$16-$A140)^3)))</f>
        <v>0</v>
      </c>
      <c r="U140" s="54" t="n">
        <f aca="false">MIN(1000,MAX(U141,IF($A140&gt;=U$16,0,U$13*(U$16-$A140)+U$14*(U$16-$A140)^2+U$15*(U$16-$A140)^3)))</f>
        <v>126.91245</v>
      </c>
      <c r="V140" s="54" t="n">
        <f aca="false">MIN(1000,MAX(V141,IF($A140&gt;=V$16,0,V$13*(V$16-$A140)+V$14*(V$16-$A140)^2+V$15*(V$16-$A140)^3)))</f>
        <v>0</v>
      </c>
      <c r="W140" s="54" t="n">
        <f aca="false">MIN(1000,MAX(W141,IF($A140&gt;=W$16,0,W$13*(W$16-$A140)+W$14*(W$16-$A140)^2+W$15*(W$16-$A140)^3)))</f>
        <v>67.86948</v>
      </c>
      <c r="X140" s="54" t="n">
        <f aca="false">MIN(1000,MAX(X141,IF($A140&gt;=X$16,0,X$13*(X$16-$A140)+X$14*(X$16-$A140)^2+X$15*(X$16-$A140)^3)))</f>
        <v>23.037975</v>
      </c>
      <c r="Y140" s="54" t="n">
        <f aca="false">MIN(1000,MAX(Y141,IF($A140&gt;=Y$16,0,Y$13*(Y$16-$A140)+Y$14*(Y$16-$A140)^2+Y$15*(Y$16-$A140)^3)))</f>
        <v>0</v>
      </c>
      <c r="Z140" s="54" t="n">
        <f aca="false">MIN(1000,MAX(Z141,IF($A140&gt;=Z$16,0,Z$13*(Z$16-$A140)+Z$14*(Z$16-$A140)^2+Z$15*(Z$16-$A140)^3)))</f>
        <v>0</v>
      </c>
      <c r="AC140" s="54" t="n">
        <f aca="false">MIN(1000,MAX(AC141,IF($A140&gt;=AC$16,0,AC$13*(AC$16-$A140)+AC$14*(AC$16-$A140)^2+AC$15*(AC$16-$A140)^3)))</f>
        <v>0</v>
      </c>
      <c r="AD140" s="54" t="n">
        <f aca="false">MIN(1000,MAX(AD141,IF($A140&gt;=AD$16,0,AD$13*(AD$16-$A140)+AD$14*(AD$16-$A140)^2+AD$15*(AD$16-$A140)^3)))</f>
        <v>0</v>
      </c>
      <c r="AE140" s="54" t="n">
        <f aca="false">MIN(1000,MAX(AE141,IF($A140&gt;=AE$16,0,AE$13*(AE$16-$A140)+AE$14*(AE$16-$A140)^2+AE$15*(AE$16-$A140)^3)))</f>
        <v>0</v>
      </c>
      <c r="AF140" s="54" t="n">
        <f aca="false">MIN(1000,MAX(AF141,IF($A140&gt;=AF$16,0,AF$13*(AF$16-$A140)+AF$14*(AF$16-$A140)^2+AF$15*(AF$16-$A140)^3)))</f>
        <v>0</v>
      </c>
      <c r="AG140" s="54" t="n">
        <f aca="false">MIN(1000,MAX(AG141,IF($A140&gt;=AG$16,0,AG$13*(AG$16-$A140)+AG$14*(AG$16-$A140)^2+AG$15*(AG$16-$A140)^3)))</f>
        <v>0</v>
      </c>
      <c r="AH140" s="54" t="n">
        <f aca="false">MIN(1000,MAX(AH141,IF($A140&gt;=AH$16,0,AH$13*(AH$16-$A140)+AH$14*(AH$16-$A140)^2+AH$15*(AH$16-$A140)^3)))</f>
        <v>0</v>
      </c>
      <c r="AI140" s="54" t="n">
        <f aca="false">MIN(1000,MAX(AI141,IF($A140&gt;=AI$16,0,AI$13*(AI$16-$A140)+AI$14*(AI$16-$A140)^2+AI$15*(AI$16-$A140)^3)))</f>
        <v>0</v>
      </c>
      <c r="AJ140" s="54" t="n">
        <f aca="false">MIN(1000,MAX(AJ141,IF($A140&gt;=AJ$16,0,AJ$13*(AJ$16-$A140)+AJ$14*(AJ$16-$A140)^2+AJ$15*(AJ$16-$A140)^3)))</f>
        <v>0</v>
      </c>
      <c r="AK140" s="54" t="n">
        <f aca="false">MIN(1000,MAX(AK141,IF($A140&gt;=AK$16,0,AK$13*(AK$16-$A140)+AK$14*(AK$16-$A140)^2+AK$15*(AK$16-$A140)^3)))</f>
        <v>0</v>
      </c>
      <c r="AL140" s="54" t="n">
        <f aca="false">MIN(1000,MAX(AL141,IF($A140&gt;=AL$16,0,AL$13*(AL$16-$A140)+AL$14*(AL$16-$A140)^2+AL$15*(AL$16-$A140)^3)))</f>
        <v>0</v>
      </c>
      <c r="AM140" s="54" t="n">
        <f aca="false">MIN(1000,MAX(AM141,IF($A140&gt;=AM$16,0,AM$13*(AM$16-$A140)+AM$14*(AM$16-$A140)^2+AM$15*(AM$16-$A140)^3)))</f>
        <v>0</v>
      </c>
      <c r="AN140" s="54" t="n">
        <f aca="false">MIN(1000,MAX(AN141,IF($A140&gt;=AN$16,0,AN$13*(AN$16-$A140)+AN$14*(AN$16-$A140)^2+AN$15*(AN$16-$A140)^3)))</f>
        <v>0</v>
      </c>
      <c r="AO140" s="54" t="n">
        <f aca="false">MIN(1000,MAX(AO141,IF($A140&gt;=AO$16,0,AO$13*(AO$16-$A140)+AO$14*(AO$16-$A140)^2+AO$15*(AO$16-$A140)^3)))</f>
        <v>0</v>
      </c>
      <c r="AP140" s="54" t="n">
        <f aca="false">MIN(1000,MAX(AP141,IF($A140&gt;=AP$16,0,AP$13*(AP$16-$A140)+AP$14*(AP$16-$A140)^2+AP$15*(AP$16-$A140)^3)))</f>
        <v>0</v>
      </c>
      <c r="AQ140" s="54" t="n">
        <f aca="false">MIN(1000,MAX(AQ141,IF($A140&gt;=AQ$16,0,AQ$13*(AQ$16-$A140)+AQ$14*(AQ$16-$A140)^2+AQ$15*(AQ$16-$A140)^3)))</f>
        <v>0</v>
      </c>
      <c r="AR140" s="54" t="n">
        <f aca="false">MIN(1000,MAX(AR141,IF($A140&gt;=AR$16,0,AR$13*(AR$16-$A140)+AR$14*(AR$16-$A140)^2+AR$15*(AR$16-$A140)^3)))</f>
        <v>0</v>
      </c>
      <c r="AS140" s="54" t="n">
        <f aca="false">MIN(1000,MAX(AS141,IF($A140&gt;=AS$16,0,AS$13*(AS$16-$A140)+AS$14*(AS$16-$A140)^2+AS$15*(AS$16-$A140)^3)))</f>
        <v>0</v>
      </c>
      <c r="AT140" s="54" t="n">
        <f aca="false">MIN(1000,MAX(AT141,IF($A140&gt;=AT$16,0,AT$13*(AT$16-$A140)+AT$14*(AT$16-$A140)^2+AT$15*(AT$16-$A140)^3)))</f>
        <v>1000</v>
      </c>
      <c r="AU140" s="54" t="n">
        <f aca="false">MIN(1000,MAX(AU141,IF($A140&gt;=AU$16,0,AU$13*(AU$16-$A140)+AU$14*(AU$16-$A140)^2+AU$15*(AU$16-$A140)^3)))</f>
        <v>0</v>
      </c>
      <c r="AV140" s="54" t="n">
        <f aca="false">MIN(1000,MAX(AV141,IF($A140&gt;=AV$16,0,AV$13*(AV$16-$A140)+AV$14*(AV$16-$A140)^2+AV$15*(AV$16-$A140)^3)))</f>
        <v>752.66853</v>
      </c>
      <c r="AW140" s="54" t="n">
        <f aca="false">MIN(1000,MAX(AW141,IF($A140&gt;=AW$16,0,AW$13*(AW$16-$A140)+AW$14*(AW$16-$A140)^2+AW$15*(AW$16-$A140)^3)))</f>
        <v>0</v>
      </c>
      <c r="AX140" s="54" t="n">
        <f aca="false">MIN(1000,MAX(AX141,IF($A140&gt;=AX$16,0,AX$13*(AX$16-$A140)+AX$14*(AX$16-$A140)^2+AX$15*(AX$16-$A140)^3)))</f>
        <v>58.216864</v>
      </c>
      <c r="AY140" s="54" t="n">
        <f aca="false">MIN(1000,MAX(AY141,IF($A140&gt;=AY$16,0,AY$13*(AY$16-$A140)+AY$14*(AY$16-$A140)^2+AY$15*(AY$16-$A140)^3)))</f>
        <v>1000</v>
      </c>
      <c r="AZ140" s="54" t="n">
        <f aca="false">MIN(1000,MAX(AZ141,IF($A140&gt;=AZ$16,0,AZ$13*(AZ$16-$A140)+AZ$14*(AZ$16-$A140)^2+AZ$15*(AZ$16-$A140)^3)))</f>
        <v>0</v>
      </c>
      <c r="BA140" s="54" t="n">
        <f aca="false">MIN(1000,MAX(BA141,IF($A140&gt;=BA$16,0,BA$13*(BA$16-$A140)+BA$14*(BA$16-$A140)^2+BA$15*(BA$16-$A140)^3)))</f>
        <v>0</v>
      </c>
    </row>
    <row r="141" customFormat="false" ht="13.8" hidden="false" customHeight="false" outlineLevel="0" collapsed="false">
      <c r="A141" s="12" t="n">
        <f aca="false">A140+10</f>
        <v>1240</v>
      </c>
      <c r="B141" s="54" t="n">
        <f aca="false">MIN(1000,MAX(B142,IF($A141&gt;=B$16,0,B$13*(B$16-$A141)+B$14*(B$16-$A141)^2+B$15*(B$16-$A141)^3)))</f>
        <v>0</v>
      </c>
      <c r="C141" s="54" t="n">
        <f aca="false">MIN(1000,MAX(C142,IF($A141&gt;=C$16,0,C$13*(C$16-$A141)+C$14*(C$16-$A141)^2+C$15*(C$16-$A141)^3)))</f>
        <v>0</v>
      </c>
      <c r="D141" s="54" t="n">
        <f aca="false">MIN(1000,MAX(D142,IF($A141&gt;=D$16,0,D$13*(D$16-$A141)+D$14*(D$16-$A141)^2+D$15*(D$16-$A141)^3)))</f>
        <v>0</v>
      </c>
      <c r="E141" s="54" t="n">
        <f aca="false">MIN(1000,MAX(E142,IF($A141&gt;=E$16,0,E$13*(E$16-$A141)+E$14*(E$16-$A141)^2+E$15*(E$16-$A141)^3)))</f>
        <v>0</v>
      </c>
      <c r="F141" s="54" t="n">
        <f aca="false">MIN(1000,MAX(F142,IF($A141&gt;=F$16,0,F$13*(F$16-$A141)+F$14*(F$16-$A141)^2+F$15*(F$16-$A141)^3)))</f>
        <v>0</v>
      </c>
      <c r="G141" s="54" t="n">
        <f aca="false">MIN(1000,MAX(G142,IF($A141&gt;=G$16,0,G$13*(G$16-$A141)+G$14*(G$16-$A141)^2+G$15*(G$16-$A141)^3)))</f>
        <v>0</v>
      </c>
      <c r="H141" s="54" t="n">
        <f aca="false">MIN(1000,MAX(H142,IF($A141&gt;=H$16,0,H$13*(H$16-$A141)+H$14*(H$16-$A141)^2+H$15*(H$16-$A141)^3)))</f>
        <v>0</v>
      </c>
      <c r="I141" s="54" t="n">
        <f aca="false">MIN(1000,MAX(I142,IF($A141&gt;=I$16,0,I$13*(I$16-$A141)+I$14*(I$16-$A141)^2+I$15*(I$16-$A141)^3)))</f>
        <v>0</v>
      </c>
      <c r="J141" s="54" t="n">
        <f aca="false">MIN(1000,MAX(J142,IF($A141&gt;=J$16,0,J$13*(J$16-$A141)+J$14*(J$16-$A141)^2+J$15*(J$16-$A141)^3)))</f>
        <v>0</v>
      </c>
      <c r="K141" s="54" t="n">
        <f aca="false">MIN(1000,MAX(K142,IF($A141&gt;=K$16,0,K$13*(K$16-$A141)+K$14*(K$16-$A141)^2+K$15*(K$16-$A141)^3)))</f>
        <v>0</v>
      </c>
      <c r="L141" s="54" t="n">
        <f aca="false">MIN(1000,MAX(L142,IF($A141&gt;=L$16,0,L$13*(L$16-$A141)+L$14*(L$16-$A141)^2+L$15*(L$16-$A141)^3)))</f>
        <v>0</v>
      </c>
      <c r="M141" s="54" t="n">
        <f aca="false">MIN(1000,MAX(M142,IF($A141&gt;=M$16,0,M$13*(M$16-$A141)+M$14*(M$16-$A141)^2+M$15*(M$16-$A141)^3)))</f>
        <v>0</v>
      </c>
      <c r="N141" s="54" t="n">
        <f aca="false">MIN(1000,MAX(N142,IF($A141&gt;=N$16,0,N$13*(N$16-$A141)+N$14*(N$16-$A141)^2+N$15*(N$16-$A141)^3)))</f>
        <v>0</v>
      </c>
      <c r="O141" s="54" t="n">
        <f aca="false">MIN(1000,MAX(O142,IF($A141&gt;=O$16,0,O$13*(O$16-$A141)+O$14*(O$16-$A141)^2+O$15*(O$16-$A141)^3)))</f>
        <v>0</v>
      </c>
      <c r="P141" s="54" t="n">
        <f aca="false">MIN(1000,MAX(P142,IF($A141&gt;=P$16,0,P$13*(P$16-$A141)+P$14*(P$16-$A141)^2+P$15*(P$16-$A141)^3)))</f>
        <v>0</v>
      </c>
      <c r="Q141" s="54" t="n">
        <f aca="false">MIN(1000,MAX(Q142,IF($A141&gt;=Q$16,0,Q$13*(Q$16-$A141)+Q$14*(Q$16-$A141)^2+Q$15*(Q$16-$A141)^3)))</f>
        <v>0</v>
      </c>
      <c r="R141" s="54" t="n">
        <f aca="false">MIN(1000,MAX(R142,IF($A141&gt;=R$16,0,R$13*(R$16-$A141)+R$14*(R$16-$A141)^2+R$15*(R$16-$A141)^3)))</f>
        <v>0</v>
      </c>
      <c r="S141" s="54" t="n">
        <f aca="false">MIN(1000,MAX(S142,IF($A141&gt;=S$16,0,S$13*(S$16-$A141)+S$14*(S$16-$A141)^2+S$15*(S$16-$A141)^3)))</f>
        <v>1000</v>
      </c>
      <c r="T141" s="54" t="n">
        <f aca="false">MIN(1000,MAX(T142,IF($A141&gt;=T$16,0,T$13*(T$16-$A141)+T$14*(T$16-$A141)^2+T$15*(T$16-$A141)^3)))</f>
        <v>0</v>
      </c>
      <c r="U141" s="54" t="n">
        <f aca="false">MIN(1000,MAX(U142,IF($A141&gt;=U$16,0,U$13*(U$16-$A141)+U$14*(U$16-$A141)^2+U$15*(U$16-$A141)^3)))</f>
        <v>126.66745</v>
      </c>
      <c r="V141" s="54" t="n">
        <f aca="false">MIN(1000,MAX(V142,IF($A141&gt;=V$16,0,V$13*(V$16-$A141)+V$14*(V$16-$A141)^2+V$15*(V$16-$A141)^3)))</f>
        <v>0</v>
      </c>
      <c r="W141" s="54" t="n">
        <f aca="false">MIN(1000,MAX(W142,IF($A141&gt;=W$16,0,W$13*(W$16-$A141)+W$14*(W$16-$A141)^2+W$15*(W$16-$A141)^3)))</f>
        <v>67.74048</v>
      </c>
      <c r="X141" s="54" t="n">
        <f aca="false">MIN(1000,MAX(X142,IF($A141&gt;=X$16,0,X$13*(X$16-$A141)+X$14*(X$16-$A141)^2+X$15*(X$16-$A141)^3)))</f>
        <v>23.037975</v>
      </c>
      <c r="Y141" s="54" t="n">
        <f aca="false">MIN(1000,MAX(Y142,IF($A141&gt;=Y$16,0,Y$13*(Y$16-$A141)+Y$14*(Y$16-$A141)^2+Y$15*(Y$16-$A141)^3)))</f>
        <v>0</v>
      </c>
      <c r="Z141" s="54" t="n">
        <f aca="false">MIN(1000,MAX(Z142,IF($A141&gt;=Z$16,0,Z$13*(Z$16-$A141)+Z$14*(Z$16-$A141)^2+Z$15*(Z$16-$A141)^3)))</f>
        <v>0</v>
      </c>
      <c r="AC141" s="54" t="n">
        <f aca="false">MIN(1000,MAX(AC142,IF($A141&gt;=AC$16,0,AC$13*(AC$16-$A141)+AC$14*(AC$16-$A141)^2+AC$15*(AC$16-$A141)^3)))</f>
        <v>0</v>
      </c>
      <c r="AD141" s="54" t="n">
        <f aca="false">MIN(1000,MAX(AD142,IF($A141&gt;=AD$16,0,AD$13*(AD$16-$A141)+AD$14*(AD$16-$A141)^2+AD$15*(AD$16-$A141)^3)))</f>
        <v>0</v>
      </c>
      <c r="AE141" s="54" t="n">
        <f aca="false">MIN(1000,MAX(AE142,IF($A141&gt;=AE$16,0,AE$13*(AE$16-$A141)+AE$14*(AE$16-$A141)^2+AE$15*(AE$16-$A141)^3)))</f>
        <v>0</v>
      </c>
      <c r="AF141" s="54" t="n">
        <f aca="false">MIN(1000,MAX(AF142,IF($A141&gt;=AF$16,0,AF$13*(AF$16-$A141)+AF$14*(AF$16-$A141)^2+AF$15*(AF$16-$A141)^3)))</f>
        <v>0</v>
      </c>
      <c r="AG141" s="54" t="n">
        <f aca="false">MIN(1000,MAX(AG142,IF($A141&gt;=AG$16,0,AG$13*(AG$16-$A141)+AG$14*(AG$16-$A141)^2+AG$15*(AG$16-$A141)^3)))</f>
        <v>0</v>
      </c>
      <c r="AH141" s="54" t="n">
        <f aca="false">MIN(1000,MAX(AH142,IF($A141&gt;=AH$16,0,AH$13*(AH$16-$A141)+AH$14*(AH$16-$A141)^2+AH$15*(AH$16-$A141)^3)))</f>
        <v>0</v>
      </c>
      <c r="AI141" s="54" t="n">
        <f aca="false">MIN(1000,MAX(AI142,IF($A141&gt;=AI$16,0,AI$13*(AI$16-$A141)+AI$14*(AI$16-$A141)^2+AI$15*(AI$16-$A141)^3)))</f>
        <v>0</v>
      </c>
      <c r="AJ141" s="54" t="n">
        <f aca="false">MIN(1000,MAX(AJ142,IF($A141&gt;=AJ$16,0,AJ$13*(AJ$16-$A141)+AJ$14*(AJ$16-$A141)^2+AJ$15*(AJ$16-$A141)^3)))</f>
        <v>0</v>
      </c>
      <c r="AK141" s="54" t="n">
        <f aca="false">MIN(1000,MAX(AK142,IF($A141&gt;=AK$16,0,AK$13*(AK$16-$A141)+AK$14*(AK$16-$A141)^2+AK$15*(AK$16-$A141)^3)))</f>
        <v>0</v>
      </c>
      <c r="AL141" s="54" t="n">
        <f aca="false">MIN(1000,MAX(AL142,IF($A141&gt;=AL$16,0,AL$13*(AL$16-$A141)+AL$14*(AL$16-$A141)^2+AL$15*(AL$16-$A141)^3)))</f>
        <v>0</v>
      </c>
      <c r="AM141" s="54" t="n">
        <f aca="false">MIN(1000,MAX(AM142,IF($A141&gt;=AM$16,0,AM$13*(AM$16-$A141)+AM$14*(AM$16-$A141)^2+AM$15*(AM$16-$A141)^3)))</f>
        <v>0</v>
      </c>
      <c r="AN141" s="54" t="n">
        <f aca="false">MIN(1000,MAX(AN142,IF($A141&gt;=AN$16,0,AN$13*(AN$16-$A141)+AN$14*(AN$16-$A141)^2+AN$15*(AN$16-$A141)^3)))</f>
        <v>0</v>
      </c>
      <c r="AO141" s="54" t="n">
        <f aca="false">MIN(1000,MAX(AO142,IF($A141&gt;=AO$16,0,AO$13*(AO$16-$A141)+AO$14*(AO$16-$A141)^2+AO$15*(AO$16-$A141)^3)))</f>
        <v>0</v>
      </c>
      <c r="AP141" s="54" t="n">
        <f aca="false">MIN(1000,MAX(AP142,IF($A141&gt;=AP$16,0,AP$13*(AP$16-$A141)+AP$14*(AP$16-$A141)^2+AP$15*(AP$16-$A141)^3)))</f>
        <v>0</v>
      </c>
      <c r="AQ141" s="54" t="n">
        <f aca="false">MIN(1000,MAX(AQ142,IF($A141&gt;=AQ$16,0,AQ$13*(AQ$16-$A141)+AQ$14*(AQ$16-$A141)^2+AQ$15*(AQ$16-$A141)^3)))</f>
        <v>0</v>
      </c>
      <c r="AR141" s="54" t="n">
        <f aca="false">MIN(1000,MAX(AR142,IF($A141&gt;=AR$16,0,AR$13*(AR$16-$A141)+AR$14*(AR$16-$A141)^2+AR$15*(AR$16-$A141)^3)))</f>
        <v>0</v>
      </c>
      <c r="AS141" s="54" t="n">
        <f aca="false">MIN(1000,MAX(AS142,IF($A141&gt;=AS$16,0,AS$13*(AS$16-$A141)+AS$14*(AS$16-$A141)^2+AS$15*(AS$16-$A141)^3)))</f>
        <v>0</v>
      </c>
      <c r="AT141" s="54" t="n">
        <f aca="false">MIN(1000,MAX(AT142,IF($A141&gt;=AT$16,0,AT$13*(AT$16-$A141)+AT$14*(AT$16-$A141)^2+AT$15*(AT$16-$A141)^3)))</f>
        <v>1000</v>
      </c>
      <c r="AU141" s="54" t="n">
        <f aca="false">MIN(1000,MAX(AU142,IF($A141&gt;=AU$16,0,AU$13*(AU$16-$A141)+AU$14*(AU$16-$A141)^2+AU$15*(AU$16-$A141)^3)))</f>
        <v>0</v>
      </c>
      <c r="AV141" s="54" t="n">
        <f aca="false">MIN(1000,MAX(AV142,IF($A141&gt;=AV$16,0,AV$13*(AV$16-$A141)+AV$14*(AV$16-$A141)^2+AV$15*(AV$16-$A141)^3)))</f>
        <v>751.21553</v>
      </c>
      <c r="AW141" s="54" t="n">
        <f aca="false">MIN(1000,MAX(AW142,IF($A141&gt;=AW$16,0,AW$13*(AW$16-$A141)+AW$14*(AW$16-$A141)^2+AW$15*(AW$16-$A141)^3)))</f>
        <v>0</v>
      </c>
      <c r="AX141" s="54" t="n">
        <f aca="false">MIN(1000,MAX(AX142,IF($A141&gt;=AX$16,0,AX$13*(AX$16-$A141)+AX$14*(AX$16-$A141)^2+AX$15*(AX$16-$A141)^3)))</f>
        <v>58.216864</v>
      </c>
      <c r="AY141" s="54" t="n">
        <f aca="false">MIN(1000,MAX(AY142,IF($A141&gt;=AY$16,0,AY$13*(AY$16-$A141)+AY$14*(AY$16-$A141)^2+AY$15*(AY$16-$A141)^3)))</f>
        <v>1000</v>
      </c>
      <c r="AZ141" s="54" t="n">
        <f aca="false">MIN(1000,MAX(AZ142,IF($A141&gt;=AZ$16,0,AZ$13*(AZ$16-$A141)+AZ$14*(AZ$16-$A141)^2+AZ$15*(AZ$16-$A141)^3)))</f>
        <v>0</v>
      </c>
      <c r="BA141" s="54" t="n">
        <f aca="false">MIN(1000,MAX(BA142,IF($A141&gt;=BA$16,0,BA$13*(BA$16-$A141)+BA$14*(BA$16-$A141)^2+BA$15*(BA$16-$A141)^3)))</f>
        <v>0</v>
      </c>
    </row>
    <row r="142" customFormat="false" ht="13.8" hidden="false" customHeight="false" outlineLevel="0" collapsed="false">
      <c r="A142" s="12" t="n">
        <f aca="false">A141+10</f>
        <v>1250</v>
      </c>
      <c r="B142" s="54" t="n">
        <f aca="false">MIN(1000,MAX(B143,IF($A142&gt;=B$16,0,B$13*(B$16-$A142)+B$14*(B$16-$A142)^2+B$15*(B$16-$A142)^3)))</f>
        <v>0</v>
      </c>
      <c r="C142" s="54" t="n">
        <f aca="false">MIN(1000,MAX(C143,IF($A142&gt;=C$16,0,C$13*(C$16-$A142)+C$14*(C$16-$A142)^2+C$15*(C$16-$A142)^3)))</f>
        <v>0</v>
      </c>
      <c r="D142" s="54" t="n">
        <f aca="false">MIN(1000,MAX(D143,IF($A142&gt;=D$16,0,D$13*(D$16-$A142)+D$14*(D$16-$A142)^2+D$15*(D$16-$A142)^3)))</f>
        <v>0</v>
      </c>
      <c r="E142" s="54" t="n">
        <f aca="false">MIN(1000,MAX(E143,IF($A142&gt;=E$16,0,E$13*(E$16-$A142)+E$14*(E$16-$A142)^2+E$15*(E$16-$A142)^3)))</f>
        <v>0</v>
      </c>
      <c r="F142" s="54" t="n">
        <f aca="false">MIN(1000,MAX(F143,IF($A142&gt;=F$16,0,F$13*(F$16-$A142)+F$14*(F$16-$A142)^2+F$15*(F$16-$A142)^3)))</f>
        <v>0</v>
      </c>
      <c r="G142" s="54" t="n">
        <f aca="false">MIN(1000,MAX(G143,IF($A142&gt;=G$16,0,G$13*(G$16-$A142)+G$14*(G$16-$A142)^2+G$15*(G$16-$A142)^3)))</f>
        <v>0</v>
      </c>
      <c r="H142" s="54" t="n">
        <f aca="false">MIN(1000,MAX(H143,IF($A142&gt;=H$16,0,H$13*(H$16-$A142)+H$14*(H$16-$A142)^2+H$15*(H$16-$A142)^3)))</f>
        <v>0</v>
      </c>
      <c r="I142" s="54" t="n">
        <f aca="false">MIN(1000,MAX(I143,IF($A142&gt;=I$16,0,I$13*(I$16-$A142)+I$14*(I$16-$A142)^2+I$15*(I$16-$A142)^3)))</f>
        <v>0</v>
      </c>
      <c r="J142" s="54" t="n">
        <f aca="false">MIN(1000,MAX(J143,IF($A142&gt;=J$16,0,J$13*(J$16-$A142)+J$14*(J$16-$A142)^2+J$15*(J$16-$A142)^3)))</f>
        <v>0</v>
      </c>
      <c r="K142" s="54" t="n">
        <f aca="false">MIN(1000,MAX(K143,IF($A142&gt;=K$16,0,K$13*(K$16-$A142)+K$14*(K$16-$A142)^2+K$15*(K$16-$A142)^3)))</f>
        <v>0</v>
      </c>
      <c r="L142" s="54" t="n">
        <f aca="false">MIN(1000,MAX(L143,IF($A142&gt;=L$16,0,L$13*(L$16-$A142)+L$14*(L$16-$A142)^2+L$15*(L$16-$A142)^3)))</f>
        <v>0</v>
      </c>
      <c r="M142" s="54" t="n">
        <f aca="false">MIN(1000,MAX(M143,IF($A142&gt;=M$16,0,M$13*(M$16-$A142)+M$14*(M$16-$A142)^2+M$15*(M$16-$A142)^3)))</f>
        <v>0</v>
      </c>
      <c r="N142" s="54" t="n">
        <f aca="false">MIN(1000,MAX(N143,IF($A142&gt;=N$16,0,N$13*(N$16-$A142)+N$14*(N$16-$A142)^2+N$15*(N$16-$A142)^3)))</f>
        <v>0</v>
      </c>
      <c r="O142" s="54" t="n">
        <f aca="false">MIN(1000,MAX(O143,IF($A142&gt;=O$16,0,O$13*(O$16-$A142)+O$14*(O$16-$A142)^2+O$15*(O$16-$A142)^3)))</f>
        <v>0</v>
      </c>
      <c r="P142" s="54" t="n">
        <f aca="false">MIN(1000,MAX(P143,IF($A142&gt;=P$16,0,P$13*(P$16-$A142)+P$14*(P$16-$A142)^2+P$15*(P$16-$A142)^3)))</f>
        <v>0</v>
      </c>
      <c r="Q142" s="54" t="n">
        <f aca="false">MIN(1000,MAX(Q143,IF($A142&gt;=Q$16,0,Q$13*(Q$16-$A142)+Q$14*(Q$16-$A142)^2+Q$15*(Q$16-$A142)^3)))</f>
        <v>0</v>
      </c>
      <c r="R142" s="54" t="n">
        <f aca="false">MIN(1000,MAX(R143,IF($A142&gt;=R$16,0,R$13*(R$16-$A142)+R$14*(R$16-$A142)^2+R$15*(R$16-$A142)^3)))</f>
        <v>0</v>
      </c>
      <c r="S142" s="54" t="n">
        <f aca="false">MIN(1000,MAX(S143,IF($A142&gt;=S$16,0,S$13*(S$16-$A142)+S$14*(S$16-$A142)^2+S$15*(S$16-$A142)^3)))</f>
        <v>1000</v>
      </c>
      <c r="T142" s="54" t="n">
        <f aca="false">MIN(1000,MAX(T143,IF($A142&gt;=T$16,0,T$13*(T$16-$A142)+T$14*(T$16-$A142)^2+T$15*(T$16-$A142)^3)))</f>
        <v>0</v>
      </c>
      <c r="U142" s="54" t="n">
        <f aca="false">MIN(1000,MAX(U143,IF($A142&gt;=U$16,0,U$13*(U$16-$A142)+U$14*(U$16-$A142)^2+U$15*(U$16-$A142)^3)))</f>
        <v>126.42245</v>
      </c>
      <c r="V142" s="54" t="n">
        <f aca="false">MIN(1000,MAX(V143,IF($A142&gt;=V$16,0,V$13*(V$16-$A142)+V$14*(V$16-$A142)^2+V$15*(V$16-$A142)^3)))</f>
        <v>0</v>
      </c>
      <c r="W142" s="54" t="n">
        <f aca="false">MIN(1000,MAX(W143,IF($A142&gt;=W$16,0,W$13*(W$16-$A142)+W$14*(W$16-$A142)^2+W$15*(W$16-$A142)^3)))</f>
        <v>67.61148</v>
      </c>
      <c r="X142" s="54" t="n">
        <f aca="false">MIN(1000,MAX(X143,IF($A142&gt;=X$16,0,X$13*(X$16-$A142)+X$14*(X$16-$A142)^2+X$15*(X$16-$A142)^3)))</f>
        <v>23.037975</v>
      </c>
      <c r="Y142" s="54" t="n">
        <f aca="false">MIN(1000,MAX(Y143,IF($A142&gt;=Y$16,0,Y$13*(Y$16-$A142)+Y$14*(Y$16-$A142)^2+Y$15*(Y$16-$A142)^3)))</f>
        <v>0</v>
      </c>
      <c r="Z142" s="54" t="n">
        <f aca="false">MIN(1000,MAX(Z143,IF($A142&gt;=Z$16,0,Z$13*(Z$16-$A142)+Z$14*(Z$16-$A142)^2+Z$15*(Z$16-$A142)^3)))</f>
        <v>0</v>
      </c>
      <c r="AC142" s="54" t="n">
        <f aca="false">MIN(1000,MAX(AC143,IF($A142&gt;=AC$16,0,AC$13*(AC$16-$A142)+AC$14*(AC$16-$A142)^2+AC$15*(AC$16-$A142)^3)))</f>
        <v>0</v>
      </c>
      <c r="AD142" s="54" t="n">
        <f aca="false">MIN(1000,MAX(AD143,IF($A142&gt;=AD$16,0,AD$13*(AD$16-$A142)+AD$14*(AD$16-$A142)^2+AD$15*(AD$16-$A142)^3)))</f>
        <v>0</v>
      </c>
      <c r="AE142" s="54" t="n">
        <f aca="false">MIN(1000,MAX(AE143,IF($A142&gt;=AE$16,0,AE$13*(AE$16-$A142)+AE$14*(AE$16-$A142)^2+AE$15*(AE$16-$A142)^3)))</f>
        <v>0</v>
      </c>
      <c r="AF142" s="54" t="n">
        <f aca="false">MIN(1000,MAX(AF143,IF($A142&gt;=AF$16,0,AF$13*(AF$16-$A142)+AF$14*(AF$16-$A142)^2+AF$15*(AF$16-$A142)^3)))</f>
        <v>0</v>
      </c>
      <c r="AG142" s="54" t="n">
        <f aca="false">MIN(1000,MAX(AG143,IF($A142&gt;=AG$16,0,AG$13*(AG$16-$A142)+AG$14*(AG$16-$A142)^2+AG$15*(AG$16-$A142)^3)))</f>
        <v>0</v>
      </c>
      <c r="AH142" s="54" t="n">
        <f aca="false">MIN(1000,MAX(AH143,IF($A142&gt;=AH$16,0,AH$13*(AH$16-$A142)+AH$14*(AH$16-$A142)^2+AH$15*(AH$16-$A142)^3)))</f>
        <v>0</v>
      </c>
      <c r="AI142" s="54" t="n">
        <f aca="false">MIN(1000,MAX(AI143,IF($A142&gt;=AI$16,0,AI$13*(AI$16-$A142)+AI$14*(AI$16-$A142)^2+AI$15*(AI$16-$A142)^3)))</f>
        <v>0</v>
      </c>
      <c r="AJ142" s="54" t="n">
        <f aca="false">MIN(1000,MAX(AJ143,IF($A142&gt;=AJ$16,0,AJ$13*(AJ$16-$A142)+AJ$14*(AJ$16-$A142)^2+AJ$15*(AJ$16-$A142)^3)))</f>
        <v>0</v>
      </c>
      <c r="AK142" s="54" t="n">
        <f aca="false">MIN(1000,MAX(AK143,IF($A142&gt;=AK$16,0,AK$13*(AK$16-$A142)+AK$14*(AK$16-$A142)^2+AK$15*(AK$16-$A142)^3)))</f>
        <v>0</v>
      </c>
      <c r="AL142" s="54" t="n">
        <f aca="false">MIN(1000,MAX(AL143,IF($A142&gt;=AL$16,0,AL$13*(AL$16-$A142)+AL$14*(AL$16-$A142)^2+AL$15*(AL$16-$A142)^3)))</f>
        <v>0</v>
      </c>
      <c r="AM142" s="54" t="n">
        <f aca="false">MIN(1000,MAX(AM143,IF($A142&gt;=AM$16,0,AM$13*(AM$16-$A142)+AM$14*(AM$16-$A142)^2+AM$15*(AM$16-$A142)^3)))</f>
        <v>0</v>
      </c>
      <c r="AN142" s="54" t="n">
        <f aca="false">MIN(1000,MAX(AN143,IF($A142&gt;=AN$16,0,AN$13*(AN$16-$A142)+AN$14*(AN$16-$A142)^2+AN$15*(AN$16-$A142)^3)))</f>
        <v>0</v>
      </c>
      <c r="AO142" s="54" t="n">
        <f aca="false">MIN(1000,MAX(AO143,IF($A142&gt;=AO$16,0,AO$13*(AO$16-$A142)+AO$14*(AO$16-$A142)^2+AO$15*(AO$16-$A142)^3)))</f>
        <v>0</v>
      </c>
      <c r="AP142" s="54" t="n">
        <f aca="false">MIN(1000,MAX(AP143,IF($A142&gt;=AP$16,0,AP$13*(AP$16-$A142)+AP$14*(AP$16-$A142)^2+AP$15*(AP$16-$A142)^3)))</f>
        <v>0</v>
      </c>
      <c r="AQ142" s="54" t="n">
        <f aca="false">MIN(1000,MAX(AQ143,IF($A142&gt;=AQ$16,0,AQ$13*(AQ$16-$A142)+AQ$14*(AQ$16-$A142)^2+AQ$15*(AQ$16-$A142)^3)))</f>
        <v>0</v>
      </c>
      <c r="AR142" s="54" t="n">
        <f aca="false">MIN(1000,MAX(AR143,IF($A142&gt;=AR$16,0,AR$13*(AR$16-$A142)+AR$14*(AR$16-$A142)^2+AR$15*(AR$16-$A142)^3)))</f>
        <v>0</v>
      </c>
      <c r="AS142" s="54" t="n">
        <f aca="false">MIN(1000,MAX(AS143,IF($A142&gt;=AS$16,0,AS$13*(AS$16-$A142)+AS$14*(AS$16-$A142)^2+AS$15*(AS$16-$A142)^3)))</f>
        <v>0</v>
      </c>
      <c r="AT142" s="54" t="n">
        <f aca="false">MIN(1000,MAX(AT143,IF($A142&gt;=AT$16,0,AT$13*(AT$16-$A142)+AT$14*(AT$16-$A142)^2+AT$15*(AT$16-$A142)^3)))</f>
        <v>1000</v>
      </c>
      <c r="AU142" s="54" t="n">
        <f aca="false">MIN(1000,MAX(AU143,IF($A142&gt;=AU$16,0,AU$13*(AU$16-$A142)+AU$14*(AU$16-$A142)^2+AU$15*(AU$16-$A142)^3)))</f>
        <v>0</v>
      </c>
      <c r="AV142" s="54" t="n">
        <f aca="false">MIN(1000,MAX(AV143,IF($A142&gt;=AV$16,0,AV$13*(AV$16-$A142)+AV$14*(AV$16-$A142)^2+AV$15*(AV$16-$A142)^3)))</f>
        <v>749.76253</v>
      </c>
      <c r="AW142" s="54" t="n">
        <f aca="false">MIN(1000,MAX(AW143,IF($A142&gt;=AW$16,0,AW$13*(AW$16-$A142)+AW$14*(AW$16-$A142)^2+AW$15*(AW$16-$A142)^3)))</f>
        <v>0</v>
      </c>
      <c r="AX142" s="54" t="n">
        <f aca="false">MIN(1000,MAX(AX143,IF($A142&gt;=AX$16,0,AX$13*(AX$16-$A142)+AX$14*(AX$16-$A142)^2+AX$15*(AX$16-$A142)^3)))</f>
        <v>58.216864</v>
      </c>
      <c r="AY142" s="54" t="n">
        <f aca="false">MIN(1000,MAX(AY143,IF($A142&gt;=AY$16,0,AY$13*(AY$16-$A142)+AY$14*(AY$16-$A142)^2+AY$15*(AY$16-$A142)^3)))</f>
        <v>1000</v>
      </c>
      <c r="AZ142" s="54" t="n">
        <f aca="false">MIN(1000,MAX(AZ143,IF($A142&gt;=AZ$16,0,AZ$13*(AZ$16-$A142)+AZ$14*(AZ$16-$A142)^2+AZ$15*(AZ$16-$A142)^3)))</f>
        <v>0</v>
      </c>
      <c r="BA142" s="54" t="n">
        <f aca="false">MIN(1000,MAX(BA143,IF($A142&gt;=BA$16,0,BA$13*(BA$16-$A142)+BA$14*(BA$16-$A142)^2+BA$15*(BA$16-$A142)^3)))</f>
        <v>0</v>
      </c>
    </row>
    <row r="143" customFormat="false" ht="13.8" hidden="false" customHeight="false" outlineLevel="0" collapsed="false">
      <c r="A143" s="12" t="n">
        <f aca="false">A142+10</f>
        <v>1260</v>
      </c>
      <c r="B143" s="54" t="n">
        <f aca="false">MIN(1000,MAX(B144,IF($A143&gt;=B$16,0,B$13*(B$16-$A143)+B$14*(B$16-$A143)^2+B$15*(B$16-$A143)^3)))</f>
        <v>0</v>
      </c>
      <c r="C143" s="54" t="n">
        <f aca="false">MIN(1000,MAX(C144,IF($A143&gt;=C$16,0,C$13*(C$16-$A143)+C$14*(C$16-$A143)^2+C$15*(C$16-$A143)^3)))</f>
        <v>0</v>
      </c>
      <c r="D143" s="54" t="n">
        <f aca="false">MIN(1000,MAX(D144,IF($A143&gt;=D$16,0,D$13*(D$16-$A143)+D$14*(D$16-$A143)^2+D$15*(D$16-$A143)^3)))</f>
        <v>0</v>
      </c>
      <c r="E143" s="54" t="n">
        <f aca="false">MIN(1000,MAX(E144,IF($A143&gt;=E$16,0,E$13*(E$16-$A143)+E$14*(E$16-$A143)^2+E$15*(E$16-$A143)^3)))</f>
        <v>0</v>
      </c>
      <c r="F143" s="54" t="n">
        <f aca="false">MIN(1000,MAX(F144,IF($A143&gt;=F$16,0,F$13*(F$16-$A143)+F$14*(F$16-$A143)^2+F$15*(F$16-$A143)^3)))</f>
        <v>0</v>
      </c>
      <c r="G143" s="54" t="n">
        <f aca="false">MIN(1000,MAX(G144,IF($A143&gt;=G$16,0,G$13*(G$16-$A143)+G$14*(G$16-$A143)^2+G$15*(G$16-$A143)^3)))</f>
        <v>0</v>
      </c>
      <c r="H143" s="54" t="n">
        <f aca="false">MIN(1000,MAX(H144,IF($A143&gt;=H$16,0,H$13*(H$16-$A143)+H$14*(H$16-$A143)^2+H$15*(H$16-$A143)^3)))</f>
        <v>0</v>
      </c>
      <c r="I143" s="54" t="n">
        <f aca="false">MIN(1000,MAX(I144,IF($A143&gt;=I$16,0,I$13*(I$16-$A143)+I$14*(I$16-$A143)^2+I$15*(I$16-$A143)^3)))</f>
        <v>0</v>
      </c>
      <c r="J143" s="54" t="n">
        <f aca="false">MIN(1000,MAX(J144,IF($A143&gt;=J$16,0,J$13*(J$16-$A143)+J$14*(J$16-$A143)^2+J$15*(J$16-$A143)^3)))</f>
        <v>0</v>
      </c>
      <c r="K143" s="54" t="n">
        <f aca="false">MIN(1000,MAX(K144,IF($A143&gt;=K$16,0,K$13*(K$16-$A143)+K$14*(K$16-$A143)^2+K$15*(K$16-$A143)^3)))</f>
        <v>0</v>
      </c>
      <c r="L143" s="54" t="n">
        <f aca="false">MIN(1000,MAX(L144,IF($A143&gt;=L$16,0,L$13*(L$16-$A143)+L$14*(L$16-$A143)^2+L$15*(L$16-$A143)^3)))</f>
        <v>0</v>
      </c>
      <c r="M143" s="54" t="n">
        <f aca="false">MIN(1000,MAX(M144,IF($A143&gt;=M$16,0,M$13*(M$16-$A143)+M$14*(M$16-$A143)^2+M$15*(M$16-$A143)^3)))</f>
        <v>0</v>
      </c>
      <c r="N143" s="54" t="n">
        <f aca="false">MIN(1000,MAX(N144,IF($A143&gt;=N$16,0,N$13*(N$16-$A143)+N$14*(N$16-$A143)^2+N$15*(N$16-$A143)^3)))</f>
        <v>0</v>
      </c>
      <c r="O143" s="54" t="n">
        <f aca="false">MIN(1000,MAX(O144,IF($A143&gt;=O$16,0,O$13*(O$16-$A143)+O$14*(O$16-$A143)^2+O$15*(O$16-$A143)^3)))</f>
        <v>0</v>
      </c>
      <c r="P143" s="54" t="n">
        <f aca="false">MIN(1000,MAX(P144,IF($A143&gt;=P$16,0,P$13*(P$16-$A143)+P$14*(P$16-$A143)^2+P$15*(P$16-$A143)^3)))</f>
        <v>0</v>
      </c>
      <c r="Q143" s="54" t="n">
        <f aca="false">MIN(1000,MAX(Q144,IF($A143&gt;=Q$16,0,Q$13*(Q$16-$A143)+Q$14*(Q$16-$A143)^2+Q$15*(Q$16-$A143)^3)))</f>
        <v>0</v>
      </c>
      <c r="R143" s="54" t="n">
        <f aca="false">MIN(1000,MAX(R144,IF($A143&gt;=R$16,0,R$13*(R$16-$A143)+R$14*(R$16-$A143)^2+R$15*(R$16-$A143)^3)))</f>
        <v>0</v>
      </c>
      <c r="S143" s="54" t="n">
        <f aca="false">MIN(1000,MAX(S144,IF($A143&gt;=S$16,0,S$13*(S$16-$A143)+S$14*(S$16-$A143)^2+S$15*(S$16-$A143)^3)))</f>
        <v>1000</v>
      </c>
      <c r="T143" s="54" t="n">
        <f aca="false">MIN(1000,MAX(T144,IF($A143&gt;=T$16,0,T$13*(T$16-$A143)+T$14*(T$16-$A143)^2+T$15*(T$16-$A143)^3)))</f>
        <v>0</v>
      </c>
      <c r="U143" s="54" t="n">
        <f aca="false">MIN(1000,MAX(U144,IF($A143&gt;=U$16,0,U$13*(U$16-$A143)+U$14*(U$16-$A143)^2+U$15*(U$16-$A143)^3)))</f>
        <v>126.17745</v>
      </c>
      <c r="V143" s="54" t="n">
        <f aca="false">MIN(1000,MAX(V144,IF($A143&gt;=V$16,0,V$13*(V$16-$A143)+V$14*(V$16-$A143)^2+V$15*(V$16-$A143)^3)))</f>
        <v>0</v>
      </c>
      <c r="W143" s="54" t="n">
        <f aca="false">MIN(1000,MAX(W144,IF($A143&gt;=W$16,0,W$13*(W$16-$A143)+W$14*(W$16-$A143)^2+W$15*(W$16-$A143)^3)))</f>
        <v>67.48248</v>
      </c>
      <c r="X143" s="54" t="n">
        <f aca="false">MIN(1000,MAX(X144,IF($A143&gt;=X$16,0,X$13*(X$16-$A143)+X$14*(X$16-$A143)^2+X$15*(X$16-$A143)^3)))</f>
        <v>23.037975</v>
      </c>
      <c r="Y143" s="54" t="n">
        <f aca="false">MIN(1000,MAX(Y144,IF($A143&gt;=Y$16,0,Y$13*(Y$16-$A143)+Y$14*(Y$16-$A143)^2+Y$15*(Y$16-$A143)^3)))</f>
        <v>0</v>
      </c>
      <c r="Z143" s="54" t="n">
        <f aca="false">MIN(1000,MAX(Z144,IF($A143&gt;=Z$16,0,Z$13*(Z$16-$A143)+Z$14*(Z$16-$A143)^2+Z$15*(Z$16-$A143)^3)))</f>
        <v>0</v>
      </c>
      <c r="AC143" s="54" t="n">
        <f aca="false">MIN(1000,MAX(AC144,IF($A143&gt;=AC$16,0,AC$13*(AC$16-$A143)+AC$14*(AC$16-$A143)^2+AC$15*(AC$16-$A143)^3)))</f>
        <v>0</v>
      </c>
      <c r="AD143" s="54" t="n">
        <f aca="false">MIN(1000,MAX(AD144,IF($A143&gt;=AD$16,0,AD$13*(AD$16-$A143)+AD$14*(AD$16-$A143)^2+AD$15*(AD$16-$A143)^3)))</f>
        <v>0</v>
      </c>
      <c r="AE143" s="54" t="n">
        <f aca="false">MIN(1000,MAX(AE144,IF($A143&gt;=AE$16,0,AE$13*(AE$16-$A143)+AE$14*(AE$16-$A143)^2+AE$15*(AE$16-$A143)^3)))</f>
        <v>0</v>
      </c>
      <c r="AF143" s="54" t="n">
        <f aca="false">MIN(1000,MAX(AF144,IF($A143&gt;=AF$16,0,AF$13*(AF$16-$A143)+AF$14*(AF$16-$A143)^2+AF$15*(AF$16-$A143)^3)))</f>
        <v>0</v>
      </c>
      <c r="AG143" s="54" t="n">
        <f aca="false">MIN(1000,MAX(AG144,IF($A143&gt;=AG$16,0,AG$13*(AG$16-$A143)+AG$14*(AG$16-$A143)^2+AG$15*(AG$16-$A143)^3)))</f>
        <v>0</v>
      </c>
      <c r="AH143" s="54" t="n">
        <f aca="false">MIN(1000,MAX(AH144,IF($A143&gt;=AH$16,0,AH$13*(AH$16-$A143)+AH$14*(AH$16-$A143)^2+AH$15*(AH$16-$A143)^3)))</f>
        <v>0</v>
      </c>
      <c r="AI143" s="54" t="n">
        <f aca="false">MIN(1000,MAX(AI144,IF($A143&gt;=AI$16,0,AI$13*(AI$16-$A143)+AI$14*(AI$16-$A143)^2+AI$15*(AI$16-$A143)^3)))</f>
        <v>0</v>
      </c>
      <c r="AJ143" s="54" t="n">
        <f aca="false">MIN(1000,MAX(AJ144,IF($A143&gt;=AJ$16,0,AJ$13*(AJ$16-$A143)+AJ$14*(AJ$16-$A143)^2+AJ$15*(AJ$16-$A143)^3)))</f>
        <v>0</v>
      </c>
      <c r="AK143" s="54" t="n">
        <f aca="false">MIN(1000,MAX(AK144,IF($A143&gt;=AK$16,0,AK$13*(AK$16-$A143)+AK$14*(AK$16-$A143)^2+AK$15*(AK$16-$A143)^3)))</f>
        <v>0</v>
      </c>
      <c r="AL143" s="54" t="n">
        <f aca="false">MIN(1000,MAX(AL144,IF($A143&gt;=AL$16,0,AL$13*(AL$16-$A143)+AL$14*(AL$16-$A143)^2+AL$15*(AL$16-$A143)^3)))</f>
        <v>0</v>
      </c>
      <c r="AM143" s="54" t="n">
        <f aca="false">MIN(1000,MAX(AM144,IF($A143&gt;=AM$16,0,AM$13*(AM$16-$A143)+AM$14*(AM$16-$A143)^2+AM$15*(AM$16-$A143)^3)))</f>
        <v>0</v>
      </c>
      <c r="AN143" s="54" t="n">
        <f aca="false">MIN(1000,MAX(AN144,IF($A143&gt;=AN$16,0,AN$13*(AN$16-$A143)+AN$14*(AN$16-$A143)^2+AN$15*(AN$16-$A143)^3)))</f>
        <v>0</v>
      </c>
      <c r="AO143" s="54" t="n">
        <f aca="false">MIN(1000,MAX(AO144,IF($A143&gt;=AO$16,0,AO$13*(AO$16-$A143)+AO$14*(AO$16-$A143)^2+AO$15*(AO$16-$A143)^3)))</f>
        <v>0</v>
      </c>
      <c r="AP143" s="54" t="n">
        <f aca="false">MIN(1000,MAX(AP144,IF($A143&gt;=AP$16,0,AP$13*(AP$16-$A143)+AP$14*(AP$16-$A143)^2+AP$15*(AP$16-$A143)^3)))</f>
        <v>0</v>
      </c>
      <c r="AQ143" s="54" t="n">
        <f aca="false">MIN(1000,MAX(AQ144,IF($A143&gt;=AQ$16,0,AQ$13*(AQ$16-$A143)+AQ$14*(AQ$16-$A143)^2+AQ$15*(AQ$16-$A143)^3)))</f>
        <v>0</v>
      </c>
      <c r="AR143" s="54" t="n">
        <f aca="false">MIN(1000,MAX(AR144,IF($A143&gt;=AR$16,0,AR$13*(AR$16-$A143)+AR$14*(AR$16-$A143)^2+AR$15*(AR$16-$A143)^3)))</f>
        <v>0</v>
      </c>
      <c r="AS143" s="54" t="n">
        <f aca="false">MIN(1000,MAX(AS144,IF($A143&gt;=AS$16,0,AS$13*(AS$16-$A143)+AS$14*(AS$16-$A143)^2+AS$15*(AS$16-$A143)^3)))</f>
        <v>0</v>
      </c>
      <c r="AT143" s="54" t="n">
        <f aca="false">MIN(1000,MAX(AT144,IF($A143&gt;=AT$16,0,AT$13*(AT$16-$A143)+AT$14*(AT$16-$A143)^2+AT$15*(AT$16-$A143)^3)))</f>
        <v>1000</v>
      </c>
      <c r="AU143" s="54" t="n">
        <f aca="false">MIN(1000,MAX(AU144,IF($A143&gt;=AU$16,0,AU$13*(AU$16-$A143)+AU$14*(AU$16-$A143)^2+AU$15*(AU$16-$A143)^3)))</f>
        <v>0</v>
      </c>
      <c r="AV143" s="54" t="n">
        <f aca="false">MIN(1000,MAX(AV144,IF($A143&gt;=AV$16,0,AV$13*(AV$16-$A143)+AV$14*(AV$16-$A143)^2+AV$15*(AV$16-$A143)^3)))</f>
        <v>748.30953</v>
      </c>
      <c r="AW143" s="54" t="n">
        <f aca="false">MIN(1000,MAX(AW144,IF($A143&gt;=AW$16,0,AW$13*(AW$16-$A143)+AW$14*(AW$16-$A143)^2+AW$15*(AW$16-$A143)^3)))</f>
        <v>0</v>
      </c>
      <c r="AX143" s="54" t="n">
        <f aca="false">MIN(1000,MAX(AX144,IF($A143&gt;=AX$16,0,AX$13*(AX$16-$A143)+AX$14*(AX$16-$A143)^2+AX$15*(AX$16-$A143)^3)))</f>
        <v>58.216864</v>
      </c>
      <c r="AY143" s="54" t="n">
        <f aca="false">MIN(1000,MAX(AY144,IF($A143&gt;=AY$16,0,AY$13*(AY$16-$A143)+AY$14*(AY$16-$A143)^2+AY$15*(AY$16-$A143)^3)))</f>
        <v>1000</v>
      </c>
      <c r="AZ143" s="54" t="n">
        <f aca="false">MIN(1000,MAX(AZ144,IF($A143&gt;=AZ$16,0,AZ$13*(AZ$16-$A143)+AZ$14*(AZ$16-$A143)^2+AZ$15*(AZ$16-$A143)^3)))</f>
        <v>0</v>
      </c>
      <c r="BA143" s="54" t="n">
        <f aca="false">MIN(1000,MAX(BA144,IF($A143&gt;=BA$16,0,BA$13*(BA$16-$A143)+BA$14*(BA$16-$A143)^2+BA$15*(BA$16-$A143)^3)))</f>
        <v>0</v>
      </c>
    </row>
    <row r="144" customFormat="false" ht="13.8" hidden="false" customHeight="false" outlineLevel="0" collapsed="false">
      <c r="A144" s="12" t="n">
        <f aca="false">A143+10</f>
        <v>1270</v>
      </c>
      <c r="B144" s="54" t="n">
        <f aca="false">MIN(1000,MAX(B145,IF($A144&gt;=B$16,0,B$13*(B$16-$A144)+B$14*(B$16-$A144)^2+B$15*(B$16-$A144)^3)))</f>
        <v>0</v>
      </c>
      <c r="C144" s="54" t="n">
        <f aca="false">MIN(1000,MAX(C145,IF($A144&gt;=C$16,0,C$13*(C$16-$A144)+C$14*(C$16-$A144)^2+C$15*(C$16-$A144)^3)))</f>
        <v>0</v>
      </c>
      <c r="D144" s="54" t="n">
        <f aca="false">MIN(1000,MAX(D145,IF($A144&gt;=D$16,0,D$13*(D$16-$A144)+D$14*(D$16-$A144)^2+D$15*(D$16-$A144)^3)))</f>
        <v>0</v>
      </c>
      <c r="E144" s="54" t="n">
        <f aca="false">MIN(1000,MAX(E145,IF($A144&gt;=E$16,0,E$13*(E$16-$A144)+E$14*(E$16-$A144)^2+E$15*(E$16-$A144)^3)))</f>
        <v>0</v>
      </c>
      <c r="F144" s="54" t="n">
        <f aca="false">MIN(1000,MAX(F145,IF($A144&gt;=F$16,0,F$13*(F$16-$A144)+F$14*(F$16-$A144)^2+F$15*(F$16-$A144)^3)))</f>
        <v>0</v>
      </c>
      <c r="G144" s="54" t="n">
        <f aca="false">MIN(1000,MAX(G145,IF($A144&gt;=G$16,0,G$13*(G$16-$A144)+G$14*(G$16-$A144)^2+G$15*(G$16-$A144)^3)))</f>
        <v>0</v>
      </c>
      <c r="H144" s="54" t="n">
        <f aca="false">MIN(1000,MAX(H145,IF($A144&gt;=H$16,0,H$13*(H$16-$A144)+H$14*(H$16-$A144)^2+H$15*(H$16-$A144)^3)))</f>
        <v>0</v>
      </c>
      <c r="I144" s="54" t="n">
        <f aca="false">MIN(1000,MAX(I145,IF($A144&gt;=I$16,0,I$13*(I$16-$A144)+I$14*(I$16-$A144)^2+I$15*(I$16-$A144)^3)))</f>
        <v>0</v>
      </c>
      <c r="J144" s="54" t="n">
        <f aca="false">MIN(1000,MAX(J145,IF($A144&gt;=J$16,0,J$13*(J$16-$A144)+J$14*(J$16-$A144)^2+J$15*(J$16-$A144)^3)))</f>
        <v>0</v>
      </c>
      <c r="K144" s="54" t="n">
        <f aca="false">MIN(1000,MAX(K145,IF($A144&gt;=K$16,0,K$13*(K$16-$A144)+K$14*(K$16-$A144)^2+K$15*(K$16-$A144)^3)))</f>
        <v>0</v>
      </c>
      <c r="L144" s="54" t="n">
        <f aca="false">MIN(1000,MAX(L145,IF($A144&gt;=L$16,0,L$13*(L$16-$A144)+L$14*(L$16-$A144)^2+L$15*(L$16-$A144)^3)))</f>
        <v>0</v>
      </c>
      <c r="M144" s="54" t="n">
        <f aca="false">MIN(1000,MAX(M145,IF($A144&gt;=M$16,0,M$13*(M$16-$A144)+M$14*(M$16-$A144)^2+M$15*(M$16-$A144)^3)))</f>
        <v>0</v>
      </c>
      <c r="N144" s="54" t="n">
        <f aca="false">MIN(1000,MAX(N145,IF($A144&gt;=N$16,0,N$13*(N$16-$A144)+N$14*(N$16-$A144)^2+N$15*(N$16-$A144)^3)))</f>
        <v>0</v>
      </c>
      <c r="O144" s="54" t="n">
        <f aca="false">MIN(1000,MAX(O145,IF($A144&gt;=O$16,0,O$13*(O$16-$A144)+O$14*(O$16-$A144)^2+O$15*(O$16-$A144)^3)))</f>
        <v>0</v>
      </c>
      <c r="P144" s="54" t="n">
        <f aca="false">MIN(1000,MAX(P145,IF($A144&gt;=P$16,0,P$13*(P$16-$A144)+P$14*(P$16-$A144)^2+P$15*(P$16-$A144)^3)))</f>
        <v>0</v>
      </c>
      <c r="Q144" s="54" t="n">
        <f aca="false">MIN(1000,MAX(Q145,IF($A144&gt;=Q$16,0,Q$13*(Q$16-$A144)+Q$14*(Q$16-$A144)^2+Q$15*(Q$16-$A144)^3)))</f>
        <v>0</v>
      </c>
      <c r="R144" s="54" t="n">
        <f aca="false">MIN(1000,MAX(R145,IF($A144&gt;=R$16,0,R$13*(R$16-$A144)+R$14*(R$16-$A144)^2+R$15*(R$16-$A144)^3)))</f>
        <v>0</v>
      </c>
      <c r="S144" s="54" t="n">
        <f aca="false">MIN(1000,MAX(S145,IF($A144&gt;=S$16,0,S$13*(S$16-$A144)+S$14*(S$16-$A144)^2+S$15*(S$16-$A144)^3)))</f>
        <v>1000</v>
      </c>
      <c r="T144" s="54" t="n">
        <f aca="false">MIN(1000,MAX(T145,IF($A144&gt;=T$16,0,T$13*(T$16-$A144)+T$14*(T$16-$A144)^2+T$15*(T$16-$A144)^3)))</f>
        <v>0</v>
      </c>
      <c r="U144" s="54" t="n">
        <f aca="false">MIN(1000,MAX(U145,IF($A144&gt;=U$16,0,U$13*(U$16-$A144)+U$14*(U$16-$A144)^2+U$15*(U$16-$A144)^3)))</f>
        <v>125.93245</v>
      </c>
      <c r="V144" s="54" t="n">
        <f aca="false">MIN(1000,MAX(V145,IF($A144&gt;=V$16,0,V$13*(V$16-$A144)+V$14*(V$16-$A144)^2+V$15*(V$16-$A144)^3)))</f>
        <v>0</v>
      </c>
      <c r="W144" s="54" t="n">
        <f aca="false">MIN(1000,MAX(W145,IF($A144&gt;=W$16,0,W$13*(W$16-$A144)+W$14*(W$16-$A144)^2+W$15*(W$16-$A144)^3)))</f>
        <v>67.35348</v>
      </c>
      <c r="X144" s="54" t="n">
        <f aca="false">MIN(1000,MAX(X145,IF($A144&gt;=X$16,0,X$13*(X$16-$A144)+X$14*(X$16-$A144)^2+X$15*(X$16-$A144)^3)))</f>
        <v>23.037975</v>
      </c>
      <c r="Y144" s="54" t="n">
        <f aca="false">MIN(1000,MAX(Y145,IF($A144&gt;=Y$16,0,Y$13*(Y$16-$A144)+Y$14*(Y$16-$A144)^2+Y$15*(Y$16-$A144)^3)))</f>
        <v>0</v>
      </c>
      <c r="Z144" s="54" t="n">
        <f aca="false">MIN(1000,MAX(Z145,IF($A144&gt;=Z$16,0,Z$13*(Z$16-$A144)+Z$14*(Z$16-$A144)^2+Z$15*(Z$16-$A144)^3)))</f>
        <v>0</v>
      </c>
      <c r="AC144" s="54" t="n">
        <f aca="false">MIN(1000,MAX(AC145,IF($A144&gt;=AC$16,0,AC$13*(AC$16-$A144)+AC$14*(AC$16-$A144)^2+AC$15*(AC$16-$A144)^3)))</f>
        <v>0</v>
      </c>
      <c r="AD144" s="54" t="n">
        <f aca="false">MIN(1000,MAX(AD145,IF($A144&gt;=AD$16,0,AD$13*(AD$16-$A144)+AD$14*(AD$16-$A144)^2+AD$15*(AD$16-$A144)^3)))</f>
        <v>0</v>
      </c>
      <c r="AE144" s="54" t="n">
        <f aca="false">MIN(1000,MAX(AE145,IF($A144&gt;=AE$16,0,AE$13*(AE$16-$A144)+AE$14*(AE$16-$A144)^2+AE$15*(AE$16-$A144)^3)))</f>
        <v>0</v>
      </c>
      <c r="AF144" s="54" t="n">
        <f aca="false">MIN(1000,MAX(AF145,IF($A144&gt;=AF$16,0,AF$13*(AF$16-$A144)+AF$14*(AF$16-$A144)^2+AF$15*(AF$16-$A144)^3)))</f>
        <v>0</v>
      </c>
      <c r="AG144" s="54" t="n">
        <f aca="false">MIN(1000,MAX(AG145,IF($A144&gt;=AG$16,0,AG$13*(AG$16-$A144)+AG$14*(AG$16-$A144)^2+AG$15*(AG$16-$A144)^3)))</f>
        <v>0</v>
      </c>
      <c r="AH144" s="54" t="n">
        <f aca="false">MIN(1000,MAX(AH145,IF($A144&gt;=AH$16,0,AH$13*(AH$16-$A144)+AH$14*(AH$16-$A144)^2+AH$15*(AH$16-$A144)^3)))</f>
        <v>0</v>
      </c>
      <c r="AI144" s="54" t="n">
        <f aca="false">MIN(1000,MAX(AI145,IF($A144&gt;=AI$16,0,AI$13*(AI$16-$A144)+AI$14*(AI$16-$A144)^2+AI$15*(AI$16-$A144)^3)))</f>
        <v>0</v>
      </c>
      <c r="AJ144" s="54" t="n">
        <f aca="false">MIN(1000,MAX(AJ145,IF($A144&gt;=AJ$16,0,AJ$13*(AJ$16-$A144)+AJ$14*(AJ$16-$A144)^2+AJ$15*(AJ$16-$A144)^3)))</f>
        <v>0</v>
      </c>
      <c r="AK144" s="54" t="n">
        <f aca="false">MIN(1000,MAX(AK145,IF($A144&gt;=AK$16,0,AK$13*(AK$16-$A144)+AK$14*(AK$16-$A144)^2+AK$15*(AK$16-$A144)^3)))</f>
        <v>0</v>
      </c>
      <c r="AL144" s="54" t="n">
        <f aca="false">MIN(1000,MAX(AL145,IF($A144&gt;=AL$16,0,AL$13*(AL$16-$A144)+AL$14*(AL$16-$A144)^2+AL$15*(AL$16-$A144)^3)))</f>
        <v>0</v>
      </c>
      <c r="AM144" s="54" t="n">
        <f aca="false">MIN(1000,MAX(AM145,IF($A144&gt;=AM$16,0,AM$13*(AM$16-$A144)+AM$14*(AM$16-$A144)^2+AM$15*(AM$16-$A144)^3)))</f>
        <v>0</v>
      </c>
      <c r="AN144" s="54" t="n">
        <f aca="false">MIN(1000,MAX(AN145,IF($A144&gt;=AN$16,0,AN$13*(AN$16-$A144)+AN$14*(AN$16-$A144)^2+AN$15*(AN$16-$A144)^3)))</f>
        <v>0</v>
      </c>
      <c r="AO144" s="54" t="n">
        <f aca="false">MIN(1000,MAX(AO145,IF($A144&gt;=AO$16,0,AO$13*(AO$16-$A144)+AO$14*(AO$16-$A144)^2+AO$15*(AO$16-$A144)^3)))</f>
        <v>0</v>
      </c>
      <c r="AP144" s="54" t="n">
        <f aca="false">MIN(1000,MAX(AP145,IF($A144&gt;=AP$16,0,AP$13*(AP$16-$A144)+AP$14*(AP$16-$A144)^2+AP$15*(AP$16-$A144)^3)))</f>
        <v>0</v>
      </c>
      <c r="AQ144" s="54" t="n">
        <f aca="false">MIN(1000,MAX(AQ145,IF($A144&gt;=AQ$16,0,AQ$13*(AQ$16-$A144)+AQ$14*(AQ$16-$A144)^2+AQ$15*(AQ$16-$A144)^3)))</f>
        <v>0</v>
      </c>
      <c r="AR144" s="54" t="n">
        <f aca="false">MIN(1000,MAX(AR145,IF($A144&gt;=AR$16,0,AR$13*(AR$16-$A144)+AR$14*(AR$16-$A144)^2+AR$15*(AR$16-$A144)^3)))</f>
        <v>0</v>
      </c>
      <c r="AS144" s="54" t="n">
        <f aca="false">MIN(1000,MAX(AS145,IF($A144&gt;=AS$16,0,AS$13*(AS$16-$A144)+AS$14*(AS$16-$A144)^2+AS$15*(AS$16-$A144)^3)))</f>
        <v>0</v>
      </c>
      <c r="AT144" s="54" t="n">
        <f aca="false">MIN(1000,MAX(AT145,IF($A144&gt;=AT$16,0,AT$13*(AT$16-$A144)+AT$14*(AT$16-$A144)^2+AT$15*(AT$16-$A144)^3)))</f>
        <v>1000</v>
      </c>
      <c r="AU144" s="54" t="n">
        <f aca="false">MIN(1000,MAX(AU145,IF($A144&gt;=AU$16,0,AU$13*(AU$16-$A144)+AU$14*(AU$16-$A144)^2+AU$15*(AU$16-$A144)^3)))</f>
        <v>0</v>
      </c>
      <c r="AV144" s="54" t="n">
        <f aca="false">MIN(1000,MAX(AV145,IF($A144&gt;=AV$16,0,AV$13*(AV$16-$A144)+AV$14*(AV$16-$A144)^2+AV$15*(AV$16-$A144)^3)))</f>
        <v>746.85653</v>
      </c>
      <c r="AW144" s="54" t="n">
        <f aca="false">MIN(1000,MAX(AW145,IF($A144&gt;=AW$16,0,AW$13*(AW$16-$A144)+AW$14*(AW$16-$A144)^2+AW$15*(AW$16-$A144)^3)))</f>
        <v>0</v>
      </c>
      <c r="AX144" s="54" t="n">
        <f aca="false">MIN(1000,MAX(AX145,IF($A144&gt;=AX$16,0,AX$13*(AX$16-$A144)+AX$14*(AX$16-$A144)^2+AX$15*(AX$16-$A144)^3)))</f>
        <v>58.216864</v>
      </c>
      <c r="AY144" s="54" t="n">
        <f aca="false">MIN(1000,MAX(AY145,IF($A144&gt;=AY$16,0,AY$13*(AY$16-$A144)+AY$14*(AY$16-$A144)^2+AY$15*(AY$16-$A144)^3)))</f>
        <v>1000</v>
      </c>
      <c r="AZ144" s="54" t="n">
        <f aca="false">MIN(1000,MAX(AZ145,IF($A144&gt;=AZ$16,0,AZ$13*(AZ$16-$A144)+AZ$14*(AZ$16-$A144)^2+AZ$15*(AZ$16-$A144)^3)))</f>
        <v>0</v>
      </c>
      <c r="BA144" s="54" t="n">
        <f aca="false">MIN(1000,MAX(BA145,IF($A144&gt;=BA$16,0,BA$13*(BA$16-$A144)+BA$14*(BA$16-$A144)^2+BA$15*(BA$16-$A144)^3)))</f>
        <v>0</v>
      </c>
    </row>
    <row r="145" customFormat="false" ht="13.8" hidden="false" customHeight="false" outlineLevel="0" collapsed="false">
      <c r="A145" s="12" t="n">
        <f aca="false">A144+10</f>
        <v>1280</v>
      </c>
      <c r="B145" s="54" t="n">
        <f aca="false">MIN(1000,MAX(B146,IF($A145&gt;=B$16,0,B$13*(B$16-$A145)+B$14*(B$16-$A145)^2+B$15*(B$16-$A145)^3)))</f>
        <v>0</v>
      </c>
      <c r="C145" s="54" t="n">
        <f aca="false">MIN(1000,MAX(C146,IF($A145&gt;=C$16,0,C$13*(C$16-$A145)+C$14*(C$16-$A145)^2+C$15*(C$16-$A145)^3)))</f>
        <v>0</v>
      </c>
      <c r="D145" s="54" t="n">
        <f aca="false">MIN(1000,MAX(D146,IF($A145&gt;=D$16,0,D$13*(D$16-$A145)+D$14*(D$16-$A145)^2+D$15*(D$16-$A145)^3)))</f>
        <v>0</v>
      </c>
      <c r="E145" s="54" t="n">
        <f aca="false">MIN(1000,MAX(E146,IF($A145&gt;=E$16,0,E$13*(E$16-$A145)+E$14*(E$16-$A145)^2+E$15*(E$16-$A145)^3)))</f>
        <v>0</v>
      </c>
      <c r="F145" s="54" t="n">
        <f aca="false">MIN(1000,MAX(F146,IF($A145&gt;=F$16,0,F$13*(F$16-$A145)+F$14*(F$16-$A145)^2+F$15*(F$16-$A145)^3)))</f>
        <v>0</v>
      </c>
      <c r="G145" s="54" t="n">
        <f aca="false">MIN(1000,MAX(G146,IF($A145&gt;=G$16,0,G$13*(G$16-$A145)+G$14*(G$16-$A145)^2+G$15*(G$16-$A145)^3)))</f>
        <v>0</v>
      </c>
      <c r="H145" s="54" t="n">
        <f aca="false">MIN(1000,MAX(H146,IF($A145&gt;=H$16,0,H$13*(H$16-$A145)+H$14*(H$16-$A145)^2+H$15*(H$16-$A145)^3)))</f>
        <v>0</v>
      </c>
      <c r="I145" s="54" t="n">
        <f aca="false">MIN(1000,MAX(I146,IF($A145&gt;=I$16,0,I$13*(I$16-$A145)+I$14*(I$16-$A145)^2+I$15*(I$16-$A145)^3)))</f>
        <v>0</v>
      </c>
      <c r="J145" s="54" t="n">
        <f aca="false">MIN(1000,MAX(J146,IF($A145&gt;=J$16,0,J$13*(J$16-$A145)+J$14*(J$16-$A145)^2+J$15*(J$16-$A145)^3)))</f>
        <v>0</v>
      </c>
      <c r="K145" s="54" t="n">
        <f aca="false">MIN(1000,MAX(K146,IF($A145&gt;=K$16,0,K$13*(K$16-$A145)+K$14*(K$16-$A145)^2+K$15*(K$16-$A145)^3)))</f>
        <v>0</v>
      </c>
      <c r="L145" s="54" t="n">
        <f aca="false">MIN(1000,MAX(L146,IF($A145&gt;=L$16,0,L$13*(L$16-$A145)+L$14*(L$16-$A145)^2+L$15*(L$16-$A145)^3)))</f>
        <v>0</v>
      </c>
      <c r="M145" s="54" t="n">
        <f aca="false">MIN(1000,MAX(M146,IF($A145&gt;=M$16,0,M$13*(M$16-$A145)+M$14*(M$16-$A145)^2+M$15*(M$16-$A145)^3)))</f>
        <v>0</v>
      </c>
      <c r="N145" s="54" t="n">
        <f aca="false">MIN(1000,MAX(N146,IF($A145&gt;=N$16,0,N$13*(N$16-$A145)+N$14*(N$16-$A145)^2+N$15*(N$16-$A145)^3)))</f>
        <v>0</v>
      </c>
      <c r="O145" s="54" t="n">
        <f aca="false">MIN(1000,MAX(O146,IF($A145&gt;=O$16,0,O$13*(O$16-$A145)+O$14*(O$16-$A145)^2+O$15*(O$16-$A145)^3)))</f>
        <v>0</v>
      </c>
      <c r="P145" s="54" t="n">
        <f aca="false">MIN(1000,MAX(P146,IF($A145&gt;=P$16,0,P$13*(P$16-$A145)+P$14*(P$16-$A145)^2+P$15*(P$16-$A145)^3)))</f>
        <v>0</v>
      </c>
      <c r="Q145" s="54" t="n">
        <f aca="false">MIN(1000,MAX(Q146,IF($A145&gt;=Q$16,0,Q$13*(Q$16-$A145)+Q$14*(Q$16-$A145)^2+Q$15*(Q$16-$A145)^3)))</f>
        <v>0</v>
      </c>
      <c r="R145" s="54" t="n">
        <f aca="false">MIN(1000,MAX(R146,IF($A145&gt;=R$16,0,R$13*(R$16-$A145)+R$14*(R$16-$A145)^2+R$15*(R$16-$A145)^3)))</f>
        <v>0</v>
      </c>
      <c r="S145" s="54" t="n">
        <f aca="false">MIN(1000,MAX(S146,IF($A145&gt;=S$16,0,S$13*(S$16-$A145)+S$14*(S$16-$A145)^2+S$15*(S$16-$A145)^3)))</f>
        <v>1000</v>
      </c>
      <c r="T145" s="54" t="n">
        <f aca="false">MIN(1000,MAX(T146,IF($A145&gt;=T$16,0,T$13*(T$16-$A145)+T$14*(T$16-$A145)^2+T$15*(T$16-$A145)^3)))</f>
        <v>0</v>
      </c>
      <c r="U145" s="54" t="n">
        <f aca="false">MIN(1000,MAX(U146,IF($A145&gt;=U$16,0,U$13*(U$16-$A145)+U$14*(U$16-$A145)^2+U$15*(U$16-$A145)^3)))</f>
        <v>125.68745</v>
      </c>
      <c r="V145" s="54" t="n">
        <f aca="false">MIN(1000,MAX(V146,IF($A145&gt;=V$16,0,V$13*(V$16-$A145)+V$14*(V$16-$A145)^2+V$15*(V$16-$A145)^3)))</f>
        <v>0</v>
      </c>
      <c r="W145" s="54" t="n">
        <f aca="false">MIN(1000,MAX(W146,IF($A145&gt;=W$16,0,W$13*(W$16-$A145)+W$14*(W$16-$A145)^2+W$15*(W$16-$A145)^3)))</f>
        <v>67.22448</v>
      </c>
      <c r="X145" s="54" t="n">
        <f aca="false">MIN(1000,MAX(X146,IF($A145&gt;=X$16,0,X$13*(X$16-$A145)+X$14*(X$16-$A145)^2+X$15*(X$16-$A145)^3)))</f>
        <v>23.037975</v>
      </c>
      <c r="Y145" s="54" t="n">
        <f aca="false">MIN(1000,MAX(Y146,IF($A145&gt;=Y$16,0,Y$13*(Y$16-$A145)+Y$14*(Y$16-$A145)^2+Y$15*(Y$16-$A145)^3)))</f>
        <v>0</v>
      </c>
      <c r="Z145" s="54" t="n">
        <f aca="false">MIN(1000,MAX(Z146,IF($A145&gt;=Z$16,0,Z$13*(Z$16-$A145)+Z$14*(Z$16-$A145)^2+Z$15*(Z$16-$A145)^3)))</f>
        <v>0</v>
      </c>
      <c r="AC145" s="54" t="n">
        <f aca="false">MIN(1000,MAX(AC146,IF($A145&gt;=AC$16,0,AC$13*(AC$16-$A145)+AC$14*(AC$16-$A145)^2+AC$15*(AC$16-$A145)^3)))</f>
        <v>0</v>
      </c>
      <c r="AD145" s="54" t="n">
        <f aca="false">MIN(1000,MAX(AD146,IF($A145&gt;=AD$16,0,AD$13*(AD$16-$A145)+AD$14*(AD$16-$A145)^2+AD$15*(AD$16-$A145)^3)))</f>
        <v>0</v>
      </c>
      <c r="AE145" s="54" t="n">
        <f aca="false">MIN(1000,MAX(AE146,IF($A145&gt;=AE$16,0,AE$13*(AE$16-$A145)+AE$14*(AE$16-$A145)^2+AE$15*(AE$16-$A145)^3)))</f>
        <v>0</v>
      </c>
      <c r="AF145" s="54" t="n">
        <f aca="false">MIN(1000,MAX(AF146,IF($A145&gt;=AF$16,0,AF$13*(AF$16-$A145)+AF$14*(AF$16-$A145)^2+AF$15*(AF$16-$A145)^3)))</f>
        <v>0</v>
      </c>
      <c r="AG145" s="54" t="n">
        <f aca="false">MIN(1000,MAX(AG146,IF($A145&gt;=AG$16,0,AG$13*(AG$16-$A145)+AG$14*(AG$16-$A145)^2+AG$15*(AG$16-$A145)^3)))</f>
        <v>0</v>
      </c>
      <c r="AH145" s="54" t="n">
        <f aca="false">MIN(1000,MAX(AH146,IF($A145&gt;=AH$16,0,AH$13*(AH$16-$A145)+AH$14*(AH$16-$A145)^2+AH$15*(AH$16-$A145)^3)))</f>
        <v>0</v>
      </c>
      <c r="AI145" s="54" t="n">
        <f aca="false">MIN(1000,MAX(AI146,IF($A145&gt;=AI$16,0,AI$13*(AI$16-$A145)+AI$14*(AI$16-$A145)^2+AI$15*(AI$16-$A145)^3)))</f>
        <v>0</v>
      </c>
      <c r="AJ145" s="54" t="n">
        <f aca="false">MIN(1000,MAX(AJ146,IF($A145&gt;=AJ$16,0,AJ$13*(AJ$16-$A145)+AJ$14*(AJ$16-$A145)^2+AJ$15*(AJ$16-$A145)^3)))</f>
        <v>0</v>
      </c>
      <c r="AK145" s="54" t="n">
        <f aca="false">MIN(1000,MAX(AK146,IF($A145&gt;=AK$16,0,AK$13*(AK$16-$A145)+AK$14*(AK$16-$A145)^2+AK$15*(AK$16-$A145)^3)))</f>
        <v>0</v>
      </c>
      <c r="AL145" s="54" t="n">
        <f aca="false">MIN(1000,MAX(AL146,IF($A145&gt;=AL$16,0,AL$13*(AL$16-$A145)+AL$14*(AL$16-$A145)^2+AL$15*(AL$16-$A145)^3)))</f>
        <v>0</v>
      </c>
      <c r="AM145" s="54" t="n">
        <f aca="false">MIN(1000,MAX(AM146,IF($A145&gt;=AM$16,0,AM$13*(AM$16-$A145)+AM$14*(AM$16-$A145)^2+AM$15*(AM$16-$A145)^3)))</f>
        <v>0</v>
      </c>
      <c r="AN145" s="54" t="n">
        <f aca="false">MIN(1000,MAX(AN146,IF($A145&gt;=AN$16,0,AN$13*(AN$16-$A145)+AN$14*(AN$16-$A145)^2+AN$15*(AN$16-$A145)^3)))</f>
        <v>0</v>
      </c>
      <c r="AO145" s="54" t="n">
        <f aca="false">MIN(1000,MAX(AO146,IF($A145&gt;=AO$16,0,AO$13*(AO$16-$A145)+AO$14*(AO$16-$A145)^2+AO$15*(AO$16-$A145)^3)))</f>
        <v>0</v>
      </c>
      <c r="AP145" s="54" t="n">
        <f aca="false">MIN(1000,MAX(AP146,IF($A145&gt;=AP$16,0,AP$13*(AP$16-$A145)+AP$14*(AP$16-$A145)^2+AP$15*(AP$16-$A145)^3)))</f>
        <v>0</v>
      </c>
      <c r="AQ145" s="54" t="n">
        <f aca="false">MIN(1000,MAX(AQ146,IF($A145&gt;=AQ$16,0,AQ$13*(AQ$16-$A145)+AQ$14*(AQ$16-$A145)^2+AQ$15*(AQ$16-$A145)^3)))</f>
        <v>0</v>
      </c>
      <c r="AR145" s="54" t="n">
        <f aca="false">MIN(1000,MAX(AR146,IF($A145&gt;=AR$16,0,AR$13*(AR$16-$A145)+AR$14*(AR$16-$A145)^2+AR$15*(AR$16-$A145)^3)))</f>
        <v>0</v>
      </c>
      <c r="AS145" s="54" t="n">
        <f aca="false">MIN(1000,MAX(AS146,IF($A145&gt;=AS$16,0,AS$13*(AS$16-$A145)+AS$14*(AS$16-$A145)^2+AS$15*(AS$16-$A145)^3)))</f>
        <v>0</v>
      </c>
      <c r="AT145" s="54" t="n">
        <f aca="false">MIN(1000,MAX(AT146,IF($A145&gt;=AT$16,0,AT$13*(AT$16-$A145)+AT$14*(AT$16-$A145)^2+AT$15*(AT$16-$A145)^3)))</f>
        <v>1000</v>
      </c>
      <c r="AU145" s="54" t="n">
        <f aca="false">MIN(1000,MAX(AU146,IF($A145&gt;=AU$16,0,AU$13*(AU$16-$A145)+AU$14*(AU$16-$A145)^2+AU$15*(AU$16-$A145)^3)))</f>
        <v>0</v>
      </c>
      <c r="AV145" s="54" t="n">
        <f aca="false">MIN(1000,MAX(AV146,IF($A145&gt;=AV$16,0,AV$13*(AV$16-$A145)+AV$14*(AV$16-$A145)^2+AV$15*(AV$16-$A145)^3)))</f>
        <v>745.40353</v>
      </c>
      <c r="AW145" s="54" t="n">
        <f aca="false">MIN(1000,MAX(AW146,IF($A145&gt;=AW$16,0,AW$13*(AW$16-$A145)+AW$14*(AW$16-$A145)^2+AW$15*(AW$16-$A145)^3)))</f>
        <v>0</v>
      </c>
      <c r="AX145" s="54" t="n">
        <f aca="false">MIN(1000,MAX(AX146,IF($A145&gt;=AX$16,0,AX$13*(AX$16-$A145)+AX$14*(AX$16-$A145)^2+AX$15*(AX$16-$A145)^3)))</f>
        <v>58.216864</v>
      </c>
      <c r="AY145" s="54" t="n">
        <f aca="false">MIN(1000,MAX(AY146,IF($A145&gt;=AY$16,0,AY$13*(AY$16-$A145)+AY$14*(AY$16-$A145)^2+AY$15*(AY$16-$A145)^3)))</f>
        <v>1000</v>
      </c>
      <c r="AZ145" s="54" t="n">
        <f aca="false">MIN(1000,MAX(AZ146,IF($A145&gt;=AZ$16,0,AZ$13*(AZ$16-$A145)+AZ$14*(AZ$16-$A145)^2+AZ$15*(AZ$16-$A145)^3)))</f>
        <v>0</v>
      </c>
      <c r="BA145" s="54" t="n">
        <f aca="false">MIN(1000,MAX(BA146,IF($A145&gt;=BA$16,0,BA$13*(BA$16-$A145)+BA$14*(BA$16-$A145)^2+BA$15*(BA$16-$A145)^3)))</f>
        <v>0</v>
      </c>
    </row>
    <row r="146" customFormat="false" ht="13.8" hidden="false" customHeight="false" outlineLevel="0" collapsed="false">
      <c r="A146" s="12" t="n">
        <f aca="false">A145+10</f>
        <v>1290</v>
      </c>
      <c r="B146" s="54" t="n">
        <f aca="false">MIN(1000,MAX(B147,IF($A146&gt;=B$16,0,B$13*(B$16-$A146)+B$14*(B$16-$A146)^2+B$15*(B$16-$A146)^3)))</f>
        <v>0</v>
      </c>
      <c r="C146" s="54" t="n">
        <f aca="false">MIN(1000,MAX(C147,IF($A146&gt;=C$16,0,C$13*(C$16-$A146)+C$14*(C$16-$A146)^2+C$15*(C$16-$A146)^3)))</f>
        <v>0</v>
      </c>
      <c r="D146" s="54" t="n">
        <f aca="false">MIN(1000,MAX(D147,IF($A146&gt;=D$16,0,D$13*(D$16-$A146)+D$14*(D$16-$A146)^2+D$15*(D$16-$A146)^3)))</f>
        <v>0</v>
      </c>
      <c r="E146" s="54" t="n">
        <f aca="false">MIN(1000,MAX(E147,IF($A146&gt;=E$16,0,E$13*(E$16-$A146)+E$14*(E$16-$A146)^2+E$15*(E$16-$A146)^3)))</f>
        <v>0</v>
      </c>
      <c r="F146" s="54" t="n">
        <f aca="false">MIN(1000,MAX(F147,IF($A146&gt;=F$16,0,F$13*(F$16-$A146)+F$14*(F$16-$A146)^2+F$15*(F$16-$A146)^3)))</f>
        <v>0</v>
      </c>
      <c r="G146" s="54" t="n">
        <f aca="false">MIN(1000,MAX(G147,IF($A146&gt;=G$16,0,G$13*(G$16-$A146)+G$14*(G$16-$A146)^2+G$15*(G$16-$A146)^3)))</f>
        <v>0</v>
      </c>
      <c r="H146" s="54" t="n">
        <f aca="false">MIN(1000,MAX(H147,IF($A146&gt;=H$16,0,H$13*(H$16-$A146)+H$14*(H$16-$A146)^2+H$15*(H$16-$A146)^3)))</f>
        <v>0</v>
      </c>
      <c r="I146" s="54" t="n">
        <f aca="false">MIN(1000,MAX(I147,IF($A146&gt;=I$16,0,I$13*(I$16-$A146)+I$14*(I$16-$A146)^2+I$15*(I$16-$A146)^3)))</f>
        <v>0</v>
      </c>
      <c r="J146" s="54" t="n">
        <f aca="false">MIN(1000,MAX(J147,IF($A146&gt;=J$16,0,J$13*(J$16-$A146)+J$14*(J$16-$A146)^2+J$15*(J$16-$A146)^3)))</f>
        <v>0</v>
      </c>
      <c r="K146" s="54" t="n">
        <f aca="false">MIN(1000,MAX(K147,IF($A146&gt;=K$16,0,K$13*(K$16-$A146)+K$14*(K$16-$A146)^2+K$15*(K$16-$A146)^3)))</f>
        <v>0</v>
      </c>
      <c r="L146" s="54" t="n">
        <f aca="false">MIN(1000,MAX(L147,IF($A146&gt;=L$16,0,L$13*(L$16-$A146)+L$14*(L$16-$A146)^2+L$15*(L$16-$A146)^3)))</f>
        <v>0</v>
      </c>
      <c r="M146" s="54" t="n">
        <f aca="false">MIN(1000,MAX(M147,IF($A146&gt;=M$16,0,M$13*(M$16-$A146)+M$14*(M$16-$A146)^2+M$15*(M$16-$A146)^3)))</f>
        <v>0</v>
      </c>
      <c r="N146" s="54" t="n">
        <f aca="false">MIN(1000,MAX(N147,IF($A146&gt;=N$16,0,N$13*(N$16-$A146)+N$14*(N$16-$A146)^2+N$15*(N$16-$A146)^3)))</f>
        <v>0</v>
      </c>
      <c r="O146" s="54" t="n">
        <f aca="false">MIN(1000,MAX(O147,IF($A146&gt;=O$16,0,O$13*(O$16-$A146)+O$14*(O$16-$A146)^2+O$15*(O$16-$A146)^3)))</f>
        <v>0</v>
      </c>
      <c r="P146" s="54" t="n">
        <f aca="false">MIN(1000,MAX(P147,IF($A146&gt;=P$16,0,P$13*(P$16-$A146)+P$14*(P$16-$A146)^2+P$15*(P$16-$A146)^3)))</f>
        <v>0</v>
      </c>
      <c r="Q146" s="54" t="n">
        <f aca="false">MIN(1000,MAX(Q147,IF($A146&gt;=Q$16,0,Q$13*(Q$16-$A146)+Q$14*(Q$16-$A146)^2+Q$15*(Q$16-$A146)^3)))</f>
        <v>0</v>
      </c>
      <c r="R146" s="54" t="n">
        <f aca="false">MIN(1000,MAX(R147,IF($A146&gt;=R$16,0,R$13*(R$16-$A146)+R$14*(R$16-$A146)^2+R$15*(R$16-$A146)^3)))</f>
        <v>0</v>
      </c>
      <c r="S146" s="54" t="n">
        <f aca="false">MIN(1000,MAX(S147,IF($A146&gt;=S$16,0,S$13*(S$16-$A146)+S$14*(S$16-$A146)^2+S$15*(S$16-$A146)^3)))</f>
        <v>1000</v>
      </c>
      <c r="T146" s="54" t="n">
        <f aca="false">MIN(1000,MAX(T147,IF($A146&gt;=T$16,0,T$13*(T$16-$A146)+T$14*(T$16-$A146)^2+T$15*(T$16-$A146)^3)))</f>
        <v>0</v>
      </c>
      <c r="U146" s="54" t="n">
        <f aca="false">MIN(1000,MAX(U147,IF($A146&gt;=U$16,0,U$13*(U$16-$A146)+U$14*(U$16-$A146)^2+U$15*(U$16-$A146)^3)))</f>
        <v>125.44245</v>
      </c>
      <c r="V146" s="54" t="n">
        <f aca="false">MIN(1000,MAX(V147,IF($A146&gt;=V$16,0,V$13*(V$16-$A146)+V$14*(V$16-$A146)^2+V$15*(V$16-$A146)^3)))</f>
        <v>0</v>
      </c>
      <c r="W146" s="54" t="n">
        <f aca="false">MIN(1000,MAX(W147,IF($A146&gt;=W$16,0,W$13*(W$16-$A146)+W$14*(W$16-$A146)^2+W$15*(W$16-$A146)^3)))</f>
        <v>67.09548</v>
      </c>
      <c r="X146" s="54" t="n">
        <f aca="false">MIN(1000,MAX(X147,IF($A146&gt;=X$16,0,X$13*(X$16-$A146)+X$14*(X$16-$A146)^2+X$15*(X$16-$A146)^3)))</f>
        <v>23.037975</v>
      </c>
      <c r="Y146" s="54" t="n">
        <f aca="false">MIN(1000,MAX(Y147,IF($A146&gt;=Y$16,0,Y$13*(Y$16-$A146)+Y$14*(Y$16-$A146)^2+Y$15*(Y$16-$A146)^3)))</f>
        <v>0</v>
      </c>
      <c r="Z146" s="54" t="n">
        <f aca="false">MIN(1000,MAX(Z147,IF($A146&gt;=Z$16,0,Z$13*(Z$16-$A146)+Z$14*(Z$16-$A146)^2+Z$15*(Z$16-$A146)^3)))</f>
        <v>0</v>
      </c>
      <c r="AC146" s="54" t="n">
        <f aca="false">MIN(1000,MAX(AC147,IF($A146&gt;=AC$16,0,AC$13*(AC$16-$A146)+AC$14*(AC$16-$A146)^2+AC$15*(AC$16-$A146)^3)))</f>
        <v>0</v>
      </c>
      <c r="AD146" s="54" t="n">
        <f aca="false">MIN(1000,MAX(AD147,IF($A146&gt;=AD$16,0,AD$13*(AD$16-$A146)+AD$14*(AD$16-$A146)^2+AD$15*(AD$16-$A146)^3)))</f>
        <v>0</v>
      </c>
      <c r="AE146" s="54" t="n">
        <f aca="false">MIN(1000,MAX(AE147,IF($A146&gt;=AE$16,0,AE$13*(AE$16-$A146)+AE$14*(AE$16-$A146)^2+AE$15*(AE$16-$A146)^3)))</f>
        <v>0</v>
      </c>
      <c r="AF146" s="54" t="n">
        <f aca="false">MIN(1000,MAX(AF147,IF($A146&gt;=AF$16,0,AF$13*(AF$16-$A146)+AF$14*(AF$16-$A146)^2+AF$15*(AF$16-$A146)^3)))</f>
        <v>0</v>
      </c>
      <c r="AG146" s="54" t="n">
        <f aca="false">MIN(1000,MAX(AG147,IF($A146&gt;=AG$16,0,AG$13*(AG$16-$A146)+AG$14*(AG$16-$A146)^2+AG$15*(AG$16-$A146)^3)))</f>
        <v>0</v>
      </c>
      <c r="AH146" s="54" t="n">
        <f aca="false">MIN(1000,MAX(AH147,IF($A146&gt;=AH$16,0,AH$13*(AH$16-$A146)+AH$14*(AH$16-$A146)^2+AH$15*(AH$16-$A146)^3)))</f>
        <v>0</v>
      </c>
      <c r="AI146" s="54" t="n">
        <f aca="false">MIN(1000,MAX(AI147,IF($A146&gt;=AI$16,0,AI$13*(AI$16-$A146)+AI$14*(AI$16-$A146)^2+AI$15*(AI$16-$A146)^3)))</f>
        <v>0</v>
      </c>
      <c r="AJ146" s="54" t="n">
        <f aca="false">MIN(1000,MAX(AJ147,IF($A146&gt;=AJ$16,0,AJ$13*(AJ$16-$A146)+AJ$14*(AJ$16-$A146)^2+AJ$15*(AJ$16-$A146)^3)))</f>
        <v>0</v>
      </c>
      <c r="AK146" s="54" t="n">
        <f aca="false">MIN(1000,MAX(AK147,IF($A146&gt;=AK$16,0,AK$13*(AK$16-$A146)+AK$14*(AK$16-$A146)^2+AK$15*(AK$16-$A146)^3)))</f>
        <v>0</v>
      </c>
      <c r="AL146" s="54" t="n">
        <f aca="false">MIN(1000,MAX(AL147,IF($A146&gt;=AL$16,0,AL$13*(AL$16-$A146)+AL$14*(AL$16-$A146)^2+AL$15*(AL$16-$A146)^3)))</f>
        <v>0</v>
      </c>
      <c r="AM146" s="54" t="n">
        <f aca="false">MIN(1000,MAX(AM147,IF($A146&gt;=AM$16,0,AM$13*(AM$16-$A146)+AM$14*(AM$16-$A146)^2+AM$15*(AM$16-$A146)^3)))</f>
        <v>0</v>
      </c>
      <c r="AN146" s="54" t="n">
        <f aca="false">MIN(1000,MAX(AN147,IF($A146&gt;=AN$16,0,AN$13*(AN$16-$A146)+AN$14*(AN$16-$A146)^2+AN$15*(AN$16-$A146)^3)))</f>
        <v>0</v>
      </c>
      <c r="AO146" s="54" t="n">
        <f aca="false">MIN(1000,MAX(AO147,IF($A146&gt;=AO$16,0,AO$13*(AO$16-$A146)+AO$14*(AO$16-$A146)^2+AO$15*(AO$16-$A146)^3)))</f>
        <v>0</v>
      </c>
      <c r="AP146" s="54" t="n">
        <f aca="false">MIN(1000,MAX(AP147,IF($A146&gt;=AP$16,0,AP$13*(AP$16-$A146)+AP$14*(AP$16-$A146)^2+AP$15*(AP$16-$A146)^3)))</f>
        <v>0</v>
      </c>
      <c r="AQ146" s="54" t="n">
        <f aca="false">MIN(1000,MAX(AQ147,IF($A146&gt;=AQ$16,0,AQ$13*(AQ$16-$A146)+AQ$14*(AQ$16-$A146)^2+AQ$15*(AQ$16-$A146)^3)))</f>
        <v>0</v>
      </c>
      <c r="AR146" s="54" t="n">
        <f aca="false">MIN(1000,MAX(AR147,IF($A146&gt;=AR$16,0,AR$13*(AR$16-$A146)+AR$14*(AR$16-$A146)^2+AR$15*(AR$16-$A146)^3)))</f>
        <v>0</v>
      </c>
      <c r="AS146" s="54" t="n">
        <f aca="false">MIN(1000,MAX(AS147,IF($A146&gt;=AS$16,0,AS$13*(AS$16-$A146)+AS$14*(AS$16-$A146)^2+AS$15*(AS$16-$A146)^3)))</f>
        <v>0</v>
      </c>
      <c r="AT146" s="54" t="n">
        <f aca="false">MIN(1000,MAX(AT147,IF($A146&gt;=AT$16,0,AT$13*(AT$16-$A146)+AT$14*(AT$16-$A146)^2+AT$15*(AT$16-$A146)^3)))</f>
        <v>1000</v>
      </c>
      <c r="AU146" s="54" t="n">
        <f aca="false">MIN(1000,MAX(AU147,IF($A146&gt;=AU$16,0,AU$13*(AU$16-$A146)+AU$14*(AU$16-$A146)^2+AU$15*(AU$16-$A146)^3)))</f>
        <v>0</v>
      </c>
      <c r="AV146" s="54" t="n">
        <f aca="false">MIN(1000,MAX(AV147,IF($A146&gt;=AV$16,0,AV$13*(AV$16-$A146)+AV$14*(AV$16-$A146)^2+AV$15*(AV$16-$A146)^3)))</f>
        <v>743.95053</v>
      </c>
      <c r="AW146" s="54" t="n">
        <f aca="false">MIN(1000,MAX(AW147,IF($A146&gt;=AW$16,0,AW$13*(AW$16-$A146)+AW$14*(AW$16-$A146)^2+AW$15*(AW$16-$A146)^3)))</f>
        <v>0</v>
      </c>
      <c r="AX146" s="54" t="n">
        <f aca="false">MIN(1000,MAX(AX147,IF($A146&gt;=AX$16,0,AX$13*(AX$16-$A146)+AX$14*(AX$16-$A146)^2+AX$15*(AX$16-$A146)^3)))</f>
        <v>58.216864</v>
      </c>
      <c r="AY146" s="54" t="n">
        <f aca="false">MIN(1000,MAX(AY147,IF($A146&gt;=AY$16,0,AY$13*(AY$16-$A146)+AY$14*(AY$16-$A146)^2+AY$15*(AY$16-$A146)^3)))</f>
        <v>1000</v>
      </c>
      <c r="AZ146" s="54" t="n">
        <f aca="false">MIN(1000,MAX(AZ147,IF($A146&gt;=AZ$16,0,AZ$13*(AZ$16-$A146)+AZ$14*(AZ$16-$A146)^2+AZ$15*(AZ$16-$A146)^3)))</f>
        <v>0</v>
      </c>
      <c r="BA146" s="54" t="n">
        <f aca="false">MIN(1000,MAX(BA147,IF($A146&gt;=BA$16,0,BA$13*(BA$16-$A146)+BA$14*(BA$16-$A146)^2+BA$15*(BA$16-$A146)^3)))</f>
        <v>0</v>
      </c>
    </row>
    <row r="147" customFormat="false" ht="13.8" hidden="false" customHeight="false" outlineLevel="0" collapsed="false">
      <c r="A147" s="12" t="n">
        <f aca="false">A146+10</f>
        <v>1300</v>
      </c>
      <c r="B147" s="54" t="n">
        <f aca="false">MIN(1000,MAX(B148,IF($A147&gt;=B$16,0,B$13*(B$16-$A147)+B$14*(B$16-$A147)^2+B$15*(B$16-$A147)^3)))</f>
        <v>0</v>
      </c>
      <c r="C147" s="54" t="n">
        <f aca="false">MIN(1000,MAX(C148,IF($A147&gt;=C$16,0,C$13*(C$16-$A147)+C$14*(C$16-$A147)^2+C$15*(C$16-$A147)^3)))</f>
        <v>0</v>
      </c>
      <c r="D147" s="54" t="n">
        <f aca="false">MIN(1000,MAX(D148,IF($A147&gt;=D$16,0,D$13*(D$16-$A147)+D$14*(D$16-$A147)^2+D$15*(D$16-$A147)^3)))</f>
        <v>0</v>
      </c>
      <c r="E147" s="54" t="n">
        <f aca="false">MIN(1000,MAX(E148,IF($A147&gt;=E$16,0,E$13*(E$16-$A147)+E$14*(E$16-$A147)^2+E$15*(E$16-$A147)^3)))</f>
        <v>0</v>
      </c>
      <c r="F147" s="54" t="n">
        <f aca="false">MIN(1000,MAX(F148,IF($A147&gt;=F$16,0,F$13*(F$16-$A147)+F$14*(F$16-$A147)^2+F$15*(F$16-$A147)^3)))</f>
        <v>0</v>
      </c>
      <c r="G147" s="54" t="n">
        <f aca="false">MIN(1000,MAX(G148,IF($A147&gt;=G$16,0,G$13*(G$16-$A147)+G$14*(G$16-$A147)^2+G$15*(G$16-$A147)^3)))</f>
        <v>0</v>
      </c>
      <c r="H147" s="54" t="n">
        <f aca="false">MIN(1000,MAX(H148,IF($A147&gt;=H$16,0,H$13*(H$16-$A147)+H$14*(H$16-$A147)^2+H$15*(H$16-$A147)^3)))</f>
        <v>0</v>
      </c>
      <c r="I147" s="54" t="n">
        <f aca="false">MIN(1000,MAX(I148,IF($A147&gt;=I$16,0,I$13*(I$16-$A147)+I$14*(I$16-$A147)^2+I$15*(I$16-$A147)^3)))</f>
        <v>0</v>
      </c>
      <c r="J147" s="54" t="n">
        <f aca="false">MIN(1000,MAX(J148,IF($A147&gt;=J$16,0,J$13*(J$16-$A147)+J$14*(J$16-$A147)^2+J$15*(J$16-$A147)^3)))</f>
        <v>0</v>
      </c>
      <c r="K147" s="54" t="n">
        <f aca="false">MIN(1000,MAX(K148,IF($A147&gt;=K$16,0,K$13*(K$16-$A147)+K$14*(K$16-$A147)^2+K$15*(K$16-$A147)^3)))</f>
        <v>0</v>
      </c>
      <c r="L147" s="54" t="n">
        <f aca="false">MIN(1000,MAX(L148,IF($A147&gt;=L$16,0,L$13*(L$16-$A147)+L$14*(L$16-$A147)^2+L$15*(L$16-$A147)^3)))</f>
        <v>0</v>
      </c>
      <c r="M147" s="54" t="n">
        <f aca="false">MIN(1000,MAX(M148,IF($A147&gt;=M$16,0,M$13*(M$16-$A147)+M$14*(M$16-$A147)^2+M$15*(M$16-$A147)^3)))</f>
        <v>0</v>
      </c>
      <c r="N147" s="54" t="n">
        <f aca="false">MIN(1000,MAX(N148,IF($A147&gt;=N$16,0,N$13*(N$16-$A147)+N$14*(N$16-$A147)^2+N$15*(N$16-$A147)^3)))</f>
        <v>0</v>
      </c>
      <c r="O147" s="54" t="n">
        <f aca="false">MIN(1000,MAX(O148,IF($A147&gt;=O$16,0,O$13*(O$16-$A147)+O$14*(O$16-$A147)^2+O$15*(O$16-$A147)^3)))</f>
        <v>0</v>
      </c>
      <c r="P147" s="54" t="n">
        <f aca="false">MIN(1000,MAX(P148,IF($A147&gt;=P$16,0,P$13*(P$16-$A147)+P$14*(P$16-$A147)^2+P$15*(P$16-$A147)^3)))</f>
        <v>0</v>
      </c>
      <c r="Q147" s="54" t="n">
        <f aca="false">MIN(1000,MAX(Q148,IF($A147&gt;=Q$16,0,Q$13*(Q$16-$A147)+Q$14*(Q$16-$A147)^2+Q$15*(Q$16-$A147)^3)))</f>
        <v>0</v>
      </c>
      <c r="R147" s="54" t="n">
        <f aca="false">MIN(1000,MAX(R148,IF($A147&gt;=R$16,0,R$13*(R$16-$A147)+R$14*(R$16-$A147)^2+R$15*(R$16-$A147)^3)))</f>
        <v>0</v>
      </c>
      <c r="S147" s="54" t="n">
        <f aca="false">MIN(1000,MAX(S148,IF($A147&gt;=S$16,0,S$13*(S$16-$A147)+S$14*(S$16-$A147)^2+S$15*(S$16-$A147)^3)))</f>
        <v>1000</v>
      </c>
      <c r="T147" s="54" t="n">
        <f aca="false">MIN(1000,MAX(T148,IF($A147&gt;=T$16,0,T$13*(T$16-$A147)+T$14*(T$16-$A147)^2+T$15*(T$16-$A147)^3)))</f>
        <v>0</v>
      </c>
      <c r="U147" s="54" t="n">
        <f aca="false">MIN(1000,MAX(U148,IF($A147&gt;=U$16,0,U$13*(U$16-$A147)+U$14*(U$16-$A147)^2+U$15*(U$16-$A147)^3)))</f>
        <v>125.19745</v>
      </c>
      <c r="V147" s="54" t="n">
        <f aca="false">MIN(1000,MAX(V148,IF($A147&gt;=V$16,0,V$13*(V$16-$A147)+V$14*(V$16-$A147)^2+V$15*(V$16-$A147)^3)))</f>
        <v>0</v>
      </c>
      <c r="W147" s="54" t="n">
        <f aca="false">MIN(1000,MAX(W148,IF($A147&gt;=W$16,0,W$13*(W$16-$A147)+W$14*(W$16-$A147)^2+W$15*(W$16-$A147)^3)))</f>
        <v>66.96648</v>
      </c>
      <c r="X147" s="54" t="n">
        <f aca="false">MIN(1000,MAX(X148,IF($A147&gt;=X$16,0,X$13*(X$16-$A147)+X$14*(X$16-$A147)^2+X$15*(X$16-$A147)^3)))</f>
        <v>23.037975</v>
      </c>
      <c r="Y147" s="54" t="n">
        <f aca="false">MIN(1000,MAX(Y148,IF($A147&gt;=Y$16,0,Y$13*(Y$16-$A147)+Y$14*(Y$16-$A147)^2+Y$15*(Y$16-$A147)^3)))</f>
        <v>0</v>
      </c>
      <c r="Z147" s="54" t="n">
        <f aca="false">MIN(1000,MAX(Z148,IF($A147&gt;=Z$16,0,Z$13*(Z$16-$A147)+Z$14*(Z$16-$A147)^2+Z$15*(Z$16-$A147)^3)))</f>
        <v>0</v>
      </c>
      <c r="AC147" s="54" t="n">
        <f aca="false">MIN(1000,MAX(AC148,IF($A147&gt;=AC$16,0,AC$13*(AC$16-$A147)+AC$14*(AC$16-$A147)^2+AC$15*(AC$16-$A147)^3)))</f>
        <v>0</v>
      </c>
      <c r="AD147" s="54" t="n">
        <f aca="false">MIN(1000,MAX(AD148,IF($A147&gt;=AD$16,0,AD$13*(AD$16-$A147)+AD$14*(AD$16-$A147)^2+AD$15*(AD$16-$A147)^3)))</f>
        <v>0</v>
      </c>
      <c r="AE147" s="54" t="n">
        <f aca="false">MIN(1000,MAX(AE148,IF($A147&gt;=AE$16,0,AE$13*(AE$16-$A147)+AE$14*(AE$16-$A147)^2+AE$15*(AE$16-$A147)^3)))</f>
        <v>0</v>
      </c>
      <c r="AF147" s="54" t="n">
        <f aca="false">MIN(1000,MAX(AF148,IF($A147&gt;=AF$16,0,AF$13*(AF$16-$A147)+AF$14*(AF$16-$A147)^2+AF$15*(AF$16-$A147)^3)))</f>
        <v>0</v>
      </c>
      <c r="AG147" s="54" t="n">
        <f aca="false">MIN(1000,MAX(AG148,IF($A147&gt;=AG$16,0,AG$13*(AG$16-$A147)+AG$14*(AG$16-$A147)^2+AG$15*(AG$16-$A147)^3)))</f>
        <v>0</v>
      </c>
      <c r="AH147" s="54" t="n">
        <f aca="false">MIN(1000,MAX(AH148,IF($A147&gt;=AH$16,0,AH$13*(AH$16-$A147)+AH$14*(AH$16-$A147)^2+AH$15*(AH$16-$A147)^3)))</f>
        <v>0</v>
      </c>
      <c r="AI147" s="54" t="n">
        <f aca="false">MIN(1000,MAX(AI148,IF($A147&gt;=AI$16,0,AI$13*(AI$16-$A147)+AI$14*(AI$16-$A147)^2+AI$15*(AI$16-$A147)^3)))</f>
        <v>0</v>
      </c>
      <c r="AJ147" s="54" t="n">
        <f aca="false">MIN(1000,MAX(AJ148,IF($A147&gt;=AJ$16,0,AJ$13*(AJ$16-$A147)+AJ$14*(AJ$16-$A147)^2+AJ$15*(AJ$16-$A147)^3)))</f>
        <v>0</v>
      </c>
      <c r="AK147" s="54" t="n">
        <f aca="false">MIN(1000,MAX(AK148,IF($A147&gt;=AK$16,0,AK$13*(AK$16-$A147)+AK$14*(AK$16-$A147)^2+AK$15*(AK$16-$A147)^3)))</f>
        <v>0</v>
      </c>
      <c r="AL147" s="54" t="n">
        <f aca="false">MIN(1000,MAX(AL148,IF($A147&gt;=AL$16,0,AL$13*(AL$16-$A147)+AL$14*(AL$16-$A147)^2+AL$15*(AL$16-$A147)^3)))</f>
        <v>0</v>
      </c>
      <c r="AM147" s="54" t="n">
        <f aca="false">MIN(1000,MAX(AM148,IF($A147&gt;=AM$16,0,AM$13*(AM$16-$A147)+AM$14*(AM$16-$A147)^2+AM$15*(AM$16-$A147)^3)))</f>
        <v>0</v>
      </c>
      <c r="AN147" s="54" t="n">
        <f aca="false">MIN(1000,MAX(AN148,IF($A147&gt;=AN$16,0,AN$13*(AN$16-$A147)+AN$14*(AN$16-$A147)^2+AN$15*(AN$16-$A147)^3)))</f>
        <v>0</v>
      </c>
      <c r="AO147" s="54" t="n">
        <f aca="false">MIN(1000,MAX(AO148,IF($A147&gt;=AO$16,0,AO$13*(AO$16-$A147)+AO$14*(AO$16-$A147)^2+AO$15*(AO$16-$A147)^3)))</f>
        <v>0</v>
      </c>
      <c r="AP147" s="54" t="n">
        <f aca="false">MIN(1000,MAX(AP148,IF($A147&gt;=AP$16,0,AP$13*(AP$16-$A147)+AP$14*(AP$16-$A147)^2+AP$15*(AP$16-$A147)^3)))</f>
        <v>0</v>
      </c>
      <c r="AQ147" s="54" t="n">
        <f aca="false">MIN(1000,MAX(AQ148,IF($A147&gt;=AQ$16,0,AQ$13*(AQ$16-$A147)+AQ$14*(AQ$16-$A147)^2+AQ$15*(AQ$16-$A147)^3)))</f>
        <v>0</v>
      </c>
      <c r="AR147" s="54" t="n">
        <f aca="false">MIN(1000,MAX(AR148,IF($A147&gt;=AR$16,0,AR$13*(AR$16-$A147)+AR$14*(AR$16-$A147)^2+AR$15*(AR$16-$A147)^3)))</f>
        <v>0</v>
      </c>
      <c r="AS147" s="54" t="n">
        <f aca="false">MIN(1000,MAX(AS148,IF($A147&gt;=AS$16,0,AS$13*(AS$16-$A147)+AS$14*(AS$16-$A147)^2+AS$15*(AS$16-$A147)^3)))</f>
        <v>0</v>
      </c>
      <c r="AT147" s="54" t="n">
        <f aca="false">MIN(1000,MAX(AT148,IF($A147&gt;=AT$16,0,AT$13*(AT$16-$A147)+AT$14*(AT$16-$A147)^2+AT$15*(AT$16-$A147)^3)))</f>
        <v>1000</v>
      </c>
      <c r="AU147" s="54" t="n">
        <f aca="false">MIN(1000,MAX(AU148,IF($A147&gt;=AU$16,0,AU$13*(AU$16-$A147)+AU$14*(AU$16-$A147)^2+AU$15*(AU$16-$A147)^3)))</f>
        <v>0</v>
      </c>
      <c r="AV147" s="54" t="n">
        <f aca="false">MIN(1000,MAX(AV148,IF($A147&gt;=AV$16,0,AV$13*(AV$16-$A147)+AV$14*(AV$16-$A147)^2+AV$15*(AV$16-$A147)^3)))</f>
        <v>742.49753</v>
      </c>
      <c r="AW147" s="54" t="n">
        <f aca="false">MIN(1000,MAX(AW148,IF($A147&gt;=AW$16,0,AW$13*(AW$16-$A147)+AW$14*(AW$16-$A147)^2+AW$15*(AW$16-$A147)^3)))</f>
        <v>0</v>
      </c>
      <c r="AX147" s="54" t="n">
        <f aca="false">MIN(1000,MAX(AX148,IF($A147&gt;=AX$16,0,AX$13*(AX$16-$A147)+AX$14*(AX$16-$A147)^2+AX$15*(AX$16-$A147)^3)))</f>
        <v>58.216864</v>
      </c>
      <c r="AY147" s="54" t="n">
        <f aca="false">MIN(1000,MAX(AY148,IF($A147&gt;=AY$16,0,AY$13*(AY$16-$A147)+AY$14*(AY$16-$A147)^2+AY$15*(AY$16-$A147)^3)))</f>
        <v>1000</v>
      </c>
      <c r="AZ147" s="54" t="n">
        <f aca="false">MIN(1000,MAX(AZ148,IF($A147&gt;=AZ$16,0,AZ$13*(AZ$16-$A147)+AZ$14*(AZ$16-$A147)^2+AZ$15*(AZ$16-$A147)^3)))</f>
        <v>0</v>
      </c>
      <c r="BA147" s="54" t="n">
        <f aca="false">MIN(1000,MAX(BA148,IF($A147&gt;=BA$16,0,BA$13*(BA$16-$A147)+BA$14*(BA$16-$A147)^2+BA$15*(BA$16-$A147)^3)))</f>
        <v>0</v>
      </c>
    </row>
    <row r="148" customFormat="false" ht="13.8" hidden="false" customHeight="false" outlineLevel="0" collapsed="false">
      <c r="A148" s="12" t="n">
        <f aca="false">A147+10</f>
        <v>1310</v>
      </c>
      <c r="B148" s="54" t="n">
        <f aca="false">MIN(1000,MAX(B149,IF($A148&gt;=B$16,0,B$13*(B$16-$A148)+B$14*(B$16-$A148)^2+B$15*(B$16-$A148)^3)))</f>
        <v>0</v>
      </c>
      <c r="C148" s="54" t="n">
        <f aca="false">MIN(1000,MAX(C149,IF($A148&gt;=C$16,0,C$13*(C$16-$A148)+C$14*(C$16-$A148)^2+C$15*(C$16-$A148)^3)))</f>
        <v>0</v>
      </c>
      <c r="D148" s="54" t="n">
        <f aca="false">MIN(1000,MAX(D149,IF($A148&gt;=D$16,0,D$13*(D$16-$A148)+D$14*(D$16-$A148)^2+D$15*(D$16-$A148)^3)))</f>
        <v>0</v>
      </c>
      <c r="E148" s="54" t="n">
        <f aca="false">MIN(1000,MAX(E149,IF($A148&gt;=E$16,0,E$13*(E$16-$A148)+E$14*(E$16-$A148)^2+E$15*(E$16-$A148)^3)))</f>
        <v>0</v>
      </c>
      <c r="F148" s="54" t="n">
        <f aca="false">MIN(1000,MAX(F149,IF($A148&gt;=F$16,0,F$13*(F$16-$A148)+F$14*(F$16-$A148)^2+F$15*(F$16-$A148)^3)))</f>
        <v>0</v>
      </c>
      <c r="G148" s="54" t="n">
        <f aca="false">MIN(1000,MAX(G149,IF($A148&gt;=G$16,0,G$13*(G$16-$A148)+G$14*(G$16-$A148)^2+G$15*(G$16-$A148)^3)))</f>
        <v>0</v>
      </c>
      <c r="H148" s="54" t="n">
        <f aca="false">MIN(1000,MAX(H149,IF($A148&gt;=H$16,0,H$13*(H$16-$A148)+H$14*(H$16-$A148)^2+H$15*(H$16-$A148)^3)))</f>
        <v>0</v>
      </c>
      <c r="I148" s="54" t="n">
        <f aca="false">MIN(1000,MAX(I149,IF($A148&gt;=I$16,0,I$13*(I$16-$A148)+I$14*(I$16-$A148)^2+I$15*(I$16-$A148)^3)))</f>
        <v>0</v>
      </c>
      <c r="J148" s="54" t="n">
        <f aca="false">MIN(1000,MAX(J149,IF($A148&gt;=J$16,0,J$13*(J$16-$A148)+J$14*(J$16-$A148)^2+J$15*(J$16-$A148)^3)))</f>
        <v>0</v>
      </c>
      <c r="K148" s="54" t="n">
        <f aca="false">MIN(1000,MAX(K149,IF($A148&gt;=K$16,0,K$13*(K$16-$A148)+K$14*(K$16-$A148)^2+K$15*(K$16-$A148)^3)))</f>
        <v>0</v>
      </c>
      <c r="L148" s="54" t="n">
        <f aca="false">MIN(1000,MAX(L149,IF($A148&gt;=L$16,0,L$13*(L$16-$A148)+L$14*(L$16-$A148)^2+L$15*(L$16-$A148)^3)))</f>
        <v>0</v>
      </c>
      <c r="M148" s="54" t="n">
        <f aca="false">MIN(1000,MAX(M149,IF($A148&gt;=M$16,0,M$13*(M$16-$A148)+M$14*(M$16-$A148)^2+M$15*(M$16-$A148)^3)))</f>
        <v>0</v>
      </c>
      <c r="N148" s="54" t="n">
        <f aca="false">MIN(1000,MAX(N149,IF($A148&gt;=N$16,0,N$13*(N$16-$A148)+N$14*(N$16-$A148)^2+N$15*(N$16-$A148)^3)))</f>
        <v>0</v>
      </c>
      <c r="O148" s="54" t="n">
        <f aca="false">MIN(1000,MAX(O149,IF($A148&gt;=O$16,0,O$13*(O$16-$A148)+O$14*(O$16-$A148)^2+O$15*(O$16-$A148)^3)))</f>
        <v>0</v>
      </c>
      <c r="P148" s="54" t="n">
        <f aca="false">MIN(1000,MAX(P149,IF($A148&gt;=P$16,0,P$13*(P$16-$A148)+P$14*(P$16-$A148)^2+P$15*(P$16-$A148)^3)))</f>
        <v>0</v>
      </c>
      <c r="Q148" s="54" t="n">
        <f aca="false">MIN(1000,MAX(Q149,IF($A148&gt;=Q$16,0,Q$13*(Q$16-$A148)+Q$14*(Q$16-$A148)^2+Q$15*(Q$16-$A148)^3)))</f>
        <v>0</v>
      </c>
      <c r="R148" s="54" t="n">
        <f aca="false">MIN(1000,MAX(R149,IF($A148&gt;=R$16,0,R$13*(R$16-$A148)+R$14*(R$16-$A148)^2+R$15*(R$16-$A148)^3)))</f>
        <v>0</v>
      </c>
      <c r="S148" s="54" t="n">
        <f aca="false">MIN(1000,MAX(S149,IF($A148&gt;=S$16,0,S$13*(S$16-$A148)+S$14*(S$16-$A148)^2+S$15*(S$16-$A148)^3)))</f>
        <v>1000</v>
      </c>
      <c r="T148" s="54" t="n">
        <f aca="false">MIN(1000,MAX(T149,IF($A148&gt;=T$16,0,T$13*(T$16-$A148)+T$14*(T$16-$A148)^2+T$15*(T$16-$A148)^3)))</f>
        <v>0</v>
      </c>
      <c r="U148" s="54" t="n">
        <f aca="false">MIN(1000,MAX(U149,IF($A148&gt;=U$16,0,U$13*(U$16-$A148)+U$14*(U$16-$A148)^2+U$15*(U$16-$A148)^3)))</f>
        <v>124.95245</v>
      </c>
      <c r="V148" s="54" t="n">
        <f aca="false">MIN(1000,MAX(V149,IF($A148&gt;=V$16,0,V$13*(V$16-$A148)+V$14*(V$16-$A148)^2+V$15*(V$16-$A148)^3)))</f>
        <v>0</v>
      </c>
      <c r="W148" s="54" t="n">
        <f aca="false">MIN(1000,MAX(W149,IF($A148&gt;=W$16,0,W$13*(W$16-$A148)+W$14*(W$16-$A148)^2+W$15*(W$16-$A148)^3)))</f>
        <v>66.83748</v>
      </c>
      <c r="X148" s="54" t="n">
        <f aca="false">MIN(1000,MAX(X149,IF($A148&gt;=X$16,0,X$13*(X$16-$A148)+X$14*(X$16-$A148)^2+X$15*(X$16-$A148)^3)))</f>
        <v>23.037975</v>
      </c>
      <c r="Y148" s="54" t="n">
        <f aca="false">MIN(1000,MAX(Y149,IF($A148&gt;=Y$16,0,Y$13*(Y$16-$A148)+Y$14*(Y$16-$A148)^2+Y$15*(Y$16-$A148)^3)))</f>
        <v>0</v>
      </c>
      <c r="Z148" s="54" t="n">
        <f aca="false">MIN(1000,MAX(Z149,IF($A148&gt;=Z$16,0,Z$13*(Z$16-$A148)+Z$14*(Z$16-$A148)^2+Z$15*(Z$16-$A148)^3)))</f>
        <v>0</v>
      </c>
      <c r="AC148" s="54" t="n">
        <f aca="false">MIN(1000,MAX(AC149,IF($A148&gt;=AC$16,0,AC$13*(AC$16-$A148)+AC$14*(AC$16-$A148)^2+AC$15*(AC$16-$A148)^3)))</f>
        <v>0</v>
      </c>
      <c r="AD148" s="54" t="n">
        <f aca="false">MIN(1000,MAX(AD149,IF($A148&gt;=AD$16,0,AD$13*(AD$16-$A148)+AD$14*(AD$16-$A148)^2+AD$15*(AD$16-$A148)^3)))</f>
        <v>0</v>
      </c>
      <c r="AE148" s="54" t="n">
        <f aca="false">MIN(1000,MAX(AE149,IF($A148&gt;=AE$16,0,AE$13*(AE$16-$A148)+AE$14*(AE$16-$A148)^2+AE$15*(AE$16-$A148)^3)))</f>
        <v>0</v>
      </c>
      <c r="AF148" s="54" t="n">
        <f aca="false">MIN(1000,MAX(AF149,IF($A148&gt;=AF$16,0,AF$13*(AF$16-$A148)+AF$14*(AF$16-$A148)^2+AF$15*(AF$16-$A148)^3)))</f>
        <v>0</v>
      </c>
      <c r="AG148" s="54" t="n">
        <f aca="false">MIN(1000,MAX(AG149,IF($A148&gt;=AG$16,0,AG$13*(AG$16-$A148)+AG$14*(AG$16-$A148)^2+AG$15*(AG$16-$A148)^3)))</f>
        <v>0</v>
      </c>
      <c r="AH148" s="54" t="n">
        <f aca="false">MIN(1000,MAX(AH149,IF($A148&gt;=AH$16,0,AH$13*(AH$16-$A148)+AH$14*(AH$16-$A148)^2+AH$15*(AH$16-$A148)^3)))</f>
        <v>0</v>
      </c>
      <c r="AI148" s="54" t="n">
        <f aca="false">MIN(1000,MAX(AI149,IF($A148&gt;=AI$16,0,AI$13*(AI$16-$A148)+AI$14*(AI$16-$A148)^2+AI$15*(AI$16-$A148)^3)))</f>
        <v>0</v>
      </c>
      <c r="AJ148" s="54" t="n">
        <f aca="false">MIN(1000,MAX(AJ149,IF($A148&gt;=AJ$16,0,AJ$13*(AJ$16-$A148)+AJ$14*(AJ$16-$A148)^2+AJ$15*(AJ$16-$A148)^3)))</f>
        <v>0</v>
      </c>
      <c r="AK148" s="54" t="n">
        <f aca="false">MIN(1000,MAX(AK149,IF($A148&gt;=AK$16,0,AK$13*(AK$16-$A148)+AK$14*(AK$16-$A148)^2+AK$15*(AK$16-$A148)^3)))</f>
        <v>0</v>
      </c>
      <c r="AL148" s="54" t="n">
        <f aca="false">MIN(1000,MAX(AL149,IF($A148&gt;=AL$16,0,AL$13*(AL$16-$A148)+AL$14*(AL$16-$A148)^2+AL$15*(AL$16-$A148)^3)))</f>
        <v>0</v>
      </c>
      <c r="AM148" s="54" t="n">
        <f aca="false">MIN(1000,MAX(AM149,IF($A148&gt;=AM$16,0,AM$13*(AM$16-$A148)+AM$14*(AM$16-$A148)^2+AM$15*(AM$16-$A148)^3)))</f>
        <v>0</v>
      </c>
      <c r="AN148" s="54" t="n">
        <f aca="false">MIN(1000,MAX(AN149,IF($A148&gt;=AN$16,0,AN$13*(AN$16-$A148)+AN$14*(AN$16-$A148)^2+AN$15*(AN$16-$A148)^3)))</f>
        <v>0</v>
      </c>
      <c r="AO148" s="54" t="n">
        <f aca="false">MIN(1000,MAX(AO149,IF($A148&gt;=AO$16,0,AO$13*(AO$16-$A148)+AO$14*(AO$16-$A148)^2+AO$15*(AO$16-$A148)^3)))</f>
        <v>0</v>
      </c>
      <c r="AP148" s="54" t="n">
        <f aca="false">MIN(1000,MAX(AP149,IF($A148&gt;=AP$16,0,AP$13*(AP$16-$A148)+AP$14*(AP$16-$A148)^2+AP$15*(AP$16-$A148)^3)))</f>
        <v>0</v>
      </c>
      <c r="AQ148" s="54" t="n">
        <f aca="false">MIN(1000,MAX(AQ149,IF($A148&gt;=AQ$16,0,AQ$13*(AQ$16-$A148)+AQ$14*(AQ$16-$A148)^2+AQ$15*(AQ$16-$A148)^3)))</f>
        <v>0</v>
      </c>
      <c r="AR148" s="54" t="n">
        <f aca="false">MIN(1000,MAX(AR149,IF($A148&gt;=AR$16,0,AR$13*(AR$16-$A148)+AR$14*(AR$16-$A148)^2+AR$15*(AR$16-$A148)^3)))</f>
        <v>0</v>
      </c>
      <c r="AS148" s="54" t="n">
        <f aca="false">MIN(1000,MAX(AS149,IF($A148&gt;=AS$16,0,AS$13*(AS$16-$A148)+AS$14*(AS$16-$A148)^2+AS$15*(AS$16-$A148)^3)))</f>
        <v>0</v>
      </c>
      <c r="AT148" s="54" t="n">
        <f aca="false">MIN(1000,MAX(AT149,IF($A148&gt;=AT$16,0,AT$13*(AT$16-$A148)+AT$14*(AT$16-$A148)^2+AT$15*(AT$16-$A148)^3)))</f>
        <v>1000</v>
      </c>
      <c r="AU148" s="54" t="n">
        <f aca="false">MIN(1000,MAX(AU149,IF($A148&gt;=AU$16,0,AU$13*(AU$16-$A148)+AU$14*(AU$16-$A148)^2+AU$15*(AU$16-$A148)^3)))</f>
        <v>0</v>
      </c>
      <c r="AV148" s="54" t="n">
        <f aca="false">MIN(1000,MAX(AV149,IF($A148&gt;=AV$16,0,AV$13*(AV$16-$A148)+AV$14*(AV$16-$A148)^2+AV$15*(AV$16-$A148)^3)))</f>
        <v>741.04453</v>
      </c>
      <c r="AW148" s="54" t="n">
        <f aca="false">MIN(1000,MAX(AW149,IF($A148&gt;=AW$16,0,AW$13*(AW$16-$A148)+AW$14*(AW$16-$A148)^2+AW$15*(AW$16-$A148)^3)))</f>
        <v>0</v>
      </c>
      <c r="AX148" s="54" t="n">
        <f aca="false">MIN(1000,MAX(AX149,IF($A148&gt;=AX$16,0,AX$13*(AX$16-$A148)+AX$14*(AX$16-$A148)^2+AX$15*(AX$16-$A148)^3)))</f>
        <v>58.216864</v>
      </c>
      <c r="AY148" s="54" t="n">
        <f aca="false">MIN(1000,MAX(AY149,IF($A148&gt;=AY$16,0,AY$13*(AY$16-$A148)+AY$14*(AY$16-$A148)^2+AY$15*(AY$16-$A148)^3)))</f>
        <v>1000</v>
      </c>
      <c r="AZ148" s="54" t="n">
        <f aca="false">MIN(1000,MAX(AZ149,IF($A148&gt;=AZ$16,0,AZ$13*(AZ$16-$A148)+AZ$14*(AZ$16-$A148)^2+AZ$15*(AZ$16-$A148)^3)))</f>
        <v>0</v>
      </c>
      <c r="BA148" s="54" t="n">
        <f aca="false">MIN(1000,MAX(BA149,IF($A148&gt;=BA$16,0,BA$13*(BA$16-$A148)+BA$14*(BA$16-$A148)^2+BA$15*(BA$16-$A148)^3)))</f>
        <v>0</v>
      </c>
    </row>
    <row r="149" customFormat="false" ht="13.8" hidden="false" customHeight="false" outlineLevel="0" collapsed="false">
      <c r="A149" s="12" t="n">
        <f aca="false">A148+10</f>
        <v>1320</v>
      </c>
      <c r="B149" s="54" t="n">
        <f aca="false">MIN(1000,MAX(B150,IF($A149&gt;=B$16,0,B$13*(B$16-$A149)+B$14*(B$16-$A149)^2+B$15*(B$16-$A149)^3)))</f>
        <v>0</v>
      </c>
      <c r="C149" s="54" t="n">
        <f aca="false">MIN(1000,MAX(C150,IF($A149&gt;=C$16,0,C$13*(C$16-$A149)+C$14*(C$16-$A149)^2+C$15*(C$16-$A149)^3)))</f>
        <v>0</v>
      </c>
      <c r="D149" s="54" t="n">
        <f aca="false">MIN(1000,MAX(D150,IF($A149&gt;=D$16,0,D$13*(D$16-$A149)+D$14*(D$16-$A149)^2+D$15*(D$16-$A149)^3)))</f>
        <v>0</v>
      </c>
      <c r="E149" s="54" t="n">
        <f aca="false">MIN(1000,MAX(E150,IF($A149&gt;=E$16,0,E$13*(E$16-$A149)+E$14*(E$16-$A149)^2+E$15*(E$16-$A149)^3)))</f>
        <v>0</v>
      </c>
      <c r="F149" s="54" t="n">
        <f aca="false">MIN(1000,MAX(F150,IF($A149&gt;=F$16,0,F$13*(F$16-$A149)+F$14*(F$16-$A149)^2+F$15*(F$16-$A149)^3)))</f>
        <v>0</v>
      </c>
      <c r="G149" s="54" t="n">
        <f aca="false">MIN(1000,MAX(G150,IF($A149&gt;=G$16,0,G$13*(G$16-$A149)+G$14*(G$16-$A149)^2+G$15*(G$16-$A149)^3)))</f>
        <v>0</v>
      </c>
      <c r="H149" s="54" t="n">
        <f aca="false">MIN(1000,MAX(H150,IF($A149&gt;=H$16,0,H$13*(H$16-$A149)+H$14*(H$16-$A149)^2+H$15*(H$16-$A149)^3)))</f>
        <v>0</v>
      </c>
      <c r="I149" s="54" t="n">
        <f aca="false">MIN(1000,MAX(I150,IF($A149&gt;=I$16,0,I$13*(I$16-$A149)+I$14*(I$16-$A149)^2+I$15*(I$16-$A149)^3)))</f>
        <v>0</v>
      </c>
      <c r="J149" s="54" t="n">
        <f aca="false">MIN(1000,MAX(J150,IF($A149&gt;=J$16,0,J$13*(J$16-$A149)+J$14*(J$16-$A149)^2+J$15*(J$16-$A149)^3)))</f>
        <v>0</v>
      </c>
      <c r="K149" s="54" t="n">
        <f aca="false">MIN(1000,MAX(K150,IF($A149&gt;=K$16,0,K$13*(K$16-$A149)+K$14*(K$16-$A149)^2+K$15*(K$16-$A149)^3)))</f>
        <v>0</v>
      </c>
      <c r="L149" s="54" t="n">
        <f aca="false">MIN(1000,MAX(L150,IF($A149&gt;=L$16,0,L$13*(L$16-$A149)+L$14*(L$16-$A149)^2+L$15*(L$16-$A149)^3)))</f>
        <v>0</v>
      </c>
      <c r="M149" s="54" t="n">
        <f aca="false">MIN(1000,MAX(M150,IF($A149&gt;=M$16,0,M$13*(M$16-$A149)+M$14*(M$16-$A149)^2+M$15*(M$16-$A149)^3)))</f>
        <v>0</v>
      </c>
      <c r="N149" s="54" t="n">
        <f aca="false">MIN(1000,MAX(N150,IF($A149&gt;=N$16,0,N$13*(N$16-$A149)+N$14*(N$16-$A149)^2+N$15*(N$16-$A149)^3)))</f>
        <v>0</v>
      </c>
      <c r="O149" s="54" t="n">
        <f aca="false">MIN(1000,MAX(O150,IF($A149&gt;=O$16,0,O$13*(O$16-$A149)+O$14*(O$16-$A149)^2+O$15*(O$16-$A149)^3)))</f>
        <v>0</v>
      </c>
      <c r="P149" s="54" t="n">
        <f aca="false">MIN(1000,MAX(P150,IF($A149&gt;=P$16,0,P$13*(P$16-$A149)+P$14*(P$16-$A149)^2+P$15*(P$16-$A149)^3)))</f>
        <v>0</v>
      </c>
      <c r="Q149" s="54" t="n">
        <f aca="false">MIN(1000,MAX(Q150,IF($A149&gt;=Q$16,0,Q$13*(Q$16-$A149)+Q$14*(Q$16-$A149)^2+Q$15*(Q$16-$A149)^3)))</f>
        <v>0</v>
      </c>
      <c r="R149" s="54" t="n">
        <f aca="false">MIN(1000,MAX(R150,IF($A149&gt;=R$16,0,R$13*(R$16-$A149)+R$14*(R$16-$A149)^2+R$15*(R$16-$A149)^3)))</f>
        <v>0</v>
      </c>
      <c r="S149" s="54" t="n">
        <f aca="false">MIN(1000,MAX(S150,IF($A149&gt;=S$16,0,S$13*(S$16-$A149)+S$14*(S$16-$A149)^2+S$15*(S$16-$A149)^3)))</f>
        <v>1000</v>
      </c>
      <c r="T149" s="54" t="n">
        <f aca="false">MIN(1000,MAX(T150,IF($A149&gt;=T$16,0,T$13*(T$16-$A149)+T$14*(T$16-$A149)^2+T$15*(T$16-$A149)^3)))</f>
        <v>0</v>
      </c>
      <c r="U149" s="54" t="n">
        <f aca="false">MIN(1000,MAX(U150,IF($A149&gt;=U$16,0,U$13*(U$16-$A149)+U$14*(U$16-$A149)^2+U$15*(U$16-$A149)^3)))</f>
        <v>124.70745</v>
      </c>
      <c r="V149" s="54" t="n">
        <f aca="false">MIN(1000,MAX(V150,IF($A149&gt;=V$16,0,V$13*(V$16-$A149)+V$14*(V$16-$A149)^2+V$15*(V$16-$A149)^3)))</f>
        <v>0</v>
      </c>
      <c r="W149" s="54" t="n">
        <f aca="false">MIN(1000,MAX(W150,IF($A149&gt;=W$16,0,W$13*(W$16-$A149)+W$14*(W$16-$A149)^2+W$15*(W$16-$A149)^3)))</f>
        <v>66.70848</v>
      </c>
      <c r="X149" s="54" t="n">
        <f aca="false">MIN(1000,MAX(X150,IF($A149&gt;=X$16,0,X$13*(X$16-$A149)+X$14*(X$16-$A149)^2+X$15*(X$16-$A149)^3)))</f>
        <v>23.037975</v>
      </c>
      <c r="Y149" s="54" t="n">
        <f aca="false">MIN(1000,MAX(Y150,IF($A149&gt;=Y$16,0,Y$13*(Y$16-$A149)+Y$14*(Y$16-$A149)^2+Y$15*(Y$16-$A149)^3)))</f>
        <v>0</v>
      </c>
      <c r="Z149" s="54" t="n">
        <f aca="false">MIN(1000,MAX(Z150,IF($A149&gt;=Z$16,0,Z$13*(Z$16-$A149)+Z$14*(Z$16-$A149)^2+Z$15*(Z$16-$A149)^3)))</f>
        <v>0</v>
      </c>
      <c r="AC149" s="54" t="n">
        <f aca="false">MIN(1000,MAX(AC150,IF($A149&gt;=AC$16,0,AC$13*(AC$16-$A149)+AC$14*(AC$16-$A149)^2+AC$15*(AC$16-$A149)^3)))</f>
        <v>0</v>
      </c>
      <c r="AD149" s="54" t="n">
        <f aca="false">MIN(1000,MAX(AD150,IF($A149&gt;=AD$16,0,AD$13*(AD$16-$A149)+AD$14*(AD$16-$A149)^2+AD$15*(AD$16-$A149)^3)))</f>
        <v>0</v>
      </c>
      <c r="AE149" s="54" t="n">
        <f aca="false">MIN(1000,MAX(AE150,IF($A149&gt;=AE$16,0,AE$13*(AE$16-$A149)+AE$14*(AE$16-$A149)^2+AE$15*(AE$16-$A149)^3)))</f>
        <v>0</v>
      </c>
      <c r="AF149" s="54" t="n">
        <f aca="false">MIN(1000,MAX(AF150,IF($A149&gt;=AF$16,0,AF$13*(AF$16-$A149)+AF$14*(AF$16-$A149)^2+AF$15*(AF$16-$A149)^3)))</f>
        <v>0</v>
      </c>
      <c r="AG149" s="54" t="n">
        <f aca="false">MIN(1000,MAX(AG150,IF($A149&gt;=AG$16,0,AG$13*(AG$16-$A149)+AG$14*(AG$16-$A149)^2+AG$15*(AG$16-$A149)^3)))</f>
        <v>0</v>
      </c>
      <c r="AH149" s="54" t="n">
        <f aca="false">MIN(1000,MAX(AH150,IF($A149&gt;=AH$16,0,AH$13*(AH$16-$A149)+AH$14*(AH$16-$A149)^2+AH$15*(AH$16-$A149)^3)))</f>
        <v>0</v>
      </c>
      <c r="AI149" s="54" t="n">
        <f aca="false">MIN(1000,MAX(AI150,IF($A149&gt;=AI$16,0,AI$13*(AI$16-$A149)+AI$14*(AI$16-$A149)^2+AI$15*(AI$16-$A149)^3)))</f>
        <v>0</v>
      </c>
      <c r="AJ149" s="54" t="n">
        <f aca="false">MIN(1000,MAX(AJ150,IF($A149&gt;=AJ$16,0,AJ$13*(AJ$16-$A149)+AJ$14*(AJ$16-$A149)^2+AJ$15*(AJ$16-$A149)^3)))</f>
        <v>0</v>
      </c>
      <c r="AK149" s="54" t="n">
        <f aca="false">MIN(1000,MAX(AK150,IF($A149&gt;=AK$16,0,AK$13*(AK$16-$A149)+AK$14*(AK$16-$A149)^2+AK$15*(AK$16-$A149)^3)))</f>
        <v>0</v>
      </c>
      <c r="AL149" s="54" t="n">
        <f aca="false">MIN(1000,MAX(AL150,IF($A149&gt;=AL$16,0,AL$13*(AL$16-$A149)+AL$14*(AL$16-$A149)^2+AL$15*(AL$16-$A149)^3)))</f>
        <v>0</v>
      </c>
      <c r="AM149" s="54" t="n">
        <f aca="false">MIN(1000,MAX(AM150,IF($A149&gt;=AM$16,0,AM$13*(AM$16-$A149)+AM$14*(AM$16-$A149)^2+AM$15*(AM$16-$A149)^3)))</f>
        <v>0</v>
      </c>
      <c r="AN149" s="54" t="n">
        <f aca="false">MIN(1000,MAX(AN150,IF($A149&gt;=AN$16,0,AN$13*(AN$16-$A149)+AN$14*(AN$16-$A149)^2+AN$15*(AN$16-$A149)^3)))</f>
        <v>0</v>
      </c>
      <c r="AO149" s="54" t="n">
        <f aca="false">MIN(1000,MAX(AO150,IF($A149&gt;=AO$16,0,AO$13*(AO$16-$A149)+AO$14*(AO$16-$A149)^2+AO$15*(AO$16-$A149)^3)))</f>
        <v>0</v>
      </c>
      <c r="AP149" s="54" t="n">
        <f aca="false">MIN(1000,MAX(AP150,IF($A149&gt;=AP$16,0,AP$13*(AP$16-$A149)+AP$14*(AP$16-$A149)^2+AP$15*(AP$16-$A149)^3)))</f>
        <v>0</v>
      </c>
      <c r="AQ149" s="54" t="n">
        <f aca="false">MIN(1000,MAX(AQ150,IF($A149&gt;=AQ$16,0,AQ$13*(AQ$16-$A149)+AQ$14*(AQ$16-$A149)^2+AQ$15*(AQ$16-$A149)^3)))</f>
        <v>0</v>
      </c>
      <c r="AR149" s="54" t="n">
        <f aca="false">MIN(1000,MAX(AR150,IF($A149&gt;=AR$16,0,AR$13*(AR$16-$A149)+AR$14*(AR$16-$A149)^2+AR$15*(AR$16-$A149)^3)))</f>
        <v>0</v>
      </c>
      <c r="AS149" s="54" t="n">
        <f aca="false">MIN(1000,MAX(AS150,IF($A149&gt;=AS$16,0,AS$13*(AS$16-$A149)+AS$14*(AS$16-$A149)^2+AS$15*(AS$16-$A149)^3)))</f>
        <v>0</v>
      </c>
      <c r="AT149" s="54" t="n">
        <f aca="false">MIN(1000,MAX(AT150,IF($A149&gt;=AT$16,0,AT$13*(AT$16-$A149)+AT$14*(AT$16-$A149)^2+AT$15*(AT$16-$A149)^3)))</f>
        <v>1000</v>
      </c>
      <c r="AU149" s="54" t="n">
        <f aca="false">MIN(1000,MAX(AU150,IF($A149&gt;=AU$16,0,AU$13*(AU$16-$A149)+AU$14*(AU$16-$A149)^2+AU$15*(AU$16-$A149)^3)))</f>
        <v>0</v>
      </c>
      <c r="AV149" s="54" t="n">
        <f aca="false">MIN(1000,MAX(AV150,IF($A149&gt;=AV$16,0,AV$13*(AV$16-$A149)+AV$14*(AV$16-$A149)^2+AV$15*(AV$16-$A149)^3)))</f>
        <v>739.59153</v>
      </c>
      <c r="AW149" s="54" t="n">
        <f aca="false">MIN(1000,MAX(AW150,IF($A149&gt;=AW$16,0,AW$13*(AW$16-$A149)+AW$14*(AW$16-$A149)^2+AW$15*(AW$16-$A149)^3)))</f>
        <v>0</v>
      </c>
      <c r="AX149" s="54" t="n">
        <f aca="false">MIN(1000,MAX(AX150,IF($A149&gt;=AX$16,0,AX$13*(AX$16-$A149)+AX$14*(AX$16-$A149)^2+AX$15*(AX$16-$A149)^3)))</f>
        <v>58.216864</v>
      </c>
      <c r="AY149" s="54" t="n">
        <f aca="false">MIN(1000,MAX(AY150,IF($A149&gt;=AY$16,0,AY$13*(AY$16-$A149)+AY$14*(AY$16-$A149)^2+AY$15*(AY$16-$A149)^3)))</f>
        <v>1000</v>
      </c>
      <c r="AZ149" s="54" t="n">
        <f aca="false">MIN(1000,MAX(AZ150,IF($A149&gt;=AZ$16,0,AZ$13*(AZ$16-$A149)+AZ$14*(AZ$16-$A149)^2+AZ$15*(AZ$16-$A149)^3)))</f>
        <v>0</v>
      </c>
      <c r="BA149" s="54" t="n">
        <f aca="false">MIN(1000,MAX(BA150,IF($A149&gt;=BA$16,0,BA$13*(BA$16-$A149)+BA$14*(BA$16-$A149)^2+BA$15*(BA$16-$A149)^3)))</f>
        <v>0</v>
      </c>
    </row>
    <row r="150" customFormat="false" ht="13.8" hidden="false" customHeight="false" outlineLevel="0" collapsed="false">
      <c r="A150" s="12" t="n">
        <f aca="false">A149+10</f>
        <v>1330</v>
      </c>
      <c r="B150" s="54" t="n">
        <f aca="false">MIN(1000,MAX(B151,IF($A150&gt;=B$16,0,B$13*(B$16-$A150)+B$14*(B$16-$A150)^2+B$15*(B$16-$A150)^3)))</f>
        <v>0</v>
      </c>
      <c r="C150" s="54" t="n">
        <f aca="false">MIN(1000,MAX(C151,IF($A150&gt;=C$16,0,C$13*(C$16-$A150)+C$14*(C$16-$A150)^2+C$15*(C$16-$A150)^3)))</f>
        <v>0</v>
      </c>
      <c r="D150" s="54" t="n">
        <f aca="false">MIN(1000,MAX(D151,IF($A150&gt;=D$16,0,D$13*(D$16-$A150)+D$14*(D$16-$A150)^2+D$15*(D$16-$A150)^3)))</f>
        <v>0</v>
      </c>
      <c r="E150" s="54" t="n">
        <f aca="false">MIN(1000,MAX(E151,IF($A150&gt;=E$16,0,E$13*(E$16-$A150)+E$14*(E$16-$A150)^2+E$15*(E$16-$A150)^3)))</f>
        <v>0</v>
      </c>
      <c r="F150" s="54" t="n">
        <f aca="false">MIN(1000,MAX(F151,IF($A150&gt;=F$16,0,F$13*(F$16-$A150)+F$14*(F$16-$A150)^2+F$15*(F$16-$A150)^3)))</f>
        <v>0</v>
      </c>
      <c r="G150" s="54" t="n">
        <f aca="false">MIN(1000,MAX(G151,IF($A150&gt;=G$16,0,G$13*(G$16-$A150)+G$14*(G$16-$A150)^2+G$15*(G$16-$A150)^3)))</f>
        <v>0</v>
      </c>
      <c r="H150" s="54" t="n">
        <f aca="false">MIN(1000,MAX(H151,IF($A150&gt;=H$16,0,H$13*(H$16-$A150)+H$14*(H$16-$A150)^2+H$15*(H$16-$A150)^3)))</f>
        <v>0</v>
      </c>
      <c r="I150" s="54" t="n">
        <f aca="false">MIN(1000,MAX(I151,IF($A150&gt;=I$16,0,I$13*(I$16-$A150)+I$14*(I$16-$A150)^2+I$15*(I$16-$A150)^3)))</f>
        <v>0</v>
      </c>
      <c r="J150" s="54" t="n">
        <f aca="false">MIN(1000,MAX(J151,IF($A150&gt;=J$16,0,J$13*(J$16-$A150)+J$14*(J$16-$A150)^2+J$15*(J$16-$A150)^3)))</f>
        <v>0</v>
      </c>
      <c r="K150" s="54" t="n">
        <f aca="false">MIN(1000,MAX(K151,IF($A150&gt;=K$16,0,K$13*(K$16-$A150)+K$14*(K$16-$A150)^2+K$15*(K$16-$A150)^3)))</f>
        <v>0</v>
      </c>
      <c r="L150" s="54" t="n">
        <f aca="false">MIN(1000,MAX(L151,IF($A150&gt;=L$16,0,L$13*(L$16-$A150)+L$14*(L$16-$A150)^2+L$15*(L$16-$A150)^3)))</f>
        <v>0</v>
      </c>
      <c r="M150" s="54" t="n">
        <f aca="false">MIN(1000,MAX(M151,IF($A150&gt;=M$16,0,M$13*(M$16-$A150)+M$14*(M$16-$A150)^2+M$15*(M$16-$A150)^3)))</f>
        <v>0</v>
      </c>
      <c r="N150" s="54" t="n">
        <f aca="false">MIN(1000,MAX(N151,IF($A150&gt;=N$16,0,N$13*(N$16-$A150)+N$14*(N$16-$A150)^2+N$15*(N$16-$A150)^3)))</f>
        <v>0</v>
      </c>
      <c r="O150" s="54" t="n">
        <f aca="false">MIN(1000,MAX(O151,IF($A150&gt;=O$16,0,O$13*(O$16-$A150)+O$14*(O$16-$A150)^2+O$15*(O$16-$A150)^3)))</f>
        <v>0</v>
      </c>
      <c r="P150" s="54" t="n">
        <f aca="false">MIN(1000,MAX(P151,IF($A150&gt;=P$16,0,P$13*(P$16-$A150)+P$14*(P$16-$A150)^2+P$15*(P$16-$A150)^3)))</f>
        <v>0</v>
      </c>
      <c r="Q150" s="54" t="n">
        <f aca="false">MIN(1000,MAX(Q151,IF($A150&gt;=Q$16,0,Q$13*(Q$16-$A150)+Q$14*(Q$16-$A150)^2+Q$15*(Q$16-$A150)^3)))</f>
        <v>0</v>
      </c>
      <c r="R150" s="54" t="n">
        <f aca="false">MIN(1000,MAX(R151,IF($A150&gt;=R$16,0,R$13*(R$16-$A150)+R$14*(R$16-$A150)^2+R$15*(R$16-$A150)^3)))</f>
        <v>0</v>
      </c>
      <c r="S150" s="54" t="n">
        <f aca="false">MIN(1000,MAX(S151,IF($A150&gt;=S$16,0,S$13*(S$16-$A150)+S$14*(S$16-$A150)^2+S$15*(S$16-$A150)^3)))</f>
        <v>1000</v>
      </c>
      <c r="T150" s="54" t="n">
        <f aca="false">MIN(1000,MAX(T151,IF($A150&gt;=T$16,0,T$13*(T$16-$A150)+T$14*(T$16-$A150)^2+T$15*(T$16-$A150)^3)))</f>
        <v>0</v>
      </c>
      <c r="U150" s="54" t="n">
        <f aca="false">MIN(1000,MAX(U151,IF($A150&gt;=U$16,0,U$13*(U$16-$A150)+U$14*(U$16-$A150)^2+U$15*(U$16-$A150)^3)))</f>
        <v>124.46245</v>
      </c>
      <c r="V150" s="54" t="n">
        <f aca="false">MIN(1000,MAX(V151,IF($A150&gt;=V$16,0,V$13*(V$16-$A150)+V$14*(V$16-$A150)^2+V$15*(V$16-$A150)^3)))</f>
        <v>0</v>
      </c>
      <c r="W150" s="54" t="n">
        <f aca="false">MIN(1000,MAX(W151,IF($A150&gt;=W$16,0,W$13*(W$16-$A150)+W$14*(W$16-$A150)^2+W$15*(W$16-$A150)^3)))</f>
        <v>66.57948</v>
      </c>
      <c r="X150" s="54" t="n">
        <f aca="false">MIN(1000,MAX(X151,IF($A150&gt;=X$16,0,X$13*(X$16-$A150)+X$14*(X$16-$A150)^2+X$15*(X$16-$A150)^3)))</f>
        <v>23.037975</v>
      </c>
      <c r="Y150" s="54" t="n">
        <f aca="false">MIN(1000,MAX(Y151,IF($A150&gt;=Y$16,0,Y$13*(Y$16-$A150)+Y$14*(Y$16-$A150)^2+Y$15*(Y$16-$A150)^3)))</f>
        <v>0</v>
      </c>
      <c r="Z150" s="54" t="n">
        <f aca="false">MIN(1000,MAX(Z151,IF($A150&gt;=Z$16,0,Z$13*(Z$16-$A150)+Z$14*(Z$16-$A150)^2+Z$15*(Z$16-$A150)^3)))</f>
        <v>0</v>
      </c>
      <c r="AC150" s="54" t="n">
        <f aca="false">MIN(1000,MAX(AC151,IF($A150&gt;=AC$16,0,AC$13*(AC$16-$A150)+AC$14*(AC$16-$A150)^2+AC$15*(AC$16-$A150)^3)))</f>
        <v>0</v>
      </c>
      <c r="AD150" s="54" t="n">
        <f aca="false">MIN(1000,MAX(AD151,IF($A150&gt;=AD$16,0,AD$13*(AD$16-$A150)+AD$14*(AD$16-$A150)^2+AD$15*(AD$16-$A150)^3)))</f>
        <v>0</v>
      </c>
      <c r="AE150" s="54" t="n">
        <f aca="false">MIN(1000,MAX(AE151,IF($A150&gt;=AE$16,0,AE$13*(AE$16-$A150)+AE$14*(AE$16-$A150)^2+AE$15*(AE$16-$A150)^3)))</f>
        <v>0</v>
      </c>
      <c r="AF150" s="54" t="n">
        <f aca="false">MIN(1000,MAX(AF151,IF($A150&gt;=AF$16,0,AF$13*(AF$16-$A150)+AF$14*(AF$16-$A150)^2+AF$15*(AF$16-$A150)^3)))</f>
        <v>0</v>
      </c>
      <c r="AG150" s="54" t="n">
        <f aca="false">MIN(1000,MAX(AG151,IF($A150&gt;=AG$16,0,AG$13*(AG$16-$A150)+AG$14*(AG$16-$A150)^2+AG$15*(AG$16-$A150)^3)))</f>
        <v>0</v>
      </c>
      <c r="AH150" s="54" t="n">
        <f aca="false">MIN(1000,MAX(AH151,IF($A150&gt;=AH$16,0,AH$13*(AH$16-$A150)+AH$14*(AH$16-$A150)^2+AH$15*(AH$16-$A150)^3)))</f>
        <v>0</v>
      </c>
      <c r="AI150" s="54" t="n">
        <f aca="false">MIN(1000,MAX(AI151,IF($A150&gt;=AI$16,0,AI$13*(AI$16-$A150)+AI$14*(AI$16-$A150)^2+AI$15*(AI$16-$A150)^3)))</f>
        <v>0</v>
      </c>
      <c r="AJ150" s="54" t="n">
        <f aca="false">MIN(1000,MAX(AJ151,IF($A150&gt;=AJ$16,0,AJ$13*(AJ$16-$A150)+AJ$14*(AJ$16-$A150)^2+AJ$15*(AJ$16-$A150)^3)))</f>
        <v>0</v>
      </c>
      <c r="AK150" s="54" t="n">
        <f aca="false">MIN(1000,MAX(AK151,IF($A150&gt;=AK$16,0,AK$13*(AK$16-$A150)+AK$14*(AK$16-$A150)^2+AK$15*(AK$16-$A150)^3)))</f>
        <v>0</v>
      </c>
      <c r="AL150" s="54" t="n">
        <f aca="false">MIN(1000,MAX(AL151,IF($A150&gt;=AL$16,0,AL$13*(AL$16-$A150)+AL$14*(AL$16-$A150)^2+AL$15*(AL$16-$A150)^3)))</f>
        <v>0</v>
      </c>
      <c r="AM150" s="54" t="n">
        <f aca="false">MIN(1000,MAX(AM151,IF($A150&gt;=AM$16,0,AM$13*(AM$16-$A150)+AM$14*(AM$16-$A150)^2+AM$15*(AM$16-$A150)^3)))</f>
        <v>0</v>
      </c>
      <c r="AN150" s="54" t="n">
        <f aca="false">MIN(1000,MAX(AN151,IF($A150&gt;=AN$16,0,AN$13*(AN$16-$A150)+AN$14*(AN$16-$A150)^2+AN$15*(AN$16-$A150)^3)))</f>
        <v>0</v>
      </c>
      <c r="AO150" s="54" t="n">
        <f aca="false">MIN(1000,MAX(AO151,IF($A150&gt;=AO$16,0,AO$13*(AO$16-$A150)+AO$14*(AO$16-$A150)^2+AO$15*(AO$16-$A150)^3)))</f>
        <v>0</v>
      </c>
      <c r="AP150" s="54" t="n">
        <f aca="false">MIN(1000,MAX(AP151,IF($A150&gt;=AP$16,0,AP$13*(AP$16-$A150)+AP$14*(AP$16-$A150)^2+AP$15*(AP$16-$A150)^3)))</f>
        <v>0</v>
      </c>
      <c r="AQ150" s="54" t="n">
        <f aca="false">MIN(1000,MAX(AQ151,IF($A150&gt;=AQ$16,0,AQ$13*(AQ$16-$A150)+AQ$14*(AQ$16-$A150)^2+AQ$15*(AQ$16-$A150)^3)))</f>
        <v>0</v>
      </c>
      <c r="AR150" s="54" t="n">
        <f aca="false">MIN(1000,MAX(AR151,IF($A150&gt;=AR$16,0,AR$13*(AR$16-$A150)+AR$14*(AR$16-$A150)^2+AR$15*(AR$16-$A150)^3)))</f>
        <v>0</v>
      </c>
      <c r="AS150" s="54" t="n">
        <f aca="false">MIN(1000,MAX(AS151,IF($A150&gt;=AS$16,0,AS$13*(AS$16-$A150)+AS$14*(AS$16-$A150)^2+AS$15*(AS$16-$A150)^3)))</f>
        <v>0</v>
      </c>
      <c r="AT150" s="54" t="n">
        <f aca="false">MIN(1000,MAX(AT151,IF($A150&gt;=AT$16,0,AT$13*(AT$16-$A150)+AT$14*(AT$16-$A150)^2+AT$15*(AT$16-$A150)^3)))</f>
        <v>1000</v>
      </c>
      <c r="AU150" s="54" t="n">
        <f aca="false">MIN(1000,MAX(AU151,IF($A150&gt;=AU$16,0,AU$13*(AU$16-$A150)+AU$14*(AU$16-$A150)^2+AU$15*(AU$16-$A150)^3)))</f>
        <v>0</v>
      </c>
      <c r="AV150" s="54" t="n">
        <f aca="false">MIN(1000,MAX(AV151,IF($A150&gt;=AV$16,0,AV$13*(AV$16-$A150)+AV$14*(AV$16-$A150)^2+AV$15*(AV$16-$A150)^3)))</f>
        <v>738.13853</v>
      </c>
      <c r="AW150" s="54" t="n">
        <f aca="false">MIN(1000,MAX(AW151,IF($A150&gt;=AW$16,0,AW$13*(AW$16-$A150)+AW$14*(AW$16-$A150)^2+AW$15*(AW$16-$A150)^3)))</f>
        <v>0</v>
      </c>
      <c r="AX150" s="54" t="n">
        <f aca="false">MIN(1000,MAX(AX151,IF($A150&gt;=AX$16,0,AX$13*(AX$16-$A150)+AX$14*(AX$16-$A150)^2+AX$15*(AX$16-$A150)^3)))</f>
        <v>58.216864</v>
      </c>
      <c r="AY150" s="54" t="n">
        <f aca="false">MIN(1000,MAX(AY151,IF($A150&gt;=AY$16,0,AY$13*(AY$16-$A150)+AY$14*(AY$16-$A150)^2+AY$15*(AY$16-$A150)^3)))</f>
        <v>1000</v>
      </c>
      <c r="AZ150" s="54" t="n">
        <f aca="false">MIN(1000,MAX(AZ151,IF($A150&gt;=AZ$16,0,AZ$13*(AZ$16-$A150)+AZ$14*(AZ$16-$A150)^2+AZ$15*(AZ$16-$A150)^3)))</f>
        <v>0</v>
      </c>
      <c r="BA150" s="54" t="n">
        <f aca="false">MIN(1000,MAX(BA151,IF($A150&gt;=BA$16,0,BA$13*(BA$16-$A150)+BA$14*(BA$16-$A150)^2+BA$15*(BA$16-$A150)^3)))</f>
        <v>0</v>
      </c>
    </row>
    <row r="151" customFormat="false" ht="13.8" hidden="false" customHeight="false" outlineLevel="0" collapsed="false">
      <c r="A151" s="12" t="n">
        <f aca="false">A150+10</f>
        <v>1340</v>
      </c>
      <c r="B151" s="54" t="n">
        <f aca="false">MIN(1000,MAX(B152,IF($A151&gt;=B$16,0,B$13*(B$16-$A151)+B$14*(B$16-$A151)^2+B$15*(B$16-$A151)^3)))</f>
        <v>0</v>
      </c>
      <c r="C151" s="54" t="n">
        <f aca="false">MIN(1000,MAX(C152,IF($A151&gt;=C$16,0,C$13*(C$16-$A151)+C$14*(C$16-$A151)^2+C$15*(C$16-$A151)^3)))</f>
        <v>0</v>
      </c>
      <c r="D151" s="54" t="n">
        <f aca="false">MIN(1000,MAX(D152,IF($A151&gt;=D$16,0,D$13*(D$16-$A151)+D$14*(D$16-$A151)^2+D$15*(D$16-$A151)^3)))</f>
        <v>0</v>
      </c>
      <c r="E151" s="54" t="n">
        <f aca="false">MIN(1000,MAX(E152,IF($A151&gt;=E$16,0,E$13*(E$16-$A151)+E$14*(E$16-$A151)^2+E$15*(E$16-$A151)^3)))</f>
        <v>0</v>
      </c>
      <c r="F151" s="54" t="n">
        <f aca="false">MIN(1000,MAX(F152,IF($A151&gt;=F$16,0,F$13*(F$16-$A151)+F$14*(F$16-$A151)^2+F$15*(F$16-$A151)^3)))</f>
        <v>0</v>
      </c>
      <c r="G151" s="54" t="n">
        <f aca="false">MIN(1000,MAX(G152,IF($A151&gt;=G$16,0,G$13*(G$16-$A151)+G$14*(G$16-$A151)^2+G$15*(G$16-$A151)^3)))</f>
        <v>0</v>
      </c>
      <c r="H151" s="54" t="n">
        <f aca="false">MIN(1000,MAX(H152,IF($A151&gt;=H$16,0,H$13*(H$16-$A151)+H$14*(H$16-$A151)^2+H$15*(H$16-$A151)^3)))</f>
        <v>0</v>
      </c>
      <c r="I151" s="54" t="n">
        <f aca="false">MIN(1000,MAX(I152,IF($A151&gt;=I$16,0,I$13*(I$16-$A151)+I$14*(I$16-$A151)^2+I$15*(I$16-$A151)^3)))</f>
        <v>0</v>
      </c>
      <c r="J151" s="54" t="n">
        <f aca="false">MIN(1000,MAX(J152,IF($A151&gt;=J$16,0,J$13*(J$16-$A151)+J$14*(J$16-$A151)^2+J$15*(J$16-$A151)^3)))</f>
        <v>0</v>
      </c>
      <c r="K151" s="54" t="n">
        <f aca="false">MIN(1000,MAX(K152,IF($A151&gt;=K$16,0,K$13*(K$16-$A151)+K$14*(K$16-$A151)^2+K$15*(K$16-$A151)^3)))</f>
        <v>0</v>
      </c>
      <c r="L151" s="54" t="n">
        <f aca="false">MIN(1000,MAX(L152,IF($A151&gt;=L$16,0,L$13*(L$16-$A151)+L$14*(L$16-$A151)^2+L$15*(L$16-$A151)^3)))</f>
        <v>0</v>
      </c>
      <c r="M151" s="54" t="n">
        <f aca="false">MIN(1000,MAX(M152,IF($A151&gt;=M$16,0,M$13*(M$16-$A151)+M$14*(M$16-$A151)^2+M$15*(M$16-$A151)^3)))</f>
        <v>0</v>
      </c>
      <c r="N151" s="54" t="n">
        <f aca="false">MIN(1000,MAX(N152,IF($A151&gt;=N$16,0,N$13*(N$16-$A151)+N$14*(N$16-$A151)^2+N$15*(N$16-$A151)^3)))</f>
        <v>0</v>
      </c>
      <c r="O151" s="54" t="n">
        <f aca="false">MIN(1000,MAX(O152,IF($A151&gt;=O$16,0,O$13*(O$16-$A151)+O$14*(O$16-$A151)^2+O$15*(O$16-$A151)^3)))</f>
        <v>0</v>
      </c>
      <c r="P151" s="54" t="n">
        <f aca="false">MIN(1000,MAX(P152,IF($A151&gt;=P$16,0,P$13*(P$16-$A151)+P$14*(P$16-$A151)^2+P$15*(P$16-$A151)^3)))</f>
        <v>0</v>
      </c>
      <c r="Q151" s="54" t="n">
        <f aca="false">MIN(1000,MAX(Q152,IF($A151&gt;=Q$16,0,Q$13*(Q$16-$A151)+Q$14*(Q$16-$A151)^2+Q$15*(Q$16-$A151)^3)))</f>
        <v>0</v>
      </c>
      <c r="R151" s="54" t="n">
        <f aca="false">MIN(1000,MAX(R152,IF($A151&gt;=R$16,0,R$13*(R$16-$A151)+R$14*(R$16-$A151)^2+R$15*(R$16-$A151)^3)))</f>
        <v>0</v>
      </c>
      <c r="S151" s="54" t="n">
        <f aca="false">MIN(1000,MAX(S152,IF($A151&gt;=S$16,0,S$13*(S$16-$A151)+S$14*(S$16-$A151)^2+S$15*(S$16-$A151)^3)))</f>
        <v>1000</v>
      </c>
      <c r="T151" s="54" t="n">
        <f aca="false">MIN(1000,MAX(T152,IF($A151&gt;=T$16,0,T$13*(T$16-$A151)+T$14*(T$16-$A151)^2+T$15*(T$16-$A151)^3)))</f>
        <v>0</v>
      </c>
      <c r="U151" s="54" t="n">
        <f aca="false">MIN(1000,MAX(U152,IF($A151&gt;=U$16,0,U$13*(U$16-$A151)+U$14*(U$16-$A151)^2+U$15*(U$16-$A151)^3)))</f>
        <v>124.21745</v>
      </c>
      <c r="V151" s="54" t="n">
        <f aca="false">MIN(1000,MAX(V152,IF($A151&gt;=V$16,0,V$13*(V$16-$A151)+V$14*(V$16-$A151)^2+V$15*(V$16-$A151)^3)))</f>
        <v>0</v>
      </c>
      <c r="W151" s="54" t="n">
        <f aca="false">MIN(1000,MAX(W152,IF($A151&gt;=W$16,0,W$13*(W$16-$A151)+W$14*(W$16-$A151)^2+W$15*(W$16-$A151)^3)))</f>
        <v>66.45048</v>
      </c>
      <c r="X151" s="54" t="n">
        <f aca="false">MIN(1000,MAX(X152,IF($A151&gt;=X$16,0,X$13*(X$16-$A151)+X$14*(X$16-$A151)^2+X$15*(X$16-$A151)^3)))</f>
        <v>23.037975</v>
      </c>
      <c r="Y151" s="54" t="n">
        <f aca="false">MIN(1000,MAX(Y152,IF($A151&gt;=Y$16,0,Y$13*(Y$16-$A151)+Y$14*(Y$16-$A151)^2+Y$15*(Y$16-$A151)^3)))</f>
        <v>0</v>
      </c>
      <c r="Z151" s="54" t="n">
        <f aca="false">MIN(1000,MAX(Z152,IF($A151&gt;=Z$16,0,Z$13*(Z$16-$A151)+Z$14*(Z$16-$A151)^2+Z$15*(Z$16-$A151)^3)))</f>
        <v>0</v>
      </c>
      <c r="AC151" s="54" t="n">
        <f aca="false">MIN(1000,MAX(AC152,IF($A151&gt;=AC$16,0,AC$13*(AC$16-$A151)+AC$14*(AC$16-$A151)^2+AC$15*(AC$16-$A151)^3)))</f>
        <v>0</v>
      </c>
      <c r="AD151" s="54" t="n">
        <f aca="false">MIN(1000,MAX(AD152,IF($A151&gt;=AD$16,0,AD$13*(AD$16-$A151)+AD$14*(AD$16-$A151)^2+AD$15*(AD$16-$A151)^3)))</f>
        <v>0</v>
      </c>
      <c r="AE151" s="54" t="n">
        <f aca="false">MIN(1000,MAX(AE152,IF($A151&gt;=AE$16,0,AE$13*(AE$16-$A151)+AE$14*(AE$16-$A151)^2+AE$15*(AE$16-$A151)^3)))</f>
        <v>0</v>
      </c>
      <c r="AF151" s="54" t="n">
        <f aca="false">MIN(1000,MAX(AF152,IF($A151&gt;=AF$16,0,AF$13*(AF$16-$A151)+AF$14*(AF$16-$A151)^2+AF$15*(AF$16-$A151)^3)))</f>
        <v>0</v>
      </c>
      <c r="AG151" s="54" t="n">
        <f aca="false">MIN(1000,MAX(AG152,IF($A151&gt;=AG$16,0,AG$13*(AG$16-$A151)+AG$14*(AG$16-$A151)^2+AG$15*(AG$16-$A151)^3)))</f>
        <v>0</v>
      </c>
      <c r="AH151" s="54" t="n">
        <f aca="false">MIN(1000,MAX(AH152,IF($A151&gt;=AH$16,0,AH$13*(AH$16-$A151)+AH$14*(AH$16-$A151)^2+AH$15*(AH$16-$A151)^3)))</f>
        <v>0</v>
      </c>
      <c r="AI151" s="54" t="n">
        <f aca="false">MIN(1000,MAX(AI152,IF($A151&gt;=AI$16,0,AI$13*(AI$16-$A151)+AI$14*(AI$16-$A151)^2+AI$15*(AI$16-$A151)^3)))</f>
        <v>0</v>
      </c>
      <c r="AJ151" s="54" t="n">
        <f aca="false">MIN(1000,MAX(AJ152,IF($A151&gt;=AJ$16,0,AJ$13*(AJ$16-$A151)+AJ$14*(AJ$16-$A151)^2+AJ$15*(AJ$16-$A151)^3)))</f>
        <v>0</v>
      </c>
      <c r="AK151" s="54" t="n">
        <f aca="false">MIN(1000,MAX(AK152,IF($A151&gt;=AK$16,0,AK$13*(AK$16-$A151)+AK$14*(AK$16-$A151)^2+AK$15*(AK$16-$A151)^3)))</f>
        <v>0</v>
      </c>
      <c r="AL151" s="54" t="n">
        <f aca="false">MIN(1000,MAX(AL152,IF($A151&gt;=AL$16,0,AL$13*(AL$16-$A151)+AL$14*(AL$16-$A151)^2+AL$15*(AL$16-$A151)^3)))</f>
        <v>0</v>
      </c>
      <c r="AM151" s="54" t="n">
        <f aca="false">MIN(1000,MAX(AM152,IF($A151&gt;=AM$16,0,AM$13*(AM$16-$A151)+AM$14*(AM$16-$A151)^2+AM$15*(AM$16-$A151)^3)))</f>
        <v>0</v>
      </c>
      <c r="AN151" s="54" t="n">
        <f aca="false">MIN(1000,MAX(AN152,IF($A151&gt;=AN$16,0,AN$13*(AN$16-$A151)+AN$14*(AN$16-$A151)^2+AN$15*(AN$16-$A151)^3)))</f>
        <v>0</v>
      </c>
      <c r="AO151" s="54" t="n">
        <f aca="false">MIN(1000,MAX(AO152,IF($A151&gt;=AO$16,0,AO$13*(AO$16-$A151)+AO$14*(AO$16-$A151)^2+AO$15*(AO$16-$A151)^3)))</f>
        <v>0</v>
      </c>
      <c r="AP151" s="54" t="n">
        <f aca="false">MIN(1000,MAX(AP152,IF($A151&gt;=AP$16,0,AP$13*(AP$16-$A151)+AP$14*(AP$16-$A151)^2+AP$15*(AP$16-$A151)^3)))</f>
        <v>0</v>
      </c>
      <c r="AQ151" s="54" t="n">
        <f aca="false">MIN(1000,MAX(AQ152,IF($A151&gt;=AQ$16,0,AQ$13*(AQ$16-$A151)+AQ$14*(AQ$16-$A151)^2+AQ$15*(AQ$16-$A151)^3)))</f>
        <v>0</v>
      </c>
      <c r="AR151" s="54" t="n">
        <f aca="false">MIN(1000,MAX(AR152,IF($A151&gt;=AR$16,0,AR$13*(AR$16-$A151)+AR$14*(AR$16-$A151)^2+AR$15*(AR$16-$A151)^3)))</f>
        <v>0</v>
      </c>
      <c r="AS151" s="54" t="n">
        <f aca="false">MIN(1000,MAX(AS152,IF($A151&gt;=AS$16,0,AS$13*(AS$16-$A151)+AS$14*(AS$16-$A151)^2+AS$15*(AS$16-$A151)^3)))</f>
        <v>0</v>
      </c>
      <c r="AT151" s="54" t="n">
        <f aca="false">MIN(1000,MAX(AT152,IF($A151&gt;=AT$16,0,AT$13*(AT$16-$A151)+AT$14*(AT$16-$A151)^2+AT$15*(AT$16-$A151)^3)))</f>
        <v>1000</v>
      </c>
      <c r="AU151" s="54" t="n">
        <f aca="false">MIN(1000,MAX(AU152,IF($A151&gt;=AU$16,0,AU$13*(AU$16-$A151)+AU$14*(AU$16-$A151)^2+AU$15*(AU$16-$A151)^3)))</f>
        <v>0</v>
      </c>
      <c r="AV151" s="54" t="n">
        <f aca="false">MIN(1000,MAX(AV152,IF($A151&gt;=AV$16,0,AV$13*(AV$16-$A151)+AV$14*(AV$16-$A151)^2+AV$15*(AV$16-$A151)^3)))</f>
        <v>736.68553</v>
      </c>
      <c r="AW151" s="54" t="n">
        <f aca="false">MIN(1000,MAX(AW152,IF($A151&gt;=AW$16,0,AW$13*(AW$16-$A151)+AW$14*(AW$16-$A151)^2+AW$15*(AW$16-$A151)^3)))</f>
        <v>0</v>
      </c>
      <c r="AX151" s="54" t="n">
        <f aca="false">MIN(1000,MAX(AX152,IF($A151&gt;=AX$16,0,AX$13*(AX$16-$A151)+AX$14*(AX$16-$A151)^2+AX$15*(AX$16-$A151)^3)))</f>
        <v>58.216864</v>
      </c>
      <c r="AY151" s="54" t="n">
        <f aca="false">MIN(1000,MAX(AY152,IF($A151&gt;=AY$16,0,AY$13*(AY$16-$A151)+AY$14*(AY$16-$A151)^2+AY$15*(AY$16-$A151)^3)))</f>
        <v>1000</v>
      </c>
      <c r="AZ151" s="54" t="n">
        <f aca="false">MIN(1000,MAX(AZ152,IF($A151&gt;=AZ$16,0,AZ$13*(AZ$16-$A151)+AZ$14*(AZ$16-$A151)^2+AZ$15*(AZ$16-$A151)^3)))</f>
        <v>0</v>
      </c>
      <c r="BA151" s="54" t="n">
        <f aca="false">MIN(1000,MAX(BA152,IF($A151&gt;=BA$16,0,BA$13*(BA$16-$A151)+BA$14*(BA$16-$A151)^2+BA$15*(BA$16-$A151)^3)))</f>
        <v>0</v>
      </c>
    </row>
    <row r="152" customFormat="false" ht="13.8" hidden="false" customHeight="false" outlineLevel="0" collapsed="false">
      <c r="A152" s="12" t="n">
        <f aca="false">A151+10</f>
        <v>1350</v>
      </c>
      <c r="B152" s="54" t="n">
        <f aca="false">MIN(1000,MAX(B153,IF($A152&gt;=B$16,0,B$13*(B$16-$A152)+B$14*(B$16-$A152)^2+B$15*(B$16-$A152)^3)))</f>
        <v>0</v>
      </c>
      <c r="C152" s="54" t="n">
        <f aca="false">MIN(1000,MAX(C153,IF($A152&gt;=C$16,0,C$13*(C$16-$A152)+C$14*(C$16-$A152)^2+C$15*(C$16-$A152)^3)))</f>
        <v>0</v>
      </c>
      <c r="D152" s="54" t="n">
        <f aca="false">MIN(1000,MAX(D153,IF($A152&gt;=D$16,0,D$13*(D$16-$A152)+D$14*(D$16-$A152)^2+D$15*(D$16-$A152)^3)))</f>
        <v>0</v>
      </c>
      <c r="E152" s="54" t="n">
        <f aca="false">MIN(1000,MAX(E153,IF($A152&gt;=E$16,0,E$13*(E$16-$A152)+E$14*(E$16-$A152)^2+E$15*(E$16-$A152)^3)))</f>
        <v>0</v>
      </c>
      <c r="F152" s="54" t="n">
        <f aca="false">MIN(1000,MAX(F153,IF($A152&gt;=F$16,0,F$13*(F$16-$A152)+F$14*(F$16-$A152)^2+F$15*(F$16-$A152)^3)))</f>
        <v>0</v>
      </c>
      <c r="G152" s="54" t="n">
        <f aca="false">MIN(1000,MAX(G153,IF($A152&gt;=G$16,0,G$13*(G$16-$A152)+G$14*(G$16-$A152)^2+G$15*(G$16-$A152)^3)))</f>
        <v>0</v>
      </c>
      <c r="H152" s="54" t="n">
        <f aca="false">MIN(1000,MAX(H153,IF($A152&gt;=H$16,0,H$13*(H$16-$A152)+H$14*(H$16-$A152)^2+H$15*(H$16-$A152)^3)))</f>
        <v>0</v>
      </c>
      <c r="I152" s="54" t="n">
        <f aca="false">MIN(1000,MAX(I153,IF($A152&gt;=I$16,0,I$13*(I$16-$A152)+I$14*(I$16-$A152)^2+I$15*(I$16-$A152)^3)))</f>
        <v>0</v>
      </c>
      <c r="J152" s="54" t="n">
        <f aca="false">MIN(1000,MAX(J153,IF($A152&gt;=J$16,0,J$13*(J$16-$A152)+J$14*(J$16-$A152)^2+J$15*(J$16-$A152)^3)))</f>
        <v>0</v>
      </c>
      <c r="K152" s="54" t="n">
        <f aca="false">MIN(1000,MAX(K153,IF($A152&gt;=K$16,0,K$13*(K$16-$A152)+K$14*(K$16-$A152)^2+K$15*(K$16-$A152)^3)))</f>
        <v>0</v>
      </c>
      <c r="L152" s="54" t="n">
        <f aca="false">MIN(1000,MAX(L153,IF($A152&gt;=L$16,0,L$13*(L$16-$A152)+L$14*(L$16-$A152)^2+L$15*(L$16-$A152)^3)))</f>
        <v>0</v>
      </c>
      <c r="M152" s="54" t="n">
        <f aca="false">MIN(1000,MAX(M153,IF($A152&gt;=M$16,0,M$13*(M$16-$A152)+M$14*(M$16-$A152)^2+M$15*(M$16-$A152)^3)))</f>
        <v>0</v>
      </c>
      <c r="N152" s="54" t="n">
        <f aca="false">MIN(1000,MAX(N153,IF($A152&gt;=N$16,0,N$13*(N$16-$A152)+N$14*(N$16-$A152)^2+N$15*(N$16-$A152)^3)))</f>
        <v>0</v>
      </c>
      <c r="O152" s="54" t="n">
        <f aca="false">MIN(1000,MAX(O153,IF($A152&gt;=O$16,0,O$13*(O$16-$A152)+O$14*(O$16-$A152)^2+O$15*(O$16-$A152)^3)))</f>
        <v>0</v>
      </c>
      <c r="P152" s="54" t="n">
        <f aca="false">MIN(1000,MAX(P153,IF($A152&gt;=P$16,0,P$13*(P$16-$A152)+P$14*(P$16-$A152)^2+P$15*(P$16-$A152)^3)))</f>
        <v>0</v>
      </c>
      <c r="Q152" s="54" t="n">
        <f aca="false">MIN(1000,MAX(Q153,IF($A152&gt;=Q$16,0,Q$13*(Q$16-$A152)+Q$14*(Q$16-$A152)^2+Q$15*(Q$16-$A152)^3)))</f>
        <v>0</v>
      </c>
      <c r="R152" s="54" t="n">
        <f aca="false">MIN(1000,MAX(R153,IF($A152&gt;=R$16,0,R$13*(R$16-$A152)+R$14*(R$16-$A152)^2+R$15*(R$16-$A152)^3)))</f>
        <v>0</v>
      </c>
      <c r="S152" s="54" t="n">
        <f aca="false">MIN(1000,MAX(S153,IF($A152&gt;=S$16,0,S$13*(S$16-$A152)+S$14*(S$16-$A152)^2+S$15*(S$16-$A152)^3)))</f>
        <v>1000</v>
      </c>
      <c r="T152" s="54" t="n">
        <f aca="false">MIN(1000,MAX(T153,IF($A152&gt;=T$16,0,T$13*(T$16-$A152)+T$14*(T$16-$A152)^2+T$15*(T$16-$A152)^3)))</f>
        <v>0</v>
      </c>
      <c r="U152" s="54" t="n">
        <f aca="false">MIN(1000,MAX(U153,IF($A152&gt;=U$16,0,U$13*(U$16-$A152)+U$14*(U$16-$A152)^2+U$15*(U$16-$A152)^3)))</f>
        <v>123.97245</v>
      </c>
      <c r="V152" s="54" t="n">
        <f aca="false">MIN(1000,MAX(V153,IF($A152&gt;=V$16,0,V$13*(V$16-$A152)+V$14*(V$16-$A152)^2+V$15*(V$16-$A152)^3)))</f>
        <v>0</v>
      </c>
      <c r="W152" s="54" t="n">
        <f aca="false">MIN(1000,MAX(W153,IF($A152&gt;=W$16,0,W$13*(W$16-$A152)+W$14*(W$16-$A152)^2+W$15*(W$16-$A152)^3)))</f>
        <v>66.32148</v>
      </c>
      <c r="X152" s="54" t="n">
        <f aca="false">MIN(1000,MAX(X153,IF($A152&gt;=X$16,0,X$13*(X$16-$A152)+X$14*(X$16-$A152)^2+X$15*(X$16-$A152)^3)))</f>
        <v>23.037975</v>
      </c>
      <c r="Y152" s="54" t="n">
        <f aca="false">MIN(1000,MAX(Y153,IF($A152&gt;=Y$16,0,Y$13*(Y$16-$A152)+Y$14*(Y$16-$A152)^2+Y$15*(Y$16-$A152)^3)))</f>
        <v>0</v>
      </c>
      <c r="Z152" s="54" t="n">
        <f aca="false">MIN(1000,MAX(Z153,IF($A152&gt;=Z$16,0,Z$13*(Z$16-$A152)+Z$14*(Z$16-$A152)^2+Z$15*(Z$16-$A152)^3)))</f>
        <v>0</v>
      </c>
      <c r="AC152" s="54" t="n">
        <f aca="false">MIN(1000,MAX(AC153,IF($A152&gt;=AC$16,0,AC$13*(AC$16-$A152)+AC$14*(AC$16-$A152)^2+AC$15*(AC$16-$A152)^3)))</f>
        <v>0</v>
      </c>
      <c r="AD152" s="54" t="n">
        <f aca="false">MIN(1000,MAX(AD153,IF($A152&gt;=AD$16,0,AD$13*(AD$16-$A152)+AD$14*(AD$16-$A152)^2+AD$15*(AD$16-$A152)^3)))</f>
        <v>0</v>
      </c>
      <c r="AE152" s="54" t="n">
        <f aca="false">MIN(1000,MAX(AE153,IF($A152&gt;=AE$16,0,AE$13*(AE$16-$A152)+AE$14*(AE$16-$A152)^2+AE$15*(AE$16-$A152)^3)))</f>
        <v>0</v>
      </c>
      <c r="AF152" s="54" t="n">
        <f aca="false">MIN(1000,MAX(AF153,IF($A152&gt;=AF$16,0,AF$13*(AF$16-$A152)+AF$14*(AF$16-$A152)^2+AF$15*(AF$16-$A152)^3)))</f>
        <v>0</v>
      </c>
      <c r="AG152" s="54" t="n">
        <f aca="false">MIN(1000,MAX(AG153,IF($A152&gt;=AG$16,0,AG$13*(AG$16-$A152)+AG$14*(AG$16-$A152)^2+AG$15*(AG$16-$A152)^3)))</f>
        <v>0</v>
      </c>
      <c r="AH152" s="54" t="n">
        <f aca="false">MIN(1000,MAX(AH153,IF($A152&gt;=AH$16,0,AH$13*(AH$16-$A152)+AH$14*(AH$16-$A152)^2+AH$15*(AH$16-$A152)^3)))</f>
        <v>0</v>
      </c>
      <c r="AI152" s="54" t="n">
        <f aca="false">MIN(1000,MAX(AI153,IF($A152&gt;=AI$16,0,AI$13*(AI$16-$A152)+AI$14*(AI$16-$A152)^2+AI$15*(AI$16-$A152)^3)))</f>
        <v>0</v>
      </c>
      <c r="AJ152" s="54" t="n">
        <f aca="false">MIN(1000,MAX(AJ153,IF($A152&gt;=AJ$16,0,AJ$13*(AJ$16-$A152)+AJ$14*(AJ$16-$A152)^2+AJ$15*(AJ$16-$A152)^3)))</f>
        <v>0</v>
      </c>
      <c r="AK152" s="54" t="n">
        <f aca="false">MIN(1000,MAX(AK153,IF($A152&gt;=AK$16,0,AK$13*(AK$16-$A152)+AK$14*(AK$16-$A152)^2+AK$15*(AK$16-$A152)^3)))</f>
        <v>0</v>
      </c>
      <c r="AL152" s="54" t="n">
        <f aca="false">MIN(1000,MAX(AL153,IF($A152&gt;=AL$16,0,AL$13*(AL$16-$A152)+AL$14*(AL$16-$A152)^2+AL$15*(AL$16-$A152)^3)))</f>
        <v>0</v>
      </c>
      <c r="AM152" s="54" t="n">
        <f aca="false">MIN(1000,MAX(AM153,IF($A152&gt;=AM$16,0,AM$13*(AM$16-$A152)+AM$14*(AM$16-$A152)^2+AM$15*(AM$16-$A152)^3)))</f>
        <v>0</v>
      </c>
      <c r="AN152" s="54" t="n">
        <f aca="false">MIN(1000,MAX(AN153,IF($A152&gt;=AN$16,0,AN$13*(AN$16-$A152)+AN$14*(AN$16-$A152)^2+AN$15*(AN$16-$A152)^3)))</f>
        <v>0</v>
      </c>
      <c r="AO152" s="54" t="n">
        <f aca="false">MIN(1000,MAX(AO153,IF($A152&gt;=AO$16,0,AO$13*(AO$16-$A152)+AO$14*(AO$16-$A152)^2+AO$15*(AO$16-$A152)^3)))</f>
        <v>0</v>
      </c>
      <c r="AP152" s="54" t="n">
        <f aca="false">MIN(1000,MAX(AP153,IF($A152&gt;=AP$16,0,AP$13*(AP$16-$A152)+AP$14*(AP$16-$A152)^2+AP$15*(AP$16-$A152)^3)))</f>
        <v>0</v>
      </c>
      <c r="AQ152" s="54" t="n">
        <f aca="false">MIN(1000,MAX(AQ153,IF($A152&gt;=AQ$16,0,AQ$13*(AQ$16-$A152)+AQ$14*(AQ$16-$A152)^2+AQ$15*(AQ$16-$A152)^3)))</f>
        <v>0</v>
      </c>
      <c r="AR152" s="54" t="n">
        <f aca="false">MIN(1000,MAX(AR153,IF($A152&gt;=AR$16,0,AR$13*(AR$16-$A152)+AR$14*(AR$16-$A152)^2+AR$15*(AR$16-$A152)^3)))</f>
        <v>0</v>
      </c>
      <c r="AS152" s="54" t="n">
        <f aca="false">MIN(1000,MAX(AS153,IF($A152&gt;=AS$16,0,AS$13*(AS$16-$A152)+AS$14*(AS$16-$A152)^2+AS$15*(AS$16-$A152)^3)))</f>
        <v>0</v>
      </c>
      <c r="AT152" s="54" t="n">
        <f aca="false">MIN(1000,MAX(AT153,IF($A152&gt;=AT$16,0,AT$13*(AT$16-$A152)+AT$14*(AT$16-$A152)^2+AT$15*(AT$16-$A152)^3)))</f>
        <v>1000</v>
      </c>
      <c r="AU152" s="54" t="n">
        <f aca="false">MIN(1000,MAX(AU153,IF($A152&gt;=AU$16,0,AU$13*(AU$16-$A152)+AU$14*(AU$16-$A152)^2+AU$15*(AU$16-$A152)^3)))</f>
        <v>0</v>
      </c>
      <c r="AV152" s="54" t="n">
        <f aca="false">MIN(1000,MAX(AV153,IF($A152&gt;=AV$16,0,AV$13*(AV$16-$A152)+AV$14*(AV$16-$A152)^2+AV$15*(AV$16-$A152)^3)))</f>
        <v>735.23253</v>
      </c>
      <c r="AW152" s="54" t="n">
        <f aca="false">MIN(1000,MAX(AW153,IF($A152&gt;=AW$16,0,AW$13*(AW$16-$A152)+AW$14*(AW$16-$A152)^2+AW$15*(AW$16-$A152)^3)))</f>
        <v>0</v>
      </c>
      <c r="AX152" s="54" t="n">
        <f aca="false">MIN(1000,MAX(AX153,IF($A152&gt;=AX$16,0,AX$13*(AX$16-$A152)+AX$14*(AX$16-$A152)^2+AX$15*(AX$16-$A152)^3)))</f>
        <v>58.216864</v>
      </c>
      <c r="AY152" s="54" t="n">
        <f aca="false">MIN(1000,MAX(AY153,IF($A152&gt;=AY$16,0,AY$13*(AY$16-$A152)+AY$14*(AY$16-$A152)^2+AY$15*(AY$16-$A152)^3)))</f>
        <v>1000</v>
      </c>
      <c r="AZ152" s="54" t="n">
        <f aca="false">MIN(1000,MAX(AZ153,IF($A152&gt;=AZ$16,0,AZ$13*(AZ$16-$A152)+AZ$14*(AZ$16-$A152)^2+AZ$15*(AZ$16-$A152)^3)))</f>
        <v>0</v>
      </c>
      <c r="BA152" s="54" t="n">
        <f aca="false">MIN(1000,MAX(BA153,IF($A152&gt;=BA$16,0,BA$13*(BA$16-$A152)+BA$14*(BA$16-$A152)^2+BA$15*(BA$16-$A152)^3)))</f>
        <v>0</v>
      </c>
    </row>
    <row r="153" customFormat="false" ht="13.8" hidden="false" customHeight="false" outlineLevel="0" collapsed="false">
      <c r="A153" s="12" t="n">
        <f aca="false">A152+10</f>
        <v>1360</v>
      </c>
      <c r="B153" s="54" t="n">
        <f aca="false">MIN(1000,MAX(B154,IF($A153&gt;=B$16,0,B$13*(B$16-$A153)+B$14*(B$16-$A153)^2+B$15*(B$16-$A153)^3)))</f>
        <v>0</v>
      </c>
      <c r="C153" s="54" t="n">
        <f aca="false">MIN(1000,MAX(C154,IF($A153&gt;=C$16,0,C$13*(C$16-$A153)+C$14*(C$16-$A153)^2+C$15*(C$16-$A153)^3)))</f>
        <v>0</v>
      </c>
      <c r="D153" s="54" t="n">
        <f aca="false">MIN(1000,MAX(D154,IF($A153&gt;=D$16,0,D$13*(D$16-$A153)+D$14*(D$16-$A153)^2+D$15*(D$16-$A153)^3)))</f>
        <v>0</v>
      </c>
      <c r="E153" s="54" t="n">
        <f aca="false">MIN(1000,MAX(E154,IF($A153&gt;=E$16,0,E$13*(E$16-$A153)+E$14*(E$16-$A153)^2+E$15*(E$16-$A153)^3)))</f>
        <v>0</v>
      </c>
      <c r="F153" s="54" t="n">
        <f aca="false">MIN(1000,MAX(F154,IF($A153&gt;=F$16,0,F$13*(F$16-$A153)+F$14*(F$16-$A153)^2+F$15*(F$16-$A153)^3)))</f>
        <v>0</v>
      </c>
      <c r="G153" s="54" t="n">
        <f aca="false">MIN(1000,MAX(G154,IF($A153&gt;=G$16,0,G$13*(G$16-$A153)+G$14*(G$16-$A153)^2+G$15*(G$16-$A153)^3)))</f>
        <v>0</v>
      </c>
      <c r="H153" s="54" t="n">
        <f aca="false">MIN(1000,MAX(H154,IF($A153&gt;=H$16,0,H$13*(H$16-$A153)+H$14*(H$16-$A153)^2+H$15*(H$16-$A153)^3)))</f>
        <v>0</v>
      </c>
      <c r="I153" s="54" t="n">
        <f aca="false">MIN(1000,MAX(I154,IF($A153&gt;=I$16,0,I$13*(I$16-$A153)+I$14*(I$16-$A153)^2+I$15*(I$16-$A153)^3)))</f>
        <v>0</v>
      </c>
      <c r="J153" s="54" t="n">
        <f aca="false">MIN(1000,MAX(J154,IF($A153&gt;=J$16,0,J$13*(J$16-$A153)+J$14*(J$16-$A153)^2+J$15*(J$16-$A153)^3)))</f>
        <v>0</v>
      </c>
      <c r="K153" s="54" t="n">
        <f aca="false">MIN(1000,MAX(K154,IF($A153&gt;=K$16,0,K$13*(K$16-$A153)+K$14*(K$16-$A153)^2+K$15*(K$16-$A153)^3)))</f>
        <v>0</v>
      </c>
      <c r="L153" s="54" t="n">
        <f aca="false">MIN(1000,MAX(L154,IF($A153&gt;=L$16,0,L$13*(L$16-$A153)+L$14*(L$16-$A153)^2+L$15*(L$16-$A153)^3)))</f>
        <v>0</v>
      </c>
      <c r="M153" s="54" t="n">
        <f aca="false">MIN(1000,MAX(M154,IF($A153&gt;=M$16,0,M$13*(M$16-$A153)+M$14*(M$16-$A153)^2+M$15*(M$16-$A153)^3)))</f>
        <v>0</v>
      </c>
      <c r="N153" s="54" t="n">
        <f aca="false">MIN(1000,MAX(N154,IF($A153&gt;=N$16,0,N$13*(N$16-$A153)+N$14*(N$16-$A153)^2+N$15*(N$16-$A153)^3)))</f>
        <v>0</v>
      </c>
      <c r="O153" s="54" t="n">
        <f aca="false">MIN(1000,MAX(O154,IF($A153&gt;=O$16,0,O$13*(O$16-$A153)+O$14*(O$16-$A153)^2+O$15*(O$16-$A153)^3)))</f>
        <v>0</v>
      </c>
      <c r="P153" s="54" t="n">
        <f aca="false">MIN(1000,MAX(P154,IF($A153&gt;=P$16,0,P$13*(P$16-$A153)+P$14*(P$16-$A153)^2+P$15*(P$16-$A153)^3)))</f>
        <v>0</v>
      </c>
      <c r="Q153" s="54" t="n">
        <f aca="false">MIN(1000,MAX(Q154,IF($A153&gt;=Q$16,0,Q$13*(Q$16-$A153)+Q$14*(Q$16-$A153)^2+Q$15*(Q$16-$A153)^3)))</f>
        <v>0</v>
      </c>
      <c r="R153" s="54" t="n">
        <f aca="false">MIN(1000,MAX(R154,IF($A153&gt;=R$16,0,R$13*(R$16-$A153)+R$14*(R$16-$A153)^2+R$15*(R$16-$A153)^3)))</f>
        <v>0</v>
      </c>
      <c r="S153" s="54" t="n">
        <f aca="false">MIN(1000,MAX(S154,IF($A153&gt;=S$16,0,S$13*(S$16-$A153)+S$14*(S$16-$A153)^2+S$15*(S$16-$A153)^3)))</f>
        <v>1000</v>
      </c>
      <c r="T153" s="54" t="n">
        <f aca="false">MIN(1000,MAX(T154,IF($A153&gt;=T$16,0,T$13*(T$16-$A153)+T$14*(T$16-$A153)^2+T$15*(T$16-$A153)^3)))</f>
        <v>0</v>
      </c>
      <c r="U153" s="54" t="n">
        <f aca="false">MIN(1000,MAX(U154,IF($A153&gt;=U$16,0,U$13*(U$16-$A153)+U$14*(U$16-$A153)^2+U$15*(U$16-$A153)^3)))</f>
        <v>123.72745</v>
      </c>
      <c r="V153" s="54" t="n">
        <f aca="false">MIN(1000,MAX(V154,IF($A153&gt;=V$16,0,V$13*(V$16-$A153)+V$14*(V$16-$A153)^2+V$15*(V$16-$A153)^3)))</f>
        <v>0</v>
      </c>
      <c r="W153" s="54" t="n">
        <f aca="false">MIN(1000,MAX(W154,IF($A153&gt;=W$16,0,W$13*(W$16-$A153)+W$14*(W$16-$A153)^2+W$15*(W$16-$A153)^3)))</f>
        <v>66.19248</v>
      </c>
      <c r="X153" s="54" t="n">
        <f aca="false">MIN(1000,MAX(X154,IF($A153&gt;=X$16,0,X$13*(X$16-$A153)+X$14*(X$16-$A153)^2+X$15*(X$16-$A153)^3)))</f>
        <v>23.037975</v>
      </c>
      <c r="Y153" s="54" t="n">
        <f aca="false">MIN(1000,MAX(Y154,IF($A153&gt;=Y$16,0,Y$13*(Y$16-$A153)+Y$14*(Y$16-$A153)^2+Y$15*(Y$16-$A153)^3)))</f>
        <v>0</v>
      </c>
      <c r="Z153" s="54" t="n">
        <f aca="false">MIN(1000,MAX(Z154,IF($A153&gt;=Z$16,0,Z$13*(Z$16-$A153)+Z$14*(Z$16-$A153)^2+Z$15*(Z$16-$A153)^3)))</f>
        <v>0</v>
      </c>
      <c r="AC153" s="54" t="n">
        <f aca="false">MIN(1000,MAX(AC154,IF($A153&gt;=AC$16,0,AC$13*(AC$16-$A153)+AC$14*(AC$16-$A153)^2+AC$15*(AC$16-$A153)^3)))</f>
        <v>0</v>
      </c>
      <c r="AD153" s="54" t="n">
        <f aca="false">MIN(1000,MAX(AD154,IF($A153&gt;=AD$16,0,AD$13*(AD$16-$A153)+AD$14*(AD$16-$A153)^2+AD$15*(AD$16-$A153)^3)))</f>
        <v>0</v>
      </c>
      <c r="AE153" s="54" t="n">
        <f aca="false">MIN(1000,MAX(AE154,IF($A153&gt;=AE$16,0,AE$13*(AE$16-$A153)+AE$14*(AE$16-$A153)^2+AE$15*(AE$16-$A153)^3)))</f>
        <v>0</v>
      </c>
      <c r="AF153" s="54" t="n">
        <f aca="false">MIN(1000,MAX(AF154,IF($A153&gt;=AF$16,0,AF$13*(AF$16-$A153)+AF$14*(AF$16-$A153)^2+AF$15*(AF$16-$A153)^3)))</f>
        <v>0</v>
      </c>
      <c r="AG153" s="54" t="n">
        <f aca="false">MIN(1000,MAX(AG154,IF($A153&gt;=AG$16,0,AG$13*(AG$16-$A153)+AG$14*(AG$16-$A153)^2+AG$15*(AG$16-$A153)^3)))</f>
        <v>0</v>
      </c>
      <c r="AH153" s="54" t="n">
        <f aca="false">MIN(1000,MAX(AH154,IF($A153&gt;=AH$16,0,AH$13*(AH$16-$A153)+AH$14*(AH$16-$A153)^2+AH$15*(AH$16-$A153)^3)))</f>
        <v>0</v>
      </c>
      <c r="AI153" s="54" t="n">
        <f aca="false">MIN(1000,MAX(AI154,IF($A153&gt;=AI$16,0,AI$13*(AI$16-$A153)+AI$14*(AI$16-$A153)^2+AI$15*(AI$16-$A153)^3)))</f>
        <v>0</v>
      </c>
      <c r="AJ153" s="54" t="n">
        <f aca="false">MIN(1000,MAX(AJ154,IF($A153&gt;=AJ$16,0,AJ$13*(AJ$16-$A153)+AJ$14*(AJ$16-$A153)^2+AJ$15*(AJ$16-$A153)^3)))</f>
        <v>0</v>
      </c>
      <c r="AK153" s="54" t="n">
        <f aca="false">MIN(1000,MAX(AK154,IF($A153&gt;=AK$16,0,AK$13*(AK$16-$A153)+AK$14*(AK$16-$A153)^2+AK$15*(AK$16-$A153)^3)))</f>
        <v>0</v>
      </c>
      <c r="AL153" s="54" t="n">
        <f aca="false">MIN(1000,MAX(AL154,IF($A153&gt;=AL$16,0,AL$13*(AL$16-$A153)+AL$14*(AL$16-$A153)^2+AL$15*(AL$16-$A153)^3)))</f>
        <v>0</v>
      </c>
      <c r="AM153" s="54" t="n">
        <f aca="false">MIN(1000,MAX(AM154,IF($A153&gt;=AM$16,0,AM$13*(AM$16-$A153)+AM$14*(AM$16-$A153)^2+AM$15*(AM$16-$A153)^3)))</f>
        <v>0</v>
      </c>
      <c r="AN153" s="54" t="n">
        <f aca="false">MIN(1000,MAX(AN154,IF($A153&gt;=AN$16,0,AN$13*(AN$16-$A153)+AN$14*(AN$16-$A153)^2+AN$15*(AN$16-$A153)^3)))</f>
        <v>0</v>
      </c>
      <c r="AO153" s="54" t="n">
        <f aca="false">MIN(1000,MAX(AO154,IF($A153&gt;=AO$16,0,AO$13*(AO$16-$A153)+AO$14*(AO$16-$A153)^2+AO$15*(AO$16-$A153)^3)))</f>
        <v>0</v>
      </c>
      <c r="AP153" s="54" t="n">
        <f aca="false">MIN(1000,MAX(AP154,IF($A153&gt;=AP$16,0,AP$13*(AP$16-$A153)+AP$14*(AP$16-$A153)^2+AP$15*(AP$16-$A153)^3)))</f>
        <v>0</v>
      </c>
      <c r="AQ153" s="54" t="n">
        <f aca="false">MIN(1000,MAX(AQ154,IF($A153&gt;=AQ$16,0,AQ$13*(AQ$16-$A153)+AQ$14*(AQ$16-$A153)^2+AQ$15*(AQ$16-$A153)^3)))</f>
        <v>0</v>
      </c>
      <c r="AR153" s="54" t="n">
        <f aca="false">MIN(1000,MAX(AR154,IF($A153&gt;=AR$16,0,AR$13*(AR$16-$A153)+AR$14*(AR$16-$A153)^2+AR$15*(AR$16-$A153)^3)))</f>
        <v>0</v>
      </c>
      <c r="AS153" s="54" t="n">
        <f aca="false">MIN(1000,MAX(AS154,IF($A153&gt;=AS$16,0,AS$13*(AS$16-$A153)+AS$14*(AS$16-$A153)^2+AS$15*(AS$16-$A153)^3)))</f>
        <v>0</v>
      </c>
      <c r="AT153" s="54" t="n">
        <f aca="false">MIN(1000,MAX(AT154,IF($A153&gt;=AT$16,0,AT$13*(AT$16-$A153)+AT$14*(AT$16-$A153)^2+AT$15*(AT$16-$A153)^3)))</f>
        <v>1000</v>
      </c>
      <c r="AU153" s="54" t="n">
        <f aca="false">MIN(1000,MAX(AU154,IF($A153&gt;=AU$16,0,AU$13*(AU$16-$A153)+AU$14*(AU$16-$A153)^2+AU$15*(AU$16-$A153)^3)))</f>
        <v>0</v>
      </c>
      <c r="AV153" s="54" t="n">
        <f aca="false">MIN(1000,MAX(AV154,IF($A153&gt;=AV$16,0,AV$13*(AV$16-$A153)+AV$14*(AV$16-$A153)^2+AV$15*(AV$16-$A153)^3)))</f>
        <v>733.77953</v>
      </c>
      <c r="AW153" s="54" t="n">
        <f aca="false">MIN(1000,MAX(AW154,IF($A153&gt;=AW$16,0,AW$13*(AW$16-$A153)+AW$14*(AW$16-$A153)^2+AW$15*(AW$16-$A153)^3)))</f>
        <v>0</v>
      </c>
      <c r="AX153" s="54" t="n">
        <f aca="false">MIN(1000,MAX(AX154,IF($A153&gt;=AX$16,0,AX$13*(AX$16-$A153)+AX$14*(AX$16-$A153)^2+AX$15*(AX$16-$A153)^3)))</f>
        <v>58.216864</v>
      </c>
      <c r="AY153" s="54" t="n">
        <f aca="false">MIN(1000,MAX(AY154,IF($A153&gt;=AY$16,0,AY$13*(AY$16-$A153)+AY$14*(AY$16-$A153)^2+AY$15*(AY$16-$A153)^3)))</f>
        <v>1000</v>
      </c>
      <c r="AZ153" s="54" t="n">
        <f aca="false">MIN(1000,MAX(AZ154,IF($A153&gt;=AZ$16,0,AZ$13*(AZ$16-$A153)+AZ$14*(AZ$16-$A153)^2+AZ$15*(AZ$16-$A153)^3)))</f>
        <v>0</v>
      </c>
      <c r="BA153" s="54" t="n">
        <f aca="false">MIN(1000,MAX(BA154,IF($A153&gt;=BA$16,0,BA$13*(BA$16-$A153)+BA$14*(BA$16-$A153)^2+BA$15*(BA$16-$A153)^3)))</f>
        <v>0</v>
      </c>
    </row>
    <row r="154" customFormat="false" ht="13.8" hidden="false" customHeight="false" outlineLevel="0" collapsed="false">
      <c r="A154" s="12" t="n">
        <f aca="false">A153+10</f>
        <v>1370</v>
      </c>
      <c r="B154" s="54" t="n">
        <f aca="false">MIN(1000,MAX(B155,IF($A154&gt;=B$16,0,B$13*(B$16-$A154)+B$14*(B$16-$A154)^2+B$15*(B$16-$A154)^3)))</f>
        <v>0</v>
      </c>
      <c r="C154" s="54" t="n">
        <f aca="false">MIN(1000,MAX(C155,IF($A154&gt;=C$16,0,C$13*(C$16-$A154)+C$14*(C$16-$A154)^2+C$15*(C$16-$A154)^3)))</f>
        <v>0</v>
      </c>
      <c r="D154" s="54" t="n">
        <f aca="false">MIN(1000,MAX(D155,IF($A154&gt;=D$16,0,D$13*(D$16-$A154)+D$14*(D$16-$A154)^2+D$15*(D$16-$A154)^3)))</f>
        <v>0</v>
      </c>
      <c r="E154" s="54" t="n">
        <f aca="false">MIN(1000,MAX(E155,IF($A154&gt;=E$16,0,E$13*(E$16-$A154)+E$14*(E$16-$A154)^2+E$15*(E$16-$A154)^3)))</f>
        <v>0</v>
      </c>
      <c r="F154" s="54" t="n">
        <f aca="false">MIN(1000,MAX(F155,IF($A154&gt;=F$16,0,F$13*(F$16-$A154)+F$14*(F$16-$A154)^2+F$15*(F$16-$A154)^3)))</f>
        <v>0</v>
      </c>
      <c r="G154" s="54" t="n">
        <f aca="false">MIN(1000,MAX(G155,IF($A154&gt;=G$16,0,G$13*(G$16-$A154)+G$14*(G$16-$A154)^2+G$15*(G$16-$A154)^3)))</f>
        <v>0</v>
      </c>
      <c r="H154" s="54" t="n">
        <f aca="false">MIN(1000,MAX(H155,IF($A154&gt;=H$16,0,H$13*(H$16-$A154)+H$14*(H$16-$A154)^2+H$15*(H$16-$A154)^3)))</f>
        <v>0</v>
      </c>
      <c r="I154" s="54" t="n">
        <f aca="false">MIN(1000,MAX(I155,IF($A154&gt;=I$16,0,I$13*(I$16-$A154)+I$14*(I$16-$A154)^2+I$15*(I$16-$A154)^3)))</f>
        <v>0</v>
      </c>
      <c r="J154" s="54" t="n">
        <f aca="false">MIN(1000,MAX(J155,IF($A154&gt;=J$16,0,J$13*(J$16-$A154)+J$14*(J$16-$A154)^2+J$15*(J$16-$A154)^3)))</f>
        <v>0</v>
      </c>
      <c r="K154" s="54" t="n">
        <f aca="false">MIN(1000,MAX(K155,IF($A154&gt;=K$16,0,K$13*(K$16-$A154)+K$14*(K$16-$A154)^2+K$15*(K$16-$A154)^3)))</f>
        <v>0</v>
      </c>
      <c r="L154" s="54" t="n">
        <f aca="false">MIN(1000,MAX(L155,IF($A154&gt;=L$16,0,L$13*(L$16-$A154)+L$14*(L$16-$A154)^2+L$15*(L$16-$A154)^3)))</f>
        <v>0</v>
      </c>
      <c r="M154" s="54" t="n">
        <f aca="false">MIN(1000,MAX(M155,IF($A154&gt;=M$16,0,M$13*(M$16-$A154)+M$14*(M$16-$A154)^2+M$15*(M$16-$A154)^3)))</f>
        <v>0</v>
      </c>
      <c r="N154" s="54" t="n">
        <f aca="false">MIN(1000,MAX(N155,IF($A154&gt;=N$16,0,N$13*(N$16-$A154)+N$14*(N$16-$A154)^2+N$15*(N$16-$A154)^3)))</f>
        <v>0</v>
      </c>
      <c r="O154" s="54" t="n">
        <f aca="false">MIN(1000,MAX(O155,IF($A154&gt;=O$16,0,O$13*(O$16-$A154)+O$14*(O$16-$A154)^2+O$15*(O$16-$A154)^3)))</f>
        <v>0</v>
      </c>
      <c r="P154" s="54" t="n">
        <f aca="false">MIN(1000,MAX(P155,IF($A154&gt;=P$16,0,P$13*(P$16-$A154)+P$14*(P$16-$A154)^2+P$15*(P$16-$A154)^3)))</f>
        <v>0</v>
      </c>
      <c r="Q154" s="54" t="n">
        <f aca="false">MIN(1000,MAX(Q155,IF($A154&gt;=Q$16,0,Q$13*(Q$16-$A154)+Q$14*(Q$16-$A154)^2+Q$15*(Q$16-$A154)^3)))</f>
        <v>0</v>
      </c>
      <c r="R154" s="54" t="n">
        <f aca="false">MIN(1000,MAX(R155,IF($A154&gt;=R$16,0,R$13*(R$16-$A154)+R$14*(R$16-$A154)^2+R$15*(R$16-$A154)^3)))</f>
        <v>0</v>
      </c>
      <c r="S154" s="54" t="n">
        <f aca="false">MIN(1000,MAX(S155,IF($A154&gt;=S$16,0,S$13*(S$16-$A154)+S$14*(S$16-$A154)^2+S$15*(S$16-$A154)^3)))</f>
        <v>1000</v>
      </c>
      <c r="T154" s="54" t="n">
        <f aca="false">MIN(1000,MAX(T155,IF($A154&gt;=T$16,0,T$13*(T$16-$A154)+T$14*(T$16-$A154)^2+T$15*(T$16-$A154)^3)))</f>
        <v>0</v>
      </c>
      <c r="U154" s="54" t="n">
        <f aca="false">MIN(1000,MAX(U155,IF($A154&gt;=U$16,0,U$13*(U$16-$A154)+U$14*(U$16-$A154)^2+U$15*(U$16-$A154)^3)))</f>
        <v>123.48245</v>
      </c>
      <c r="V154" s="54" t="n">
        <f aca="false">MIN(1000,MAX(V155,IF($A154&gt;=V$16,0,V$13*(V$16-$A154)+V$14*(V$16-$A154)^2+V$15*(V$16-$A154)^3)))</f>
        <v>0</v>
      </c>
      <c r="W154" s="54" t="n">
        <f aca="false">MIN(1000,MAX(W155,IF($A154&gt;=W$16,0,W$13*(W$16-$A154)+W$14*(W$16-$A154)^2+W$15*(W$16-$A154)^3)))</f>
        <v>66.06348</v>
      </c>
      <c r="X154" s="54" t="n">
        <f aca="false">MIN(1000,MAX(X155,IF($A154&gt;=X$16,0,X$13*(X$16-$A154)+X$14*(X$16-$A154)^2+X$15*(X$16-$A154)^3)))</f>
        <v>23.037975</v>
      </c>
      <c r="Y154" s="54" t="n">
        <f aca="false">MIN(1000,MAX(Y155,IF($A154&gt;=Y$16,0,Y$13*(Y$16-$A154)+Y$14*(Y$16-$A154)^2+Y$15*(Y$16-$A154)^3)))</f>
        <v>0</v>
      </c>
      <c r="Z154" s="54" t="n">
        <f aca="false">MIN(1000,MAX(Z155,IF($A154&gt;=Z$16,0,Z$13*(Z$16-$A154)+Z$14*(Z$16-$A154)^2+Z$15*(Z$16-$A154)^3)))</f>
        <v>0</v>
      </c>
      <c r="AC154" s="54" t="n">
        <f aca="false">MIN(1000,MAX(AC155,IF($A154&gt;=AC$16,0,AC$13*(AC$16-$A154)+AC$14*(AC$16-$A154)^2+AC$15*(AC$16-$A154)^3)))</f>
        <v>0</v>
      </c>
      <c r="AD154" s="54" t="n">
        <f aca="false">MIN(1000,MAX(AD155,IF($A154&gt;=AD$16,0,AD$13*(AD$16-$A154)+AD$14*(AD$16-$A154)^2+AD$15*(AD$16-$A154)^3)))</f>
        <v>0</v>
      </c>
      <c r="AE154" s="54" t="n">
        <f aca="false">MIN(1000,MAX(AE155,IF($A154&gt;=AE$16,0,AE$13*(AE$16-$A154)+AE$14*(AE$16-$A154)^2+AE$15*(AE$16-$A154)^3)))</f>
        <v>0</v>
      </c>
      <c r="AF154" s="54" t="n">
        <f aca="false">MIN(1000,MAX(AF155,IF($A154&gt;=AF$16,0,AF$13*(AF$16-$A154)+AF$14*(AF$16-$A154)^2+AF$15*(AF$16-$A154)^3)))</f>
        <v>0</v>
      </c>
      <c r="AG154" s="54" t="n">
        <f aca="false">MIN(1000,MAX(AG155,IF($A154&gt;=AG$16,0,AG$13*(AG$16-$A154)+AG$14*(AG$16-$A154)^2+AG$15*(AG$16-$A154)^3)))</f>
        <v>0</v>
      </c>
      <c r="AH154" s="54" t="n">
        <f aca="false">MIN(1000,MAX(AH155,IF($A154&gt;=AH$16,0,AH$13*(AH$16-$A154)+AH$14*(AH$16-$A154)^2+AH$15*(AH$16-$A154)^3)))</f>
        <v>0</v>
      </c>
      <c r="AI154" s="54" t="n">
        <f aca="false">MIN(1000,MAX(AI155,IF($A154&gt;=AI$16,0,AI$13*(AI$16-$A154)+AI$14*(AI$16-$A154)^2+AI$15*(AI$16-$A154)^3)))</f>
        <v>0</v>
      </c>
      <c r="AJ154" s="54" t="n">
        <f aca="false">MIN(1000,MAX(AJ155,IF($A154&gt;=AJ$16,0,AJ$13*(AJ$16-$A154)+AJ$14*(AJ$16-$A154)^2+AJ$15*(AJ$16-$A154)^3)))</f>
        <v>0</v>
      </c>
      <c r="AK154" s="54" t="n">
        <f aca="false">MIN(1000,MAX(AK155,IF($A154&gt;=AK$16,0,AK$13*(AK$16-$A154)+AK$14*(AK$16-$A154)^2+AK$15*(AK$16-$A154)^3)))</f>
        <v>0</v>
      </c>
      <c r="AL154" s="54" t="n">
        <f aca="false">MIN(1000,MAX(AL155,IF($A154&gt;=AL$16,0,AL$13*(AL$16-$A154)+AL$14*(AL$16-$A154)^2+AL$15*(AL$16-$A154)^3)))</f>
        <v>0</v>
      </c>
      <c r="AM154" s="54" t="n">
        <f aca="false">MIN(1000,MAX(AM155,IF($A154&gt;=AM$16,0,AM$13*(AM$16-$A154)+AM$14*(AM$16-$A154)^2+AM$15*(AM$16-$A154)^3)))</f>
        <v>0</v>
      </c>
      <c r="AN154" s="54" t="n">
        <f aca="false">MIN(1000,MAX(AN155,IF($A154&gt;=AN$16,0,AN$13*(AN$16-$A154)+AN$14*(AN$16-$A154)^2+AN$15*(AN$16-$A154)^3)))</f>
        <v>0</v>
      </c>
      <c r="AO154" s="54" t="n">
        <f aca="false">MIN(1000,MAX(AO155,IF($A154&gt;=AO$16,0,AO$13*(AO$16-$A154)+AO$14*(AO$16-$A154)^2+AO$15*(AO$16-$A154)^3)))</f>
        <v>0</v>
      </c>
      <c r="AP154" s="54" t="n">
        <f aca="false">MIN(1000,MAX(AP155,IF($A154&gt;=AP$16,0,AP$13*(AP$16-$A154)+AP$14*(AP$16-$A154)^2+AP$15*(AP$16-$A154)^3)))</f>
        <v>0</v>
      </c>
      <c r="AQ154" s="54" t="n">
        <f aca="false">MIN(1000,MAX(AQ155,IF($A154&gt;=AQ$16,0,AQ$13*(AQ$16-$A154)+AQ$14*(AQ$16-$A154)^2+AQ$15*(AQ$16-$A154)^3)))</f>
        <v>0</v>
      </c>
      <c r="AR154" s="54" t="n">
        <f aca="false">MIN(1000,MAX(AR155,IF($A154&gt;=AR$16,0,AR$13*(AR$16-$A154)+AR$14*(AR$16-$A154)^2+AR$15*(AR$16-$A154)^3)))</f>
        <v>0</v>
      </c>
      <c r="AS154" s="54" t="n">
        <f aca="false">MIN(1000,MAX(AS155,IF($A154&gt;=AS$16,0,AS$13*(AS$16-$A154)+AS$14*(AS$16-$A154)^2+AS$15*(AS$16-$A154)^3)))</f>
        <v>0</v>
      </c>
      <c r="AT154" s="54" t="n">
        <f aca="false">MIN(1000,MAX(AT155,IF($A154&gt;=AT$16,0,AT$13*(AT$16-$A154)+AT$14*(AT$16-$A154)^2+AT$15*(AT$16-$A154)^3)))</f>
        <v>1000</v>
      </c>
      <c r="AU154" s="54" t="n">
        <f aca="false">MIN(1000,MAX(AU155,IF($A154&gt;=AU$16,0,AU$13*(AU$16-$A154)+AU$14*(AU$16-$A154)^2+AU$15*(AU$16-$A154)^3)))</f>
        <v>0</v>
      </c>
      <c r="AV154" s="54" t="n">
        <f aca="false">MIN(1000,MAX(AV155,IF($A154&gt;=AV$16,0,AV$13*(AV$16-$A154)+AV$14*(AV$16-$A154)^2+AV$15*(AV$16-$A154)^3)))</f>
        <v>732.32653</v>
      </c>
      <c r="AW154" s="54" t="n">
        <f aca="false">MIN(1000,MAX(AW155,IF($A154&gt;=AW$16,0,AW$13*(AW$16-$A154)+AW$14*(AW$16-$A154)^2+AW$15*(AW$16-$A154)^3)))</f>
        <v>0</v>
      </c>
      <c r="AX154" s="54" t="n">
        <f aca="false">MIN(1000,MAX(AX155,IF($A154&gt;=AX$16,0,AX$13*(AX$16-$A154)+AX$14*(AX$16-$A154)^2+AX$15*(AX$16-$A154)^3)))</f>
        <v>58.216864</v>
      </c>
      <c r="AY154" s="54" t="n">
        <f aca="false">MIN(1000,MAX(AY155,IF($A154&gt;=AY$16,0,AY$13*(AY$16-$A154)+AY$14*(AY$16-$A154)^2+AY$15*(AY$16-$A154)^3)))</f>
        <v>1000</v>
      </c>
      <c r="AZ154" s="54" t="n">
        <f aca="false">MIN(1000,MAX(AZ155,IF($A154&gt;=AZ$16,0,AZ$13*(AZ$16-$A154)+AZ$14*(AZ$16-$A154)^2+AZ$15*(AZ$16-$A154)^3)))</f>
        <v>0</v>
      </c>
      <c r="BA154" s="54" t="n">
        <f aca="false">MIN(1000,MAX(BA155,IF($A154&gt;=BA$16,0,BA$13*(BA$16-$A154)+BA$14*(BA$16-$A154)^2+BA$15*(BA$16-$A154)^3)))</f>
        <v>0</v>
      </c>
    </row>
    <row r="155" customFormat="false" ht="13.8" hidden="false" customHeight="false" outlineLevel="0" collapsed="false">
      <c r="A155" s="12" t="n">
        <f aca="false">A154+10</f>
        <v>1380</v>
      </c>
      <c r="B155" s="54" t="n">
        <f aca="false">MIN(1000,MAX(B156,IF($A155&gt;=B$16,0,B$13*(B$16-$A155)+B$14*(B$16-$A155)^2+B$15*(B$16-$A155)^3)))</f>
        <v>0</v>
      </c>
      <c r="C155" s="54" t="n">
        <f aca="false">MIN(1000,MAX(C156,IF($A155&gt;=C$16,0,C$13*(C$16-$A155)+C$14*(C$16-$A155)^2+C$15*(C$16-$A155)^3)))</f>
        <v>0</v>
      </c>
      <c r="D155" s="54" t="n">
        <f aca="false">MIN(1000,MAX(D156,IF($A155&gt;=D$16,0,D$13*(D$16-$A155)+D$14*(D$16-$A155)^2+D$15*(D$16-$A155)^3)))</f>
        <v>0</v>
      </c>
      <c r="E155" s="54" t="n">
        <f aca="false">MIN(1000,MAX(E156,IF($A155&gt;=E$16,0,E$13*(E$16-$A155)+E$14*(E$16-$A155)^2+E$15*(E$16-$A155)^3)))</f>
        <v>0</v>
      </c>
      <c r="F155" s="54" t="n">
        <f aca="false">MIN(1000,MAX(F156,IF($A155&gt;=F$16,0,F$13*(F$16-$A155)+F$14*(F$16-$A155)^2+F$15*(F$16-$A155)^3)))</f>
        <v>0</v>
      </c>
      <c r="G155" s="54" t="n">
        <f aca="false">MIN(1000,MAX(G156,IF($A155&gt;=G$16,0,G$13*(G$16-$A155)+G$14*(G$16-$A155)^2+G$15*(G$16-$A155)^3)))</f>
        <v>0</v>
      </c>
      <c r="H155" s="54" t="n">
        <f aca="false">MIN(1000,MAX(H156,IF($A155&gt;=H$16,0,H$13*(H$16-$A155)+H$14*(H$16-$A155)^2+H$15*(H$16-$A155)^3)))</f>
        <v>0</v>
      </c>
      <c r="I155" s="54" t="n">
        <f aca="false">MIN(1000,MAX(I156,IF($A155&gt;=I$16,0,I$13*(I$16-$A155)+I$14*(I$16-$A155)^2+I$15*(I$16-$A155)^3)))</f>
        <v>0</v>
      </c>
      <c r="J155" s="54" t="n">
        <f aca="false">MIN(1000,MAX(J156,IF($A155&gt;=J$16,0,J$13*(J$16-$A155)+J$14*(J$16-$A155)^2+J$15*(J$16-$A155)^3)))</f>
        <v>0</v>
      </c>
      <c r="K155" s="54" t="n">
        <f aca="false">MIN(1000,MAX(K156,IF($A155&gt;=K$16,0,K$13*(K$16-$A155)+K$14*(K$16-$A155)^2+K$15*(K$16-$A155)^3)))</f>
        <v>0</v>
      </c>
      <c r="L155" s="54" t="n">
        <f aca="false">MIN(1000,MAX(L156,IF($A155&gt;=L$16,0,L$13*(L$16-$A155)+L$14*(L$16-$A155)^2+L$15*(L$16-$A155)^3)))</f>
        <v>0</v>
      </c>
      <c r="M155" s="54" t="n">
        <f aca="false">MIN(1000,MAX(M156,IF($A155&gt;=M$16,0,M$13*(M$16-$A155)+M$14*(M$16-$A155)^2+M$15*(M$16-$A155)^3)))</f>
        <v>0</v>
      </c>
      <c r="N155" s="54" t="n">
        <f aca="false">MIN(1000,MAX(N156,IF($A155&gt;=N$16,0,N$13*(N$16-$A155)+N$14*(N$16-$A155)^2+N$15*(N$16-$A155)^3)))</f>
        <v>0</v>
      </c>
      <c r="O155" s="54" t="n">
        <f aca="false">MIN(1000,MAX(O156,IF($A155&gt;=O$16,0,O$13*(O$16-$A155)+O$14*(O$16-$A155)^2+O$15*(O$16-$A155)^3)))</f>
        <v>0</v>
      </c>
      <c r="P155" s="54" t="n">
        <f aca="false">MIN(1000,MAX(P156,IF($A155&gt;=P$16,0,P$13*(P$16-$A155)+P$14*(P$16-$A155)^2+P$15*(P$16-$A155)^3)))</f>
        <v>0</v>
      </c>
      <c r="Q155" s="54" t="n">
        <f aca="false">MIN(1000,MAX(Q156,IF($A155&gt;=Q$16,0,Q$13*(Q$16-$A155)+Q$14*(Q$16-$A155)^2+Q$15*(Q$16-$A155)^3)))</f>
        <v>0</v>
      </c>
      <c r="R155" s="54" t="n">
        <f aca="false">MIN(1000,MAX(R156,IF($A155&gt;=R$16,0,R$13*(R$16-$A155)+R$14*(R$16-$A155)^2+R$15*(R$16-$A155)^3)))</f>
        <v>0</v>
      </c>
      <c r="S155" s="54" t="n">
        <f aca="false">MIN(1000,MAX(S156,IF($A155&gt;=S$16,0,S$13*(S$16-$A155)+S$14*(S$16-$A155)^2+S$15*(S$16-$A155)^3)))</f>
        <v>1000</v>
      </c>
      <c r="T155" s="54" t="n">
        <f aca="false">MIN(1000,MAX(T156,IF($A155&gt;=T$16,0,T$13*(T$16-$A155)+T$14*(T$16-$A155)^2+T$15*(T$16-$A155)^3)))</f>
        <v>0</v>
      </c>
      <c r="U155" s="54" t="n">
        <f aca="false">MIN(1000,MAX(U156,IF($A155&gt;=U$16,0,U$13*(U$16-$A155)+U$14*(U$16-$A155)^2+U$15*(U$16-$A155)^3)))</f>
        <v>123.23745</v>
      </c>
      <c r="V155" s="54" t="n">
        <f aca="false">MIN(1000,MAX(V156,IF($A155&gt;=V$16,0,V$13*(V$16-$A155)+V$14*(V$16-$A155)^2+V$15*(V$16-$A155)^3)))</f>
        <v>0</v>
      </c>
      <c r="W155" s="54" t="n">
        <f aca="false">MIN(1000,MAX(W156,IF($A155&gt;=W$16,0,W$13*(W$16-$A155)+W$14*(W$16-$A155)^2+W$15*(W$16-$A155)^3)))</f>
        <v>65.93448</v>
      </c>
      <c r="X155" s="54" t="n">
        <f aca="false">MIN(1000,MAX(X156,IF($A155&gt;=X$16,0,X$13*(X$16-$A155)+X$14*(X$16-$A155)^2+X$15*(X$16-$A155)^3)))</f>
        <v>23.037975</v>
      </c>
      <c r="Y155" s="54" t="n">
        <f aca="false">MIN(1000,MAX(Y156,IF($A155&gt;=Y$16,0,Y$13*(Y$16-$A155)+Y$14*(Y$16-$A155)^2+Y$15*(Y$16-$A155)^3)))</f>
        <v>0</v>
      </c>
      <c r="Z155" s="54" t="n">
        <f aca="false">MIN(1000,MAX(Z156,IF($A155&gt;=Z$16,0,Z$13*(Z$16-$A155)+Z$14*(Z$16-$A155)^2+Z$15*(Z$16-$A155)^3)))</f>
        <v>0</v>
      </c>
      <c r="AC155" s="54" t="n">
        <f aca="false">MIN(1000,MAX(AC156,IF($A155&gt;=AC$16,0,AC$13*(AC$16-$A155)+AC$14*(AC$16-$A155)^2+AC$15*(AC$16-$A155)^3)))</f>
        <v>0</v>
      </c>
      <c r="AD155" s="54" t="n">
        <f aca="false">MIN(1000,MAX(AD156,IF($A155&gt;=AD$16,0,AD$13*(AD$16-$A155)+AD$14*(AD$16-$A155)^2+AD$15*(AD$16-$A155)^3)))</f>
        <v>0</v>
      </c>
      <c r="AE155" s="54" t="n">
        <f aca="false">MIN(1000,MAX(AE156,IF($A155&gt;=AE$16,0,AE$13*(AE$16-$A155)+AE$14*(AE$16-$A155)^2+AE$15*(AE$16-$A155)^3)))</f>
        <v>0</v>
      </c>
      <c r="AF155" s="54" t="n">
        <f aca="false">MIN(1000,MAX(AF156,IF($A155&gt;=AF$16,0,AF$13*(AF$16-$A155)+AF$14*(AF$16-$A155)^2+AF$15*(AF$16-$A155)^3)))</f>
        <v>0</v>
      </c>
      <c r="AG155" s="54" t="n">
        <f aca="false">MIN(1000,MAX(AG156,IF($A155&gt;=AG$16,0,AG$13*(AG$16-$A155)+AG$14*(AG$16-$A155)^2+AG$15*(AG$16-$A155)^3)))</f>
        <v>0</v>
      </c>
      <c r="AH155" s="54" t="n">
        <f aca="false">MIN(1000,MAX(AH156,IF($A155&gt;=AH$16,0,AH$13*(AH$16-$A155)+AH$14*(AH$16-$A155)^2+AH$15*(AH$16-$A155)^3)))</f>
        <v>0</v>
      </c>
      <c r="AI155" s="54" t="n">
        <f aca="false">MIN(1000,MAX(AI156,IF($A155&gt;=AI$16,0,AI$13*(AI$16-$A155)+AI$14*(AI$16-$A155)^2+AI$15*(AI$16-$A155)^3)))</f>
        <v>0</v>
      </c>
      <c r="AJ155" s="54" t="n">
        <f aca="false">MIN(1000,MAX(AJ156,IF($A155&gt;=AJ$16,0,AJ$13*(AJ$16-$A155)+AJ$14*(AJ$16-$A155)^2+AJ$15*(AJ$16-$A155)^3)))</f>
        <v>0</v>
      </c>
      <c r="AK155" s="54" t="n">
        <f aca="false">MIN(1000,MAX(AK156,IF($A155&gt;=AK$16,0,AK$13*(AK$16-$A155)+AK$14*(AK$16-$A155)^2+AK$15*(AK$16-$A155)^3)))</f>
        <v>0</v>
      </c>
      <c r="AL155" s="54" t="n">
        <f aca="false">MIN(1000,MAX(AL156,IF($A155&gt;=AL$16,0,AL$13*(AL$16-$A155)+AL$14*(AL$16-$A155)^2+AL$15*(AL$16-$A155)^3)))</f>
        <v>0</v>
      </c>
      <c r="AM155" s="54" t="n">
        <f aca="false">MIN(1000,MAX(AM156,IF($A155&gt;=AM$16,0,AM$13*(AM$16-$A155)+AM$14*(AM$16-$A155)^2+AM$15*(AM$16-$A155)^3)))</f>
        <v>0</v>
      </c>
      <c r="AN155" s="54" t="n">
        <f aca="false">MIN(1000,MAX(AN156,IF($A155&gt;=AN$16,0,AN$13*(AN$16-$A155)+AN$14*(AN$16-$A155)^2+AN$15*(AN$16-$A155)^3)))</f>
        <v>0</v>
      </c>
      <c r="AO155" s="54" t="n">
        <f aca="false">MIN(1000,MAX(AO156,IF($A155&gt;=AO$16,0,AO$13*(AO$16-$A155)+AO$14*(AO$16-$A155)^2+AO$15*(AO$16-$A155)^3)))</f>
        <v>0</v>
      </c>
      <c r="AP155" s="54" t="n">
        <f aca="false">MIN(1000,MAX(AP156,IF($A155&gt;=AP$16,0,AP$13*(AP$16-$A155)+AP$14*(AP$16-$A155)^2+AP$15*(AP$16-$A155)^3)))</f>
        <v>0</v>
      </c>
      <c r="AQ155" s="54" t="n">
        <f aca="false">MIN(1000,MAX(AQ156,IF($A155&gt;=AQ$16,0,AQ$13*(AQ$16-$A155)+AQ$14*(AQ$16-$A155)^2+AQ$15*(AQ$16-$A155)^3)))</f>
        <v>0</v>
      </c>
      <c r="AR155" s="54" t="n">
        <f aca="false">MIN(1000,MAX(AR156,IF($A155&gt;=AR$16,0,AR$13*(AR$16-$A155)+AR$14*(AR$16-$A155)^2+AR$15*(AR$16-$A155)^3)))</f>
        <v>0</v>
      </c>
      <c r="AS155" s="54" t="n">
        <f aca="false">MIN(1000,MAX(AS156,IF($A155&gt;=AS$16,0,AS$13*(AS$16-$A155)+AS$14*(AS$16-$A155)^2+AS$15*(AS$16-$A155)^3)))</f>
        <v>0</v>
      </c>
      <c r="AT155" s="54" t="n">
        <f aca="false">MIN(1000,MAX(AT156,IF($A155&gt;=AT$16,0,AT$13*(AT$16-$A155)+AT$14*(AT$16-$A155)^2+AT$15*(AT$16-$A155)^3)))</f>
        <v>1000</v>
      </c>
      <c r="AU155" s="54" t="n">
        <f aca="false">MIN(1000,MAX(AU156,IF($A155&gt;=AU$16,0,AU$13*(AU$16-$A155)+AU$14*(AU$16-$A155)^2+AU$15*(AU$16-$A155)^3)))</f>
        <v>0</v>
      </c>
      <c r="AV155" s="54" t="n">
        <f aca="false">MIN(1000,MAX(AV156,IF($A155&gt;=AV$16,0,AV$13*(AV$16-$A155)+AV$14*(AV$16-$A155)^2+AV$15*(AV$16-$A155)^3)))</f>
        <v>730.87353</v>
      </c>
      <c r="AW155" s="54" t="n">
        <f aca="false">MIN(1000,MAX(AW156,IF($A155&gt;=AW$16,0,AW$13*(AW$16-$A155)+AW$14*(AW$16-$A155)^2+AW$15*(AW$16-$A155)^3)))</f>
        <v>0</v>
      </c>
      <c r="AX155" s="54" t="n">
        <f aca="false">MIN(1000,MAX(AX156,IF($A155&gt;=AX$16,0,AX$13*(AX$16-$A155)+AX$14*(AX$16-$A155)^2+AX$15*(AX$16-$A155)^3)))</f>
        <v>58.216864</v>
      </c>
      <c r="AY155" s="54" t="n">
        <f aca="false">MIN(1000,MAX(AY156,IF($A155&gt;=AY$16,0,AY$13*(AY$16-$A155)+AY$14*(AY$16-$A155)^2+AY$15*(AY$16-$A155)^3)))</f>
        <v>1000</v>
      </c>
      <c r="AZ155" s="54" t="n">
        <f aca="false">MIN(1000,MAX(AZ156,IF($A155&gt;=AZ$16,0,AZ$13*(AZ$16-$A155)+AZ$14*(AZ$16-$A155)^2+AZ$15*(AZ$16-$A155)^3)))</f>
        <v>0</v>
      </c>
      <c r="BA155" s="54" t="n">
        <f aca="false">MIN(1000,MAX(BA156,IF($A155&gt;=BA$16,0,BA$13*(BA$16-$A155)+BA$14*(BA$16-$A155)^2+BA$15*(BA$16-$A155)^3)))</f>
        <v>0</v>
      </c>
    </row>
    <row r="156" customFormat="false" ht="13.8" hidden="false" customHeight="false" outlineLevel="0" collapsed="false">
      <c r="A156" s="12" t="n">
        <f aca="false">A155+10</f>
        <v>1390</v>
      </c>
      <c r="B156" s="54" t="n">
        <f aca="false">MIN(1000,MAX(B157,IF($A156&gt;=B$16,0,B$13*(B$16-$A156)+B$14*(B$16-$A156)^2+B$15*(B$16-$A156)^3)))</f>
        <v>0</v>
      </c>
      <c r="C156" s="54" t="n">
        <f aca="false">MIN(1000,MAX(C157,IF($A156&gt;=C$16,0,C$13*(C$16-$A156)+C$14*(C$16-$A156)^2+C$15*(C$16-$A156)^3)))</f>
        <v>0</v>
      </c>
      <c r="D156" s="54" t="n">
        <f aca="false">MIN(1000,MAX(D157,IF($A156&gt;=D$16,0,D$13*(D$16-$A156)+D$14*(D$16-$A156)^2+D$15*(D$16-$A156)^3)))</f>
        <v>0</v>
      </c>
      <c r="E156" s="54" t="n">
        <f aca="false">MIN(1000,MAX(E157,IF($A156&gt;=E$16,0,E$13*(E$16-$A156)+E$14*(E$16-$A156)^2+E$15*(E$16-$A156)^3)))</f>
        <v>0</v>
      </c>
      <c r="F156" s="54" t="n">
        <f aca="false">MIN(1000,MAX(F157,IF($A156&gt;=F$16,0,F$13*(F$16-$A156)+F$14*(F$16-$A156)^2+F$15*(F$16-$A156)^3)))</f>
        <v>0</v>
      </c>
      <c r="G156" s="54" t="n">
        <f aca="false">MIN(1000,MAX(G157,IF($A156&gt;=G$16,0,G$13*(G$16-$A156)+G$14*(G$16-$A156)^2+G$15*(G$16-$A156)^3)))</f>
        <v>0</v>
      </c>
      <c r="H156" s="54" t="n">
        <f aca="false">MIN(1000,MAX(H157,IF($A156&gt;=H$16,0,H$13*(H$16-$A156)+H$14*(H$16-$A156)^2+H$15*(H$16-$A156)^3)))</f>
        <v>0</v>
      </c>
      <c r="I156" s="54" t="n">
        <f aca="false">MIN(1000,MAX(I157,IF($A156&gt;=I$16,0,I$13*(I$16-$A156)+I$14*(I$16-$A156)^2+I$15*(I$16-$A156)^3)))</f>
        <v>0</v>
      </c>
      <c r="J156" s="54" t="n">
        <f aca="false">MIN(1000,MAX(J157,IF($A156&gt;=J$16,0,J$13*(J$16-$A156)+J$14*(J$16-$A156)^2+J$15*(J$16-$A156)^3)))</f>
        <v>0</v>
      </c>
      <c r="K156" s="54" t="n">
        <f aca="false">MIN(1000,MAX(K157,IF($A156&gt;=K$16,0,K$13*(K$16-$A156)+K$14*(K$16-$A156)^2+K$15*(K$16-$A156)^3)))</f>
        <v>0</v>
      </c>
      <c r="L156" s="54" t="n">
        <f aca="false">MIN(1000,MAX(L157,IF($A156&gt;=L$16,0,L$13*(L$16-$A156)+L$14*(L$16-$A156)^2+L$15*(L$16-$A156)^3)))</f>
        <v>0</v>
      </c>
      <c r="M156" s="54" t="n">
        <f aca="false">MIN(1000,MAX(M157,IF($A156&gt;=M$16,0,M$13*(M$16-$A156)+M$14*(M$16-$A156)^2+M$15*(M$16-$A156)^3)))</f>
        <v>0</v>
      </c>
      <c r="N156" s="54" t="n">
        <f aca="false">MIN(1000,MAX(N157,IF($A156&gt;=N$16,0,N$13*(N$16-$A156)+N$14*(N$16-$A156)^2+N$15*(N$16-$A156)^3)))</f>
        <v>0</v>
      </c>
      <c r="O156" s="54" t="n">
        <f aca="false">MIN(1000,MAX(O157,IF($A156&gt;=O$16,0,O$13*(O$16-$A156)+O$14*(O$16-$A156)^2+O$15*(O$16-$A156)^3)))</f>
        <v>0</v>
      </c>
      <c r="P156" s="54" t="n">
        <f aca="false">MIN(1000,MAX(P157,IF($A156&gt;=P$16,0,P$13*(P$16-$A156)+P$14*(P$16-$A156)^2+P$15*(P$16-$A156)^3)))</f>
        <v>0</v>
      </c>
      <c r="Q156" s="54" t="n">
        <f aca="false">MIN(1000,MAX(Q157,IF($A156&gt;=Q$16,0,Q$13*(Q$16-$A156)+Q$14*(Q$16-$A156)^2+Q$15*(Q$16-$A156)^3)))</f>
        <v>0</v>
      </c>
      <c r="R156" s="54" t="n">
        <f aca="false">MIN(1000,MAX(R157,IF($A156&gt;=R$16,0,R$13*(R$16-$A156)+R$14*(R$16-$A156)^2+R$15*(R$16-$A156)^3)))</f>
        <v>0</v>
      </c>
      <c r="S156" s="54" t="n">
        <f aca="false">MIN(1000,MAX(S157,IF($A156&gt;=S$16,0,S$13*(S$16-$A156)+S$14*(S$16-$A156)^2+S$15*(S$16-$A156)^3)))</f>
        <v>1000</v>
      </c>
      <c r="T156" s="54" t="n">
        <f aca="false">MIN(1000,MAX(T157,IF($A156&gt;=T$16,0,T$13*(T$16-$A156)+T$14*(T$16-$A156)^2+T$15*(T$16-$A156)^3)))</f>
        <v>0</v>
      </c>
      <c r="U156" s="54" t="n">
        <f aca="false">MIN(1000,MAX(U157,IF($A156&gt;=U$16,0,U$13*(U$16-$A156)+U$14*(U$16-$A156)^2+U$15*(U$16-$A156)^3)))</f>
        <v>122.99245</v>
      </c>
      <c r="V156" s="54" t="n">
        <f aca="false">MIN(1000,MAX(V157,IF($A156&gt;=V$16,0,V$13*(V$16-$A156)+V$14*(V$16-$A156)^2+V$15*(V$16-$A156)^3)))</f>
        <v>0</v>
      </c>
      <c r="W156" s="54" t="n">
        <f aca="false">MIN(1000,MAX(W157,IF($A156&gt;=W$16,0,W$13*(W$16-$A156)+W$14*(W$16-$A156)^2+W$15*(W$16-$A156)^3)))</f>
        <v>65.80548</v>
      </c>
      <c r="X156" s="54" t="n">
        <f aca="false">MIN(1000,MAX(X157,IF($A156&gt;=X$16,0,X$13*(X$16-$A156)+X$14*(X$16-$A156)^2+X$15*(X$16-$A156)^3)))</f>
        <v>23.037975</v>
      </c>
      <c r="Y156" s="54" t="n">
        <f aca="false">MIN(1000,MAX(Y157,IF($A156&gt;=Y$16,0,Y$13*(Y$16-$A156)+Y$14*(Y$16-$A156)^2+Y$15*(Y$16-$A156)^3)))</f>
        <v>0</v>
      </c>
      <c r="Z156" s="54" t="n">
        <f aca="false">MIN(1000,MAX(Z157,IF($A156&gt;=Z$16,0,Z$13*(Z$16-$A156)+Z$14*(Z$16-$A156)^2+Z$15*(Z$16-$A156)^3)))</f>
        <v>0</v>
      </c>
      <c r="AC156" s="54" t="n">
        <f aca="false">MIN(1000,MAX(AC157,IF($A156&gt;=AC$16,0,AC$13*(AC$16-$A156)+AC$14*(AC$16-$A156)^2+AC$15*(AC$16-$A156)^3)))</f>
        <v>0</v>
      </c>
      <c r="AD156" s="54" t="n">
        <f aca="false">MIN(1000,MAX(AD157,IF($A156&gt;=AD$16,0,AD$13*(AD$16-$A156)+AD$14*(AD$16-$A156)^2+AD$15*(AD$16-$A156)^3)))</f>
        <v>0</v>
      </c>
      <c r="AE156" s="54" t="n">
        <f aca="false">MIN(1000,MAX(AE157,IF($A156&gt;=AE$16,0,AE$13*(AE$16-$A156)+AE$14*(AE$16-$A156)^2+AE$15*(AE$16-$A156)^3)))</f>
        <v>0</v>
      </c>
      <c r="AF156" s="54" t="n">
        <f aca="false">MIN(1000,MAX(AF157,IF($A156&gt;=AF$16,0,AF$13*(AF$16-$A156)+AF$14*(AF$16-$A156)^2+AF$15*(AF$16-$A156)^3)))</f>
        <v>0</v>
      </c>
      <c r="AG156" s="54" t="n">
        <f aca="false">MIN(1000,MAX(AG157,IF($A156&gt;=AG$16,0,AG$13*(AG$16-$A156)+AG$14*(AG$16-$A156)^2+AG$15*(AG$16-$A156)^3)))</f>
        <v>0</v>
      </c>
      <c r="AH156" s="54" t="n">
        <f aca="false">MIN(1000,MAX(AH157,IF($A156&gt;=AH$16,0,AH$13*(AH$16-$A156)+AH$14*(AH$16-$A156)^2+AH$15*(AH$16-$A156)^3)))</f>
        <v>0</v>
      </c>
      <c r="AI156" s="54" t="n">
        <f aca="false">MIN(1000,MAX(AI157,IF($A156&gt;=AI$16,0,AI$13*(AI$16-$A156)+AI$14*(AI$16-$A156)^2+AI$15*(AI$16-$A156)^3)))</f>
        <v>0</v>
      </c>
      <c r="AJ156" s="54" t="n">
        <f aca="false">MIN(1000,MAX(AJ157,IF($A156&gt;=AJ$16,0,AJ$13*(AJ$16-$A156)+AJ$14*(AJ$16-$A156)^2+AJ$15*(AJ$16-$A156)^3)))</f>
        <v>0</v>
      </c>
      <c r="AK156" s="54" t="n">
        <f aca="false">MIN(1000,MAX(AK157,IF($A156&gt;=AK$16,0,AK$13*(AK$16-$A156)+AK$14*(AK$16-$A156)^2+AK$15*(AK$16-$A156)^3)))</f>
        <v>0</v>
      </c>
      <c r="AL156" s="54" t="n">
        <f aca="false">MIN(1000,MAX(AL157,IF($A156&gt;=AL$16,0,AL$13*(AL$16-$A156)+AL$14*(AL$16-$A156)^2+AL$15*(AL$16-$A156)^3)))</f>
        <v>0</v>
      </c>
      <c r="AM156" s="54" t="n">
        <f aca="false">MIN(1000,MAX(AM157,IF($A156&gt;=AM$16,0,AM$13*(AM$16-$A156)+AM$14*(AM$16-$A156)^2+AM$15*(AM$16-$A156)^3)))</f>
        <v>0</v>
      </c>
      <c r="AN156" s="54" t="n">
        <f aca="false">MIN(1000,MAX(AN157,IF($A156&gt;=AN$16,0,AN$13*(AN$16-$A156)+AN$14*(AN$16-$A156)^2+AN$15*(AN$16-$A156)^3)))</f>
        <v>0</v>
      </c>
      <c r="AO156" s="54" t="n">
        <f aca="false">MIN(1000,MAX(AO157,IF($A156&gt;=AO$16,0,AO$13*(AO$16-$A156)+AO$14*(AO$16-$A156)^2+AO$15*(AO$16-$A156)^3)))</f>
        <v>0</v>
      </c>
      <c r="AP156" s="54" t="n">
        <f aca="false">MIN(1000,MAX(AP157,IF($A156&gt;=AP$16,0,AP$13*(AP$16-$A156)+AP$14*(AP$16-$A156)^2+AP$15*(AP$16-$A156)^3)))</f>
        <v>0</v>
      </c>
      <c r="AQ156" s="54" t="n">
        <f aca="false">MIN(1000,MAX(AQ157,IF($A156&gt;=AQ$16,0,AQ$13*(AQ$16-$A156)+AQ$14*(AQ$16-$A156)^2+AQ$15*(AQ$16-$A156)^3)))</f>
        <v>0</v>
      </c>
      <c r="AR156" s="54" t="n">
        <f aca="false">MIN(1000,MAX(AR157,IF($A156&gt;=AR$16,0,AR$13*(AR$16-$A156)+AR$14*(AR$16-$A156)^2+AR$15*(AR$16-$A156)^3)))</f>
        <v>0</v>
      </c>
      <c r="AS156" s="54" t="n">
        <f aca="false">MIN(1000,MAX(AS157,IF($A156&gt;=AS$16,0,AS$13*(AS$16-$A156)+AS$14*(AS$16-$A156)^2+AS$15*(AS$16-$A156)^3)))</f>
        <v>0</v>
      </c>
      <c r="AT156" s="54" t="n">
        <f aca="false">MIN(1000,MAX(AT157,IF($A156&gt;=AT$16,0,AT$13*(AT$16-$A156)+AT$14*(AT$16-$A156)^2+AT$15*(AT$16-$A156)^3)))</f>
        <v>1000</v>
      </c>
      <c r="AU156" s="54" t="n">
        <f aca="false">MIN(1000,MAX(AU157,IF($A156&gt;=AU$16,0,AU$13*(AU$16-$A156)+AU$14*(AU$16-$A156)^2+AU$15*(AU$16-$A156)^3)))</f>
        <v>0</v>
      </c>
      <c r="AV156" s="54" t="n">
        <f aca="false">MIN(1000,MAX(AV157,IF($A156&gt;=AV$16,0,AV$13*(AV$16-$A156)+AV$14*(AV$16-$A156)^2+AV$15*(AV$16-$A156)^3)))</f>
        <v>729.42053</v>
      </c>
      <c r="AW156" s="54" t="n">
        <f aca="false">MIN(1000,MAX(AW157,IF($A156&gt;=AW$16,0,AW$13*(AW$16-$A156)+AW$14*(AW$16-$A156)^2+AW$15*(AW$16-$A156)^3)))</f>
        <v>0</v>
      </c>
      <c r="AX156" s="54" t="n">
        <f aca="false">MIN(1000,MAX(AX157,IF($A156&gt;=AX$16,0,AX$13*(AX$16-$A156)+AX$14*(AX$16-$A156)^2+AX$15*(AX$16-$A156)^3)))</f>
        <v>58.216864</v>
      </c>
      <c r="AY156" s="54" t="n">
        <f aca="false">MIN(1000,MAX(AY157,IF($A156&gt;=AY$16,0,AY$13*(AY$16-$A156)+AY$14*(AY$16-$A156)^2+AY$15*(AY$16-$A156)^3)))</f>
        <v>1000</v>
      </c>
      <c r="AZ156" s="54" t="n">
        <f aca="false">MIN(1000,MAX(AZ157,IF($A156&gt;=AZ$16,0,AZ$13*(AZ$16-$A156)+AZ$14*(AZ$16-$A156)^2+AZ$15*(AZ$16-$A156)^3)))</f>
        <v>0</v>
      </c>
      <c r="BA156" s="54" t="n">
        <f aca="false">MIN(1000,MAX(BA157,IF($A156&gt;=BA$16,0,BA$13*(BA$16-$A156)+BA$14*(BA$16-$A156)^2+BA$15*(BA$16-$A156)^3)))</f>
        <v>0</v>
      </c>
    </row>
    <row r="157" customFormat="false" ht="13.8" hidden="false" customHeight="false" outlineLevel="0" collapsed="false">
      <c r="A157" s="12" t="n">
        <f aca="false">A156+10</f>
        <v>1400</v>
      </c>
      <c r="B157" s="54" t="n">
        <f aca="false">MIN(1000,MAX(B158,IF($A157&gt;=B$16,0,B$13*(B$16-$A157)+B$14*(B$16-$A157)^2+B$15*(B$16-$A157)^3)))</f>
        <v>0</v>
      </c>
      <c r="C157" s="54" t="n">
        <f aca="false">MIN(1000,MAX(C158,IF($A157&gt;=C$16,0,C$13*(C$16-$A157)+C$14*(C$16-$A157)^2+C$15*(C$16-$A157)^3)))</f>
        <v>0</v>
      </c>
      <c r="D157" s="54" t="n">
        <f aca="false">MIN(1000,MAX(D158,IF($A157&gt;=D$16,0,D$13*(D$16-$A157)+D$14*(D$16-$A157)^2+D$15*(D$16-$A157)^3)))</f>
        <v>0</v>
      </c>
      <c r="E157" s="54" t="n">
        <f aca="false">MIN(1000,MAX(E158,IF($A157&gt;=E$16,0,E$13*(E$16-$A157)+E$14*(E$16-$A157)^2+E$15*(E$16-$A157)^3)))</f>
        <v>0</v>
      </c>
      <c r="F157" s="54" t="n">
        <f aca="false">MIN(1000,MAX(F158,IF($A157&gt;=F$16,0,F$13*(F$16-$A157)+F$14*(F$16-$A157)^2+F$15*(F$16-$A157)^3)))</f>
        <v>0</v>
      </c>
      <c r="G157" s="54" t="n">
        <f aca="false">MIN(1000,MAX(G158,IF($A157&gt;=G$16,0,G$13*(G$16-$A157)+G$14*(G$16-$A157)^2+G$15*(G$16-$A157)^3)))</f>
        <v>0</v>
      </c>
      <c r="H157" s="54" t="n">
        <f aca="false">MIN(1000,MAX(H158,IF($A157&gt;=H$16,0,H$13*(H$16-$A157)+H$14*(H$16-$A157)^2+H$15*(H$16-$A157)^3)))</f>
        <v>0</v>
      </c>
      <c r="I157" s="54" t="n">
        <f aca="false">MIN(1000,MAX(I158,IF($A157&gt;=I$16,0,I$13*(I$16-$A157)+I$14*(I$16-$A157)^2+I$15*(I$16-$A157)^3)))</f>
        <v>0</v>
      </c>
      <c r="J157" s="54" t="n">
        <f aca="false">MIN(1000,MAX(J158,IF($A157&gt;=J$16,0,J$13*(J$16-$A157)+J$14*(J$16-$A157)^2+J$15*(J$16-$A157)^3)))</f>
        <v>0</v>
      </c>
      <c r="K157" s="54" t="n">
        <f aca="false">MIN(1000,MAX(K158,IF($A157&gt;=K$16,0,K$13*(K$16-$A157)+K$14*(K$16-$A157)^2+K$15*(K$16-$A157)^3)))</f>
        <v>0</v>
      </c>
      <c r="L157" s="54" t="n">
        <f aca="false">MIN(1000,MAX(L158,IF($A157&gt;=L$16,0,L$13*(L$16-$A157)+L$14*(L$16-$A157)^2+L$15*(L$16-$A157)^3)))</f>
        <v>0</v>
      </c>
      <c r="M157" s="54" t="n">
        <f aca="false">MIN(1000,MAX(M158,IF($A157&gt;=M$16,0,M$13*(M$16-$A157)+M$14*(M$16-$A157)^2+M$15*(M$16-$A157)^3)))</f>
        <v>0</v>
      </c>
      <c r="N157" s="54" t="n">
        <f aca="false">MIN(1000,MAX(N158,IF($A157&gt;=N$16,0,N$13*(N$16-$A157)+N$14*(N$16-$A157)^2+N$15*(N$16-$A157)^3)))</f>
        <v>0</v>
      </c>
      <c r="O157" s="54" t="n">
        <f aca="false">MIN(1000,MAX(O158,IF($A157&gt;=O$16,0,O$13*(O$16-$A157)+O$14*(O$16-$A157)^2+O$15*(O$16-$A157)^3)))</f>
        <v>0</v>
      </c>
      <c r="P157" s="54" t="n">
        <f aca="false">MIN(1000,MAX(P158,IF($A157&gt;=P$16,0,P$13*(P$16-$A157)+P$14*(P$16-$A157)^2+P$15*(P$16-$A157)^3)))</f>
        <v>0</v>
      </c>
      <c r="Q157" s="54" t="n">
        <f aca="false">MIN(1000,MAX(Q158,IF($A157&gt;=Q$16,0,Q$13*(Q$16-$A157)+Q$14*(Q$16-$A157)^2+Q$15*(Q$16-$A157)^3)))</f>
        <v>0</v>
      </c>
      <c r="R157" s="54" t="n">
        <f aca="false">MIN(1000,MAX(R158,IF($A157&gt;=R$16,0,R$13*(R$16-$A157)+R$14*(R$16-$A157)^2+R$15*(R$16-$A157)^3)))</f>
        <v>0</v>
      </c>
      <c r="S157" s="54" t="n">
        <f aca="false">MIN(1000,MAX(S158,IF($A157&gt;=S$16,0,S$13*(S$16-$A157)+S$14*(S$16-$A157)^2+S$15*(S$16-$A157)^3)))</f>
        <v>1000</v>
      </c>
      <c r="T157" s="54" t="n">
        <f aca="false">MIN(1000,MAX(T158,IF($A157&gt;=T$16,0,T$13*(T$16-$A157)+T$14*(T$16-$A157)^2+T$15*(T$16-$A157)^3)))</f>
        <v>0</v>
      </c>
      <c r="U157" s="54" t="n">
        <f aca="false">MIN(1000,MAX(U158,IF($A157&gt;=U$16,0,U$13*(U$16-$A157)+U$14*(U$16-$A157)^2+U$15*(U$16-$A157)^3)))</f>
        <v>122.74745</v>
      </c>
      <c r="V157" s="54" t="n">
        <f aca="false">MIN(1000,MAX(V158,IF($A157&gt;=V$16,0,V$13*(V$16-$A157)+V$14*(V$16-$A157)^2+V$15*(V$16-$A157)^3)))</f>
        <v>0</v>
      </c>
      <c r="W157" s="54" t="n">
        <f aca="false">MIN(1000,MAX(W158,IF($A157&gt;=W$16,0,W$13*(W$16-$A157)+W$14*(W$16-$A157)^2+W$15*(W$16-$A157)^3)))</f>
        <v>65.67648</v>
      </c>
      <c r="X157" s="54" t="n">
        <f aca="false">MIN(1000,MAX(X158,IF($A157&gt;=X$16,0,X$13*(X$16-$A157)+X$14*(X$16-$A157)^2+X$15*(X$16-$A157)^3)))</f>
        <v>23.037975</v>
      </c>
      <c r="Y157" s="54" t="n">
        <f aca="false">MIN(1000,MAX(Y158,IF($A157&gt;=Y$16,0,Y$13*(Y$16-$A157)+Y$14*(Y$16-$A157)^2+Y$15*(Y$16-$A157)^3)))</f>
        <v>0</v>
      </c>
      <c r="Z157" s="54" t="n">
        <f aca="false">MIN(1000,MAX(Z158,IF($A157&gt;=Z$16,0,Z$13*(Z$16-$A157)+Z$14*(Z$16-$A157)^2+Z$15*(Z$16-$A157)^3)))</f>
        <v>0</v>
      </c>
      <c r="AC157" s="54" t="n">
        <f aca="false">MIN(1000,MAX(AC158,IF($A157&gt;=AC$16,0,AC$13*(AC$16-$A157)+AC$14*(AC$16-$A157)^2+AC$15*(AC$16-$A157)^3)))</f>
        <v>0</v>
      </c>
      <c r="AD157" s="54" t="n">
        <f aca="false">MIN(1000,MAX(AD158,IF($A157&gt;=AD$16,0,AD$13*(AD$16-$A157)+AD$14*(AD$16-$A157)^2+AD$15*(AD$16-$A157)^3)))</f>
        <v>0</v>
      </c>
      <c r="AE157" s="54" t="n">
        <f aca="false">MIN(1000,MAX(AE158,IF($A157&gt;=AE$16,0,AE$13*(AE$16-$A157)+AE$14*(AE$16-$A157)^2+AE$15*(AE$16-$A157)^3)))</f>
        <v>0</v>
      </c>
      <c r="AF157" s="54" t="n">
        <f aca="false">MIN(1000,MAX(AF158,IF($A157&gt;=AF$16,0,AF$13*(AF$16-$A157)+AF$14*(AF$16-$A157)^2+AF$15*(AF$16-$A157)^3)))</f>
        <v>0</v>
      </c>
      <c r="AG157" s="54" t="n">
        <f aca="false">MIN(1000,MAX(AG158,IF($A157&gt;=AG$16,0,AG$13*(AG$16-$A157)+AG$14*(AG$16-$A157)^2+AG$15*(AG$16-$A157)^3)))</f>
        <v>0</v>
      </c>
      <c r="AH157" s="54" t="n">
        <f aca="false">MIN(1000,MAX(AH158,IF($A157&gt;=AH$16,0,AH$13*(AH$16-$A157)+AH$14*(AH$16-$A157)^2+AH$15*(AH$16-$A157)^3)))</f>
        <v>0</v>
      </c>
      <c r="AI157" s="54" t="n">
        <f aca="false">MIN(1000,MAX(AI158,IF($A157&gt;=AI$16,0,AI$13*(AI$16-$A157)+AI$14*(AI$16-$A157)^2+AI$15*(AI$16-$A157)^3)))</f>
        <v>0</v>
      </c>
      <c r="AJ157" s="54" t="n">
        <f aca="false">MIN(1000,MAX(AJ158,IF($A157&gt;=AJ$16,0,AJ$13*(AJ$16-$A157)+AJ$14*(AJ$16-$A157)^2+AJ$15*(AJ$16-$A157)^3)))</f>
        <v>0</v>
      </c>
      <c r="AK157" s="54" t="n">
        <f aca="false">MIN(1000,MAX(AK158,IF($A157&gt;=AK$16,0,AK$13*(AK$16-$A157)+AK$14*(AK$16-$A157)^2+AK$15*(AK$16-$A157)^3)))</f>
        <v>0</v>
      </c>
      <c r="AL157" s="54" t="n">
        <f aca="false">MIN(1000,MAX(AL158,IF($A157&gt;=AL$16,0,AL$13*(AL$16-$A157)+AL$14*(AL$16-$A157)^2+AL$15*(AL$16-$A157)^3)))</f>
        <v>0</v>
      </c>
      <c r="AM157" s="54" t="n">
        <f aca="false">MIN(1000,MAX(AM158,IF($A157&gt;=AM$16,0,AM$13*(AM$16-$A157)+AM$14*(AM$16-$A157)^2+AM$15*(AM$16-$A157)^3)))</f>
        <v>0</v>
      </c>
      <c r="AN157" s="54" t="n">
        <f aca="false">MIN(1000,MAX(AN158,IF($A157&gt;=AN$16,0,AN$13*(AN$16-$A157)+AN$14*(AN$16-$A157)^2+AN$15*(AN$16-$A157)^3)))</f>
        <v>0</v>
      </c>
      <c r="AO157" s="54" t="n">
        <f aca="false">MIN(1000,MAX(AO158,IF($A157&gt;=AO$16,0,AO$13*(AO$16-$A157)+AO$14*(AO$16-$A157)^2+AO$15*(AO$16-$A157)^3)))</f>
        <v>0</v>
      </c>
      <c r="AP157" s="54" t="n">
        <f aca="false">MIN(1000,MAX(AP158,IF($A157&gt;=AP$16,0,AP$13*(AP$16-$A157)+AP$14*(AP$16-$A157)^2+AP$15*(AP$16-$A157)^3)))</f>
        <v>0</v>
      </c>
      <c r="AQ157" s="54" t="n">
        <f aca="false">MIN(1000,MAX(AQ158,IF($A157&gt;=AQ$16,0,AQ$13*(AQ$16-$A157)+AQ$14*(AQ$16-$A157)^2+AQ$15*(AQ$16-$A157)^3)))</f>
        <v>0</v>
      </c>
      <c r="AR157" s="54" t="n">
        <f aca="false">MIN(1000,MAX(AR158,IF($A157&gt;=AR$16,0,AR$13*(AR$16-$A157)+AR$14*(AR$16-$A157)^2+AR$15*(AR$16-$A157)^3)))</f>
        <v>0</v>
      </c>
      <c r="AS157" s="54" t="n">
        <f aca="false">MIN(1000,MAX(AS158,IF($A157&gt;=AS$16,0,AS$13*(AS$16-$A157)+AS$14*(AS$16-$A157)^2+AS$15*(AS$16-$A157)^3)))</f>
        <v>0</v>
      </c>
      <c r="AT157" s="54" t="n">
        <f aca="false">MIN(1000,MAX(AT158,IF($A157&gt;=AT$16,0,AT$13*(AT$16-$A157)+AT$14*(AT$16-$A157)^2+AT$15*(AT$16-$A157)^3)))</f>
        <v>1000</v>
      </c>
      <c r="AU157" s="54" t="n">
        <f aca="false">MIN(1000,MAX(AU158,IF($A157&gt;=AU$16,0,AU$13*(AU$16-$A157)+AU$14*(AU$16-$A157)^2+AU$15*(AU$16-$A157)^3)))</f>
        <v>0</v>
      </c>
      <c r="AV157" s="54" t="n">
        <f aca="false">MIN(1000,MAX(AV158,IF($A157&gt;=AV$16,0,AV$13*(AV$16-$A157)+AV$14*(AV$16-$A157)^2+AV$15*(AV$16-$A157)^3)))</f>
        <v>727.96753</v>
      </c>
      <c r="AW157" s="54" t="n">
        <f aca="false">MIN(1000,MAX(AW158,IF($A157&gt;=AW$16,0,AW$13*(AW$16-$A157)+AW$14*(AW$16-$A157)^2+AW$15*(AW$16-$A157)^3)))</f>
        <v>0</v>
      </c>
      <c r="AX157" s="54" t="n">
        <f aca="false">MIN(1000,MAX(AX158,IF($A157&gt;=AX$16,0,AX$13*(AX$16-$A157)+AX$14*(AX$16-$A157)^2+AX$15*(AX$16-$A157)^3)))</f>
        <v>58.216864</v>
      </c>
      <c r="AY157" s="54" t="n">
        <f aca="false">MIN(1000,MAX(AY158,IF($A157&gt;=AY$16,0,AY$13*(AY$16-$A157)+AY$14*(AY$16-$A157)^2+AY$15*(AY$16-$A157)^3)))</f>
        <v>1000</v>
      </c>
      <c r="AZ157" s="54" t="n">
        <f aca="false">MIN(1000,MAX(AZ158,IF($A157&gt;=AZ$16,0,AZ$13*(AZ$16-$A157)+AZ$14*(AZ$16-$A157)^2+AZ$15*(AZ$16-$A157)^3)))</f>
        <v>0</v>
      </c>
      <c r="BA157" s="54" t="n">
        <f aca="false">MIN(1000,MAX(BA158,IF($A157&gt;=BA$16,0,BA$13*(BA$16-$A157)+BA$14*(BA$16-$A157)^2+BA$15*(BA$16-$A157)^3)))</f>
        <v>0</v>
      </c>
    </row>
    <row r="158" customFormat="false" ht="13.8" hidden="false" customHeight="false" outlineLevel="0" collapsed="false">
      <c r="A158" s="12" t="n">
        <f aca="false">A157+10</f>
        <v>1410</v>
      </c>
      <c r="B158" s="54" t="n">
        <f aca="false">MIN(1000,MAX(B159,IF($A158&gt;=B$16,0,B$13*(B$16-$A158)+B$14*(B$16-$A158)^2+B$15*(B$16-$A158)^3)))</f>
        <v>0</v>
      </c>
      <c r="C158" s="54" t="n">
        <f aca="false">MIN(1000,MAX(C159,IF($A158&gt;=C$16,0,C$13*(C$16-$A158)+C$14*(C$16-$A158)^2+C$15*(C$16-$A158)^3)))</f>
        <v>0</v>
      </c>
      <c r="D158" s="54" t="n">
        <f aca="false">MIN(1000,MAX(D159,IF($A158&gt;=D$16,0,D$13*(D$16-$A158)+D$14*(D$16-$A158)^2+D$15*(D$16-$A158)^3)))</f>
        <v>0</v>
      </c>
      <c r="E158" s="54" t="n">
        <f aca="false">MIN(1000,MAX(E159,IF($A158&gt;=E$16,0,E$13*(E$16-$A158)+E$14*(E$16-$A158)^2+E$15*(E$16-$A158)^3)))</f>
        <v>0</v>
      </c>
      <c r="F158" s="54" t="n">
        <f aca="false">MIN(1000,MAX(F159,IF($A158&gt;=F$16,0,F$13*(F$16-$A158)+F$14*(F$16-$A158)^2+F$15*(F$16-$A158)^3)))</f>
        <v>0</v>
      </c>
      <c r="G158" s="54" t="n">
        <f aca="false">MIN(1000,MAX(G159,IF($A158&gt;=G$16,0,G$13*(G$16-$A158)+G$14*(G$16-$A158)^2+G$15*(G$16-$A158)^3)))</f>
        <v>0</v>
      </c>
      <c r="H158" s="54" t="n">
        <f aca="false">MIN(1000,MAX(H159,IF($A158&gt;=H$16,0,H$13*(H$16-$A158)+H$14*(H$16-$A158)^2+H$15*(H$16-$A158)^3)))</f>
        <v>0</v>
      </c>
      <c r="I158" s="54" t="n">
        <f aca="false">MIN(1000,MAX(I159,IF($A158&gt;=I$16,0,I$13*(I$16-$A158)+I$14*(I$16-$A158)^2+I$15*(I$16-$A158)^3)))</f>
        <v>0</v>
      </c>
      <c r="J158" s="54" t="n">
        <f aca="false">MIN(1000,MAX(J159,IF($A158&gt;=J$16,0,J$13*(J$16-$A158)+J$14*(J$16-$A158)^2+J$15*(J$16-$A158)^3)))</f>
        <v>0</v>
      </c>
      <c r="K158" s="54" t="n">
        <f aca="false">MIN(1000,MAX(K159,IF($A158&gt;=K$16,0,K$13*(K$16-$A158)+K$14*(K$16-$A158)^2+K$15*(K$16-$A158)^3)))</f>
        <v>0</v>
      </c>
      <c r="L158" s="54" t="n">
        <f aca="false">MIN(1000,MAX(L159,IF($A158&gt;=L$16,0,L$13*(L$16-$A158)+L$14*(L$16-$A158)^2+L$15*(L$16-$A158)^3)))</f>
        <v>0</v>
      </c>
      <c r="M158" s="54" t="n">
        <f aca="false">MIN(1000,MAX(M159,IF($A158&gt;=M$16,0,M$13*(M$16-$A158)+M$14*(M$16-$A158)^2+M$15*(M$16-$A158)^3)))</f>
        <v>0</v>
      </c>
      <c r="N158" s="54" t="n">
        <f aca="false">MIN(1000,MAX(N159,IF($A158&gt;=N$16,0,N$13*(N$16-$A158)+N$14*(N$16-$A158)^2+N$15*(N$16-$A158)^3)))</f>
        <v>0</v>
      </c>
      <c r="O158" s="54" t="n">
        <f aca="false">MIN(1000,MAX(O159,IF($A158&gt;=O$16,0,O$13*(O$16-$A158)+O$14*(O$16-$A158)^2+O$15*(O$16-$A158)^3)))</f>
        <v>0</v>
      </c>
      <c r="P158" s="54" t="n">
        <f aca="false">MIN(1000,MAX(P159,IF($A158&gt;=P$16,0,P$13*(P$16-$A158)+P$14*(P$16-$A158)^2+P$15*(P$16-$A158)^3)))</f>
        <v>0</v>
      </c>
      <c r="Q158" s="54" t="n">
        <f aca="false">MIN(1000,MAX(Q159,IF($A158&gt;=Q$16,0,Q$13*(Q$16-$A158)+Q$14*(Q$16-$A158)^2+Q$15*(Q$16-$A158)^3)))</f>
        <v>0</v>
      </c>
      <c r="R158" s="54" t="n">
        <f aca="false">MIN(1000,MAX(R159,IF($A158&gt;=R$16,0,R$13*(R$16-$A158)+R$14*(R$16-$A158)^2+R$15*(R$16-$A158)^3)))</f>
        <v>0</v>
      </c>
      <c r="S158" s="54" t="n">
        <f aca="false">MIN(1000,MAX(S159,IF($A158&gt;=S$16,0,S$13*(S$16-$A158)+S$14*(S$16-$A158)^2+S$15*(S$16-$A158)^3)))</f>
        <v>1000</v>
      </c>
      <c r="T158" s="54" t="n">
        <f aca="false">MIN(1000,MAX(T159,IF($A158&gt;=T$16,0,T$13*(T$16-$A158)+T$14*(T$16-$A158)^2+T$15*(T$16-$A158)^3)))</f>
        <v>0</v>
      </c>
      <c r="U158" s="54" t="n">
        <f aca="false">MIN(1000,MAX(U159,IF($A158&gt;=U$16,0,U$13*(U$16-$A158)+U$14*(U$16-$A158)^2+U$15*(U$16-$A158)^3)))</f>
        <v>122.50245</v>
      </c>
      <c r="V158" s="54" t="n">
        <f aca="false">MIN(1000,MAX(V159,IF($A158&gt;=V$16,0,V$13*(V$16-$A158)+V$14*(V$16-$A158)^2+V$15*(V$16-$A158)^3)))</f>
        <v>0</v>
      </c>
      <c r="W158" s="54" t="n">
        <f aca="false">MIN(1000,MAX(W159,IF($A158&gt;=W$16,0,W$13*(W$16-$A158)+W$14*(W$16-$A158)^2+W$15*(W$16-$A158)^3)))</f>
        <v>65.54748</v>
      </c>
      <c r="X158" s="54" t="n">
        <f aca="false">MIN(1000,MAX(X159,IF($A158&gt;=X$16,0,X$13*(X$16-$A158)+X$14*(X$16-$A158)^2+X$15*(X$16-$A158)^3)))</f>
        <v>23.037975</v>
      </c>
      <c r="Y158" s="54" t="n">
        <f aca="false">MIN(1000,MAX(Y159,IF($A158&gt;=Y$16,0,Y$13*(Y$16-$A158)+Y$14*(Y$16-$A158)^2+Y$15*(Y$16-$A158)^3)))</f>
        <v>0</v>
      </c>
      <c r="Z158" s="54" t="n">
        <f aca="false">MIN(1000,MAX(Z159,IF($A158&gt;=Z$16,0,Z$13*(Z$16-$A158)+Z$14*(Z$16-$A158)^2+Z$15*(Z$16-$A158)^3)))</f>
        <v>0</v>
      </c>
      <c r="AC158" s="54" t="n">
        <f aca="false">MIN(1000,MAX(AC159,IF($A158&gt;=AC$16,0,AC$13*(AC$16-$A158)+AC$14*(AC$16-$A158)^2+AC$15*(AC$16-$A158)^3)))</f>
        <v>0</v>
      </c>
      <c r="AD158" s="54" t="n">
        <f aca="false">MIN(1000,MAX(AD159,IF($A158&gt;=AD$16,0,AD$13*(AD$16-$A158)+AD$14*(AD$16-$A158)^2+AD$15*(AD$16-$A158)^3)))</f>
        <v>0</v>
      </c>
      <c r="AE158" s="54" t="n">
        <f aca="false">MIN(1000,MAX(AE159,IF($A158&gt;=AE$16,0,AE$13*(AE$16-$A158)+AE$14*(AE$16-$A158)^2+AE$15*(AE$16-$A158)^3)))</f>
        <v>0</v>
      </c>
      <c r="AF158" s="54" t="n">
        <f aca="false">MIN(1000,MAX(AF159,IF($A158&gt;=AF$16,0,AF$13*(AF$16-$A158)+AF$14*(AF$16-$A158)^2+AF$15*(AF$16-$A158)^3)))</f>
        <v>0</v>
      </c>
      <c r="AG158" s="54" t="n">
        <f aca="false">MIN(1000,MAX(AG159,IF($A158&gt;=AG$16,0,AG$13*(AG$16-$A158)+AG$14*(AG$16-$A158)^2+AG$15*(AG$16-$A158)^3)))</f>
        <v>0</v>
      </c>
      <c r="AH158" s="54" t="n">
        <f aca="false">MIN(1000,MAX(AH159,IF($A158&gt;=AH$16,0,AH$13*(AH$16-$A158)+AH$14*(AH$16-$A158)^2+AH$15*(AH$16-$A158)^3)))</f>
        <v>0</v>
      </c>
      <c r="AI158" s="54" t="n">
        <f aca="false">MIN(1000,MAX(AI159,IF($A158&gt;=AI$16,0,AI$13*(AI$16-$A158)+AI$14*(AI$16-$A158)^2+AI$15*(AI$16-$A158)^3)))</f>
        <v>0</v>
      </c>
      <c r="AJ158" s="54" t="n">
        <f aca="false">MIN(1000,MAX(AJ159,IF($A158&gt;=AJ$16,0,AJ$13*(AJ$16-$A158)+AJ$14*(AJ$16-$A158)^2+AJ$15*(AJ$16-$A158)^3)))</f>
        <v>0</v>
      </c>
      <c r="AK158" s="54" t="n">
        <f aca="false">MIN(1000,MAX(AK159,IF($A158&gt;=AK$16,0,AK$13*(AK$16-$A158)+AK$14*(AK$16-$A158)^2+AK$15*(AK$16-$A158)^3)))</f>
        <v>0</v>
      </c>
      <c r="AL158" s="54" t="n">
        <f aca="false">MIN(1000,MAX(AL159,IF($A158&gt;=AL$16,0,AL$13*(AL$16-$A158)+AL$14*(AL$16-$A158)^2+AL$15*(AL$16-$A158)^3)))</f>
        <v>0</v>
      </c>
      <c r="AM158" s="54" t="n">
        <f aca="false">MIN(1000,MAX(AM159,IF($A158&gt;=AM$16,0,AM$13*(AM$16-$A158)+AM$14*(AM$16-$A158)^2+AM$15*(AM$16-$A158)^3)))</f>
        <v>0</v>
      </c>
      <c r="AN158" s="54" t="n">
        <f aca="false">MIN(1000,MAX(AN159,IF($A158&gt;=AN$16,0,AN$13*(AN$16-$A158)+AN$14*(AN$16-$A158)^2+AN$15*(AN$16-$A158)^3)))</f>
        <v>0</v>
      </c>
      <c r="AO158" s="54" t="n">
        <f aca="false">MIN(1000,MAX(AO159,IF($A158&gt;=AO$16,0,AO$13*(AO$16-$A158)+AO$14*(AO$16-$A158)^2+AO$15*(AO$16-$A158)^3)))</f>
        <v>0</v>
      </c>
      <c r="AP158" s="54" t="n">
        <f aca="false">MIN(1000,MAX(AP159,IF($A158&gt;=AP$16,0,AP$13*(AP$16-$A158)+AP$14*(AP$16-$A158)^2+AP$15*(AP$16-$A158)^3)))</f>
        <v>0</v>
      </c>
      <c r="AQ158" s="54" t="n">
        <f aca="false">MIN(1000,MAX(AQ159,IF($A158&gt;=AQ$16,0,AQ$13*(AQ$16-$A158)+AQ$14*(AQ$16-$A158)^2+AQ$15*(AQ$16-$A158)^3)))</f>
        <v>0</v>
      </c>
      <c r="AR158" s="54" t="n">
        <f aca="false">MIN(1000,MAX(AR159,IF($A158&gt;=AR$16,0,AR$13*(AR$16-$A158)+AR$14*(AR$16-$A158)^2+AR$15*(AR$16-$A158)^3)))</f>
        <v>0</v>
      </c>
      <c r="AS158" s="54" t="n">
        <f aca="false">MIN(1000,MAX(AS159,IF($A158&gt;=AS$16,0,AS$13*(AS$16-$A158)+AS$14*(AS$16-$A158)^2+AS$15*(AS$16-$A158)^3)))</f>
        <v>0</v>
      </c>
      <c r="AT158" s="54" t="n">
        <f aca="false">MIN(1000,MAX(AT159,IF($A158&gt;=AT$16,0,AT$13*(AT$16-$A158)+AT$14*(AT$16-$A158)^2+AT$15*(AT$16-$A158)^3)))</f>
        <v>1000</v>
      </c>
      <c r="AU158" s="54" t="n">
        <f aca="false">MIN(1000,MAX(AU159,IF($A158&gt;=AU$16,0,AU$13*(AU$16-$A158)+AU$14*(AU$16-$A158)^2+AU$15*(AU$16-$A158)^3)))</f>
        <v>0</v>
      </c>
      <c r="AV158" s="54" t="n">
        <f aca="false">MIN(1000,MAX(AV159,IF($A158&gt;=AV$16,0,AV$13*(AV$16-$A158)+AV$14*(AV$16-$A158)^2+AV$15*(AV$16-$A158)^3)))</f>
        <v>726.51453</v>
      </c>
      <c r="AW158" s="54" t="n">
        <f aca="false">MIN(1000,MAX(AW159,IF($A158&gt;=AW$16,0,AW$13*(AW$16-$A158)+AW$14*(AW$16-$A158)^2+AW$15*(AW$16-$A158)^3)))</f>
        <v>0</v>
      </c>
      <c r="AX158" s="54" t="n">
        <f aca="false">MIN(1000,MAX(AX159,IF($A158&gt;=AX$16,0,AX$13*(AX$16-$A158)+AX$14*(AX$16-$A158)^2+AX$15*(AX$16-$A158)^3)))</f>
        <v>58.216864</v>
      </c>
      <c r="AY158" s="54" t="n">
        <f aca="false">MIN(1000,MAX(AY159,IF($A158&gt;=AY$16,0,AY$13*(AY$16-$A158)+AY$14*(AY$16-$A158)^2+AY$15*(AY$16-$A158)^3)))</f>
        <v>1000</v>
      </c>
      <c r="AZ158" s="54" t="n">
        <f aca="false">MIN(1000,MAX(AZ159,IF($A158&gt;=AZ$16,0,AZ$13*(AZ$16-$A158)+AZ$14*(AZ$16-$A158)^2+AZ$15*(AZ$16-$A158)^3)))</f>
        <v>0</v>
      </c>
      <c r="BA158" s="54" t="n">
        <f aca="false">MIN(1000,MAX(BA159,IF($A158&gt;=BA$16,0,BA$13*(BA$16-$A158)+BA$14*(BA$16-$A158)^2+BA$15*(BA$16-$A158)^3)))</f>
        <v>0</v>
      </c>
    </row>
    <row r="159" customFormat="false" ht="13.8" hidden="false" customHeight="false" outlineLevel="0" collapsed="false">
      <c r="A159" s="12" t="n">
        <f aca="false">A158+10</f>
        <v>1420</v>
      </c>
      <c r="B159" s="54" t="n">
        <f aca="false">MIN(1000,MAX(B160,IF($A159&gt;=B$16,0,B$13*(B$16-$A159)+B$14*(B$16-$A159)^2+B$15*(B$16-$A159)^3)))</f>
        <v>0</v>
      </c>
      <c r="C159" s="54" t="n">
        <f aca="false">MIN(1000,MAX(C160,IF($A159&gt;=C$16,0,C$13*(C$16-$A159)+C$14*(C$16-$A159)^2+C$15*(C$16-$A159)^3)))</f>
        <v>0</v>
      </c>
      <c r="D159" s="54" t="n">
        <f aca="false">MIN(1000,MAX(D160,IF($A159&gt;=D$16,0,D$13*(D$16-$A159)+D$14*(D$16-$A159)^2+D$15*(D$16-$A159)^3)))</f>
        <v>0</v>
      </c>
      <c r="E159" s="54" t="n">
        <f aca="false">MIN(1000,MAX(E160,IF($A159&gt;=E$16,0,E$13*(E$16-$A159)+E$14*(E$16-$A159)^2+E$15*(E$16-$A159)^3)))</f>
        <v>0</v>
      </c>
      <c r="F159" s="54" t="n">
        <f aca="false">MIN(1000,MAX(F160,IF($A159&gt;=F$16,0,F$13*(F$16-$A159)+F$14*(F$16-$A159)^2+F$15*(F$16-$A159)^3)))</f>
        <v>0</v>
      </c>
      <c r="G159" s="54" t="n">
        <f aca="false">MIN(1000,MAX(G160,IF($A159&gt;=G$16,0,G$13*(G$16-$A159)+G$14*(G$16-$A159)^2+G$15*(G$16-$A159)^3)))</f>
        <v>0</v>
      </c>
      <c r="H159" s="54" t="n">
        <f aca="false">MIN(1000,MAX(H160,IF($A159&gt;=H$16,0,H$13*(H$16-$A159)+H$14*(H$16-$A159)^2+H$15*(H$16-$A159)^3)))</f>
        <v>0</v>
      </c>
      <c r="I159" s="54" t="n">
        <f aca="false">MIN(1000,MAX(I160,IF($A159&gt;=I$16,0,I$13*(I$16-$A159)+I$14*(I$16-$A159)^2+I$15*(I$16-$A159)^3)))</f>
        <v>0</v>
      </c>
      <c r="J159" s="54" t="n">
        <f aca="false">MIN(1000,MAX(J160,IF($A159&gt;=J$16,0,J$13*(J$16-$A159)+J$14*(J$16-$A159)^2+J$15*(J$16-$A159)^3)))</f>
        <v>0</v>
      </c>
      <c r="K159" s="54" t="n">
        <f aca="false">MIN(1000,MAX(K160,IF($A159&gt;=K$16,0,K$13*(K$16-$A159)+K$14*(K$16-$A159)^2+K$15*(K$16-$A159)^3)))</f>
        <v>0</v>
      </c>
      <c r="L159" s="54" t="n">
        <f aca="false">MIN(1000,MAX(L160,IF($A159&gt;=L$16,0,L$13*(L$16-$A159)+L$14*(L$16-$A159)^2+L$15*(L$16-$A159)^3)))</f>
        <v>0</v>
      </c>
      <c r="M159" s="54" t="n">
        <f aca="false">MIN(1000,MAX(M160,IF($A159&gt;=M$16,0,M$13*(M$16-$A159)+M$14*(M$16-$A159)^2+M$15*(M$16-$A159)^3)))</f>
        <v>0</v>
      </c>
      <c r="N159" s="54" t="n">
        <f aca="false">MIN(1000,MAX(N160,IF($A159&gt;=N$16,0,N$13*(N$16-$A159)+N$14*(N$16-$A159)^2+N$15*(N$16-$A159)^3)))</f>
        <v>0</v>
      </c>
      <c r="O159" s="54" t="n">
        <f aca="false">MIN(1000,MAX(O160,IF($A159&gt;=O$16,0,O$13*(O$16-$A159)+O$14*(O$16-$A159)^2+O$15*(O$16-$A159)^3)))</f>
        <v>0</v>
      </c>
      <c r="P159" s="54" t="n">
        <f aca="false">MIN(1000,MAX(P160,IF($A159&gt;=P$16,0,P$13*(P$16-$A159)+P$14*(P$16-$A159)^2+P$15*(P$16-$A159)^3)))</f>
        <v>0</v>
      </c>
      <c r="Q159" s="54" t="n">
        <f aca="false">MIN(1000,MAX(Q160,IF($A159&gt;=Q$16,0,Q$13*(Q$16-$A159)+Q$14*(Q$16-$A159)^2+Q$15*(Q$16-$A159)^3)))</f>
        <v>0</v>
      </c>
      <c r="R159" s="54" t="n">
        <f aca="false">MIN(1000,MAX(R160,IF($A159&gt;=R$16,0,R$13*(R$16-$A159)+R$14*(R$16-$A159)^2+R$15*(R$16-$A159)^3)))</f>
        <v>0</v>
      </c>
      <c r="S159" s="54" t="n">
        <f aca="false">MIN(1000,MAX(S160,IF($A159&gt;=S$16,0,S$13*(S$16-$A159)+S$14*(S$16-$A159)^2+S$15*(S$16-$A159)^3)))</f>
        <v>1000</v>
      </c>
      <c r="T159" s="54" t="n">
        <f aca="false">MIN(1000,MAX(T160,IF($A159&gt;=T$16,0,T$13*(T$16-$A159)+T$14*(T$16-$A159)^2+T$15*(T$16-$A159)^3)))</f>
        <v>0</v>
      </c>
      <c r="U159" s="54" t="n">
        <f aca="false">MIN(1000,MAX(U160,IF($A159&gt;=U$16,0,U$13*(U$16-$A159)+U$14*(U$16-$A159)^2+U$15*(U$16-$A159)^3)))</f>
        <v>122.25745</v>
      </c>
      <c r="V159" s="54" t="n">
        <f aca="false">MIN(1000,MAX(V160,IF($A159&gt;=V$16,0,V$13*(V$16-$A159)+V$14*(V$16-$A159)^2+V$15*(V$16-$A159)^3)))</f>
        <v>0</v>
      </c>
      <c r="W159" s="54" t="n">
        <f aca="false">MIN(1000,MAX(W160,IF($A159&gt;=W$16,0,W$13*(W$16-$A159)+W$14*(W$16-$A159)^2+W$15*(W$16-$A159)^3)))</f>
        <v>65.41848</v>
      </c>
      <c r="X159" s="54" t="n">
        <f aca="false">MIN(1000,MAX(X160,IF($A159&gt;=X$16,0,X$13*(X$16-$A159)+X$14*(X$16-$A159)^2+X$15*(X$16-$A159)^3)))</f>
        <v>23.037975</v>
      </c>
      <c r="Y159" s="54" t="n">
        <f aca="false">MIN(1000,MAX(Y160,IF($A159&gt;=Y$16,0,Y$13*(Y$16-$A159)+Y$14*(Y$16-$A159)^2+Y$15*(Y$16-$A159)^3)))</f>
        <v>0</v>
      </c>
      <c r="Z159" s="54" t="n">
        <f aca="false">MIN(1000,MAX(Z160,IF($A159&gt;=Z$16,0,Z$13*(Z$16-$A159)+Z$14*(Z$16-$A159)^2+Z$15*(Z$16-$A159)^3)))</f>
        <v>0</v>
      </c>
      <c r="AC159" s="54" t="n">
        <f aca="false">MIN(1000,MAX(AC160,IF($A159&gt;=AC$16,0,AC$13*(AC$16-$A159)+AC$14*(AC$16-$A159)^2+AC$15*(AC$16-$A159)^3)))</f>
        <v>0</v>
      </c>
      <c r="AD159" s="54" t="n">
        <f aca="false">MIN(1000,MAX(AD160,IF($A159&gt;=AD$16,0,AD$13*(AD$16-$A159)+AD$14*(AD$16-$A159)^2+AD$15*(AD$16-$A159)^3)))</f>
        <v>0</v>
      </c>
      <c r="AE159" s="54" t="n">
        <f aca="false">MIN(1000,MAX(AE160,IF($A159&gt;=AE$16,0,AE$13*(AE$16-$A159)+AE$14*(AE$16-$A159)^2+AE$15*(AE$16-$A159)^3)))</f>
        <v>0</v>
      </c>
      <c r="AF159" s="54" t="n">
        <f aca="false">MIN(1000,MAX(AF160,IF($A159&gt;=AF$16,0,AF$13*(AF$16-$A159)+AF$14*(AF$16-$A159)^2+AF$15*(AF$16-$A159)^3)))</f>
        <v>0</v>
      </c>
      <c r="AG159" s="54" t="n">
        <f aca="false">MIN(1000,MAX(AG160,IF($A159&gt;=AG$16,0,AG$13*(AG$16-$A159)+AG$14*(AG$16-$A159)^2+AG$15*(AG$16-$A159)^3)))</f>
        <v>0</v>
      </c>
      <c r="AH159" s="54" t="n">
        <f aca="false">MIN(1000,MAX(AH160,IF($A159&gt;=AH$16,0,AH$13*(AH$16-$A159)+AH$14*(AH$16-$A159)^2+AH$15*(AH$16-$A159)^3)))</f>
        <v>0</v>
      </c>
      <c r="AI159" s="54" t="n">
        <f aca="false">MIN(1000,MAX(AI160,IF($A159&gt;=AI$16,0,AI$13*(AI$16-$A159)+AI$14*(AI$16-$A159)^2+AI$15*(AI$16-$A159)^3)))</f>
        <v>0</v>
      </c>
      <c r="AJ159" s="54" t="n">
        <f aca="false">MIN(1000,MAX(AJ160,IF($A159&gt;=AJ$16,0,AJ$13*(AJ$16-$A159)+AJ$14*(AJ$16-$A159)^2+AJ$15*(AJ$16-$A159)^3)))</f>
        <v>0</v>
      </c>
      <c r="AK159" s="54" t="n">
        <f aca="false">MIN(1000,MAX(AK160,IF($A159&gt;=AK$16,0,AK$13*(AK$16-$A159)+AK$14*(AK$16-$A159)^2+AK$15*(AK$16-$A159)^3)))</f>
        <v>0</v>
      </c>
      <c r="AL159" s="54" t="n">
        <f aca="false">MIN(1000,MAX(AL160,IF($A159&gt;=AL$16,0,AL$13*(AL$16-$A159)+AL$14*(AL$16-$A159)^2+AL$15*(AL$16-$A159)^3)))</f>
        <v>0</v>
      </c>
      <c r="AM159" s="54" t="n">
        <f aca="false">MIN(1000,MAX(AM160,IF($A159&gt;=AM$16,0,AM$13*(AM$16-$A159)+AM$14*(AM$16-$A159)^2+AM$15*(AM$16-$A159)^3)))</f>
        <v>0</v>
      </c>
      <c r="AN159" s="54" t="n">
        <f aca="false">MIN(1000,MAX(AN160,IF($A159&gt;=AN$16,0,AN$13*(AN$16-$A159)+AN$14*(AN$16-$A159)^2+AN$15*(AN$16-$A159)^3)))</f>
        <v>0</v>
      </c>
      <c r="AO159" s="54" t="n">
        <f aca="false">MIN(1000,MAX(AO160,IF($A159&gt;=AO$16,0,AO$13*(AO$16-$A159)+AO$14*(AO$16-$A159)^2+AO$15*(AO$16-$A159)^3)))</f>
        <v>0</v>
      </c>
      <c r="AP159" s="54" t="n">
        <f aca="false">MIN(1000,MAX(AP160,IF($A159&gt;=AP$16,0,AP$13*(AP$16-$A159)+AP$14*(AP$16-$A159)^2+AP$15*(AP$16-$A159)^3)))</f>
        <v>0</v>
      </c>
      <c r="AQ159" s="54" t="n">
        <f aca="false">MIN(1000,MAX(AQ160,IF($A159&gt;=AQ$16,0,AQ$13*(AQ$16-$A159)+AQ$14*(AQ$16-$A159)^2+AQ$15*(AQ$16-$A159)^3)))</f>
        <v>0</v>
      </c>
      <c r="AR159" s="54" t="n">
        <f aca="false">MIN(1000,MAX(AR160,IF($A159&gt;=AR$16,0,AR$13*(AR$16-$A159)+AR$14*(AR$16-$A159)^2+AR$15*(AR$16-$A159)^3)))</f>
        <v>0</v>
      </c>
      <c r="AS159" s="54" t="n">
        <f aca="false">MIN(1000,MAX(AS160,IF($A159&gt;=AS$16,0,AS$13*(AS$16-$A159)+AS$14*(AS$16-$A159)^2+AS$15*(AS$16-$A159)^3)))</f>
        <v>0</v>
      </c>
      <c r="AT159" s="54" t="n">
        <f aca="false">MIN(1000,MAX(AT160,IF($A159&gt;=AT$16,0,AT$13*(AT$16-$A159)+AT$14*(AT$16-$A159)^2+AT$15*(AT$16-$A159)^3)))</f>
        <v>1000</v>
      </c>
      <c r="AU159" s="54" t="n">
        <f aca="false">MIN(1000,MAX(AU160,IF($A159&gt;=AU$16,0,AU$13*(AU$16-$A159)+AU$14*(AU$16-$A159)^2+AU$15*(AU$16-$A159)^3)))</f>
        <v>0</v>
      </c>
      <c r="AV159" s="54" t="n">
        <f aca="false">MIN(1000,MAX(AV160,IF($A159&gt;=AV$16,0,AV$13*(AV$16-$A159)+AV$14*(AV$16-$A159)^2+AV$15*(AV$16-$A159)^3)))</f>
        <v>725.06153</v>
      </c>
      <c r="AW159" s="54" t="n">
        <f aca="false">MIN(1000,MAX(AW160,IF($A159&gt;=AW$16,0,AW$13*(AW$16-$A159)+AW$14*(AW$16-$A159)^2+AW$15*(AW$16-$A159)^3)))</f>
        <v>0</v>
      </c>
      <c r="AX159" s="54" t="n">
        <f aca="false">MIN(1000,MAX(AX160,IF($A159&gt;=AX$16,0,AX$13*(AX$16-$A159)+AX$14*(AX$16-$A159)^2+AX$15*(AX$16-$A159)^3)))</f>
        <v>58.216864</v>
      </c>
      <c r="AY159" s="54" t="n">
        <f aca="false">MIN(1000,MAX(AY160,IF($A159&gt;=AY$16,0,AY$13*(AY$16-$A159)+AY$14*(AY$16-$A159)^2+AY$15*(AY$16-$A159)^3)))</f>
        <v>1000</v>
      </c>
      <c r="AZ159" s="54" t="n">
        <f aca="false">MIN(1000,MAX(AZ160,IF($A159&gt;=AZ$16,0,AZ$13*(AZ$16-$A159)+AZ$14*(AZ$16-$A159)^2+AZ$15*(AZ$16-$A159)^3)))</f>
        <v>0</v>
      </c>
      <c r="BA159" s="54" t="n">
        <f aca="false">MIN(1000,MAX(BA160,IF($A159&gt;=BA$16,0,BA$13*(BA$16-$A159)+BA$14*(BA$16-$A159)^2+BA$15*(BA$16-$A159)^3)))</f>
        <v>0</v>
      </c>
    </row>
    <row r="160" customFormat="false" ht="13.8" hidden="false" customHeight="false" outlineLevel="0" collapsed="false">
      <c r="A160" s="12" t="n">
        <f aca="false">A159+10</f>
        <v>1430</v>
      </c>
      <c r="B160" s="54" t="n">
        <f aca="false">MIN(1000,MAX(B161,IF($A160&gt;=B$16,0,B$13*(B$16-$A160)+B$14*(B$16-$A160)^2+B$15*(B$16-$A160)^3)))</f>
        <v>0</v>
      </c>
      <c r="C160" s="54" t="n">
        <f aca="false">MIN(1000,MAX(C161,IF($A160&gt;=C$16,0,C$13*(C$16-$A160)+C$14*(C$16-$A160)^2+C$15*(C$16-$A160)^3)))</f>
        <v>0</v>
      </c>
      <c r="D160" s="54" t="n">
        <f aca="false">MIN(1000,MAX(D161,IF($A160&gt;=D$16,0,D$13*(D$16-$A160)+D$14*(D$16-$A160)^2+D$15*(D$16-$A160)^3)))</f>
        <v>0</v>
      </c>
      <c r="E160" s="54" t="n">
        <f aca="false">MIN(1000,MAX(E161,IF($A160&gt;=E$16,0,E$13*(E$16-$A160)+E$14*(E$16-$A160)^2+E$15*(E$16-$A160)^3)))</f>
        <v>0</v>
      </c>
      <c r="F160" s="54" t="n">
        <f aca="false">MIN(1000,MAX(F161,IF($A160&gt;=F$16,0,F$13*(F$16-$A160)+F$14*(F$16-$A160)^2+F$15*(F$16-$A160)^3)))</f>
        <v>0</v>
      </c>
      <c r="G160" s="54" t="n">
        <f aca="false">MIN(1000,MAX(G161,IF($A160&gt;=G$16,0,G$13*(G$16-$A160)+G$14*(G$16-$A160)^2+G$15*(G$16-$A160)^3)))</f>
        <v>0</v>
      </c>
      <c r="H160" s="54" t="n">
        <f aca="false">MIN(1000,MAX(H161,IF($A160&gt;=H$16,0,H$13*(H$16-$A160)+H$14*(H$16-$A160)^2+H$15*(H$16-$A160)^3)))</f>
        <v>0</v>
      </c>
      <c r="I160" s="54" t="n">
        <f aca="false">MIN(1000,MAX(I161,IF($A160&gt;=I$16,0,I$13*(I$16-$A160)+I$14*(I$16-$A160)^2+I$15*(I$16-$A160)^3)))</f>
        <v>0</v>
      </c>
      <c r="J160" s="54" t="n">
        <f aca="false">MIN(1000,MAX(J161,IF($A160&gt;=J$16,0,J$13*(J$16-$A160)+J$14*(J$16-$A160)^2+J$15*(J$16-$A160)^3)))</f>
        <v>0</v>
      </c>
      <c r="K160" s="54" t="n">
        <f aca="false">MIN(1000,MAX(K161,IF($A160&gt;=K$16,0,K$13*(K$16-$A160)+K$14*(K$16-$A160)^2+K$15*(K$16-$A160)^3)))</f>
        <v>0</v>
      </c>
      <c r="L160" s="54" t="n">
        <f aca="false">MIN(1000,MAX(L161,IF($A160&gt;=L$16,0,L$13*(L$16-$A160)+L$14*(L$16-$A160)^2+L$15*(L$16-$A160)^3)))</f>
        <v>0</v>
      </c>
      <c r="M160" s="54" t="n">
        <f aca="false">MIN(1000,MAX(M161,IF($A160&gt;=M$16,0,M$13*(M$16-$A160)+M$14*(M$16-$A160)^2+M$15*(M$16-$A160)^3)))</f>
        <v>0</v>
      </c>
      <c r="N160" s="54" t="n">
        <f aca="false">MIN(1000,MAX(N161,IF($A160&gt;=N$16,0,N$13*(N$16-$A160)+N$14*(N$16-$A160)^2+N$15*(N$16-$A160)^3)))</f>
        <v>0</v>
      </c>
      <c r="O160" s="54" t="n">
        <f aca="false">MIN(1000,MAX(O161,IF($A160&gt;=O$16,0,O$13*(O$16-$A160)+O$14*(O$16-$A160)^2+O$15*(O$16-$A160)^3)))</f>
        <v>0</v>
      </c>
      <c r="P160" s="54" t="n">
        <f aca="false">MIN(1000,MAX(P161,IF($A160&gt;=P$16,0,P$13*(P$16-$A160)+P$14*(P$16-$A160)^2+P$15*(P$16-$A160)^3)))</f>
        <v>0</v>
      </c>
      <c r="Q160" s="54" t="n">
        <f aca="false">MIN(1000,MAX(Q161,IF($A160&gt;=Q$16,0,Q$13*(Q$16-$A160)+Q$14*(Q$16-$A160)^2+Q$15*(Q$16-$A160)^3)))</f>
        <v>0</v>
      </c>
      <c r="R160" s="54" t="n">
        <f aca="false">MIN(1000,MAX(R161,IF($A160&gt;=R$16,0,R$13*(R$16-$A160)+R$14*(R$16-$A160)^2+R$15*(R$16-$A160)^3)))</f>
        <v>0</v>
      </c>
      <c r="S160" s="54" t="n">
        <f aca="false">MIN(1000,MAX(S161,IF($A160&gt;=S$16,0,S$13*(S$16-$A160)+S$14*(S$16-$A160)^2+S$15*(S$16-$A160)^3)))</f>
        <v>993.896752</v>
      </c>
      <c r="T160" s="54" t="n">
        <f aca="false">MIN(1000,MAX(T161,IF($A160&gt;=T$16,0,T$13*(T$16-$A160)+T$14*(T$16-$A160)^2+T$15*(T$16-$A160)^3)))</f>
        <v>0</v>
      </c>
      <c r="U160" s="54" t="n">
        <f aca="false">MIN(1000,MAX(U161,IF($A160&gt;=U$16,0,U$13*(U$16-$A160)+U$14*(U$16-$A160)^2+U$15*(U$16-$A160)^3)))</f>
        <v>122.01245</v>
      </c>
      <c r="V160" s="54" t="n">
        <f aca="false">MIN(1000,MAX(V161,IF($A160&gt;=V$16,0,V$13*(V$16-$A160)+V$14*(V$16-$A160)^2+V$15*(V$16-$A160)^3)))</f>
        <v>0</v>
      </c>
      <c r="W160" s="54" t="n">
        <f aca="false">MIN(1000,MAX(W161,IF($A160&gt;=W$16,0,W$13*(W$16-$A160)+W$14*(W$16-$A160)^2+W$15*(W$16-$A160)^3)))</f>
        <v>65.28948</v>
      </c>
      <c r="X160" s="54" t="n">
        <f aca="false">MIN(1000,MAX(X161,IF($A160&gt;=X$16,0,X$13*(X$16-$A160)+X$14*(X$16-$A160)^2+X$15*(X$16-$A160)^3)))</f>
        <v>23.037975</v>
      </c>
      <c r="Y160" s="54" t="n">
        <f aca="false">MIN(1000,MAX(Y161,IF($A160&gt;=Y$16,0,Y$13*(Y$16-$A160)+Y$14*(Y$16-$A160)^2+Y$15*(Y$16-$A160)^3)))</f>
        <v>0</v>
      </c>
      <c r="Z160" s="54" t="n">
        <f aca="false">MIN(1000,MAX(Z161,IF($A160&gt;=Z$16,0,Z$13*(Z$16-$A160)+Z$14*(Z$16-$A160)^2+Z$15*(Z$16-$A160)^3)))</f>
        <v>0</v>
      </c>
      <c r="AC160" s="54" t="n">
        <f aca="false">MIN(1000,MAX(AC161,IF($A160&gt;=AC$16,0,AC$13*(AC$16-$A160)+AC$14*(AC$16-$A160)^2+AC$15*(AC$16-$A160)^3)))</f>
        <v>0</v>
      </c>
      <c r="AD160" s="54" t="n">
        <f aca="false">MIN(1000,MAX(AD161,IF($A160&gt;=AD$16,0,AD$13*(AD$16-$A160)+AD$14*(AD$16-$A160)^2+AD$15*(AD$16-$A160)^3)))</f>
        <v>0</v>
      </c>
      <c r="AE160" s="54" t="n">
        <f aca="false">MIN(1000,MAX(AE161,IF($A160&gt;=AE$16,0,AE$13*(AE$16-$A160)+AE$14*(AE$16-$A160)^2+AE$15*(AE$16-$A160)^3)))</f>
        <v>0</v>
      </c>
      <c r="AF160" s="54" t="n">
        <f aca="false">MIN(1000,MAX(AF161,IF($A160&gt;=AF$16,0,AF$13*(AF$16-$A160)+AF$14*(AF$16-$A160)^2+AF$15*(AF$16-$A160)^3)))</f>
        <v>0</v>
      </c>
      <c r="AG160" s="54" t="n">
        <f aca="false">MIN(1000,MAX(AG161,IF($A160&gt;=AG$16,0,AG$13*(AG$16-$A160)+AG$14*(AG$16-$A160)^2+AG$15*(AG$16-$A160)^3)))</f>
        <v>0</v>
      </c>
      <c r="AH160" s="54" t="n">
        <f aca="false">MIN(1000,MAX(AH161,IF($A160&gt;=AH$16,0,AH$13*(AH$16-$A160)+AH$14*(AH$16-$A160)^2+AH$15*(AH$16-$A160)^3)))</f>
        <v>0</v>
      </c>
      <c r="AI160" s="54" t="n">
        <f aca="false">MIN(1000,MAX(AI161,IF($A160&gt;=AI$16,0,AI$13*(AI$16-$A160)+AI$14*(AI$16-$A160)^2+AI$15*(AI$16-$A160)^3)))</f>
        <v>0</v>
      </c>
      <c r="AJ160" s="54" t="n">
        <f aca="false">MIN(1000,MAX(AJ161,IF($A160&gt;=AJ$16,0,AJ$13*(AJ$16-$A160)+AJ$14*(AJ$16-$A160)^2+AJ$15*(AJ$16-$A160)^3)))</f>
        <v>0</v>
      </c>
      <c r="AK160" s="54" t="n">
        <f aca="false">MIN(1000,MAX(AK161,IF($A160&gt;=AK$16,0,AK$13*(AK$16-$A160)+AK$14*(AK$16-$A160)^2+AK$15*(AK$16-$A160)^3)))</f>
        <v>0</v>
      </c>
      <c r="AL160" s="54" t="n">
        <f aca="false">MIN(1000,MAX(AL161,IF($A160&gt;=AL$16,0,AL$13*(AL$16-$A160)+AL$14*(AL$16-$A160)^2+AL$15*(AL$16-$A160)^3)))</f>
        <v>0</v>
      </c>
      <c r="AM160" s="54" t="n">
        <f aca="false">MIN(1000,MAX(AM161,IF($A160&gt;=AM$16,0,AM$13*(AM$16-$A160)+AM$14*(AM$16-$A160)^2+AM$15*(AM$16-$A160)^3)))</f>
        <v>0</v>
      </c>
      <c r="AN160" s="54" t="n">
        <f aca="false">MIN(1000,MAX(AN161,IF($A160&gt;=AN$16,0,AN$13*(AN$16-$A160)+AN$14*(AN$16-$A160)^2+AN$15*(AN$16-$A160)^3)))</f>
        <v>0</v>
      </c>
      <c r="AO160" s="54" t="n">
        <f aca="false">MIN(1000,MAX(AO161,IF($A160&gt;=AO$16,0,AO$13*(AO$16-$A160)+AO$14*(AO$16-$A160)^2+AO$15*(AO$16-$A160)^3)))</f>
        <v>0</v>
      </c>
      <c r="AP160" s="54" t="n">
        <f aca="false">MIN(1000,MAX(AP161,IF($A160&gt;=AP$16,0,AP$13*(AP$16-$A160)+AP$14*(AP$16-$A160)^2+AP$15*(AP$16-$A160)^3)))</f>
        <v>0</v>
      </c>
      <c r="AQ160" s="54" t="n">
        <f aca="false">MIN(1000,MAX(AQ161,IF($A160&gt;=AQ$16,0,AQ$13*(AQ$16-$A160)+AQ$14*(AQ$16-$A160)^2+AQ$15*(AQ$16-$A160)^3)))</f>
        <v>0</v>
      </c>
      <c r="AR160" s="54" t="n">
        <f aca="false">MIN(1000,MAX(AR161,IF($A160&gt;=AR$16,0,AR$13*(AR$16-$A160)+AR$14*(AR$16-$A160)^2+AR$15*(AR$16-$A160)^3)))</f>
        <v>0</v>
      </c>
      <c r="AS160" s="54" t="n">
        <f aca="false">MIN(1000,MAX(AS161,IF($A160&gt;=AS$16,0,AS$13*(AS$16-$A160)+AS$14*(AS$16-$A160)^2+AS$15*(AS$16-$A160)^3)))</f>
        <v>0</v>
      </c>
      <c r="AT160" s="54" t="n">
        <f aca="false">MIN(1000,MAX(AT161,IF($A160&gt;=AT$16,0,AT$13*(AT$16-$A160)+AT$14*(AT$16-$A160)^2+AT$15*(AT$16-$A160)^3)))</f>
        <v>1000</v>
      </c>
      <c r="AU160" s="54" t="n">
        <f aca="false">MIN(1000,MAX(AU161,IF($A160&gt;=AU$16,0,AU$13*(AU$16-$A160)+AU$14*(AU$16-$A160)^2+AU$15*(AU$16-$A160)^3)))</f>
        <v>0</v>
      </c>
      <c r="AV160" s="54" t="n">
        <f aca="false">MIN(1000,MAX(AV161,IF($A160&gt;=AV$16,0,AV$13*(AV$16-$A160)+AV$14*(AV$16-$A160)^2+AV$15*(AV$16-$A160)^3)))</f>
        <v>723.60853</v>
      </c>
      <c r="AW160" s="54" t="n">
        <f aca="false">MIN(1000,MAX(AW161,IF($A160&gt;=AW$16,0,AW$13*(AW$16-$A160)+AW$14*(AW$16-$A160)^2+AW$15*(AW$16-$A160)^3)))</f>
        <v>0</v>
      </c>
      <c r="AX160" s="54" t="n">
        <f aca="false">MIN(1000,MAX(AX161,IF($A160&gt;=AX$16,0,AX$13*(AX$16-$A160)+AX$14*(AX$16-$A160)^2+AX$15*(AX$16-$A160)^3)))</f>
        <v>58.216864</v>
      </c>
      <c r="AY160" s="54" t="n">
        <f aca="false">MIN(1000,MAX(AY161,IF($A160&gt;=AY$16,0,AY$13*(AY$16-$A160)+AY$14*(AY$16-$A160)^2+AY$15*(AY$16-$A160)^3)))</f>
        <v>1000</v>
      </c>
      <c r="AZ160" s="54" t="n">
        <f aca="false">MIN(1000,MAX(AZ161,IF($A160&gt;=AZ$16,0,AZ$13*(AZ$16-$A160)+AZ$14*(AZ$16-$A160)^2+AZ$15*(AZ$16-$A160)^3)))</f>
        <v>0</v>
      </c>
      <c r="BA160" s="54" t="n">
        <f aca="false">MIN(1000,MAX(BA161,IF($A160&gt;=BA$16,0,BA$13*(BA$16-$A160)+BA$14*(BA$16-$A160)^2+BA$15*(BA$16-$A160)^3)))</f>
        <v>0</v>
      </c>
    </row>
    <row r="161" customFormat="false" ht="13.8" hidden="false" customHeight="false" outlineLevel="0" collapsed="false">
      <c r="A161" s="12" t="n">
        <f aca="false">A160+10</f>
        <v>1440</v>
      </c>
      <c r="B161" s="54" t="n">
        <f aca="false">MIN(1000,MAX(B162,IF($A161&gt;=B$16,0,B$13*(B$16-$A161)+B$14*(B$16-$A161)^2+B$15*(B$16-$A161)^3)))</f>
        <v>0</v>
      </c>
      <c r="C161" s="54" t="n">
        <f aca="false">MIN(1000,MAX(C162,IF($A161&gt;=C$16,0,C$13*(C$16-$A161)+C$14*(C$16-$A161)^2+C$15*(C$16-$A161)^3)))</f>
        <v>0</v>
      </c>
      <c r="D161" s="54" t="n">
        <f aca="false">MIN(1000,MAX(D162,IF($A161&gt;=D$16,0,D$13*(D$16-$A161)+D$14*(D$16-$A161)^2+D$15*(D$16-$A161)^3)))</f>
        <v>0</v>
      </c>
      <c r="E161" s="54" t="n">
        <f aca="false">MIN(1000,MAX(E162,IF($A161&gt;=E$16,0,E$13*(E$16-$A161)+E$14*(E$16-$A161)^2+E$15*(E$16-$A161)^3)))</f>
        <v>0</v>
      </c>
      <c r="F161" s="54" t="n">
        <f aca="false">MIN(1000,MAX(F162,IF($A161&gt;=F$16,0,F$13*(F$16-$A161)+F$14*(F$16-$A161)^2+F$15*(F$16-$A161)^3)))</f>
        <v>0</v>
      </c>
      <c r="G161" s="54" t="n">
        <f aca="false">MIN(1000,MAX(G162,IF($A161&gt;=G$16,0,G$13*(G$16-$A161)+G$14*(G$16-$A161)^2+G$15*(G$16-$A161)^3)))</f>
        <v>0</v>
      </c>
      <c r="H161" s="54" t="n">
        <f aca="false">MIN(1000,MAX(H162,IF($A161&gt;=H$16,0,H$13*(H$16-$A161)+H$14*(H$16-$A161)^2+H$15*(H$16-$A161)^3)))</f>
        <v>0</v>
      </c>
      <c r="I161" s="54" t="n">
        <f aca="false">MIN(1000,MAX(I162,IF($A161&gt;=I$16,0,I$13*(I$16-$A161)+I$14*(I$16-$A161)^2+I$15*(I$16-$A161)^3)))</f>
        <v>0</v>
      </c>
      <c r="J161" s="54" t="n">
        <f aca="false">MIN(1000,MAX(J162,IF($A161&gt;=J$16,0,J$13*(J$16-$A161)+J$14*(J$16-$A161)^2+J$15*(J$16-$A161)^3)))</f>
        <v>0</v>
      </c>
      <c r="K161" s="54" t="n">
        <f aca="false">MIN(1000,MAX(K162,IF($A161&gt;=K$16,0,K$13*(K$16-$A161)+K$14*(K$16-$A161)^2+K$15*(K$16-$A161)^3)))</f>
        <v>0</v>
      </c>
      <c r="L161" s="54" t="n">
        <f aca="false">MIN(1000,MAX(L162,IF($A161&gt;=L$16,0,L$13*(L$16-$A161)+L$14*(L$16-$A161)^2+L$15*(L$16-$A161)^3)))</f>
        <v>0</v>
      </c>
      <c r="M161" s="54" t="n">
        <f aca="false">MIN(1000,MAX(M162,IF($A161&gt;=M$16,0,M$13*(M$16-$A161)+M$14*(M$16-$A161)^2+M$15*(M$16-$A161)^3)))</f>
        <v>0</v>
      </c>
      <c r="N161" s="54" t="n">
        <f aca="false">MIN(1000,MAX(N162,IF($A161&gt;=N$16,0,N$13*(N$16-$A161)+N$14*(N$16-$A161)^2+N$15*(N$16-$A161)^3)))</f>
        <v>0</v>
      </c>
      <c r="O161" s="54" t="n">
        <f aca="false">MIN(1000,MAX(O162,IF($A161&gt;=O$16,0,O$13*(O$16-$A161)+O$14*(O$16-$A161)^2+O$15*(O$16-$A161)^3)))</f>
        <v>0</v>
      </c>
      <c r="P161" s="54" t="n">
        <f aca="false">MIN(1000,MAX(P162,IF($A161&gt;=P$16,0,P$13*(P$16-$A161)+P$14*(P$16-$A161)^2+P$15*(P$16-$A161)^3)))</f>
        <v>0</v>
      </c>
      <c r="Q161" s="54" t="n">
        <f aca="false">MIN(1000,MAX(Q162,IF($A161&gt;=Q$16,0,Q$13*(Q$16-$A161)+Q$14*(Q$16-$A161)^2+Q$15*(Q$16-$A161)^3)))</f>
        <v>0</v>
      </c>
      <c r="R161" s="54" t="n">
        <f aca="false">MIN(1000,MAX(R162,IF($A161&gt;=R$16,0,R$13*(R$16-$A161)+R$14*(R$16-$A161)^2+R$15*(R$16-$A161)^3)))</f>
        <v>0</v>
      </c>
      <c r="S161" s="54" t="n">
        <f aca="false">MIN(1000,MAX(S162,IF($A161&gt;=S$16,0,S$13*(S$16-$A161)+S$14*(S$16-$A161)^2+S$15*(S$16-$A161)^3)))</f>
        <v>984.997152</v>
      </c>
      <c r="T161" s="54" t="n">
        <f aca="false">MIN(1000,MAX(T162,IF($A161&gt;=T$16,0,T$13*(T$16-$A161)+T$14*(T$16-$A161)^2+T$15*(T$16-$A161)^3)))</f>
        <v>0</v>
      </c>
      <c r="U161" s="54" t="n">
        <f aca="false">MIN(1000,MAX(U162,IF($A161&gt;=U$16,0,U$13*(U$16-$A161)+U$14*(U$16-$A161)^2+U$15*(U$16-$A161)^3)))</f>
        <v>121.76745</v>
      </c>
      <c r="V161" s="54" t="n">
        <f aca="false">MIN(1000,MAX(V162,IF($A161&gt;=V$16,0,V$13*(V$16-$A161)+V$14*(V$16-$A161)^2+V$15*(V$16-$A161)^3)))</f>
        <v>0</v>
      </c>
      <c r="W161" s="54" t="n">
        <f aca="false">MIN(1000,MAX(W162,IF($A161&gt;=W$16,0,W$13*(W$16-$A161)+W$14*(W$16-$A161)^2+W$15*(W$16-$A161)^3)))</f>
        <v>65.16048</v>
      </c>
      <c r="X161" s="54" t="n">
        <f aca="false">MIN(1000,MAX(X162,IF($A161&gt;=X$16,0,X$13*(X$16-$A161)+X$14*(X$16-$A161)^2+X$15*(X$16-$A161)^3)))</f>
        <v>23.037975</v>
      </c>
      <c r="Y161" s="54" t="n">
        <f aca="false">MIN(1000,MAX(Y162,IF($A161&gt;=Y$16,0,Y$13*(Y$16-$A161)+Y$14*(Y$16-$A161)^2+Y$15*(Y$16-$A161)^3)))</f>
        <v>0</v>
      </c>
      <c r="Z161" s="54" t="n">
        <f aca="false">MIN(1000,MAX(Z162,IF($A161&gt;=Z$16,0,Z$13*(Z$16-$A161)+Z$14*(Z$16-$A161)^2+Z$15*(Z$16-$A161)^3)))</f>
        <v>0</v>
      </c>
      <c r="AC161" s="54" t="n">
        <f aca="false">MIN(1000,MAX(AC162,IF($A161&gt;=AC$16,0,AC$13*(AC$16-$A161)+AC$14*(AC$16-$A161)^2+AC$15*(AC$16-$A161)^3)))</f>
        <v>0</v>
      </c>
      <c r="AD161" s="54" t="n">
        <f aca="false">MIN(1000,MAX(AD162,IF($A161&gt;=AD$16,0,AD$13*(AD$16-$A161)+AD$14*(AD$16-$A161)^2+AD$15*(AD$16-$A161)^3)))</f>
        <v>0</v>
      </c>
      <c r="AE161" s="54" t="n">
        <f aca="false">MIN(1000,MAX(AE162,IF($A161&gt;=AE$16,0,AE$13*(AE$16-$A161)+AE$14*(AE$16-$A161)^2+AE$15*(AE$16-$A161)^3)))</f>
        <v>0</v>
      </c>
      <c r="AF161" s="54" t="n">
        <f aca="false">MIN(1000,MAX(AF162,IF($A161&gt;=AF$16,0,AF$13*(AF$16-$A161)+AF$14*(AF$16-$A161)^2+AF$15*(AF$16-$A161)^3)))</f>
        <v>0</v>
      </c>
      <c r="AG161" s="54" t="n">
        <f aca="false">MIN(1000,MAX(AG162,IF($A161&gt;=AG$16,0,AG$13*(AG$16-$A161)+AG$14*(AG$16-$A161)^2+AG$15*(AG$16-$A161)^3)))</f>
        <v>0</v>
      </c>
      <c r="AH161" s="54" t="n">
        <f aca="false">MIN(1000,MAX(AH162,IF($A161&gt;=AH$16,0,AH$13*(AH$16-$A161)+AH$14*(AH$16-$A161)^2+AH$15*(AH$16-$A161)^3)))</f>
        <v>0</v>
      </c>
      <c r="AI161" s="54" t="n">
        <f aca="false">MIN(1000,MAX(AI162,IF($A161&gt;=AI$16,0,AI$13*(AI$16-$A161)+AI$14*(AI$16-$A161)^2+AI$15*(AI$16-$A161)^3)))</f>
        <v>0</v>
      </c>
      <c r="AJ161" s="54" t="n">
        <f aca="false">MIN(1000,MAX(AJ162,IF($A161&gt;=AJ$16,0,AJ$13*(AJ$16-$A161)+AJ$14*(AJ$16-$A161)^2+AJ$15*(AJ$16-$A161)^3)))</f>
        <v>0</v>
      </c>
      <c r="AK161" s="54" t="n">
        <f aca="false">MIN(1000,MAX(AK162,IF($A161&gt;=AK$16,0,AK$13*(AK$16-$A161)+AK$14*(AK$16-$A161)^2+AK$15*(AK$16-$A161)^3)))</f>
        <v>0</v>
      </c>
      <c r="AL161" s="54" t="n">
        <f aca="false">MIN(1000,MAX(AL162,IF($A161&gt;=AL$16,0,AL$13*(AL$16-$A161)+AL$14*(AL$16-$A161)^2+AL$15*(AL$16-$A161)^3)))</f>
        <v>0</v>
      </c>
      <c r="AM161" s="54" t="n">
        <f aca="false">MIN(1000,MAX(AM162,IF($A161&gt;=AM$16,0,AM$13*(AM$16-$A161)+AM$14*(AM$16-$A161)^2+AM$15*(AM$16-$A161)^3)))</f>
        <v>0</v>
      </c>
      <c r="AN161" s="54" t="n">
        <f aca="false">MIN(1000,MAX(AN162,IF($A161&gt;=AN$16,0,AN$13*(AN$16-$A161)+AN$14*(AN$16-$A161)^2+AN$15*(AN$16-$A161)^3)))</f>
        <v>0</v>
      </c>
      <c r="AO161" s="54" t="n">
        <f aca="false">MIN(1000,MAX(AO162,IF($A161&gt;=AO$16,0,AO$13*(AO$16-$A161)+AO$14*(AO$16-$A161)^2+AO$15*(AO$16-$A161)^3)))</f>
        <v>0</v>
      </c>
      <c r="AP161" s="54" t="n">
        <f aca="false">MIN(1000,MAX(AP162,IF($A161&gt;=AP$16,0,AP$13*(AP$16-$A161)+AP$14*(AP$16-$A161)^2+AP$15*(AP$16-$A161)^3)))</f>
        <v>0</v>
      </c>
      <c r="AQ161" s="54" t="n">
        <f aca="false">MIN(1000,MAX(AQ162,IF($A161&gt;=AQ$16,0,AQ$13*(AQ$16-$A161)+AQ$14*(AQ$16-$A161)^2+AQ$15*(AQ$16-$A161)^3)))</f>
        <v>0</v>
      </c>
      <c r="AR161" s="54" t="n">
        <f aca="false">MIN(1000,MAX(AR162,IF($A161&gt;=AR$16,0,AR$13*(AR$16-$A161)+AR$14*(AR$16-$A161)^2+AR$15*(AR$16-$A161)^3)))</f>
        <v>0</v>
      </c>
      <c r="AS161" s="54" t="n">
        <f aca="false">MIN(1000,MAX(AS162,IF($A161&gt;=AS$16,0,AS$13*(AS$16-$A161)+AS$14*(AS$16-$A161)^2+AS$15*(AS$16-$A161)^3)))</f>
        <v>0</v>
      </c>
      <c r="AT161" s="54" t="n">
        <f aca="false">MIN(1000,MAX(AT162,IF($A161&gt;=AT$16,0,AT$13*(AT$16-$A161)+AT$14*(AT$16-$A161)^2+AT$15*(AT$16-$A161)^3)))</f>
        <v>1000</v>
      </c>
      <c r="AU161" s="54" t="n">
        <f aca="false">MIN(1000,MAX(AU162,IF($A161&gt;=AU$16,0,AU$13*(AU$16-$A161)+AU$14*(AU$16-$A161)^2+AU$15*(AU$16-$A161)^3)))</f>
        <v>0</v>
      </c>
      <c r="AV161" s="54" t="n">
        <f aca="false">MIN(1000,MAX(AV162,IF($A161&gt;=AV$16,0,AV$13*(AV$16-$A161)+AV$14*(AV$16-$A161)^2+AV$15*(AV$16-$A161)^3)))</f>
        <v>722.15553</v>
      </c>
      <c r="AW161" s="54" t="n">
        <f aca="false">MIN(1000,MAX(AW162,IF($A161&gt;=AW$16,0,AW$13*(AW$16-$A161)+AW$14*(AW$16-$A161)^2+AW$15*(AW$16-$A161)^3)))</f>
        <v>0</v>
      </c>
      <c r="AX161" s="54" t="n">
        <f aca="false">MIN(1000,MAX(AX162,IF($A161&gt;=AX$16,0,AX$13*(AX$16-$A161)+AX$14*(AX$16-$A161)^2+AX$15*(AX$16-$A161)^3)))</f>
        <v>58.216864</v>
      </c>
      <c r="AY161" s="54" t="n">
        <f aca="false">MIN(1000,MAX(AY162,IF($A161&gt;=AY$16,0,AY$13*(AY$16-$A161)+AY$14*(AY$16-$A161)^2+AY$15*(AY$16-$A161)^3)))</f>
        <v>1000</v>
      </c>
      <c r="AZ161" s="54" t="n">
        <f aca="false">MIN(1000,MAX(AZ162,IF($A161&gt;=AZ$16,0,AZ$13*(AZ$16-$A161)+AZ$14*(AZ$16-$A161)^2+AZ$15*(AZ$16-$A161)^3)))</f>
        <v>0</v>
      </c>
      <c r="BA161" s="54" t="n">
        <f aca="false">MIN(1000,MAX(BA162,IF($A161&gt;=BA$16,0,BA$13*(BA$16-$A161)+BA$14*(BA$16-$A161)^2+BA$15*(BA$16-$A161)^3)))</f>
        <v>0</v>
      </c>
    </row>
    <row r="162" customFormat="false" ht="13.8" hidden="false" customHeight="false" outlineLevel="0" collapsed="false">
      <c r="A162" s="12" t="n">
        <f aca="false">A161+10</f>
        <v>1450</v>
      </c>
      <c r="B162" s="54" t="n">
        <f aca="false">MIN(1000,MAX(B163,IF($A162&gt;=B$16,0,B$13*(B$16-$A162)+B$14*(B$16-$A162)^2+B$15*(B$16-$A162)^3)))</f>
        <v>0</v>
      </c>
      <c r="C162" s="54" t="n">
        <f aca="false">MIN(1000,MAX(C163,IF($A162&gt;=C$16,0,C$13*(C$16-$A162)+C$14*(C$16-$A162)^2+C$15*(C$16-$A162)^3)))</f>
        <v>0</v>
      </c>
      <c r="D162" s="54" t="n">
        <f aca="false">MIN(1000,MAX(D163,IF($A162&gt;=D$16,0,D$13*(D$16-$A162)+D$14*(D$16-$A162)^2+D$15*(D$16-$A162)^3)))</f>
        <v>0</v>
      </c>
      <c r="E162" s="54" t="n">
        <f aca="false">MIN(1000,MAX(E163,IF($A162&gt;=E$16,0,E$13*(E$16-$A162)+E$14*(E$16-$A162)^2+E$15*(E$16-$A162)^3)))</f>
        <v>0</v>
      </c>
      <c r="F162" s="54" t="n">
        <f aca="false">MIN(1000,MAX(F163,IF($A162&gt;=F$16,0,F$13*(F$16-$A162)+F$14*(F$16-$A162)^2+F$15*(F$16-$A162)^3)))</f>
        <v>0</v>
      </c>
      <c r="G162" s="54" t="n">
        <f aca="false">MIN(1000,MAX(G163,IF($A162&gt;=G$16,0,G$13*(G$16-$A162)+G$14*(G$16-$A162)^2+G$15*(G$16-$A162)^3)))</f>
        <v>0</v>
      </c>
      <c r="H162" s="54" t="n">
        <f aca="false">MIN(1000,MAX(H163,IF($A162&gt;=H$16,0,H$13*(H$16-$A162)+H$14*(H$16-$A162)^2+H$15*(H$16-$A162)^3)))</f>
        <v>0</v>
      </c>
      <c r="I162" s="54" t="n">
        <f aca="false">MIN(1000,MAX(I163,IF($A162&gt;=I$16,0,I$13*(I$16-$A162)+I$14*(I$16-$A162)^2+I$15*(I$16-$A162)^3)))</f>
        <v>0</v>
      </c>
      <c r="J162" s="54" t="n">
        <f aca="false">MIN(1000,MAX(J163,IF($A162&gt;=J$16,0,J$13*(J$16-$A162)+J$14*(J$16-$A162)^2+J$15*(J$16-$A162)^3)))</f>
        <v>0</v>
      </c>
      <c r="K162" s="54" t="n">
        <f aca="false">MIN(1000,MAX(K163,IF($A162&gt;=K$16,0,K$13*(K$16-$A162)+K$14*(K$16-$A162)^2+K$15*(K$16-$A162)^3)))</f>
        <v>0</v>
      </c>
      <c r="L162" s="54" t="n">
        <f aca="false">MIN(1000,MAX(L163,IF($A162&gt;=L$16,0,L$13*(L$16-$A162)+L$14*(L$16-$A162)^2+L$15*(L$16-$A162)^3)))</f>
        <v>0</v>
      </c>
      <c r="M162" s="54" t="n">
        <f aca="false">MIN(1000,MAX(M163,IF($A162&gt;=M$16,0,M$13*(M$16-$A162)+M$14*(M$16-$A162)^2+M$15*(M$16-$A162)^3)))</f>
        <v>0</v>
      </c>
      <c r="N162" s="54" t="n">
        <f aca="false">MIN(1000,MAX(N163,IF($A162&gt;=N$16,0,N$13*(N$16-$A162)+N$14*(N$16-$A162)^2+N$15*(N$16-$A162)^3)))</f>
        <v>0</v>
      </c>
      <c r="O162" s="54" t="n">
        <f aca="false">MIN(1000,MAX(O163,IF($A162&gt;=O$16,0,O$13*(O$16-$A162)+O$14*(O$16-$A162)^2+O$15*(O$16-$A162)^3)))</f>
        <v>0</v>
      </c>
      <c r="P162" s="54" t="n">
        <f aca="false">MIN(1000,MAX(P163,IF($A162&gt;=P$16,0,P$13*(P$16-$A162)+P$14*(P$16-$A162)^2+P$15*(P$16-$A162)^3)))</f>
        <v>0</v>
      </c>
      <c r="Q162" s="54" t="n">
        <f aca="false">MIN(1000,MAX(Q163,IF($A162&gt;=Q$16,0,Q$13*(Q$16-$A162)+Q$14*(Q$16-$A162)^2+Q$15*(Q$16-$A162)^3)))</f>
        <v>0</v>
      </c>
      <c r="R162" s="54" t="n">
        <f aca="false">MIN(1000,MAX(R163,IF($A162&gt;=R$16,0,R$13*(R$16-$A162)+R$14*(R$16-$A162)^2+R$15*(R$16-$A162)^3)))</f>
        <v>0</v>
      </c>
      <c r="S162" s="54" t="n">
        <f aca="false">MIN(1000,MAX(S163,IF($A162&gt;=S$16,0,S$13*(S$16-$A162)+S$14*(S$16-$A162)^2+S$15*(S$16-$A162)^3)))</f>
        <v>976.137552</v>
      </c>
      <c r="T162" s="54" t="n">
        <f aca="false">MIN(1000,MAX(T163,IF($A162&gt;=T$16,0,T$13*(T$16-$A162)+T$14*(T$16-$A162)^2+T$15*(T$16-$A162)^3)))</f>
        <v>0</v>
      </c>
      <c r="U162" s="54" t="n">
        <f aca="false">MIN(1000,MAX(U163,IF($A162&gt;=U$16,0,U$13*(U$16-$A162)+U$14*(U$16-$A162)^2+U$15*(U$16-$A162)^3)))</f>
        <v>121.52245</v>
      </c>
      <c r="V162" s="54" t="n">
        <f aca="false">MIN(1000,MAX(V163,IF($A162&gt;=V$16,0,V$13*(V$16-$A162)+V$14*(V$16-$A162)^2+V$15*(V$16-$A162)^3)))</f>
        <v>0</v>
      </c>
      <c r="W162" s="54" t="n">
        <f aca="false">MIN(1000,MAX(W163,IF($A162&gt;=W$16,0,W$13*(W$16-$A162)+W$14*(W$16-$A162)^2+W$15*(W$16-$A162)^3)))</f>
        <v>65.03148</v>
      </c>
      <c r="X162" s="54" t="n">
        <f aca="false">MIN(1000,MAX(X163,IF($A162&gt;=X$16,0,X$13*(X$16-$A162)+X$14*(X$16-$A162)^2+X$15*(X$16-$A162)^3)))</f>
        <v>23.037975</v>
      </c>
      <c r="Y162" s="54" t="n">
        <f aca="false">MIN(1000,MAX(Y163,IF($A162&gt;=Y$16,0,Y$13*(Y$16-$A162)+Y$14*(Y$16-$A162)^2+Y$15*(Y$16-$A162)^3)))</f>
        <v>0</v>
      </c>
      <c r="Z162" s="54" t="n">
        <f aca="false">MIN(1000,MAX(Z163,IF($A162&gt;=Z$16,0,Z$13*(Z$16-$A162)+Z$14*(Z$16-$A162)^2+Z$15*(Z$16-$A162)^3)))</f>
        <v>0</v>
      </c>
      <c r="AC162" s="54" t="n">
        <f aca="false">MIN(1000,MAX(AC163,IF($A162&gt;=AC$16,0,AC$13*(AC$16-$A162)+AC$14*(AC$16-$A162)^2+AC$15*(AC$16-$A162)^3)))</f>
        <v>0</v>
      </c>
      <c r="AD162" s="54" t="n">
        <f aca="false">MIN(1000,MAX(AD163,IF($A162&gt;=AD$16,0,AD$13*(AD$16-$A162)+AD$14*(AD$16-$A162)^2+AD$15*(AD$16-$A162)^3)))</f>
        <v>0</v>
      </c>
      <c r="AE162" s="54" t="n">
        <f aca="false">MIN(1000,MAX(AE163,IF($A162&gt;=AE$16,0,AE$13*(AE$16-$A162)+AE$14*(AE$16-$A162)^2+AE$15*(AE$16-$A162)^3)))</f>
        <v>0</v>
      </c>
      <c r="AF162" s="54" t="n">
        <f aca="false">MIN(1000,MAX(AF163,IF($A162&gt;=AF$16,0,AF$13*(AF$16-$A162)+AF$14*(AF$16-$A162)^2+AF$15*(AF$16-$A162)^3)))</f>
        <v>0</v>
      </c>
      <c r="AG162" s="54" t="n">
        <f aca="false">MIN(1000,MAX(AG163,IF($A162&gt;=AG$16,0,AG$13*(AG$16-$A162)+AG$14*(AG$16-$A162)^2+AG$15*(AG$16-$A162)^3)))</f>
        <v>0</v>
      </c>
      <c r="AH162" s="54" t="n">
        <f aca="false">MIN(1000,MAX(AH163,IF($A162&gt;=AH$16,0,AH$13*(AH$16-$A162)+AH$14*(AH$16-$A162)^2+AH$15*(AH$16-$A162)^3)))</f>
        <v>0</v>
      </c>
      <c r="AI162" s="54" t="n">
        <f aca="false">MIN(1000,MAX(AI163,IF($A162&gt;=AI$16,0,AI$13*(AI$16-$A162)+AI$14*(AI$16-$A162)^2+AI$15*(AI$16-$A162)^3)))</f>
        <v>0</v>
      </c>
      <c r="AJ162" s="54" t="n">
        <f aca="false">MIN(1000,MAX(AJ163,IF($A162&gt;=AJ$16,0,AJ$13*(AJ$16-$A162)+AJ$14*(AJ$16-$A162)^2+AJ$15*(AJ$16-$A162)^3)))</f>
        <v>0</v>
      </c>
      <c r="AK162" s="54" t="n">
        <f aca="false">MIN(1000,MAX(AK163,IF($A162&gt;=AK$16,0,AK$13*(AK$16-$A162)+AK$14*(AK$16-$A162)^2+AK$15*(AK$16-$A162)^3)))</f>
        <v>0</v>
      </c>
      <c r="AL162" s="54" t="n">
        <f aca="false">MIN(1000,MAX(AL163,IF($A162&gt;=AL$16,0,AL$13*(AL$16-$A162)+AL$14*(AL$16-$A162)^2+AL$15*(AL$16-$A162)^3)))</f>
        <v>0</v>
      </c>
      <c r="AM162" s="54" t="n">
        <f aca="false">MIN(1000,MAX(AM163,IF($A162&gt;=AM$16,0,AM$13*(AM$16-$A162)+AM$14*(AM$16-$A162)^2+AM$15*(AM$16-$A162)^3)))</f>
        <v>0</v>
      </c>
      <c r="AN162" s="54" t="n">
        <f aca="false">MIN(1000,MAX(AN163,IF($A162&gt;=AN$16,0,AN$13*(AN$16-$A162)+AN$14*(AN$16-$A162)^2+AN$15*(AN$16-$A162)^3)))</f>
        <v>0</v>
      </c>
      <c r="AO162" s="54" t="n">
        <f aca="false">MIN(1000,MAX(AO163,IF($A162&gt;=AO$16,0,AO$13*(AO$16-$A162)+AO$14*(AO$16-$A162)^2+AO$15*(AO$16-$A162)^3)))</f>
        <v>0</v>
      </c>
      <c r="AP162" s="54" t="n">
        <f aca="false">MIN(1000,MAX(AP163,IF($A162&gt;=AP$16,0,AP$13*(AP$16-$A162)+AP$14*(AP$16-$A162)^2+AP$15*(AP$16-$A162)^3)))</f>
        <v>0</v>
      </c>
      <c r="AQ162" s="54" t="n">
        <f aca="false">MIN(1000,MAX(AQ163,IF($A162&gt;=AQ$16,0,AQ$13*(AQ$16-$A162)+AQ$14*(AQ$16-$A162)^2+AQ$15*(AQ$16-$A162)^3)))</f>
        <v>0</v>
      </c>
      <c r="AR162" s="54" t="n">
        <f aca="false">MIN(1000,MAX(AR163,IF($A162&gt;=AR$16,0,AR$13*(AR$16-$A162)+AR$14*(AR$16-$A162)^2+AR$15*(AR$16-$A162)^3)))</f>
        <v>0</v>
      </c>
      <c r="AS162" s="54" t="n">
        <f aca="false">MIN(1000,MAX(AS163,IF($A162&gt;=AS$16,0,AS$13*(AS$16-$A162)+AS$14*(AS$16-$A162)^2+AS$15*(AS$16-$A162)^3)))</f>
        <v>0</v>
      </c>
      <c r="AT162" s="54" t="n">
        <f aca="false">MIN(1000,MAX(AT163,IF($A162&gt;=AT$16,0,AT$13*(AT$16-$A162)+AT$14*(AT$16-$A162)^2+AT$15*(AT$16-$A162)^3)))</f>
        <v>1000</v>
      </c>
      <c r="AU162" s="54" t="n">
        <f aca="false">MIN(1000,MAX(AU163,IF($A162&gt;=AU$16,0,AU$13*(AU$16-$A162)+AU$14*(AU$16-$A162)^2+AU$15*(AU$16-$A162)^3)))</f>
        <v>0</v>
      </c>
      <c r="AV162" s="54" t="n">
        <f aca="false">MIN(1000,MAX(AV163,IF($A162&gt;=AV$16,0,AV$13*(AV$16-$A162)+AV$14*(AV$16-$A162)^2+AV$15*(AV$16-$A162)^3)))</f>
        <v>720.70253</v>
      </c>
      <c r="AW162" s="54" t="n">
        <f aca="false">MIN(1000,MAX(AW163,IF($A162&gt;=AW$16,0,AW$13*(AW$16-$A162)+AW$14*(AW$16-$A162)^2+AW$15*(AW$16-$A162)^3)))</f>
        <v>0</v>
      </c>
      <c r="AX162" s="54" t="n">
        <f aca="false">MIN(1000,MAX(AX163,IF($A162&gt;=AX$16,0,AX$13*(AX$16-$A162)+AX$14*(AX$16-$A162)^2+AX$15*(AX$16-$A162)^3)))</f>
        <v>58.216864</v>
      </c>
      <c r="AY162" s="54" t="n">
        <f aca="false">MIN(1000,MAX(AY163,IF($A162&gt;=AY$16,0,AY$13*(AY$16-$A162)+AY$14*(AY$16-$A162)^2+AY$15*(AY$16-$A162)^3)))</f>
        <v>1000</v>
      </c>
      <c r="AZ162" s="54" t="n">
        <f aca="false">MIN(1000,MAX(AZ163,IF($A162&gt;=AZ$16,0,AZ$13*(AZ$16-$A162)+AZ$14*(AZ$16-$A162)^2+AZ$15*(AZ$16-$A162)^3)))</f>
        <v>0</v>
      </c>
      <c r="BA162" s="54" t="n">
        <f aca="false">MIN(1000,MAX(BA163,IF($A162&gt;=BA$16,0,BA$13*(BA$16-$A162)+BA$14*(BA$16-$A162)^2+BA$15*(BA$16-$A162)^3)))</f>
        <v>0</v>
      </c>
    </row>
    <row r="163" customFormat="false" ht="13.8" hidden="false" customHeight="false" outlineLevel="0" collapsed="false">
      <c r="A163" s="12" t="n">
        <f aca="false">A162+10</f>
        <v>1460</v>
      </c>
      <c r="B163" s="54" t="n">
        <f aca="false">MIN(1000,MAX(B164,IF($A163&gt;=B$16,0,B$13*(B$16-$A163)+B$14*(B$16-$A163)^2+B$15*(B$16-$A163)^3)))</f>
        <v>0</v>
      </c>
      <c r="C163" s="54" t="n">
        <f aca="false">MIN(1000,MAX(C164,IF($A163&gt;=C$16,0,C$13*(C$16-$A163)+C$14*(C$16-$A163)^2+C$15*(C$16-$A163)^3)))</f>
        <v>0</v>
      </c>
      <c r="D163" s="54" t="n">
        <f aca="false">MIN(1000,MAX(D164,IF($A163&gt;=D$16,0,D$13*(D$16-$A163)+D$14*(D$16-$A163)^2+D$15*(D$16-$A163)^3)))</f>
        <v>0</v>
      </c>
      <c r="E163" s="54" t="n">
        <f aca="false">MIN(1000,MAX(E164,IF($A163&gt;=E$16,0,E$13*(E$16-$A163)+E$14*(E$16-$A163)^2+E$15*(E$16-$A163)^3)))</f>
        <v>0</v>
      </c>
      <c r="F163" s="54" t="n">
        <f aca="false">MIN(1000,MAX(F164,IF($A163&gt;=F$16,0,F$13*(F$16-$A163)+F$14*(F$16-$A163)^2+F$15*(F$16-$A163)^3)))</f>
        <v>0</v>
      </c>
      <c r="G163" s="54" t="n">
        <f aca="false">MIN(1000,MAX(G164,IF($A163&gt;=G$16,0,G$13*(G$16-$A163)+G$14*(G$16-$A163)^2+G$15*(G$16-$A163)^3)))</f>
        <v>0</v>
      </c>
      <c r="H163" s="54" t="n">
        <f aca="false">MIN(1000,MAX(H164,IF($A163&gt;=H$16,0,H$13*(H$16-$A163)+H$14*(H$16-$A163)^2+H$15*(H$16-$A163)^3)))</f>
        <v>0</v>
      </c>
      <c r="I163" s="54" t="n">
        <f aca="false">MIN(1000,MAX(I164,IF($A163&gt;=I$16,0,I$13*(I$16-$A163)+I$14*(I$16-$A163)^2+I$15*(I$16-$A163)^3)))</f>
        <v>0</v>
      </c>
      <c r="J163" s="54" t="n">
        <f aca="false">MIN(1000,MAX(J164,IF($A163&gt;=J$16,0,J$13*(J$16-$A163)+J$14*(J$16-$A163)^2+J$15*(J$16-$A163)^3)))</f>
        <v>0</v>
      </c>
      <c r="K163" s="54" t="n">
        <f aca="false">MIN(1000,MAX(K164,IF($A163&gt;=K$16,0,K$13*(K$16-$A163)+K$14*(K$16-$A163)^2+K$15*(K$16-$A163)^3)))</f>
        <v>0</v>
      </c>
      <c r="L163" s="54" t="n">
        <f aca="false">MIN(1000,MAX(L164,IF($A163&gt;=L$16,0,L$13*(L$16-$A163)+L$14*(L$16-$A163)^2+L$15*(L$16-$A163)^3)))</f>
        <v>0</v>
      </c>
      <c r="M163" s="54" t="n">
        <f aca="false">MIN(1000,MAX(M164,IF($A163&gt;=M$16,0,M$13*(M$16-$A163)+M$14*(M$16-$A163)^2+M$15*(M$16-$A163)^3)))</f>
        <v>0</v>
      </c>
      <c r="N163" s="54" t="n">
        <f aca="false">MIN(1000,MAX(N164,IF($A163&gt;=N$16,0,N$13*(N$16-$A163)+N$14*(N$16-$A163)^2+N$15*(N$16-$A163)^3)))</f>
        <v>0</v>
      </c>
      <c r="O163" s="54" t="n">
        <f aca="false">MIN(1000,MAX(O164,IF($A163&gt;=O$16,0,O$13*(O$16-$A163)+O$14*(O$16-$A163)^2+O$15*(O$16-$A163)^3)))</f>
        <v>0</v>
      </c>
      <c r="P163" s="54" t="n">
        <f aca="false">MIN(1000,MAX(P164,IF($A163&gt;=P$16,0,P$13*(P$16-$A163)+P$14*(P$16-$A163)^2+P$15*(P$16-$A163)^3)))</f>
        <v>0</v>
      </c>
      <c r="Q163" s="54" t="n">
        <f aca="false">MIN(1000,MAX(Q164,IF($A163&gt;=Q$16,0,Q$13*(Q$16-$A163)+Q$14*(Q$16-$A163)^2+Q$15*(Q$16-$A163)^3)))</f>
        <v>0</v>
      </c>
      <c r="R163" s="54" t="n">
        <f aca="false">MIN(1000,MAX(R164,IF($A163&gt;=R$16,0,R$13*(R$16-$A163)+R$14*(R$16-$A163)^2+R$15*(R$16-$A163)^3)))</f>
        <v>0</v>
      </c>
      <c r="S163" s="54" t="n">
        <f aca="false">MIN(1000,MAX(S164,IF($A163&gt;=S$16,0,S$13*(S$16-$A163)+S$14*(S$16-$A163)^2+S$15*(S$16-$A163)^3)))</f>
        <v>967.317952</v>
      </c>
      <c r="T163" s="54" t="n">
        <f aca="false">MIN(1000,MAX(T164,IF($A163&gt;=T$16,0,T$13*(T$16-$A163)+T$14*(T$16-$A163)^2+T$15*(T$16-$A163)^3)))</f>
        <v>0</v>
      </c>
      <c r="U163" s="54" t="n">
        <f aca="false">MIN(1000,MAX(U164,IF($A163&gt;=U$16,0,U$13*(U$16-$A163)+U$14*(U$16-$A163)^2+U$15*(U$16-$A163)^3)))</f>
        <v>121.27745</v>
      </c>
      <c r="V163" s="54" t="n">
        <f aca="false">MIN(1000,MAX(V164,IF($A163&gt;=V$16,0,V$13*(V$16-$A163)+V$14*(V$16-$A163)^2+V$15*(V$16-$A163)^3)))</f>
        <v>0</v>
      </c>
      <c r="W163" s="54" t="n">
        <f aca="false">MIN(1000,MAX(W164,IF($A163&gt;=W$16,0,W$13*(W$16-$A163)+W$14*(W$16-$A163)^2+W$15*(W$16-$A163)^3)))</f>
        <v>64.90248</v>
      </c>
      <c r="X163" s="54" t="n">
        <f aca="false">MIN(1000,MAX(X164,IF($A163&gt;=X$16,0,X$13*(X$16-$A163)+X$14*(X$16-$A163)^2+X$15*(X$16-$A163)^3)))</f>
        <v>23.037975</v>
      </c>
      <c r="Y163" s="54" t="n">
        <f aca="false">MIN(1000,MAX(Y164,IF($A163&gt;=Y$16,0,Y$13*(Y$16-$A163)+Y$14*(Y$16-$A163)^2+Y$15*(Y$16-$A163)^3)))</f>
        <v>0</v>
      </c>
      <c r="Z163" s="54" t="n">
        <f aca="false">MIN(1000,MAX(Z164,IF($A163&gt;=Z$16,0,Z$13*(Z$16-$A163)+Z$14*(Z$16-$A163)^2+Z$15*(Z$16-$A163)^3)))</f>
        <v>0</v>
      </c>
      <c r="AC163" s="54" t="n">
        <f aca="false">MIN(1000,MAX(AC164,IF($A163&gt;=AC$16,0,AC$13*(AC$16-$A163)+AC$14*(AC$16-$A163)^2+AC$15*(AC$16-$A163)^3)))</f>
        <v>0</v>
      </c>
      <c r="AD163" s="54" t="n">
        <f aca="false">MIN(1000,MAX(AD164,IF($A163&gt;=AD$16,0,AD$13*(AD$16-$A163)+AD$14*(AD$16-$A163)^2+AD$15*(AD$16-$A163)^3)))</f>
        <v>0</v>
      </c>
      <c r="AE163" s="54" t="n">
        <f aca="false">MIN(1000,MAX(AE164,IF($A163&gt;=AE$16,0,AE$13*(AE$16-$A163)+AE$14*(AE$16-$A163)^2+AE$15*(AE$16-$A163)^3)))</f>
        <v>0</v>
      </c>
      <c r="AF163" s="54" t="n">
        <f aca="false">MIN(1000,MAX(AF164,IF($A163&gt;=AF$16,0,AF$13*(AF$16-$A163)+AF$14*(AF$16-$A163)^2+AF$15*(AF$16-$A163)^3)))</f>
        <v>0</v>
      </c>
      <c r="AG163" s="54" t="n">
        <f aca="false">MIN(1000,MAX(AG164,IF($A163&gt;=AG$16,0,AG$13*(AG$16-$A163)+AG$14*(AG$16-$A163)^2+AG$15*(AG$16-$A163)^3)))</f>
        <v>0</v>
      </c>
      <c r="AH163" s="54" t="n">
        <f aca="false">MIN(1000,MAX(AH164,IF($A163&gt;=AH$16,0,AH$13*(AH$16-$A163)+AH$14*(AH$16-$A163)^2+AH$15*(AH$16-$A163)^3)))</f>
        <v>0</v>
      </c>
      <c r="AI163" s="54" t="n">
        <f aca="false">MIN(1000,MAX(AI164,IF($A163&gt;=AI$16,0,AI$13*(AI$16-$A163)+AI$14*(AI$16-$A163)^2+AI$15*(AI$16-$A163)^3)))</f>
        <v>0</v>
      </c>
      <c r="AJ163" s="54" t="n">
        <f aca="false">MIN(1000,MAX(AJ164,IF($A163&gt;=AJ$16,0,AJ$13*(AJ$16-$A163)+AJ$14*(AJ$16-$A163)^2+AJ$15*(AJ$16-$A163)^3)))</f>
        <v>0</v>
      </c>
      <c r="AK163" s="54" t="n">
        <f aca="false">MIN(1000,MAX(AK164,IF($A163&gt;=AK$16,0,AK$13*(AK$16-$A163)+AK$14*(AK$16-$A163)^2+AK$15*(AK$16-$A163)^3)))</f>
        <v>0</v>
      </c>
      <c r="AL163" s="54" t="n">
        <f aca="false">MIN(1000,MAX(AL164,IF($A163&gt;=AL$16,0,AL$13*(AL$16-$A163)+AL$14*(AL$16-$A163)^2+AL$15*(AL$16-$A163)^3)))</f>
        <v>0</v>
      </c>
      <c r="AM163" s="54" t="n">
        <f aca="false">MIN(1000,MAX(AM164,IF($A163&gt;=AM$16,0,AM$13*(AM$16-$A163)+AM$14*(AM$16-$A163)^2+AM$15*(AM$16-$A163)^3)))</f>
        <v>0</v>
      </c>
      <c r="AN163" s="54" t="n">
        <f aca="false">MIN(1000,MAX(AN164,IF($A163&gt;=AN$16,0,AN$13*(AN$16-$A163)+AN$14*(AN$16-$A163)^2+AN$15*(AN$16-$A163)^3)))</f>
        <v>0</v>
      </c>
      <c r="AO163" s="54" t="n">
        <f aca="false">MIN(1000,MAX(AO164,IF($A163&gt;=AO$16,0,AO$13*(AO$16-$A163)+AO$14*(AO$16-$A163)^2+AO$15*(AO$16-$A163)^3)))</f>
        <v>0</v>
      </c>
      <c r="AP163" s="54" t="n">
        <f aca="false">MIN(1000,MAX(AP164,IF($A163&gt;=AP$16,0,AP$13*(AP$16-$A163)+AP$14*(AP$16-$A163)^2+AP$15*(AP$16-$A163)^3)))</f>
        <v>0</v>
      </c>
      <c r="AQ163" s="54" t="n">
        <f aca="false">MIN(1000,MAX(AQ164,IF($A163&gt;=AQ$16,0,AQ$13*(AQ$16-$A163)+AQ$14*(AQ$16-$A163)^2+AQ$15*(AQ$16-$A163)^3)))</f>
        <v>0</v>
      </c>
      <c r="AR163" s="54" t="n">
        <f aca="false">MIN(1000,MAX(AR164,IF($A163&gt;=AR$16,0,AR$13*(AR$16-$A163)+AR$14*(AR$16-$A163)^2+AR$15*(AR$16-$A163)^3)))</f>
        <v>0</v>
      </c>
      <c r="AS163" s="54" t="n">
        <f aca="false">MIN(1000,MAX(AS164,IF($A163&gt;=AS$16,0,AS$13*(AS$16-$A163)+AS$14*(AS$16-$A163)^2+AS$15*(AS$16-$A163)^3)))</f>
        <v>0</v>
      </c>
      <c r="AT163" s="54" t="n">
        <f aca="false">MIN(1000,MAX(AT164,IF($A163&gt;=AT$16,0,AT$13*(AT$16-$A163)+AT$14*(AT$16-$A163)^2+AT$15*(AT$16-$A163)^3)))</f>
        <v>1000</v>
      </c>
      <c r="AU163" s="54" t="n">
        <f aca="false">MIN(1000,MAX(AU164,IF($A163&gt;=AU$16,0,AU$13*(AU$16-$A163)+AU$14*(AU$16-$A163)^2+AU$15*(AU$16-$A163)^3)))</f>
        <v>0</v>
      </c>
      <c r="AV163" s="54" t="n">
        <f aca="false">MIN(1000,MAX(AV164,IF($A163&gt;=AV$16,0,AV$13*(AV$16-$A163)+AV$14*(AV$16-$A163)^2+AV$15*(AV$16-$A163)^3)))</f>
        <v>719.24953</v>
      </c>
      <c r="AW163" s="54" t="n">
        <f aca="false">MIN(1000,MAX(AW164,IF($A163&gt;=AW$16,0,AW$13*(AW$16-$A163)+AW$14*(AW$16-$A163)^2+AW$15*(AW$16-$A163)^3)))</f>
        <v>0</v>
      </c>
      <c r="AX163" s="54" t="n">
        <f aca="false">MIN(1000,MAX(AX164,IF($A163&gt;=AX$16,0,AX$13*(AX$16-$A163)+AX$14*(AX$16-$A163)^2+AX$15*(AX$16-$A163)^3)))</f>
        <v>58.216864</v>
      </c>
      <c r="AY163" s="54" t="n">
        <f aca="false">MIN(1000,MAX(AY164,IF($A163&gt;=AY$16,0,AY$13*(AY$16-$A163)+AY$14*(AY$16-$A163)^2+AY$15*(AY$16-$A163)^3)))</f>
        <v>1000</v>
      </c>
      <c r="AZ163" s="54" t="n">
        <f aca="false">MIN(1000,MAX(AZ164,IF($A163&gt;=AZ$16,0,AZ$13*(AZ$16-$A163)+AZ$14*(AZ$16-$A163)^2+AZ$15*(AZ$16-$A163)^3)))</f>
        <v>0</v>
      </c>
      <c r="BA163" s="54" t="n">
        <f aca="false">MIN(1000,MAX(BA164,IF($A163&gt;=BA$16,0,BA$13*(BA$16-$A163)+BA$14*(BA$16-$A163)^2+BA$15*(BA$16-$A163)^3)))</f>
        <v>0</v>
      </c>
    </row>
    <row r="164" customFormat="false" ht="13.8" hidden="false" customHeight="false" outlineLevel="0" collapsed="false">
      <c r="A164" s="12" t="n">
        <f aca="false">A163+10</f>
        <v>1470</v>
      </c>
      <c r="B164" s="54" t="n">
        <f aca="false">MIN(1000,MAX(B165,IF($A164&gt;=B$16,0,B$13*(B$16-$A164)+B$14*(B$16-$A164)^2+B$15*(B$16-$A164)^3)))</f>
        <v>0</v>
      </c>
      <c r="C164" s="54" t="n">
        <f aca="false">MIN(1000,MAX(C165,IF($A164&gt;=C$16,0,C$13*(C$16-$A164)+C$14*(C$16-$A164)^2+C$15*(C$16-$A164)^3)))</f>
        <v>0</v>
      </c>
      <c r="D164" s="54" t="n">
        <f aca="false">MIN(1000,MAX(D165,IF($A164&gt;=D$16,0,D$13*(D$16-$A164)+D$14*(D$16-$A164)^2+D$15*(D$16-$A164)^3)))</f>
        <v>0</v>
      </c>
      <c r="E164" s="54" t="n">
        <f aca="false">MIN(1000,MAX(E165,IF($A164&gt;=E$16,0,E$13*(E$16-$A164)+E$14*(E$16-$A164)^2+E$15*(E$16-$A164)^3)))</f>
        <v>0</v>
      </c>
      <c r="F164" s="54" t="n">
        <f aca="false">MIN(1000,MAX(F165,IF($A164&gt;=F$16,0,F$13*(F$16-$A164)+F$14*(F$16-$A164)^2+F$15*(F$16-$A164)^3)))</f>
        <v>0</v>
      </c>
      <c r="G164" s="54" t="n">
        <f aca="false">MIN(1000,MAX(G165,IF($A164&gt;=G$16,0,G$13*(G$16-$A164)+G$14*(G$16-$A164)^2+G$15*(G$16-$A164)^3)))</f>
        <v>0</v>
      </c>
      <c r="H164" s="54" t="n">
        <f aca="false">MIN(1000,MAX(H165,IF($A164&gt;=H$16,0,H$13*(H$16-$A164)+H$14*(H$16-$A164)^2+H$15*(H$16-$A164)^3)))</f>
        <v>0</v>
      </c>
      <c r="I164" s="54" t="n">
        <f aca="false">MIN(1000,MAX(I165,IF($A164&gt;=I$16,0,I$13*(I$16-$A164)+I$14*(I$16-$A164)^2+I$15*(I$16-$A164)^3)))</f>
        <v>0</v>
      </c>
      <c r="J164" s="54" t="n">
        <f aca="false">MIN(1000,MAX(J165,IF($A164&gt;=J$16,0,J$13*(J$16-$A164)+J$14*(J$16-$A164)^2+J$15*(J$16-$A164)^3)))</f>
        <v>0</v>
      </c>
      <c r="K164" s="54" t="n">
        <f aca="false">MIN(1000,MAX(K165,IF($A164&gt;=K$16,0,K$13*(K$16-$A164)+K$14*(K$16-$A164)^2+K$15*(K$16-$A164)^3)))</f>
        <v>0</v>
      </c>
      <c r="L164" s="54" t="n">
        <f aca="false">MIN(1000,MAX(L165,IF($A164&gt;=L$16,0,L$13*(L$16-$A164)+L$14*(L$16-$A164)^2+L$15*(L$16-$A164)^3)))</f>
        <v>0</v>
      </c>
      <c r="M164" s="54" t="n">
        <f aca="false">MIN(1000,MAX(M165,IF($A164&gt;=M$16,0,M$13*(M$16-$A164)+M$14*(M$16-$A164)^2+M$15*(M$16-$A164)^3)))</f>
        <v>0</v>
      </c>
      <c r="N164" s="54" t="n">
        <f aca="false">MIN(1000,MAX(N165,IF($A164&gt;=N$16,0,N$13*(N$16-$A164)+N$14*(N$16-$A164)^2+N$15*(N$16-$A164)^3)))</f>
        <v>0</v>
      </c>
      <c r="O164" s="54" t="n">
        <f aca="false">MIN(1000,MAX(O165,IF($A164&gt;=O$16,0,O$13*(O$16-$A164)+O$14*(O$16-$A164)^2+O$15*(O$16-$A164)^3)))</f>
        <v>0</v>
      </c>
      <c r="P164" s="54" t="n">
        <f aca="false">MIN(1000,MAX(P165,IF($A164&gt;=P$16,0,P$13*(P$16-$A164)+P$14*(P$16-$A164)^2+P$15*(P$16-$A164)^3)))</f>
        <v>0</v>
      </c>
      <c r="Q164" s="54" t="n">
        <f aca="false">MIN(1000,MAX(Q165,IF($A164&gt;=Q$16,0,Q$13*(Q$16-$A164)+Q$14*(Q$16-$A164)^2+Q$15*(Q$16-$A164)^3)))</f>
        <v>0</v>
      </c>
      <c r="R164" s="54" t="n">
        <f aca="false">MIN(1000,MAX(R165,IF($A164&gt;=R$16,0,R$13*(R$16-$A164)+R$14*(R$16-$A164)^2+R$15*(R$16-$A164)^3)))</f>
        <v>0</v>
      </c>
      <c r="S164" s="54" t="n">
        <f aca="false">MIN(1000,MAX(S165,IF($A164&gt;=S$16,0,S$13*(S$16-$A164)+S$14*(S$16-$A164)^2+S$15*(S$16-$A164)^3)))</f>
        <v>958.538352</v>
      </c>
      <c r="T164" s="54" t="n">
        <f aca="false">MIN(1000,MAX(T165,IF($A164&gt;=T$16,0,T$13*(T$16-$A164)+T$14*(T$16-$A164)^2+T$15*(T$16-$A164)^3)))</f>
        <v>0</v>
      </c>
      <c r="U164" s="54" t="n">
        <f aca="false">MIN(1000,MAX(U165,IF($A164&gt;=U$16,0,U$13*(U$16-$A164)+U$14*(U$16-$A164)^2+U$15*(U$16-$A164)^3)))</f>
        <v>121.03245</v>
      </c>
      <c r="V164" s="54" t="n">
        <f aca="false">MIN(1000,MAX(V165,IF($A164&gt;=V$16,0,V$13*(V$16-$A164)+V$14*(V$16-$A164)^2+V$15*(V$16-$A164)^3)))</f>
        <v>0</v>
      </c>
      <c r="W164" s="54" t="n">
        <f aca="false">MIN(1000,MAX(W165,IF($A164&gt;=W$16,0,W$13*(W$16-$A164)+W$14*(W$16-$A164)^2+W$15*(W$16-$A164)^3)))</f>
        <v>64.77348</v>
      </c>
      <c r="X164" s="54" t="n">
        <f aca="false">MIN(1000,MAX(X165,IF($A164&gt;=X$16,0,X$13*(X$16-$A164)+X$14*(X$16-$A164)^2+X$15*(X$16-$A164)^3)))</f>
        <v>23.037975</v>
      </c>
      <c r="Y164" s="54" t="n">
        <f aca="false">MIN(1000,MAX(Y165,IF($A164&gt;=Y$16,0,Y$13*(Y$16-$A164)+Y$14*(Y$16-$A164)^2+Y$15*(Y$16-$A164)^3)))</f>
        <v>0</v>
      </c>
      <c r="Z164" s="54" t="n">
        <f aca="false">MIN(1000,MAX(Z165,IF($A164&gt;=Z$16,0,Z$13*(Z$16-$A164)+Z$14*(Z$16-$A164)^2+Z$15*(Z$16-$A164)^3)))</f>
        <v>0</v>
      </c>
      <c r="AC164" s="54" t="n">
        <f aca="false">MIN(1000,MAX(AC165,IF($A164&gt;=AC$16,0,AC$13*(AC$16-$A164)+AC$14*(AC$16-$A164)^2+AC$15*(AC$16-$A164)^3)))</f>
        <v>0</v>
      </c>
      <c r="AD164" s="54" t="n">
        <f aca="false">MIN(1000,MAX(AD165,IF($A164&gt;=AD$16,0,AD$13*(AD$16-$A164)+AD$14*(AD$16-$A164)^2+AD$15*(AD$16-$A164)^3)))</f>
        <v>0</v>
      </c>
      <c r="AE164" s="54" t="n">
        <f aca="false">MIN(1000,MAX(AE165,IF($A164&gt;=AE$16,0,AE$13*(AE$16-$A164)+AE$14*(AE$16-$A164)^2+AE$15*(AE$16-$A164)^3)))</f>
        <v>0</v>
      </c>
      <c r="AF164" s="54" t="n">
        <f aca="false">MIN(1000,MAX(AF165,IF($A164&gt;=AF$16,0,AF$13*(AF$16-$A164)+AF$14*(AF$16-$A164)^2+AF$15*(AF$16-$A164)^3)))</f>
        <v>0</v>
      </c>
      <c r="AG164" s="54" t="n">
        <f aca="false">MIN(1000,MAX(AG165,IF($A164&gt;=AG$16,0,AG$13*(AG$16-$A164)+AG$14*(AG$16-$A164)^2+AG$15*(AG$16-$A164)^3)))</f>
        <v>0</v>
      </c>
      <c r="AH164" s="54" t="n">
        <f aca="false">MIN(1000,MAX(AH165,IF($A164&gt;=AH$16,0,AH$13*(AH$16-$A164)+AH$14*(AH$16-$A164)^2+AH$15*(AH$16-$A164)^3)))</f>
        <v>0</v>
      </c>
      <c r="AI164" s="54" t="n">
        <f aca="false">MIN(1000,MAX(AI165,IF($A164&gt;=AI$16,0,AI$13*(AI$16-$A164)+AI$14*(AI$16-$A164)^2+AI$15*(AI$16-$A164)^3)))</f>
        <v>0</v>
      </c>
      <c r="AJ164" s="54" t="n">
        <f aca="false">MIN(1000,MAX(AJ165,IF($A164&gt;=AJ$16,0,AJ$13*(AJ$16-$A164)+AJ$14*(AJ$16-$A164)^2+AJ$15*(AJ$16-$A164)^3)))</f>
        <v>0</v>
      </c>
      <c r="AK164" s="54" t="n">
        <f aca="false">MIN(1000,MAX(AK165,IF($A164&gt;=AK$16,0,AK$13*(AK$16-$A164)+AK$14*(AK$16-$A164)^2+AK$15*(AK$16-$A164)^3)))</f>
        <v>0</v>
      </c>
      <c r="AL164" s="54" t="n">
        <f aca="false">MIN(1000,MAX(AL165,IF($A164&gt;=AL$16,0,AL$13*(AL$16-$A164)+AL$14*(AL$16-$A164)^2+AL$15*(AL$16-$A164)^3)))</f>
        <v>0</v>
      </c>
      <c r="AM164" s="54" t="n">
        <f aca="false">MIN(1000,MAX(AM165,IF($A164&gt;=AM$16,0,AM$13*(AM$16-$A164)+AM$14*(AM$16-$A164)^2+AM$15*(AM$16-$A164)^3)))</f>
        <v>0</v>
      </c>
      <c r="AN164" s="54" t="n">
        <f aca="false">MIN(1000,MAX(AN165,IF($A164&gt;=AN$16,0,AN$13*(AN$16-$A164)+AN$14*(AN$16-$A164)^2+AN$15*(AN$16-$A164)^3)))</f>
        <v>0</v>
      </c>
      <c r="AO164" s="54" t="n">
        <f aca="false">MIN(1000,MAX(AO165,IF($A164&gt;=AO$16,0,AO$13*(AO$16-$A164)+AO$14*(AO$16-$A164)^2+AO$15*(AO$16-$A164)^3)))</f>
        <v>0</v>
      </c>
      <c r="AP164" s="54" t="n">
        <f aca="false">MIN(1000,MAX(AP165,IF($A164&gt;=AP$16,0,AP$13*(AP$16-$A164)+AP$14*(AP$16-$A164)^2+AP$15*(AP$16-$A164)^3)))</f>
        <v>0</v>
      </c>
      <c r="AQ164" s="54" t="n">
        <f aca="false">MIN(1000,MAX(AQ165,IF($A164&gt;=AQ$16,0,AQ$13*(AQ$16-$A164)+AQ$14*(AQ$16-$A164)^2+AQ$15*(AQ$16-$A164)^3)))</f>
        <v>0</v>
      </c>
      <c r="AR164" s="54" t="n">
        <f aca="false">MIN(1000,MAX(AR165,IF($A164&gt;=AR$16,0,AR$13*(AR$16-$A164)+AR$14*(AR$16-$A164)^2+AR$15*(AR$16-$A164)^3)))</f>
        <v>0</v>
      </c>
      <c r="AS164" s="54" t="n">
        <f aca="false">MIN(1000,MAX(AS165,IF($A164&gt;=AS$16,0,AS$13*(AS$16-$A164)+AS$14*(AS$16-$A164)^2+AS$15*(AS$16-$A164)^3)))</f>
        <v>0</v>
      </c>
      <c r="AT164" s="54" t="n">
        <f aca="false">MIN(1000,MAX(AT165,IF($A164&gt;=AT$16,0,AT$13*(AT$16-$A164)+AT$14*(AT$16-$A164)^2+AT$15*(AT$16-$A164)^3)))</f>
        <v>1000</v>
      </c>
      <c r="AU164" s="54" t="n">
        <f aca="false">MIN(1000,MAX(AU165,IF($A164&gt;=AU$16,0,AU$13*(AU$16-$A164)+AU$14*(AU$16-$A164)^2+AU$15*(AU$16-$A164)^3)))</f>
        <v>0</v>
      </c>
      <c r="AV164" s="54" t="n">
        <f aca="false">MIN(1000,MAX(AV165,IF($A164&gt;=AV$16,0,AV$13*(AV$16-$A164)+AV$14*(AV$16-$A164)^2+AV$15*(AV$16-$A164)^3)))</f>
        <v>717.79653</v>
      </c>
      <c r="AW164" s="54" t="n">
        <f aca="false">MIN(1000,MAX(AW165,IF($A164&gt;=AW$16,0,AW$13*(AW$16-$A164)+AW$14*(AW$16-$A164)^2+AW$15*(AW$16-$A164)^3)))</f>
        <v>0</v>
      </c>
      <c r="AX164" s="54" t="n">
        <f aca="false">MIN(1000,MAX(AX165,IF($A164&gt;=AX$16,0,AX$13*(AX$16-$A164)+AX$14*(AX$16-$A164)^2+AX$15*(AX$16-$A164)^3)))</f>
        <v>58.216864</v>
      </c>
      <c r="AY164" s="54" t="n">
        <f aca="false">MIN(1000,MAX(AY165,IF($A164&gt;=AY$16,0,AY$13*(AY$16-$A164)+AY$14*(AY$16-$A164)^2+AY$15*(AY$16-$A164)^3)))</f>
        <v>1000</v>
      </c>
      <c r="AZ164" s="54" t="n">
        <f aca="false">MIN(1000,MAX(AZ165,IF($A164&gt;=AZ$16,0,AZ$13*(AZ$16-$A164)+AZ$14*(AZ$16-$A164)^2+AZ$15*(AZ$16-$A164)^3)))</f>
        <v>0</v>
      </c>
      <c r="BA164" s="54" t="n">
        <f aca="false">MIN(1000,MAX(BA165,IF($A164&gt;=BA$16,0,BA$13*(BA$16-$A164)+BA$14*(BA$16-$A164)^2+BA$15*(BA$16-$A164)^3)))</f>
        <v>0</v>
      </c>
    </row>
    <row r="165" customFormat="false" ht="13.8" hidden="false" customHeight="false" outlineLevel="0" collapsed="false">
      <c r="A165" s="12" t="n">
        <f aca="false">A164+10</f>
        <v>1480</v>
      </c>
      <c r="B165" s="54" t="n">
        <f aca="false">MIN(1000,MAX(B166,IF($A165&gt;=B$16,0,B$13*(B$16-$A165)+B$14*(B$16-$A165)^2+B$15*(B$16-$A165)^3)))</f>
        <v>0</v>
      </c>
      <c r="C165" s="54" t="n">
        <f aca="false">MIN(1000,MAX(C166,IF($A165&gt;=C$16,0,C$13*(C$16-$A165)+C$14*(C$16-$A165)^2+C$15*(C$16-$A165)^3)))</f>
        <v>0</v>
      </c>
      <c r="D165" s="54" t="n">
        <f aca="false">MIN(1000,MAX(D166,IF($A165&gt;=D$16,0,D$13*(D$16-$A165)+D$14*(D$16-$A165)^2+D$15*(D$16-$A165)^3)))</f>
        <v>0</v>
      </c>
      <c r="E165" s="54" t="n">
        <f aca="false">MIN(1000,MAX(E166,IF($A165&gt;=E$16,0,E$13*(E$16-$A165)+E$14*(E$16-$A165)^2+E$15*(E$16-$A165)^3)))</f>
        <v>0</v>
      </c>
      <c r="F165" s="54" t="n">
        <f aca="false">MIN(1000,MAX(F166,IF($A165&gt;=F$16,0,F$13*(F$16-$A165)+F$14*(F$16-$A165)^2+F$15*(F$16-$A165)^3)))</f>
        <v>0</v>
      </c>
      <c r="G165" s="54" t="n">
        <f aca="false">MIN(1000,MAX(G166,IF($A165&gt;=G$16,0,G$13*(G$16-$A165)+G$14*(G$16-$A165)^2+G$15*(G$16-$A165)^3)))</f>
        <v>0</v>
      </c>
      <c r="H165" s="54" t="n">
        <f aca="false">MIN(1000,MAX(H166,IF($A165&gt;=H$16,0,H$13*(H$16-$A165)+H$14*(H$16-$A165)^2+H$15*(H$16-$A165)^3)))</f>
        <v>0</v>
      </c>
      <c r="I165" s="54" t="n">
        <f aca="false">MIN(1000,MAX(I166,IF($A165&gt;=I$16,0,I$13*(I$16-$A165)+I$14*(I$16-$A165)^2+I$15*(I$16-$A165)^3)))</f>
        <v>0</v>
      </c>
      <c r="J165" s="54" t="n">
        <f aca="false">MIN(1000,MAX(J166,IF($A165&gt;=J$16,0,J$13*(J$16-$A165)+J$14*(J$16-$A165)^2+J$15*(J$16-$A165)^3)))</f>
        <v>0</v>
      </c>
      <c r="K165" s="54" t="n">
        <f aca="false">MIN(1000,MAX(K166,IF($A165&gt;=K$16,0,K$13*(K$16-$A165)+K$14*(K$16-$A165)^2+K$15*(K$16-$A165)^3)))</f>
        <v>0</v>
      </c>
      <c r="L165" s="54" t="n">
        <f aca="false">MIN(1000,MAX(L166,IF($A165&gt;=L$16,0,L$13*(L$16-$A165)+L$14*(L$16-$A165)^2+L$15*(L$16-$A165)^3)))</f>
        <v>0</v>
      </c>
      <c r="M165" s="54" t="n">
        <f aca="false">MIN(1000,MAX(M166,IF($A165&gt;=M$16,0,M$13*(M$16-$A165)+M$14*(M$16-$A165)^2+M$15*(M$16-$A165)^3)))</f>
        <v>0</v>
      </c>
      <c r="N165" s="54" t="n">
        <f aca="false">MIN(1000,MAX(N166,IF($A165&gt;=N$16,0,N$13*(N$16-$A165)+N$14*(N$16-$A165)^2+N$15*(N$16-$A165)^3)))</f>
        <v>0</v>
      </c>
      <c r="O165" s="54" t="n">
        <f aca="false">MIN(1000,MAX(O166,IF($A165&gt;=O$16,0,O$13*(O$16-$A165)+O$14*(O$16-$A165)^2+O$15*(O$16-$A165)^3)))</f>
        <v>0</v>
      </c>
      <c r="P165" s="54" t="n">
        <f aca="false">MIN(1000,MAX(P166,IF($A165&gt;=P$16,0,P$13*(P$16-$A165)+P$14*(P$16-$A165)^2+P$15*(P$16-$A165)^3)))</f>
        <v>0</v>
      </c>
      <c r="Q165" s="54" t="n">
        <f aca="false">MIN(1000,MAX(Q166,IF($A165&gt;=Q$16,0,Q$13*(Q$16-$A165)+Q$14*(Q$16-$A165)^2+Q$15*(Q$16-$A165)^3)))</f>
        <v>0</v>
      </c>
      <c r="R165" s="54" t="n">
        <f aca="false">MIN(1000,MAX(R166,IF($A165&gt;=R$16,0,R$13*(R$16-$A165)+R$14*(R$16-$A165)^2+R$15*(R$16-$A165)^3)))</f>
        <v>0</v>
      </c>
      <c r="S165" s="54" t="n">
        <f aca="false">MIN(1000,MAX(S166,IF($A165&gt;=S$16,0,S$13*(S$16-$A165)+S$14*(S$16-$A165)^2+S$15*(S$16-$A165)^3)))</f>
        <v>949.798752</v>
      </c>
      <c r="T165" s="54" t="n">
        <f aca="false">MIN(1000,MAX(T166,IF($A165&gt;=T$16,0,T$13*(T$16-$A165)+T$14*(T$16-$A165)^2+T$15*(T$16-$A165)^3)))</f>
        <v>0</v>
      </c>
      <c r="U165" s="54" t="n">
        <f aca="false">MIN(1000,MAX(U166,IF($A165&gt;=U$16,0,U$13*(U$16-$A165)+U$14*(U$16-$A165)^2+U$15*(U$16-$A165)^3)))</f>
        <v>120.78745</v>
      </c>
      <c r="V165" s="54" t="n">
        <f aca="false">MIN(1000,MAX(V166,IF($A165&gt;=V$16,0,V$13*(V$16-$A165)+V$14*(V$16-$A165)^2+V$15*(V$16-$A165)^3)))</f>
        <v>0</v>
      </c>
      <c r="W165" s="54" t="n">
        <f aca="false">MIN(1000,MAX(W166,IF($A165&gt;=W$16,0,W$13*(W$16-$A165)+W$14*(W$16-$A165)^2+W$15*(W$16-$A165)^3)))</f>
        <v>64.64448</v>
      </c>
      <c r="X165" s="54" t="n">
        <f aca="false">MIN(1000,MAX(X166,IF($A165&gt;=X$16,0,X$13*(X$16-$A165)+X$14*(X$16-$A165)^2+X$15*(X$16-$A165)^3)))</f>
        <v>23.037975</v>
      </c>
      <c r="Y165" s="54" t="n">
        <f aca="false">MIN(1000,MAX(Y166,IF($A165&gt;=Y$16,0,Y$13*(Y$16-$A165)+Y$14*(Y$16-$A165)^2+Y$15*(Y$16-$A165)^3)))</f>
        <v>0</v>
      </c>
      <c r="Z165" s="54" t="n">
        <f aca="false">MIN(1000,MAX(Z166,IF($A165&gt;=Z$16,0,Z$13*(Z$16-$A165)+Z$14*(Z$16-$A165)^2+Z$15*(Z$16-$A165)^3)))</f>
        <v>0</v>
      </c>
      <c r="AC165" s="54" t="n">
        <f aca="false">MIN(1000,MAX(AC166,IF($A165&gt;=AC$16,0,AC$13*(AC$16-$A165)+AC$14*(AC$16-$A165)^2+AC$15*(AC$16-$A165)^3)))</f>
        <v>0</v>
      </c>
      <c r="AD165" s="54" t="n">
        <f aca="false">MIN(1000,MAX(AD166,IF($A165&gt;=AD$16,0,AD$13*(AD$16-$A165)+AD$14*(AD$16-$A165)^2+AD$15*(AD$16-$A165)^3)))</f>
        <v>0</v>
      </c>
      <c r="AE165" s="54" t="n">
        <f aca="false">MIN(1000,MAX(AE166,IF($A165&gt;=AE$16,0,AE$13*(AE$16-$A165)+AE$14*(AE$16-$A165)^2+AE$15*(AE$16-$A165)^3)))</f>
        <v>0</v>
      </c>
      <c r="AF165" s="54" t="n">
        <f aca="false">MIN(1000,MAX(AF166,IF($A165&gt;=AF$16,0,AF$13*(AF$16-$A165)+AF$14*(AF$16-$A165)^2+AF$15*(AF$16-$A165)^3)))</f>
        <v>0</v>
      </c>
      <c r="AG165" s="54" t="n">
        <f aca="false">MIN(1000,MAX(AG166,IF($A165&gt;=AG$16,0,AG$13*(AG$16-$A165)+AG$14*(AG$16-$A165)^2+AG$15*(AG$16-$A165)^3)))</f>
        <v>0</v>
      </c>
      <c r="AH165" s="54" t="n">
        <f aca="false">MIN(1000,MAX(AH166,IF($A165&gt;=AH$16,0,AH$13*(AH$16-$A165)+AH$14*(AH$16-$A165)^2+AH$15*(AH$16-$A165)^3)))</f>
        <v>0</v>
      </c>
      <c r="AI165" s="54" t="n">
        <f aca="false">MIN(1000,MAX(AI166,IF($A165&gt;=AI$16,0,AI$13*(AI$16-$A165)+AI$14*(AI$16-$A165)^2+AI$15*(AI$16-$A165)^3)))</f>
        <v>0</v>
      </c>
      <c r="AJ165" s="54" t="n">
        <f aca="false">MIN(1000,MAX(AJ166,IF($A165&gt;=AJ$16,0,AJ$13*(AJ$16-$A165)+AJ$14*(AJ$16-$A165)^2+AJ$15*(AJ$16-$A165)^3)))</f>
        <v>0</v>
      </c>
      <c r="AK165" s="54" t="n">
        <f aca="false">MIN(1000,MAX(AK166,IF($A165&gt;=AK$16,0,AK$13*(AK$16-$A165)+AK$14*(AK$16-$A165)^2+AK$15*(AK$16-$A165)^3)))</f>
        <v>0</v>
      </c>
      <c r="AL165" s="54" t="n">
        <f aca="false">MIN(1000,MAX(AL166,IF($A165&gt;=AL$16,0,AL$13*(AL$16-$A165)+AL$14*(AL$16-$A165)^2+AL$15*(AL$16-$A165)^3)))</f>
        <v>0</v>
      </c>
      <c r="AM165" s="54" t="n">
        <f aca="false">MIN(1000,MAX(AM166,IF($A165&gt;=AM$16,0,AM$13*(AM$16-$A165)+AM$14*(AM$16-$A165)^2+AM$15*(AM$16-$A165)^3)))</f>
        <v>0</v>
      </c>
      <c r="AN165" s="54" t="n">
        <f aca="false">MIN(1000,MAX(AN166,IF($A165&gt;=AN$16,0,AN$13*(AN$16-$A165)+AN$14*(AN$16-$A165)^2+AN$15*(AN$16-$A165)^3)))</f>
        <v>0</v>
      </c>
      <c r="AO165" s="54" t="n">
        <f aca="false">MIN(1000,MAX(AO166,IF($A165&gt;=AO$16,0,AO$13*(AO$16-$A165)+AO$14*(AO$16-$A165)^2+AO$15*(AO$16-$A165)^3)))</f>
        <v>0</v>
      </c>
      <c r="AP165" s="54" t="n">
        <f aca="false">MIN(1000,MAX(AP166,IF($A165&gt;=AP$16,0,AP$13*(AP$16-$A165)+AP$14*(AP$16-$A165)^2+AP$15*(AP$16-$A165)^3)))</f>
        <v>0</v>
      </c>
      <c r="AQ165" s="54" t="n">
        <f aca="false">MIN(1000,MAX(AQ166,IF($A165&gt;=AQ$16,0,AQ$13*(AQ$16-$A165)+AQ$14*(AQ$16-$A165)^2+AQ$15*(AQ$16-$A165)^3)))</f>
        <v>0</v>
      </c>
      <c r="AR165" s="54" t="n">
        <f aca="false">MIN(1000,MAX(AR166,IF($A165&gt;=AR$16,0,AR$13*(AR$16-$A165)+AR$14*(AR$16-$A165)^2+AR$15*(AR$16-$A165)^3)))</f>
        <v>0</v>
      </c>
      <c r="AS165" s="54" t="n">
        <f aca="false">MIN(1000,MAX(AS166,IF($A165&gt;=AS$16,0,AS$13*(AS$16-$A165)+AS$14*(AS$16-$A165)^2+AS$15*(AS$16-$A165)^3)))</f>
        <v>0</v>
      </c>
      <c r="AT165" s="54" t="n">
        <f aca="false">MIN(1000,MAX(AT166,IF($A165&gt;=AT$16,0,AT$13*(AT$16-$A165)+AT$14*(AT$16-$A165)^2+AT$15*(AT$16-$A165)^3)))</f>
        <v>1000</v>
      </c>
      <c r="AU165" s="54" t="n">
        <f aca="false">MIN(1000,MAX(AU166,IF($A165&gt;=AU$16,0,AU$13*(AU$16-$A165)+AU$14*(AU$16-$A165)^2+AU$15*(AU$16-$A165)^3)))</f>
        <v>0</v>
      </c>
      <c r="AV165" s="54" t="n">
        <f aca="false">MIN(1000,MAX(AV166,IF($A165&gt;=AV$16,0,AV$13*(AV$16-$A165)+AV$14*(AV$16-$A165)^2+AV$15*(AV$16-$A165)^3)))</f>
        <v>716.34353</v>
      </c>
      <c r="AW165" s="54" t="n">
        <f aca="false">MIN(1000,MAX(AW166,IF($A165&gt;=AW$16,0,AW$13*(AW$16-$A165)+AW$14*(AW$16-$A165)^2+AW$15*(AW$16-$A165)^3)))</f>
        <v>0</v>
      </c>
      <c r="AX165" s="54" t="n">
        <f aca="false">MIN(1000,MAX(AX166,IF($A165&gt;=AX$16,0,AX$13*(AX$16-$A165)+AX$14*(AX$16-$A165)^2+AX$15*(AX$16-$A165)^3)))</f>
        <v>58.216864</v>
      </c>
      <c r="AY165" s="54" t="n">
        <f aca="false">MIN(1000,MAX(AY166,IF($A165&gt;=AY$16,0,AY$13*(AY$16-$A165)+AY$14*(AY$16-$A165)^2+AY$15*(AY$16-$A165)^3)))</f>
        <v>1000</v>
      </c>
      <c r="AZ165" s="54" t="n">
        <f aca="false">MIN(1000,MAX(AZ166,IF($A165&gt;=AZ$16,0,AZ$13*(AZ$16-$A165)+AZ$14*(AZ$16-$A165)^2+AZ$15*(AZ$16-$A165)^3)))</f>
        <v>0</v>
      </c>
      <c r="BA165" s="54" t="n">
        <f aca="false">MIN(1000,MAX(BA166,IF($A165&gt;=BA$16,0,BA$13*(BA$16-$A165)+BA$14*(BA$16-$A165)^2+BA$15*(BA$16-$A165)^3)))</f>
        <v>0</v>
      </c>
    </row>
    <row r="166" customFormat="false" ht="13.8" hidden="false" customHeight="false" outlineLevel="0" collapsed="false">
      <c r="A166" s="12" t="n">
        <f aca="false">A165+10</f>
        <v>1490</v>
      </c>
      <c r="B166" s="54" t="n">
        <f aca="false">MIN(1000,MAX(B167,IF($A166&gt;=B$16,0,B$13*(B$16-$A166)+B$14*(B$16-$A166)^2+B$15*(B$16-$A166)^3)))</f>
        <v>0</v>
      </c>
      <c r="C166" s="54" t="n">
        <f aca="false">MIN(1000,MAX(C167,IF($A166&gt;=C$16,0,C$13*(C$16-$A166)+C$14*(C$16-$A166)^2+C$15*(C$16-$A166)^3)))</f>
        <v>0</v>
      </c>
      <c r="D166" s="54" t="n">
        <f aca="false">MIN(1000,MAX(D167,IF($A166&gt;=D$16,0,D$13*(D$16-$A166)+D$14*(D$16-$A166)^2+D$15*(D$16-$A166)^3)))</f>
        <v>0</v>
      </c>
      <c r="E166" s="54" t="n">
        <f aca="false">MIN(1000,MAX(E167,IF($A166&gt;=E$16,0,E$13*(E$16-$A166)+E$14*(E$16-$A166)^2+E$15*(E$16-$A166)^3)))</f>
        <v>0</v>
      </c>
      <c r="F166" s="54" t="n">
        <f aca="false">MIN(1000,MAX(F167,IF($A166&gt;=F$16,0,F$13*(F$16-$A166)+F$14*(F$16-$A166)^2+F$15*(F$16-$A166)^3)))</f>
        <v>0</v>
      </c>
      <c r="G166" s="54" t="n">
        <f aca="false">MIN(1000,MAX(G167,IF($A166&gt;=G$16,0,G$13*(G$16-$A166)+G$14*(G$16-$A166)^2+G$15*(G$16-$A166)^3)))</f>
        <v>0</v>
      </c>
      <c r="H166" s="54" t="n">
        <f aca="false">MIN(1000,MAX(H167,IF($A166&gt;=H$16,0,H$13*(H$16-$A166)+H$14*(H$16-$A166)^2+H$15*(H$16-$A166)^3)))</f>
        <v>0</v>
      </c>
      <c r="I166" s="54" t="n">
        <f aca="false">MIN(1000,MAX(I167,IF($A166&gt;=I$16,0,I$13*(I$16-$A166)+I$14*(I$16-$A166)^2+I$15*(I$16-$A166)^3)))</f>
        <v>0</v>
      </c>
      <c r="J166" s="54" t="n">
        <f aca="false">MIN(1000,MAX(J167,IF($A166&gt;=J$16,0,J$13*(J$16-$A166)+J$14*(J$16-$A166)^2+J$15*(J$16-$A166)^3)))</f>
        <v>0</v>
      </c>
      <c r="K166" s="54" t="n">
        <f aca="false">MIN(1000,MAX(K167,IF($A166&gt;=K$16,0,K$13*(K$16-$A166)+K$14*(K$16-$A166)^2+K$15*(K$16-$A166)^3)))</f>
        <v>0</v>
      </c>
      <c r="L166" s="54" t="n">
        <f aca="false">MIN(1000,MAX(L167,IF($A166&gt;=L$16,0,L$13*(L$16-$A166)+L$14*(L$16-$A166)^2+L$15*(L$16-$A166)^3)))</f>
        <v>0</v>
      </c>
      <c r="M166" s="54" t="n">
        <f aca="false">MIN(1000,MAX(M167,IF($A166&gt;=M$16,0,M$13*(M$16-$A166)+M$14*(M$16-$A166)^2+M$15*(M$16-$A166)^3)))</f>
        <v>0</v>
      </c>
      <c r="N166" s="54" t="n">
        <f aca="false">MIN(1000,MAX(N167,IF($A166&gt;=N$16,0,N$13*(N$16-$A166)+N$14*(N$16-$A166)^2+N$15*(N$16-$A166)^3)))</f>
        <v>0</v>
      </c>
      <c r="O166" s="54" t="n">
        <f aca="false">MIN(1000,MAX(O167,IF($A166&gt;=O$16,0,O$13*(O$16-$A166)+O$14*(O$16-$A166)^2+O$15*(O$16-$A166)^3)))</f>
        <v>0</v>
      </c>
      <c r="P166" s="54" t="n">
        <f aca="false">MIN(1000,MAX(P167,IF($A166&gt;=P$16,0,P$13*(P$16-$A166)+P$14*(P$16-$A166)^2+P$15*(P$16-$A166)^3)))</f>
        <v>0</v>
      </c>
      <c r="Q166" s="54" t="n">
        <f aca="false">MIN(1000,MAX(Q167,IF($A166&gt;=Q$16,0,Q$13*(Q$16-$A166)+Q$14*(Q$16-$A166)^2+Q$15*(Q$16-$A166)^3)))</f>
        <v>0</v>
      </c>
      <c r="R166" s="54" t="n">
        <f aca="false">MIN(1000,MAX(R167,IF($A166&gt;=R$16,0,R$13*(R$16-$A166)+R$14*(R$16-$A166)^2+R$15*(R$16-$A166)^3)))</f>
        <v>0</v>
      </c>
      <c r="S166" s="54" t="n">
        <f aca="false">MIN(1000,MAX(S167,IF($A166&gt;=S$16,0,S$13*(S$16-$A166)+S$14*(S$16-$A166)^2+S$15*(S$16-$A166)^3)))</f>
        <v>941.099152</v>
      </c>
      <c r="T166" s="54" t="n">
        <f aca="false">MIN(1000,MAX(T167,IF($A166&gt;=T$16,0,T$13*(T$16-$A166)+T$14*(T$16-$A166)^2+T$15*(T$16-$A166)^3)))</f>
        <v>0</v>
      </c>
      <c r="U166" s="54" t="n">
        <f aca="false">MIN(1000,MAX(U167,IF($A166&gt;=U$16,0,U$13*(U$16-$A166)+U$14*(U$16-$A166)^2+U$15*(U$16-$A166)^3)))</f>
        <v>120.54245</v>
      </c>
      <c r="V166" s="54" t="n">
        <f aca="false">MIN(1000,MAX(V167,IF($A166&gt;=V$16,0,V$13*(V$16-$A166)+V$14*(V$16-$A166)^2+V$15*(V$16-$A166)^3)))</f>
        <v>0</v>
      </c>
      <c r="W166" s="54" t="n">
        <f aca="false">MIN(1000,MAX(W167,IF($A166&gt;=W$16,0,W$13*(W$16-$A166)+W$14*(W$16-$A166)^2+W$15*(W$16-$A166)^3)))</f>
        <v>64.51548</v>
      </c>
      <c r="X166" s="54" t="n">
        <f aca="false">MIN(1000,MAX(X167,IF($A166&gt;=X$16,0,X$13*(X$16-$A166)+X$14*(X$16-$A166)^2+X$15*(X$16-$A166)^3)))</f>
        <v>23.037975</v>
      </c>
      <c r="Y166" s="54" t="n">
        <f aca="false">MIN(1000,MAX(Y167,IF($A166&gt;=Y$16,0,Y$13*(Y$16-$A166)+Y$14*(Y$16-$A166)^2+Y$15*(Y$16-$A166)^3)))</f>
        <v>0</v>
      </c>
      <c r="Z166" s="54" t="n">
        <f aca="false">MIN(1000,MAX(Z167,IF($A166&gt;=Z$16,0,Z$13*(Z$16-$A166)+Z$14*(Z$16-$A166)^2+Z$15*(Z$16-$A166)^3)))</f>
        <v>0</v>
      </c>
      <c r="AC166" s="54" t="n">
        <f aca="false">MIN(1000,MAX(AC167,IF($A166&gt;=AC$16,0,AC$13*(AC$16-$A166)+AC$14*(AC$16-$A166)^2+AC$15*(AC$16-$A166)^3)))</f>
        <v>0</v>
      </c>
      <c r="AD166" s="54" t="n">
        <f aca="false">MIN(1000,MAX(AD167,IF($A166&gt;=AD$16,0,AD$13*(AD$16-$A166)+AD$14*(AD$16-$A166)^2+AD$15*(AD$16-$A166)^3)))</f>
        <v>0</v>
      </c>
      <c r="AE166" s="54" t="n">
        <f aca="false">MIN(1000,MAX(AE167,IF($A166&gt;=AE$16,0,AE$13*(AE$16-$A166)+AE$14*(AE$16-$A166)^2+AE$15*(AE$16-$A166)^3)))</f>
        <v>0</v>
      </c>
      <c r="AF166" s="54" t="n">
        <f aca="false">MIN(1000,MAX(AF167,IF($A166&gt;=AF$16,0,AF$13*(AF$16-$A166)+AF$14*(AF$16-$A166)^2+AF$15*(AF$16-$A166)^3)))</f>
        <v>0</v>
      </c>
      <c r="AG166" s="54" t="n">
        <f aca="false">MIN(1000,MAX(AG167,IF($A166&gt;=AG$16,0,AG$13*(AG$16-$A166)+AG$14*(AG$16-$A166)^2+AG$15*(AG$16-$A166)^3)))</f>
        <v>0</v>
      </c>
      <c r="AH166" s="54" t="n">
        <f aca="false">MIN(1000,MAX(AH167,IF($A166&gt;=AH$16,0,AH$13*(AH$16-$A166)+AH$14*(AH$16-$A166)^2+AH$15*(AH$16-$A166)^3)))</f>
        <v>0</v>
      </c>
      <c r="AI166" s="54" t="n">
        <f aca="false">MIN(1000,MAX(AI167,IF($A166&gt;=AI$16,0,AI$13*(AI$16-$A166)+AI$14*(AI$16-$A166)^2+AI$15*(AI$16-$A166)^3)))</f>
        <v>0</v>
      </c>
      <c r="AJ166" s="54" t="n">
        <f aca="false">MIN(1000,MAX(AJ167,IF($A166&gt;=AJ$16,0,AJ$13*(AJ$16-$A166)+AJ$14*(AJ$16-$A166)^2+AJ$15*(AJ$16-$A166)^3)))</f>
        <v>0</v>
      </c>
      <c r="AK166" s="54" t="n">
        <f aca="false">MIN(1000,MAX(AK167,IF($A166&gt;=AK$16,0,AK$13*(AK$16-$A166)+AK$14*(AK$16-$A166)^2+AK$15*(AK$16-$A166)^3)))</f>
        <v>0</v>
      </c>
      <c r="AL166" s="54" t="n">
        <f aca="false">MIN(1000,MAX(AL167,IF($A166&gt;=AL$16,0,AL$13*(AL$16-$A166)+AL$14*(AL$16-$A166)^2+AL$15*(AL$16-$A166)^3)))</f>
        <v>0</v>
      </c>
      <c r="AM166" s="54" t="n">
        <f aca="false">MIN(1000,MAX(AM167,IF($A166&gt;=AM$16,0,AM$13*(AM$16-$A166)+AM$14*(AM$16-$A166)^2+AM$15*(AM$16-$A166)^3)))</f>
        <v>0</v>
      </c>
      <c r="AN166" s="54" t="n">
        <f aca="false">MIN(1000,MAX(AN167,IF($A166&gt;=AN$16,0,AN$13*(AN$16-$A166)+AN$14*(AN$16-$A166)^2+AN$15*(AN$16-$A166)^3)))</f>
        <v>0</v>
      </c>
      <c r="AO166" s="54" t="n">
        <f aca="false">MIN(1000,MAX(AO167,IF($A166&gt;=AO$16,0,AO$13*(AO$16-$A166)+AO$14*(AO$16-$A166)^2+AO$15*(AO$16-$A166)^3)))</f>
        <v>0</v>
      </c>
      <c r="AP166" s="54" t="n">
        <f aca="false">MIN(1000,MAX(AP167,IF($A166&gt;=AP$16,0,AP$13*(AP$16-$A166)+AP$14*(AP$16-$A166)^2+AP$15*(AP$16-$A166)^3)))</f>
        <v>0</v>
      </c>
      <c r="AQ166" s="54" t="n">
        <f aca="false">MIN(1000,MAX(AQ167,IF($A166&gt;=AQ$16,0,AQ$13*(AQ$16-$A166)+AQ$14*(AQ$16-$A166)^2+AQ$15*(AQ$16-$A166)^3)))</f>
        <v>0</v>
      </c>
      <c r="AR166" s="54" t="n">
        <f aca="false">MIN(1000,MAX(AR167,IF($A166&gt;=AR$16,0,AR$13*(AR$16-$A166)+AR$14*(AR$16-$A166)^2+AR$15*(AR$16-$A166)^3)))</f>
        <v>0</v>
      </c>
      <c r="AS166" s="54" t="n">
        <f aca="false">MIN(1000,MAX(AS167,IF($A166&gt;=AS$16,0,AS$13*(AS$16-$A166)+AS$14*(AS$16-$A166)^2+AS$15*(AS$16-$A166)^3)))</f>
        <v>0</v>
      </c>
      <c r="AT166" s="54" t="n">
        <f aca="false">MIN(1000,MAX(AT167,IF($A166&gt;=AT$16,0,AT$13*(AT$16-$A166)+AT$14*(AT$16-$A166)^2+AT$15*(AT$16-$A166)^3)))</f>
        <v>1000</v>
      </c>
      <c r="AU166" s="54" t="n">
        <f aca="false">MIN(1000,MAX(AU167,IF($A166&gt;=AU$16,0,AU$13*(AU$16-$A166)+AU$14*(AU$16-$A166)^2+AU$15*(AU$16-$A166)^3)))</f>
        <v>0</v>
      </c>
      <c r="AV166" s="54" t="n">
        <f aca="false">MIN(1000,MAX(AV167,IF($A166&gt;=AV$16,0,AV$13*(AV$16-$A166)+AV$14*(AV$16-$A166)^2+AV$15*(AV$16-$A166)^3)))</f>
        <v>714.89053</v>
      </c>
      <c r="AW166" s="54" t="n">
        <f aca="false">MIN(1000,MAX(AW167,IF($A166&gt;=AW$16,0,AW$13*(AW$16-$A166)+AW$14*(AW$16-$A166)^2+AW$15*(AW$16-$A166)^3)))</f>
        <v>0</v>
      </c>
      <c r="AX166" s="54" t="n">
        <f aca="false">MIN(1000,MAX(AX167,IF($A166&gt;=AX$16,0,AX$13*(AX$16-$A166)+AX$14*(AX$16-$A166)^2+AX$15*(AX$16-$A166)^3)))</f>
        <v>58.216864</v>
      </c>
      <c r="AY166" s="54" t="n">
        <f aca="false">MIN(1000,MAX(AY167,IF($A166&gt;=AY$16,0,AY$13*(AY$16-$A166)+AY$14*(AY$16-$A166)^2+AY$15*(AY$16-$A166)^3)))</f>
        <v>1000</v>
      </c>
      <c r="AZ166" s="54" t="n">
        <f aca="false">MIN(1000,MAX(AZ167,IF($A166&gt;=AZ$16,0,AZ$13*(AZ$16-$A166)+AZ$14*(AZ$16-$A166)^2+AZ$15*(AZ$16-$A166)^3)))</f>
        <v>0</v>
      </c>
      <c r="BA166" s="54" t="n">
        <f aca="false">MIN(1000,MAX(BA167,IF($A166&gt;=BA$16,0,BA$13*(BA$16-$A166)+BA$14*(BA$16-$A166)^2+BA$15*(BA$16-$A166)^3)))</f>
        <v>0</v>
      </c>
    </row>
    <row r="167" customFormat="false" ht="13.8" hidden="false" customHeight="false" outlineLevel="0" collapsed="false">
      <c r="A167" s="12" t="n">
        <f aca="false">A166+10</f>
        <v>1500</v>
      </c>
      <c r="B167" s="54" t="n">
        <f aca="false">MIN(1000,MAX(B168,IF($A167&gt;=B$16,0,B$13*(B$16-$A167)+B$14*(B$16-$A167)^2+B$15*(B$16-$A167)^3)))</f>
        <v>0</v>
      </c>
      <c r="C167" s="54" t="n">
        <f aca="false">MIN(1000,MAX(C168,IF($A167&gt;=C$16,0,C$13*(C$16-$A167)+C$14*(C$16-$A167)^2+C$15*(C$16-$A167)^3)))</f>
        <v>0</v>
      </c>
      <c r="D167" s="54" t="n">
        <f aca="false">MIN(1000,MAX(D168,IF($A167&gt;=D$16,0,D$13*(D$16-$A167)+D$14*(D$16-$A167)^2+D$15*(D$16-$A167)^3)))</f>
        <v>0</v>
      </c>
      <c r="E167" s="54" t="n">
        <f aca="false">MIN(1000,MAX(E168,IF($A167&gt;=E$16,0,E$13*(E$16-$A167)+E$14*(E$16-$A167)^2+E$15*(E$16-$A167)^3)))</f>
        <v>0</v>
      </c>
      <c r="F167" s="54" t="n">
        <f aca="false">MIN(1000,MAX(F168,IF($A167&gt;=F$16,0,F$13*(F$16-$A167)+F$14*(F$16-$A167)^2+F$15*(F$16-$A167)^3)))</f>
        <v>0</v>
      </c>
      <c r="G167" s="54" t="n">
        <f aca="false">MIN(1000,MAX(G168,IF($A167&gt;=G$16,0,G$13*(G$16-$A167)+G$14*(G$16-$A167)^2+G$15*(G$16-$A167)^3)))</f>
        <v>0</v>
      </c>
      <c r="H167" s="54" t="n">
        <f aca="false">MIN(1000,MAX(H168,IF($A167&gt;=H$16,0,H$13*(H$16-$A167)+H$14*(H$16-$A167)^2+H$15*(H$16-$A167)^3)))</f>
        <v>0</v>
      </c>
      <c r="I167" s="54" t="n">
        <f aca="false">MIN(1000,MAX(I168,IF($A167&gt;=I$16,0,I$13*(I$16-$A167)+I$14*(I$16-$A167)^2+I$15*(I$16-$A167)^3)))</f>
        <v>0</v>
      </c>
      <c r="J167" s="54" t="n">
        <f aca="false">MIN(1000,MAX(J168,IF($A167&gt;=J$16,0,J$13*(J$16-$A167)+J$14*(J$16-$A167)^2+J$15*(J$16-$A167)^3)))</f>
        <v>0</v>
      </c>
      <c r="K167" s="54" t="n">
        <f aca="false">MIN(1000,MAX(K168,IF($A167&gt;=K$16,0,K$13*(K$16-$A167)+K$14*(K$16-$A167)^2+K$15*(K$16-$A167)^3)))</f>
        <v>0</v>
      </c>
      <c r="L167" s="54" t="n">
        <f aca="false">MIN(1000,MAX(L168,IF($A167&gt;=L$16,0,L$13*(L$16-$A167)+L$14*(L$16-$A167)^2+L$15*(L$16-$A167)^3)))</f>
        <v>0</v>
      </c>
      <c r="M167" s="54" t="n">
        <f aca="false">MIN(1000,MAX(M168,IF($A167&gt;=M$16,0,M$13*(M$16-$A167)+M$14*(M$16-$A167)^2+M$15*(M$16-$A167)^3)))</f>
        <v>0</v>
      </c>
      <c r="N167" s="54" t="n">
        <f aca="false">MIN(1000,MAX(N168,IF($A167&gt;=N$16,0,N$13*(N$16-$A167)+N$14*(N$16-$A167)^2+N$15*(N$16-$A167)^3)))</f>
        <v>0</v>
      </c>
      <c r="O167" s="54" t="n">
        <f aca="false">MIN(1000,MAX(O168,IF($A167&gt;=O$16,0,O$13*(O$16-$A167)+O$14*(O$16-$A167)^2+O$15*(O$16-$A167)^3)))</f>
        <v>0</v>
      </c>
      <c r="P167" s="54" t="n">
        <f aca="false">MIN(1000,MAX(P168,IF($A167&gt;=P$16,0,P$13*(P$16-$A167)+P$14*(P$16-$A167)^2+P$15*(P$16-$A167)^3)))</f>
        <v>0</v>
      </c>
      <c r="Q167" s="54" t="n">
        <f aca="false">MIN(1000,MAX(Q168,IF($A167&gt;=Q$16,0,Q$13*(Q$16-$A167)+Q$14*(Q$16-$A167)^2+Q$15*(Q$16-$A167)^3)))</f>
        <v>0</v>
      </c>
      <c r="R167" s="54" t="n">
        <f aca="false">MIN(1000,MAX(R168,IF($A167&gt;=R$16,0,R$13*(R$16-$A167)+R$14*(R$16-$A167)^2+R$15*(R$16-$A167)^3)))</f>
        <v>0</v>
      </c>
      <c r="S167" s="54" t="n">
        <f aca="false">MIN(1000,MAX(S168,IF($A167&gt;=S$16,0,S$13*(S$16-$A167)+S$14*(S$16-$A167)^2+S$15*(S$16-$A167)^3)))</f>
        <v>932.439552</v>
      </c>
      <c r="T167" s="54" t="n">
        <f aca="false">MIN(1000,MAX(T168,IF($A167&gt;=T$16,0,T$13*(T$16-$A167)+T$14*(T$16-$A167)^2+T$15*(T$16-$A167)^3)))</f>
        <v>0</v>
      </c>
      <c r="U167" s="54" t="n">
        <f aca="false">MIN(1000,MAX(U168,IF($A167&gt;=U$16,0,U$13*(U$16-$A167)+U$14*(U$16-$A167)^2+U$15*(U$16-$A167)^3)))</f>
        <v>120.29745</v>
      </c>
      <c r="V167" s="54" t="n">
        <f aca="false">MIN(1000,MAX(V168,IF($A167&gt;=V$16,0,V$13*(V$16-$A167)+V$14*(V$16-$A167)^2+V$15*(V$16-$A167)^3)))</f>
        <v>0</v>
      </c>
      <c r="W167" s="54" t="n">
        <f aca="false">MIN(1000,MAX(W168,IF($A167&gt;=W$16,0,W$13*(W$16-$A167)+W$14*(W$16-$A167)^2+W$15*(W$16-$A167)^3)))</f>
        <v>64.38648</v>
      </c>
      <c r="X167" s="54" t="n">
        <f aca="false">MIN(1000,MAX(X168,IF($A167&gt;=X$16,0,X$13*(X$16-$A167)+X$14*(X$16-$A167)^2+X$15*(X$16-$A167)^3)))</f>
        <v>23.037975</v>
      </c>
      <c r="Y167" s="54" t="n">
        <f aca="false">MIN(1000,MAX(Y168,IF($A167&gt;=Y$16,0,Y$13*(Y$16-$A167)+Y$14*(Y$16-$A167)^2+Y$15*(Y$16-$A167)^3)))</f>
        <v>0</v>
      </c>
      <c r="Z167" s="54" t="n">
        <f aca="false">MIN(1000,MAX(Z168,IF($A167&gt;=Z$16,0,Z$13*(Z$16-$A167)+Z$14*(Z$16-$A167)^2+Z$15*(Z$16-$A167)^3)))</f>
        <v>0</v>
      </c>
      <c r="AC167" s="54" t="n">
        <f aca="false">MIN(1000,MAX(AC168,IF($A167&gt;=AC$16,0,AC$13*(AC$16-$A167)+AC$14*(AC$16-$A167)^2+AC$15*(AC$16-$A167)^3)))</f>
        <v>0</v>
      </c>
      <c r="AD167" s="54" t="n">
        <f aca="false">MIN(1000,MAX(AD168,IF($A167&gt;=AD$16,0,AD$13*(AD$16-$A167)+AD$14*(AD$16-$A167)^2+AD$15*(AD$16-$A167)^3)))</f>
        <v>0</v>
      </c>
      <c r="AE167" s="54" t="n">
        <f aca="false">MIN(1000,MAX(AE168,IF($A167&gt;=AE$16,0,AE$13*(AE$16-$A167)+AE$14*(AE$16-$A167)^2+AE$15*(AE$16-$A167)^3)))</f>
        <v>0</v>
      </c>
      <c r="AF167" s="54" t="n">
        <f aca="false">MIN(1000,MAX(AF168,IF($A167&gt;=AF$16,0,AF$13*(AF$16-$A167)+AF$14*(AF$16-$A167)^2+AF$15*(AF$16-$A167)^3)))</f>
        <v>0</v>
      </c>
      <c r="AG167" s="54" t="n">
        <f aca="false">MIN(1000,MAX(AG168,IF($A167&gt;=AG$16,0,AG$13*(AG$16-$A167)+AG$14*(AG$16-$A167)^2+AG$15*(AG$16-$A167)^3)))</f>
        <v>0</v>
      </c>
      <c r="AH167" s="54" t="n">
        <f aca="false">MIN(1000,MAX(AH168,IF($A167&gt;=AH$16,0,AH$13*(AH$16-$A167)+AH$14*(AH$16-$A167)^2+AH$15*(AH$16-$A167)^3)))</f>
        <v>0</v>
      </c>
      <c r="AI167" s="54" t="n">
        <f aca="false">MIN(1000,MAX(AI168,IF($A167&gt;=AI$16,0,AI$13*(AI$16-$A167)+AI$14*(AI$16-$A167)^2+AI$15*(AI$16-$A167)^3)))</f>
        <v>0</v>
      </c>
      <c r="AJ167" s="54" t="n">
        <f aca="false">MIN(1000,MAX(AJ168,IF($A167&gt;=AJ$16,0,AJ$13*(AJ$16-$A167)+AJ$14*(AJ$16-$A167)^2+AJ$15*(AJ$16-$A167)^3)))</f>
        <v>0</v>
      </c>
      <c r="AK167" s="54" t="n">
        <f aca="false">MIN(1000,MAX(AK168,IF($A167&gt;=AK$16,0,AK$13*(AK$16-$A167)+AK$14*(AK$16-$A167)^2+AK$15*(AK$16-$A167)^3)))</f>
        <v>0</v>
      </c>
      <c r="AL167" s="54" t="n">
        <f aca="false">MIN(1000,MAX(AL168,IF($A167&gt;=AL$16,0,AL$13*(AL$16-$A167)+AL$14*(AL$16-$A167)^2+AL$15*(AL$16-$A167)^3)))</f>
        <v>0</v>
      </c>
      <c r="AM167" s="54" t="n">
        <f aca="false">MIN(1000,MAX(AM168,IF($A167&gt;=AM$16,0,AM$13*(AM$16-$A167)+AM$14*(AM$16-$A167)^2+AM$15*(AM$16-$A167)^3)))</f>
        <v>0</v>
      </c>
      <c r="AN167" s="54" t="n">
        <f aca="false">MIN(1000,MAX(AN168,IF($A167&gt;=AN$16,0,AN$13*(AN$16-$A167)+AN$14*(AN$16-$A167)^2+AN$15*(AN$16-$A167)^3)))</f>
        <v>0</v>
      </c>
      <c r="AO167" s="54" t="n">
        <f aca="false">MIN(1000,MAX(AO168,IF($A167&gt;=AO$16,0,AO$13*(AO$16-$A167)+AO$14*(AO$16-$A167)^2+AO$15*(AO$16-$A167)^3)))</f>
        <v>0</v>
      </c>
      <c r="AP167" s="54" t="n">
        <f aca="false">MIN(1000,MAX(AP168,IF($A167&gt;=AP$16,0,AP$13*(AP$16-$A167)+AP$14*(AP$16-$A167)^2+AP$15*(AP$16-$A167)^3)))</f>
        <v>0</v>
      </c>
      <c r="AQ167" s="54" t="n">
        <f aca="false">MIN(1000,MAX(AQ168,IF($A167&gt;=AQ$16,0,AQ$13*(AQ$16-$A167)+AQ$14*(AQ$16-$A167)^2+AQ$15*(AQ$16-$A167)^3)))</f>
        <v>0</v>
      </c>
      <c r="AR167" s="54" t="n">
        <f aca="false">MIN(1000,MAX(AR168,IF($A167&gt;=AR$16,0,AR$13*(AR$16-$A167)+AR$14*(AR$16-$A167)^2+AR$15*(AR$16-$A167)^3)))</f>
        <v>0</v>
      </c>
      <c r="AS167" s="54" t="n">
        <f aca="false">MIN(1000,MAX(AS168,IF($A167&gt;=AS$16,0,AS$13*(AS$16-$A167)+AS$14*(AS$16-$A167)^2+AS$15*(AS$16-$A167)^3)))</f>
        <v>0</v>
      </c>
      <c r="AT167" s="54" t="n">
        <f aca="false">MIN(1000,MAX(AT168,IF($A167&gt;=AT$16,0,AT$13*(AT$16-$A167)+AT$14*(AT$16-$A167)^2+AT$15*(AT$16-$A167)^3)))</f>
        <v>1000</v>
      </c>
      <c r="AU167" s="54" t="n">
        <f aca="false">MIN(1000,MAX(AU168,IF($A167&gt;=AU$16,0,AU$13*(AU$16-$A167)+AU$14*(AU$16-$A167)^2+AU$15*(AU$16-$A167)^3)))</f>
        <v>0</v>
      </c>
      <c r="AV167" s="54" t="n">
        <f aca="false">MIN(1000,MAX(AV168,IF($A167&gt;=AV$16,0,AV$13*(AV$16-$A167)+AV$14*(AV$16-$A167)^2+AV$15*(AV$16-$A167)^3)))</f>
        <v>713.43753</v>
      </c>
      <c r="AW167" s="54" t="n">
        <f aca="false">MIN(1000,MAX(AW168,IF($A167&gt;=AW$16,0,AW$13*(AW$16-$A167)+AW$14*(AW$16-$A167)^2+AW$15*(AW$16-$A167)^3)))</f>
        <v>0</v>
      </c>
      <c r="AX167" s="54" t="n">
        <f aca="false">MIN(1000,MAX(AX168,IF($A167&gt;=AX$16,0,AX$13*(AX$16-$A167)+AX$14*(AX$16-$A167)^2+AX$15*(AX$16-$A167)^3)))</f>
        <v>58.216864</v>
      </c>
      <c r="AY167" s="54" t="n">
        <f aca="false">MIN(1000,MAX(AY168,IF($A167&gt;=AY$16,0,AY$13*(AY$16-$A167)+AY$14*(AY$16-$A167)^2+AY$15*(AY$16-$A167)^3)))</f>
        <v>1000</v>
      </c>
      <c r="AZ167" s="54" t="n">
        <f aca="false">MIN(1000,MAX(AZ168,IF($A167&gt;=AZ$16,0,AZ$13*(AZ$16-$A167)+AZ$14*(AZ$16-$A167)^2+AZ$15*(AZ$16-$A167)^3)))</f>
        <v>0</v>
      </c>
      <c r="BA167" s="54" t="n">
        <f aca="false">MIN(1000,MAX(BA168,IF($A167&gt;=BA$16,0,BA$13*(BA$16-$A167)+BA$14*(BA$16-$A167)^2+BA$15*(BA$16-$A167)^3)))</f>
        <v>0</v>
      </c>
    </row>
    <row r="168" customFormat="false" ht="13.8" hidden="false" customHeight="false" outlineLevel="0" collapsed="false">
      <c r="A168" s="12" t="n">
        <f aca="false">A167+10</f>
        <v>1510</v>
      </c>
      <c r="B168" s="54" t="n">
        <f aca="false">MIN(1000,MAX(B169,IF($A168&gt;=B$16,0,B$13*(B$16-$A168)+B$14*(B$16-$A168)^2+B$15*(B$16-$A168)^3)))</f>
        <v>0</v>
      </c>
      <c r="C168" s="54" t="n">
        <f aca="false">MIN(1000,MAX(C169,IF($A168&gt;=C$16,0,C$13*(C$16-$A168)+C$14*(C$16-$A168)^2+C$15*(C$16-$A168)^3)))</f>
        <v>0</v>
      </c>
      <c r="D168" s="54" t="n">
        <f aca="false">MIN(1000,MAX(D169,IF($A168&gt;=D$16,0,D$13*(D$16-$A168)+D$14*(D$16-$A168)^2+D$15*(D$16-$A168)^3)))</f>
        <v>0</v>
      </c>
      <c r="E168" s="54" t="n">
        <f aca="false">MIN(1000,MAX(E169,IF($A168&gt;=E$16,0,E$13*(E$16-$A168)+E$14*(E$16-$A168)^2+E$15*(E$16-$A168)^3)))</f>
        <v>0</v>
      </c>
      <c r="F168" s="54" t="n">
        <f aca="false">MIN(1000,MAX(F169,IF($A168&gt;=F$16,0,F$13*(F$16-$A168)+F$14*(F$16-$A168)^2+F$15*(F$16-$A168)^3)))</f>
        <v>0</v>
      </c>
      <c r="G168" s="54" t="n">
        <f aca="false">MIN(1000,MAX(G169,IF($A168&gt;=G$16,0,G$13*(G$16-$A168)+G$14*(G$16-$A168)^2+G$15*(G$16-$A168)^3)))</f>
        <v>0</v>
      </c>
      <c r="H168" s="54" t="n">
        <f aca="false">MIN(1000,MAX(H169,IF($A168&gt;=H$16,0,H$13*(H$16-$A168)+H$14*(H$16-$A168)^2+H$15*(H$16-$A168)^3)))</f>
        <v>0</v>
      </c>
      <c r="I168" s="54" t="n">
        <f aca="false">MIN(1000,MAX(I169,IF($A168&gt;=I$16,0,I$13*(I$16-$A168)+I$14*(I$16-$A168)^2+I$15*(I$16-$A168)^3)))</f>
        <v>0</v>
      </c>
      <c r="J168" s="54" t="n">
        <f aca="false">MIN(1000,MAX(J169,IF($A168&gt;=J$16,0,J$13*(J$16-$A168)+J$14*(J$16-$A168)^2+J$15*(J$16-$A168)^3)))</f>
        <v>0</v>
      </c>
      <c r="K168" s="54" t="n">
        <f aca="false">MIN(1000,MAX(K169,IF($A168&gt;=K$16,0,K$13*(K$16-$A168)+K$14*(K$16-$A168)^2+K$15*(K$16-$A168)^3)))</f>
        <v>0</v>
      </c>
      <c r="L168" s="54" t="n">
        <f aca="false">MIN(1000,MAX(L169,IF($A168&gt;=L$16,0,L$13*(L$16-$A168)+L$14*(L$16-$A168)^2+L$15*(L$16-$A168)^3)))</f>
        <v>0</v>
      </c>
      <c r="M168" s="54" t="n">
        <f aca="false">MIN(1000,MAX(M169,IF($A168&gt;=M$16,0,M$13*(M$16-$A168)+M$14*(M$16-$A168)^2+M$15*(M$16-$A168)^3)))</f>
        <v>0</v>
      </c>
      <c r="N168" s="54" t="n">
        <f aca="false">MIN(1000,MAX(N169,IF($A168&gt;=N$16,0,N$13*(N$16-$A168)+N$14*(N$16-$A168)^2+N$15*(N$16-$A168)^3)))</f>
        <v>0</v>
      </c>
      <c r="O168" s="54" t="n">
        <f aca="false">MIN(1000,MAX(O169,IF($A168&gt;=O$16,0,O$13*(O$16-$A168)+O$14*(O$16-$A168)^2+O$15*(O$16-$A168)^3)))</f>
        <v>0</v>
      </c>
      <c r="P168" s="54" t="n">
        <f aca="false">MIN(1000,MAX(P169,IF($A168&gt;=P$16,0,P$13*(P$16-$A168)+P$14*(P$16-$A168)^2+P$15*(P$16-$A168)^3)))</f>
        <v>0</v>
      </c>
      <c r="Q168" s="54" t="n">
        <f aca="false">MIN(1000,MAX(Q169,IF($A168&gt;=Q$16,0,Q$13*(Q$16-$A168)+Q$14*(Q$16-$A168)^2+Q$15*(Q$16-$A168)^3)))</f>
        <v>0</v>
      </c>
      <c r="R168" s="54" t="n">
        <f aca="false">MIN(1000,MAX(R169,IF($A168&gt;=R$16,0,R$13*(R$16-$A168)+R$14*(R$16-$A168)^2+R$15*(R$16-$A168)^3)))</f>
        <v>0</v>
      </c>
      <c r="S168" s="54" t="n">
        <f aca="false">MIN(1000,MAX(S169,IF($A168&gt;=S$16,0,S$13*(S$16-$A168)+S$14*(S$16-$A168)^2+S$15*(S$16-$A168)^3)))</f>
        <v>923.819952</v>
      </c>
      <c r="T168" s="54" t="n">
        <f aca="false">MIN(1000,MAX(T169,IF($A168&gt;=T$16,0,T$13*(T$16-$A168)+T$14*(T$16-$A168)^2+T$15*(T$16-$A168)^3)))</f>
        <v>0</v>
      </c>
      <c r="U168" s="54" t="n">
        <f aca="false">MIN(1000,MAX(U169,IF($A168&gt;=U$16,0,U$13*(U$16-$A168)+U$14*(U$16-$A168)^2+U$15*(U$16-$A168)^3)))</f>
        <v>120.05245</v>
      </c>
      <c r="V168" s="54" t="n">
        <f aca="false">MIN(1000,MAX(V169,IF($A168&gt;=V$16,0,V$13*(V$16-$A168)+V$14*(V$16-$A168)^2+V$15*(V$16-$A168)^3)))</f>
        <v>0</v>
      </c>
      <c r="W168" s="54" t="n">
        <f aca="false">MIN(1000,MAX(W169,IF($A168&gt;=W$16,0,W$13*(W$16-$A168)+W$14*(W$16-$A168)^2+W$15*(W$16-$A168)^3)))</f>
        <v>64.25748</v>
      </c>
      <c r="X168" s="54" t="n">
        <f aca="false">MIN(1000,MAX(X169,IF($A168&gt;=X$16,0,X$13*(X$16-$A168)+X$14*(X$16-$A168)^2+X$15*(X$16-$A168)^3)))</f>
        <v>23.037975</v>
      </c>
      <c r="Y168" s="54" t="n">
        <f aca="false">MIN(1000,MAX(Y169,IF($A168&gt;=Y$16,0,Y$13*(Y$16-$A168)+Y$14*(Y$16-$A168)^2+Y$15*(Y$16-$A168)^3)))</f>
        <v>0</v>
      </c>
      <c r="Z168" s="54" t="n">
        <f aca="false">MIN(1000,MAX(Z169,IF($A168&gt;=Z$16,0,Z$13*(Z$16-$A168)+Z$14*(Z$16-$A168)^2+Z$15*(Z$16-$A168)^3)))</f>
        <v>0</v>
      </c>
      <c r="AC168" s="54" t="n">
        <f aca="false">MIN(1000,MAX(AC169,IF($A168&gt;=AC$16,0,AC$13*(AC$16-$A168)+AC$14*(AC$16-$A168)^2+AC$15*(AC$16-$A168)^3)))</f>
        <v>0</v>
      </c>
      <c r="AD168" s="54" t="n">
        <f aca="false">MIN(1000,MAX(AD169,IF($A168&gt;=AD$16,0,AD$13*(AD$16-$A168)+AD$14*(AD$16-$A168)^2+AD$15*(AD$16-$A168)^3)))</f>
        <v>0</v>
      </c>
      <c r="AE168" s="54" t="n">
        <f aca="false">MIN(1000,MAX(AE169,IF($A168&gt;=AE$16,0,AE$13*(AE$16-$A168)+AE$14*(AE$16-$A168)^2+AE$15*(AE$16-$A168)^3)))</f>
        <v>0</v>
      </c>
      <c r="AF168" s="54" t="n">
        <f aca="false">MIN(1000,MAX(AF169,IF($A168&gt;=AF$16,0,AF$13*(AF$16-$A168)+AF$14*(AF$16-$A168)^2+AF$15*(AF$16-$A168)^3)))</f>
        <v>0</v>
      </c>
      <c r="AG168" s="54" t="n">
        <f aca="false">MIN(1000,MAX(AG169,IF($A168&gt;=AG$16,0,AG$13*(AG$16-$A168)+AG$14*(AG$16-$A168)^2+AG$15*(AG$16-$A168)^3)))</f>
        <v>0</v>
      </c>
      <c r="AH168" s="54" t="n">
        <f aca="false">MIN(1000,MAX(AH169,IF($A168&gt;=AH$16,0,AH$13*(AH$16-$A168)+AH$14*(AH$16-$A168)^2+AH$15*(AH$16-$A168)^3)))</f>
        <v>0</v>
      </c>
      <c r="AI168" s="54" t="n">
        <f aca="false">MIN(1000,MAX(AI169,IF($A168&gt;=AI$16,0,AI$13*(AI$16-$A168)+AI$14*(AI$16-$A168)^2+AI$15*(AI$16-$A168)^3)))</f>
        <v>0</v>
      </c>
      <c r="AJ168" s="54" t="n">
        <f aca="false">MIN(1000,MAX(AJ169,IF($A168&gt;=AJ$16,0,AJ$13*(AJ$16-$A168)+AJ$14*(AJ$16-$A168)^2+AJ$15*(AJ$16-$A168)^3)))</f>
        <v>0</v>
      </c>
      <c r="AK168" s="54" t="n">
        <f aca="false">MIN(1000,MAX(AK169,IF($A168&gt;=AK$16,0,AK$13*(AK$16-$A168)+AK$14*(AK$16-$A168)^2+AK$15*(AK$16-$A168)^3)))</f>
        <v>0</v>
      </c>
      <c r="AL168" s="54" t="n">
        <f aca="false">MIN(1000,MAX(AL169,IF($A168&gt;=AL$16,0,AL$13*(AL$16-$A168)+AL$14*(AL$16-$A168)^2+AL$15*(AL$16-$A168)^3)))</f>
        <v>0</v>
      </c>
      <c r="AM168" s="54" t="n">
        <f aca="false">MIN(1000,MAX(AM169,IF($A168&gt;=AM$16,0,AM$13*(AM$16-$A168)+AM$14*(AM$16-$A168)^2+AM$15*(AM$16-$A168)^3)))</f>
        <v>0</v>
      </c>
      <c r="AN168" s="54" t="n">
        <f aca="false">MIN(1000,MAX(AN169,IF($A168&gt;=AN$16,0,AN$13*(AN$16-$A168)+AN$14*(AN$16-$A168)^2+AN$15*(AN$16-$A168)^3)))</f>
        <v>0</v>
      </c>
      <c r="AO168" s="54" t="n">
        <f aca="false">MIN(1000,MAX(AO169,IF($A168&gt;=AO$16,0,AO$13*(AO$16-$A168)+AO$14*(AO$16-$A168)^2+AO$15*(AO$16-$A168)^3)))</f>
        <v>0</v>
      </c>
      <c r="AP168" s="54" t="n">
        <f aca="false">MIN(1000,MAX(AP169,IF($A168&gt;=AP$16,0,AP$13*(AP$16-$A168)+AP$14*(AP$16-$A168)^2+AP$15*(AP$16-$A168)^3)))</f>
        <v>0</v>
      </c>
      <c r="AQ168" s="54" t="n">
        <f aca="false">MIN(1000,MAX(AQ169,IF($A168&gt;=AQ$16,0,AQ$13*(AQ$16-$A168)+AQ$14*(AQ$16-$A168)^2+AQ$15*(AQ$16-$A168)^3)))</f>
        <v>0</v>
      </c>
      <c r="AR168" s="54" t="n">
        <f aca="false">MIN(1000,MAX(AR169,IF($A168&gt;=AR$16,0,AR$13*(AR$16-$A168)+AR$14*(AR$16-$A168)^2+AR$15*(AR$16-$A168)^3)))</f>
        <v>0</v>
      </c>
      <c r="AS168" s="54" t="n">
        <f aca="false">MIN(1000,MAX(AS169,IF($A168&gt;=AS$16,0,AS$13*(AS$16-$A168)+AS$14*(AS$16-$A168)^2+AS$15*(AS$16-$A168)^3)))</f>
        <v>0</v>
      </c>
      <c r="AT168" s="54" t="n">
        <f aca="false">MIN(1000,MAX(AT169,IF($A168&gt;=AT$16,0,AT$13*(AT$16-$A168)+AT$14*(AT$16-$A168)^2+AT$15*(AT$16-$A168)^3)))</f>
        <v>1000</v>
      </c>
      <c r="AU168" s="54" t="n">
        <f aca="false">MIN(1000,MAX(AU169,IF($A168&gt;=AU$16,0,AU$13*(AU$16-$A168)+AU$14*(AU$16-$A168)^2+AU$15*(AU$16-$A168)^3)))</f>
        <v>0</v>
      </c>
      <c r="AV168" s="54" t="n">
        <f aca="false">MIN(1000,MAX(AV169,IF($A168&gt;=AV$16,0,AV$13*(AV$16-$A168)+AV$14*(AV$16-$A168)^2+AV$15*(AV$16-$A168)^3)))</f>
        <v>711.98453</v>
      </c>
      <c r="AW168" s="54" t="n">
        <f aca="false">MIN(1000,MAX(AW169,IF($A168&gt;=AW$16,0,AW$13*(AW$16-$A168)+AW$14*(AW$16-$A168)^2+AW$15*(AW$16-$A168)^3)))</f>
        <v>0</v>
      </c>
      <c r="AX168" s="54" t="n">
        <f aca="false">MIN(1000,MAX(AX169,IF($A168&gt;=AX$16,0,AX$13*(AX$16-$A168)+AX$14*(AX$16-$A168)^2+AX$15*(AX$16-$A168)^3)))</f>
        <v>58.216864</v>
      </c>
      <c r="AY168" s="54" t="n">
        <f aca="false">MIN(1000,MAX(AY169,IF($A168&gt;=AY$16,0,AY$13*(AY$16-$A168)+AY$14*(AY$16-$A168)^2+AY$15*(AY$16-$A168)^3)))</f>
        <v>1000</v>
      </c>
      <c r="AZ168" s="54" t="n">
        <f aca="false">MIN(1000,MAX(AZ169,IF($A168&gt;=AZ$16,0,AZ$13*(AZ$16-$A168)+AZ$14*(AZ$16-$A168)^2+AZ$15*(AZ$16-$A168)^3)))</f>
        <v>0</v>
      </c>
      <c r="BA168" s="54" t="n">
        <f aca="false">MIN(1000,MAX(BA169,IF($A168&gt;=BA$16,0,BA$13*(BA$16-$A168)+BA$14*(BA$16-$A168)^2+BA$15*(BA$16-$A168)^3)))</f>
        <v>0</v>
      </c>
    </row>
    <row r="169" customFormat="false" ht="13.8" hidden="false" customHeight="false" outlineLevel="0" collapsed="false">
      <c r="A169" s="12" t="n">
        <f aca="false">A168+10</f>
        <v>1520</v>
      </c>
      <c r="B169" s="54" t="n">
        <f aca="false">MIN(1000,MAX(B170,IF($A169&gt;=B$16,0,B$13*(B$16-$A169)+B$14*(B$16-$A169)^2+B$15*(B$16-$A169)^3)))</f>
        <v>0</v>
      </c>
      <c r="C169" s="54" t="n">
        <f aca="false">MIN(1000,MAX(C170,IF($A169&gt;=C$16,0,C$13*(C$16-$A169)+C$14*(C$16-$A169)^2+C$15*(C$16-$A169)^3)))</f>
        <v>0</v>
      </c>
      <c r="D169" s="54" t="n">
        <f aca="false">MIN(1000,MAX(D170,IF($A169&gt;=D$16,0,D$13*(D$16-$A169)+D$14*(D$16-$A169)^2+D$15*(D$16-$A169)^3)))</f>
        <v>0</v>
      </c>
      <c r="E169" s="54" t="n">
        <f aca="false">MIN(1000,MAX(E170,IF($A169&gt;=E$16,0,E$13*(E$16-$A169)+E$14*(E$16-$A169)^2+E$15*(E$16-$A169)^3)))</f>
        <v>0</v>
      </c>
      <c r="F169" s="54" t="n">
        <f aca="false">MIN(1000,MAX(F170,IF($A169&gt;=F$16,0,F$13*(F$16-$A169)+F$14*(F$16-$A169)^2+F$15*(F$16-$A169)^3)))</f>
        <v>0</v>
      </c>
      <c r="G169" s="54" t="n">
        <f aca="false">MIN(1000,MAX(G170,IF($A169&gt;=G$16,0,G$13*(G$16-$A169)+G$14*(G$16-$A169)^2+G$15*(G$16-$A169)^3)))</f>
        <v>0</v>
      </c>
      <c r="H169" s="54" t="n">
        <f aca="false">MIN(1000,MAX(H170,IF($A169&gt;=H$16,0,H$13*(H$16-$A169)+H$14*(H$16-$A169)^2+H$15*(H$16-$A169)^3)))</f>
        <v>0</v>
      </c>
      <c r="I169" s="54" t="n">
        <f aca="false">MIN(1000,MAX(I170,IF($A169&gt;=I$16,0,I$13*(I$16-$A169)+I$14*(I$16-$A169)^2+I$15*(I$16-$A169)^3)))</f>
        <v>0</v>
      </c>
      <c r="J169" s="54" t="n">
        <f aca="false">MIN(1000,MAX(J170,IF($A169&gt;=J$16,0,J$13*(J$16-$A169)+J$14*(J$16-$A169)^2+J$15*(J$16-$A169)^3)))</f>
        <v>0</v>
      </c>
      <c r="K169" s="54" t="n">
        <f aca="false">MIN(1000,MAX(K170,IF($A169&gt;=K$16,0,K$13*(K$16-$A169)+K$14*(K$16-$A169)^2+K$15*(K$16-$A169)^3)))</f>
        <v>0</v>
      </c>
      <c r="L169" s="54" t="n">
        <f aca="false">MIN(1000,MAX(L170,IF($A169&gt;=L$16,0,L$13*(L$16-$A169)+L$14*(L$16-$A169)^2+L$15*(L$16-$A169)^3)))</f>
        <v>0</v>
      </c>
      <c r="M169" s="54" t="n">
        <f aca="false">MIN(1000,MAX(M170,IF($A169&gt;=M$16,0,M$13*(M$16-$A169)+M$14*(M$16-$A169)^2+M$15*(M$16-$A169)^3)))</f>
        <v>0</v>
      </c>
      <c r="N169" s="54" t="n">
        <f aca="false">MIN(1000,MAX(N170,IF($A169&gt;=N$16,0,N$13*(N$16-$A169)+N$14*(N$16-$A169)^2+N$15*(N$16-$A169)^3)))</f>
        <v>0</v>
      </c>
      <c r="O169" s="54" t="n">
        <f aca="false">MIN(1000,MAX(O170,IF($A169&gt;=O$16,0,O$13*(O$16-$A169)+O$14*(O$16-$A169)^2+O$15*(O$16-$A169)^3)))</f>
        <v>0</v>
      </c>
      <c r="P169" s="54" t="n">
        <f aca="false">MIN(1000,MAX(P170,IF($A169&gt;=P$16,0,P$13*(P$16-$A169)+P$14*(P$16-$A169)^2+P$15*(P$16-$A169)^3)))</f>
        <v>0</v>
      </c>
      <c r="Q169" s="54" t="n">
        <f aca="false">MIN(1000,MAX(Q170,IF($A169&gt;=Q$16,0,Q$13*(Q$16-$A169)+Q$14*(Q$16-$A169)^2+Q$15*(Q$16-$A169)^3)))</f>
        <v>0</v>
      </c>
      <c r="R169" s="54" t="n">
        <f aca="false">MIN(1000,MAX(R170,IF($A169&gt;=R$16,0,R$13*(R$16-$A169)+R$14*(R$16-$A169)^2+R$15*(R$16-$A169)^3)))</f>
        <v>0</v>
      </c>
      <c r="S169" s="54" t="n">
        <f aca="false">MIN(1000,MAX(S170,IF($A169&gt;=S$16,0,S$13*(S$16-$A169)+S$14*(S$16-$A169)^2+S$15*(S$16-$A169)^3)))</f>
        <v>915.240352</v>
      </c>
      <c r="T169" s="54" t="n">
        <f aca="false">MIN(1000,MAX(T170,IF($A169&gt;=T$16,0,T$13*(T$16-$A169)+T$14*(T$16-$A169)^2+T$15*(T$16-$A169)^3)))</f>
        <v>0</v>
      </c>
      <c r="U169" s="54" t="n">
        <f aca="false">MIN(1000,MAX(U170,IF($A169&gt;=U$16,0,U$13*(U$16-$A169)+U$14*(U$16-$A169)^2+U$15*(U$16-$A169)^3)))</f>
        <v>119.80745</v>
      </c>
      <c r="V169" s="54" t="n">
        <f aca="false">MIN(1000,MAX(V170,IF($A169&gt;=V$16,0,V$13*(V$16-$A169)+V$14*(V$16-$A169)^2+V$15*(V$16-$A169)^3)))</f>
        <v>0</v>
      </c>
      <c r="W169" s="54" t="n">
        <f aca="false">MIN(1000,MAX(W170,IF($A169&gt;=W$16,0,W$13*(W$16-$A169)+W$14*(W$16-$A169)^2+W$15*(W$16-$A169)^3)))</f>
        <v>64.12848</v>
      </c>
      <c r="X169" s="54" t="n">
        <f aca="false">MIN(1000,MAX(X170,IF($A169&gt;=X$16,0,X$13*(X$16-$A169)+X$14*(X$16-$A169)^2+X$15*(X$16-$A169)^3)))</f>
        <v>23.037975</v>
      </c>
      <c r="Y169" s="54" t="n">
        <f aca="false">MIN(1000,MAX(Y170,IF($A169&gt;=Y$16,0,Y$13*(Y$16-$A169)+Y$14*(Y$16-$A169)^2+Y$15*(Y$16-$A169)^3)))</f>
        <v>0</v>
      </c>
      <c r="Z169" s="54" t="n">
        <f aca="false">MIN(1000,MAX(Z170,IF($A169&gt;=Z$16,0,Z$13*(Z$16-$A169)+Z$14*(Z$16-$A169)^2+Z$15*(Z$16-$A169)^3)))</f>
        <v>0</v>
      </c>
      <c r="AC169" s="54" t="n">
        <f aca="false">MIN(1000,MAX(AC170,IF($A169&gt;=AC$16,0,AC$13*(AC$16-$A169)+AC$14*(AC$16-$A169)^2+AC$15*(AC$16-$A169)^3)))</f>
        <v>0</v>
      </c>
      <c r="AD169" s="54" t="n">
        <f aca="false">MIN(1000,MAX(AD170,IF($A169&gt;=AD$16,0,AD$13*(AD$16-$A169)+AD$14*(AD$16-$A169)^2+AD$15*(AD$16-$A169)^3)))</f>
        <v>0</v>
      </c>
      <c r="AE169" s="54" t="n">
        <f aca="false">MIN(1000,MAX(AE170,IF($A169&gt;=AE$16,0,AE$13*(AE$16-$A169)+AE$14*(AE$16-$A169)^2+AE$15*(AE$16-$A169)^3)))</f>
        <v>0</v>
      </c>
      <c r="AF169" s="54" t="n">
        <f aca="false">MIN(1000,MAX(AF170,IF($A169&gt;=AF$16,0,AF$13*(AF$16-$A169)+AF$14*(AF$16-$A169)^2+AF$15*(AF$16-$A169)^3)))</f>
        <v>0</v>
      </c>
      <c r="AG169" s="54" t="n">
        <f aca="false">MIN(1000,MAX(AG170,IF($A169&gt;=AG$16,0,AG$13*(AG$16-$A169)+AG$14*(AG$16-$A169)^2+AG$15*(AG$16-$A169)^3)))</f>
        <v>0</v>
      </c>
      <c r="AH169" s="54" t="n">
        <f aca="false">MIN(1000,MAX(AH170,IF($A169&gt;=AH$16,0,AH$13*(AH$16-$A169)+AH$14*(AH$16-$A169)^2+AH$15*(AH$16-$A169)^3)))</f>
        <v>0</v>
      </c>
      <c r="AI169" s="54" t="n">
        <f aca="false">MIN(1000,MAX(AI170,IF($A169&gt;=AI$16,0,AI$13*(AI$16-$A169)+AI$14*(AI$16-$A169)^2+AI$15*(AI$16-$A169)^3)))</f>
        <v>0</v>
      </c>
      <c r="AJ169" s="54" t="n">
        <f aca="false">MIN(1000,MAX(AJ170,IF($A169&gt;=AJ$16,0,AJ$13*(AJ$16-$A169)+AJ$14*(AJ$16-$A169)^2+AJ$15*(AJ$16-$A169)^3)))</f>
        <v>0</v>
      </c>
      <c r="AK169" s="54" t="n">
        <f aca="false">MIN(1000,MAX(AK170,IF($A169&gt;=AK$16,0,AK$13*(AK$16-$A169)+AK$14*(AK$16-$A169)^2+AK$15*(AK$16-$A169)^3)))</f>
        <v>0</v>
      </c>
      <c r="AL169" s="54" t="n">
        <f aca="false">MIN(1000,MAX(AL170,IF($A169&gt;=AL$16,0,AL$13*(AL$16-$A169)+AL$14*(AL$16-$A169)^2+AL$15*(AL$16-$A169)^3)))</f>
        <v>0</v>
      </c>
      <c r="AM169" s="54" t="n">
        <f aca="false">MIN(1000,MAX(AM170,IF($A169&gt;=AM$16,0,AM$13*(AM$16-$A169)+AM$14*(AM$16-$A169)^2+AM$15*(AM$16-$A169)^3)))</f>
        <v>0</v>
      </c>
      <c r="AN169" s="54" t="n">
        <f aca="false">MIN(1000,MAX(AN170,IF($A169&gt;=AN$16,0,AN$13*(AN$16-$A169)+AN$14*(AN$16-$A169)^2+AN$15*(AN$16-$A169)^3)))</f>
        <v>0</v>
      </c>
      <c r="AO169" s="54" t="n">
        <f aca="false">MIN(1000,MAX(AO170,IF($A169&gt;=AO$16,0,AO$13*(AO$16-$A169)+AO$14*(AO$16-$A169)^2+AO$15*(AO$16-$A169)^3)))</f>
        <v>0</v>
      </c>
      <c r="AP169" s="54" t="n">
        <f aca="false">MIN(1000,MAX(AP170,IF($A169&gt;=AP$16,0,AP$13*(AP$16-$A169)+AP$14*(AP$16-$A169)^2+AP$15*(AP$16-$A169)^3)))</f>
        <v>0</v>
      </c>
      <c r="AQ169" s="54" t="n">
        <f aca="false">MIN(1000,MAX(AQ170,IF($A169&gt;=AQ$16,0,AQ$13*(AQ$16-$A169)+AQ$14*(AQ$16-$A169)^2+AQ$15*(AQ$16-$A169)^3)))</f>
        <v>0</v>
      </c>
      <c r="AR169" s="54" t="n">
        <f aca="false">MIN(1000,MAX(AR170,IF($A169&gt;=AR$16,0,AR$13*(AR$16-$A169)+AR$14*(AR$16-$A169)^2+AR$15*(AR$16-$A169)^3)))</f>
        <v>0</v>
      </c>
      <c r="AS169" s="54" t="n">
        <f aca="false">MIN(1000,MAX(AS170,IF($A169&gt;=AS$16,0,AS$13*(AS$16-$A169)+AS$14*(AS$16-$A169)^2+AS$15*(AS$16-$A169)^3)))</f>
        <v>0</v>
      </c>
      <c r="AT169" s="54" t="n">
        <f aca="false">MIN(1000,MAX(AT170,IF($A169&gt;=AT$16,0,AT$13*(AT$16-$A169)+AT$14*(AT$16-$A169)^2+AT$15*(AT$16-$A169)^3)))</f>
        <v>1000</v>
      </c>
      <c r="AU169" s="54" t="n">
        <f aca="false">MIN(1000,MAX(AU170,IF($A169&gt;=AU$16,0,AU$13*(AU$16-$A169)+AU$14*(AU$16-$A169)^2+AU$15*(AU$16-$A169)^3)))</f>
        <v>0</v>
      </c>
      <c r="AV169" s="54" t="n">
        <f aca="false">MIN(1000,MAX(AV170,IF($A169&gt;=AV$16,0,AV$13*(AV$16-$A169)+AV$14*(AV$16-$A169)^2+AV$15*(AV$16-$A169)^3)))</f>
        <v>710.53153</v>
      </c>
      <c r="AW169" s="54" t="n">
        <f aca="false">MIN(1000,MAX(AW170,IF($A169&gt;=AW$16,0,AW$13*(AW$16-$A169)+AW$14*(AW$16-$A169)^2+AW$15*(AW$16-$A169)^3)))</f>
        <v>0</v>
      </c>
      <c r="AX169" s="54" t="n">
        <f aca="false">MIN(1000,MAX(AX170,IF($A169&gt;=AX$16,0,AX$13*(AX$16-$A169)+AX$14*(AX$16-$A169)^2+AX$15*(AX$16-$A169)^3)))</f>
        <v>58.216864</v>
      </c>
      <c r="AY169" s="54" t="n">
        <f aca="false">MIN(1000,MAX(AY170,IF($A169&gt;=AY$16,0,AY$13*(AY$16-$A169)+AY$14*(AY$16-$A169)^2+AY$15*(AY$16-$A169)^3)))</f>
        <v>1000</v>
      </c>
      <c r="AZ169" s="54" t="n">
        <f aca="false">MIN(1000,MAX(AZ170,IF($A169&gt;=AZ$16,0,AZ$13*(AZ$16-$A169)+AZ$14*(AZ$16-$A169)^2+AZ$15*(AZ$16-$A169)^3)))</f>
        <v>0</v>
      </c>
      <c r="BA169" s="54" t="n">
        <f aca="false">MIN(1000,MAX(BA170,IF($A169&gt;=BA$16,0,BA$13*(BA$16-$A169)+BA$14*(BA$16-$A169)^2+BA$15*(BA$16-$A169)^3)))</f>
        <v>0</v>
      </c>
    </row>
    <row r="170" customFormat="false" ht="13.8" hidden="false" customHeight="false" outlineLevel="0" collapsed="false">
      <c r="A170" s="12" t="n">
        <f aca="false">A169+10</f>
        <v>1530</v>
      </c>
      <c r="B170" s="54" t="n">
        <f aca="false">MIN(1000,MAX(B171,IF($A170&gt;=B$16,0,B$13*(B$16-$A170)+B$14*(B$16-$A170)^2+B$15*(B$16-$A170)^3)))</f>
        <v>0</v>
      </c>
      <c r="C170" s="54" t="n">
        <f aca="false">MIN(1000,MAX(C171,IF($A170&gt;=C$16,0,C$13*(C$16-$A170)+C$14*(C$16-$A170)^2+C$15*(C$16-$A170)^3)))</f>
        <v>0</v>
      </c>
      <c r="D170" s="54" t="n">
        <f aca="false">MIN(1000,MAX(D171,IF($A170&gt;=D$16,0,D$13*(D$16-$A170)+D$14*(D$16-$A170)^2+D$15*(D$16-$A170)^3)))</f>
        <v>0</v>
      </c>
      <c r="E170" s="54" t="n">
        <f aca="false">MIN(1000,MAX(E171,IF($A170&gt;=E$16,0,E$13*(E$16-$A170)+E$14*(E$16-$A170)^2+E$15*(E$16-$A170)^3)))</f>
        <v>0</v>
      </c>
      <c r="F170" s="54" t="n">
        <f aca="false">MIN(1000,MAX(F171,IF($A170&gt;=F$16,0,F$13*(F$16-$A170)+F$14*(F$16-$A170)^2+F$15*(F$16-$A170)^3)))</f>
        <v>0</v>
      </c>
      <c r="G170" s="54" t="n">
        <f aca="false">MIN(1000,MAX(G171,IF($A170&gt;=G$16,0,G$13*(G$16-$A170)+G$14*(G$16-$A170)^2+G$15*(G$16-$A170)^3)))</f>
        <v>0</v>
      </c>
      <c r="H170" s="54" t="n">
        <f aca="false">MIN(1000,MAX(H171,IF($A170&gt;=H$16,0,H$13*(H$16-$A170)+H$14*(H$16-$A170)^2+H$15*(H$16-$A170)^3)))</f>
        <v>0</v>
      </c>
      <c r="I170" s="54" t="n">
        <f aca="false">MIN(1000,MAX(I171,IF($A170&gt;=I$16,0,I$13*(I$16-$A170)+I$14*(I$16-$A170)^2+I$15*(I$16-$A170)^3)))</f>
        <v>0</v>
      </c>
      <c r="J170" s="54" t="n">
        <f aca="false">MIN(1000,MAX(J171,IF($A170&gt;=J$16,0,J$13*(J$16-$A170)+J$14*(J$16-$A170)^2+J$15*(J$16-$A170)^3)))</f>
        <v>0</v>
      </c>
      <c r="K170" s="54" t="n">
        <f aca="false">MIN(1000,MAX(K171,IF($A170&gt;=K$16,0,K$13*(K$16-$A170)+K$14*(K$16-$A170)^2+K$15*(K$16-$A170)^3)))</f>
        <v>0</v>
      </c>
      <c r="L170" s="54" t="n">
        <f aca="false">MIN(1000,MAX(L171,IF($A170&gt;=L$16,0,L$13*(L$16-$A170)+L$14*(L$16-$A170)^2+L$15*(L$16-$A170)^3)))</f>
        <v>0</v>
      </c>
      <c r="M170" s="54" t="n">
        <f aca="false">MIN(1000,MAX(M171,IF($A170&gt;=M$16,0,M$13*(M$16-$A170)+M$14*(M$16-$A170)^2+M$15*(M$16-$A170)^3)))</f>
        <v>0</v>
      </c>
      <c r="N170" s="54" t="n">
        <f aca="false">MIN(1000,MAX(N171,IF($A170&gt;=N$16,0,N$13*(N$16-$A170)+N$14*(N$16-$A170)^2+N$15*(N$16-$A170)^3)))</f>
        <v>0</v>
      </c>
      <c r="O170" s="54" t="n">
        <f aca="false">MIN(1000,MAX(O171,IF($A170&gt;=O$16,0,O$13*(O$16-$A170)+O$14*(O$16-$A170)^2+O$15*(O$16-$A170)^3)))</f>
        <v>0</v>
      </c>
      <c r="P170" s="54" t="n">
        <f aca="false">MIN(1000,MAX(P171,IF($A170&gt;=P$16,0,P$13*(P$16-$A170)+P$14*(P$16-$A170)^2+P$15*(P$16-$A170)^3)))</f>
        <v>0</v>
      </c>
      <c r="Q170" s="54" t="n">
        <f aca="false">MIN(1000,MAX(Q171,IF($A170&gt;=Q$16,0,Q$13*(Q$16-$A170)+Q$14*(Q$16-$A170)^2+Q$15*(Q$16-$A170)^3)))</f>
        <v>0</v>
      </c>
      <c r="R170" s="54" t="n">
        <f aca="false">MIN(1000,MAX(R171,IF($A170&gt;=R$16,0,R$13*(R$16-$A170)+R$14*(R$16-$A170)^2+R$15*(R$16-$A170)^3)))</f>
        <v>0</v>
      </c>
      <c r="S170" s="54" t="n">
        <f aca="false">MIN(1000,MAX(S171,IF($A170&gt;=S$16,0,S$13*(S$16-$A170)+S$14*(S$16-$A170)^2+S$15*(S$16-$A170)^3)))</f>
        <v>906.700752</v>
      </c>
      <c r="T170" s="54" t="n">
        <f aca="false">MIN(1000,MAX(T171,IF($A170&gt;=T$16,0,T$13*(T$16-$A170)+T$14*(T$16-$A170)^2+T$15*(T$16-$A170)^3)))</f>
        <v>0</v>
      </c>
      <c r="U170" s="54" t="n">
        <f aca="false">MIN(1000,MAX(U171,IF($A170&gt;=U$16,0,U$13*(U$16-$A170)+U$14*(U$16-$A170)^2+U$15*(U$16-$A170)^3)))</f>
        <v>119.56245</v>
      </c>
      <c r="V170" s="54" t="n">
        <f aca="false">MIN(1000,MAX(V171,IF($A170&gt;=V$16,0,V$13*(V$16-$A170)+V$14*(V$16-$A170)^2+V$15*(V$16-$A170)^3)))</f>
        <v>0</v>
      </c>
      <c r="W170" s="54" t="n">
        <f aca="false">MIN(1000,MAX(W171,IF($A170&gt;=W$16,0,W$13*(W$16-$A170)+W$14*(W$16-$A170)^2+W$15*(W$16-$A170)^3)))</f>
        <v>63.99948</v>
      </c>
      <c r="X170" s="54" t="n">
        <f aca="false">MIN(1000,MAX(X171,IF($A170&gt;=X$16,0,X$13*(X$16-$A170)+X$14*(X$16-$A170)^2+X$15*(X$16-$A170)^3)))</f>
        <v>23.037975</v>
      </c>
      <c r="Y170" s="54" t="n">
        <f aca="false">MIN(1000,MAX(Y171,IF($A170&gt;=Y$16,0,Y$13*(Y$16-$A170)+Y$14*(Y$16-$A170)^2+Y$15*(Y$16-$A170)^3)))</f>
        <v>0</v>
      </c>
      <c r="Z170" s="54" t="n">
        <f aca="false">MIN(1000,MAX(Z171,IF($A170&gt;=Z$16,0,Z$13*(Z$16-$A170)+Z$14*(Z$16-$A170)^2+Z$15*(Z$16-$A170)^3)))</f>
        <v>0</v>
      </c>
      <c r="AC170" s="54" t="n">
        <f aca="false">MIN(1000,MAX(AC171,IF($A170&gt;=AC$16,0,AC$13*(AC$16-$A170)+AC$14*(AC$16-$A170)^2+AC$15*(AC$16-$A170)^3)))</f>
        <v>0</v>
      </c>
      <c r="AD170" s="54" t="n">
        <f aca="false">MIN(1000,MAX(AD171,IF($A170&gt;=AD$16,0,AD$13*(AD$16-$A170)+AD$14*(AD$16-$A170)^2+AD$15*(AD$16-$A170)^3)))</f>
        <v>0</v>
      </c>
      <c r="AE170" s="54" t="n">
        <f aca="false">MIN(1000,MAX(AE171,IF($A170&gt;=AE$16,0,AE$13*(AE$16-$A170)+AE$14*(AE$16-$A170)^2+AE$15*(AE$16-$A170)^3)))</f>
        <v>0</v>
      </c>
      <c r="AF170" s="54" t="n">
        <f aca="false">MIN(1000,MAX(AF171,IF($A170&gt;=AF$16,0,AF$13*(AF$16-$A170)+AF$14*(AF$16-$A170)^2+AF$15*(AF$16-$A170)^3)))</f>
        <v>0</v>
      </c>
      <c r="AG170" s="54" t="n">
        <f aca="false">MIN(1000,MAX(AG171,IF($A170&gt;=AG$16,0,AG$13*(AG$16-$A170)+AG$14*(AG$16-$A170)^2+AG$15*(AG$16-$A170)^3)))</f>
        <v>0</v>
      </c>
      <c r="AH170" s="54" t="n">
        <f aca="false">MIN(1000,MAX(AH171,IF($A170&gt;=AH$16,0,AH$13*(AH$16-$A170)+AH$14*(AH$16-$A170)^2+AH$15*(AH$16-$A170)^3)))</f>
        <v>0</v>
      </c>
      <c r="AI170" s="54" t="n">
        <f aca="false">MIN(1000,MAX(AI171,IF($A170&gt;=AI$16,0,AI$13*(AI$16-$A170)+AI$14*(AI$16-$A170)^2+AI$15*(AI$16-$A170)^3)))</f>
        <v>0</v>
      </c>
      <c r="AJ170" s="54" t="n">
        <f aca="false">MIN(1000,MAX(AJ171,IF($A170&gt;=AJ$16,0,AJ$13*(AJ$16-$A170)+AJ$14*(AJ$16-$A170)^2+AJ$15*(AJ$16-$A170)^3)))</f>
        <v>0</v>
      </c>
      <c r="AK170" s="54" t="n">
        <f aca="false">MIN(1000,MAX(AK171,IF($A170&gt;=AK$16,0,AK$13*(AK$16-$A170)+AK$14*(AK$16-$A170)^2+AK$15*(AK$16-$A170)^3)))</f>
        <v>0</v>
      </c>
      <c r="AL170" s="54" t="n">
        <f aca="false">MIN(1000,MAX(AL171,IF($A170&gt;=AL$16,0,AL$13*(AL$16-$A170)+AL$14*(AL$16-$A170)^2+AL$15*(AL$16-$A170)^3)))</f>
        <v>0</v>
      </c>
      <c r="AM170" s="54" t="n">
        <f aca="false">MIN(1000,MAX(AM171,IF($A170&gt;=AM$16,0,AM$13*(AM$16-$A170)+AM$14*(AM$16-$A170)^2+AM$15*(AM$16-$A170)^3)))</f>
        <v>0</v>
      </c>
      <c r="AN170" s="54" t="n">
        <f aca="false">MIN(1000,MAX(AN171,IF($A170&gt;=AN$16,0,AN$13*(AN$16-$A170)+AN$14*(AN$16-$A170)^2+AN$15*(AN$16-$A170)^3)))</f>
        <v>0</v>
      </c>
      <c r="AO170" s="54" t="n">
        <f aca="false">MIN(1000,MAX(AO171,IF($A170&gt;=AO$16,0,AO$13*(AO$16-$A170)+AO$14*(AO$16-$A170)^2+AO$15*(AO$16-$A170)^3)))</f>
        <v>0</v>
      </c>
      <c r="AP170" s="54" t="n">
        <f aca="false">MIN(1000,MAX(AP171,IF($A170&gt;=AP$16,0,AP$13*(AP$16-$A170)+AP$14*(AP$16-$A170)^2+AP$15*(AP$16-$A170)^3)))</f>
        <v>0</v>
      </c>
      <c r="AQ170" s="54" t="n">
        <f aca="false">MIN(1000,MAX(AQ171,IF($A170&gt;=AQ$16,0,AQ$13*(AQ$16-$A170)+AQ$14*(AQ$16-$A170)^2+AQ$15*(AQ$16-$A170)^3)))</f>
        <v>0</v>
      </c>
      <c r="AR170" s="54" t="n">
        <f aca="false">MIN(1000,MAX(AR171,IF($A170&gt;=AR$16,0,AR$13*(AR$16-$A170)+AR$14*(AR$16-$A170)^2+AR$15*(AR$16-$A170)^3)))</f>
        <v>0</v>
      </c>
      <c r="AS170" s="54" t="n">
        <f aca="false">MIN(1000,MAX(AS171,IF($A170&gt;=AS$16,0,AS$13*(AS$16-$A170)+AS$14*(AS$16-$A170)^2+AS$15*(AS$16-$A170)^3)))</f>
        <v>0</v>
      </c>
      <c r="AT170" s="54" t="n">
        <f aca="false">MIN(1000,MAX(AT171,IF($A170&gt;=AT$16,0,AT$13*(AT$16-$A170)+AT$14*(AT$16-$A170)^2+AT$15*(AT$16-$A170)^3)))</f>
        <v>1000</v>
      </c>
      <c r="AU170" s="54" t="n">
        <f aca="false">MIN(1000,MAX(AU171,IF($A170&gt;=AU$16,0,AU$13*(AU$16-$A170)+AU$14*(AU$16-$A170)^2+AU$15*(AU$16-$A170)^3)))</f>
        <v>0</v>
      </c>
      <c r="AV170" s="54" t="n">
        <f aca="false">MIN(1000,MAX(AV171,IF($A170&gt;=AV$16,0,AV$13*(AV$16-$A170)+AV$14*(AV$16-$A170)^2+AV$15*(AV$16-$A170)^3)))</f>
        <v>709.07853</v>
      </c>
      <c r="AW170" s="54" t="n">
        <f aca="false">MIN(1000,MAX(AW171,IF($A170&gt;=AW$16,0,AW$13*(AW$16-$A170)+AW$14*(AW$16-$A170)^2+AW$15*(AW$16-$A170)^3)))</f>
        <v>0</v>
      </c>
      <c r="AX170" s="54" t="n">
        <f aca="false">MIN(1000,MAX(AX171,IF($A170&gt;=AX$16,0,AX$13*(AX$16-$A170)+AX$14*(AX$16-$A170)^2+AX$15*(AX$16-$A170)^3)))</f>
        <v>58.216864</v>
      </c>
      <c r="AY170" s="54" t="n">
        <f aca="false">MIN(1000,MAX(AY171,IF($A170&gt;=AY$16,0,AY$13*(AY$16-$A170)+AY$14*(AY$16-$A170)^2+AY$15*(AY$16-$A170)^3)))</f>
        <v>1000</v>
      </c>
      <c r="AZ170" s="54" t="n">
        <f aca="false">MIN(1000,MAX(AZ171,IF($A170&gt;=AZ$16,0,AZ$13*(AZ$16-$A170)+AZ$14*(AZ$16-$A170)^2+AZ$15*(AZ$16-$A170)^3)))</f>
        <v>0</v>
      </c>
      <c r="BA170" s="54" t="n">
        <f aca="false">MIN(1000,MAX(BA171,IF($A170&gt;=BA$16,0,BA$13*(BA$16-$A170)+BA$14*(BA$16-$A170)^2+BA$15*(BA$16-$A170)^3)))</f>
        <v>0</v>
      </c>
    </row>
    <row r="171" customFormat="false" ht="13.8" hidden="false" customHeight="false" outlineLevel="0" collapsed="false">
      <c r="A171" s="12" t="n">
        <f aca="false">A170+10</f>
        <v>1540</v>
      </c>
      <c r="B171" s="54" t="n">
        <f aca="false">MIN(1000,MAX(B172,IF($A171&gt;=B$16,0,B$13*(B$16-$A171)+B$14*(B$16-$A171)^2+B$15*(B$16-$A171)^3)))</f>
        <v>0</v>
      </c>
      <c r="C171" s="54" t="n">
        <f aca="false">MIN(1000,MAX(C172,IF($A171&gt;=C$16,0,C$13*(C$16-$A171)+C$14*(C$16-$A171)^2+C$15*(C$16-$A171)^3)))</f>
        <v>0</v>
      </c>
      <c r="D171" s="54" t="n">
        <f aca="false">MIN(1000,MAX(D172,IF($A171&gt;=D$16,0,D$13*(D$16-$A171)+D$14*(D$16-$A171)^2+D$15*(D$16-$A171)^3)))</f>
        <v>0</v>
      </c>
      <c r="E171" s="54" t="n">
        <f aca="false">MIN(1000,MAX(E172,IF($A171&gt;=E$16,0,E$13*(E$16-$A171)+E$14*(E$16-$A171)^2+E$15*(E$16-$A171)^3)))</f>
        <v>0</v>
      </c>
      <c r="F171" s="54" t="n">
        <f aca="false">MIN(1000,MAX(F172,IF($A171&gt;=F$16,0,F$13*(F$16-$A171)+F$14*(F$16-$A171)^2+F$15*(F$16-$A171)^3)))</f>
        <v>0</v>
      </c>
      <c r="G171" s="54" t="n">
        <f aca="false">MIN(1000,MAX(G172,IF($A171&gt;=G$16,0,G$13*(G$16-$A171)+G$14*(G$16-$A171)^2+G$15*(G$16-$A171)^3)))</f>
        <v>0</v>
      </c>
      <c r="H171" s="54" t="n">
        <f aca="false">MIN(1000,MAX(H172,IF($A171&gt;=H$16,0,H$13*(H$16-$A171)+H$14*(H$16-$A171)^2+H$15*(H$16-$A171)^3)))</f>
        <v>0</v>
      </c>
      <c r="I171" s="54" t="n">
        <f aca="false">MIN(1000,MAX(I172,IF($A171&gt;=I$16,0,I$13*(I$16-$A171)+I$14*(I$16-$A171)^2+I$15*(I$16-$A171)^3)))</f>
        <v>0</v>
      </c>
      <c r="J171" s="54" t="n">
        <f aca="false">MIN(1000,MAX(J172,IF($A171&gt;=J$16,0,J$13*(J$16-$A171)+J$14*(J$16-$A171)^2+J$15*(J$16-$A171)^3)))</f>
        <v>0</v>
      </c>
      <c r="K171" s="54" t="n">
        <f aca="false">MIN(1000,MAX(K172,IF($A171&gt;=K$16,0,K$13*(K$16-$A171)+K$14*(K$16-$A171)^2+K$15*(K$16-$A171)^3)))</f>
        <v>0</v>
      </c>
      <c r="L171" s="54" t="n">
        <f aca="false">MIN(1000,MAX(L172,IF($A171&gt;=L$16,0,L$13*(L$16-$A171)+L$14*(L$16-$A171)^2+L$15*(L$16-$A171)^3)))</f>
        <v>0</v>
      </c>
      <c r="M171" s="54" t="n">
        <f aca="false">MIN(1000,MAX(M172,IF($A171&gt;=M$16,0,M$13*(M$16-$A171)+M$14*(M$16-$A171)^2+M$15*(M$16-$A171)^3)))</f>
        <v>0</v>
      </c>
      <c r="N171" s="54" t="n">
        <f aca="false">MIN(1000,MAX(N172,IF($A171&gt;=N$16,0,N$13*(N$16-$A171)+N$14*(N$16-$A171)^2+N$15*(N$16-$A171)^3)))</f>
        <v>0</v>
      </c>
      <c r="O171" s="54" t="n">
        <f aca="false">MIN(1000,MAX(O172,IF($A171&gt;=O$16,0,O$13*(O$16-$A171)+O$14*(O$16-$A171)^2+O$15*(O$16-$A171)^3)))</f>
        <v>0</v>
      </c>
      <c r="P171" s="54" t="n">
        <f aca="false">MIN(1000,MAX(P172,IF($A171&gt;=P$16,0,P$13*(P$16-$A171)+P$14*(P$16-$A171)^2+P$15*(P$16-$A171)^3)))</f>
        <v>0</v>
      </c>
      <c r="Q171" s="54" t="n">
        <f aca="false">MIN(1000,MAX(Q172,IF($A171&gt;=Q$16,0,Q$13*(Q$16-$A171)+Q$14*(Q$16-$A171)^2+Q$15*(Q$16-$A171)^3)))</f>
        <v>0</v>
      </c>
      <c r="R171" s="54" t="n">
        <f aca="false">MIN(1000,MAX(R172,IF($A171&gt;=R$16,0,R$13*(R$16-$A171)+R$14*(R$16-$A171)^2+R$15*(R$16-$A171)^3)))</f>
        <v>0</v>
      </c>
      <c r="S171" s="54" t="n">
        <f aca="false">MIN(1000,MAX(S172,IF($A171&gt;=S$16,0,S$13*(S$16-$A171)+S$14*(S$16-$A171)^2+S$15*(S$16-$A171)^3)))</f>
        <v>898.201152</v>
      </c>
      <c r="T171" s="54" t="n">
        <f aca="false">MIN(1000,MAX(T172,IF($A171&gt;=T$16,0,T$13*(T$16-$A171)+T$14*(T$16-$A171)^2+T$15*(T$16-$A171)^3)))</f>
        <v>0</v>
      </c>
      <c r="U171" s="54" t="n">
        <f aca="false">MIN(1000,MAX(U172,IF($A171&gt;=U$16,0,U$13*(U$16-$A171)+U$14*(U$16-$A171)^2+U$15*(U$16-$A171)^3)))</f>
        <v>119.31745</v>
      </c>
      <c r="V171" s="54" t="n">
        <f aca="false">MIN(1000,MAX(V172,IF($A171&gt;=V$16,0,V$13*(V$16-$A171)+V$14*(V$16-$A171)^2+V$15*(V$16-$A171)^3)))</f>
        <v>0</v>
      </c>
      <c r="W171" s="54" t="n">
        <f aca="false">MIN(1000,MAX(W172,IF($A171&gt;=W$16,0,W$13*(W$16-$A171)+W$14*(W$16-$A171)^2+W$15*(W$16-$A171)^3)))</f>
        <v>63.87048</v>
      </c>
      <c r="X171" s="54" t="n">
        <f aca="false">MIN(1000,MAX(X172,IF($A171&gt;=X$16,0,X$13*(X$16-$A171)+X$14*(X$16-$A171)^2+X$15*(X$16-$A171)^3)))</f>
        <v>23.037975</v>
      </c>
      <c r="Y171" s="54" t="n">
        <f aca="false">MIN(1000,MAX(Y172,IF($A171&gt;=Y$16,0,Y$13*(Y$16-$A171)+Y$14*(Y$16-$A171)^2+Y$15*(Y$16-$A171)^3)))</f>
        <v>0</v>
      </c>
      <c r="Z171" s="54" t="n">
        <f aca="false">MIN(1000,MAX(Z172,IF($A171&gt;=Z$16,0,Z$13*(Z$16-$A171)+Z$14*(Z$16-$A171)^2+Z$15*(Z$16-$A171)^3)))</f>
        <v>0</v>
      </c>
      <c r="AC171" s="54" t="n">
        <f aca="false">MIN(1000,MAX(AC172,IF($A171&gt;=AC$16,0,AC$13*(AC$16-$A171)+AC$14*(AC$16-$A171)^2+AC$15*(AC$16-$A171)^3)))</f>
        <v>0</v>
      </c>
      <c r="AD171" s="54" t="n">
        <f aca="false">MIN(1000,MAX(AD172,IF($A171&gt;=AD$16,0,AD$13*(AD$16-$A171)+AD$14*(AD$16-$A171)^2+AD$15*(AD$16-$A171)^3)))</f>
        <v>0</v>
      </c>
      <c r="AE171" s="54" t="n">
        <f aca="false">MIN(1000,MAX(AE172,IF($A171&gt;=AE$16,0,AE$13*(AE$16-$A171)+AE$14*(AE$16-$A171)^2+AE$15*(AE$16-$A171)^3)))</f>
        <v>0</v>
      </c>
      <c r="AF171" s="54" t="n">
        <f aca="false">MIN(1000,MAX(AF172,IF($A171&gt;=AF$16,0,AF$13*(AF$16-$A171)+AF$14*(AF$16-$A171)^2+AF$15*(AF$16-$A171)^3)))</f>
        <v>0</v>
      </c>
      <c r="AG171" s="54" t="n">
        <f aca="false">MIN(1000,MAX(AG172,IF($A171&gt;=AG$16,0,AG$13*(AG$16-$A171)+AG$14*(AG$16-$A171)^2+AG$15*(AG$16-$A171)^3)))</f>
        <v>0</v>
      </c>
      <c r="AH171" s="54" t="n">
        <f aca="false">MIN(1000,MAX(AH172,IF($A171&gt;=AH$16,0,AH$13*(AH$16-$A171)+AH$14*(AH$16-$A171)^2+AH$15*(AH$16-$A171)^3)))</f>
        <v>0</v>
      </c>
      <c r="AI171" s="54" t="n">
        <f aca="false">MIN(1000,MAX(AI172,IF($A171&gt;=AI$16,0,AI$13*(AI$16-$A171)+AI$14*(AI$16-$A171)^2+AI$15*(AI$16-$A171)^3)))</f>
        <v>0</v>
      </c>
      <c r="AJ171" s="54" t="n">
        <f aca="false">MIN(1000,MAX(AJ172,IF($A171&gt;=AJ$16,0,AJ$13*(AJ$16-$A171)+AJ$14*(AJ$16-$A171)^2+AJ$15*(AJ$16-$A171)^3)))</f>
        <v>0</v>
      </c>
      <c r="AK171" s="54" t="n">
        <f aca="false">MIN(1000,MAX(AK172,IF($A171&gt;=AK$16,0,AK$13*(AK$16-$A171)+AK$14*(AK$16-$A171)^2+AK$15*(AK$16-$A171)^3)))</f>
        <v>0</v>
      </c>
      <c r="AL171" s="54" t="n">
        <f aca="false">MIN(1000,MAX(AL172,IF($A171&gt;=AL$16,0,AL$13*(AL$16-$A171)+AL$14*(AL$16-$A171)^2+AL$15*(AL$16-$A171)^3)))</f>
        <v>0</v>
      </c>
      <c r="AM171" s="54" t="n">
        <f aca="false">MIN(1000,MAX(AM172,IF($A171&gt;=AM$16,0,AM$13*(AM$16-$A171)+AM$14*(AM$16-$A171)^2+AM$15*(AM$16-$A171)^3)))</f>
        <v>0</v>
      </c>
      <c r="AN171" s="54" t="n">
        <f aca="false">MIN(1000,MAX(AN172,IF($A171&gt;=AN$16,0,AN$13*(AN$16-$A171)+AN$14*(AN$16-$A171)^2+AN$15*(AN$16-$A171)^3)))</f>
        <v>0</v>
      </c>
      <c r="AO171" s="54" t="n">
        <f aca="false">MIN(1000,MAX(AO172,IF($A171&gt;=AO$16,0,AO$13*(AO$16-$A171)+AO$14*(AO$16-$A171)^2+AO$15*(AO$16-$A171)^3)))</f>
        <v>0</v>
      </c>
      <c r="AP171" s="54" t="n">
        <f aca="false">MIN(1000,MAX(AP172,IF($A171&gt;=AP$16,0,AP$13*(AP$16-$A171)+AP$14*(AP$16-$A171)^2+AP$15*(AP$16-$A171)^3)))</f>
        <v>0</v>
      </c>
      <c r="AQ171" s="54" t="n">
        <f aca="false">MIN(1000,MAX(AQ172,IF($A171&gt;=AQ$16,0,AQ$13*(AQ$16-$A171)+AQ$14*(AQ$16-$A171)^2+AQ$15*(AQ$16-$A171)^3)))</f>
        <v>0</v>
      </c>
      <c r="AR171" s="54" t="n">
        <f aca="false">MIN(1000,MAX(AR172,IF($A171&gt;=AR$16,0,AR$13*(AR$16-$A171)+AR$14*(AR$16-$A171)^2+AR$15*(AR$16-$A171)^3)))</f>
        <v>0</v>
      </c>
      <c r="AS171" s="54" t="n">
        <f aca="false">MIN(1000,MAX(AS172,IF($A171&gt;=AS$16,0,AS$13*(AS$16-$A171)+AS$14*(AS$16-$A171)^2+AS$15*(AS$16-$A171)^3)))</f>
        <v>0</v>
      </c>
      <c r="AT171" s="54" t="n">
        <f aca="false">MIN(1000,MAX(AT172,IF($A171&gt;=AT$16,0,AT$13*(AT$16-$A171)+AT$14*(AT$16-$A171)^2+AT$15*(AT$16-$A171)^3)))</f>
        <v>1000</v>
      </c>
      <c r="AU171" s="54" t="n">
        <f aca="false">MIN(1000,MAX(AU172,IF($A171&gt;=AU$16,0,AU$13*(AU$16-$A171)+AU$14*(AU$16-$A171)^2+AU$15*(AU$16-$A171)^3)))</f>
        <v>0</v>
      </c>
      <c r="AV171" s="54" t="n">
        <f aca="false">MIN(1000,MAX(AV172,IF($A171&gt;=AV$16,0,AV$13*(AV$16-$A171)+AV$14*(AV$16-$A171)^2+AV$15*(AV$16-$A171)^3)))</f>
        <v>707.62553</v>
      </c>
      <c r="AW171" s="54" t="n">
        <f aca="false">MIN(1000,MAX(AW172,IF($A171&gt;=AW$16,0,AW$13*(AW$16-$A171)+AW$14*(AW$16-$A171)^2+AW$15*(AW$16-$A171)^3)))</f>
        <v>0</v>
      </c>
      <c r="AX171" s="54" t="n">
        <f aca="false">MIN(1000,MAX(AX172,IF($A171&gt;=AX$16,0,AX$13*(AX$16-$A171)+AX$14*(AX$16-$A171)^2+AX$15*(AX$16-$A171)^3)))</f>
        <v>58.216864</v>
      </c>
      <c r="AY171" s="54" t="n">
        <f aca="false">MIN(1000,MAX(AY172,IF($A171&gt;=AY$16,0,AY$13*(AY$16-$A171)+AY$14*(AY$16-$A171)^2+AY$15*(AY$16-$A171)^3)))</f>
        <v>1000</v>
      </c>
      <c r="AZ171" s="54" t="n">
        <f aca="false">MIN(1000,MAX(AZ172,IF($A171&gt;=AZ$16,0,AZ$13*(AZ$16-$A171)+AZ$14*(AZ$16-$A171)^2+AZ$15*(AZ$16-$A171)^3)))</f>
        <v>0</v>
      </c>
      <c r="BA171" s="54" t="n">
        <f aca="false">MIN(1000,MAX(BA172,IF($A171&gt;=BA$16,0,BA$13*(BA$16-$A171)+BA$14*(BA$16-$A171)^2+BA$15*(BA$16-$A171)^3)))</f>
        <v>0</v>
      </c>
    </row>
    <row r="172" customFormat="false" ht="13.8" hidden="false" customHeight="false" outlineLevel="0" collapsed="false">
      <c r="A172" s="12" t="n">
        <f aca="false">A171+10</f>
        <v>1550</v>
      </c>
      <c r="B172" s="54" t="n">
        <f aca="false">MIN(1000,MAX(B173,IF($A172&gt;=B$16,0,B$13*(B$16-$A172)+B$14*(B$16-$A172)^2+B$15*(B$16-$A172)^3)))</f>
        <v>0</v>
      </c>
      <c r="C172" s="54" t="n">
        <f aca="false">MIN(1000,MAX(C173,IF($A172&gt;=C$16,0,C$13*(C$16-$A172)+C$14*(C$16-$A172)^2+C$15*(C$16-$A172)^3)))</f>
        <v>0</v>
      </c>
      <c r="D172" s="54" t="n">
        <f aca="false">MIN(1000,MAX(D173,IF($A172&gt;=D$16,0,D$13*(D$16-$A172)+D$14*(D$16-$A172)^2+D$15*(D$16-$A172)^3)))</f>
        <v>0</v>
      </c>
      <c r="E172" s="54" t="n">
        <f aca="false">MIN(1000,MAX(E173,IF($A172&gt;=E$16,0,E$13*(E$16-$A172)+E$14*(E$16-$A172)^2+E$15*(E$16-$A172)^3)))</f>
        <v>0</v>
      </c>
      <c r="F172" s="54" t="n">
        <f aca="false">MIN(1000,MAX(F173,IF($A172&gt;=F$16,0,F$13*(F$16-$A172)+F$14*(F$16-$A172)^2+F$15*(F$16-$A172)^3)))</f>
        <v>0</v>
      </c>
      <c r="G172" s="54" t="n">
        <f aca="false">MIN(1000,MAX(G173,IF($A172&gt;=G$16,0,G$13*(G$16-$A172)+G$14*(G$16-$A172)^2+G$15*(G$16-$A172)^3)))</f>
        <v>0</v>
      </c>
      <c r="H172" s="54" t="n">
        <f aca="false">MIN(1000,MAX(H173,IF($A172&gt;=H$16,0,H$13*(H$16-$A172)+H$14*(H$16-$A172)^2+H$15*(H$16-$A172)^3)))</f>
        <v>0</v>
      </c>
      <c r="I172" s="54" t="n">
        <f aca="false">MIN(1000,MAX(I173,IF($A172&gt;=I$16,0,I$13*(I$16-$A172)+I$14*(I$16-$A172)^2+I$15*(I$16-$A172)^3)))</f>
        <v>0</v>
      </c>
      <c r="J172" s="54" t="n">
        <f aca="false">MIN(1000,MAX(J173,IF($A172&gt;=J$16,0,J$13*(J$16-$A172)+J$14*(J$16-$A172)^2+J$15*(J$16-$A172)^3)))</f>
        <v>0</v>
      </c>
      <c r="K172" s="54" t="n">
        <f aca="false">MIN(1000,MAX(K173,IF($A172&gt;=K$16,0,K$13*(K$16-$A172)+K$14*(K$16-$A172)^2+K$15*(K$16-$A172)^3)))</f>
        <v>0</v>
      </c>
      <c r="L172" s="54" t="n">
        <f aca="false">MIN(1000,MAX(L173,IF($A172&gt;=L$16,0,L$13*(L$16-$A172)+L$14*(L$16-$A172)^2+L$15*(L$16-$A172)^3)))</f>
        <v>0</v>
      </c>
      <c r="M172" s="54" t="n">
        <f aca="false">MIN(1000,MAX(M173,IF($A172&gt;=M$16,0,M$13*(M$16-$A172)+M$14*(M$16-$A172)^2+M$15*(M$16-$A172)^3)))</f>
        <v>0</v>
      </c>
      <c r="N172" s="54" t="n">
        <f aca="false">MIN(1000,MAX(N173,IF($A172&gt;=N$16,0,N$13*(N$16-$A172)+N$14*(N$16-$A172)^2+N$15*(N$16-$A172)^3)))</f>
        <v>0</v>
      </c>
      <c r="O172" s="54" t="n">
        <f aca="false">MIN(1000,MAX(O173,IF($A172&gt;=O$16,0,O$13*(O$16-$A172)+O$14*(O$16-$A172)^2+O$15*(O$16-$A172)^3)))</f>
        <v>0</v>
      </c>
      <c r="P172" s="54" t="n">
        <f aca="false">MIN(1000,MAX(P173,IF($A172&gt;=P$16,0,P$13*(P$16-$A172)+P$14*(P$16-$A172)^2+P$15*(P$16-$A172)^3)))</f>
        <v>0</v>
      </c>
      <c r="Q172" s="54" t="n">
        <f aca="false">MIN(1000,MAX(Q173,IF($A172&gt;=Q$16,0,Q$13*(Q$16-$A172)+Q$14*(Q$16-$A172)^2+Q$15*(Q$16-$A172)^3)))</f>
        <v>0</v>
      </c>
      <c r="R172" s="54" t="n">
        <f aca="false">MIN(1000,MAX(R173,IF($A172&gt;=R$16,0,R$13*(R$16-$A172)+R$14*(R$16-$A172)^2+R$15*(R$16-$A172)^3)))</f>
        <v>0</v>
      </c>
      <c r="S172" s="54" t="n">
        <f aca="false">MIN(1000,MAX(S173,IF($A172&gt;=S$16,0,S$13*(S$16-$A172)+S$14*(S$16-$A172)^2+S$15*(S$16-$A172)^3)))</f>
        <v>889.741552</v>
      </c>
      <c r="T172" s="54" t="n">
        <f aca="false">MIN(1000,MAX(T173,IF($A172&gt;=T$16,0,T$13*(T$16-$A172)+T$14*(T$16-$A172)^2+T$15*(T$16-$A172)^3)))</f>
        <v>0</v>
      </c>
      <c r="U172" s="54" t="n">
        <f aca="false">MIN(1000,MAX(U173,IF($A172&gt;=U$16,0,U$13*(U$16-$A172)+U$14*(U$16-$A172)^2+U$15*(U$16-$A172)^3)))</f>
        <v>119.07245</v>
      </c>
      <c r="V172" s="54" t="n">
        <f aca="false">MIN(1000,MAX(V173,IF($A172&gt;=V$16,0,V$13*(V$16-$A172)+V$14*(V$16-$A172)^2+V$15*(V$16-$A172)^3)))</f>
        <v>0</v>
      </c>
      <c r="W172" s="54" t="n">
        <f aca="false">MIN(1000,MAX(W173,IF($A172&gt;=W$16,0,W$13*(W$16-$A172)+W$14*(W$16-$A172)^2+W$15*(W$16-$A172)^3)))</f>
        <v>63.74148</v>
      </c>
      <c r="X172" s="54" t="n">
        <f aca="false">MIN(1000,MAX(X173,IF($A172&gt;=X$16,0,X$13*(X$16-$A172)+X$14*(X$16-$A172)^2+X$15*(X$16-$A172)^3)))</f>
        <v>23.037975</v>
      </c>
      <c r="Y172" s="54" t="n">
        <f aca="false">MIN(1000,MAX(Y173,IF($A172&gt;=Y$16,0,Y$13*(Y$16-$A172)+Y$14*(Y$16-$A172)^2+Y$15*(Y$16-$A172)^3)))</f>
        <v>0</v>
      </c>
      <c r="Z172" s="54" t="n">
        <f aca="false">MIN(1000,MAX(Z173,IF($A172&gt;=Z$16,0,Z$13*(Z$16-$A172)+Z$14*(Z$16-$A172)^2+Z$15*(Z$16-$A172)^3)))</f>
        <v>0</v>
      </c>
      <c r="AC172" s="54" t="n">
        <f aca="false">MIN(1000,MAX(AC173,IF($A172&gt;=AC$16,0,AC$13*(AC$16-$A172)+AC$14*(AC$16-$A172)^2+AC$15*(AC$16-$A172)^3)))</f>
        <v>0</v>
      </c>
      <c r="AD172" s="54" t="n">
        <f aca="false">MIN(1000,MAX(AD173,IF($A172&gt;=AD$16,0,AD$13*(AD$16-$A172)+AD$14*(AD$16-$A172)^2+AD$15*(AD$16-$A172)^3)))</f>
        <v>0</v>
      </c>
      <c r="AE172" s="54" t="n">
        <f aca="false">MIN(1000,MAX(AE173,IF($A172&gt;=AE$16,0,AE$13*(AE$16-$A172)+AE$14*(AE$16-$A172)^2+AE$15*(AE$16-$A172)^3)))</f>
        <v>0</v>
      </c>
      <c r="AF172" s="54" t="n">
        <f aca="false">MIN(1000,MAX(AF173,IF($A172&gt;=AF$16,0,AF$13*(AF$16-$A172)+AF$14*(AF$16-$A172)^2+AF$15*(AF$16-$A172)^3)))</f>
        <v>0</v>
      </c>
      <c r="AG172" s="54" t="n">
        <f aca="false">MIN(1000,MAX(AG173,IF($A172&gt;=AG$16,0,AG$13*(AG$16-$A172)+AG$14*(AG$16-$A172)^2+AG$15*(AG$16-$A172)^3)))</f>
        <v>0</v>
      </c>
      <c r="AH172" s="54" t="n">
        <f aca="false">MIN(1000,MAX(AH173,IF($A172&gt;=AH$16,0,AH$13*(AH$16-$A172)+AH$14*(AH$16-$A172)^2+AH$15*(AH$16-$A172)^3)))</f>
        <v>0</v>
      </c>
      <c r="AI172" s="54" t="n">
        <f aca="false">MIN(1000,MAX(AI173,IF($A172&gt;=AI$16,0,AI$13*(AI$16-$A172)+AI$14*(AI$16-$A172)^2+AI$15*(AI$16-$A172)^3)))</f>
        <v>0</v>
      </c>
      <c r="AJ172" s="54" t="n">
        <f aca="false">MIN(1000,MAX(AJ173,IF($A172&gt;=AJ$16,0,AJ$13*(AJ$16-$A172)+AJ$14*(AJ$16-$A172)^2+AJ$15*(AJ$16-$A172)^3)))</f>
        <v>0</v>
      </c>
      <c r="AK172" s="54" t="n">
        <f aca="false">MIN(1000,MAX(AK173,IF($A172&gt;=AK$16,0,AK$13*(AK$16-$A172)+AK$14*(AK$16-$A172)^2+AK$15*(AK$16-$A172)^3)))</f>
        <v>0</v>
      </c>
      <c r="AL172" s="54" t="n">
        <f aca="false">MIN(1000,MAX(AL173,IF($A172&gt;=AL$16,0,AL$13*(AL$16-$A172)+AL$14*(AL$16-$A172)^2+AL$15*(AL$16-$A172)^3)))</f>
        <v>0</v>
      </c>
      <c r="AM172" s="54" t="n">
        <f aca="false">MIN(1000,MAX(AM173,IF($A172&gt;=AM$16,0,AM$13*(AM$16-$A172)+AM$14*(AM$16-$A172)^2+AM$15*(AM$16-$A172)^3)))</f>
        <v>0</v>
      </c>
      <c r="AN172" s="54" t="n">
        <f aca="false">MIN(1000,MAX(AN173,IF($A172&gt;=AN$16,0,AN$13*(AN$16-$A172)+AN$14*(AN$16-$A172)^2+AN$15*(AN$16-$A172)^3)))</f>
        <v>0</v>
      </c>
      <c r="AO172" s="54" t="n">
        <f aca="false">MIN(1000,MAX(AO173,IF($A172&gt;=AO$16,0,AO$13*(AO$16-$A172)+AO$14*(AO$16-$A172)^2+AO$15*(AO$16-$A172)^3)))</f>
        <v>0</v>
      </c>
      <c r="AP172" s="54" t="n">
        <f aca="false">MIN(1000,MAX(AP173,IF($A172&gt;=AP$16,0,AP$13*(AP$16-$A172)+AP$14*(AP$16-$A172)^2+AP$15*(AP$16-$A172)^3)))</f>
        <v>0</v>
      </c>
      <c r="AQ172" s="54" t="n">
        <f aca="false">MIN(1000,MAX(AQ173,IF($A172&gt;=AQ$16,0,AQ$13*(AQ$16-$A172)+AQ$14*(AQ$16-$A172)^2+AQ$15*(AQ$16-$A172)^3)))</f>
        <v>0</v>
      </c>
      <c r="AR172" s="54" t="n">
        <f aca="false">MIN(1000,MAX(AR173,IF($A172&gt;=AR$16,0,AR$13*(AR$16-$A172)+AR$14*(AR$16-$A172)^2+AR$15*(AR$16-$A172)^3)))</f>
        <v>0</v>
      </c>
      <c r="AS172" s="54" t="n">
        <f aca="false">MIN(1000,MAX(AS173,IF($A172&gt;=AS$16,0,AS$13*(AS$16-$A172)+AS$14*(AS$16-$A172)^2+AS$15*(AS$16-$A172)^3)))</f>
        <v>0</v>
      </c>
      <c r="AT172" s="54" t="n">
        <f aca="false">MIN(1000,MAX(AT173,IF($A172&gt;=AT$16,0,AT$13*(AT$16-$A172)+AT$14*(AT$16-$A172)^2+AT$15*(AT$16-$A172)^3)))</f>
        <v>1000</v>
      </c>
      <c r="AU172" s="54" t="n">
        <f aca="false">MIN(1000,MAX(AU173,IF($A172&gt;=AU$16,0,AU$13*(AU$16-$A172)+AU$14*(AU$16-$A172)^2+AU$15*(AU$16-$A172)^3)))</f>
        <v>0</v>
      </c>
      <c r="AV172" s="54" t="n">
        <f aca="false">MIN(1000,MAX(AV173,IF($A172&gt;=AV$16,0,AV$13*(AV$16-$A172)+AV$14*(AV$16-$A172)^2+AV$15*(AV$16-$A172)^3)))</f>
        <v>706.17253</v>
      </c>
      <c r="AW172" s="54" t="n">
        <f aca="false">MIN(1000,MAX(AW173,IF($A172&gt;=AW$16,0,AW$13*(AW$16-$A172)+AW$14*(AW$16-$A172)^2+AW$15*(AW$16-$A172)^3)))</f>
        <v>0</v>
      </c>
      <c r="AX172" s="54" t="n">
        <f aca="false">MIN(1000,MAX(AX173,IF($A172&gt;=AX$16,0,AX$13*(AX$16-$A172)+AX$14*(AX$16-$A172)^2+AX$15*(AX$16-$A172)^3)))</f>
        <v>58.216864</v>
      </c>
      <c r="AY172" s="54" t="n">
        <f aca="false">MIN(1000,MAX(AY173,IF($A172&gt;=AY$16,0,AY$13*(AY$16-$A172)+AY$14*(AY$16-$A172)^2+AY$15*(AY$16-$A172)^3)))</f>
        <v>1000</v>
      </c>
      <c r="AZ172" s="54" t="n">
        <f aca="false">MIN(1000,MAX(AZ173,IF($A172&gt;=AZ$16,0,AZ$13*(AZ$16-$A172)+AZ$14*(AZ$16-$A172)^2+AZ$15*(AZ$16-$A172)^3)))</f>
        <v>0</v>
      </c>
      <c r="BA172" s="54" t="n">
        <f aca="false">MIN(1000,MAX(BA173,IF($A172&gt;=BA$16,0,BA$13*(BA$16-$A172)+BA$14*(BA$16-$A172)^2+BA$15*(BA$16-$A172)^3)))</f>
        <v>0</v>
      </c>
    </row>
    <row r="173" customFormat="false" ht="13.8" hidden="false" customHeight="false" outlineLevel="0" collapsed="false">
      <c r="A173" s="12" t="n">
        <f aca="false">A172+10</f>
        <v>1560</v>
      </c>
      <c r="B173" s="54" t="n">
        <f aca="false">MIN(1000,MAX(B174,IF($A173&gt;=B$16,0,B$13*(B$16-$A173)+B$14*(B$16-$A173)^2+B$15*(B$16-$A173)^3)))</f>
        <v>0</v>
      </c>
      <c r="C173" s="54" t="n">
        <f aca="false">MIN(1000,MAX(C174,IF($A173&gt;=C$16,0,C$13*(C$16-$A173)+C$14*(C$16-$A173)^2+C$15*(C$16-$A173)^3)))</f>
        <v>0</v>
      </c>
      <c r="D173" s="54" t="n">
        <f aca="false">MIN(1000,MAX(D174,IF($A173&gt;=D$16,0,D$13*(D$16-$A173)+D$14*(D$16-$A173)^2+D$15*(D$16-$A173)^3)))</f>
        <v>0</v>
      </c>
      <c r="E173" s="54" t="n">
        <f aca="false">MIN(1000,MAX(E174,IF($A173&gt;=E$16,0,E$13*(E$16-$A173)+E$14*(E$16-$A173)^2+E$15*(E$16-$A173)^3)))</f>
        <v>0</v>
      </c>
      <c r="F173" s="54" t="n">
        <f aca="false">MIN(1000,MAX(F174,IF($A173&gt;=F$16,0,F$13*(F$16-$A173)+F$14*(F$16-$A173)^2+F$15*(F$16-$A173)^3)))</f>
        <v>0</v>
      </c>
      <c r="G173" s="54" t="n">
        <f aca="false">MIN(1000,MAX(G174,IF($A173&gt;=G$16,0,G$13*(G$16-$A173)+G$14*(G$16-$A173)^2+G$15*(G$16-$A173)^3)))</f>
        <v>0</v>
      </c>
      <c r="H173" s="54" t="n">
        <f aca="false">MIN(1000,MAX(H174,IF($A173&gt;=H$16,0,H$13*(H$16-$A173)+H$14*(H$16-$A173)^2+H$15*(H$16-$A173)^3)))</f>
        <v>0</v>
      </c>
      <c r="I173" s="54" t="n">
        <f aca="false">MIN(1000,MAX(I174,IF($A173&gt;=I$16,0,I$13*(I$16-$A173)+I$14*(I$16-$A173)^2+I$15*(I$16-$A173)^3)))</f>
        <v>0</v>
      </c>
      <c r="J173" s="54" t="n">
        <f aca="false">MIN(1000,MAX(J174,IF($A173&gt;=J$16,0,J$13*(J$16-$A173)+J$14*(J$16-$A173)^2+J$15*(J$16-$A173)^3)))</f>
        <v>0</v>
      </c>
      <c r="K173" s="54" t="n">
        <f aca="false">MIN(1000,MAX(K174,IF($A173&gt;=K$16,0,K$13*(K$16-$A173)+K$14*(K$16-$A173)^2+K$15*(K$16-$A173)^3)))</f>
        <v>0</v>
      </c>
      <c r="L173" s="54" t="n">
        <f aca="false">MIN(1000,MAX(L174,IF($A173&gt;=L$16,0,L$13*(L$16-$A173)+L$14*(L$16-$A173)^2+L$15*(L$16-$A173)^3)))</f>
        <v>0</v>
      </c>
      <c r="M173" s="54" t="n">
        <f aca="false">MIN(1000,MAX(M174,IF($A173&gt;=M$16,0,M$13*(M$16-$A173)+M$14*(M$16-$A173)^2+M$15*(M$16-$A173)^3)))</f>
        <v>0</v>
      </c>
      <c r="N173" s="54" t="n">
        <f aca="false">MIN(1000,MAX(N174,IF($A173&gt;=N$16,0,N$13*(N$16-$A173)+N$14*(N$16-$A173)^2+N$15*(N$16-$A173)^3)))</f>
        <v>0</v>
      </c>
      <c r="O173" s="54" t="n">
        <f aca="false">MIN(1000,MAX(O174,IF($A173&gt;=O$16,0,O$13*(O$16-$A173)+O$14*(O$16-$A173)^2+O$15*(O$16-$A173)^3)))</f>
        <v>0</v>
      </c>
      <c r="P173" s="54" t="n">
        <f aca="false">MIN(1000,MAX(P174,IF($A173&gt;=P$16,0,P$13*(P$16-$A173)+P$14*(P$16-$A173)^2+P$15*(P$16-$A173)^3)))</f>
        <v>0</v>
      </c>
      <c r="Q173" s="54" t="n">
        <f aca="false">MIN(1000,MAX(Q174,IF($A173&gt;=Q$16,0,Q$13*(Q$16-$A173)+Q$14*(Q$16-$A173)^2+Q$15*(Q$16-$A173)^3)))</f>
        <v>0</v>
      </c>
      <c r="R173" s="54" t="n">
        <f aca="false">MIN(1000,MAX(R174,IF($A173&gt;=R$16,0,R$13*(R$16-$A173)+R$14*(R$16-$A173)^2+R$15*(R$16-$A173)^3)))</f>
        <v>0</v>
      </c>
      <c r="S173" s="54" t="n">
        <f aca="false">MIN(1000,MAX(S174,IF($A173&gt;=S$16,0,S$13*(S$16-$A173)+S$14*(S$16-$A173)^2+S$15*(S$16-$A173)^3)))</f>
        <v>881.321952</v>
      </c>
      <c r="T173" s="54" t="n">
        <f aca="false">MIN(1000,MAX(T174,IF($A173&gt;=T$16,0,T$13*(T$16-$A173)+T$14*(T$16-$A173)^2+T$15*(T$16-$A173)^3)))</f>
        <v>0</v>
      </c>
      <c r="U173" s="54" t="n">
        <f aca="false">MIN(1000,MAX(U174,IF($A173&gt;=U$16,0,U$13*(U$16-$A173)+U$14*(U$16-$A173)^2+U$15*(U$16-$A173)^3)))</f>
        <v>118.82745</v>
      </c>
      <c r="V173" s="54" t="n">
        <f aca="false">MIN(1000,MAX(V174,IF($A173&gt;=V$16,0,V$13*(V$16-$A173)+V$14*(V$16-$A173)^2+V$15*(V$16-$A173)^3)))</f>
        <v>0</v>
      </c>
      <c r="W173" s="54" t="n">
        <f aca="false">MIN(1000,MAX(W174,IF($A173&gt;=W$16,0,W$13*(W$16-$A173)+W$14*(W$16-$A173)^2+W$15*(W$16-$A173)^3)))</f>
        <v>63.61248</v>
      </c>
      <c r="X173" s="54" t="n">
        <f aca="false">MIN(1000,MAX(X174,IF($A173&gt;=X$16,0,X$13*(X$16-$A173)+X$14*(X$16-$A173)^2+X$15*(X$16-$A173)^3)))</f>
        <v>23.037975</v>
      </c>
      <c r="Y173" s="54" t="n">
        <f aca="false">MIN(1000,MAX(Y174,IF($A173&gt;=Y$16,0,Y$13*(Y$16-$A173)+Y$14*(Y$16-$A173)^2+Y$15*(Y$16-$A173)^3)))</f>
        <v>0</v>
      </c>
      <c r="Z173" s="54" t="n">
        <f aca="false">MIN(1000,MAX(Z174,IF($A173&gt;=Z$16,0,Z$13*(Z$16-$A173)+Z$14*(Z$16-$A173)^2+Z$15*(Z$16-$A173)^3)))</f>
        <v>0</v>
      </c>
      <c r="AC173" s="54" t="n">
        <f aca="false">MIN(1000,MAX(AC174,IF($A173&gt;=AC$16,0,AC$13*(AC$16-$A173)+AC$14*(AC$16-$A173)^2+AC$15*(AC$16-$A173)^3)))</f>
        <v>0</v>
      </c>
      <c r="AD173" s="54" t="n">
        <f aca="false">MIN(1000,MAX(AD174,IF($A173&gt;=AD$16,0,AD$13*(AD$16-$A173)+AD$14*(AD$16-$A173)^2+AD$15*(AD$16-$A173)^3)))</f>
        <v>0</v>
      </c>
      <c r="AE173" s="54" t="n">
        <f aca="false">MIN(1000,MAX(AE174,IF($A173&gt;=AE$16,0,AE$13*(AE$16-$A173)+AE$14*(AE$16-$A173)^2+AE$15*(AE$16-$A173)^3)))</f>
        <v>0</v>
      </c>
      <c r="AF173" s="54" t="n">
        <f aca="false">MIN(1000,MAX(AF174,IF($A173&gt;=AF$16,0,AF$13*(AF$16-$A173)+AF$14*(AF$16-$A173)^2+AF$15*(AF$16-$A173)^3)))</f>
        <v>0</v>
      </c>
      <c r="AG173" s="54" t="n">
        <f aca="false">MIN(1000,MAX(AG174,IF($A173&gt;=AG$16,0,AG$13*(AG$16-$A173)+AG$14*(AG$16-$A173)^2+AG$15*(AG$16-$A173)^3)))</f>
        <v>0</v>
      </c>
      <c r="AH173" s="54" t="n">
        <f aca="false">MIN(1000,MAX(AH174,IF($A173&gt;=AH$16,0,AH$13*(AH$16-$A173)+AH$14*(AH$16-$A173)^2+AH$15*(AH$16-$A173)^3)))</f>
        <v>0</v>
      </c>
      <c r="AI173" s="54" t="n">
        <f aca="false">MIN(1000,MAX(AI174,IF($A173&gt;=AI$16,0,AI$13*(AI$16-$A173)+AI$14*(AI$16-$A173)^2+AI$15*(AI$16-$A173)^3)))</f>
        <v>0</v>
      </c>
      <c r="AJ173" s="54" t="n">
        <f aca="false">MIN(1000,MAX(AJ174,IF($A173&gt;=AJ$16,0,AJ$13*(AJ$16-$A173)+AJ$14*(AJ$16-$A173)^2+AJ$15*(AJ$16-$A173)^3)))</f>
        <v>0</v>
      </c>
      <c r="AK173" s="54" t="n">
        <f aca="false">MIN(1000,MAX(AK174,IF($A173&gt;=AK$16,0,AK$13*(AK$16-$A173)+AK$14*(AK$16-$A173)^2+AK$15*(AK$16-$A173)^3)))</f>
        <v>0</v>
      </c>
      <c r="AL173" s="54" t="n">
        <f aca="false">MIN(1000,MAX(AL174,IF($A173&gt;=AL$16,0,AL$13*(AL$16-$A173)+AL$14*(AL$16-$A173)^2+AL$15*(AL$16-$A173)^3)))</f>
        <v>0</v>
      </c>
      <c r="AM173" s="54" t="n">
        <f aca="false">MIN(1000,MAX(AM174,IF($A173&gt;=AM$16,0,AM$13*(AM$16-$A173)+AM$14*(AM$16-$A173)^2+AM$15*(AM$16-$A173)^3)))</f>
        <v>0</v>
      </c>
      <c r="AN173" s="54" t="n">
        <f aca="false">MIN(1000,MAX(AN174,IF($A173&gt;=AN$16,0,AN$13*(AN$16-$A173)+AN$14*(AN$16-$A173)^2+AN$15*(AN$16-$A173)^3)))</f>
        <v>0</v>
      </c>
      <c r="AO173" s="54" t="n">
        <f aca="false">MIN(1000,MAX(AO174,IF($A173&gt;=AO$16,0,AO$13*(AO$16-$A173)+AO$14*(AO$16-$A173)^2+AO$15*(AO$16-$A173)^3)))</f>
        <v>0</v>
      </c>
      <c r="AP173" s="54" t="n">
        <f aca="false">MIN(1000,MAX(AP174,IF($A173&gt;=AP$16,0,AP$13*(AP$16-$A173)+AP$14*(AP$16-$A173)^2+AP$15*(AP$16-$A173)^3)))</f>
        <v>0</v>
      </c>
      <c r="AQ173" s="54" t="n">
        <f aca="false">MIN(1000,MAX(AQ174,IF($A173&gt;=AQ$16,0,AQ$13*(AQ$16-$A173)+AQ$14*(AQ$16-$A173)^2+AQ$15*(AQ$16-$A173)^3)))</f>
        <v>0</v>
      </c>
      <c r="AR173" s="54" t="n">
        <f aca="false">MIN(1000,MAX(AR174,IF($A173&gt;=AR$16,0,AR$13*(AR$16-$A173)+AR$14*(AR$16-$A173)^2+AR$15*(AR$16-$A173)^3)))</f>
        <v>0</v>
      </c>
      <c r="AS173" s="54" t="n">
        <f aca="false">MIN(1000,MAX(AS174,IF($A173&gt;=AS$16,0,AS$13*(AS$16-$A173)+AS$14*(AS$16-$A173)^2+AS$15*(AS$16-$A173)^3)))</f>
        <v>0</v>
      </c>
      <c r="AT173" s="54" t="n">
        <f aca="false">MIN(1000,MAX(AT174,IF($A173&gt;=AT$16,0,AT$13*(AT$16-$A173)+AT$14*(AT$16-$A173)^2+AT$15*(AT$16-$A173)^3)))</f>
        <v>1000</v>
      </c>
      <c r="AU173" s="54" t="n">
        <f aca="false">MIN(1000,MAX(AU174,IF($A173&gt;=AU$16,0,AU$13*(AU$16-$A173)+AU$14*(AU$16-$A173)^2+AU$15*(AU$16-$A173)^3)))</f>
        <v>0</v>
      </c>
      <c r="AV173" s="54" t="n">
        <f aca="false">MIN(1000,MAX(AV174,IF($A173&gt;=AV$16,0,AV$13*(AV$16-$A173)+AV$14*(AV$16-$A173)^2+AV$15*(AV$16-$A173)^3)))</f>
        <v>704.71953</v>
      </c>
      <c r="AW173" s="54" t="n">
        <f aca="false">MIN(1000,MAX(AW174,IF($A173&gt;=AW$16,0,AW$13*(AW$16-$A173)+AW$14*(AW$16-$A173)^2+AW$15*(AW$16-$A173)^3)))</f>
        <v>0</v>
      </c>
      <c r="AX173" s="54" t="n">
        <f aca="false">MIN(1000,MAX(AX174,IF($A173&gt;=AX$16,0,AX$13*(AX$16-$A173)+AX$14*(AX$16-$A173)^2+AX$15*(AX$16-$A173)^3)))</f>
        <v>58.216864</v>
      </c>
      <c r="AY173" s="54" t="n">
        <f aca="false">MIN(1000,MAX(AY174,IF($A173&gt;=AY$16,0,AY$13*(AY$16-$A173)+AY$14*(AY$16-$A173)^2+AY$15*(AY$16-$A173)^3)))</f>
        <v>1000</v>
      </c>
      <c r="AZ173" s="54" t="n">
        <f aca="false">MIN(1000,MAX(AZ174,IF($A173&gt;=AZ$16,0,AZ$13*(AZ$16-$A173)+AZ$14*(AZ$16-$A173)^2+AZ$15*(AZ$16-$A173)^3)))</f>
        <v>0</v>
      </c>
      <c r="BA173" s="54" t="n">
        <f aca="false">MIN(1000,MAX(BA174,IF($A173&gt;=BA$16,0,BA$13*(BA$16-$A173)+BA$14*(BA$16-$A173)^2+BA$15*(BA$16-$A173)^3)))</f>
        <v>0</v>
      </c>
    </row>
    <row r="174" customFormat="false" ht="13.8" hidden="false" customHeight="false" outlineLevel="0" collapsed="false">
      <c r="A174" s="12" t="n">
        <f aca="false">A173+10</f>
        <v>1570</v>
      </c>
      <c r="B174" s="54" t="n">
        <f aca="false">MIN(1000,MAX(B175,IF($A174&gt;=B$16,0,B$13*(B$16-$A174)+B$14*(B$16-$A174)^2+B$15*(B$16-$A174)^3)))</f>
        <v>0</v>
      </c>
      <c r="C174" s="54" t="n">
        <f aca="false">MIN(1000,MAX(C175,IF($A174&gt;=C$16,0,C$13*(C$16-$A174)+C$14*(C$16-$A174)^2+C$15*(C$16-$A174)^3)))</f>
        <v>0</v>
      </c>
      <c r="D174" s="54" t="n">
        <f aca="false">MIN(1000,MAX(D175,IF($A174&gt;=D$16,0,D$13*(D$16-$A174)+D$14*(D$16-$A174)^2+D$15*(D$16-$A174)^3)))</f>
        <v>0</v>
      </c>
      <c r="E174" s="54" t="n">
        <f aca="false">MIN(1000,MAX(E175,IF($A174&gt;=E$16,0,E$13*(E$16-$A174)+E$14*(E$16-$A174)^2+E$15*(E$16-$A174)^3)))</f>
        <v>0</v>
      </c>
      <c r="F174" s="54" t="n">
        <f aca="false">MIN(1000,MAX(F175,IF($A174&gt;=F$16,0,F$13*(F$16-$A174)+F$14*(F$16-$A174)^2+F$15*(F$16-$A174)^3)))</f>
        <v>0</v>
      </c>
      <c r="G174" s="54" t="n">
        <f aca="false">MIN(1000,MAX(G175,IF($A174&gt;=G$16,0,G$13*(G$16-$A174)+G$14*(G$16-$A174)^2+G$15*(G$16-$A174)^3)))</f>
        <v>0</v>
      </c>
      <c r="H174" s="54" t="n">
        <f aca="false">MIN(1000,MAX(H175,IF($A174&gt;=H$16,0,H$13*(H$16-$A174)+H$14*(H$16-$A174)^2+H$15*(H$16-$A174)^3)))</f>
        <v>0</v>
      </c>
      <c r="I174" s="54" t="n">
        <f aca="false">MIN(1000,MAX(I175,IF($A174&gt;=I$16,0,I$13*(I$16-$A174)+I$14*(I$16-$A174)^2+I$15*(I$16-$A174)^3)))</f>
        <v>0</v>
      </c>
      <c r="J174" s="54" t="n">
        <f aca="false">MIN(1000,MAX(J175,IF($A174&gt;=J$16,0,J$13*(J$16-$A174)+J$14*(J$16-$A174)^2+J$15*(J$16-$A174)^3)))</f>
        <v>0</v>
      </c>
      <c r="K174" s="54" t="n">
        <f aca="false">MIN(1000,MAX(K175,IF($A174&gt;=K$16,0,K$13*(K$16-$A174)+K$14*(K$16-$A174)^2+K$15*(K$16-$A174)^3)))</f>
        <v>0</v>
      </c>
      <c r="L174" s="54" t="n">
        <f aca="false">MIN(1000,MAX(L175,IF($A174&gt;=L$16,0,L$13*(L$16-$A174)+L$14*(L$16-$A174)^2+L$15*(L$16-$A174)^3)))</f>
        <v>0</v>
      </c>
      <c r="M174" s="54" t="n">
        <f aca="false">MIN(1000,MAX(M175,IF($A174&gt;=M$16,0,M$13*(M$16-$A174)+M$14*(M$16-$A174)^2+M$15*(M$16-$A174)^3)))</f>
        <v>0</v>
      </c>
      <c r="N174" s="54" t="n">
        <f aca="false">MIN(1000,MAX(N175,IF($A174&gt;=N$16,0,N$13*(N$16-$A174)+N$14*(N$16-$A174)^2+N$15*(N$16-$A174)^3)))</f>
        <v>0</v>
      </c>
      <c r="O174" s="54" t="n">
        <f aca="false">MIN(1000,MAX(O175,IF($A174&gt;=O$16,0,O$13*(O$16-$A174)+O$14*(O$16-$A174)^2+O$15*(O$16-$A174)^3)))</f>
        <v>0</v>
      </c>
      <c r="P174" s="54" t="n">
        <f aca="false">MIN(1000,MAX(P175,IF($A174&gt;=P$16,0,P$13*(P$16-$A174)+P$14*(P$16-$A174)^2+P$15*(P$16-$A174)^3)))</f>
        <v>0</v>
      </c>
      <c r="Q174" s="54" t="n">
        <f aca="false">MIN(1000,MAX(Q175,IF($A174&gt;=Q$16,0,Q$13*(Q$16-$A174)+Q$14*(Q$16-$A174)^2+Q$15*(Q$16-$A174)^3)))</f>
        <v>0</v>
      </c>
      <c r="R174" s="54" t="n">
        <f aca="false">MIN(1000,MAX(R175,IF($A174&gt;=R$16,0,R$13*(R$16-$A174)+R$14*(R$16-$A174)^2+R$15*(R$16-$A174)^3)))</f>
        <v>0</v>
      </c>
      <c r="S174" s="54" t="n">
        <f aca="false">MIN(1000,MAX(S175,IF($A174&gt;=S$16,0,S$13*(S$16-$A174)+S$14*(S$16-$A174)^2+S$15*(S$16-$A174)^3)))</f>
        <v>872.942352</v>
      </c>
      <c r="T174" s="54" t="n">
        <f aca="false">MIN(1000,MAX(T175,IF($A174&gt;=T$16,0,T$13*(T$16-$A174)+T$14*(T$16-$A174)^2+T$15*(T$16-$A174)^3)))</f>
        <v>0</v>
      </c>
      <c r="U174" s="54" t="n">
        <f aca="false">MIN(1000,MAX(U175,IF($A174&gt;=U$16,0,U$13*(U$16-$A174)+U$14*(U$16-$A174)^2+U$15*(U$16-$A174)^3)))</f>
        <v>118.58245</v>
      </c>
      <c r="V174" s="54" t="n">
        <f aca="false">MIN(1000,MAX(V175,IF($A174&gt;=V$16,0,V$13*(V$16-$A174)+V$14*(V$16-$A174)^2+V$15*(V$16-$A174)^3)))</f>
        <v>0</v>
      </c>
      <c r="W174" s="54" t="n">
        <f aca="false">MIN(1000,MAX(W175,IF($A174&gt;=W$16,0,W$13*(W$16-$A174)+W$14*(W$16-$A174)^2+W$15*(W$16-$A174)^3)))</f>
        <v>63.48348</v>
      </c>
      <c r="X174" s="54" t="n">
        <f aca="false">MIN(1000,MAX(X175,IF($A174&gt;=X$16,0,X$13*(X$16-$A174)+X$14*(X$16-$A174)^2+X$15*(X$16-$A174)^3)))</f>
        <v>23.037975</v>
      </c>
      <c r="Y174" s="54" t="n">
        <f aca="false">MIN(1000,MAX(Y175,IF($A174&gt;=Y$16,0,Y$13*(Y$16-$A174)+Y$14*(Y$16-$A174)^2+Y$15*(Y$16-$A174)^3)))</f>
        <v>0</v>
      </c>
      <c r="Z174" s="54" t="n">
        <f aca="false">MIN(1000,MAX(Z175,IF($A174&gt;=Z$16,0,Z$13*(Z$16-$A174)+Z$14*(Z$16-$A174)^2+Z$15*(Z$16-$A174)^3)))</f>
        <v>0</v>
      </c>
      <c r="AC174" s="54" t="n">
        <f aca="false">MIN(1000,MAX(AC175,IF($A174&gt;=AC$16,0,AC$13*(AC$16-$A174)+AC$14*(AC$16-$A174)^2+AC$15*(AC$16-$A174)^3)))</f>
        <v>0</v>
      </c>
      <c r="AD174" s="54" t="n">
        <f aca="false">MIN(1000,MAX(AD175,IF($A174&gt;=AD$16,0,AD$13*(AD$16-$A174)+AD$14*(AD$16-$A174)^2+AD$15*(AD$16-$A174)^3)))</f>
        <v>0</v>
      </c>
      <c r="AE174" s="54" t="n">
        <f aca="false">MIN(1000,MAX(AE175,IF($A174&gt;=AE$16,0,AE$13*(AE$16-$A174)+AE$14*(AE$16-$A174)^2+AE$15*(AE$16-$A174)^3)))</f>
        <v>0</v>
      </c>
      <c r="AF174" s="54" t="n">
        <f aca="false">MIN(1000,MAX(AF175,IF($A174&gt;=AF$16,0,AF$13*(AF$16-$A174)+AF$14*(AF$16-$A174)^2+AF$15*(AF$16-$A174)^3)))</f>
        <v>0</v>
      </c>
      <c r="AG174" s="54" t="n">
        <f aca="false">MIN(1000,MAX(AG175,IF($A174&gt;=AG$16,0,AG$13*(AG$16-$A174)+AG$14*(AG$16-$A174)^2+AG$15*(AG$16-$A174)^3)))</f>
        <v>0</v>
      </c>
      <c r="AH174" s="54" t="n">
        <f aca="false">MIN(1000,MAX(AH175,IF($A174&gt;=AH$16,0,AH$13*(AH$16-$A174)+AH$14*(AH$16-$A174)^2+AH$15*(AH$16-$A174)^3)))</f>
        <v>0</v>
      </c>
      <c r="AI174" s="54" t="n">
        <f aca="false">MIN(1000,MAX(AI175,IF($A174&gt;=AI$16,0,AI$13*(AI$16-$A174)+AI$14*(AI$16-$A174)^2+AI$15*(AI$16-$A174)^3)))</f>
        <v>0</v>
      </c>
      <c r="AJ174" s="54" t="n">
        <f aca="false">MIN(1000,MAX(AJ175,IF($A174&gt;=AJ$16,0,AJ$13*(AJ$16-$A174)+AJ$14*(AJ$16-$A174)^2+AJ$15*(AJ$16-$A174)^3)))</f>
        <v>0</v>
      </c>
      <c r="AK174" s="54" t="n">
        <f aca="false">MIN(1000,MAX(AK175,IF($A174&gt;=AK$16,0,AK$13*(AK$16-$A174)+AK$14*(AK$16-$A174)^2+AK$15*(AK$16-$A174)^3)))</f>
        <v>0</v>
      </c>
      <c r="AL174" s="54" t="n">
        <f aca="false">MIN(1000,MAX(AL175,IF($A174&gt;=AL$16,0,AL$13*(AL$16-$A174)+AL$14*(AL$16-$A174)^2+AL$15*(AL$16-$A174)^3)))</f>
        <v>0</v>
      </c>
      <c r="AM174" s="54" t="n">
        <f aca="false">MIN(1000,MAX(AM175,IF($A174&gt;=AM$16,0,AM$13*(AM$16-$A174)+AM$14*(AM$16-$A174)^2+AM$15*(AM$16-$A174)^3)))</f>
        <v>0</v>
      </c>
      <c r="AN174" s="54" t="n">
        <f aca="false">MIN(1000,MAX(AN175,IF($A174&gt;=AN$16,0,AN$13*(AN$16-$A174)+AN$14*(AN$16-$A174)^2+AN$15*(AN$16-$A174)^3)))</f>
        <v>0</v>
      </c>
      <c r="AO174" s="54" t="n">
        <f aca="false">MIN(1000,MAX(AO175,IF($A174&gt;=AO$16,0,AO$13*(AO$16-$A174)+AO$14*(AO$16-$A174)^2+AO$15*(AO$16-$A174)^3)))</f>
        <v>0</v>
      </c>
      <c r="AP174" s="54" t="n">
        <f aca="false">MIN(1000,MAX(AP175,IF($A174&gt;=AP$16,0,AP$13*(AP$16-$A174)+AP$14*(AP$16-$A174)^2+AP$15*(AP$16-$A174)^3)))</f>
        <v>0</v>
      </c>
      <c r="AQ174" s="54" t="n">
        <f aca="false">MIN(1000,MAX(AQ175,IF($A174&gt;=AQ$16,0,AQ$13*(AQ$16-$A174)+AQ$14*(AQ$16-$A174)^2+AQ$15*(AQ$16-$A174)^3)))</f>
        <v>0</v>
      </c>
      <c r="AR174" s="54" t="n">
        <f aca="false">MIN(1000,MAX(AR175,IF($A174&gt;=AR$16,0,AR$13*(AR$16-$A174)+AR$14*(AR$16-$A174)^2+AR$15*(AR$16-$A174)^3)))</f>
        <v>0</v>
      </c>
      <c r="AS174" s="54" t="n">
        <f aca="false">MIN(1000,MAX(AS175,IF($A174&gt;=AS$16,0,AS$13*(AS$16-$A174)+AS$14*(AS$16-$A174)^2+AS$15*(AS$16-$A174)^3)))</f>
        <v>0</v>
      </c>
      <c r="AT174" s="54" t="n">
        <f aca="false">MIN(1000,MAX(AT175,IF($A174&gt;=AT$16,0,AT$13*(AT$16-$A174)+AT$14*(AT$16-$A174)^2+AT$15*(AT$16-$A174)^3)))</f>
        <v>1000</v>
      </c>
      <c r="AU174" s="54" t="n">
        <f aca="false">MIN(1000,MAX(AU175,IF($A174&gt;=AU$16,0,AU$13*(AU$16-$A174)+AU$14*(AU$16-$A174)^2+AU$15*(AU$16-$A174)^3)))</f>
        <v>0</v>
      </c>
      <c r="AV174" s="54" t="n">
        <f aca="false">MIN(1000,MAX(AV175,IF($A174&gt;=AV$16,0,AV$13*(AV$16-$A174)+AV$14*(AV$16-$A174)^2+AV$15*(AV$16-$A174)^3)))</f>
        <v>703.26653</v>
      </c>
      <c r="AW174" s="54" t="n">
        <f aca="false">MIN(1000,MAX(AW175,IF($A174&gt;=AW$16,0,AW$13*(AW$16-$A174)+AW$14*(AW$16-$A174)^2+AW$15*(AW$16-$A174)^3)))</f>
        <v>0</v>
      </c>
      <c r="AX174" s="54" t="n">
        <f aca="false">MIN(1000,MAX(AX175,IF($A174&gt;=AX$16,0,AX$13*(AX$16-$A174)+AX$14*(AX$16-$A174)^2+AX$15*(AX$16-$A174)^3)))</f>
        <v>58.216864</v>
      </c>
      <c r="AY174" s="54" t="n">
        <f aca="false">MIN(1000,MAX(AY175,IF($A174&gt;=AY$16,0,AY$13*(AY$16-$A174)+AY$14*(AY$16-$A174)^2+AY$15*(AY$16-$A174)^3)))</f>
        <v>1000</v>
      </c>
      <c r="AZ174" s="54" t="n">
        <f aca="false">MIN(1000,MAX(AZ175,IF($A174&gt;=AZ$16,0,AZ$13*(AZ$16-$A174)+AZ$14*(AZ$16-$A174)^2+AZ$15*(AZ$16-$A174)^3)))</f>
        <v>0</v>
      </c>
      <c r="BA174" s="54" t="n">
        <f aca="false">MIN(1000,MAX(BA175,IF($A174&gt;=BA$16,0,BA$13*(BA$16-$A174)+BA$14*(BA$16-$A174)^2+BA$15*(BA$16-$A174)^3)))</f>
        <v>0</v>
      </c>
    </row>
    <row r="175" customFormat="false" ht="13.8" hidden="false" customHeight="false" outlineLevel="0" collapsed="false">
      <c r="A175" s="12" t="n">
        <f aca="false">A174+10</f>
        <v>1580</v>
      </c>
      <c r="B175" s="54" t="n">
        <f aca="false">MIN(1000,MAX(B176,IF($A175&gt;=B$16,0,B$13*(B$16-$A175)+B$14*(B$16-$A175)^2+B$15*(B$16-$A175)^3)))</f>
        <v>0</v>
      </c>
      <c r="C175" s="54" t="n">
        <f aca="false">MIN(1000,MAX(C176,IF($A175&gt;=C$16,0,C$13*(C$16-$A175)+C$14*(C$16-$A175)^2+C$15*(C$16-$A175)^3)))</f>
        <v>0</v>
      </c>
      <c r="D175" s="54" t="n">
        <f aca="false">MIN(1000,MAX(D176,IF($A175&gt;=D$16,0,D$13*(D$16-$A175)+D$14*(D$16-$A175)^2+D$15*(D$16-$A175)^3)))</f>
        <v>0</v>
      </c>
      <c r="E175" s="54" t="n">
        <f aca="false">MIN(1000,MAX(E176,IF($A175&gt;=E$16,0,E$13*(E$16-$A175)+E$14*(E$16-$A175)^2+E$15*(E$16-$A175)^3)))</f>
        <v>0</v>
      </c>
      <c r="F175" s="54" t="n">
        <f aca="false">MIN(1000,MAX(F176,IF($A175&gt;=F$16,0,F$13*(F$16-$A175)+F$14*(F$16-$A175)^2+F$15*(F$16-$A175)^3)))</f>
        <v>0</v>
      </c>
      <c r="G175" s="54" t="n">
        <f aca="false">MIN(1000,MAX(G176,IF($A175&gt;=G$16,0,G$13*(G$16-$A175)+G$14*(G$16-$A175)^2+G$15*(G$16-$A175)^3)))</f>
        <v>0</v>
      </c>
      <c r="H175" s="54" t="n">
        <f aca="false">MIN(1000,MAX(H176,IF($A175&gt;=H$16,0,H$13*(H$16-$A175)+H$14*(H$16-$A175)^2+H$15*(H$16-$A175)^3)))</f>
        <v>0</v>
      </c>
      <c r="I175" s="54" t="n">
        <f aca="false">MIN(1000,MAX(I176,IF($A175&gt;=I$16,0,I$13*(I$16-$A175)+I$14*(I$16-$A175)^2+I$15*(I$16-$A175)^3)))</f>
        <v>0</v>
      </c>
      <c r="J175" s="54" t="n">
        <f aca="false">MIN(1000,MAX(J176,IF($A175&gt;=J$16,0,J$13*(J$16-$A175)+J$14*(J$16-$A175)^2+J$15*(J$16-$A175)^3)))</f>
        <v>0</v>
      </c>
      <c r="K175" s="54" t="n">
        <f aca="false">MIN(1000,MAX(K176,IF($A175&gt;=K$16,0,K$13*(K$16-$A175)+K$14*(K$16-$A175)^2+K$15*(K$16-$A175)^3)))</f>
        <v>0</v>
      </c>
      <c r="L175" s="54" t="n">
        <f aca="false">MIN(1000,MAX(L176,IF($A175&gt;=L$16,0,L$13*(L$16-$A175)+L$14*(L$16-$A175)^2+L$15*(L$16-$A175)^3)))</f>
        <v>0</v>
      </c>
      <c r="M175" s="54" t="n">
        <f aca="false">MIN(1000,MAX(M176,IF($A175&gt;=M$16,0,M$13*(M$16-$A175)+M$14*(M$16-$A175)^2+M$15*(M$16-$A175)^3)))</f>
        <v>0</v>
      </c>
      <c r="N175" s="54" t="n">
        <f aca="false">MIN(1000,MAX(N176,IF($A175&gt;=N$16,0,N$13*(N$16-$A175)+N$14*(N$16-$A175)^2+N$15*(N$16-$A175)^3)))</f>
        <v>0</v>
      </c>
      <c r="O175" s="54" t="n">
        <f aca="false">MIN(1000,MAX(O176,IF($A175&gt;=O$16,0,O$13*(O$16-$A175)+O$14*(O$16-$A175)^2+O$15*(O$16-$A175)^3)))</f>
        <v>0</v>
      </c>
      <c r="P175" s="54" t="n">
        <f aca="false">MIN(1000,MAX(P176,IF($A175&gt;=P$16,0,P$13*(P$16-$A175)+P$14*(P$16-$A175)^2+P$15*(P$16-$A175)^3)))</f>
        <v>0</v>
      </c>
      <c r="Q175" s="54" t="n">
        <f aca="false">MIN(1000,MAX(Q176,IF($A175&gt;=Q$16,0,Q$13*(Q$16-$A175)+Q$14*(Q$16-$A175)^2+Q$15*(Q$16-$A175)^3)))</f>
        <v>0</v>
      </c>
      <c r="R175" s="54" t="n">
        <f aca="false">MIN(1000,MAX(R176,IF($A175&gt;=R$16,0,R$13*(R$16-$A175)+R$14*(R$16-$A175)^2+R$15*(R$16-$A175)^3)))</f>
        <v>0</v>
      </c>
      <c r="S175" s="54" t="n">
        <f aca="false">MIN(1000,MAX(S176,IF($A175&gt;=S$16,0,S$13*(S$16-$A175)+S$14*(S$16-$A175)^2+S$15*(S$16-$A175)^3)))</f>
        <v>864.602752</v>
      </c>
      <c r="T175" s="54" t="n">
        <f aca="false">MIN(1000,MAX(T176,IF($A175&gt;=T$16,0,T$13*(T$16-$A175)+T$14*(T$16-$A175)^2+T$15*(T$16-$A175)^3)))</f>
        <v>0</v>
      </c>
      <c r="U175" s="54" t="n">
        <f aca="false">MIN(1000,MAX(U176,IF($A175&gt;=U$16,0,U$13*(U$16-$A175)+U$14*(U$16-$A175)^2+U$15*(U$16-$A175)^3)))</f>
        <v>118.33745</v>
      </c>
      <c r="V175" s="54" t="n">
        <f aca="false">MIN(1000,MAX(V176,IF($A175&gt;=V$16,0,V$13*(V$16-$A175)+V$14*(V$16-$A175)^2+V$15*(V$16-$A175)^3)))</f>
        <v>0</v>
      </c>
      <c r="W175" s="54" t="n">
        <f aca="false">MIN(1000,MAX(W176,IF($A175&gt;=W$16,0,W$13*(W$16-$A175)+W$14*(W$16-$A175)^2+W$15*(W$16-$A175)^3)))</f>
        <v>63.35448</v>
      </c>
      <c r="X175" s="54" t="n">
        <f aca="false">MIN(1000,MAX(X176,IF($A175&gt;=X$16,0,X$13*(X$16-$A175)+X$14*(X$16-$A175)^2+X$15*(X$16-$A175)^3)))</f>
        <v>23.037975</v>
      </c>
      <c r="Y175" s="54" t="n">
        <f aca="false">MIN(1000,MAX(Y176,IF($A175&gt;=Y$16,0,Y$13*(Y$16-$A175)+Y$14*(Y$16-$A175)^2+Y$15*(Y$16-$A175)^3)))</f>
        <v>0</v>
      </c>
      <c r="Z175" s="54" t="n">
        <f aca="false">MIN(1000,MAX(Z176,IF($A175&gt;=Z$16,0,Z$13*(Z$16-$A175)+Z$14*(Z$16-$A175)^2+Z$15*(Z$16-$A175)^3)))</f>
        <v>0</v>
      </c>
      <c r="AC175" s="54" t="n">
        <f aca="false">MIN(1000,MAX(AC176,IF($A175&gt;=AC$16,0,AC$13*(AC$16-$A175)+AC$14*(AC$16-$A175)^2+AC$15*(AC$16-$A175)^3)))</f>
        <v>0</v>
      </c>
      <c r="AD175" s="54" t="n">
        <f aca="false">MIN(1000,MAX(AD176,IF($A175&gt;=AD$16,0,AD$13*(AD$16-$A175)+AD$14*(AD$16-$A175)^2+AD$15*(AD$16-$A175)^3)))</f>
        <v>0</v>
      </c>
      <c r="AE175" s="54" t="n">
        <f aca="false">MIN(1000,MAX(AE176,IF($A175&gt;=AE$16,0,AE$13*(AE$16-$A175)+AE$14*(AE$16-$A175)^2+AE$15*(AE$16-$A175)^3)))</f>
        <v>0</v>
      </c>
      <c r="AF175" s="54" t="n">
        <f aca="false">MIN(1000,MAX(AF176,IF($A175&gt;=AF$16,0,AF$13*(AF$16-$A175)+AF$14*(AF$16-$A175)^2+AF$15*(AF$16-$A175)^3)))</f>
        <v>0</v>
      </c>
      <c r="AG175" s="54" t="n">
        <f aca="false">MIN(1000,MAX(AG176,IF($A175&gt;=AG$16,0,AG$13*(AG$16-$A175)+AG$14*(AG$16-$A175)^2+AG$15*(AG$16-$A175)^3)))</f>
        <v>0</v>
      </c>
      <c r="AH175" s="54" t="n">
        <f aca="false">MIN(1000,MAX(AH176,IF($A175&gt;=AH$16,0,AH$13*(AH$16-$A175)+AH$14*(AH$16-$A175)^2+AH$15*(AH$16-$A175)^3)))</f>
        <v>0</v>
      </c>
      <c r="AI175" s="54" t="n">
        <f aca="false">MIN(1000,MAX(AI176,IF($A175&gt;=AI$16,0,AI$13*(AI$16-$A175)+AI$14*(AI$16-$A175)^2+AI$15*(AI$16-$A175)^3)))</f>
        <v>0</v>
      </c>
      <c r="AJ175" s="54" t="n">
        <f aca="false">MIN(1000,MAX(AJ176,IF($A175&gt;=AJ$16,0,AJ$13*(AJ$16-$A175)+AJ$14*(AJ$16-$A175)^2+AJ$15*(AJ$16-$A175)^3)))</f>
        <v>0</v>
      </c>
      <c r="AK175" s="54" t="n">
        <f aca="false">MIN(1000,MAX(AK176,IF($A175&gt;=AK$16,0,AK$13*(AK$16-$A175)+AK$14*(AK$16-$A175)^2+AK$15*(AK$16-$A175)^3)))</f>
        <v>0</v>
      </c>
      <c r="AL175" s="54" t="n">
        <f aca="false">MIN(1000,MAX(AL176,IF($A175&gt;=AL$16,0,AL$13*(AL$16-$A175)+AL$14*(AL$16-$A175)^2+AL$15*(AL$16-$A175)^3)))</f>
        <v>0</v>
      </c>
      <c r="AM175" s="54" t="n">
        <f aca="false">MIN(1000,MAX(AM176,IF($A175&gt;=AM$16,0,AM$13*(AM$16-$A175)+AM$14*(AM$16-$A175)^2+AM$15*(AM$16-$A175)^3)))</f>
        <v>0</v>
      </c>
      <c r="AN175" s="54" t="n">
        <f aca="false">MIN(1000,MAX(AN176,IF($A175&gt;=AN$16,0,AN$13*(AN$16-$A175)+AN$14*(AN$16-$A175)^2+AN$15*(AN$16-$A175)^3)))</f>
        <v>0</v>
      </c>
      <c r="AO175" s="54" t="n">
        <f aca="false">MIN(1000,MAX(AO176,IF($A175&gt;=AO$16,0,AO$13*(AO$16-$A175)+AO$14*(AO$16-$A175)^2+AO$15*(AO$16-$A175)^3)))</f>
        <v>0</v>
      </c>
      <c r="AP175" s="54" t="n">
        <f aca="false">MIN(1000,MAX(AP176,IF($A175&gt;=AP$16,0,AP$13*(AP$16-$A175)+AP$14*(AP$16-$A175)^2+AP$15*(AP$16-$A175)^3)))</f>
        <v>0</v>
      </c>
      <c r="AQ175" s="54" t="n">
        <f aca="false">MIN(1000,MAX(AQ176,IF($A175&gt;=AQ$16,0,AQ$13*(AQ$16-$A175)+AQ$14*(AQ$16-$A175)^2+AQ$15*(AQ$16-$A175)^3)))</f>
        <v>0</v>
      </c>
      <c r="AR175" s="54" t="n">
        <f aca="false">MIN(1000,MAX(AR176,IF($A175&gt;=AR$16,0,AR$13*(AR$16-$A175)+AR$14*(AR$16-$A175)^2+AR$15*(AR$16-$A175)^3)))</f>
        <v>0</v>
      </c>
      <c r="AS175" s="54" t="n">
        <f aca="false">MIN(1000,MAX(AS176,IF($A175&gt;=AS$16,0,AS$13*(AS$16-$A175)+AS$14*(AS$16-$A175)^2+AS$15*(AS$16-$A175)^3)))</f>
        <v>0</v>
      </c>
      <c r="AT175" s="54" t="n">
        <f aca="false">MIN(1000,MAX(AT176,IF($A175&gt;=AT$16,0,AT$13*(AT$16-$A175)+AT$14*(AT$16-$A175)^2+AT$15*(AT$16-$A175)^3)))</f>
        <v>1000</v>
      </c>
      <c r="AU175" s="54" t="n">
        <f aca="false">MIN(1000,MAX(AU176,IF($A175&gt;=AU$16,0,AU$13*(AU$16-$A175)+AU$14*(AU$16-$A175)^2+AU$15*(AU$16-$A175)^3)))</f>
        <v>0</v>
      </c>
      <c r="AV175" s="54" t="n">
        <f aca="false">MIN(1000,MAX(AV176,IF($A175&gt;=AV$16,0,AV$13*(AV$16-$A175)+AV$14*(AV$16-$A175)^2+AV$15*(AV$16-$A175)^3)))</f>
        <v>701.81353</v>
      </c>
      <c r="AW175" s="54" t="n">
        <f aca="false">MIN(1000,MAX(AW176,IF($A175&gt;=AW$16,0,AW$13*(AW$16-$A175)+AW$14*(AW$16-$A175)^2+AW$15*(AW$16-$A175)^3)))</f>
        <v>0</v>
      </c>
      <c r="AX175" s="54" t="n">
        <f aca="false">MIN(1000,MAX(AX176,IF($A175&gt;=AX$16,0,AX$13*(AX$16-$A175)+AX$14*(AX$16-$A175)^2+AX$15*(AX$16-$A175)^3)))</f>
        <v>58.216864</v>
      </c>
      <c r="AY175" s="54" t="n">
        <f aca="false">MIN(1000,MAX(AY176,IF($A175&gt;=AY$16,0,AY$13*(AY$16-$A175)+AY$14*(AY$16-$A175)^2+AY$15*(AY$16-$A175)^3)))</f>
        <v>1000</v>
      </c>
      <c r="AZ175" s="54" t="n">
        <f aca="false">MIN(1000,MAX(AZ176,IF($A175&gt;=AZ$16,0,AZ$13*(AZ$16-$A175)+AZ$14*(AZ$16-$A175)^2+AZ$15*(AZ$16-$A175)^3)))</f>
        <v>0</v>
      </c>
      <c r="BA175" s="54" t="n">
        <f aca="false">MIN(1000,MAX(BA176,IF($A175&gt;=BA$16,0,BA$13*(BA$16-$A175)+BA$14*(BA$16-$A175)^2+BA$15*(BA$16-$A175)^3)))</f>
        <v>0</v>
      </c>
    </row>
    <row r="176" customFormat="false" ht="13.8" hidden="false" customHeight="false" outlineLevel="0" collapsed="false">
      <c r="A176" s="12" t="n">
        <f aca="false">A175+10</f>
        <v>1590</v>
      </c>
      <c r="B176" s="54" t="n">
        <f aca="false">MIN(1000,MAX(B177,IF($A176&gt;=B$16,0,B$13*(B$16-$A176)+B$14*(B$16-$A176)^2+B$15*(B$16-$A176)^3)))</f>
        <v>0</v>
      </c>
      <c r="C176" s="54" t="n">
        <f aca="false">MIN(1000,MAX(C177,IF($A176&gt;=C$16,0,C$13*(C$16-$A176)+C$14*(C$16-$A176)^2+C$15*(C$16-$A176)^3)))</f>
        <v>0</v>
      </c>
      <c r="D176" s="54" t="n">
        <f aca="false">MIN(1000,MAX(D177,IF($A176&gt;=D$16,0,D$13*(D$16-$A176)+D$14*(D$16-$A176)^2+D$15*(D$16-$A176)^3)))</f>
        <v>0</v>
      </c>
      <c r="E176" s="54" t="n">
        <f aca="false">MIN(1000,MAX(E177,IF($A176&gt;=E$16,0,E$13*(E$16-$A176)+E$14*(E$16-$A176)^2+E$15*(E$16-$A176)^3)))</f>
        <v>0</v>
      </c>
      <c r="F176" s="54" t="n">
        <f aca="false">MIN(1000,MAX(F177,IF($A176&gt;=F$16,0,F$13*(F$16-$A176)+F$14*(F$16-$A176)^2+F$15*(F$16-$A176)^3)))</f>
        <v>0</v>
      </c>
      <c r="G176" s="54" t="n">
        <f aca="false">MIN(1000,MAX(G177,IF($A176&gt;=G$16,0,G$13*(G$16-$A176)+G$14*(G$16-$A176)^2+G$15*(G$16-$A176)^3)))</f>
        <v>0</v>
      </c>
      <c r="H176" s="54" t="n">
        <f aca="false">MIN(1000,MAX(H177,IF($A176&gt;=H$16,0,H$13*(H$16-$A176)+H$14*(H$16-$A176)^2+H$15*(H$16-$A176)^3)))</f>
        <v>0</v>
      </c>
      <c r="I176" s="54" t="n">
        <f aca="false">MIN(1000,MAX(I177,IF($A176&gt;=I$16,0,I$13*(I$16-$A176)+I$14*(I$16-$A176)^2+I$15*(I$16-$A176)^3)))</f>
        <v>0</v>
      </c>
      <c r="J176" s="54" t="n">
        <f aca="false">MIN(1000,MAX(J177,IF($A176&gt;=J$16,0,J$13*(J$16-$A176)+J$14*(J$16-$A176)^2+J$15*(J$16-$A176)^3)))</f>
        <v>0</v>
      </c>
      <c r="K176" s="54" t="n">
        <f aca="false">MIN(1000,MAX(K177,IF($A176&gt;=K$16,0,K$13*(K$16-$A176)+K$14*(K$16-$A176)^2+K$15*(K$16-$A176)^3)))</f>
        <v>0</v>
      </c>
      <c r="L176" s="54" t="n">
        <f aca="false">MIN(1000,MAX(L177,IF($A176&gt;=L$16,0,L$13*(L$16-$A176)+L$14*(L$16-$A176)^2+L$15*(L$16-$A176)^3)))</f>
        <v>0</v>
      </c>
      <c r="M176" s="54" t="n">
        <f aca="false">MIN(1000,MAX(M177,IF($A176&gt;=M$16,0,M$13*(M$16-$A176)+M$14*(M$16-$A176)^2+M$15*(M$16-$A176)^3)))</f>
        <v>0</v>
      </c>
      <c r="N176" s="54" t="n">
        <f aca="false">MIN(1000,MAX(N177,IF($A176&gt;=N$16,0,N$13*(N$16-$A176)+N$14*(N$16-$A176)^2+N$15*(N$16-$A176)^3)))</f>
        <v>0</v>
      </c>
      <c r="O176" s="54" t="n">
        <f aca="false">MIN(1000,MAX(O177,IF($A176&gt;=O$16,0,O$13*(O$16-$A176)+O$14*(O$16-$A176)^2+O$15*(O$16-$A176)^3)))</f>
        <v>0</v>
      </c>
      <c r="P176" s="54" t="n">
        <f aca="false">MIN(1000,MAX(P177,IF($A176&gt;=P$16,0,P$13*(P$16-$A176)+P$14*(P$16-$A176)^2+P$15*(P$16-$A176)^3)))</f>
        <v>0</v>
      </c>
      <c r="Q176" s="54" t="n">
        <f aca="false">MIN(1000,MAX(Q177,IF($A176&gt;=Q$16,0,Q$13*(Q$16-$A176)+Q$14*(Q$16-$A176)^2+Q$15*(Q$16-$A176)^3)))</f>
        <v>0</v>
      </c>
      <c r="R176" s="54" t="n">
        <f aca="false">MIN(1000,MAX(R177,IF($A176&gt;=R$16,0,R$13*(R$16-$A176)+R$14*(R$16-$A176)^2+R$15*(R$16-$A176)^3)))</f>
        <v>0</v>
      </c>
      <c r="S176" s="54" t="n">
        <f aca="false">MIN(1000,MAX(S177,IF($A176&gt;=S$16,0,S$13*(S$16-$A176)+S$14*(S$16-$A176)^2+S$15*(S$16-$A176)^3)))</f>
        <v>856.303152</v>
      </c>
      <c r="T176" s="54" t="n">
        <f aca="false">MIN(1000,MAX(T177,IF($A176&gt;=T$16,0,T$13*(T$16-$A176)+T$14*(T$16-$A176)^2+T$15*(T$16-$A176)^3)))</f>
        <v>0</v>
      </c>
      <c r="U176" s="54" t="n">
        <f aca="false">MIN(1000,MAX(U177,IF($A176&gt;=U$16,0,U$13*(U$16-$A176)+U$14*(U$16-$A176)^2+U$15*(U$16-$A176)^3)))</f>
        <v>118.09245</v>
      </c>
      <c r="V176" s="54" t="n">
        <f aca="false">MIN(1000,MAX(V177,IF($A176&gt;=V$16,0,V$13*(V$16-$A176)+V$14*(V$16-$A176)^2+V$15*(V$16-$A176)^3)))</f>
        <v>0</v>
      </c>
      <c r="W176" s="54" t="n">
        <f aca="false">MIN(1000,MAX(W177,IF($A176&gt;=W$16,0,W$13*(W$16-$A176)+W$14*(W$16-$A176)^2+W$15*(W$16-$A176)^3)))</f>
        <v>63.22548</v>
      </c>
      <c r="X176" s="54" t="n">
        <f aca="false">MIN(1000,MAX(X177,IF($A176&gt;=X$16,0,X$13*(X$16-$A176)+X$14*(X$16-$A176)^2+X$15*(X$16-$A176)^3)))</f>
        <v>23.037975</v>
      </c>
      <c r="Y176" s="54" t="n">
        <f aca="false">MIN(1000,MAX(Y177,IF($A176&gt;=Y$16,0,Y$13*(Y$16-$A176)+Y$14*(Y$16-$A176)^2+Y$15*(Y$16-$A176)^3)))</f>
        <v>0</v>
      </c>
      <c r="Z176" s="54" t="n">
        <f aca="false">MIN(1000,MAX(Z177,IF($A176&gt;=Z$16,0,Z$13*(Z$16-$A176)+Z$14*(Z$16-$A176)^2+Z$15*(Z$16-$A176)^3)))</f>
        <v>0</v>
      </c>
      <c r="AC176" s="54" t="n">
        <f aca="false">MIN(1000,MAX(AC177,IF($A176&gt;=AC$16,0,AC$13*(AC$16-$A176)+AC$14*(AC$16-$A176)^2+AC$15*(AC$16-$A176)^3)))</f>
        <v>0</v>
      </c>
      <c r="AD176" s="54" t="n">
        <f aca="false">MIN(1000,MAX(AD177,IF($A176&gt;=AD$16,0,AD$13*(AD$16-$A176)+AD$14*(AD$16-$A176)^2+AD$15*(AD$16-$A176)^3)))</f>
        <v>0</v>
      </c>
      <c r="AE176" s="54" t="n">
        <f aca="false">MIN(1000,MAX(AE177,IF($A176&gt;=AE$16,0,AE$13*(AE$16-$A176)+AE$14*(AE$16-$A176)^2+AE$15*(AE$16-$A176)^3)))</f>
        <v>0</v>
      </c>
      <c r="AF176" s="54" t="n">
        <f aca="false">MIN(1000,MAX(AF177,IF($A176&gt;=AF$16,0,AF$13*(AF$16-$A176)+AF$14*(AF$16-$A176)^2+AF$15*(AF$16-$A176)^3)))</f>
        <v>0</v>
      </c>
      <c r="AG176" s="54" t="n">
        <f aca="false">MIN(1000,MAX(AG177,IF($A176&gt;=AG$16,0,AG$13*(AG$16-$A176)+AG$14*(AG$16-$A176)^2+AG$15*(AG$16-$A176)^3)))</f>
        <v>0</v>
      </c>
      <c r="AH176" s="54" t="n">
        <f aca="false">MIN(1000,MAX(AH177,IF($A176&gt;=AH$16,0,AH$13*(AH$16-$A176)+AH$14*(AH$16-$A176)^2+AH$15*(AH$16-$A176)^3)))</f>
        <v>0</v>
      </c>
      <c r="AI176" s="54" t="n">
        <f aca="false">MIN(1000,MAX(AI177,IF($A176&gt;=AI$16,0,AI$13*(AI$16-$A176)+AI$14*(AI$16-$A176)^2+AI$15*(AI$16-$A176)^3)))</f>
        <v>0</v>
      </c>
      <c r="AJ176" s="54" t="n">
        <f aca="false">MIN(1000,MAX(AJ177,IF($A176&gt;=AJ$16,0,AJ$13*(AJ$16-$A176)+AJ$14*(AJ$16-$A176)^2+AJ$15*(AJ$16-$A176)^3)))</f>
        <v>0</v>
      </c>
      <c r="AK176" s="54" t="n">
        <f aca="false">MIN(1000,MAX(AK177,IF($A176&gt;=AK$16,0,AK$13*(AK$16-$A176)+AK$14*(AK$16-$A176)^2+AK$15*(AK$16-$A176)^3)))</f>
        <v>0</v>
      </c>
      <c r="AL176" s="54" t="n">
        <f aca="false">MIN(1000,MAX(AL177,IF($A176&gt;=AL$16,0,AL$13*(AL$16-$A176)+AL$14*(AL$16-$A176)^2+AL$15*(AL$16-$A176)^3)))</f>
        <v>0</v>
      </c>
      <c r="AM176" s="54" t="n">
        <f aca="false">MIN(1000,MAX(AM177,IF($A176&gt;=AM$16,0,AM$13*(AM$16-$A176)+AM$14*(AM$16-$A176)^2+AM$15*(AM$16-$A176)^3)))</f>
        <v>0</v>
      </c>
      <c r="AN176" s="54" t="n">
        <f aca="false">MIN(1000,MAX(AN177,IF($A176&gt;=AN$16,0,AN$13*(AN$16-$A176)+AN$14*(AN$16-$A176)^2+AN$15*(AN$16-$A176)^3)))</f>
        <v>0</v>
      </c>
      <c r="AO176" s="54" t="n">
        <f aca="false">MIN(1000,MAX(AO177,IF($A176&gt;=AO$16,0,AO$13*(AO$16-$A176)+AO$14*(AO$16-$A176)^2+AO$15*(AO$16-$A176)^3)))</f>
        <v>0</v>
      </c>
      <c r="AP176" s="54" t="n">
        <f aca="false">MIN(1000,MAX(AP177,IF($A176&gt;=AP$16,0,AP$13*(AP$16-$A176)+AP$14*(AP$16-$A176)^2+AP$15*(AP$16-$A176)^3)))</f>
        <v>0</v>
      </c>
      <c r="AQ176" s="54" t="n">
        <f aca="false">MIN(1000,MAX(AQ177,IF($A176&gt;=AQ$16,0,AQ$13*(AQ$16-$A176)+AQ$14*(AQ$16-$A176)^2+AQ$15*(AQ$16-$A176)^3)))</f>
        <v>0</v>
      </c>
      <c r="AR176" s="54" t="n">
        <f aca="false">MIN(1000,MAX(AR177,IF($A176&gt;=AR$16,0,AR$13*(AR$16-$A176)+AR$14*(AR$16-$A176)^2+AR$15*(AR$16-$A176)^3)))</f>
        <v>0</v>
      </c>
      <c r="AS176" s="54" t="n">
        <f aca="false">MIN(1000,MAX(AS177,IF($A176&gt;=AS$16,0,AS$13*(AS$16-$A176)+AS$14*(AS$16-$A176)^2+AS$15*(AS$16-$A176)^3)))</f>
        <v>0</v>
      </c>
      <c r="AT176" s="54" t="n">
        <f aca="false">MIN(1000,MAX(AT177,IF($A176&gt;=AT$16,0,AT$13*(AT$16-$A176)+AT$14*(AT$16-$A176)^2+AT$15*(AT$16-$A176)^3)))</f>
        <v>1000</v>
      </c>
      <c r="AU176" s="54" t="n">
        <f aca="false">MIN(1000,MAX(AU177,IF($A176&gt;=AU$16,0,AU$13*(AU$16-$A176)+AU$14*(AU$16-$A176)^2+AU$15*(AU$16-$A176)^3)))</f>
        <v>0</v>
      </c>
      <c r="AV176" s="54" t="n">
        <f aca="false">MIN(1000,MAX(AV177,IF($A176&gt;=AV$16,0,AV$13*(AV$16-$A176)+AV$14*(AV$16-$A176)^2+AV$15*(AV$16-$A176)^3)))</f>
        <v>700.36053</v>
      </c>
      <c r="AW176" s="54" t="n">
        <f aca="false">MIN(1000,MAX(AW177,IF($A176&gt;=AW$16,0,AW$13*(AW$16-$A176)+AW$14*(AW$16-$A176)^2+AW$15*(AW$16-$A176)^3)))</f>
        <v>0</v>
      </c>
      <c r="AX176" s="54" t="n">
        <f aca="false">MIN(1000,MAX(AX177,IF($A176&gt;=AX$16,0,AX$13*(AX$16-$A176)+AX$14*(AX$16-$A176)^2+AX$15*(AX$16-$A176)^3)))</f>
        <v>58.216864</v>
      </c>
      <c r="AY176" s="54" t="n">
        <f aca="false">MIN(1000,MAX(AY177,IF($A176&gt;=AY$16,0,AY$13*(AY$16-$A176)+AY$14*(AY$16-$A176)^2+AY$15*(AY$16-$A176)^3)))</f>
        <v>1000</v>
      </c>
      <c r="AZ176" s="54" t="n">
        <f aca="false">MIN(1000,MAX(AZ177,IF($A176&gt;=AZ$16,0,AZ$13*(AZ$16-$A176)+AZ$14*(AZ$16-$A176)^2+AZ$15*(AZ$16-$A176)^3)))</f>
        <v>0</v>
      </c>
      <c r="BA176" s="54" t="n">
        <f aca="false">MIN(1000,MAX(BA177,IF($A176&gt;=BA$16,0,BA$13*(BA$16-$A176)+BA$14*(BA$16-$A176)^2+BA$15*(BA$16-$A176)^3)))</f>
        <v>0</v>
      </c>
    </row>
    <row r="177" customFormat="false" ht="13.8" hidden="false" customHeight="false" outlineLevel="0" collapsed="false">
      <c r="A177" s="12" t="n">
        <f aca="false">A176+10</f>
        <v>1600</v>
      </c>
      <c r="B177" s="54" t="n">
        <f aca="false">MIN(1000,MAX(B178,IF($A177&gt;=B$16,0,B$13*(B$16-$A177)+B$14*(B$16-$A177)^2+B$15*(B$16-$A177)^3)))</f>
        <v>0</v>
      </c>
      <c r="C177" s="54" t="n">
        <f aca="false">MIN(1000,MAX(C178,IF($A177&gt;=C$16,0,C$13*(C$16-$A177)+C$14*(C$16-$A177)^2+C$15*(C$16-$A177)^3)))</f>
        <v>0</v>
      </c>
      <c r="D177" s="54" t="n">
        <f aca="false">MIN(1000,MAX(D178,IF($A177&gt;=D$16,0,D$13*(D$16-$A177)+D$14*(D$16-$A177)^2+D$15*(D$16-$A177)^3)))</f>
        <v>0</v>
      </c>
      <c r="E177" s="54" t="n">
        <f aca="false">MIN(1000,MAX(E178,IF($A177&gt;=E$16,0,E$13*(E$16-$A177)+E$14*(E$16-$A177)^2+E$15*(E$16-$A177)^3)))</f>
        <v>0</v>
      </c>
      <c r="F177" s="54" t="n">
        <f aca="false">MIN(1000,MAX(F178,IF($A177&gt;=F$16,0,F$13*(F$16-$A177)+F$14*(F$16-$A177)^2+F$15*(F$16-$A177)^3)))</f>
        <v>0</v>
      </c>
      <c r="G177" s="54" t="n">
        <f aca="false">MIN(1000,MAX(G178,IF($A177&gt;=G$16,0,G$13*(G$16-$A177)+G$14*(G$16-$A177)^2+G$15*(G$16-$A177)^3)))</f>
        <v>0</v>
      </c>
      <c r="H177" s="54" t="n">
        <f aca="false">MIN(1000,MAX(H178,IF($A177&gt;=H$16,0,H$13*(H$16-$A177)+H$14*(H$16-$A177)^2+H$15*(H$16-$A177)^3)))</f>
        <v>0</v>
      </c>
      <c r="I177" s="54" t="n">
        <f aca="false">MIN(1000,MAX(I178,IF($A177&gt;=I$16,0,I$13*(I$16-$A177)+I$14*(I$16-$A177)^2+I$15*(I$16-$A177)^3)))</f>
        <v>0</v>
      </c>
      <c r="J177" s="54" t="n">
        <f aca="false">MIN(1000,MAX(J178,IF($A177&gt;=J$16,0,J$13*(J$16-$A177)+J$14*(J$16-$A177)^2+J$15*(J$16-$A177)^3)))</f>
        <v>0</v>
      </c>
      <c r="K177" s="54" t="n">
        <f aca="false">MIN(1000,MAX(K178,IF($A177&gt;=K$16,0,K$13*(K$16-$A177)+K$14*(K$16-$A177)^2+K$15*(K$16-$A177)^3)))</f>
        <v>0</v>
      </c>
      <c r="L177" s="54" t="n">
        <f aca="false">MIN(1000,MAX(L178,IF($A177&gt;=L$16,0,L$13*(L$16-$A177)+L$14*(L$16-$A177)^2+L$15*(L$16-$A177)^3)))</f>
        <v>0</v>
      </c>
      <c r="M177" s="54" t="n">
        <f aca="false">MIN(1000,MAX(M178,IF($A177&gt;=M$16,0,M$13*(M$16-$A177)+M$14*(M$16-$A177)^2+M$15*(M$16-$A177)^3)))</f>
        <v>0</v>
      </c>
      <c r="N177" s="54" t="n">
        <f aca="false">MIN(1000,MAX(N178,IF($A177&gt;=N$16,0,N$13*(N$16-$A177)+N$14*(N$16-$A177)^2+N$15*(N$16-$A177)^3)))</f>
        <v>0</v>
      </c>
      <c r="O177" s="54" t="n">
        <f aca="false">MIN(1000,MAX(O178,IF($A177&gt;=O$16,0,O$13*(O$16-$A177)+O$14*(O$16-$A177)^2+O$15*(O$16-$A177)^3)))</f>
        <v>0</v>
      </c>
      <c r="P177" s="54" t="n">
        <f aca="false">MIN(1000,MAX(P178,IF($A177&gt;=P$16,0,P$13*(P$16-$A177)+P$14*(P$16-$A177)^2+P$15*(P$16-$A177)^3)))</f>
        <v>0</v>
      </c>
      <c r="Q177" s="54" t="n">
        <f aca="false">MIN(1000,MAX(Q178,IF($A177&gt;=Q$16,0,Q$13*(Q$16-$A177)+Q$14*(Q$16-$A177)^2+Q$15*(Q$16-$A177)^3)))</f>
        <v>0</v>
      </c>
      <c r="R177" s="54" t="n">
        <f aca="false">MIN(1000,MAX(R178,IF($A177&gt;=R$16,0,R$13*(R$16-$A177)+R$14*(R$16-$A177)^2+R$15*(R$16-$A177)^3)))</f>
        <v>0</v>
      </c>
      <c r="S177" s="54" t="n">
        <f aca="false">MIN(1000,MAX(S178,IF($A177&gt;=S$16,0,S$13*(S$16-$A177)+S$14*(S$16-$A177)^2+S$15*(S$16-$A177)^3)))</f>
        <v>848.043552</v>
      </c>
      <c r="T177" s="54" t="n">
        <f aca="false">MIN(1000,MAX(T178,IF($A177&gt;=T$16,0,T$13*(T$16-$A177)+T$14*(T$16-$A177)^2+T$15*(T$16-$A177)^3)))</f>
        <v>0</v>
      </c>
      <c r="U177" s="54" t="n">
        <f aca="false">MIN(1000,MAX(U178,IF($A177&gt;=U$16,0,U$13*(U$16-$A177)+U$14*(U$16-$A177)^2+U$15*(U$16-$A177)^3)))</f>
        <v>117.84745</v>
      </c>
      <c r="V177" s="54" t="n">
        <f aca="false">MIN(1000,MAX(V178,IF($A177&gt;=V$16,0,V$13*(V$16-$A177)+V$14*(V$16-$A177)^2+V$15*(V$16-$A177)^3)))</f>
        <v>0</v>
      </c>
      <c r="W177" s="54" t="n">
        <f aca="false">MIN(1000,MAX(W178,IF($A177&gt;=W$16,0,W$13*(W$16-$A177)+W$14*(W$16-$A177)^2+W$15*(W$16-$A177)^3)))</f>
        <v>63.09648</v>
      </c>
      <c r="X177" s="54" t="n">
        <f aca="false">MIN(1000,MAX(X178,IF($A177&gt;=X$16,0,X$13*(X$16-$A177)+X$14*(X$16-$A177)^2+X$15*(X$16-$A177)^3)))</f>
        <v>23.037975</v>
      </c>
      <c r="Y177" s="54" t="n">
        <f aca="false">MIN(1000,MAX(Y178,IF($A177&gt;=Y$16,0,Y$13*(Y$16-$A177)+Y$14*(Y$16-$A177)^2+Y$15*(Y$16-$A177)^3)))</f>
        <v>0</v>
      </c>
      <c r="Z177" s="54" t="n">
        <f aca="false">MIN(1000,MAX(Z178,IF($A177&gt;=Z$16,0,Z$13*(Z$16-$A177)+Z$14*(Z$16-$A177)^2+Z$15*(Z$16-$A177)^3)))</f>
        <v>0</v>
      </c>
      <c r="AC177" s="54" t="n">
        <f aca="false">MIN(1000,MAX(AC178,IF($A177&gt;=AC$16,0,AC$13*(AC$16-$A177)+AC$14*(AC$16-$A177)^2+AC$15*(AC$16-$A177)^3)))</f>
        <v>0</v>
      </c>
      <c r="AD177" s="54" t="n">
        <f aca="false">MIN(1000,MAX(AD178,IF($A177&gt;=AD$16,0,AD$13*(AD$16-$A177)+AD$14*(AD$16-$A177)^2+AD$15*(AD$16-$A177)^3)))</f>
        <v>0</v>
      </c>
      <c r="AE177" s="54" t="n">
        <f aca="false">MIN(1000,MAX(AE178,IF($A177&gt;=AE$16,0,AE$13*(AE$16-$A177)+AE$14*(AE$16-$A177)^2+AE$15*(AE$16-$A177)^3)))</f>
        <v>0</v>
      </c>
      <c r="AF177" s="54" t="n">
        <f aca="false">MIN(1000,MAX(AF178,IF($A177&gt;=AF$16,0,AF$13*(AF$16-$A177)+AF$14*(AF$16-$A177)^2+AF$15*(AF$16-$A177)^3)))</f>
        <v>0</v>
      </c>
      <c r="AG177" s="54" t="n">
        <f aca="false">MIN(1000,MAX(AG178,IF($A177&gt;=AG$16,0,AG$13*(AG$16-$A177)+AG$14*(AG$16-$A177)^2+AG$15*(AG$16-$A177)^3)))</f>
        <v>0</v>
      </c>
      <c r="AH177" s="54" t="n">
        <f aca="false">MIN(1000,MAX(AH178,IF($A177&gt;=AH$16,0,AH$13*(AH$16-$A177)+AH$14*(AH$16-$A177)^2+AH$15*(AH$16-$A177)^3)))</f>
        <v>0</v>
      </c>
      <c r="AI177" s="54" t="n">
        <f aca="false">MIN(1000,MAX(AI178,IF($A177&gt;=AI$16,0,AI$13*(AI$16-$A177)+AI$14*(AI$16-$A177)^2+AI$15*(AI$16-$A177)^3)))</f>
        <v>0</v>
      </c>
      <c r="AJ177" s="54" t="n">
        <f aca="false">MIN(1000,MAX(AJ178,IF($A177&gt;=AJ$16,0,AJ$13*(AJ$16-$A177)+AJ$14*(AJ$16-$A177)^2+AJ$15*(AJ$16-$A177)^3)))</f>
        <v>0</v>
      </c>
      <c r="AK177" s="54" t="n">
        <f aca="false">MIN(1000,MAX(AK178,IF($A177&gt;=AK$16,0,AK$13*(AK$16-$A177)+AK$14*(AK$16-$A177)^2+AK$15*(AK$16-$A177)^3)))</f>
        <v>0</v>
      </c>
      <c r="AL177" s="54" t="n">
        <f aca="false">MIN(1000,MAX(AL178,IF($A177&gt;=AL$16,0,AL$13*(AL$16-$A177)+AL$14*(AL$16-$A177)^2+AL$15*(AL$16-$A177)^3)))</f>
        <v>0</v>
      </c>
      <c r="AM177" s="54" t="n">
        <f aca="false">MIN(1000,MAX(AM178,IF($A177&gt;=AM$16,0,AM$13*(AM$16-$A177)+AM$14*(AM$16-$A177)^2+AM$15*(AM$16-$A177)^3)))</f>
        <v>0</v>
      </c>
      <c r="AN177" s="54" t="n">
        <f aca="false">MIN(1000,MAX(AN178,IF($A177&gt;=AN$16,0,AN$13*(AN$16-$A177)+AN$14*(AN$16-$A177)^2+AN$15*(AN$16-$A177)^3)))</f>
        <v>0</v>
      </c>
      <c r="AO177" s="54" t="n">
        <f aca="false">MIN(1000,MAX(AO178,IF($A177&gt;=AO$16,0,AO$13*(AO$16-$A177)+AO$14*(AO$16-$A177)^2+AO$15*(AO$16-$A177)^3)))</f>
        <v>0</v>
      </c>
      <c r="AP177" s="54" t="n">
        <f aca="false">MIN(1000,MAX(AP178,IF($A177&gt;=AP$16,0,AP$13*(AP$16-$A177)+AP$14*(AP$16-$A177)^2+AP$15*(AP$16-$A177)^3)))</f>
        <v>0</v>
      </c>
      <c r="AQ177" s="54" t="n">
        <f aca="false">MIN(1000,MAX(AQ178,IF($A177&gt;=AQ$16,0,AQ$13*(AQ$16-$A177)+AQ$14*(AQ$16-$A177)^2+AQ$15*(AQ$16-$A177)^3)))</f>
        <v>0</v>
      </c>
      <c r="AR177" s="54" t="n">
        <f aca="false">MIN(1000,MAX(AR178,IF($A177&gt;=AR$16,0,AR$13*(AR$16-$A177)+AR$14*(AR$16-$A177)^2+AR$15*(AR$16-$A177)^3)))</f>
        <v>0</v>
      </c>
      <c r="AS177" s="54" t="n">
        <f aca="false">MIN(1000,MAX(AS178,IF($A177&gt;=AS$16,0,AS$13*(AS$16-$A177)+AS$14*(AS$16-$A177)^2+AS$15*(AS$16-$A177)^3)))</f>
        <v>0</v>
      </c>
      <c r="AT177" s="54" t="n">
        <f aca="false">MIN(1000,MAX(AT178,IF($A177&gt;=AT$16,0,AT$13*(AT$16-$A177)+AT$14*(AT$16-$A177)^2+AT$15*(AT$16-$A177)^3)))</f>
        <v>1000</v>
      </c>
      <c r="AU177" s="54" t="n">
        <f aca="false">MIN(1000,MAX(AU178,IF($A177&gt;=AU$16,0,AU$13*(AU$16-$A177)+AU$14*(AU$16-$A177)^2+AU$15*(AU$16-$A177)^3)))</f>
        <v>0</v>
      </c>
      <c r="AV177" s="54" t="n">
        <f aca="false">MIN(1000,MAX(AV178,IF($A177&gt;=AV$16,0,AV$13*(AV$16-$A177)+AV$14*(AV$16-$A177)^2+AV$15*(AV$16-$A177)^3)))</f>
        <v>698.90753</v>
      </c>
      <c r="AW177" s="54" t="n">
        <f aca="false">MIN(1000,MAX(AW178,IF($A177&gt;=AW$16,0,AW$13*(AW$16-$A177)+AW$14*(AW$16-$A177)^2+AW$15*(AW$16-$A177)^3)))</f>
        <v>0</v>
      </c>
      <c r="AX177" s="54" t="n">
        <f aca="false">MIN(1000,MAX(AX178,IF($A177&gt;=AX$16,0,AX$13*(AX$16-$A177)+AX$14*(AX$16-$A177)^2+AX$15*(AX$16-$A177)^3)))</f>
        <v>58.216864</v>
      </c>
      <c r="AY177" s="54" t="n">
        <f aca="false">MIN(1000,MAX(AY178,IF($A177&gt;=AY$16,0,AY$13*(AY$16-$A177)+AY$14*(AY$16-$A177)^2+AY$15*(AY$16-$A177)^3)))</f>
        <v>1000</v>
      </c>
      <c r="AZ177" s="54" t="n">
        <f aca="false">MIN(1000,MAX(AZ178,IF($A177&gt;=AZ$16,0,AZ$13*(AZ$16-$A177)+AZ$14*(AZ$16-$A177)^2+AZ$15*(AZ$16-$A177)^3)))</f>
        <v>0</v>
      </c>
      <c r="BA177" s="54" t="n">
        <f aca="false">MIN(1000,MAX(BA178,IF($A177&gt;=BA$16,0,BA$13*(BA$16-$A177)+BA$14*(BA$16-$A177)^2+BA$15*(BA$16-$A177)^3)))</f>
        <v>0</v>
      </c>
    </row>
    <row r="178" customFormat="false" ht="13.8" hidden="false" customHeight="false" outlineLevel="0" collapsed="false">
      <c r="A178" s="12" t="n">
        <f aca="false">A177+10</f>
        <v>1610</v>
      </c>
      <c r="B178" s="54" t="n">
        <f aca="false">MIN(1000,MAX(B179,IF($A178&gt;=B$16,0,B$13*(B$16-$A178)+B$14*(B$16-$A178)^2+B$15*(B$16-$A178)^3)))</f>
        <v>0</v>
      </c>
      <c r="C178" s="54" t="n">
        <f aca="false">MIN(1000,MAX(C179,IF($A178&gt;=C$16,0,C$13*(C$16-$A178)+C$14*(C$16-$A178)^2+C$15*(C$16-$A178)^3)))</f>
        <v>0</v>
      </c>
      <c r="D178" s="54" t="n">
        <f aca="false">MIN(1000,MAX(D179,IF($A178&gt;=D$16,0,D$13*(D$16-$A178)+D$14*(D$16-$A178)^2+D$15*(D$16-$A178)^3)))</f>
        <v>0</v>
      </c>
      <c r="E178" s="54" t="n">
        <f aca="false">MIN(1000,MAX(E179,IF($A178&gt;=E$16,0,E$13*(E$16-$A178)+E$14*(E$16-$A178)^2+E$15*(E$16-$A178)^3)))</f>
        <v>0</v>
      </c>
      <c r="F178" s="54" t="n">
        <f aca="false">MIN(1000,MAX(F179,IF($A178&gt;=F$16,0,F$13*(F$16-$A178)+F$14*(F$16-$A178)^2+F$15*(F$16-$A178)^3)))</f>
        <v>0</v>
      </c>
      <c r="G178" s="54" t="n">
        <f aca="false">MIN(1000,MAX(G179,IF($A178&gt;=G$16,0,G$13*(G$16-$A178)+G$14*(G$16-$A178)^2+G$15*(G$16-$A178)^3)))</f>
        <v>0</v>
      </c>
      <c r="H178" s="54" t="n">
        <f aca="false">MIN(1000,MAX(H179,IF($A178&gt;=H$16,0,H$13*(H$16-$A178)+H$14*(H$16-$A178)^2+H$15*(H$16-$A178)^3)))</f>
        <v>0</v>
      </c>
      <c r="I178" s="54" t="n">
        <f aca="false">MIN(1000,MAX(I179,IF($A178&gt;=I$16,0,I$13*(I$16-$A178)+I$14*(I$16-$A178)^2+I$15*(I$16-$A178)^3)))</f>
        <v>0</v>
      </c>
      <c r="J178" s="54" t="n">
        <f aca="false">MIN(1000,MAX(J179,IF($A178&gt;=J$16,0,J$13*(J$16-$A178)+J$14*(J$16-$A178)^2+J$15*(J$16-$A178)^3)))</f>
        <v>0</v>
      </c>
      <c r="K178" s="54" t="n">
        <f aca="false">MIN(1000,MAX(K179,IF($A178&gt;=K$16,0,K$13*(K$16-$A178)+K$14*(K$16-$A178)^2+K$15*(K$16-$A178)^3)))</f>
        <v>0</v>
      </c>
      <c r="L178" s="54" t="n">
        <f aca="false">MIN(1000,MAX(L179,IF($A178&gt;=L$16,0,L$13*(L$16-$A178)+L$14*(L$16-$A178)^2+L$15*(L$16-$A178)^3)))</f>
        <v>0</v>
      </c>
      <c r="M178" s="54" t="n">
        <f aca="false">MIN(1000,MAX(M179,IF($A178&gt;=M$16,0,M$13*(M$16-$A178)+M$14*(M$16-$A178)^2+M$15*(M$16-$A178)^3)))</f>
        <v>0</v>
      </c>
      <c r="N178" s="54" t="n">
        <f aca="false">MIN(1000,MAX(N179,IF($A178&gt;=N$16,0,N$13*(N$16-$A178)+N$14*(N$16-$A178)^2+N$15*(N$16-$A178)^3)))</f>
        <v>0</v>
      </c>
      <c r="O178" s="54" t="n">
        <f aca="false">MIN(1000,MAX(O179,IF($A178&gt;=O$16,0,O$13*(O$16-$A178)+O$14*(O$16-$A178)^2+O$15*(O$16-$A178)^3)))</f>
        <v>0</v>
      </c>
      <c r="P178" s="54" t="n">
        <f aca="false">MIN(1000,MAX(P179,IF($A178&gt;=P$16,0,P$13*(P$16-$A178)+P$14*(P$16-$A178)^2+P$15*(P$16-$A178)^3)))</f>
        <v>0</v>
      </c>
      <c r="Q178" s="54" t="n">
        <f aca="false">MIN(1000,MAX(Q179,IF($A178&gt;=Q$16,0,Q$13*(Q$16-$A178)+Q$14*(Q$16-$A178)^2+Q$15*(Q$16-$A178)^3)))</f>
        <v>0</v>
      </c>
      <c r="R178" s="54" t="n">
        <f aca="false">MIN(1000,MAX(R179,IF($A178&gt;=R$16,0,R$13*(R$16-$A178)+R$14*(R$16-$A178)^2+R$15*(R$16-$A178)^3)))</f>
        <v>0</v>
      </c>
      <c r="S178" s="54" t="n">
        <f aca="false">MIN(1000,MAX(S179,IF($A178&gt;=S$16,0,S$13*(S$16-$A178)+S$14*(S$16-$A178)^2+S$15*(S$16-$A178)^3)))</f>
        <v>839.823952</v>
      </c>
      <c r="T178" s="54" t="n">
        <f aca="false">MIN(1000,MAX(T179,IF($A178&gt;=T$16,0,T$13*(T$16-$A178)+T$14*(T$16-$A178)^2+T$15*(T$16-$A178)^3)))</f>
        <v>0</v>
      </c>
      <c r="U178" s="54" t="n">
        <f aca="false">MIN(1000,MAX(U179,IF($A178&gt;=U$16,0,U$13*(U$16-$A178)+U$14*(U$16-$A178)^2+U$15*(U$16-$A178)^3)))</f>
        <v>117.60245</v>
      </c>
      <c r="V178" s="54" t="n">
        <f aca="false">MIN(1000,MAX(V179,IF($A178&gt;=V$16,0,V$13*(V$16-$A178)+V$14*(V$16-$A178)^2+V$15*(V$16-$A178)^3)))</f>
        <v>0</v>
      </c>
      <c r="W178" s="54" t="n">
        <f aca="false">MIN(1000,MAX(W179,IF($A178&gt;=W$16,0,W$13*(W$16-$A178)+W$14*(W$16-$A178)^2+W$15*(W$16-$A178)^3)))</f>
        <v>62.96748</v>
      </c>
      <c r="X178" s="54" t="n">
        <f aca="false">MIN(1000,MAX(X179,IF($A178&gt;=X$16,0,X$13*(X$16-$A178)+X$14*(X$16-$A178)^2+X$15*(X$16-$A178)^3)))</f>
        <v>23.037975</v>
      </c>
      <c r="Y178" s="54" t="n">
        <f aca="false">MIN(1000,MAX(Y179,IF($A178&gt;=Y$16,0,Y$13*(Y$16-$A178)+Y$14*(Y$16-$A178)^2+Y$15*(Y$16-$A178)^3)))</f>
        <v>0</v>
      </c>
      <c r="Z178" s="54" t="n">
        <f aca="false">MIN(1000,MAX(Z179,IF($A178&gt;=Z$16,0,Z$13*(Z$16-$A178)+Z$14*(Z$16-$A178)^2+Z$15*(Z$16-$A178)^3)))</f>
        <v>0</v>
      </c>
      <c r="AC178" s="54" t="n">
        <f aca="false">MIN(1000,MAX(AC179,IF($A178&gt;=AC$16,0,AC$13*(AC$16-$A178)+AC$14*(AC$16-$A178)^2+AC$15*(AC$16-$A178)^3)))</f>
        <v>0</v>
      </c>
      <c r="AD178" s="54" t="n">
        <f aca="false">MIN(1000,MAX(AD179,IF($A178&gt;=AD$16,0,AD$13*(AD$16-$A178)+AD$14*(AD$16-$A178)^2+AD$15*(AD$16-$A178)^3)))</f>
        <v>0</v>
      </c>
      <c r="AE178" s="54" t="n">
        <f aca="false">MIN(1000,MAX(AE179,IF($A178&gt;=AE$16,0,AE$13*(AE$16-$A178)+AE$14*(AE$16-$A178)^2+AE$15*(AE$16-$A178)^3)))</f>
        <v>0</v>
      </c>
      <c r="AF178" s="54" t="n">
        <f aca="false">MIN(1000,MAX(AF179,IF($A178&gt;=AF$16,0,AF$13*(AF$16-$A178)+AF$14*(AF$16-$A178)^2+AF$15*(AF$16-$A178)^3)))</f>
        <v>0</v>
      </c>
      <c r="AG178" s="54" t="n">
        <f aca="false">MIN(1000,MAX(AG179,IF($A178&gt;=AG$16,0,AG$13*(AG$16-$A178)+AG$14*(AG$16-$A178)^2+AG$15*(AG$16-$A178)^3)))</f>
        <v>0</v>
      </c>
      <c r="AH178" s="54" t="n">
        <f aca="false">MIN(1000,MAX(AH179,IF($A178&gt;=AH$16,0,AH$13*(AH$16-$A178)+AH$14*(AH$16-$A178)^2+AH$15*(AH$16-$A178)^3)))</f>
        <v>0</v>
      </c>
      <c r="AI178" s="54" t="n">
        <f aca="false">MIN(1000,MAX(AI179,IF($A178&gt;=AI$16,0,AI$13*(AI$16-$A178)+AI$14*(AI$16-$A178)^2+AI$15*(AI$16-$A178)^3)))</f>
        <v>0</v>
      </c>
      <c r="AJ178" s="54" t="n">
        <f aca="false">MIN(1000,MAX(AJ179,IF($A178&gt;=AJ$16,0,AJ$13*(AJ$16-$A178)+AJ$14*(AJ$16-$A178)^2+AJ$15*(AJ$16-$A178)^3)))</f>
        <v>0</v>
      </c>
      <c r="AK178" s="54" t="n">
        <f aca="false">MIN(1000,MAX(AK179,IF($A178&gt;=AK$16,0,AK$13*(AK$16-$A178)+AK$14*(AK$16-$A178)^2+AK$15*(AK$16-$A178)^3)))</f>
        <v>0</v>
      </c>
      <c r="AL178" s="54" t="n">
        <f aca="false">MIN(1000,MAX(AL179,IF($A178&gt;=AL$16,0,AL$13*(AL$16-$A178)+AL$14*(AL$16-$A178)^2+AL$15*(AL$16-$A178)^3)))</f>
        <v>0</v>
      </c>
      <c r="AM178" s="54" t="n">
        <f aca="false">MIN(1000,MAX(AM179,IF($A178&gt;=AM$16,0,AM$13*(AM$16-$A178)+AM$14*(AM$16-$A178)^2+AM$15*(AM$16-$A178)^3)))</f>
        <v>0</v>
      </c>
      <c r="AN178" s="54" t="n">
        <f aca="false">MIN(1000,MAX(AN179,IF($A178&gt;=AN$16,0,AN$13*(AN$16-$A178)+AN$14*(AN$16-$A178)^2+AN$15*(AN$16-$A178)^3)))</f>
        <v>0</v>
      </c>
      <c r="AO178" s="54" t="n">
        <f aca="false">MIN(1000,MAX(AO179,IF($A178&gt;=AO$16,0,AO$13*(AO$16-$A178)+AO$14*(AO$16-$A178)^2+AO$15*(AO$16-$A178)^3)))</f>
        <v>0</v>
      </c>
      <c r="AP178" s="54" t="n">
        <f aca="false">MIN(1000,MAX(AP179,IF($A178&gt;=AP$16,0,AP$13*(AP$16-$A178)+AP$14*(AP$16-$A178)^2+AP$15*(AP$16-$A178)^3)))</f>
        <v>0</v>
      </c>
      <c r="AQ178" s="54" t="n">
        <f aca="false">MIN(1000,MAX(AQ179,IF($A178&gt;=AQ$16,0,AQ$13*(AQ$16-$A178)+AQ$14*(AQ$16-$A178)^2+AQ$15*(AQ$16-$A178)^3)))</f>
        <v>0</v>
      </c>
      <c r="AR178" s="54" t="n">
        <f aca="false">MIN(1000,MAX(AR179,IF($A178&gt;=AR$16,0,AR$13*(AR$16-$A178)+AR$14*(AR$16-$A178)^2+AR$15*(AR$16-$A178)^3)))</f>
        <v>0</v>
      </c>
      <c r="AS178" s="54" t="n">
        <f aca="false">MIN(1000,MAX(AS179,IF($A178&gt;=AS$16,0,AS$13*(AS$16-$A178)+AS$14*(AS$16-$A178)^2+AS$15*(AS$16-$A178)^3)))</f>
        <v>0</v>
      </c>
      <c r="AT178" s="54" t="n">
        <f aca="false">MIN(1000,MAX(AT179,IF($A178&gt;=AT$16,0,AT$13*(AT$16-$A178)+AT$14*(AT$16-$A178)^2+AT$15*(AT$16-$A178)^3)))</f>
        <v>1000</v>
      </c>
      <c r="AU178" s="54" t="n">
        <f aca="false">MIN(1000,MAX(AU179,IF($A178&gt;=AU$16,0,AU$13*(AU$16-$A178)+AU$14*(AU$16-$A178)^2+AU$15*(AU$16-$A178)^3)))</f>
        <v>0</v>
      </c>
      <c r="AV178" s="54" t="n">
        <f aca="false">MIN(1000,MAX(AV179,IF($A178&gt;=AV$16,0,AV$13*(AV$16-$A178)+AV$14*(AV$16-$A178)^2+AV$15*(AV$16-$A178)^3)))</f>
        <v>697.45453</v>
      </c>
      <c r="AW178" s="54" t="n">
        <f aca="false">MIN(1000,MAX(AW179,IF($A178&gt;=AW$16,0,AW$13*(AW$16-$A178)+AW$14*(AW$16-$A178)^2+AW$15*(AW$16-$A178)^3)))</f>
        <v>0</v>
      </c>
      <c r="AX178" s="54" t="n">
        <f aca="false">MIN(1000,MAX(AX179,IF($A178&gt;=AX$16,0,AX$13*(AX$16-$A178)+AX$14*(AX$16-$A178)^2+AX$15*(AX$16-$A178)^3)))</f>
        <v>58.216864</v>
      </c>
      <c r="AY178" s="54" t="n">
        <f aca="false">MIN(1000,MAX(AY179,IF($A178&gt;=AY$16,0,AY$13*(AY$16-$A178)+AY$14*(AY$16-$A178)^2+AY$15*(AY$16-$A178)^3)))</f>
        <v>1000</v>
      </c>
      <c r="AZ178" s="54" t="n">
        <f aca="false">MIN(1000,MAX(AZ179,IF($A178&gt;=AZ$16,0,AZ$13*(AZ$16-$A178)+AZ$14*(AZ$16-$A178)^2+AZ$15*(AZ$16-$A178)^3)))</f>
        <v>0</v>
      </c>
      <c r="BA178" s="54" t="n">
        <f aca="false">MIN(1000,MAX(BA179,IF($A178&gt;=BA$16,0,BA$13*(BA$16-$A178)+BA$14*(BA$16-$A178)^2+BA$15*(BA$16-$A178)^3)))</f>
        <v>0</v>
      </c>
    </row>
    <row r="179" customFormat="false" ht="13.8" hidden="false" customHeight="false" outlineLevel="0" collapsed="false">
      <c r="A179" s="12" t="n">
        <f aca="false">A178+10</f>
        <v>1620</v>
      </c>
      <c r="B179" s="54" t="n">
        <f aca="false">MIN(1000,MAX(B180,IF($A179&gt;=B$16,0,B$13*(B$16-$A179)+B$14*(B$16-$A179)^2+B$15*(B$16-$A179)^3)))</f>
        <v>0</v>
      </c>
      <c r="C179" s="54" t="n">
        <f aca="false">MIN(1000,MAX(C180,IF($A179&gt;=C$16,0,C$13*(C$16-$A179)+C$14*(C$16-$A179)^2+C$15*(C$16-$A179)^3)))</f>
        <v>0</v>
      </c>
      <c r="D179" s="54" t="n">
        <f aca="false">MIN(1000,MAX(D180,IF($A179&gt;=D$16,0,D$13*(D$16-$A179)+D$14*(D$16-$A179)^2+D$15*(D$16-$A179)^3)))</f>
        <v>0</v>
      </c>
      <c r="E179" s="54" t="n">
        <f aca="false">MIN(1000,MAX(E180,IF($A179&gt;=E$16,0,E$13*(E$16-$A179)+E$14*(E$16-$A179)^2+E$15*(E$16-$A179)^3)))</f>
        <v>0</v>
      </c>
      <c r="F179" s="54" t="n">
        <f aca="false">MIN(1000,MAX(F180,IF($A179&gt;=F$16,0,F$13*(F$16-$A179)+F$14*(F$16-$A179)^2+F$15*(F$16-$A179)^3)))</f>
        <v>0</v>
      </c>
      <c r="G179" s="54" t="n">
        <f aca="false">MIN(1000,MAX(G180,IF($A179&gt;=G$16,0,G$13*(G$16-$A179)+G$14*(G$16-$A179)^2+G$15*(G$16-$A179)^3)))</f>
        <v>0</v>
      </c>
      <c r="H179" s="54" t="n">
        <f aca="false">MIN(1000,MAX(H180,IF($A179&gt;=H$16,0,H$13*(H$16-$A179)+H$14*(H$16-$A179)^2+H$15*(H$16-$A179)^3)))</f>
        <v>0</v>
      </c>
      <c r="I179" s="54" t="n">
        <f aca="false">MIN(1000,MAX(I180,IF($A179&gt;=I$16,0,I$13*(I$16-$A179)+I$14*(I$16-$A179)^2+I$15*(I$16-$A179)^3)))</f>
        <v>0</v>
      </c>
      <c r="J179" s="54" t="n">
        <f aca="false">MIN(1000,MAX(J180,IF($A179&gt;=J$16,0,J$13*(J$16-$A179)+J$14*(J$16-$A179)^2+J$15*(J$16-$A179)^3)))</f>
        <v>0</v>
      </c>
      <c r="K179" s="54" t="n">
        <f aca="false">MIN(1000,MAX(K180,IF($A179&gt;=K$16,0,K$13*(K$16-$A179)+K$14*(K$16-$A179)^2+K$15*(K$16-$A179)^3)))</f>
        <v>0</v>
      </c>
      <c r="L179" s="54" t="n">
        <f aca="false">MIN(1000,MAX(L180,IF($A179&gt;=L$16,0,L$13*(L$16-$A179)+L$14*(L$16-$A179)^2+L$15*(L$16-$A179)^3)))</f>
        <v>0</v>
      </c>
      <c r="M179" s="54" t="n">
        <f aca="false">MIN(1000,MAX(M180,IF($A179&gt;=M$16,0,M$13*(M$16-$A179)+M$14*(M$16-$A179)^2+M$15*(M$16-$A179)^3)))</f>
        <v>0</v>
      </c>
      <c r="N179" s="54" t="n">
        <f aca="false">MIN(1000,MAX(N180,IF($A179&gt;=N$16,0,N$13*(N$16-$A179)+N$14*(N$16-$A179)^2+N$15*(N$16-$A179)^3)))</f>
        <v>0</v>
      </c>
      <c r="O179" s="54" t="n">
        <f aca="false">MIN(1000,MAX(O180,IF($A179&gt;=O$16,0,O$13*(O$16-$A179)+O$14*(O$16-$A179)^2+O$15*(O$16-$A179)^3)))</f>
        <v>0</v>
      </c>
      <c r="P179" s="54" t="n">
        <f aca="false">MIN(1000,MAX(P180,IF($A179&gt;=P$16,0,P$13*(P$16-$A179)+P$14*(P$16-$A179)^2+P$15*(P$16-$A179)^3)))</f>
        <v>0</v>
      </c>
      <c r="Q179" s="54" t="n">
        <f aca="false">MIN(1000,MAX(Q180,IF($A179&gt;=Q$16,0,Q$13*(Q$16-$A179)+Q$14*(Q$16-$A179)^2+Q$15*(Q$16-$A179)^3)))</f>
        <v>0</v>
      </c>
      <c r="R179" s="54" t="n">
        <f aca="false">MIN(1000,MAX(R180,IF($A179&gt;=R$16,0,R$13*(R$16-$A179)+R$14*(R$16-$A179)^2+R$15*(R$16-$A179)^3)))</f>
        <v>0</v>
      </c>
      <c r="S179" s="54" t="n">
        <f aca="false">MIN(1000,MAX(S180,IF($A179&gt;=S$16,0,S$13*(S$16-$A179)+S$14*(S$16-$A179)^2+S$15*(S$16-$A179)^3)))</f>
        <v>831.644352</v>
      </c>
      <c r="T179" s="54" t="n">
        <f aca="false">MIN(1000,MAX(T180,IF($A179&gt;=T$16,0,T$13*(T$16-$A179)+T$14*(T$16-$A179)^2+T$15*(T$16-$A179)^3)))</f>
        <v>0</v>
      </c>
      <c r="U179" s="54" t="n">
        <f aca="false">MIN(1000,MAX(U180,IF($A179&gt;=U$16,0,U$13*(U$16-$A179)+U$14*(U$16-$A179)^2+U$15*(U$16-$A179)^3)))</f>
        <v>117.35745</v>
      </c>
      <c r="V179" s="54" t="n">
        <f aca="false">MIN(1000,MAX(V180,IF($A179&gt;=V$16,0,V$13*(V$16-$A179)+V$14*(V$16-$A179)^2+V$15*(V$16-$A179)^3)))</f>
        <v>0</v>
      </c>
      <c r="W179" s="54" t="n">
        <f aca="false">MIN(1000,MAX(W180,IF($A179&gt;=W$16,0,W$13*(W$16-$A179)+W$14*(W$16-$A179)^2+W$15*(W$16-$A179)^3)))</f>
        <v>62.83848</v>
      </c>
      <c r="X179" s="54" t="n">
        <f aca="false">MIN(1000,MAX(X180,IF($A179&gt;=X$16,0,X$13*(X$16-$A179)+X$14*(X$16-$A179)^2+X$15*(X$16-$A179)^3)))</f>
        <v>23.037975</v>
      </c>
      <c r="Y179" s="54" t="n">
        <f aca="false">MIN(1000,MAX(Y180,IF($A179&gt;=Y$16,0,Y$13*(Y$16-$A179)+Y$14*(Y$16-$A179)^2+Y$15*(Y$16-$A179)^3)))</f>
        <v>0</v>
      </c>
      <c r="Z179" s="54" t="n">
        <f aca="false">MIN(1000,MAX(Z180,IF($A179&gt;=Z$16,0,Z$13*(Z$16-$A179)+Z$14*(Z$16-$A179)^2+Z$15*(Z$16-$A179)^3)))</f>
        <v>0</v>
      </c>
      <c r="AC179" s="54" t="n">
        <f aca="false">MIN(1000,MAX(AC180,IF($A179&gt;=AC$16,0,AC$13*(AC$16-$A179)+AC$14*(AC$16-$A179)^2+AC$15*(AC$16-$A179)^3)))</f>
        <v>0</v>
      </c>
      <c r="AD179" s="54" t="n">
        <f aca="false">MIN(1000,MAX(AD180,IF($A179&gt;=AD$16,0,AD$13*(AD$16-$A179)+AD$14*(AD$16-$A179)^2+AD$15*(AD$16-$A179)^3)))</f>
        <v>0</v>
      </c>
      <c r="AE179" s="54" t="n">
        <f aca="false">MIN(1000,MAX(AE180,IF($A179&gt;=AE$16,0,AE$13*(AE$16-$A179)+AE$14*(AE$16-$A179)^2+AE$15*(AE$16-$A179)^3)))</f>
        <v>0</v>
      </c>
      <c r="AF179" s="54" t="n">
        <f aca="false">MIN(1000,MAX(AF180,IF($A179&gt;=AF$16,0,AF$13*(AF$16-$A179)+AF$14*(AF$16-$A179)^2+AF$15*(AF$16-$A179)^3)))</f>
        <v>0</v>
      </c>
      <c r="AG179" s="54" t="n">
        <f aca="false">MIN(1000,MAX(AG180,IF($A179&gt;=AG$16,0,AG$13*(AG$16-$A179)+AG$14*(AG$16-$A179)^2+AG$15*(AG$16-$A179)^3)))</f>
        <v>0</v>
      </c>
      <c r="AH179" s="54" t="n">
        <f aca="false">MIN(1000,MAX(AH180,IF($A179&gt;=AH$16,0,AH$13*(AH$16-$A179)+AH$14*(AH$16-$A179)^2+AH$15*(AH$16-$A179)^3)))</f>
        <v>0</v>
      </c>
      <c r="AI179" s="54" t="n">
        <f aca="false">MIN(1000,MAX(AI180,IF($A179&gt;=AI$16,0,AI$13*(AI$16-$A179)+AI$14*(AI$16-$A179)^2+AI$15*(AI$16-$A179)^3)))</f>
        <v>0</v>
      </c>
      <c r="AJ179" s="54" t="n">
        <f aca="false">MIN(1000,MAX(AJ180,IF($A179&gt;=AJ$16,0,AJ$13*(AJ$16-$A179)+AJ$14*(AJ$16-$A179)^2+AJ$15*(AJ$16-$A179)^3)))</f>
        <v>0</v>
      </c>
      <c r="AK179" s="54" t="n">
        <f aca="false">MIN(1000,MAX(AK180,IF($A179&gt;=AK$16,0,AK$13*(AK$16-$A179)+AK$14*(AK$16-$A179)^2+AK$15*(AK$16-$A179)^3)))</f>
        <v>0</v>
      </c>
      <c r="AL179" s="54" t="n">
        <f aca="false">MIN(1000,MAX(AL180,IF($A179&gt;=AL$16,0,AL$13*(AL$16-$A179)+AL$14*(AL$16-$A179)^2+AL$15*(AL$16-$A179)^3)))</f>
        <v>0</v>
      </c>
      <c r="AM179" s="54" t="n">
        <f aca="false">MIN(1000,MAX(AM180,IF($A179&gt;=AM$16,0,AM$13*(AM$16-$A179)+AM$14*(AM$16-$A179)^2+AM$15*(AM$16-$A179)^3)))</f>
        <v>0</v>
      </c>
      <c r="AN179" s="54" t="n">
        <f aca="false">MIN(1000,MAX(AN180,IF($A179&gt;=AN$16,0,AN$13*(AN$16-$A179)+AN$14*(AN$16-$A179)^2+AN$15*(AN$16-$A179)^3)))</f>
        <v>0</v>
      </c>
      <c r="AO179" s="54" t="n">
        <f aca="false">MIN(1000,MAX(AO180,IF($A179&gt;=AO$16,0,AO$13*(AO$16-$A179)+AO$14*(AO$16-$A179)^2+AO$15*(AO$16-$A179)^3)))</f>
        <v>0</v>
      </c>
      <c r="AP179" s="54" t="n">
        <f aca="false">MIN(1000,MAX(AP180,IF($A179&gt;=AP$16,0,AP$13*(AP$16-$A179)+AP$14*(AP$16-$A179)^2+AP$15*(AP$16-$A179)^3)))</f>
        <v>0</v>
      </c>
      <c r="AQ179" s="54" t="n">
        <f aca="false">MIN(1000,MAX(AQ180,IF($A179&gt;=AQ$16,0,AQ$13*(AQ$16-$A179)+AQ$14*(AQ$16-$A179)^2+AQ$15*(AQ$16-$A179)^3)))</f>
        <v>0</v>
      </c>
      <c r="AR179" s="54" t="n">
        <f aca="false">MIN(1000,MAX(AR180,IF($A179&gt;=AR$16,0,AR$13*(AR$16-$A179)+AR$14*(AR$16-$A179)^2+AR$15*(AR$16-$A179)^3)))</f>
        <v>0</v>
      </c>
      <c r="AS179" s="54" t="n">
        <f aca="false">MIN(1000,MAX(AS180,IF($A179&gt;=AS$16,0,AS$13*(AS$16-$A179)+AS$14*(AS$16-$A179)^2+AS$15*(AS$16-$A179)^3)))</f>
        <v>0</v>
      </c>
      <c r="AT179" s="54" t="n">
        <f aca="false">MIN(1000,MAX(AT180,IF($A179&gt;=AT$16,0,AT$13*(AT$16-$A179)+AT$14*(AT$16-$A179)^2+AT$15*(AT$16-$A179)^3)))</f>
        <v>1000</v>
      </c>
      <c r="AU179" s="54" t="n">
        <f aca="false">MIN(1000,MAX(AU180,IF($A179&gt;=AU$16,0,AU$13*(AU$16-$A179)+AU$14*(AU$16-$A179)^2+AU$15*(AU$16-$A179)^3)))</f>
        <v>0</v>
      </c>
      <c r="AV179" s="54" t="n">
        <f aca="false">MIN(1000,MAX(AV180,IF($A179&gt;=AV$16,0,AV$13*(AV$16-$A179)+AV$14*(AV$16-$A179)^2+AV$15*(AV$16-$A179)^3)))</f>
        <v>696.00153</v>
      </c>
      <c r="AW179" s="54" t="n">
        <f aca="false">MIN(1000,MAX(AW180,IF($A179&gt;=AW$16,0,AW$13*(AW$16-$A179)+AW$14*(AW$16-$A179)^2+AW$15*(AW$16-$A179)^3)))</f>
        <v>0</v>
      </c>
      <c r="AX179" s="54" t="n">
        <f aca="false">MIN(1000,MAX(AX180,IF($A179&gt;=AX$16,0,AX$13*(AX$16-$A179)+AX$14*(AX$16-$A179)^2+AX$15*(AX$16-$A179)^3)))</f>
        <v>58.216864</v>
      </c>
      <c r="AY179" s="54" t="n">
        <f aca="false">MIN(1000,MAX(AY180,IF($A179&gt;=AY$16,0,AY$13*(AY$16-$A179)+AY$14*(AY$16-$A179)^2+AY$15*(AY$16-$A179)^3)))</f>
        <v>1000</v>
      </c>
      <c r="AZ179" s="54" t="n">
        <f aca="false">MIN(1000,MAX(AZ180,IF($A179&gt;=AZ$16,0,AZ$13*(AZ$16-$A179)+AZ$14*(AZ$16-$A179)^2+AZ$15*(AZ$16-$A179)^3)))</f>
        <v>0</v>
      </c>
      <c r="BA179" s="54" t="n">
        <f aca="false">MIN(1000,MAX(BA180,IF($A179&gt;=BA$16,0,BA$13*(BA$16-$A179)+BA$14*(BA$16-$A179)^2+BA$15*(BA$16-$A179)^3)))</f>
        <v>0</v>
      </c>
    </row>
    <row r="180" customFormat="false" ht="13.8" hidden="false" customHeight="false" outlineLevel="0" collapsed="false">
      <c r="A180" s="12" t="n">
        <f aca="false">A179+10</f>
        <v>1630</v>
      </c>
      <c r="B180" s="54" t="n">
        <f aca="false">MIN(1000,MAX(B181,IF($A180&gt;=B$16,0,B$13*(B$16-$A180)+B$14*(B$16-$A180)^2+B$15*(B$16-$A180)^3)))</f>
        <v>0</v>
      </c>
      <c r="C180" s="54" t="n">
        <f aca="false">MIN(1000,MAX(C181,IF($A180&gt;=C$16,0,C$13*(C$16-$A180)+C$14*(C$16-$A180)^2+C$15*(C$16-$A180)^3)))</f>
        <v>0</v>
      </c>
      <c r="D180" s="54" t="n">
        <f aca="false">MIN(1000,MAX(D181,IF($A180&gt;=D$16,0,D$13*(D$16-$A180)+D$14*(D$16-$A180)^2+D$15*(D$16-$A180)^3)))</f>
        <v>0</v>
      </c>
      <c r="E180" s="54" t="n">
        <f aca="false">MIN(1000,MAX(E181,IF($A180&gt;=E$16,0,E$13*(E$16-$A180)+E$14*(E$16-$A180)^2+E$15*(E$16-$A180)^3)))</f>
        <v>0</v>
      </c>
      <c r="F180" s="54" t="n">
        <f aca="false">MIN(1000,MAX(F181,IF($A180&gt;=F$16,0,F$13*(F$16-$A180)+F$14*(F$16-$A180)^2+F$15*(F$16-$A180)^3)))</f>
        <v>0</v>
      </c>
      <c r="G180" s="54" t="n">
        <f aca="false">MIN(1000,MAX(G181,IF($A180&gt;=G$16,0,G$13*(G$16-$A180)+G$14*(G$16-$A180)^2+G$15*(G$16-$A180)^3)))</f>
        <v>0</v>
      </c>
      <c r="H180" s="54" t="n">
        <f aca="false">MIN(1000,MAX(H181,IF($A180&gt;=H$16,0,H$13*(H$16-$A180)+H$14*(H$16-$A180)^2+H$15*(H$16-$A180)^3)))</f>
        <v>0</v>
      </c>
      <c r="I180" s="54" t="n">
        <f aca="false">MIN(1000,MAX(I181,IF($A180&gt;=I$16,0,I$13*(I$16-$A180)+I$14*(I$16-$A180)^2+I$15*(I$16-$A180)^3)))</f>
        <v>0</v>
      </c>
      <c r="J180" s="54" t="n">
        <f aca="false">MIN(1000,MAX(J181,IF($A180&gt;=J$16,0,J$13*(J$16-$A180)+J$14*(J$16-$A180)^2+J$15*(J$16-$A180)^3)))</f>
        <v>0</v>
      </c>
      <c r="K180" s="54" t="n">
        <f aca="false">MIN(1000,MAX(K181,IF($A180&gt;=K$16,0,K$13*(K$16-$A180)+K$14*(K$16-$A180)^2+K$15*(K$16-$A180)^3)))</f>
        <v>0</v>
      </c>
      <c r="L180" s="54" t="n">
        <f aca="false">MIN(1000,MAX(L181,IF($A180&gt;=L$16,0,L$13*(L$16-$A180)+L$14*(L$16-$A180)^2+L$15*(L$16-$A180)^3)))</f>
        <v>0</v>
      </c>
      <c r="M180" s="54" t="n">
        <f aca="false">MIN(1000,MAX(M181,IF($A180&gt;=M$16,0,M$13*(M$16-$A180)+M$14*(M$16-$A180)^2+M$15*(M$16-$A180)^3)))</f>
        <v>0</v>
      </c>
      <c r="N180" s="54" t="n">
        <f aca="false">MIN(1000,MAX(N181,IF($A180&gt;=N$16,0,N$13*(N$16-$A180)+N$14*(N$16-$A180)^2+N$15*(N$16-$A180)^3)))</f>
        <v>0</v>
      </c>
      <c r="O180" s="54" t="n">
        <f aca="false">MIN(1000,MAX(O181,IF($A180&gt;=O$16,0,O$13*(O$16-$A180)+O$14*(O$16-$A180)^2+O$15*(O$16-$A180)^3)))</f>
        <v>0</v>
      </c>
      <c r="P180" s="54" t="n">
        <f aca="false">MIN(1000,MAX(P181,IF($A180&gt;=P$16,0,P$13*(P$16-$A180)+P$14*(P$16-$A180)^2+P$15*(P$16-$A180)^3)))</f>
        <v>0</v>
      </c>
      <c r="Q180" s="54" t="n">
        <f aca="false">MIN(1000,MAX(Q181,IF($A180&gt;=Q$16,0,Q$13*(Q$16-$A180)+Q$14*(Q$16-$A180)^2+Q$15*(Q$16-$A180)^3)))</f>
        <v>0</v>
      </c>
      <c r="R180" s="54" t="n">
        <f aca="false">MIN(1000,MAX(R181,IF($A180&gt;=R$16,0,R$13*(R$16-$A180)+R$14*(R$16-$A180)^2+R$15*(R$16-$A180)^3)))</f>
        <v>0</v>
      </c>
      <c r="S180" s="54" t="n">
        <f aca="false">MIN(1000,MAX(S181,IF($A180&gt;=S$16,0,S$13*(S$16-$A180)+S$14*(S$16-$A180)^2+S$15*(S$16-$A180)^3)))</f>
        <v>823.504752</v>
      </c>
      <c r="T180" s="54" t="n">
        <f aca="false">MIN(1000,MAX(T181,IF($A180&gt;=T$16,0,T$13*(T$16-$A180)+T$14*(T$16-$A180)^2+T$15*(T$16-$A180)^3)))</f>
        <v>0</v>
      </c>
      <c r="U180" s="54" t="n">
        <f aca="false">MIN(1000,MAX(U181,IF($A180&gt;=U$16,0,U$13*(U$16-$A180)+U$14*(U$16-$A180)^2+U$15*(U$16-$A180)^3)))</f>
        <v>117.11245</v>
      </c>
      <c r="V180" s="54" t="n">
        <f aca="false">MIN(1000,MAX(V181,IF($A180&gt;=V$16,0,V$13*(V$16-$A180)+V$14*(V$16-$A180)^2+V$15*(V$16-$A180)^3)))</f>
        <v>0</v>
      </c>
      <c r="W180" s="54" t="n">
        <f aca="false">MIN(1000,MAX(W181,IF($A180&gt;=W$16,0,W$13*(W$16-$A180)+W$14*(W$16-$A180)^2+W$15*(W$16-$A180)^3)))</f>
        <v>62.70948</v>
      </c>
      <c r="X180" s="54" t="n">
        <f aca="false">MIN(1000,MAX(X181,IF($A180&gt;=X$16,0,X$13*(X$16-$A180)+X$14*(X$16-$A180)^2+X$15*(X$16-$A180)^3)))</f>
        <v>23.037975</v>
      </c>
      <c r="Y180" s="54" t="n">
        <f aca="false">MIN(1000,MAX(Y181,IF($A180&gt;=Y$16,0,Y$13*(Y$16-$A180)+Y$14*(Y$16-$A180)^2+Y$15*(Y$16-$A180)^3)))</f>
        <v>0</v>
      </c>
      <c r="Z180" s="54" t="n">
        <f aca="false">MIN(1000,MAX(Z181,IF($A180&gt;=Z$16,0,Z$13*(Z$16-$A180)+Z$14*(Z$16-$A180)^2+Z$15*(Z$16-$A180)^3)))</f>
        <v>0</v>
      </c>
      <c r="AC180" s="54" t="n">
        <f aca="false">MIN(1000,MAX(AC181,IF($A180&gt;=AC$16,0,AC$13*(AC$16-$A180)+AC$14*(AC$16-$A180)^2+AC$15*(AC$16-$A180)^3)))</f>
        <v>0</v>
      </c>
      <c r="AD180" s="54" t="n">
        <f aca="false">MIN(1000,MAX(AD181,IF($A180&gt;=AD$16,0,AD$13*(AD$16-$A180)+AD$14*(AD$16-$A180)^2+AD$15*(AD$16-$A180)^3)))</f>
        <v>0</v>
      </c>
      <c r="AE180" s="54" t="n">
        <f aca="false">MIN(1000,MAX(AE181,IF($A180&gt;=AE$16,0,AE$13*(AE$16-$A180)+AE$14*(AE$16-$A180)^2+AE$15*(AE$16-$A180)^3)))</f>
        <v>0</v>
      </c>
      <c r="AF180" s="54" t="n">
        <f aca="false">MIN(1000,MAX(AF181,IF($A180&gt;=AF$16,0,AF$13*(AF$16-$A180)+AF$14*(AF$16-$A180)^2+AF$15*(AF$16-$A180)^3)))</f>
        <v>0</v>
      </c>
      <c r="AG180" s="54" t="n">
        <f aca="false">MIN(1000,MAX(AG181,IF($A180&gt;=AG$16,0,AG$13*(AG$16-$A180)+AG$14*(AG$16-$A180)^2+AG$15*(AG$16-$A180)^3)))</f>
        <v>0</v>
      </c>
      <c r="AH180" s="54" t="n">
        <f aca="false">MIN(1000,MAX(AH181,IF($A180&gt;=AH$16,0,AH$13*(AH$16-$A180)+AH$14*(AH$16-$A180)^2+AH$15*(AH$16-$A180)^3)))</f>
        <v>0</v>
      </c>
      <c r="AI180" s="54" t="n">
        <f aca="false">MIN(1000,MAX(AI181,IF($A180&gt;=AI$16,0,AI$13*(AI$16-$A180)+AI$14*(AI$16-$A180)^2+AI$15*(AI$16-$A180)^3)))</f>
        <v>0</v>
      </c>
      <c r="AJ180" s="54" t="n">
        <f aca="false">MIN(1000,MAX(AJ181,IF($A180&gt;=AJ$16,0,AJ$13*(AJ$16-$A180)+AJ$14*(AJ$16-$A180)^2+AJ$15*(AJ$16-$A180)^3)))</f>
        <v>0</v>
      </c>
      <c r="AK180" s="54" t="n">
        <f aca="false">MIN(1000,MAX(AK181,IF($A180&gt;=AK$16,0,AK$13*(AK$16-$A180)+AK$14*(AK$16-$A180)^2+AK$15*(AK$16-$A180)^3)))</f>
        <v>0</v>
      </c>
      <c r="AL180" s="54" t="n">
        <f aca="false">MIN(1000,MAX(AL181,IF($A180&gt;=AL$16,0,AL$13*(AL$16-$A180)+AL$14*(AL$16-$A180)^2+AL$15*(AL$16-$A180)^3)))</f>
        <v>0</v>
      </c>
      <c r="AM180" s="54" t="n">
        <f aca="false">MIN(1000,MAX(AM181,IF($A180&gt;=AM$16,0,AM$13*(AM$16-$A180)+AM$14*(AM$16-$A180)^2+AM$15*(AM$16-$A180)^3)))</f>
        <v>0</v>
      </c>
      <c r="AN180" s="54" t="n">
        <f aca="false">MIN(1000,MAX(AN181,IF($A180&gt;=AN$16,0,AN$13*(AN$16-$A180)+AN$14*(AN$16-$A180)^2+AN$15*(AN$16-$A180)^3)))</f>
        <v>0</v>
      </c>
      <c r="AO180" s="54" t="n">
        <f aca="false">MIN(1000,MAX(AO181,IF($A180&gt;=AO$16,0,AO$13*(AO$16-$A180)+AO$14*(AO$16-$A180)^2+AO$15*(AO$16-$A180)^3)))</f>
        <v>0</v>
      </c>
      <c r="AP180" s="54" t="n">
        <f aca="false">MIN(1000,MAX(AP181,IF($A180&gt;=AP$16,0,AP$13*(AP$16-$A180)+AP$14*(AP$16-$A180)^2+AP$15*(AP$16-$A180)^3)))</f>
        <v>0</v>
      </c>
      <c r="AQ180" s="54" t="n">
        <f aca="false">MIN(1000,MAX(AQ181,IF($A180&gt;=AQ$16,0,AQ$13*(AQ$16-$A180)+AQ$14*(AQ$16-$A180)^2+AQ$15*(AQ$16-$A180)^3)))</f>
        <v>0</v>
      </c>
      <c r="AR180" s="54" t="n">
        <f aca="false">MIN(1000,MAX(AR181,IF($A180&gt;=AR$16,0,AR$13*(AR$16-$A180)+AR$14*(AR$16-$A180)^2+AR$15*(AR$16-$A180)^3)))</f>
        <v>0</v>
      </c>
      <c r="AS180" s="54" t="n">
        <f aca="false">MIN(1000,MAX(AS181,IF($A180&gt;=AS$16,0,AS$13*(AS$16-$A180)+AS$14*(AS$16-$A180)^2+AS$15*(AS$16-$A180)^3)))</f>
        <v>0</v>
      </c>
      <c r="AT180" s="54" t="n">
        <f aca="false">MIN(1000,MAX(AT181,IF($A180&gt;=AT$16,0,AT$13*(AT$16-$A180)+AT$14*(AT$16-$A180)^2+AT$15*(AT$16-$A180)^3)))</f>
        <v>1000</v>
      </c>
      <c r="AU180" s="54" t="n">
        <f aca="false">MIN(1000,MAX(AU181,IF($A180&gt;=AU$16,0,AU$13*(AU$16-$A180)+AU$14*(AU$16-$A180)^2+AU$15*(AU$16-$A180)^3)))</f>
        <v>0</v>
      </c>
      <c r="AV180" s="54" t="n">
        <f aca="false">MIN(1000,MAX(AV181,IF($A180&gt;=AV$16,0,AV$13*(AV$16-$A180)+AV$14*(AV$16-$A180)^2+AV$15*(AV$16-$A180)^3)))</f>
        <v>694.54853</v>
      </c>
      <c r="AW180" s="54" t="n">
        <f aca="false">MIN(1000,MAX(AW181,IF($A180&gt;=AW$16,0,AW$13*(AW$16-$A180)+AW$14*(AW$16-$A180)^2+AW$15*(AW$16-$A180)^3)))</f>
        <v>0</v>
      </c>
      <c r="AX180" s="54" t="n">
        <f aca="false">MIN(1000,MAX(AX181,IF($A180&gt;=AX$16,0,AX$13*(AX$16-$A180)+AX$14*(AX$16-$A180)^2+AX$15*(AX$16-$A180)^3)))</f>
        <v>58.216864</v>
      </c>
      <c r="AY180" s="54" t="n">
        <f aca="false">MIN(1000,MAX(AY181,IF($A180&gt;=AY$16,0,AY$13*(AY$16-$A180)+AY$14*(AY$16-$A180)^2+AY$15*(AY$16-$A180)^3)))</f>
        <v>1000</v>
      </c>
      <c r="AZ180" s="54" t="n">
        <f aca="false">MIN(1000,MAX(AZ181,IF($A180&gt;=AZ$16,0,AZ$13*(AZ$16-$A180)+AZ$14*(AZ$16-$A180)^2+AZ$15*(AZ$16-$A180)^3)))</f>
        <v>0</v>
      </c>
      <c r="BA180" s="54" t="n">
        <f aca="false">MIN(1000,MAX(BA181,IF($A180&gt;=BA$16,0,BA$13*(BA$16-$A180)+BA$14*(BA$16-$A180)^2+BA$15*(BA$16-$A180)^3)))</f>
        <v>0</v>
      </c>
    </row>
    <row r="181" customFormat="false" ht="13.8" hidden="false" customHeight="false" outlineLevel="0" collapsed="false">
      <c r="A181" s="12" t="n">
        <f aca="false">A180+10</f>
        <v>1640</v>
      </c>
      <c r="B181" s="54" t="n">
        <f aca="false">MIN(1000,MAX(B182,IF($A181&gt;=B$16,0,B$13*(B$16-$A181)+B$14*(B$16-$A181)^2+B$15*(B$16-$A181)^3)))</f>
        <v>0</v>
      </c>
      <c r="C181" s="54" t="n">
        <f aca="false">MIN(1000,MAX(C182,IF($A181&gt;=C$16,0,C$13*(C$16-$A181)+C$14*(C$16-$A181)^2+C$15*(C$16-$A181)^3)))</f>
        <v>0</v>
      </c>
      <c r="D181" s="54" t="n">
        <f aca="false">MIN(1000,MAX(D182,IF($A181&gt;=D$16,0,D$13*(D$16-$A181)+D$14*(D$16-$A181)^2+D$15*(D$16-$A181)^3)))</f>
        <v>0</v>
      </c>
      <c r="E181" s="54" t="n">
        <f aca="false">MIN(1000,MAX(E182,IF($A181&gt;=E$16,0,E$13*(E$16-$A181)+E$14*(E$16-$A181)^2+E$15*(E$16-$A181)^3)))</f>
        <v>0</v>
      </c>
      <c r="F181" s="54" t="n">
        <f aca="false">MIN(1000,MAX(F182,IF($A181&gt;=F$16,0,F$13*(F$16-$A181)+F$14*(F$16-$A181)^2+F$15*(F$16-$A181)^3)))</f>
        <v>0</v>
      </c>
      <c r="G181" s="54" t="n">
        <f aca="false">MIN(1000,MAX(G182,IF($A181&gt;=G$16,0,G$13*(G$16-$A181)+G$14*(G$16-$A181)^2+G$15*(G$16-$A181)^3)))</f>
        <v>0</v>
      </c>
      <c r="H181" s="54" t="n">
        <f aca="false">MIN(1000,MAX(H182,IF($A181&gt;=H$16,0,H$13*(H$16-$A181)+H$14*(H$16-$A181)^2+H$15*(H$16-$A181)^3)))</f>
        <v>0</v>
      </c>
      <c r="I181" s="54" t="n">
        <f aca="false">MIN(1000,MAX(I182,IF($A181&gt;=I$16,0,I$13*(I$16-$A181)+I$14*(I$16-$A181)^2+I$15*(I$16-$A181)^3)))</f>
        <v>0</v>
      </c>
      <c r="J181" s="54" t="n">
        <f aca="false">MIN(1000,MAX(J182,IF($A181&gt;=J$16,0,J$13*(J$16-$A181)+J$14*(J$16-$A181)^2+J$15*(J$16-$A181)^3)))</f>
        <v>0</v>
      </c>
      <c r="K181" s="54" t="n">
        <f aca="false">MIN(1000,MAX(K182,IF($A181&gt;=K$16,0,K$13*(K$16-$A181)+K$14*(K$16-$A181)^2+K$15*(K$16-$A181)^3)))</f>
        <v>0</v>
      </c>
      <c r="L181" s="54" t="n">
        <f aca="false">MIN(1000,MAX(L182,IF($A181&gt;=L$16,0,L$13*(L$16-$A181)+L$14*(L$16-$A181)^2+L$15*(L$16-$A181)^3)))</f>
        <v>0</v>
      </c>
      <c r="M181" s="54" t="n">
        <f aca="false">MIN(1000,MAX(M182,IF($A181&gt;=M$16,0,M$13*(M$16-$A181)+M$14*(M$16-$A181)^2+M$15*(M$16-$A181)^3)))</f>
        <v>0</v>
      </c>
      <c r="N181" s="54" t="n">
        <f aca="false">MIN(1000,MAX(N182,IF($A181&gt;=N$16,0,N$13*(N$16-$A181)+N$14*(N$16-$A181)^2+N$15*(N$16-$A181)^3)))</f>
        <v>0</v>
      </c>
      <c r="O181" s="54" t="n">
        <f aca="false">MIN(1000,MAX(O182,IF($A181&gt;=O$16,0,O$13*(O$16-$A181)+O$14*(O$16-$A181)^2+O$15*(O$16-$A181)^3)))</f>
        <v>0</v>
      </c>
      <c r="P181" s="54" t="n">
        <f aca="false">MIN(1000,MAX(P182,IF($A181&gt;=P$16,0,P$13*(P$16-$A181)+P$14*(P$16-$A181)^2+P$15*(P$16-$A181)^3)))</f>
        <v>0</v>
      </c>
      <c r="Q181" s="54" t="n">
        <f aca="false">MIN(1000,MAX(Q182,IF($A181&gt;=Q$16,0,Q$13*(Q$16-$A181)+Q$14*(Q$16-$A181)^2+Q$15*(Q$16-$A181)^3)))</f>
        <v>0</v>
      </c>
      <c r="R181" s="54" t="n">
        <f aca="false">MIN(1000,MAX(R182,IF($A181&gt;=R$16,0,R$13*(R$16-$A181)+R$14*(R$16-$A181)^2+R$15*(R$16-$A181)^3)))</f>
        <v>0</v>
      </c>
      <c r="S181" s="54" t="n">
        <f aca="false">MIN(1000,MAX(S182,IF($A181&gt;=S$16,0,S$13*(S$16-$A181)+S$14*(S$16-$A181)^2+S$15*(S$16-$A181)^3)))</f>
        <v>815.405152</v>
      </c>
      <c r="T181" s="54" t="n">
        <f aca="false">MIN(1000,MAX(T182,IF($A181&gt;=T$16,0,T$13*(T$16-$A181)+T$14*(T$16-$A181)^2+T$15*(T$16-$A181)^3)))</f>
        <v>0</v>
      </c>
      <c r="U181" s="54" t="n">
        <f aca="false">MIN(1000,MAX(U182,IF($A181&gt;=U$16,0,U$13*(U$16-$A181)+U$14*(U$16-$A181)^2+U$15*(U$16-$A181)^3)))</f>
        <v>116.86745</v>
      </c>
      <c r="V181" s="54" t="n">
        <f aca="false">MIN(1000,MAX(V182,IF($A181&gt;=V$16,0,V$13*(V$16-$A181)+V$14*(V$16-$A181)^2+V$15*(V$16-$A181)^3)))</f>
        <v>0</v>
      </c>
      <c r="W181" s="54" t="n">
        <f aca="false">MIN(1000,MAX(W182,IF($A181&gt;=W$16,0,W$13*(W$16-$A181)+W$14*(W$16-$A181)^2+W$15*(W$16-$A181)^3)))</f>
        <v>62.58048</v>
      </c>
      <c r="X181" s="54" t="n">
        <f aca="false">MIN(1000,MAX(X182,IF($A181&gt;=X$16,0,X$13*(X$16-$A181)+X$14*(X$16-$A181)^2+X$15*(X$16-$A181)^3)))</f>
        <v>23.037975</v>
      </c>
      <c r="Y181" s="54" t="n">
        <f aca="false">MIN(1000,MAX(Y182,IF($A181&gt;=Y$16,0,Y$13*(Y$16-$A181)+Y$14*(Y$16-$A181)^2+Y$15*(Y$16-$A181)^3)))</f>
        <v>0</v>
      </c>
      <c r="Z181" s="54" t="n">
        <f aca="false">MIN(1000,MAX(Z182,IF($A181&gt;=Z$16,0,Z$13*(Z$16-$A181)+Z$14*(Z$16-$A181)^2+Z$15*(Z$16-$A181)^3)))</f>
        <v>0</v>
      </c>
      <c r="AC181" s="54" t="n">
        <f aca="false">MIN(1000,MAX(AC182,IF($A181&gt;=AC$16,0,AC$13*(AC$16-$A181)+AC$14*(AC$16-$A181)^2+AC$15*(AC$16-$A181)^3)))</f>
        <v>0</v>
      </c>
      <c r="AD181" s="54" t="n">
        <f aca="false">MIN(1000,MAX(AD182,IF($A181&gt;=AD$16,0,AD$13*(AD$16-$A181)+AD$14*(AD$16-$A181)^2+AD$15*(AD$16-$A181)^3)))</f>
        <v>0</v>
      </c>
      <c r="AE181" s="54" t="n">
        <f aca="false">MIN(1000,MAX(AE182,IF($A181&gt;=AE$16,0,AE$13*(AE$16-$A181)+AE$14*(AE$16-$A181)^2+AE$15*(AE$16-$A181)^3)))</f>
        <v>0</v>
      </c>
      <c r="AF181" s="54" t="n">
        <f aca="false">MIN(1000,MAX(AF182,IF($A181&gt;=AF$16,0,AF$13*(AF$16-$A181)+AF$14*(AF$16-$A181)^2+AF$15*(AF$16-$A181)^3)))</f>
        <v>0</v>
      </c>
      <c r="AG181" s="54" t="n">
        <f aca="false">MIN(1000,MAX(AG182,IF($A181&gt;=AG$16,0,AG$13*(AG$16-$A181)+AG$14*(AG$16-$A181)^2+AG$15*(AG$16-$A181)^3)))</f>
        <v>0</v>
      </c>
      <c r="AH181" s="54" t="n">
        <f aca="false">MIN(1000,MAX(AH182,IF($A181&gt;=AH$16,0,AH$13*(AH$16-$A181)+AH$14*(AH$16-$A181)^2+AH$15*(AH$16-$A181)^3)))</f>
        <v>0</v>
      </c>
      <c r="AI181" s="54" t="n">
        <f aca="false">MIN(1000,MAX(AI182,IF($A181&gt;=AI$16,0,AI$13*(AI$16-$A181)+AI$14*(AI$16-$A181)^2+AI$15*(AI$16-$A181)^3)))</f>
        <v>0</v>
      </c>
      <c r="AJ181" s="54" t="n">
        <f aca="false">MIN(1000,MAX(AJ182,IF($A181&gt;=AJ$16,0,AJ$13*(AJ$16-$A181)+AJ$14*(AJ$16-$A181)^2+AJ$15*(AJ$16-$A181)^3)))</f>
        <v>0</v>
      </c>
      <c r="AK181" s="54" t="n">
        <f aca="false">MIN(1000,MAX(AK182,IF($A181&gt;=AK$16,0,AK$13*(AK$16-$A181)+AK$14*(AK$16-$A181)^2+AK$15*(AK$16-$A181)^3)))</f>
        <v>0</v>
      </c>
      <c r="AL181" s="54" t="n">
        <f aca="false">MIN(1000,MAX(AL182,IF($A181&gt;=AL$16,0,AL$13*(AL$16-$A181)+AL$14*(AL$16-$A181)^2+AL$15*(AL$16-$A181)^3)))</f>
        <v>0</v>
      </c>
      <c r="AM181" s="54" t="n">
        <f aca="false">MIN(1000,MAX(AM182,IF($A181&gt;=AM$16,0,AM$13*(AM$16-$A181)+AM$14*(AM$16-$A181)^2+AM$15*(AM$16-$A181)^3)))</f>
        <v>0</v>
      </c>
      <c r="AN181" s="54" t="n">
        <f aca="false">MIN(1000,MAX(AN182,IF($A181&gt;=AN$16,0,AN$13*(AN$16-$A181)+AN$14*(AN$16-$A181)^2+AN$15*(AN$16-$A181)^3)))</f>
        <v>0</v>
      </c>
      <c r="AO181" s="54" t="n">
        <f aca="false">MIN(1000,MAX(AO182,IF($A181&gt;=AO$16,0,AO$13*(AO$16-$A181)+AO$14*(AO$16-$A181)^2+AO$15*(AO$16-$A181)^3)))</f>
        <v>0</v>
      </c>
      <c r="AP181" s="54" t="n">
        <f aca="false">MIN(1000,MAX(AP182,IF($A181&gt;=AP$16,0,AP$13*(AP$16-$A181)+AP$14*(AP$16-$A181)^2+AP$15*(AP$16-$A181)^3)))</f>
        <v>0</v>
      </c>
      <c r="AQ181" s="54" t="n">
        <f aca="false">MIN(1000,MAX(AQ182,IF($A181&gt;=AQ$16,0,AQ$13*(AQ$16-$A181)+AQ$14*(AQ$16-$A181)^2+AQ$15*(AQ$16-$A181)^3)))</f>
        <v>0</v>
      </c>
      <c r="AR181" s="54" t="n">
        <f aca="false">MIN(1000,MAX(AR182,IF($A181&gt;=AR$16,0,AR$13*(AR$16-$A181)+AR$14*(AR$16-$A181)^2+AR$15*(AR$16-$A181)^3)))</f>
        <v>0</v>
      </c>
      <c r="AS181" s="54" t="n">
        <f aca="false">MIN(1000,MAX(AS182,IF($A181&gt;=AS$16,0,AS$13*(AS$16-$A181)+AS$14*(AS$16-$A181)^2+AS$15*(AS$16-$A181)^3)))</f>
        <v>0</v>
      </c>
      <c r="AT181" s="54" t="n">
        <f aca="false">MIN(1000,MAX(AT182,IF($A181&gt;=AT$16,0,AT$13*(AT$16-$A181)+AT$14*(AT$16-$A181)^2+AT$15*(AT$16-$A181)^3)))</f>
        <v>1000</v>
      </c>
      <c r="AU181" s="54" t="n">
        <f aca="false">MIN(1000,MAX(AU182,IF($A181&gt;=AU$16,0,AU$13*(AU$16-$A181)+AU$14*(AU$16-$A181)^2+AU$15*(AU$16-$A181)^3)))</f>
        <v>0</v>
      </c>
      <c r="AV181" s="54" t="n">
        <f aca="false">MIN(1000,MAX(AV182,IF($A181&gt;=AV$16,0,AV$13*(AV$16-$A181)+AV$14*(AV$16-$A181)^2+AV$15*(AV$16-$A181)^3)))</f>
        <v>693.09553</v>
      </c>
      <c r="AW181" s="54" t="n">
        <f aca="false">MIN(1000,MAX(AW182,IF($A181&gt;=AW$16,0,AW$13*(AW$16-$A181)+AW$14*(AW$16-$A181)^2+AW$15*(AW$16-$A181)^3)))</f>
        <v>0</v>
      </c>
      <c r="AX181" s="54" t="n">
        <f aca="false">MIN(1000,MAX(AX182,IF($A181&gt;=AX$16,0,AX$13*(AX$16-$A181)+AX$14*(AX$16-$A181)^2+AX$15*(AX$16-$A181)^3)))</f>
        <v>58.216864</v>
      </c>
      <c r="AY181" s="54" t="n">
        <f aca="false">MIN(1000,MAX(AY182,IF($A181&gt;=AY$16,0,AY$13*(AY$16-$A181)+AY$14*(AY$16-$A181)^2+AY$15*(AY$16-$A181)^3)))</f>
        <v>1000</v>
      </c>
      <c r="AZ181" s="54" t="n">
        <f aca="false">MIN(1000,MAX(AZ182,IF($A181&gt;=AZ$16,0,AZ$13*(AZ$16-$A181)+AZ$14*(AZ$16-$A181)^2+AZ$15*(AZ$16-$A181)^3)))</f>
        <v>0</v>
      </c>
      <c r="BA181" s="54" t="n">
        <f aca="false">MIN(1000,MAX(BA182,IF($A181&gt;=BA$16,0,BA$13*(BA$16-$A181)+BA$14*(BA$16-$A181)^2+BA$15*(BA$16-$A181)^3)))</f>
        <v>0</v>
      </c>
    </row>
    <row r="182" customFormat="false" ht="13.8" hidden="false" customHeight="false" outlineLevel="0" collapsed="false">
      <c r="A182" s="12" t="n">
        <f aca="false">A181+10</f>
        <v>1650</v>
      </c>
      <c r="B182" s="54" t="n">
        <f aca="false">MIN(1000,MAX(B183,IF($A182&gt;=B$16,0,B$13*(B$16-$A182)+B$14*(B$16-$A182)^2+B$15*(B$16-$A182)^3)))</f>
        <v>0</v>
      </c>
      <c r="C182" s="54" t="n">
        <f aca="false">MIN(1000,MAX(C183,IF($A182&gt;=C$16,0,C$13*(C$16-$A182)+C$14*(C$16-$A182)^2+C$15*(C$16-$A182)^3)))</f>
        <v>0</v>
      </c>
      <c r="D182" s="54" t="n">
        <f aca="false">MIN(1000,MAX(D183,IF($A182&gt;=D$16,0,D$13*(D$16-$A182)+D$14*(D$16-$A182)^2+D$15*(D$16-$A182)^3)))</f>
        <v>0</v>
      </c>
      <c r="E182" s="54" t="n">
        <f aca="false">MIN(1000,MAX(E183,IF($A182&gt;=E$16,0,E$13*(E$16-$A182)+E$14*(E$16-$A182)^2+E$15*(E$16-$A182)^3)))</f>
        <v>0</v>
      </c>
      <c r="F182" s="54" t="n">
        <f aca="false">MIN(1000,MAX(F183,IF($A182&gt;=F$16,0,F$13*(F$16-$A182)+F$14*(F$16-$A182)^2+F$15*(F$16-$A182)^3)))</f>
        <v>0</v>
      </c>
      <c r="G182" s="54" t="n">
        <f aca="false">MIN(1000,MAX(G183,IF($A182&gt;=G$16,0,G$13*(G$16-$A182)+G$14*(G$16-$A182)^2+G$15*(G$16-$A182)^3)))</f>
        <v>0</v>
      </c>
      <c r="H182" s="54" t="n">
        <f aca="false">MIN(1000,MAX(H183,IF($A182&gt;=H$16,0,H$13*(H$16-$A182)+H$14*(H$16-$A182)^2+H$15*(H$16-$A182)^3)))</f>
        <v>0</v>
      </c>
      <c r="I182" s="54" t="n">
        <f aca="false">MIN(1000,MAX(I183,IF($A182&gt;=I$16,0,I$13*(I$16-$A182)+I$14*(I$16-$A182)^2+I$15*(I$16-$A182)^3)))</f>
        <v>0</v>
      </c>
      <c r="J182" s="54" t="n">
        <f aca="false">MIN(1000,MAX(J183,IF($A182&gt;=J$16,0,J$13*(J$16-$A182)+J$14*(J$16-$A182)^2+J$15*(J$16-$A182)^3)))</f>
        <v>0</v>
      </c>
      <c r="K182" s="54" t="n">
        <f aca="false">MIN(1000,MAX(K183,IF($A182&gt;=K$16,0,K$13*(K$16-$A182)+K$14*(K$16-$A182)^2+K$15*(K$16-$A182)^3)))</f>
        <v>0</v>
      </c>
      <c r="L182" s="54" t="n">
        <f aca="false">MIN(1000,MAX(L183,IF($A182&gt;=L$16,0,L$13*(L$16-$A182)+L$14*(L$16-$A182)^2+L$15*(L$16-$A182)^3)))</f>
        <v>0</v>
      </c>
      <c r="M182" s="54" t="n">
        <f aca="false">MIN(1000,MAX(M183,IF($A182&gt;=M$16,0,M$13*(M$16-$A182)+M$14*(M$16-$A182)^2+M$15*(M$16-$A182)^3)))</f>
        <v>0</v>
      </c>
      <c r="N182" s="54" t="n">
        <f aca="false">MIN(1000,MAX(N183,IF($A182&gt;=N$16,0,N$13*(N$16-$A182)+N$14*(N$16-$A182)^2+N$15*(N$16-$A182)^3)))</f>
        <v>0</v>
      </c>
      <c r="O182" s="54" t="n">
        <f aca="false">MIN(1000,MAX(O183,IF($A182&gt;=O$16,0,O$13*(O$16-$A182)+O$14*(O$16-$A182)^2+O$15*(O$16-$A182)^3)))</f>
        <v>0</v>
      </c>
      <c r="P182" s="54" t="n">
        <f aca="false">MIN(1000,MAX(P183,IF($A182&gt;=P$16,0,P$13*(P$16-$A182)+P$14*(P$16-$A182)^2+P$15*(P$16-$A182)^3)))</f>
        <v>0</v>
      </c>
      <c r="Q182" s="54" t="n">
        <f aca="false">MIN(1000,MAX(Q183,IF($A182&gt;=Q$16,0,Q$13*(Q$16-$A182)+Q$14*(Q$16-$A182)^2+Q$15*(Q$16-$A182)^3)))</f>
        <v>0</v>
      </c>
      <c r="R182" s="54" t="n">
        <f aca="false">MIN(1000,MAX(R183,IF($A182&gt;=R$16,0,R$13*(R$16-$A182)+R$14*(R$16-$A182)^2+R$15*(R$16-$A182)^3)))</f>
        <v>0</v>
      </c>
      <c r="S182" s="54" t="n">
        <f aca="false">MIN(1000,MAX(S183,IF($A182&gt;=S$16,0,S$13*(S$16-$A182)+S$14*(S$16-$A182)^2+S$15*(S$16-$A182)^3)))</f>
        <v>807.345552</v>
      </c>
      <c r="T182" s="54" t="n">
        <f aca="false">MIN(1000,MAX(T183,IF($A182&gt;=T$16,0,T$13*(T$16-$A182)+T$14*(T$16-$A182)^2+T$15*(T$16-$A182)^3)))</f>
        <v>0</v>
      </c>
      <c r="U182" s="54" t="n">
        <f aca="false">MIN(1000,MAX(U183,IF($A182&gt;=U$16,0,U$13*(U$16-$A182)+U$14*(U$16-$A182)^2+U$15*(U$16-$A182)^3)))</f>
        <v>116.62245</v>
      </c>
      <c r="V182" s="54" t="n">
        <f aca="false">MIN(1000,MAX(V183,IF($A182&gt;=V$16,0,V$13*(V$16-$A182)+V$14*(V$16-$A182)^2+V$15*(V$16-$A182)^3)))</f>
        <v>0</v>
      </c>
      <c r="W182" s="54" t="n">
        <f aca="false">MIN(1000,MAX(W183,IF($A182&gt;=W$16,0,W$13*(W$16-$A182)+W$14*(W$16-$A182)^2+W$15*(W$16-$A182)^3)))</f>
        <v>62.45148</v>
      </c>
      <c r="X182" s="54" t="n">
        <f aca="false">MIN(1000,MAX(X183,IF($A182&gt;=X$16,0,X$13*(X$16-$A182)+X$14*(X$16-$A182)^2+X$15*(X$16-$A182)^3)))</f>
        <v>23.037975</v>
      </c>
      <c r="Y182" s="54" t="n">
        <f aca="false">MIN(1000,MAX(Y183,IF($A182&gt;=Y$16,0,Y$13*(Y$16-$A182)+Y$14*(Y$16-$A182)^2+Y$15*(Y$16-$A182)^3)))</f>
        <v>0</v>
      </c>
      <c r="Z182" s="54" t="n">
        <f aca="false">MIN(1000,MAX(Z183,IF($A182&gt;=Z$16,0,Z$13*(Z$16-$A182)+Z$14*(Z$16-$A182)^2+Z$15*(Z$16-$A182)^3)))</f>
        <v>0</v>
      </c>
      <c r="AC182" s="54" t="n">
        <f aca="false">MIN(1000,MAX(AC183,IF($A182&gt;=AC$16,0,AC$13*(AC$16-$A182)+AC$14*(AC$16-$A182)^2+AC$15*(AC$16-$A182)^3)))</f>
        <v>0</v>
      </c>
      <c r="AD182" s="54" t="n">
        <f aca="false">MIN(1000,MAX(AD183,IF($A182&gt;=AD$16,0,AD$13*(AD$16-$A182)+AD$14*(AD$16-$A182)^2+AD$15*(AD$16-$A182)^3)))</f>
        <v>0</v>
      </c>
      <c r="AE182" s="54" t="n">
        <f aca="false">MIN(1000,MAX(AE183,IF($A182&gt;=AE$16,0,AE$13*(AE$16-$A182)+AE$14*(AE$16-$A182)^2+AE$15*(AE$16-$A182)^3)))</f>
        <v>0</v>
      </c>
      <c r="AF182" s="54" t="n">
        <f aca="false">MIN(1000,MAX(AF183,IF($A182&gt;=AF$16,0,AF$13*(AF$16-$A182)+AF$14*(AF$16-$A182)^2+AF$15*(AF$16-$A182)^3)))</f>
        <v>0</v>
      </c>
      <c r="AG182" s="54" t="n">
        <f aca="false">MIN(1000,MAX(AG183,IF($A182&gt;=AG$16,0,AG$13*(AG$16-$A182)+AG$14*(AG$16-$A182)^2+AG$15*(AG$16-$A182)^3)))</f>
        <v>0</v>
      </c>
      <c r="AH182" s="54" t="n">
        <f aca="false">MIN(1000,MAX(AH183,IF($A182&gt;=AH$16,0,AH$13*(AH$16-$A182)+AH$14*(AH$16-$A182)^2+AH$15*(AH$16-$A182)^3)))</f>
        <v>0</v>
      </c>
      <c r="AI182" s="54" t="n">
        <f aca="false">MIN(1000,MAX(AI183,IF($A182&gt;=AI$16,0,AI$13*(AI$16-$A182)+AI$14*(AI$16-$A182)^2+AI$15*(AI$16-$A182)^3)))</f>
        <v>0</v>
      </c>
      <c r="AJ182" s="54" t="n">
        <f aca="false">MIN(1000,MAX(AJ183,IF($A182&gt;=AJ$16,0,AJ$13*(AJ$16-$A182)+AJ$14*(AJ$16-$A182)^2+AJ$15*(AJ$16-$A182)^3)))</f>
        <v>0</v>
      </c>
      <c r="AK182" s="54" t="n">
        <f aca="false">MIN(1000,MAX(AK183,IF($A182&gt;=AK$16,0,AK$13*(AK$16-$A182)+AK$14*(AK$16-$A182)^2+AK$15*(AK$16-$A182)^3)))</f>
        <v>0</v>
      </c>
      <c r="AL182" s="54" t="n">
        <f aca="false">MIN(1000,MAX(AL183,IF($A182&gt;=AL$16,0,AL$13*(AL$16-$A182)+AL$14*(AL$16-$A182)^2+AL$15*(AL$16-$A182)^3)))</f>
        <v>0</v>
      </c>
      <c r="AM182" s="54" t="n">
        <f aca="false">MIN(1000,MAX(AM183,IF($A182&gt;=AM$16,0,AM$13*(AM$16-$A182)+AM$14*(AM$16-$A182)^2+AM$15*(AM$16-$A182)^3)))</f>
        <v>0</v>
      </c>
      <c r="AN182" s="54" t="n">
        <f aca="false">MIN(1000,MAX(AN183,IF($A182&gt;=AN$16,0,AN$13*(AN$16-$A182)+AN$14*(AN$16-$A182)^2+AN$15*(AN$16-$A182)^3)))</f>
        <v>0</v>
      </c>
      <c r="AO182" s="54" t="n">
        <f aca="false">MIN(1000,MAX(AO183,IF($A182&gt;=AO$16,0,AO$13*(AO$16-$A182)+AO$14*(AO$16-$A182)^2+AO$15*(AO$16-$A182)^3)))</f>
        <v>0</v>
      </c>
      <c r="AP182" s="54" t="n">
        <f aca="false">MIN(1000,MAX(AP183,IF($A182&gt;=AP$16,0,AP$13*(AP$16-$A182)+AP$14*(AP$16-$A182)^2+AP$15*(AP$16-$A182)^3)))</f>
        <v>0</v>
      </c>
      <c r="AQ182" s="54" t="n">
        <f aca="false">MIN(1000,MAX(AQ183,IF($A182&gt;=AQ$16,0,AQ$13*(AQ$16-$A182)+AQ$14*(AQ$16-$A182)^2+AQ$15*(AQ$16-$A182)^3)))</f>
        <v>0</v>
      </c>
      <c r="AR182" s="54" t="n">
        <f aca="false">MIN(1000,MAX(AR183,IF($A182&gt;=AR$16,0,AR$13*(AR$16-$A182)+AR$14*(AR$16-$A182)^2+AR$15*(AR$16-$A182)^3)))</f>
        <v>0</v>
      </c>
      <c r="AS182" s="54" t="n">
        <f aca="false">MIN(1000,MAX(AS183,IF($A182&gt;=AS$16,0,AS$13*(AS$16-$A182)+AS$14*(AS$16-$A182)^2+AS$15*(AS$16-$A182)^3)))</f>
        <v>0</v>
      </c>
      <c r="AT182" s="54" t="n">
        <f aca="false">MIN(1000,MAX(AT183,IF($A182&gt;=AT$16,0,AT$13*(AT$16-$A182)+AT$14*(AT$16-$A182)^2+AT$15*(AT$16-$A182)^3)))</f>
        <v>1000</v>
      </c>
      <c r="AU182" s="54" t="n">
        <f aca="false">MIN(1000,MAX(AU183,IF($A182&gt;=AU$16,0,AU$13*(AU$16-$A182)+AU$14*(AU$16-$A182)^2+AU$15*(AU$16-$A182)^3)))</f>
        <v>0</v>
      </c>
      <c r="AV182" s="54" t="n">
        <f aca="false">MIN(1000,MAX(AV183,IF($A182&gt;=AV$16,0,AV$13*(AV$16-$A182)+AV$14*(AV$16-$A182)^2+AV$15*(AV$16-$A182)^3)))</f>
        <v>691.64253</v>
      </c>
      <c r="AW182" s="54" t="n">
        <f aca="false">MIN(1000,MAX(AW183,IF($A182&gt;=AW$16,0,AW$13*(AW$16-$A182)+AW$14*(AW$16-$A182)^2+AW$15*(AW$16-$A182)^3)))</f>
        <v>0</v>
      </c>
      <c r="AX182" s="54" t="n">
        <f aca="false">MIN(1000,MAX(AX183,IF($A182&gt;=AX$16,0,AX$13*(AX$16-$A182)+AX$14*(AX$16-$A182)^2+AX$15*(AX$16-$A182)^3)))</f>
        <v>58.216864</v>
      </c>
      <c r="AY182" s="54" t="n">
        <f aca="false">MIN(1000,MAX(AY183,IF($A182&gt;=AY$16,0,AY$13*(AY$16-$A182)+AY$14*(AY$16-$A182)^2+AY$15*(AY$16-$A182)^3)))</f>
        <v>1000</v>
      </c>
      <c r="AZ182" s="54" t="n">
        <f aca="false">MIN(1000,MAX(AZ183,IF($A182&gt;=AZ$16,0,AZ$13*(AZ$16-$A182)+AZ$14*(AZ$16-$A182)^2+AZ$15*(AZ$16-$A182)^3)))</f>
        <v>0</v>
      </c>
      <c r="BA182" s="54" t="n">
        <f aca="false">MIN(1000,MAX(BA183,IF($A182&gt;=BA$16,0,BA$13*(BA$16-$A182)+BA$14*(BA$16-$A182)^2+BA$15*(BA$16-$A182)^3)))</f>
        <v>0</v>
      </c>
    </row>
    <row r="183" customFormat="false" ht="13.8" hidden="false" customHeight="false" outlineLevel="0" collapsed="false">
      <c r="A183" s="12" t="n">
        <f aca="false">A182+10</f>
        <v>1660</v>
      </c>
      <c r="B183" s="54" t="n">
        <f aca="false">MIN(1000,MAX(B184,IF($A183&gt;=B$16,0,B$13*(B$16-$A183)+B$14*(B$16-$A183)^2+B$15*(B$16-$A183)^3)))</f>
        <v>0</v>
      </c>
      <c r="C183" s="54" t="n">
        <f aca="false">MIN(1000,MAX(C184,IF($A183&gt;=C$16,0,C$13*(C$16-$A183)+C$14*(C$16-$A183)^2+C$15*(C$16-$A183)^3)))</f>
        <v>0</v>
      </c>
      <c r="D183" s="54" t="n">
        <f aca="false">MIN(1000,MAX(D184,IF($A183&gt;=D$16,0,D$13*(D$16-$A183)+D$14*(D$16-$A183)^2+D$15*(D$16-$A183)^3)))</f>
        <v>0</v>
      </c>
      <c r="E183" s="54" t="n">
        <f aca="false">MIN(1000,MAX(E184,IF($A183&gt;=E$16,0,E$13*(E$16-$A183)+E$14*(E$16-$A183)^2+E$15*(E$16-$A183)^3)))</f>
        <v>0</v>
      </c>
      <c r="F183" s="54" t="n">
        <f aca="false">MIN(1000,MAX(F184,IF($A183&gt;=F$16,0,F$13*(F$16-$A183)+F$14*(F$16-$A183)^2+F$15*(F$16-$A183)^3)))</f>
        <v>0</v>
      </c>
      <c r="G183" s="54" t="n">
        <f aca="false">MIN(1000,MAX(G184,IF($A183&gt;=G$16,0,G$13*(G$16-$A183)+G$14*(G$16-$A183)^2+G$15*(G$16-$A183)^3)))</f>
        <v>0</v>
      </c>
      <c r="H183" s="54" t="n">
        <f aca="false">MIN(1000,MAX(H184,IF($A183&gt;=H$16,0,H$13*(H$16-$A183)+H$14*(H$16-$A183)^2+H$15*(H$16-$A183)^3)))</f>
        <v>0</v>
      </c>
      <c r="I183" s="54" t="n">
        <f aca="false">MIN(1000,MAX(I184,IF($A183&gt;=I$16,0,I$13*(I$16-$A183)+I$14*(I$16-$A183)^2+I$15*(I$16-$A183)^3)))</f>
        <v>0</v>
      </c>
      <c r="J183" s="54" t="n">
        <f aca="false">MIN(1000,MAX(J184,IF($A183&gt;=J$16,0,J$13*(J$16-$A183)+J$14*(J$16-$A183)^2+J$15*(J$16-$A183)^3)))</f>
        <v>0</v>
      </c>
      <c r="K183" s="54" t="n">
        <f aca="false">MIN(1000,MAX(K184,IF($A183&gt;=K$16,0,K$13*(K$16-$A183)+K$14*(K$16-$A183)^2+K$15*(K$16-$A183)^3)))</f>
        <v>0</v>
      </c>
      <c r="L183" s="54" t="n">
        <f aca="false">MIN(1000,MAX(L184,IF($A183&gt;=L$16,0,L$13*(L$16-$A183)+L$14*(L$16-$A183)^2+L$15*(L$16-$A183)^3)))</f>
        <v>0</v>
      </c>
      <c r="M183" s="54" t="n">
        <f aca="false">MIN(1000,MAX(M184,IF($A183&gt;=M$16,0,M$13*(M$16-$A183)+M$14*(M$16-$A183)^2+M$15*(M$16-$A183)^3)))</f>
        <v>0</v>
      </c>
      <c r="N183" s="54" t="n">
        <f aca="false">MIN(1000,MAX(N184,IF($A183&gt;=N$16,0,N$13*(N$16-$A183)+N$14*(N$16-$A183)^2+N$15*(N$16-$A183)^3)))</f>
        <v>0</v>
      </c>
      <c r="O183" s="54" t="n">
        <f aca="false">MIN(1000,MAX(O184,IF($A183&gt;=O$16,0,O$13*(O$16-$A183)+O$14*(O$16-$A183)^2+O$15*(O$16-$A183)^3)))</f>
        <v>0</v>
      </c>
      <c r="P183" s="54" t="n">
        <f aca="false">MIN(1000,MAX(P184,IF($A183&gt;=P$16,0,P$13*(P$16-$A183)+P$14*(P$16-$A183)^2+P$15*(P$16-$A183)^3)))</f>
        <v>0</v>
      </c>
      <c r="Q183" s="54" t="n">
        <f aca="false">MIN(1000,MAX(Q184,IF($A183&gt;=Q$16,0,Q$13*(Q$16-$A183)+Q$14*(Q$16-$A183)^2+Q$15*(Q$16-$A183)^3)))</f>
        <v>0</v>
      </c>
      <c r="R183" s="54" t="n">
        <f aca="false">MIN(1000,MAX(R184,IF($A183&gt;=R$16,0,R$13*(R$16-$A183)+R$14*(R$16-$A183)^2+R$15*(R$16-$A183)^3)))</f>
        <v>0</v>
      </c>
      <c r="S183" s="54" t="n">
        <f aca="false">MIN(1000,MAX(S184,IF($A183&gt;=S$16,0,S$13*(S$16-$A183)+S$14*(S$16-$A183)^2+S$15*(S$16-$A183)^3)))</f>
        <v>799.325952</v>
      </c>
      <c r="T183" s="54" t="n">
        <f aca="false">MIN(1000,MAX(T184,IF($A183&gt;=T$16,0,T$13*(T$16-$A183)+T$14*(T$16-$A183)^2+T$15*(T$16-$A183)^3)))</f>
        <v>0</v>
      </c>
      <c r="U183" s="54" t="n">
        <f aca="false">MIN(1000,MAX(U184,IF($A183&gt;=U$16,0,U$13*(U$16-$A183)+U$14*(U$16-$A183)^2+U$15*(U$16-$A183)^3)))</f>
        <v>116.37745</v>
      </c>
      <c r="V183" s="54" t="n">
        <f aca="false">MIN(1000,MAX(V184,IF($A183&gt;=V$16,0,V$13*(V$16-$A183)+V$14*(V$16-$A183)^2+V$15*(V$16-$A183)^3)))</f>
        <v>0</v>
      </c>
      <c r="W183" s="54" t="n">
        <f aca="false">MIN(1000,MAX(W184,IF($A183&gt;=W$16,0,W$13*(W$16-$A183)+W$14*(W$16-$A183)^2+W$15*(W$16-$A183)^3)))</f>
        <v>62.32248</v>
      </c>
      <c r="X183" s="54" t="n">
        <f aca="false">MIN(1000,MAX(X184,IF($A183&gt;=X$16,0,X$13*(X$16-$A183)+X$14*(X$16-$A183)^2+X$15*(X$16-$A183)^3)))</f>
        <v>23.037975</v>
      </c>
      <c r="Y183" s="54" t="n">
        <f aca="false">MIN(1000,MAX(Y184,IF($A183&gt;=Y$16,0,Y$13*(Y$16-$A183)+Y$14*(Y$16-$A183)^2+Y$15*(Y$16-$A183)^3)))</f>
        <v>0</v>
      </c>
      <c r="Z183" s="54" t="n">
        <f aca="false">MIN(1000,MAX(Z184,IF($A183&gt;=Z$16,0,Z$13*(Z$16-$A183)+Z$14*(Z$16-$A183)^2+Z$15*(Z$16-$A183)^3)))</f>
        <v>0</v>
      </c>
      <c r="AC183" s="54" t="n">
        <f aca="false">MIN(1000,MAX(AC184,IF($A183&gt;=AC$16,0,AC$13*(AC$16-$A183)+AC$14*(AC$16-$A183)^2+AC$15*(AC$16-$A183)^3)))</f>
        <v>0</v>
      </c>
      <c r="AD183" s="54" t="n">
        <f aca="false">MIN(1000,MAX(AD184,IF($A183&gt;=AD$16,0,AD$13*(AD$16-$A183)+AD$14*(AD$16-$A183)^2+AD$15*(AD$16-$A183)^3)))</f>
        <v>0</v>
      </c>
      <c r="AE183" s="54" t="n">
        <f aca="false">MIN(1000,MAX(AE184,IF($A183&gt;=AE$16,0,AE$13*(AE$16-$A183)+AE$14*(AE$16-$A183)^2+AE$15*(AE$16-$A183)^3)))</f>
        <v>0</v>
      </c>
      <c r="AF183" s="54" t="n">
        <f aca="false">MIN(1000,MAX(AF184,IF($A183&gt;=AF$16,0,AF$13*(AF$16-$A183)+AF$14*(AF$16-$A183)^2+AF$15*(AF$16-$A183)^3)))</f>
        <v>0</v>
      </c>
      <c r="AG183" s="54" t="n">
        <f aca="false">MIN(1000,MAX(AG184,IF($A183&gt;=AG$16,0,AG$13*(AG$16-$A183)+AG$14*(AG$16-$A183)^2+AG$15*(AG$16-$A183)^3)))</f>
        <v>0</v>
      </c>
      <c r="AH183" s="54" t="n">
        <f aca="false">MIN(1000,MAX(AH184,IF($A183&gt;=AH$16,0,AH$13*(AH$16-$A183)+AH$14*(AH$16-$A183)^2+AH$15*(AH$16-$A183)^3)))</f>
        <v>0</v>
      </c>
      <c r="AI183" s="54" t="n">
        <f aca="false">MIN(1000,MAX(AI184,IF($A183&gt;=AI$16,0,AI$13*(AI$16-$A183)+AI$14*(AI$16-$A183)^2+AI$15*(AI$16-$A183)^3)))</f>
        <v>0</v>
      </c>
      <c r="AJ183" s="54" t="n">
        <f aca="false">MIN(1000,MAX(AJ184,IF($A183&gt;=AJ$16,0,AJ$13*(AJ$16-$A183)+AJ$14*(AJ$16-$A183)^2+AJ$15*(AJ$16-$A183)^3)))</f>
        <v>0</v>
      </c>
      <c r="AK183" s="54" t="n">
        <f aca="false">MIN(1000,MAX(AK184,IF($A183&gt;=AK$16,0,AK$13*(AK$16-$A183)+AK$14*(AK$16-$A183)^2+AK$15*(AK$16-$A183)^3)))</f>
        <v>0</v>
      </c>
      <c r="AL183" s="54" t="n">
        <f aca="false">MIN(1000,MAX(AL184,IF($A183&gt;=AL$16,0,AL$13*(AL$16-$A183)+AL$14*(AL$16-$A183)^2+AL$15*(AL$16-$A183)^3)))</f>
        <v>0</v>
      </c>
      <c r="AM183" s="54" t="n">
        <f aca="false">MIN(1000,MAX(AM184,IF($A183&gt;=AM$16,0,AM$13*(AM$16-$A183)+AM$14*(AM$16-$A183)^2+AM$15*(AM$16-$A183)^3)))</f>
        <v>0</v>
      </c>
      <c r="AN183" s="54" t="n">
        <f aca="false">MIN(1000,MAX(AN184,IF($A183&gt;=AN$16,0,AN$13*(AN$16-$A183)+AN$14*(AN$16-$A183)^2+AN$15*(AN$16-$A183)^3)))</f>
        <v>0</v>
      </c>
      <c r="AO183" s="54" t="n">
        <f aca="false">MIN(1000,MAX(AO184,IF($A183&gt;=AO$16,0,AO$13*(AO$16-$A183)+AO$14*(AO$16-$A183)^2+AO$15*(AO$16-$A183)^3)))</f>
        <v>0</v>
      </c>
      <c r="AP183" s="54" t="n">
        <f aca="false">MIN(1000,MAX(AP184,IF($A183&gt;=AP$16,0,AP$13*(AP$16-$A183)+AP$14*(AP$16-$A183)^2+AP$15*(AP$16-$A183)^3)))</f>
        <v>0</v>
      </c>
      <c r="AQ183" s="54" t="n">
        <f aca="false">MIN(1000,MAX(AQ184,IF($A183&gt;=AQ$16,0,AQ$13*(AQ$16-$A183)+AQ$14*(AQ$16-$A183)^2+AQ$15*(AQ$16-$A183)^3)))</f>
        <v>0</v>
      </c>
      <c r="AR183" s="54" t="n">
        <f aca="false">MIN(1000,MAX(AR184,IF($A183&gt;=AR$16,0,AR$13*(AR$16-$A183)+AR$14*(AR$16-$A183)^2+AR$15*(AR$16-$A183)^3)))</f>
        <v>0</v>
      </c>
      <c r="AS183" s="54" t="n">
        <f aca="false">MIN(1000,MAX(AS184,IF($A183&gt;=AS$16,0,AS$13*(AS$16-$A183)+AS$14*(AS$16-$A183)^2+AS$15*(AS$16-$A183)^3)))</f>
        <v>0</v>
      </c>
      <c r="AT183" s="54" t="n">
        <f aca="false">MIN(1000,MAX(AT184,IF($A183&gt;=AT$16,0,AT$13*(AT$16-$A183)+AT$14*(AT$16-$A183)^2+AT$15*(AT$16-$A183)^3)))</f>
        <v>1000</v>
      </c>
      <c r="AU183" s="54" t="n">
        <f aca="false">MIN(1000,MAX(AU184,IF($A183&gt;=AU$16,0,AU$13*(AU$16-$A183)+AU$14*(AU$16-$A183)^2+AU$15*(AU$16-$A183)^3)))</f>
        <v>0</v>
      </c>
      <c r="AV183" s="54" t="n">
        <f aca="false">MIN(1000,MAX(AV184,IF($A183&gt;=AV$16,0,AV$13*(AV$16-$A183)+AV$14*(AV$16-$A183)^2+AV$15*(AV$16-$A183)^3)))</f>
        <v>690.18953</v>
      </c>
      <c r="AW183" s="54" t="n">
        <f aca="false">MIN(1000,MAX(AW184,IF($A183&gt;=AW$16,0,AW$13*(AW$16-$A183)+AW$14*(AW$16-$A183)^2+AW$15*(AW$16-$A183)^3)))</f>
        <v>0</v>
      </c>
      <c r="AX183" s="54" t="n">
        <f aca="false">MIN(1000,MAX(AX184,IF($A183&gt;=AX$16,0,AX$13*(AX$16-$A183)+AX$14*(AX$16-$A183)^2+AX$15*(AX$16-$A183)^3)))</f>
        <v>58.216864</v>
      </c>
      <c r="AY183" s="54" t="n">
        <f aca="false">MIN(1000,MAX(AY184,IF($A183&gt;=AY$16,0,AY$13*(AY$16-$A183)+AY$14*(AY$16-$A183)^2+AY$15*(AY$16-$A183)^3)))</f>
        <v>1000</v>
      </c>
      <c r="AZ183" s="54" t="n">
        <f aca="false">MIN(1000,MAX(AZ184,IF($A183&gt;=AZ$16,0,AZ$13*(AZ$16-$A183)+AZ$14*(AZ$16-$A183)^2+AZ$15*(AZ$16-$A183)^3)))</f>
        <v>0</v>
      </c>
      <c r="BA183" s="54" t="n">
        <f aca="false">MIN(1000,MAX(BA184,IF($A183&gt;=BA$16,0,BA$13*(BA$16-$A183)+BA$14*(BA$16-$A183)^2+BA$15*(BA$16-$A183)^3)))</f>
        <v>0</v>
      </c>
    </row>
    <row r="184" customFormat="false" ht="13.8" hidden="false" customHeight="false" outlineLevel="0" collapsed="false">
      <c r="A184" s="12" t="n">
        <f aca="false">A183+10</f>
        <v>1670</v>
      </c>
      <c r="B184" s="54" t="n">
        <f aca="false">MIN(1000,MAX(B185,IF($A184&gt;=B$16,0,B$13*(B$16-$A184)+B$14*(B$16-$A184)^2+B$15*(B$16-$A184)^3)))</f>
        <v>0</v>
      </c>
      <c r="C184" s="54" t="n">
        <f aca="false">MIN(1000,MAX(C185,IF($A184&gt;=C$16,0,C$13*(C$16-$A184)+C$14*(C$16-$A184)^2+C$15*(C$16-$A184)^3)))</f>
        <v>0</v>
      </c>
      <c r="D184" s="54" t="n">
        <f aca="false">MIN(1000,MAX(D185,IF($A184&gt;=D$16,0,D$13*(D$16-$A184)+D$14*(D$16-$A184)^2+D$15*(D$16-$A184)^3)))</f>
        <v>0</v>
      </c>
      <c r="E184" s="54" t="n">
        <f aca="false">MIN(1000,MAX(E185,IF($A184&gt;=E$16,0,E$13*(E$16-$A184)+E$14*(E$16-$A184)^2+E$15*(E$16-$A184)^3)))</f>
        <v>0</v>
      </c>
      <c r="F184" s="54" t="n">
        <f aca="false">MIN(1000,MAX(F185,IF($A184&gt;=F$16,0,F$13*(F$16-$A184)+F$14*(F$16-$A184)^2+F$15*(F$16-$A184)^3)))</f>
        <v>0</v>
      </c>
      <c r="G184" s="54" t="n">
        <f aca="false">MIN(1000,MAX(G185,IF($A184&gt;=G$16,0,G$13*(G$16-$A184)+G$14*(G$16-$A184)^2+G$15*(G$16-$A184)^3)))</f>
        <v>0</v>
      </c>
      <c r="H184" s="54" t="n">
        <f aca="false">MIN(1000,MAX(H185,IF($A184&gt;=H$16,0,H$13*(H$16-$A184)+H$14*(H$16-$A184)^2+H$15*(H$16-$A184)^3)))</f>
        <v>0</v>
      </c>
      <c r="I184" s="54" t="n">
        <f aca="false">MIN(1000,MAX(I185,IF($A184&gt;=I$16,0,I$13*(I$16-$A184)+I$14*(I$16-$A184)^2+I$15*(I$16-$A184)^3)))</f>
        <v>0</v>
      </c>
      <c r="J184" s="54" t="n">
        <f aca="false">MIN(1000,MAX(J185,IF($A184&gt;=J$16,0,J$13*(J$16-$A184)+J$14*(J$16-$A184)^2+J$15*(J$16-$A184)^3)))</f>
        <v>0</v>
      </c>
      <c r="K184" s="54" t="n">
        <f aca="false">MIN(1000,MAX(K185,IF($A184&gt;=K$16,0,K$13*(K$16-$A184)+K$14*(K$16-$A184)^2+K$15*(K$16-$A184)^3)))</f>
        <v>0</v>
      </c>
      <c r="L184" s="54" t="n">
        <f aca="false">MIN(1000,MAX(L185,IF($A184&gt;=L$16,0,L$13*(L$16-$A184)+L$14*(L$16-$A184)^2+L$15*(L$16-$A184)^3)))</f>
        <v>0</v>
      </c>
      <c r="M184" s="54" t="n">
        <f aca="false">MIN(1000,MAX(M185,IF($A184&gt;=M$16,0,M$13*(M$16-$A184)+M$14*(M$16-$A184)^2+M$15*(M$16-$A184)^3)))</f>
        <v>0</v>
      </c>
      <c r="N184" s="54" t="n">
        <f aca="false">MIN(1000,MAX(N185,IF($A184&gt;=N$16,0,N$13*(N$16-$A184)+N$14*(N$16-$A184)^2+N$15*(N$16-$A184)^3)))</f>
        <v>0</v>
      </c>
      <c r="O184" s="54" t="n">
        <f aca="false">MIN(1000,MAX(O185,IF($A184&gt;=O$16,0,O$13*(O$16-$A184)+O$14*(O$16-$A184)^2+O$15*(O$16-$A184)^3)))</f>
        <v>0</v>
      </c>
      <c r="P184" s="54" t="n">
        <f aca="false">MIN(1000,MAX(P185,IF($A184&gt;=P$16,0,P$13*(P$16-$A184)+P$14*(P$16-$A184)^2+P$15*(P$16-$A184)^3)))</f>
        <v>0</v>
      </c>
      <c r="Q184" s="54" t="n">
        <f aca="false">MIN(1000,MAX(Q185,IF($A184&gt;=Q$16,0,Q$13*(Q$16-$A184)+Q$14*(Q$16-$A184)^2+Q$15*(Q$16-$A184)^3)))</f>
        <v>0</v>
      </c>
      <c r="R184" s="54" t="n">
        <f aca="false">MIN(1000,MAX(R185,IF($A184&gt;=R$16,0,R$13*(R$16-$A184)+R$14*(R$16-$A184)^2+R$15*(R$16-$A184)^3)))</f>
        <v>0</v>
      </c>
      <c r="S184" s="54" t="n">
        <f aca="false">MIN(1000,MAX(S185,IF($A184&gt;=S$16,0,S$13*(S$16-$A184)+S$14*(S$16-$A184)^2+S$15*(S$16-$A184)^3)))</f>
        <v>791.346352</v>
      </c>
      <c r="T184" s="54" t="n">
        <f aca="false">MIN(1000,MAX(T185,IF($A184&gt;=T$16,0,T$13*(T$16-$A184)+T$14*(T$16-$A184)^2+T$15*(T$16-$A184)^3)))</f>
        <v>0</v>
      </c>
      <c r="U184" s="54" t="n">
        <f aca="false">MIN(1000,MAX(U185,IF($A184&gt;=U$16,0,U$13*(U$16-$A184)+U$14*(U$16-$A184)^2+U$15*(U$16-$A184)^3)))</f>
        <v>116.13245</v>
      </c>
      <c r="V184" s="54" t="n">
        <f aca="false">MIN(1000,MAX(V185,IF($A184&gt;=V$16,0,V$13*(V$16-$A184)+V$14*(V$16-$A184)^2+V$15*(V$16-$A184)^3)))</f>
        <v>0</v>
      </c>
      <c r="W184" s="54" t="n">
        <f aca="false">MIN(1000,MAX(W185,IF($A184&gt;=W$16,0,W$13*(W$16-$A184)+W$14*(W$16-$A184)^2+W$15*(W$16-$A184)^3)))</f>
        <v>62.19348</v>
      </c>
      <c r="X184" s="54" t="n">
        <f aca="false">MIN(1000,MAX(X185,IF($A184&gt;=X$16,0,X$13*(X$16-$A184)+X$14*(X$16-$A184)^2+X$15*(X$16-$A184)^3)))</f>
        <v>23.037975</v>
      </c>
      <c r="Y184" s="54" t="n">
        <f aca="false">MIN(1000,MAX(Y185,IF($A184&gt;=Y$16,0,Y$13*(Y$16-$A184)+Y$14*(Y$16-$A184)^2+Y$15*(Y$16-$A184)^3)))</f>
        <v>0</v>
      </c>
      <c r="Z184" s="54" t="n">
        <f aca="false">MIN(1000,MAX(Z185,IF($A184&gt;=Z$16,0,Z$13*(Z$16-$A184)+Z$14*(Z$16-$A184)^2+Z$15*(Z$16-$A184)^3)))</f>
        <v>0</v>
      </c>
      <c r="AC184" s="54" t="n">
        <f aca="false">MIN(1000,MAX(AC185,IF($A184&gt;=AC$16,0,AC$13*(AC$16-$A184)+AC$14*(AC$16-$A184)^2+AC$15*(AC$16-$A184)^3)))</f>
        <v>0</v>
      </c>
      <c r="AD184" s="54" t="n">
        <f aca="false">MIN(1000,MAX(AD185,IF($A184&gt;=AD$16,0,AD$13*(AD$16-$A184)+AD$14*(AD$16-$A184)^2+AD$15*(AD$16-$A184)^3)))</f>
        <v>0</v>
      </c>
      <c r="AE184" s="54" t="n">
        <f aca="false">MIN(1000,MAX(AE185,IF($A184&gt;=AE$16,0,AE$13*(AE$16-$A184)+AE$14*(AE$16-$A184)^2+AE$15*(AE$16-$A184)^3)))</f>
        <v>0</v>
      </c>
      <c r="AF184" s="54" t="n">
        <f aca="false">MIN(1000,MAX(AF185,IF($A184&gt;=AF$16,0,AF$13*(AF$16-$A184)+AF$14*(AF$16-$A184)^2+AF$15*(AF$16-$A184)^3)))</f>
        <v>0</v>
      </c>
      <c r="AG184" s="54" t="n">
        <f aca="false">MIN(1000,MAX(AG185,IF($A184&gt;=AG$16,0,AG$13*(AG$16-$A184)+AG$14*(AG$16-$A184)^2+AG$15*(AG$16-$A184)^3)))</f>
        <v>0</v>
      </c>
      <c r="AH184" s="54" t="n">
        <f aca="false">MIN(1000,MAX(AH185,IF($A184&gt;=AH$16,0,AH$13*(AH$16-$A184)+AH$14*(AH$16-$A184)^2+AH$15*(AH$16-$A184)^3)))</f>
        <v>0</v>
      </c>
      <c r="AI184" s="54" t="n">
        <f aca="false">MIN(1000,MAX(AI185,IF($A184&gt;=AI$16,0,AI$13*(AI$16-$A184)+AI$14*(AI$16-$A184)^2+AI$15*(AI$16-$A184)^3)))</f>
        <v>0</v>
      </c>
      <c r="AJ184" s="54" t="n">
        <f aca="false">MIN(1000,MAX(AJ185,IF($A184&gt;=AJ$16,0,AJ$13*(AJ$16-$A184)+AJ$14*(AJ$16-$A184)^2+AJ$15*(AJ$16-$A184)^3)))</f>
        <v>0</v>
      </c>
      <c r="AK184" s="54" t="n">
        <f aca="false">MIN(1000,MAX(AK185,IF($A184&gt;=AK$16,0,AK$13*(AK$16-$A184)+AK$14*(AK$16-$A184)^2+AK$15*(AK$16-$A184)^3)))</f>
        <v>0</v>
      </c>
      <c r="AL184" s="54" t="n">
        <f aca="false">MIN(1000,MAX(AL185,IF($A184&gt;=AL$16,0,AL$13*(AL$16-$A184)+AL$14*(AL$16-$A184)^2+AL$15*(AL$16-$A184)^3)))</f>
        <v>0</v>
      </c>
      <c r="AM184" s="54" t="n">
        <f aca="false">MIN(1000,MAX(AM185,IF($A184&gt;=AM$16,0,AM$13*(AM$16-$A184)+AM$14*(AM$16-$A184)^2+AM$15*(AM$16-$A184)^3)))</f>
        <v>0</v>
      </c>
      <c r="AN184" s="54" t="n">
        <f aca="false">MIN(1000,MAX(AN185,IF($A184&gt;=AN$16,0,AN$13*(AN$16-$A184)+AN$14*(AN$16-$A184)^2+AN$15*(AN$16-$A184)^3)))</f>
        <v>0</v>
      </c>
      <c r="AO184" s="54" t="n">
        <f aca="false">MIN(1000,MAX(AO185,IF($A184&gt;=AO$16,0,AO$13*(AO$16-$A184)+AO$14*(AO$16-$A184)^2+AO$15*(AO$16-$A184)^3)))</f>
        <v>0</v>
      </c>
      <c r="AP184" s="54" t="n">
        <f aca="false">MIN(1000,MAX(AP185,IF($A184&gt;=AP$16,0,AP$13*(AP$16-$A184)+AP$14*(AP$16-$A184)^2+AP$15*(AP$16-$A184)^3)))</f>
        <v>0</v>
      </c>
      <c r="AQ184" s="54" t="n">
        <f aca="false">MIN(1000,MAX(AQ185,IF($A184&gt;=AQ$16,0,AQ$13*(AQ$16-$A184)+AQ$14*(AQ$16-$A184)^2+AQ$15*(AQ$16-$A184)^3)))</f>
        <v>0</v>
      </c>
      <c r="AR184" s="54" t="n">
        <f aca="false">MIN(1000,MAX(AR185,IF($A184&gt;=AR$16,0,AR$13*(AR$16-$A184)+AR$14*(AR$16-$A184)^2+AR$15*(AR$16-$A184)^3)))</f>
        <v>0</v>
      </c>
      <c r="AS184" s="54" t="n">
        <f aca="false">MIN(1000,MAX(AS185,IF($A184&gt;=AS$16,0,AS$13*(AS$16-$A184)+AS$14*(AS$16-$A184)^2+AS$15*(AS$16-$A184)^3)))</f>
        <v>0</v>
      </c>
      <c r="AT184" s="54" t="n">
        <f aca="false">MIN(1000,MAX(AT185,IF($A184&gt;=AT$16,0,AT$13*(AT$16-$A184)+AT$14*(AT$16-$A184)^2+AT$15*(AT$16-$A184)^3)))</f>
        <v>1000</v>
      </c>
      <c r="AU184" s="54" t="n">
        <f aca="false">MIN(1000,MAX(AU185,IF($A184&gt;=AU$16,0,AU$13*(AU$16-$A184)+AU$14*(AU$16-$A184)^2+AU$15*(AU$16-$A184)^3)))</f>
        <v>0</v>
      </c>
      <c r="AV184" s="54" t="n">
        <f aca="false">MIN(1000,MAX(AV185,IF($A184&gt;=AV$16,0,AV$13*(AV$16-$A184)+AV$14*(AV$16-$A184)^2+AV$15*(AV$16-$A184)^3)))</f>
        <v>688.73653</v>
      </c>
      <c r="AW184" s="54" t="n">
        <f aca="false">MIN(1000,MAX(AW185,IF($A184&gt;=AW$16,0,AW$13*(AW$16-$A184)+AW$14*(AW$16-$A184)^2+AW$15*(AW$16-$A184)^3)))</f>
        <v>0</v>
      </c>
      <c r="AX184" s="54" t="n">
        <f aca="false">MIN(1000,MAX(AX185,IF($A184&gt;=AX$16,0,AX$13*(AX$16-$A184)+AX$14*(AX$16-$A184)^2+AX$15*(AX$16-$A184)^3)))</f>
        <v>58.216864</v>
      </c>
      <c r="AY184" s="54" t="n">
        <f aca="false">MIN(1000,MAX(AY185,IF($A184&gt;=AY$16,0,AY$13*(AY$16-$A184)+AY$14*(AY$16-$A184)^2+AY$15*(AY$16-$A184)^3)))</f>
        <v>1000</v>
      </c>
      <c r="AZ184" s="54" t="n">
        <f aca="false">MIN(1000,MAX(AZ185,IF($A184&gt;=AZ$16,0,AZ$13*(AZ$16-$A184)+AZ$14*(AZ$16-$A184)^2+AZ$15*(AZ$16-$A184)^3)))</f>
        <v>0</v>
      </c>
      <c r="BA184" s="54" t="n">
        <f aca="false">MIN(1000,MAX(BA185,IF($A184&gt;=BA$16,0,BA$13*(BA$16-$A184)+BA$14*(BA$16-$A184)^2+BA$15*(BA$16-$A184)^3)))</f>
        <v>0</v>
      </c>
    </row>
    <row r="185" customFormat="false" ht="13.8" hidden="false" customHeight="false" outlineLevel="0" collapsed="false">
      <c r="A185" s="12" t="n">
        <f aca="false">A184+10</f>
        <v>1680</v>
      </c>
      <c r="B185" s="54" t="n">
        <f aca="false">MIN(1000,MAX(B186,IF($A185&gt;=B$16,0,B$13*(B$16-$A185)+B$14*(B$16-$A185)^2+B$15*(B$16-$A185)^3)))</f>
        <v>0</v>
      </c>
      <c r="C185" s="54" t="n">
        <f aca="false">MIN(1000,MAX(C186,IF($A185&gt;=C$16,0,C$13*(C$16-$A185)+C$14*(C$16-$A185)^2+C$15*(C$16-$A185)^3)))</f>
        <v>0</v>
      </c>
      <c r="D185" s="54" t="n">
        <f aca="false">MIN(1000,MAX(D186,IF($A185&gt;=D$16,0,D$13*(D$16-$A185)+D$14*(D$16-$A185)^2+D$15*(D$16-$A185)^3)))</f>
        <v>0</v>
      </c>
      <c r="E185" s="54" t="n">
        <f aca="false">MIN(1000,MAX(E186,IF($A185&gt;=E$16,0,E$13*(E$16-$A185)+E$14*(E$16-$A185)^2+E$15*(E$16-$A185)^3)))</f>
        <v>0</v>
      </c>
      <c r="F185" s="54" t="n">
        <f aca="false">MIN(1000,MAX(F186,IF($A185&gt;=F$16,0,F$13*(F$16-$A185)+F$14*(F$16-$A185)^2+F$15*(F$16-$A185)^3)))</f>
        <v>0</v>
      </c>
      <c r="G185" s="54" t="n">
        <f aca="false">MIN(1000,MAX(G186,IF($A185&gt;=G$16,0,G$13*(G$16-$A185)+G$14*(G$16-$A185)^2+G$15*(G$16-$A185)^3)))</f>
        <v>0</v>
      </c>
      <c r="H185" s="54" t="n">
        <f aca="false">MIN(1000,MAX(H186,IF($A185&gt;=H$16,0,H$13*(H$16-$A185)+H$14*(H$16-$A185)^2+H$15*(H$16-$A185)^3)))</f>
        <v>0</v>
      </c>
      <c r="I185" s="54" t="n">
        <f aca="false">MIN(1000,MAX(I186,IF($A185&gt;=I$16,0,I$13*(I$16-$A185)+I$14*(I$16-$A185)^2+I$15*(I$16-$A185)^3)))</f>
        <v>0</v>
      </c>
      <c r="J185" s="54" t="n">
        <f aca="false">MIN(1000,MAX(J186,IF($A185&gt;=J$16,0,J$13*(J$16-$A185)+J$14*(J$16-$A185)^2+J$15*(J$16-$A185)^3)))</f>
        <v>0</v>
      </c>
      <c r="K185" s="54" t="n">
        <f aca="false">MIN(1000,MAX(K186,IF($A185&gt;=K$16,0,K$13*(K$16-$A185)+K$14*(K$16-$A185)^2+K$15*(K$16-$A185)^3)))</f>
        <v>0</v>
      </c>
      <c r="L185" s="54" t="n">
        <f aca="false">MIN(1000,MAX(L186,IF($A185&gt;=L$16,0,L$13*(L$16-$A185)+L$14*(L$16-$A185)^2+L$15*(L$16-$A185)^3)))</f>
        <v>0</v>
      </c>
      <c r="M185" s="54" t="n">
        <f aca="false">MIN(1000,MAX(M186,IF($A185&gt;=M$16,0,M$13*(M$16-$A185)+M$14*(M$16-$A185)^2+M$15*(M$16-$A185)^3)))</f>
        <v>0</v>
      </c>
      <c r="N185" s="54" t="n">
        <f aca="false">MIN(1000,MAX(N186,IF($A185&gt;=N$16,0,N$13*(N$16-$A185)+N$14*(N$16-$A185)^2+N$15*(N$16-$A185)^3)))</f>
        <v>0</v>
      </c>
      <c r="O185" s="54" t="n">
        <f aca="false">MIN(1000,MAX(O186,IF($A185&gt;=O$16,0,O$13*(O$16-$A185)+O$14*(O$16-$A185)^2+O$15*(O$16-$A185)^3)))</f>
        <v>0</v>
      </c>
      <c r="P185" s="54" t="n">
        <f aca="false">MIN(1000,MAX(P186,IF($A185&gt;=P$16,0,P$13*(P$16-$A185)+P$14*(P$16-$A185)^2+P$15*(P$16-$A185)^3)))</f>
        <v>0</v>
      </c>
      <c r="Q185" s="54" t="n">
        <f aca="false">MIN(1000,MAX(Q186,IF($A185&gt;=Q$16,0,Q$13*(Q$16-$A185)+Q$14*(Q$16-$A185)^2+Q$15*(Q$16-$A185)^3)))</f>
        <v>0</v>
      </c>
      <c r="R185" s="54" t="n">
        <f aca="false">MIN(1000,MAX(R186,IF($A185&gt;=R$16,0,R$13*(R$16-$A185)+R$14*(R$16-$A185)^2+R$15*(R$16-$A185)^3)))</f>
        <v>0</v>
      </c>
      <c r="S185" s="54" t="n">
        <f aca="false">MIN(1000,MAX(S186,IF($A185&gt;=S$16,0,S$13*(S$16-$A185)+S$14*(S$16-$A185)^2+S$15*(S$16-$A185)^3)))</f>
        <v>783.406752</v>
      </c>
      <c r="T185" s="54" t="n">
        <f aca="false">MIN(1000,MAX(T186,IF($A185&gt;=T$16,0,T$13*(T$16-$A185)+T$14*(T$16-$A185)^2+T$15*(T$16-$A185)^3)))</f>
        <v>0</v>
      </c>
      <c r="U185" s="54" t="n">
        <f aca="false">MIN(1000,MAX(U186,IF($A185&gt;=U$16,0,U$13*(U$16-$A185)+U$14*(U$16-$A185)^2+U$15*(U$16-$A185)^3)))</f>
        <v>115.88745</v>
      </c>
      <c r="V185" s="54" t="n">
        <f aca="false">MIN(1000,MAX(V186,IF($A185&gt;=V$16,0,V$13*(V$16-$A185)+V$14*(V$16-$A185)^2+V$15*(V$16-$A185)^3)))</f>
        <v>0</v>
      </c>
      <c r="W185" s="54" t="n">
        <f aca="false">MIN(1000,MAX(W186,IF($A185&gt;=W$16,0,W$13*(W$16-$A185)+W$14*(W$16-$A185)^2+W$15*(W$16-$A185)^3)))</f>
        <v>62.06448</v>
      </c>
      <c r="X185" s="54" t="n">
        <f aca="false">MIN(1000,MAX(X186,IF($A185&gt;=X$16,0,X$13*(X$16-$A185)+X$14*(X$16-$A185)^2+X$15*(X$16-$A185)^3)))</f>
        <v>23.037975</v>
      </c>
      <c r="Y185" s="54" t="n">
        <f aca="false">MIN(1000,MAX(Y186,IF($A185&gt;=Y$16,0,Y$13*(Y$16-$A185)+Y$14*(Y$16-$A185)^2+Y$15*(Y$16-$A185)^3)))</f>
        <v>0</v>
      </c>
      <c r="Z185" s="54" t="n">
        <f aca="false">MIN(1000,MAX(Z186,IF($A185&gt;=Z$16,0,Z$13*(Z$16-$A185)+Z$14*(Z$16-$A185)^2+Z$15*(Z$16-$A185)^3)))</f>
        <v>0</v>
      </c>
      <c r="AC185" s="54" t="n">
        <f aca="false">MIN(1000,MAX(AC186,IF($A185&gt;=AC$16,0,AC$13*(AC$16-$A185)+AC$14*(AC$16-$A185)^2+AC$15*(AC$16-$A185)^3)))</f>
        <v>0</v>
      </c>
      <c r="AD185" s="54" t="n">
        <f aca="false">MIN(1000,MAX(AD186,IF($A185&gt;=AD$16,0,AD$13*(AD$16-$A185)+AD$14*(AD$16-$A185)^2+AD$15*(AD$16-$A185)^3)))</f>
        <v>0</v>
      </c>
      <c r="AE185" s="54" t="n">
        <f aca="false">MIN(1000,MAX(AE186,IF($A185&gt;=AE$16,0,AE$13*(AE$16-$A185)+AE$14*(AE$16-$A185)^2+AE$15*(AE$16-$A185)^3)))</f>
        <v>0</v>
      </c>
      <c r="AF185" s="54" t="n">
        <f aca="false">MIN(1000,MAX(AF186,IF($A185&gt;=AF$16,0,AF$13*(AF$16-$A185)+AF$14*(AF$16-$A185)^2+AF$15*(AF$16-$A185)^3)))</f>
        <v>0</v>
      </c>
      <c r="AG185" s="54" t="n">
        <f aca="false">MIN(1000,MAX(AG186,IF($A185&gt;=AG$16,0,AG$13*(AG$16-$A185)+AG$14*(AG$16-$A185)^2+AG$15*(AG$16-$A185)^3)))</f>
        <v>0</v>
      </c>
      <c r="AH185" s="54" t="n">
        <f aca="false">MIN(1000,MAX(AH186,IF($A185&gt;=AH$16,0,AH$13*(AH$16-$A185)+AH$14*(AH$16-$A185)^2+AH$15*(AH$16-$A185)^3)))</f>
        <v>0</v>
      </c>
      <c r="AI185" s="54" t="n">
        <f aca="false">MIN(1000,MAX(AI186,IF($A185&gt;=AI$16,0,AI$13*(AI$16-$A185)+AI$14*(AI$16-$A185)^2+AI$15*(AI$16-$A185)^3)))</f>
        <v>0</v>
      </c>
      <c r="AJ185" s="54" t="n">
        <f aca="false">MIN(1000,MAX(AJ186,IF($A185&gt;=AJ$16,0,AJ$13*(AJ$16-$A185)+AJ$14*(AJ$16-$A185)^2+AJ$15*(AJ$16-$A185)^3)))</f>
        <v>0</v>
      </c>
      <c r="AK185" s="54" t="n">
        <f aca="false">MIN(1000,MAX(AK186,IF($A185&gt;=AK$16,0,AK$13*(AK$16-$A185)+AK$14*(AK$16-$A185)^2+AK$15*(AK$16-$A185)^3)))</f>
        <v>0</v>
      </c>
      <c r="AL185" s="54" t="n">
        <f aca="false">MIN(1000,MAX(AL186,IF($A185&gt;=AL$16,0,AL$13*(AL$16-$A185)+AL$14*(AL$16-$A185)^2+AL$15*(AL$16-$A185)^3)))</f>
        <v>0</v>
      </c>
      <c r="AM185" s="54" t="n">
        <f aca="false">MIN(1000,MAX(AM186,IF($A185&gt;=AM$16,0,AM$13*(AM$16-$A185)+AM$14*(AM$16-$A185)^2+AM$15*(AM$16-$A185)^3)))</f>
        <v>0</v>
      </c>
      <c r="AN185" s="54" t="n">
        <f aca="false">MIN(1000,MAX(AN186,IF($A185&gt;=AN$16,0,AN$13*(AN$16-$A185)+AN$14*(AN$16-$A185)^2+AN$15*(AN$16-$A185)^3)))</f>
        <v>0</v>
      </c>
      <c r="AO185" s="54" t="n">
        <f aca="false">MIN(1000,MAX(AO186,IF($A185&gt;=AO$16,0,AO$13*(AO$16-$A185)+AO$14*(AO$16-$A185)^2+AO$15*(AO$16-$A185)^3)))</f>
        <v>0</v>
      </c>
      <c r="AP185" s="54" t="n">
        <f aca="false">MIN(1000,MAX(AP186,IF($A185&gt;=AP$16,0,AP$13*(AP$16-$A185)+AP$14*(AP$16-$A185)^2+AP$15*(AP$16-$A185)^3)))</f>
        <v>0</v>
      </c>
      <c r="AQ185" s="54" t="n">
        <f aca="false">MIN(1000,MAX(AQ186,IF($A185&gt;=AQ$16,0,AQ$13*(AQ$16-$A185)+AQ$14*(AQ$16-$A185)^2+AQ$15*(AQ$16-$A185)^3)))</f>
        <v>0</v>
      </c>
      <c r="AR185" s="54" t="n">
        <f aca="false">MIN(1000,MAX(AR186,IF($A185&gt;=AR$16,0,AR$13*(AR$16-$A185)+AR$14*(AR$16-$A185)^2+AR$15*(AR$16-$A185)^3)))</f>
        <v>0</v>
      </c>
      <c r="AS185" s="54" t="n">
        <f aca="false">MIN(1000,MAX(AS186,IF($A185&gt;=AS$16,0,AS$13*(AS$16-$A185)+AS$14*(AS$16-$A185)^2+AS$15*(AS$16-$A185)^3)))</f>
        <v>0</v>
      </c>
      <c r="AT185" s="54" t="n">
        <f aca="false">MIN(1000,MAX(AT186,IF($A185&gt;=AT$16,0,AT$13*(AT$16-$A185)+AT$14*(AT$16-$A185)^2+AT$15*(AT$16-$A185)^3)))</f>
        <v>1000</v>
      </c>
      <c r="AU185" s="54" t="n">
        <f aca="false">MIN(1000,MAX(AU186,IF($A185&gt;=AU$16,0,AU$13*(AU$16-$A185)+AU$14*(AU$16-$A185)^2+AU$15*(AU$16-$A185)^3)))</f>
        <v>0</v>
      </c>
      <c r="AV185" s="54" t="n">
        <f aca="false">MIN(1000,MAX(AV186,IF($A185&gt;=AV$16,0,AV$13*(AV$16-$A185)+AV$14*(AV$16-$A185)^2+AV$15*(AV$16-$A185)^3)))</f>
        <v>687.28353</v>
      </c>
      <c r="AW185" s="54" t="n">
        <f aca="false">MIN(1000,MAX(AW186,IF($A185&gt;=AW$16,0,AW$13*(AW$16-$A185)+AW$14*(AW$16-$A185)^2+AW$15*(AW$16-$A185)^3)))</f>
        <v>0</v>
      </c>
      <c r="AX185" s="54" t="n">
        <f aca="false">MIN(1000,MAX(AX186,IF($A185&gt;=AX$16,0,AX$13*(AX$16-$A185)+AX$14*(AX$16-$A185)^2+AX$15*(AX$16-$A185)^3)))</f>
        <v>58.216864</v>
      </c>
      <c r="AY185" s="54" t="n">
        <f aca="false">MIN(1000,MAX(AY186,IF($A185&gt;=AY$16,0,AY$13*(AY$16-$A185)+AY$14*(AY$16-$A185)^2+AY$15*(AY$16-$A185)^3)))</f>
        <v>1000</v>
      </c>
      <c r="AZ185" s="54" t="n">
        <f aca="false">MIN(1000,MAX(AZ186,IF($A185&gt;=AZ$16,0,AZ$13*(AZ$16-$A185)+AZ$14*(AZ$16-$A185)^2+AZ$15*(AZ$16-$A185)^3)))</f>
        <v>0</v>
      </c>
      <c r="BA185" s="54" t="n">
        <f aca="false">MIN(1000,MAX(BA186,IF($A185&gt;=BA$16,0,BA$13*(BA$16-$A185)+BA$14*(BA$16-$A185)^2+BA$15*(BA$16-$A185)^3)))</f>
        <v>0</v>
      </c>
    </row>
    <row r="186" customFormat="false" ht="13.8" hidden="false" customHeight="false" outlineLevel="0" collapsed="false">
      <c r="A186" s="12" t="n">
        <f aca="false">A185+10</f>
        <v>1690</v>
      </c>
      <c r="B186" s="54" t="n">
        <f aca="false">MIN(1000,MAX(B187,IF($A186&gt;=B$16,0,B$13*(B$16-$A186)+B$14*(B$16-$A186)^2+B$15*(B$16-$A186)^3)))</f>
        <v>0</v>
      </c>
      <c r="C186" s="54" t="n">
        <f aca="false">MIN(1000,MAX(C187,IF($A186&gt;=C$16,0,C$13*(C$16-$A186)+C$14*(C$16-$A186)^2+C$15*(C$16-$A186)^3)))</f>
        <v>0</v>
      </c>
      <c r="D186" s="54" t="n">
        <f aca="false">MIN(1000,MAX(D187,IF($A186&gt;=D$16,0,D$13*(D$16-$A186)+D$14*(D$16-$A186)^2+D$15*(D$16-$A186)^3)))</f>
        <v>0</v>
      </c>
      <c r="E186" s="54" t="n">
        <f aca="false">MIN(1000,MAX(E187,IF($A186&gt;=E$16,0,E$13*(E$16-$A186)+E$14*(E$16-$A186)^2+E$15*(E$16-$A186)^3)))</f>
        <v>0</v>
      </c>
      <c r="F186" s="54" t="n">
        <f aca="false">MIN(1000,MAX(F187,IF($A186&gt;=F$16,0,F$13*(F$16-$A186)+F$14*(F$16-$A186)^2+F$15*(F$16-$A186)^3)))</f>
        <v>0</v>
      </c>
      <c r="G186" s="54" t="n">
        <f aca="false">MIN(1000,MAX(G187,IF($A186&gt;=G$16,0,G$13*(G$16-$A186)+G$14*(G$16-$A186)^2+G$15*(G$16-$A186)^3)))</f>
        <v>0</v>
      </c>
      <c r="H186" s="54" t="n">
        <f aca="false">MIN(1000,MAX(H187,IF($A186&gt;=H$16,0,H$13*(H$16-$A186)+H$14*(H$16-$A186)^2+H$15*(H$16-$A186)^3)))</f>
        <v>0</v>
      </c>
      <c r="I186" s="54" t="n">
        <f aca="false">MIN(1000,MAX(I187,IF($A186&gt;=I$16,0,I$13*(I$16-$A186)+I$14*(I$16-$A186)^2+I$15*(I$16-$A186)^3)))</f>
        <v>0</v>
      </c>
      <c r="J186" s="54" t="n">
        <f aca="false">MIN(1000,MAX(J187,IF($A186&gt;=J$16,0,J$13*(J$16-$A186)+J$14*(J$16-$A186)^2+J$15*(J$16-$A186)^3)))</f>
        <v>0</v>
      </c>
      <c r="K186" s="54" t="n">
        <f aca="false">MIN(1000,MAX(K187,IF($A186&gt;=K$16,0,K$13*(K$16-$A186)+K$14*(K$16-$A186)^2+K$15*(K$16-$A186)^3)))</f>
        <v>0</v>
      </c>
      <c r="L186" s="54" t="n">
        <f aca="false">MIN(1000,MAX(L187,IF($A186&gt;=L$16,0,L$13*(L$16-$A186)+L$14*(L$16-$A186)^2+L$15*(L$16-$A186)^3)))</f>
        <v>0</v>
      </c>
      <c r="M186" s="54" t="n">
        <f aca="false">MIN(1000,MAX(M187,IF($A186&gt;=M$16,0,M$13*(M$16-$A186)+M$14*(M$16-$A186)^2+M$15*(M$16-$A186)^3)))</f>
        <v>0</v>
      </c>
      <c r="N186" s="54" t="n">
        <f aca="false">MIN(1000,MAX(N187,IF($A186&gt;=N$16,0,N$13*(N$16-$A186)+N$14*(N$16-$A186)^2+N$15*(N$16-$A186)^3)))</f>
        <v>0</v>
      </c>
      <c r="O186" s="54" t="n">
        <f aca="false">MIN(1000,MAX(O187,IF($A186&gt;=O$16,0,O$13*(O$16-$A186)+O$14*(O$16-$A186)^2+O$15*(O$16-$A186)^3)))</f>
        <v>0</v>
      </c>
      <c r="P186" s="54" t="n">
        <f aca="false">MIN(1000,MAX(P187,IF($A186&gt;=P$16,0,P$13*(P$16-$A186)+P$14*(P$16-$A186)^2+P$15*(P$16-$A186)^3)))</f>
        <v>0</v>
      </c>
      <c r="Q186" s="54" t="n">
        <f aca="false">MIN(1000,MAX(Q187,IF($A186&gt;=Q$16,0,Q$13*(Q$16-$A186)+Q$14*(Q$16-$A186)^2+Q$15*(Q$16-$A186)^3)))</f>
        <v>0</v>
      </c>
      <c r="R186" s="54" t="n">
        <f aca="false">MIN(1000,MAX(R187,IF($A186&gt;=R$16,0,R$13*(R$16-$A186)+R$14*(R$16-$A186)^2+R$15*(R$16-$A186)^3)))</f>
        <v>0</v>
      </c>
      <c r="S186" s="54" t="n">
        <f aca="false">MIN(1000,MAX(S187,IF($A186&gt;=S$16,0,S$13*(S$16-$A186)+S$14*(S$16-$A186)^2+S$15*(S$16-$A186)^3)))</f>
        <v>775.507152</v>
      </c>
      <c r="T186" s="54" t="n">
        <f aca="false">MIN(1000,MAX(T187,IF($A186&gt;=T$16,0,T$13*(T$16-$A186)+T$14*(T$16-$A186)^2+T$15*(T$16-$A186)^3)))</f>
        <v>0</v>
      </c>
      <c r="U186" s="54" t="n">
        <f aca="false">MIN(1000,MAX(U187,IF($A186&gt;=U$16,0,U$13*(U$16-$A186)+U$14*(U$16-$A186)^2+U$15*(U$16-$A186)^3)))</f>
        <v>115.64245</v>
      </c>
      <c r="V186" s="54" t="n">
        <f aca="false">MIN(1000,MAX(V187,IF($A186&gt;=V$16,0,V$13*(V$16-$A186)+V$14*(V$16-$A186)^2+V$15*(V$16-$A186)^3)))</f>
        <v>0</v>
      </c>
      <c r="W186" s="54" t="n">
        <f aca="false">MIN(1000,MAX(W187,IF($A186&gt;=W$16,0,W$13*(W$16-$A186)+W$14*(W$16-$A186)^2+W$15*(W$16-$A186)^3)))</f>
        <v>61.93548</v>
      </c>
      <c r="X186" s="54" t="n">
        <f aca="false">MIN(1000,MAX(X187,IF($A186&gt;=X$16,0,X$13*(X$16-$A186)+X$14*(X$16-$A186)^2+X$15*(X$16-$A186)^3)))</f>
        <v>23.037975</v>
      </c>
      <c r="Y186" s="54" t="n">
        <f aca="false">MIN(1000,MAX(Y187,IF($A186&gt;=Y$16,0,Y$13*(Y$16-$A186)+Y$14*(Y$16-$A186)^2+Y$15*(Y$16-$A186)^3)))</f>
        <v>0</v>
      </c>
      <c r="Z186" s="54" t="n">
        <f aca="false">MIN(1000,MAX(Z187,IF($A186&gt;=Z$16,0,Z$13*(Z$16-$A186)+Z$14*(Z$16-$A186)^2+Z$15*(Z$16-$A186)^3)))</f>
        <v>0</v>
      </c>
      <c r="AC186" s="54" t="n">
        <f aca="false">MIN(1000,MAX(AC187,IF($A186&gt;=AC$16,0,AC$13*(AC$16-$A186)+AC$14*(AC$16-$A186)^2+AC$15*(AC$16-$A186)^3)))</f>
        <v>0</v>
      </c>
      <c r="AD186" s="54" t="n">
        <f aca="false">MIN(1000,MAX(AD187,IF($A186&gt;=AD$16,0,AD$13*(AD$16-$A186)+AD$14*(AD$16-$A186)^2+AD$15*(AD$16-$A186)^3)))</f>
        <v>0</v>
      </c>
      <c r="AE186" s="54" t="n">
        <f aca="false">MIN(1000,MAX(AE187,IF($A186&gt;=AE$16,0,AE$13*(AE$16-$A186)+AE$14*(AE$16-$A186)^2+AE$15*(AE$16-$A186)^3)))</f>
        <v>0</v>
      </c>
      <c r="AF186" s="54" t="n">
        <f aca="false">MIN(1000,MAX(AF187,IF($A186&gt;=AF$16,0,AF$13*(AF$16-$A186)+AF$14*(AF$16-$A186)^2+AF$15*(AF$16-$A186)^3)))</f>
        <v>0</v>
      </c>
      <c r="AG186" s="54" t="n">
        <f aca="false">MIN(1000,MAX(AG187,IF($A186&gt;=AG$16,0,AG$13*(AG$16-$A186)+AG$14*(AG$16-$A186)^2+AG$15*(AG$16-$A186)^3)))</f>
        <v>0</v>
      </c>
      <c r="AH186" s="54" t="n">
        <f aca="false">MIN(1000,MAX(AH187,IF($A186&gt;=AH$16,0,AH$13*(AH$16-$A186)+AH$14*(AH$16-$A186)^2+AH$15*(AH$16-$A186)^3)))</f>
        <v>0</v>
      </c>
      <c r="AI186" s="54" t="n">
        <f aca="false">MIN(1000,MAX(AI187,IF($A186&gt;=AI$16,0,AI$13*(AI$16-$A186)+AI$14*(AI$16-$A186)^2+AI$15*(AI$16-$A186)^3)))</f>
        <v>0</v>
      </c>
      <c r="AJ186" s="54" t="n">
        <f aca="false">MIN(1000,MAX(AJ187,IF($A186&gt;=AJ$16,0,AJ$13*(AJ$16-$A186)+AJ$14*(AJ$16-$A186)^2+AJ$15*(AJ$16-$A186)^3)))</f>
        <v>0</v>
      </c>
      <c r="AK186" s="54" t="n">
        <f aca="false">MIN(1000,MAX(AK187,IF($A186&gt;=AK$16,0,AK$13*(AK$16-$A186)+AK$14*(AK$16-$A186)^2+AK$15*(AK$16-$A186)^3)))</f>
        <v>0</v>
      </c>
      <c r="AL186" s="54" t="n">
        <f aca="false">MIN(1000,MAX(AL187,IF($A186&gt;=AL$16,0,AL$13*(AL$16-$A186)+AL$14*(AL$16-$A186)^2+AL$15*(AL$16-$A186)^3)))</f>
        <v>0</v>
      </c>
      <c r="AM186" s="54" t="n">
        <f aca="false">MIN(1000,MAX(AM187,IF($A186&gt;=AM$16,0,AM$13*(AM$16-$A186)+AM$14*(AM$16-$A186)^2+AM$15*(AM$16-$A186)^3)))</f>
        <v>0</v>
      </c>
      <c r="AN186" s="54" t="n">
        <f aca="false">MIN(1000,MAX(AN187,IF($A186&gt;=AN$16,0,AN$13*(AN$16-$A186)+AN$14*(AN$16-$A186)^2+AN$15*(AN$16-$A186)^3)))</f>
        <v>0</v>
      </c>
      <c r="AO186" s="54" t="n">
        <f aca="false">MIN(1000,MAX(AO187,IF($A186&gt;=AO$16,0,AO$13*(AO$16-$A186)+AO$14*(AO$16-$A186)^2+AO$15*(AO$16-$A186)^3)))</f>
        <v>0</v>
      </c>
      <c r="AP186" s="54" t="n">
        <f aca="false">MIN(1000,MAX(AP187,IF($A186&gt;=AP$16,0,AP$13*(AP$16-$A186)+AP$14*(AP$16-$A186)^2+AP$15*(AP$16-$A186)^3)))</f>
        <v>0</v>
      </c>
      <c r="AQ186" s="54" t="n">
        <f aca="false">MIN(1000,MAX(AQ187,IF($A186&gt;=AQ$16,0,AQ$13*(AQ$16-$A186)+AQ$14*(AQ$16-$A186)^2+AQ$15*(AQ$16-$A186)^3)))</f>
        <v>0</v>
      </c>
      <c r="AR186" s="54" t="n">
        <f aca="false">MIN(1000,MAX(AR187,IF($A186&gt;=AR$16,0,AR$13*(AR$16-$A186)+AR$14*(AR$16-$A186)^2+AR$15*(AR$16-$A186)^3)))</f>
        <v>0</v>
      </c>
      <c r="AS186" s="54" t="n">
        <f aca="false">MIN(1000,MAX(AS187,IF($A186&gt;=AS$16,0,AS$13*(AS$16-$A186)+AS$14*(AS$16-$A186)^2+AS$15*(AS$16-$A186)^3)))</f>
        <v>0</v>
      </c>
      <c r="AT186" s="54" t="n">
        <f aca="false">MIN(1000,MAX(AT187,IF($A186&gt;=AT$16,0,AT$13*(AT$16-$A186)+AT$14*(AT$16-$A186)^2+AT$15*(AT$16-$A186)^3)))</f>
        <v>1000</v>
      </c>
      <c r="AU186" s="54" t="n">
        <f aca="false">MIN(1000,MAX(AU187,IF($A186&gt;=AU$16,0,AU$13*(AU$16-$A186)+AU$14*(AU$16-$A186)^2+AU$15*(AU$16-$A186)^3)))</f>
        <v>0</v>
      </c>
      <c r="AV186" s="54" t="n">
        <f aca="false">MIN(1000,MAX(AV187,IF($A186&gt;=AV$16,0,AV$13*(AV$16-$A186)+AV$14*(AV$16-$A186)^2+AV$15*(AV$16-$A186)^3)))</f>
        <v>685.83053</v>
      </c>
      <c r="AW186" s="54" t="n">
        <f aca="false">MIN(1000,MAX(AW187,IF($A186&gt;=AW$16,0,AW$13*(AW$16-$A186)+AW$14*(AW$16-$A186)^2+AW$15*(AW$16-$A186)^3)))</f>
        <v>0</v>
      </c>
      <c r="AX186" s="54" t="n">
        <f aca="false">MIN(1000,MAX(AX187,IF($A186&gt;=AX$16,0,AX$13*(AX$16-$A186)+AX$14*(AX$16-$A186)^2+AX$15*(AX$16-$A186)^3)))</f>
        <v>58.216864</v>
      </c>
      <c r="AY186" s="54" t="n">
        <f aca="false">MIN(1000,MAX(AY187,IF($A186&gt;=AY$16,0,AY$13*(AY$16-$A186)+AY$14*(AY$16-$A186)^2+AY$15*(AY$16-$A186)^3)))</f>
        <v>1000</v>
      </c>
      <c r="AZ186" s="54" t="n">
        <f aca="false">MIN(1000,MAX(AZ187,IF($A186&gt;=AZ$16,0,AZ$13*(AZ$16-$A186)+AZ$14*(AZ$16-$A186)^2+AZ$15*(AZ$16-$A186)^3)))</f>
        <v>0</v>
      </c>
      <c r="BA186" s="54" t="n">
        <f aca="false">MIN(1000,MAX(BA187,IF($A186&gt;=BA$16,0,BA$13*(BA$16-$A186)+BA$14*(BA$16-$A186)^2+BA$15*(BA$16-$A186)^3)))</f>
        <v>0</v>
      </c>
    </row>
    <row r="187" customFormat="false" ht="13.8" hidden="false" customHeight="false" outlineLevel="0" collapsed="false">
      <c r="A187" s="12" t="n">
        <f aca="false">A186+10</f>
        <v>1700</v>
      </c>
      <c r="B187" s="54" t="n">
        <f aca="false">MIN(1000,MAX(B188,IF($A187&gt;=B$16,0,B$13*(B$16-$A187)+B$14*(B$16-$A187)^2+B$15*(B$16-$A187)^3)))</f>
        <v>0</v>
      </c>
      <c r="C187" s="54" t="n">
        <f aca="false">MIN(1000,MAX(C188,IF($A187&gt;=C$16,0,C$13*(C$16-$A187)+C$14*(C$16-$A187)^2+C$15*(C$16-$A187)^3)))</f>
        <v>0</v>
      </c>
      <c r="D187" s="54" t="n">
        <f aca="false">MIN(1000,MAX(D188,IF($A187&gt;=D$16,0,D$13*(D$16-$A187)+D$14*(D$16-$A187)^2+D$15*(D$16-$A187)^3)))</f>
        <v>0</v>
      </c>
      <c r="E187" s="54" t="n">
        <f aca="false">MIN(1000,MAX(E188,IF($A187&gt;=E$16,0,E$13*(E$16-$A187)+E$14*(E$16-$A187)^2+E$15*(E$16-$A187)^3)))</f>
        <v>0</v>
      </c>
      <c r="F187" s="54" t="n">
        <f aca="false">MIN(1000,MAX(F188,IF($A187&gt;=F$16,0,F$13*(F$16-$A187)+F$14*(F$16-$A187)^2+F$15*(F$16-$A187)^3)))</f>
        <v>0</v>
      </c>
      <c r="G187" s="54" t="n">
        <f aca="false">MIN(1000,MAX(G188,IF($A187&gt;=G$16,0,G$13*(G$16-$A187)+G$14*(G$16-$A187)^2+G$15*(G$16-$A187)^3)))</f>
        <v>0</v>
      </c>
      <c r="H187" s="54" t="n">
        <f aca="false">MIN(1000,MAX(H188,IF($A187&gt;=H$16,0,H$13*(H$16-$A187)+H$14*(H$16-$A187)^2+H$15*(H$16-$A187)^3)))</f>
        <v>0</v>
      </c>
      <c r="I187" s="54" t="n">
        <f aca="false">MIN(1000,MAX(I188,IF($A187&gt;=I$16,0,I$13*(I$16-$A187)+I$14*(I$16-$A187)^2+I$15*(I$16-$A187)^3)))</f>
        <v>0</v>
      </c>
      <c r="J187" s="54" t="n">
        <f aca="false">MIN(1000,MAX(J188,IF($A187&gt;=J$16,0,J$13*(J$16-$A187)+J$14*(J$16-$A187)^2+J$15*(J$16-$A187)^3)))</f>
        <v>0</v>
      </c>
      <c r="K187" s="54" t="n">
        <f aca="false">MIN(1000,MAX(K188,IF($A187&gt;=K$16,0,K$13*(K$16-$A187)+K$14*(K$16-$A187)^2+K$15*(K$16-$A187)^3)))</f>
        <v>0</v>
      </c>
      <c r="L187" s="54" t="n">
        <f aca="false">MIN(1000,MAX(L188,IF($A187&gt;=L$16,0,L$13*(L$16-$A187)+L$14*(L$16-$A187)^2+L$15*(L$16-$A187)^3)))</f>
        <v>0</v>
      </c>
      <c r="M187" s="54" t="n">
        <f aca="false">MIN(1000,MAX(M188,IF($A187&gt;=M$16,0,M$13*(M$16-$A187)+M$14*(M$16-$A187)^2+M$15*(M$16-$A187)^3)))</f>
        <v>0</v>
      </c>
      <c r="N187" s="54" t="n">
        <f aca="false">MIN(1000,MAX(N188,IF($A187&gt;=N$16,0,N$13*(N$16-$A187)+N$14*(N$16-$A187)^2+N$15*(N$16-$A187)^3)))</f>
        <v>0</v>
      </c>
      <c r="O187" s="54" t="n">
        <f aca="false">MIN(1000,MAX(O188,IF($A187&gt;=O$16,0,O$13*(O$16-$A187)+O$14*(O$16-$A187)^2+O$15*(O$16-$A187)^3)))</f>
        <v>0</v>
      </c>
      <c r="P187" s="54" t="n">
        <f aca="false">MIN(1000,MAX(P188,IF($A187&gt;=P$16,0,P$13*(P$16-$A187)+P$14*(P$16-$A187)^2+P$15*(P$16-$A187)^3)))</f>
        <v>0</v>
      </c>
      <c r="Q187" s="54" t="n">
        <f aca="false">MIN(1000,MAX(Q188,IF($A187&gt;=Q$16,0,Q$13*(Q$16-$A187)+Q$14*(Q$16-$A187)^2+Q$15*(Q$16-$A187)^3)))</f>
        <v>0</v>
      </c>
      <c r="R187" s="54" t="n">
        <f aca="false">MIN(1000,MAX(R188,IF($A187&gt;=R$16,0,R$13*(R$16-$A187)+R$14*(R$16-$A187)^2+R$15*(R$16-$A187)^3)))</f>
        <v>0</v>
      </c>
      <c r="S187" s="54" t="n">
        <f aca="false">MIN(1000,MAX(S188,IF($A187&gt;=S$16,0,S$13*(S$16-$A187)+S$14*(S$16-$A187)^2+S$15*(S$16-$A187)^3)))</f>
        <v>767.647552</v>
      </c>
      <c r="T187" s="54" t="n">
        <f aca="false">MIN(1000,MAX(T188,IF($A187&gt;=T$16,0,T$13*(T$16-$A187)+T$14*(T$16-$A187)^2+T$15*(T$16-$A187)^3)))</f>
        <v>0</v>
      </c>
      <c r="U187" s="54" t="n">
        <f aca="false">MIN(1000,MAX(U188,IF($A187&gt;=U$16,0,U$13*(U$16-$A187)+U$14*(U$16-$A187)^2+U$15*(U$16-$A187)^3)))</f>
        <v>115.39745</v>
      </c>
      <c r="V187" s="54" t="n">
        <f aca="false">MIN(1000,MAX(V188,IF($A187&gt;=V$16,0,V$13*(V$16-$A187)+V$14*(V$16-$A187)^2+V$15*(V$16-$A187)^3)))</f>
        <v>0</v>
      </c>
      <c r="W187" s="54" t="n">
        <f aca="false">MIN(1000,MAX(W188,IF($A187&gt;=W$16,0,W$13*(W$16-$A187)+W$14*(W$16-$A187)^2+W$15*(W$16-$A187)^3)))</f>
        <v>61.80648</v>
      </c>
      <c r="X187" s="54" t="n">
        <f aca="false">MIN(1000,MAX(X188,IF($A187&gt;=X$16,0,X$13*(X$16-$A187)+X$14*(X$16-$A187)^2+X$15*(X$16-$A187)^3)))</f>
        <v>23.037975</v>
      </c>
      <c r="Y187" s="54" t="n">
        <f aca="false">MIN(1000,MAX(Y188,IF($A187&gt;=Y$16,0,Y$13*(Y$16-$A187)+Y$14*(Y$16-$A187)^2+Y$15*(Y$16-$A187)^3)))</f>
        <v>0</v>
      </c>
      <c r="Z187" s="54" t="n">
        <f aca="false">MIN(1000,MAX(Z188,IF($A187&gt;=Z$16,0,Z$13*(Z$16-$A187)+Z$14*(Z$16-$A187)^2+Z$15*(Z$16-$A187)^3)))</f>
        <v>0</v>
      </c>
      <c r="AC187" s="54" t="n">
        <f aca="false">MIN(1000,MAX(AC188,IF($A187&gt;=AC$16,0,AC$13*(AC$16-$A187)+AC$14*(AC$16-$A187)^2+AC$15*(AC$16-$A187)^3)))</f>
        <v>0</v>
      </c>
      <c r="AD187" s="54" t="n">
        <f aca="false">MIN(1000,MAX(AD188,IF($A187&gt;=AD$16,0,AD$13*(AD$16-$A187)+AD$14*(AD$16-$A187)^2+AD$15*(AD$16-$A187)^3)))</f>
        <v>0</v>
      </c>
      <c r="AE187" s="54" t="n">
        <f aca="false">MIN(1000,MAX(AE188,IF($A187&gt;=AE$16,0,AE$13*(AE$16-$A187)+AE$14*(AE$16-$A187)^2+AE$15*(AE$16-$A187)^3)))</f>
        <v>0</v>
      </c>
      <c r="AF187" s="54" t="n">
        <f aca="false">MIN(1000,MAX(AF188,IF($A187&gt;=AF$16,0,AF$13*(AF$16-$A187)+AF$14*(AF$16-$A187)^2+AF$15*(AF$16-$A187)^3)))</f>
        <v>0</v>
      </c>
      <c r="AG187" s="54" t="n">
        <f aca="false">MIN(1000,MAX(AG188,IF($A187&gt;=AG$16,0,AG$13*(AG$16-$A187)+AG$14*(AG$16-$A187)^2+AG$15*(AG$16-$A187)^3)))</f>
        <v>0</v>
      </c>
      <c r="AH187" s="54" t="n">
        <f aca="false">MIN(1000,MAX(AH188,IF($A187&gt;=AH$16,0,AH$13*(AH$16-$A187)+AH$14*(AH$16-$A187)^2+AH$15*(AH$16-$A187)^3)))</f>
        <v>0</v>
      </c>
      <c r="AI187" s="54" t="n">
        <f aca="false">MIN(1000,MAX(AI188,IF($A187&gt;=AI$16,0,AI$13*(AI$16-$A187)+AI$14*(AI$16-$A187)^2+AI$15*(AI$16-$A187)^3)))</f>
        <v>0</v>
      </c>
      <c r="AJ187" s="54" t="n">
        <f aca="false">MIN(1000,MAX(AJ188,IF($A187&gt;=AJ$16,0,AJ$13*(AJ$16-$A187)+AJ$14*(AJ$16-$A187)^2+AJ$15*(AJ$16-$A187)^3)))</f>
        <v>0</v>
      </c>
      <c r="AK187" s="54" t="n">
        <f aca="false">MIN(1000,MAX(AK188,IF($A187&gt;=AK$16,0,AK$13*(AK$16-$A187)+AK$14*(AK$16-$A187)^2+AK$15*(AK$16-$A187)^3)))</f>
        <v>0</v>
      </c>
      <c r="AL187" s="54" t="n">
        <f aca="false">MIN(1000,MAX(AL188,IF($A187&gt;=AL$16,0,AL$13*(AL$16-$A187)+AL$14*(AL$16-$A187)^2+AL$15*(AL$16-$A187)^3)))</f>
        <v>0</v>
      </c>
      <c r="AM187" s="54" t="n">
        <f aca="false">MIN(1000,MAX(AM188,IF($A187&gt;=AM$16,0,AM$13*(AM$16-$A187)+AM$14*(AM$16-$A187)^2+AM$15*(AM$16-$A187)^3)))</f>
        <v>0</v>
      </c>
      <c r="AN187" s="54" t="n">
        <f aca="false">MIN(1000,MAX(AN188,IF($A187&gt;=AN$16,0,AN$13*(AN$16-$A187)+AN$14*(AN$16-$A187)^2+AN$15*(AN$16-$A187)^3)))</f>
        <v>0</v>
      </c>
      <c r="AO187" s="54" t="n">
        <f aca="false">MIN(1000,MAX(AO188,IF($A187&gt;=AO$16,0,AO$13*(AO$16-$A187)+AO$14*(AO$16-$A187)^2+AO$15*(AO$16-$A187)^3)))</f>
        <v>0</v>
      </c>
      <c r="AP187" s="54" t="n">
        <f aca="false">MIN(1000,MAX(AP188,IF($A187&gt;=AP$16,0,AP$13*(AP$16-$A187)+AP$14*(AP$16-$A187)^2+AP$15*(AP$16-$A187)^3)))</f>
        <v>0</v>
      </c>
      <c r="AQ187" s="54" t="n">
        <f aca="false">MIN(1000,MAX(AQ188,IF($A187&gt;=AQ$16,0,AQ$13*(AQ$16-$A187)+AQ$14*(AQ$16-$A187)^2+AQ$15*(AQ$16-$A187)^3)))</f>
        <v>0</v>
      </c>
      <c r="AR187" s="54" t="n">
        <f aca="false">MIN(1000,MAX(AR188,IF($A187&gt;=AR$16,0,AR$13*(AR$16-$A187)+AR$14*(AR$16-$A187)^2+AR$15*(AR$16-$A187)^3)))</f>
        <v>0</v>
      </c>
      <c r="AS187" s="54" t="n">
        <f aca="false">MIN(1000,MAX(AS188,IF($A187&gt;=AS$16,0,AS$13*(AS$16-$A187)+AS$14*(AS$16-$A187)^2+AS$15*(AS$16-$A187)^3)))</f>
        <v>0</v>
      </c>
      <c r="AT187" s="54" t="n">
        <f aca="false">MIN(1000,MAX(AT188,IF($A187&gt;=AT$16,0,AT$13*(AT$16-$A187)+AT$14*(AT$16-$A187)^2+AT$15*(AT$16-$A187)^3)))</f>
        <v>1000</v>
      </c>
      <c r="AU187" s="54" t="n">
        <f aca="false">MIN(1000,MAX(AU188,IF($A187&gt;=AU$16,0,AU$13*(AU$16-$A187)+AU$14*(AU$16-$A187)^2+AU$15*(AU$16-$A187)^3)))</f>
        <v>0</v>
      </c>
      <c r="AV187" s="54" t="n">
        <f aca="false">MIN(1000,MAX(AV188,IF($A187&gt;=AV$16,0,AV$13*(AV$16-$A187)+AV$14*(AV$16-$A187)^2+AV$15*(AV$16-$A187)^3)))</f>
        <v>684.37753</v>
      </c>
      <c r="AW187" s="54" t="n">
        <f aca="false">MIN(1000,MAX(AW188,IF($A187&gt;=AW$16,0,AW$13*(AW$16-$A187)+AW$14*(AW$16-$A187)^2+AW$15*(AW$16-$A187)^3)))</f>
        <v>0</v>
      </c>
      <c r="AX187" s="54" t="n">
        <f aca="false">MIN(1000,MAX(AX188,IF($A187&gt;=AX$16,0,AX$13*(AX$16-$A187)+AX$14*(AX$16-$A187)^2+AX$15*(AX$16-$A187)^3)))</f>
        <v>58.216864</v>
      </c>
      <c r="AY187" s="54" t="n">
        <f aca="false">MIN(1000,MAX(AY188,IF($A187&gt;=AY$16,0,AY$13*(AY$16-$A187)+AY$14*(AY$16-$A187)^2+AY$15*(AY$16-$A187)^3)))</f>
        <v>1000</v>
      </c>
      <c r="AZ187" s="54" t="n">
        <f aca="false">MIN(1000,MAX(AZ188,IF($A187&gt;=AZ$16,0,AZ$13*(AZ$16-$A187)+AZ$14*(AZ$16-$A187)^2+AZ$15*(AZ$16-$A187)^3)))</f>
        <v>0</v>
      </c>
      <c r="BA187" s="54" t="n">
        <f aca="false">MIN(1000,MAX(BA188,IF($A187&gt;=BA$16,0,BA$13*(BA$16-$A187)+BA$14*(BA$16-$A187)^2+BA$15*(BA$16-$A187)^3)))</f>
        <v>0</v>
      </c>
    </row>
    <row r="188" customFormat="false" ht="13.8" hidden="false" customHeight="false" outlineLevel="0" collapsed="false">
      <c r="A188" s="12" t="n">
        <f aca="false">A187+10</f>
        <v>1710</v>
      </c>
      <c r="B188" s="54" t="n">
        <f aca="false">MIN(1000,MAX(B189,IF($A188&gt;=B$16,0,B$13*(B$16-$A188)+B$14*(B$16-$A188)^2+B$15*(B$16-$A188)^3)))</f>
        <v>0</v>
      </c>
      <c r="C188" s="54" t="n">
        <f aca="false">MIN(1000,MAX(C189,IF($A188&gt;=C$16,0,C$13*(C$16-$A188)+C$14*(C$16-$A188)^2+C$15*(C$16-$A188)^3)))</f>
        <v>0</v>
      </c>
      <c r="D188" s="54" t="n">
        <f aca="false">MIN(1000,MAX(D189,IF($A188&gt;=D$16,0,D$13*(D$16-$A188)+D$14*(D$16-$A188)^2+D$15*(D$16-$A188)^3)))</f>
        <v>0</v>
      </c>
      <c r="E188" s="54" t="n">
        <f aca="false">MIN(1000,MAX(E189,IF($A188&gt;=E$16,0,E$13*(E$16-$A188)+E$14*(E$16-$A188)^2+E$15*(E$16-$A188)^3)))</f>
        <v>0</v>
      </c>
      <c r="F188" s="54" t="n">
        <f aca="false">MIN(1000,MAX(F189,IF($A188&gt;=F$16,0,F$13*(F$16-$A188)+F$14*(F$16-$A188)^2+F$15*(F$16-$A188)^3)))</f>
        <v>0</v>
      </c>
      <c r="G188" s="54" t="n">
        <f aca="false">MIN(1000,MAX(G189,IF($A188&gt;=G$16,0,G$13*(G$16-$A188)+G$14*(G$16-$A188)^2+G$15*(G$16-$A188)^3)))</f>
        <v>0</v>
      </c>
      <c r="H188" s="54" t="n">
        <f aca="false">MIN(1000,MAX(H189,IF($A188&gt;=H$16,0,H$13*(H$16-$A188)+H$14*(H$16-$A188)^2+H$15*(H$16-$A188)^3)))</f>
        <v>0</v>
      </c>
      <c r="I188" s="54" t="n">
        <f aca="false">MIN(1000,MAX(I189,IF($A188&gt;=I$16,0,I$13*(I$16-$A188)+I$14*(I$16-$A188)^2+I$15*(I$16-$A188)^3)))</f>
        <v>0</v>
      </c>
      <c r="J188" s="54" t="n">
        <f aca="false">MIN(1000,MAX(J189,IF($A188&gt;=J$16,0,J$13*(J$16-$A188)+J$14*(J$16-$A188)^2+J$15*(J$16-$A188)^3)))</f>
        <v>0</v>
      </c>
      <c r="K188" s="54" t="n">
        <f aca="false">MIN(1000,MAX(K189,IF($A188&gt;=K$16,0,K$13*(K$16-$A188)+K$14*(K$16-$A188)^2+K$15*(K$16-$A188)^3)))</f>
        <v>0</v>
      </c>
      <c r="L188" s="54" t="n">
        <f aca="false">MIN(1000,MAX(L189,IF($A188&gt;=L$16,0,L$13*(L$16-$A188)+L$14*(L$16-$A188)^2+L$15*(L$16-$A188)^3)))</f>
        <v>0</v>
      </c>
      <c r="M188" s="54" t="n">
        <f aca="false">MIN(1000,MAX(M189,IF($A188&gt;=M$16,0,M$13*(M$16-$A188)+M$14*(M$16-$A188)^2+M$15*(M$16-$A188)^3)))</f>
        <v>0</v>
      </c>
      <c r="N188" s="54" t="n">
        <f aca="false">MIN(1000,MAX(N189,IF($A188&gt;=N$16,0,N$13*(N$16-$A188)+N$14*(N$16-$A188)^2+N$15*(N$16-$A188)^3)))</f>
        <v>0</v>
      </c>
      <c r="O188" s="54" t="n">
        <f aca="false">MIN(1000,MAX(O189,IF($A188&gt;=O$16,0,O$13*(O$16-$A188)+O$14*(O$16-$A188)^2+O$15*(O$16-$A188)^3)))</f>
        <v>0</v>
      </c>
      <c r="P188" s="54" t="n">
        <f aca="false">MIN(1000,MAX(P189,IF($A188&gt;=P$16,0,P$13*(P$16-$A188)+P$14*(P$16-$A188)^2+P$15*(P$16-$A188)^3)))</f>
        <v>0</v>
      </c>
      <c r="Q188" s="54" t="n">
        <f aca="false">MIN(1000,MAX(Q189,IF($A188&gt;=Q$16,0,Q$13*(Q$16-$A188)+Q$14*(Q$16-$A188)^2+Q$15*(Q$16-$A188)^3)))</f>
        <v>0</v>
      </c>
      <c r="R188" s="54" t="n">
        <f aca="false">MIN(1000,MAX(R189,IF($A188&gt;=R$16,0,R$13*(R$16-$A188)+R$14*(R$16-$A188)^2+R$15*(R$16-$A188)^3)))</f>
        <v>0</v>
      </c>
      <c r="S188" s="54" t="n">
        <f aca="false">MIN(1000,MAX(S189,IF($A188&gt;=S$16,0,S$13*(S$16-$A188)+S$14*(S$16-$A188)^2+S$15*(S$16-$A188)^3)))</f>
        <v>759.827952</v>
      </c>
      <c r="T188" s="54" t="n">
        <f aca="false">MIN(1000,MAX(T189,IF($A188&gt;=T$16,0,T$13*(T$16-$A188)+T$14*(T$16-$A188)^2+T$15*(T$16-$A188)^3)))</f>
        <v>0</v>
      </c>
      <c r="U188" s="54" t="n">
        <f aca="false">MIN(1000,MAX(U189,IF($A188&gt;=U$16,0,U$13*(U$16-$A188)+U$14*(U$16-$A188)^2+U$15*(U$16-$A188)^3)))</f>
        <v>115.15245</v>
      </c>
      <c r="V188" s="54" t="n">
        <f aca="false">MIN(1000,MAX(V189,IF($A188&gt;=V$16,0,V$13*(V$16-$A188)+V$14*(V$16-$A188)^2+V$15*(V$16-$A188)^3)))</f>
        <v>0</v>
      </c>
      <c r="W188" s="54" t="n">
        <f aca="false">MIN(1000,MAX(W189,IF($A188&gt;=W$16,0,W$13*(W$16-$A188)+W$14*(W$16-$A188)^2+W$15*(W$16-$A188)^3)))</f>
        <v>61.67748</v>
      </c>
      <c r="X188" s="54" t="n">
        <f aca="false">MIN(1000,MAX(X189,IF($A188&gt;=X$16,0,X$13*(X$16-$A188)+X$14*(X$16-$A188)^2+X$15*(X$16-$A188)^3)))</f>
        <v>23.037975</v>
      </c>
      <c r="Y188" s="54" t="n">
        <f aca="false">MIN(1000,MAX(Y189,IF($A188&gt;=Y$16,0,Y$13*(Y$16-$A188)+Y$14*(Y$16-$A188)^2+Y$15*(Y$16-$A188)^3)))</f>
        <v>0</v>
      </c>
      <c r="Z188" s="54" t="n">
        <f aca="false">MIN(1000,MAX(Z189,IF($A188&gt;=Z$16,0,Z$13*(Z$16-$A188)+Z$14*(Z$16-$A188)^2+Z$15*(Z$16-$A188)^3)))</f>
        <v>0</v>
      </c>
      <c r="AC188" s="54" t="n">
        <f aca="false">MIN(1000,MAX(AC189,IF($A188&gt;=AC$16,0,AC$13*(AC$16-$A188)+AC$14*(AC$16-$A188)^2+AC$15*(AC$16-$A188)^3)))</f>
        <v>0</v>
      </c>
      <c r="AD188" s="54" t="n">
        <f aca="false">MIN(1000,MAX(AD189,IF($A188&gt;=AD$16,0,AD$13*(AD$16-$A188)+AD$14*(AD$16-$A188)^2+AD$15*(AD$16-$A188)^3)))</f>
        <v>0</v>
      </c>
      <c r="AE188" s="54" t="n">
        <f aca="false">MIN(1000,MAX(AE189,IF($A188&gt;=AE$16,0,AE$13*(AE$16-$A188)+AE$14*(AE$16-$A188)^2+AE$15*(AE$16-$A188)^3)))</f>
        <v>0</v>
      </c>
      <c r="AF188" s="54" t="n">
        <f aca="false">MIN(1000,MAX(AF189,IF($A188&gt;=AF$16,0,AF$13*(AF$16-$A188)+AF$14*(AF$16-$A188)^2+AF$15*(AF$16-$A188)^3)))</f>
        <v>0</v>
      </c>
      <c r="AG188" s="54" t="n">
        <f aca="false">MIN(1000,MAX(AG189,IF($A188&gt;=AG$16,0,AG$13*(AG$16-$A188)+AG$14*(AG$16-$A188)^2+AG$15*(AG$16-$A188)^3)))</f>
        <v>0</v>
      </c>
      <c r="AH188" s="54" t="n">
        <f aca="false">MIN(1000,MAX(AH189,IF($A188&gt;=AH$16,0,AH$13*(AH$16-$A188)+AH$14*(AH$16-$A188)^2+AH$15*(AH$16-$A188)^3)))</f>
        <v>0</v>
      </c>
      <c r="AI188" s="54" t="n">
        <f aca="false">MIN(1000,MAX(AI189,IF($A188&gt;=AI$16,0,AI$13*(AI$16-$A188)+AI$14*(AI$16-$A188)^2+AI$15*(AI$16-$A188)^3)))</f>
        <v>0</v>
      </c>
      <c r="AJ188" s="54" t="n">
        <f aca="false">MIN(1000,MAX(AJ189,IF($A188&gt;=AJ$16,0,AJ$13*(AJ$16-$A188)+AJ$14*(AJ$16-$A188)^2+AJ$15*(AJ$16-$A188)^3)))</f>
        <v>0</v>
      </c>
      <c r="AK188" s="54" t="n">
        <f aca="false">MIN(1000,MAX(AK189,IF($A188&gt;=AK$16,0,AK$13*(AK$16-$A188)+AK$14*(AK$16-$A188)^2+AK$15*(AK$16-$A188)^3)))</f>
        <v>0</v>
      </c>
      <c r="AL188" s="54" t="n">
        <f aca="false">MIN(1000,MAX(AL189,IF($A188&gt;=AL$16,0,AL$13*(AL$16-$A188)+AL$14*(AL$16-$A188)^2+AL$15*(AL$16-$A188)^3)))</f>
        <v>0</v>
      </c>
      <c r="AM188" s="54" t="n">
        <f aca="false">MIN(1000,MAX(AM189,IF($A188&gt;=AM$16,0,AM$13*(AM$16-$A188)+AM$14*(AM$16-$A188)^2+AM$15*(AM$16-$A188)^3)))</f>
        <v>0</v>
      </c>
      <c r="AN188" s="54" t="n">
        <f aca="false">MIN(1000,MAX(AN189,IF($A188&gt;=AN$16,0,AN$13*(AN$16-$A188)+AN$14*(AN$16-$A188)^2+AN$15*(AN$16-$A188)^3)))</f>
        <v>0</v>
      </c>
      <c r="AO188" s="54" t="n">
        <f aca="false">MIN(1000,MAX(AO189,IF($A188&gt;=AO$16,0,AO$13*(AO$16-$A188)+AO$14*(AO$16-$A188)^2+AO$15*(AO$16-$A188)^3)))</f>
        <v>0</v>
      </c>
      <c r="AP188" s="54" t="n">
        <f aca="false">MIN(1000,MAX(AP189,IF($A188&gt;=AP$16,0,AP$13*(AP$16-$A188)+AP$14*(AP$16-$A188)^2+AP$15*(AP$16-$A188)^3)))</f>
        <v>0</v>
      </c>
      <c r="AQ188" s="54" t="n">
        <f aca="false">MIN(1000,MAX(AQ189,IF($A188&gt;=AQ$16,0,AQ$13*(AQ$16-$A188)+AQ$14*(AQ$16-$A188)^2+AQ$15*(AQ$16-$A188)^3)))</f>
        <v>0</v>
      </c>
      <c r="AR188" s="54" t="n">
        <f aca="false">MIN(1000,MAX(AR189,IF($A188&gt;=AR$16,0,AR$13*(AR$16-$A188)+AR$14*(AR$16-$A188)^2+AR$15*(AR$16-$A188)^3)))</f>
        <v>0</v>
      </c>
      <c r="AS188" s="54" t="n">
        <f aca="false">MIN(1000,MAX(AS189,IF($A188&gt;=AS$16,0,AS$13*(AS$16-$A188)+AS$14*(AS$16-$A188)^2+AS$15*(AS$16-$A188)^3)))</f>
        <v>0</v>
      </c>
      <c r="AT188" s="54" t="n">
        <f aca="false">MIN(1000,MAX(AT189,IF($A188&gt;=AT$16,0,AT$13*(AT$16-$A188)+AT$14*(AT$16-$A188)^2+AT$15*(AT$16-$A188)^3)))</f>
        <v>1000</v>
      </c>
      <c r="AU188" s="54" t="n">
        <f aca="false">MIN(1000,MAX(AU189,IF($A188&gt;=AU$16,0,AU$13*(AU$16-$A188)+AU$14*(AU$16-$A188)^2+AU$15*(AU$16-$A188)^3)))</f>
        <v>0</v>
      </c>
      <c r="AV188" s="54" t="n">
        <f aca="false">MIN(1000,MAX(AV189,IF($A188&gt;=AV$16,0,AV$13*(AV$16-$A188)+AV$14*(AV$16-$A188)^2+AV$15*(AV$16-$A188)^3)))</f>
        <v>682.92453</v>
      </c>
      <c r="AW188" s="54" t="n">
        <f aca="false">MIN(1000,MAX(AW189,IF($A188&gt;=AW$16,0,AW$13*(AW$16-$A188)+AW$14*(AW$16-$A188)^2+AW$15*(AW$16-$A188)^3)))</f>
        <v>0</v>
      </c>
      <c r="AX188" s="54" t="n">
        <f aca="false">MIN(1000,MAX(AX189,IF($A188&gt;=AX$16,0,AX$13*(AX$16-$A188)+AX$14*(AX$16-$A188)^2+AX$15*(AX$16-$A188)^3)))</f>
        <v>58.216864</v>
      </c>
      <c r="AY188" s="54" t="n">
        <f aca="false">MIN(1000,MAX(AY189,IF($A188&gt;=AY$16,0,AY$13*(AY$16-$A188)+AY$14*(AY$16-$A188)^2+AY$15*(AY$16-$A188)^3)))</f>
        <v>1000</v>
      </c>
      <c r="AZ188" s="54" t="n">
        <f aca="false">MIN(1000,MAX(AZ189,IF($A188&gt;=AZ$16,0,AZ$13*(AZ$16-$A188)+AZ$14*(AZ$16-$A188)^2+AZ$15*(AZ$16-$A188)^3)))</f>
        <v>0</v>
      </c>
      <c r="BA188" s="54" t="n">
        <f aca="false">MIN(1000,MAX(BA189,IF($A188&gt;=BA$16,0,BA$13*(BA$16-$A188)+BA$14*(BA$16-$A188)^2+BA$15*(BA$16-$A188)^3)))</f>
        <v>0</v>
      </c>
    </row>
    <row r="189" customFormat="false" ht="13.8" hidden="false" customHeight="false" outlineLevel="0" collapsed="false">
      <c r="A189" s="12" t="n">
        <f aca="false">A188+10</f>
        <v>1720</v>
      </c>
      <c r="B189" s="54" t="n">
        <f aca="false">MIN(1000,MAX(B190,IF($A189&gt;=B$16,0,B$13*(B$16-$A189)+B$14*(B$16-$A189)^2+B$15*(B$16-$A189)^3)))</f>
        <v>0</v>
      </c>
      <c r="C189" s="54" t="n">
        <f aca="false">MIN(1000,MAX(C190,IF($A189&gt;=C$16,0,C$13*(C$16-$A189)+C$14*(C$16-$A189)^2+C$15*(C$16-$A189)^3)))</f>
        <v>0</v>
      </c>
      <c r="D189" s="54" t="n">
        <f aca="false">MIN(1000,MAX(D190,IF($A189&gt;=D$16,0,D$13*(D$16-$A189)+D$14*(D$16-$A189)^2+D$15*(D$16-$A189)^3)))</f>
        <v>0</v>
      </c>
      <c r="E189" s="54" t="n">
        <f aca="false">MIN(1000,MAX(E190,IF($A189&gt;=E$16,0,E$13*(E$16-$A189)+E$14*(E$16-$A189)^2+E$15*(E$16-$A189)^3)))</f>
        <v>0</v>
      </c>
      <c r="F189" s="54" t="n">
        <f aca="false">MIN(1000,MAX(F190,IF($A189&gt;=F$16,0,F$13*(F$16-$A189)+F$14*(F$16-$A189)^2+F$15*(F$16-$A189)^3)))</f>
        <v>0</v>
      </c>
      <c r="G189" s="54" t="n">
        <f aca="false">MIN(1000,MAX(G190,IF($A189&gt;=G$16,0,G$13*(G$16-$A189)+G$14*(G$16-$A189)^2+G$15*(G$16-$A189)^3)))</f>
        <v>0</v>
      </c>
      <c r="H189" s="54" t="n">
        <f aca="false">MIN(1000,MAX(H190,IF($A189&gt;=H$16,0,H$13*(H$16-$A189)+H$14*(H$16-$A189)^2+H$15*(H$16-$A189)^3)))</f>
        <v>0</v>
      </c>
      <c r="I189" s="54" t="n">
        <f aca="false">MIN(1000,MAX(I190,IF($A189&gt;=I$16,0,I$13*(I$16-$A189)+I$14*(I$16-$A189)^2+I$15*(I$16-$A189)^3)))</f>
        <v>0</v>
      </c>
      <c r="J189" s="54" t="n">
        <f aca="false">MIN(1000,MAX(J190,IF($A189&gt;=J$16,0,J$13*(J$16-$A189)+J$14*(J$16-$A189)^2+J$15*(J$16-$A189)^3)))</f>
        <v>0</v>
      </c>
      <c r="K189" s="54" t="n">
        <f aca="false">MIN(1000,MAX(K190,IF($A189&gt;=K$16,0,K$13*(K$16-$A189)+K$14*(K$16-$A189)^2+K$15*(K$16-$A189)^3)))</f>
        <v>0</v>
      </c>
      <c r="L189" s="54" t="n">
        <f aca="false">MIN(1000,MAX(L190,IF($A189&gt;=L$16,0,L$13*(L$16-$A189)+L$14*(L$16-$A189)^2+L$15*(L$16-$A189)^3)))</f>
        <v>0</v>
      </c>
      <c r="M189" s="54" t="n">
        <f aca="false">MIN(1000,MAX(M190,IF($A189&gt;=M$16,0,M$13*(M$16-$A189)+M$14*(M$16-$A189)^2+M$15*(M$16-$A189)^3)))</f>
        <v>0</v>
      </c>
      <c r="N189" s="54" t="n">
        <f aca="false">MIN(1000,MAX(N190,IF($A189&gt;=N$16,0,N$13*(N$16-$A189)+N$14*(N$16-$A189)^2+N$15*(N$16-$A189)^3)))</f>
        <v>0</v>
      </c>
      <c r="O189" s="54" t="n">
        <f aca="false">MIN(1000,MAX(O190,IF($A189&gt;=O$16,0,O$13*(O$16-$A189)+O$14*(O$16-$A189)^2+O$15*(O$16-$A189)^3)))</f>
        <v>0</v>
      </c>
      <c r="P189" s="54" t="n">
        <f aca="false">MIN(1000,MAX(P190,IF($A189&gt;=P$16,0,P$13*(P$16-$A189)+P$14*(P$16-$A189)^2+P$15*(P$16-$A189)^3)))</f>
        <v>0</v>
      </c>
      <c r="Q189" s="54" t="n">
        <f aca="false">MIN(1000,MAX(Q190,IF($A189&gt;=Q$16,0,Q$13*(Q$16-$A189)+Q$14*(Q$16-$A189)^2+Q$15*(Q$16-$A189)^3)))</f>
        <v>0</v>
      </c>
      <c r="R189" s="54" t="n">
        <f aca="false">MIN(1000,MAX(R190,IF($A189&gt;=R$16,0,R$13*(R$16-$A189)+R$14*(R$16-$A189)^2+R$15*(R$16-$A189)^3)))</f>
        <v>0</v>
      </c>
      <c r="S189" s="54" t="n">
        <f aca="false">MIN(1000,MAX(S190,IF($A189&gt;=S$16,0,S$13*(S$16-$A189)+S$14*(S$16-$A189)^2+S$15*(S$16-$A189)^3)))</f>
        <v>752.048352</v>
      </c>
      <c r="T189" s="54" t="n">
        <f aca="false">MIN(1000,MAX(T190,IF($A189&gt;=T$16,0,T$13*(T$16-$A189)+T$14*(T$16-$A189)^2+T$15*(T$16-$A189)^3)))</f>
        <v>0</v>
      </c>
      <c r="U189" s="54" t="n">
        <f aca="false">MIN(1000,MAX(U190,IF($A189&gt;=U$16,0,U$13*(U$16-$A189)+U$14*(U$16-$A189)^2+U$15*(U$16-$A189)^3)))</f>
        <v>114.90745</v>
      </c>
      <c r="V189" s="54" t="n">
        <f aca="false">MIN(1000,MAX(V190,IF($A189&gt;=V$16,0,V$13*(V$16-$A189)+V$14*(V$16-$A189)^2+V$15*(V$16-$A189)^3)))</f>
        <v>0</v>
      </c>
      <c r="W189" s="54" t="n">
        <f aca="false">MIN(1000,MAX(W190,IF($A189&gt;=W$16,0,W$13*(W$16-$A189)+W$14*(W$16-$A189)^2+W$15*(W$16-$A189)^3)))</f>
        <v>61.54848</v>
      </c>
      <c r="X189" s="54" t="n">
        <f aca="false">MIN(1000,MAX(X190,IF($A189&gt;=X$16,0,X$13*(X$16-$A189)+X$14*(X$16-$A189)^2+X$15*(X$16-$A189)^3)))</f>
        <v>23.037975</v>
      </c>
      <c r="Y189" s="54" t="n">
        <f aca="false">MIN(1000,MAX(Y190,IF($A189&gt;=Y$16,0,Y$13*(Y$16-$A189)+Y$14*(Y$16-$A189)^2+Y$15*(Y$16-$A189)^3)))</f>
        <v>0</v>
      </c>
      <c r="Z189" s="54" t="n">
        <f aca="false">MIN(1000,MAX(Z190,IF($A189&gt;=Z$16,0,Z$13*(Z$16-$A189)+Z$14*(Z$16-$A189)^2+Z$15*(Z$16-$A189)^3)))</f>
        <v>0</v>
      </c>
      <c r="AC189" s="54" t="n">
        <f aca="false">MIN(1000,MAX(AC190,IF($A189&gt;=AC$16,0,AC$13*(AC$16-$A189)+AC$14*(AC$16-$A189)^2+AC$15*(AC$16-$A189)^3)))</f>
        <v>0</v>
      </c>
      <c r="AD189" s="54" t="n">
        <f aca="false">MIN(1000,MAX(AD190,IF($A189&gt;=AD$16,0,AD$13*(AD$16-$A189)+AD$14*(AD$16-$A189)^2+AD$15*(AD$16-$A189)^3)))</f>
        <v>0</v>
      </c>
      <c r="AE189" s="54" t="n">
        <f aca="false">MIN(1000,MAX(AE190,IF($A189&gt;=AE$16,0,AE$13*(AE$16-$A189)+AE$14*(AE$16-$A189)^2+AE$15*(AE$16-$A189)^3)))</f>
        <v>0</v>
      </c>
      <c r="AF189" s="54" t="n">
        <f aca="false">MIN(1000,MAX(AF190,IF($A189&gt;=AF$16,0,AF$13*(AF$16-$A189)+AF$14*(AF$16-$A189)^2+AF$15*(AF$16-$A189)^3)))</f>
        <v>0</v>
      </c>
      <c r="AG189" s="54" t="n">
        <f aca="false">MIN(1000,MAX(AG190,IF($A189&gt;=AG$16,0,AG$13*(AG$16-$A189)+AG$14*(AG$16-$A189)^2+AG$15*(AG$16-$A189)^3)))</f>
        <v>0</v>
      </c>
      <c r="AH189" s="54" t="n">
        <f aca="false">MIN(1000,MAX(AH190,IF($A189&gt;=AH$16,0,AH$13*(AH$16-$A189)+AH$14*(AH$16-$A189)^2+AH$15*(AH$16-$A189)^3)))</f>
        <v>0</v>
      </c>
      <c r="AI189" s="54" t="n">
        <f aca="false">MIN(1000,MAX(AI190,IF($A189&gt;=AI$16,0,AI$13*(AI$16-$A189)+AI$14*(AI$16-$A189)^2+AI$15*(AI$16-$A189)^3)))</f>
        <v>0</v>
      </c>
      <c r="AJ189" s="54" t="n">
        <f aca="false">MIN(1000,MAX(AJ190,IF($A189&gt;=AJ$16,0,AJ$13*(AJ$16-$A189)+AJ$14*(AJ$16-$A189)^2+AJ$15*(AJ$16-$A189)^3)))</f>
        <v>0</v>
      </c>
      <c r="AK189" s="54" t="n">
        <f aca="false">MIN(1000,MAX(AK190,IF($A189&gt;=AK$16,0,AK$13*(AK$16-$A189)+AK$14*(AK$16-$A189)^2+AK$15*(AK$16-$A189)^3)))</f>
        <v>0</v>
      </c>
      <c r="AL189" s="54" t="n">
        <f aca="false">MIN(1000,MAX(AL190,IF($A189&gt;=AL$16,0,AL$13*(AL$16-$A189)+AL$14*(AL$16-$A189)^2+AL$15*(AL$16-$A189)^3)))</f>
        <v>0</v>
      </c>
      <c r="AM189" s="54" t="n">
        <f aca="false">MIN(1000,MAX(AM190,IF($A189&gt;=AM$16,0,AM$13*(AM$16-$A189)+AM$14*(AM$16-$A189)^2+AM$15*(AM$16-$A189)^3)))</f>
        <v>0</v>
      </c>
      <c r="AN189" s="54" t="n">
        <f aca="false">MIN(1000,MAX(AN190,IF($A189&gt;=AN$16,0,AN$13*(AN$16-$A189)+AN$14*(AN$16-$A189)^2+AN$15*(AN$16-$A189)^3)))</f>
        <v>0</v>
      </c>
      <c r="AO189" s="54" t="n">
        <f aca="false">MIN(1000,MAX(AO190,IF($A189&gt;=AO$16,0,AO$13*(AO$16-$A189)+AO$14*(AO$16-$A189)^2+AO$15*(AO$16-$A189)^3)))</f>
        <v>0</v>
      </c>
      <c r="AP189" s="54" t="n">
        <f aca="false">MIN(1000,MAX(AP190,IF($A189&gt;=AP$16,0,AP$13*(AP$16-$A189)+AP$14*(AP$16-$A189)^2+AP$15*(AP$16-$A189)^3)))</f>
        <v>0</v>
      </c>
      <c r="AQ189" s="54" t="n">
        <f aca="false">MIN(1000,MAX(AQ190,IF($A189&gt;=AQ$16,0,AQ$13*(AQ$16-$A189)+AQ$14*(AQ$16-$A189)^2+AQ$15*(AQ$16-$A189)^3)))</f>
        <v>0</v>
      </c>
      <c r="AR189" s="54" t="n">
        <f aca="false">MIN(1000,MAX(AR190,IF($A189&gt;=AR$16,0,AR$13*(AR$16-$A189)+AR$14*(AR$16-$A189)^2+AR$15*(AR$16-$A189)^3)))</f>
        <v>0</v>
      </c>
      <c r="AS189" s="54" t="n">
        <f aca="false">MIN(1000,MAX(AS190,IF($A189&gt;=AS$16,0,AS$13*(AS$16-$A189)+AS$14*(AS$16-$A189)^2+AS$15*(AS$16-$A189)^3)))</f>
        <v>0</v>
      </c>
      <c r="AT189" s="54" t="n">
        <f aca="false">MIN(1000,MAX(AT190,IF($A189&gt;=AT$16,0,AT$13*(AT$16-$A189)+AT$14*(AT$16-$A189)^2+AT$15*(AT$16-$A189)^3)))</f>
        <v>1000</v>
      </c>
      <c r="AU189" s="54" t="n">
        <f aca="false">MIN(1000,MAX(AU190,IF($A189&gt;=AU$16,0,AU$13*(AU$16-$A189)+AU$14*(AU$16-$A189)^2+AU$15*(AU$16-$A189)^3)))</f>
        <v>0</v>
      </c>
      <c r="AV189" s="54" t="n">
        <f aca="false">MIN(1000,MAX(AV190,IF($A189&gt;=AV$16,0,AV$13*(AV$16-$A189)+AV$14*(AV$16-$A189)^2+AV$15*(AV$16-$A189)^3)))</f>
        <v>681.47153</v>
      </c>
      <c r="AW189" s="54" t="n">
        <f aca="false">MIN(1000,MAX(AW190,IF($A189&gt;=AW$16,0,AW$13*(AW$16-$A189)+AW$14*(AW$16-$A189)^2+AW$15*(AW$16-$A189)^3)))</f>
        <v>0</v>
      </c>
      <c r="AX189" s="54" t="n">
        <f aca="false">MIN(1000,MAX(AX190,IF($A189&gt;=AX$16,0,AX$13*(AX$16-$A189)+AX$14*(AX$16-$A189)^2+AX$15*(AX$16-$A189)^3)))</f>
        <v>58.216864</v>
      </c>
      <c r="AY189" s="54" t="n">
        <f aca="false">MIN(1000,MAX(AY190,IF($A189&gt;=AY$16,0,AY$13*(AY$16-$A189)+AY$14*(AY$16-$A189)^2+AY$15*(AY$16-$A189)^3)))</f>
        <v>1000</v>
      </c>
      <c r="AZ189" s="54" t="n">
        <f aca="false">MIN(1000,MAX(AZ190,IF($A189&gt;=AZ$16,0,AZ$13*(AZ$16-$A189)+AZ$14*(AZ$16-$A189)^2+AZ$15*(AZ$16-$A189)^3)))</f>
        <v>0</v>
      </c>
      <c r="BA189" s="54" t="n">
        <f aca="false">MIN(1000,MAX(BA190,IF($A189&gt;=BA$16,0,BA$13*(BA$16-$A189)+BA$14*(BA$16-$A189)^2+BA$15*(BA$16-$A189)^3)))</f>
        <v>0</v>
      </c>
    </row>
    <row r="190" customFormat="false" ht="13.8" hidden="false" customHeight="false" outlineLevel="0" collapsed="false">
      <c r="A190" s="12" t="n">
        <f aca="false">A189+10</f>
        <v>1730</v>
      </c>
      <c r="B190" s="54" t="n">
        <f aca="false">MIN(1000,MAX(B191,IF($A190&gt;=B$16,0,B$13*(B$16-$A190)+B$14*(B$16-$A190)^2+B$15*(B$16-$A190)^3)))</f>
        <v>0</v>
      </c>
      <c r="C190" s="54" t="n">
        <f aca="false">MIN(1000,MAX(C191,IF($A190&gt;=C$16,0,C$13*(C$16-$A190)+C$14*(C$16-$A190)^2+C$15*(C$16-$A190)^3)))</f>
        <v>0</v>
      </c>
      <c r="D190" s="54" t="n">
        <f aca="false">MIN(1000,MAX(D191,IF($A190&gt;=D$16,0,D$13*(D$16-$A190)+D$14*(D$16-$A190)^2+D$15*(D$16-$A190)^3)))</f>
        <v>0</v>
      </c>
      <c r="E190" s="54" t="n">
        <f aca="false">MIN(1000,MAX(E191,IF($A190&gt;=E$16,0,E$13*(E$16-$A190)+E$14*(E$16-$A190)^2+E$15*(E$16-$A190)^3)))</f>
        <v>0</v>
      </c>
      <c r="F190" s="54" t="n">
        <f aca="false">MIN(1000,MAX(F191,IF($A190&gt;=F$16,0,F$13*(F$16-$A190)+F$14*(F$16-$A190)^2+F$15*(F$16-$A190)^3)))</f>
        <v>0</v>
      </c>
      <c r="G190" s="54" t="n">
        <f aca="false">MIN(1000,MAX(G191,IF($A190&gt;=G$16,0,G$13*(G$16-$A190)+G$14*(G$16-$A190)^2+G$15*(G$16-$A190)^3)))</f>
        <v>0</v>
      </c>
      <c r="H190" s="54" t="n">
        <f aca="false">MIN(1000,MAX(H191,IF($A190&gt;=H$16,0,H$13*(H$16-$A190)+H$14*(H$16-$A190)^2+H$15*(H$16-$A190)^3)))</f>
        <v>0</v>
      </c>
      <c r="I190" s="54" t="n">
        <f aca="false">MIN(1000,MAX(I191,IF($A190&gt;=I$16,0,I$13*(I$16-$A190)+I$14*(I$16-$A190)^2+I$15*(I$16-$A190)^3)))</f>
        <v>0</v>
      </c>
      <c r="J190" s="54" t="n">
        <f aca="false">MIN(1000,MAX(J191,IF($A190&gt;=J$16,0,J$13*(J$16-$A190)+J$14*(J$16-$A190)^2+J$15*(J$16-$A190)^3)))</f>
        <v>0</v>
      </c>
      <c r="K190" s="54" t="n">
        <f aca="false">MIN(1000,MAX(K191,IF($A190&gt;=K$16,0,K$13*(K$16-$A190)+K$14*(K$16-$A190)^2+K$15*(K$16-$A190)^3)))</f>
        <v>0</v>
      </c>
      <c r="L190" s="54" t="n">
        <f aca="false">MIN(1000,MAX(L191,IF($A190&gt;=L$16,0,L$13*(L$16-$A190)+L$14*(L$16-$A190)^2+L$15*(L$16-$A190)^3)))</f>
        <v>0</v>
      </c>
      <c r="M190" s="54" t="n">
        <f aca="false">MIN(1000,MAX(M191,IF($A190&gt;=M$16,0,M$13*(M$16-$A190)+M$14*(M$16-$A190)^2+M$15*(M$16-$A190)^3)))</f>
        <v>0</v>
      </c>
      <c r="N190" s="54" t="n">
        <f aca="false">MIN(1000,MAX(N191,IF($A190&gt;=N$16,0,N$13*(N$16-$A190)+N$14*(N$16-$A190)^2+N$15*(N$16-$A190)^3)))</f>
        <v>0</v>
      </c>
      <c r="O190" s="54" t="n">
        <f aca="false">MIN(1000,MAX(O191,IF($A190&gt;=O$16,0,O$13*(O$16-$A190)+O$14*(O$16-$A190)^2+O$15*(O$16-$A190)^3)))</f>
        <v>0</v>
      </c>
      <c r="P190" s="54" t="n">
        <f aca="false">MIN(1000,MAX(P191,IF($A190&gt;=P$16,0,P$13*(P$16-$A190)+P$14*(P$16-$A190)^2+P$15*(P$16-$A190)^3)))</f>
        <v>0</v>
      </c>
      <c r="Q190" s="54" t="n">
        <f aca="false">MIN(1000,MAX(Q191,IF($A190&gt;=Q$16,0,Q$13*(Q$16-$A190)+Q$14*(Q$16-$A190)^2+Q$15*(Q$16-$A190)^3)))</f>
        <v>0</v>
      </c>
      <c r="R190" s="54" t="n">
        <f aca="false">MIN(1000,MAX(R191,IF($A190&gt;=R$16,0,R$13*(R$16-$A190)+R$14*(R$16-$A190)^2+R$15*(R$16-$A190)^3)))</f>
        <v>0</v>
      </c>
      <c r="S190" s="54" t="n">
        <f aca="false">MIN(1000,MAX(S191,IF($A190&gt;=S$16,0,S$13*(S$16-$A190)+S$14*(S$16-$A190)^2+S$15*(S$16-$A190)^3)))</f>
        <v>744.308752</v>
      </c>
      <c r="T190" s="54" t="n">
        <f aca="false">MIN(1000,MAX(T191,IF($A190&gt;=T$16,0,T$13*(T$16-$A190)+T$14*(T$16-$A190)^2+T$15*(T$16-$A190)^3)))</f>
        <v>0</v>
      </c>
      <c r="U190" s="54" t="n">
        <f aca="false">MIN(1000,MAX(U191,IF($A190&gt;=U$16,0,U$13*(U$16-$A190)+U$14*(U$16-$A190)^2+U$15*(U$16-$A190)^3)))</f>
        <v>114.66245</v>
      </c>
      <c r="V190" s="54" t="n">
        <f aca="false">MIN(1000,MAX(V191,IF($A190&gt;=V$16,0,V$13*(V$16-$A190)+V$14*(V$16-$A190)^2+V$15*(V$16-$A190)^3)))</f>
        <v>0</v>
      </c>
      <c r="W190" s="54" t="n">
        <f aca="false">MIN(1000,MAX(W191,IF($A190&gt;=W$16,0,W$13*(W$16-$A190)+W$14*(W$16-$A190)^2+W$15*(W$16-$A190)^3)))</f>
        <v>61.41948</v>
      </c>
      <c r="X190" s="54" t="n">
        <f aca="false">MIN(1000,MAX(X191,IF($A190&gt;=X$16,0,X$13*(X$16-$A190)+X$14*(X$16-$A190)^2+X$15*(X$16-$A190)^3)))</f>
        <v>23.037975</v>
      </c>
      <c r="Y190" s="54" t="n">
        <f aca="false">MIN(1000,MAX(Y191,IF($A190&gt;=Y$16,0,Y$13*(Y$16-$A190)+Y$14*(Y$16-$A190)^2+Y$15*(Y$16-$A190)^3)))</f>
        <v>0</v>
      </c>
      <c r="Z190" s="54" t="n">
        <f aca="false">MIN(1000,MAX(Z191,IF($A190&gt;=Z$16,0,Z$13*(Z$16-$A190)+Z$14*(Z$16-$A190)^2+Z$15*(Z$16-$A190)^3)))</f>
        <v>0</v>
      </c>
      <c r="AC190" s="54" t="n">
        <f aca="false">MIN(1000,MAX(AC191,IF($A190&gt;=AC$16,0,AC$13*(AC$16-$A190)+AC$14*(AC$16-$A190)^2+AC$15*(AC$16-$A190)^3)))</f>
        <v>0</v>
      </c>
      <c r="AD190" s="54" t="n">
        <f aca="false">MIN(1000,MAX(AD191,IF($A190&gt;=AD$16,0,AD$13*(AD$16-$A190)+AD$14*(AD$16-$A190)^2+AD$15*(AD$16-$A190)^3)))</f>
        <v>0</v>
      </c>
      <c r="AE190" s="54" t="n">
        <f aca="false">MIN(1000,MAX(AE191,IF($A190&gt;=AE$16,0,AE$13*(AE$16-$A190)+AE$14*(AE$16-$A190)^2+AE$15*(AE$16-$A190)^3)))</f>
        <v>0</v>
      </c>
      <c r="AF190" s="54" t="n">
        <f aca="false">MIN(1000,MAX(AF191,IF($A190&gt;=AF$16,0,AF$13*(AF$16-$A190)+AF$14*(AF$16-$A190)^2+AF$15*(AF$16-$A190)^3)))</f>
        <v>0</v>
      </c>
      <c r="AG190" s="54" t="n">
        <f aca="false">MIN(1000,MAX(AG191,IF($A190&gt;=AG$16,0,AG$13*(AG$16-$A190)+AG$14*(AG$16-$A190)^2+AG$15*(AG$16-$A190)^3)))</f>
        <v>0</v>
      </c>
      <c r="AH190" s="54" t="n">
        <f aca="false">MIN(1000,MAX(AH191,IF($A190&gt;=AH$16,0,AH$13*(AH$16-$A190)+AH$14*(AH$16-$A190)^2+AH$15*(AH$16-$A190)^3)))</f>
        <v>0</v>
      </c>
      <c r="AI190" s="54" t="n">
        <f aca="false">MIN(1000,MAX(AI191,IF($A190&gt;=AI$16,0,AI$13*(AI$16-$A190)+AI$14*(AI$16-$A190)^2+AI$15*(AI$16-$A190)^3)))</f>
        <v>0</v>
      </c>
      <c r="AJ190" s="54" t="n">
        <f aca="false">MIN(1000,MAX(AJ191,IF($A190&gt;=AJ$16,0,AJ$13*(AJ$16-$A190)+AJ$14*(AJ$16-$A190)^2+AJ$15*(AJ$16-$A190)^3)))</f>
        <v>0</v>
      </c>
      <c r="AK190" s="54" t="n">
        <f aca="false">MIN(1000,MAX(AK191,IF($A190&gt;=AK$16,0,AK$13*(AK$16-$A190)+AK$14*(AK$16-$A190)^2+AK$15*(AK$16-$A190)^3)))</f>
        <v>0</v>
      </c>
      <c r="AL190" s="54" t="n">
        <f aca="false">MIN(1000,MAX(AL191,IF($A190&gt;=AL$16,0,AL$13*(AL$16-$A190)+AL$14*(AL$16-$A190)^2+AL$15*(AL$16-$A190)^3)))</f>
        <v>0</v>
      </c>
      <c r="AM190" s="54" t="n">
        <f aca="false">MIN(1000,MAX(AM191,IF($A190&gt;=AM$16,0,AM$13*(AM$16-$A190)+AM$14*(AM$16-$A190)^2+AM$15*(AM$16-$A190)^3)))</f>
        <v>0</v>
      </c>
      <c r="AN190" s="54" t="n">
        <f aca="false">MIN(1000,MAX(AN191,IF($A190&gt;=AN$16,0,AN$13*(AN$16-$A190)+AN$14*(AN$16-$A190)^2+AN$15*(AN$16-$A190)^3)))</f>
        <v>0</v>
      </c>
      <c r="AO190" s="54" t="n">
        <f aca="false">MIN(1000,MAX(AO191,IF($A190&gt;=AO$16,0,AO$13*(AO$16-$A190)+AO$14*(AO$16-$A190)^2+AO$15*(AO$16-$A190)^3)))</f>
        <v>0</v>
      </c>
      <c r="AP190" s="54" t="n">
        <f aca="false">MIN(1000,MAX(AP191,IF($A190&gt;=AP$16,0,AP$13*(AP$16-$A190)+AP$14*(AP$16-$A190)^2+AP$15*(AP$16-$A190)^3)))</f>
        <v>0</v>
      </c>
      <c r="AQ190" s="54" t="n">
        <f aca="false">MIN(1000,MAX(AQ191,IF($A190&gt;=AQ$16,0,AQ$13*(AQ$16-$A190)+AQ$14*(AQ$16-$A190)^2+AQ$15*(AQ$16-$A190)^3)))</f>
        <v>0</v>
      </c>
      <c r="AR190" s="54" t="n">
        <f aca="false">MIN(1000,MAX(AR191,IF($A190&gt;=AR$16,0,AR$13*(AR$16-$A190)+AR$14*(AR$16-$A190)^2+AR$15*(AR$16-$A190)^3)))</f>
        <v>0</v>
      </c>
      <c r="AS190" s="54" t="n">
        <f aca="false">MIN(1000,MAX(AS191,IF($A190&gt;=AS$16,0,AS$13*(AS$16-$A190)+AS$14*(AS$16-$A190)^2+AS$15*(AS$16-$A190)^3)))</f>
        <v>0</v>
      </c>
      <c r="AT190" s="54" t="n">
        <f aca="false">MIN(1000,MAX(AT191,IF($A190&gt;=AT$16,0,AT$13*(AT$16-$A190)+AT$14*(AT$16-$A190)^2+AT$15*(AT$16-$A190)^3)))</f>
        <v>1000</v>
      </c>
      <c r="AU190" s="54" t="n">
        <f aca="false">MIN(1000,MAX(AU191,IF($A190&gt;=AU$16,0,AU$13*(AU$16-$A190)+AU$14*(AU$16-$A190)^2+AU$15*(AU$16-$A190)^3)))</f>
        <v>0</v>
      </c>
      <c r="AV190" s="54" t="n">
        <f aca="false">MIN(1000,MAX(AV191,IF($A190&gt;=AV$16,0,AV$13*(AV$16-$A190)+AV$14*(AV$16-$A190)^2+AV$15*(AV$16-$A190)^3)))</f>
        <v>680.01853</v>
      </c>
      <c r="AW190" s="54" t="n">
        <f aca="false">MIN(1000,MAX(AW191,IF($A190&gt;=AW$16,0,AW$13*(AW$16-$A190)+AW$14*(AW$16-$A190)^2+AW$15*(AW$16-$A190)^3)))</f>
        <v>0</v>
      </c>
      <c r="AX190" s="54" t="n">
        <f aca="false">MIN(1000,MAX(AX191,IF($A190&gt;=AX$16,0,AX$13*(AX$16-$A190)+AX$14*(AX$16-$A190)^2+AX$15*(AX$16-$A190)^3)))</f>
        <v>58.216864</v>
      </c>
      <c r="AY190" s="54" t="n">
        <f aca="false">MIN(1000,MAX(AY191,IF($A190&gt;=AY$16,0,AY$13*(AY$16-$A190)+AY$14*(AY$16-$A190)^2+AY$15*(AY$16-$A190)^3)))</f>
        <v>1000</v>
      </c>
      <c r="AZ190" s="54" t="n">
        <f aca="false">MIN(1000,MAX(AZ191,IF($A190&gt;=AZ$16,0,AZ$13*(AZ$16-$A190)+AZ$14*(AZ$16-$A190)^2+AZ$15*(AZ$16-$A190)^3)))</f>
        <v>0</v>
      </c>
      <c r="BA190" s="54" t="n">
        <f aca="false">MIN(1000,MAX(BA191,IF($A190&gt;=BA$16,0,BA$13*(BA$16-$A190)+BA$14*(BA$16-$A190)^2+BA$15*(BA$16-$A190)^3)))</f>
        <v>0</v>
      </c>
    </row>
    <row r="191" customFormat="false" ht="13.8" hidden="false" customHeight="false" outlineLevel="0" collapsed="false">
      <c r="A191" s="12" t="n">
        <f aca="false">A190+10</f>
        <v>1740</v>
      </c>
      <c r="B191" s="54" t="n">
        <f aca="false">MIN(1000,MAX(B192,IF($A191&gt;=B$16,0,B$13*(B$16-$A191)+B$14*(B$16-$A191)^2+B$15*(B$16-$A191)^3)))</f>
        <v>0</v>
      </c>
      <c r="C191" s="54" t="n">
        <f aca="false">MIN(1000,MAX(C192,IF($A191&gt;=C$16,0,C$13*(C$16-$A191)+C$14*(C$16-$A191)^2+C$15*(C$16-$A191)^3)))</f>
        <v>0</v>
      </c>
      <c r="D191" s="54" t="n">
        <f aca="false">MIN(1000,MAX(D192,IF($A191&gt;=D$16,0,D$13*(D$16-$A191)+D$14*(D$16-$A191)^2+D$15*(D$16-$A191)^3)))</f>
        <v>0</v>
      </c>
      <c r="E191" s="54" t="n">
        <f aca="false">MIN(1000,MAX(E192,IF($A191&gt;=E$16,0,E$13*(E$16-$A191)+E$14*(E$16-$A191)^2+E$15*(E$16-$A191)^3)))</f>
        <v>0</v>
      </c>
      <c r="F191" s="54" t="n">
        <f aca="false">MIN(1000,MAX(F192,IF($A191&gt;=F$16,0,F$13*(F$16-$A191)+F$14*(F$16-$A191)^2+F$15*(F$16-$A191)^3)))</f>
        <v>0</v>
      </c>
      <c r="G191" s="54" t="n">
        <f aca="false">MIN(1000,MAX(G192,IF($A191&gt;=G$16,0,G$13*(G$16-$A191)+G$14*(G$16-$A191)^2+G$15*(G$16-$A191)^3)))</f>
        <v>0</v>
      </c>
      <c r="H191" s="54" t="n">
        <f aca="false">MIN(1000,MAX(H192,IF($A191&gt;=H$16,0,H$13*(H$16-$A191)+H$14*(H$16-$A191)^2+H$15*(H$16-$A191)^3)))</f>
        <v>0</v>
      </c>
      <c r="I191" s="54" t="n">
        <f aca="false">MIN(1000,MAX(I192,IF($A191&gt;=I$16,0,I$13*(I$16-$A191)+I$14*(I$16-$A191)^2+I$15*(I$16-$A191)^3)))</f>
        <v>0</v>
      </c>
      <c r="J191" s="54" t="n">
        <f aca="false">MIN(1000,MAX(J192,IF($A191&gt;=J$16,0,J$13*(J$16-$A191)+J$14*(J$16-$A191)^2+J$15*(J$16-$A191)^3)))</f>
        <v>0</v>
      </c>
      <c r="K191" s="54" t="n">
        <f aca="false">MIN(1000,MAX(K192,IF($A191&gt;=K$16,0,K$13*(K$16-$A191)+K$14*(K$16-$A191)^2+K$15*(K$16-$A191)^3)))</f>
        <v>0</v>
      </c>
      <c r="L191" s="54" t="n">
        <f aca="false">MIN(1000,MAX(L192,IF($A191&gt;=L$16,0,L$13*(L$16-$A191)+L$14*(L$16-$A191)^2+L$15*(L$16-$A191)^3)))</f>
        <v>0</v>
      </c>
      <c r="M191" s="54" t="n">
        <f aca="false">MIN(1000,MAX(M192,IF($A191&gt;=M$16,0,M$13*(M$16-$A191)+M$14*(M$16-$A191)^2+M$15*(M$16-$A191)^3)))</f>
        <v>0</v>
      </c>
      <c r="N191" s="54" t="n">
        <f aca="false">MIN(1000,MAX(N192,IF($A191&gt;=N$16,0,N$13*(N$16-$A191)+N$14*(N$16-$A191)^2+N$15*(N$16-$A191)^3)))</f>
        <v>0</v>
      </c>
      <c r="O191" s="54" t="n">
        <f aca="false">MIN(1000,MAX(O192,IF($A191&gt;=O$16,0,O$13*(O$16-$A191)+O$14*(O$16-$A191)^2+O$15*(O$16-$A191)^3)))</f>
        <v>0</v>
      </c>
      <c r="P191" s="54" t="n">
        <f aca="false">MIN(1000,MAX(P192,IF($A191&gt;=P$16,0,P$13*(P$16-$A191)+P$14*(P$16-$A191)^2+P$15*(P$16-$A191)^3)))</f>
        <v>0</v>
      </c>
      <c r="Q191" s="54" t="n">
        <f aca="false">MIN(1000,MAX(Q192,IF($A191&gt;=Q$16,0,Q$13*(Q$16-$A191)+Q$14*(Q$16-$A191)^2+Q$15*(Q$16-$A191)^3)))</f>
        <v>0</v>
      </c>
      <c r="R191" s="54" t="n">
        <f aca="false">MIN(1000,MAX(R192,IF($A191&gt;=R$16,0,R$13*(R$16-$A191)+R$14*(R$16-$A191)^2+R$15*(R$16-$A191)^3)))</f>
        <v>0</v>
      </c>
      <c r="S191" s="54" t="n">
        <f aca="false">MIN(1000,MAX(S192,IF($A191&gt;=S$16,0,S$13*(S$16-$A191)+S$14*(S$16-$A191)^2+S$15*(S$16-$A191)^3)))</f>
        <v>736.609152</v>
      </c>
      <c r="T191" s="54" t="n">
        <f aca="false">MIN(1000,MAX(T192,IF($A191&gt;=T$16,0,T$13*(T$16-$A191)+T$14*(T$16-$A191)^2+T$15*(T$16-$A191)^3)))</f>
        <v>0</v>
      </c>
      <c r="U191" s="54" t="n">
        <f aca="false">MIN(1000,MAX(U192,IF($A191&gt;=U$16,0,U$13*(U$16-$A191)+U$14*(U$16-$A191)^2+U$15*(U$16-$A191)^3)))</f>
        <v>114.41745</v>
      </c>
      <c r="V191" s="54" t="n">
        <f aca="false">MIN(1000,MAX(V192,IF($A191&gt;=V$16,0,V$13*(V$16-$A191)+V$14*(V$16-$A191)^2+V$15*(V$16-$A191)^3)))</f>
        <v>0</v>
      </c>
      <c r="W191" s="54" t="n">
        <f aca="false">MIN(1000,MAX(W192,IF($A191&gt;=W$16,0,W$13*(W$16-$A191)+W$14*(W$16-$A191)^2+W$15*(W$16-$A191)^3)))</f>
        <v>61.29048</v>
      </c>
      <c r="X191" s="54" t="n">
        <f aca="false">MIN(1000,MAX(X192,IF($A191&gt;=X$16,0,X$13*(X$16-$A191)+X$14*(X$16-$A191)^2+X$15*(X$16-$A191)^3)))</f>
        <v>23.037975</v>
      </c>
      <c r="Y191" s="54" t="n">
        <f aca="false">MIN(1000,MAX(Y192,IF($A191&gt;=Y$16,0,Y$13*(Y$16-$A191)+Y$14*(Y$16-$A191)^2+Y$15*(Y$16-$A191)^3)))</f>
        <v>0</v>
      </c>
      <c r="Z191" s="54" t="n">
        <f aca="false">MIN(1000,MAX(Z192,IF($A191&gt;=Z$16,0,Z$13*(Z$16-$A191)+Z$14*(Z$16-$A191)^2+Z$15*(Z$16-$A191)^3)))</f>
        <v>0</v>
      </c>
      <c r="AC191" s="54" t="n">
        <f aca="false">MIN(1000,MAX(AC192,IF($A191&gt;=AC$16,0,AC$13*(AC$16-$A191)+AC$14*(AC$16-$A191)^2+AC$15*(AC$16-$A191)^3)))</f>
        <v>0</v>
      </c>
      <c r="AD191" s="54" t="n">
        <f aca="false">MIN(1000,MAX(AD192,IF($A191&gt;=AD$16,0,AD$13*(AD$16-$A191)+AD$14*(AD$16-$A191)^2+AD$15*(AD$16-$A191)^3)))</f>
        <v>0</v>
      </c>
      <c r="AE191" s="54" t="n">
        <f aca="false">MIN(1000,MAX(AE192,IF($A191&gt;=AE$16,0,AE$13*(AE$16-$A191)+AE$14*(AE$16-$A191)^2+AE$15*(AE$16-$A191)^3)))</f>
        <v>0</v>
      </c>
      <c r="AF191" s="54" t="n">
        <f aca="false">MIN(1000,MAX(AF192,IF($A191&gt;=AF$16,0,AF$13*(AF$16-$A191)+AF$14*(AF$16-$A191)^2+AF$15*(AF$16-$A191)^3)))</f>
        <v>0</v>
      </c>
      <c r="AG191" s="54" t="n">
        <f aca="false">MIN(1000,MAX(AG192,IF($A191&gt;=AG$16,0,AG$13*(AG$16-$A191)+AG$14*(AG$16-$A191)^2+AG$15*(AG$16-$A191)^3)))</f>
        <v>0</v>
      </c>
      <c r="AH191" s="54" t="n">
        <f aca="false">MIN(1000,MAX(AH192,IF($A191&gt;=AH$16,0,AH$13*(AH$16-$A191)+AH$14*(AH$16-$A191)^2+AH$15*(AH$16-$A191)^3)))</f>
        <v>0</v>
      </c>
      <c r="AI191" s="54" t="n">
        <f aca="false">MIN(1000,MAX(AI192,IF($A191&gt;=AI$16,0,AI$13*(AI$16-$A191)+AI$14*(AI$16-$A191)^2+AI$15*(AI$16-$A191)^3)))</f>
        <v>0</v>
      </c>
      <c r="AJ191" s="54" t="n">
        <f aca="false">MIN(1000,MAX(AJ192,IF($A191&gt;=AJ$16,0,AJ$13*(AJ$16-$A191)+AJ$14*(AJ$16-$A191)^2+AJ$15*(AJ$16-$A191)^3)))</f>
        <v>0</v>
      </c>
      <c r="AK191" s="54" t="n">
        <f aca="false">MIN(1000,MAX(AK192,IF($A191&gt;=AK$16,0,AK$13*(AK$16-$A191)+AK$14*(AK$16-$A191)^2+AK$15*(AK$16-$A191)^3)))</f>
        <v>0</v>
      </c>
      <c r="AL191" s="54" t="n">
        <f aca="false">MIN(1000,MAX(AL192,IF($A191&gt;=AL$16,0,AL$13*(AL$16-$A191)+AL$14*(AL$16-$A191)^2+AL$15*(AL$16-$A191)^3)))</f>
        <v>0</v>
      </c>
      <c r="AM191" s="54" t="n">
        <f aca="false">MIN(1000,MAX(AM192,IF($A191&gt;=AM$16,0,AM$13*(AM$16-$A191)+AM$14*(AM$16-$A191)^2+AM$15*(AM$16-$A191)^3)))</f>
        <v>0</v>
      </c>
      <c r="AN191" s="54" t="n">
        <f aca="false">MIN(1000,MAX(AN192,IF($A191&gt;=AN$16,0,AN$13*(AN$16-$A191)+AN$14*(AN$16-$A191)^2+AN$15*(AN$16-$A191)^3)))</f>
        <v>0</v>
      </c>
      <c r="AO191" s="54" t="n">
        <f aca="false">MIN(1000,MAX(AO192,IF($A191&gt;=AO$16,0,AO$13*(AO$16-$A191)+AO$14*(AO$16-$A191)^2+AO$15*(AO$16-$A191)^3)))</f>
        <v>0</v>
      </c>
      <c r="AP191" s="54" t="n">
        <f aca="false">MIN(1000,MAX(AP192,IF($A191&gt;=AP$16,0,AP$13*(AP$16-$A191)+AP$14*(AP$16-$A191)^2+AP$15*(AP$16-$A191)^3)))</f>
        <v>0</v>
      </c>
      <c r="AQ191" s="54" t="n">
        <f aca="false">MIN(1000,MAX(AQ192,IF($A191&gt;=AQ$16,0,AQ$13*(AQ$16-$A191)+AQ$14*(AQ$16-$A191)^2+AQ$15*(AQ$16-$A191)^3)))</f>
        <v>0</v>
      </c>
      <c r="AR191" s="54" t="n">
        <f aca="false">MIN(1000,MAX(AR192,IF($A191&gt;=AR$16,0,AR$13*(AR$16-$A191)+AR$14*(AR$16-$A191)^2+AR$15*(AR$16-$A191)^3)))</f>
        <v>0</v>
      </c>
      <c r="AS191" s="54" t="n">
        <f aca="false">MIN(1000,MAX(AS192,IF($A191&gt;=AS$16,0,AS$13*(AS$16-$A191)+AS$14*(AS$16-$A191)^2+AS$15*(AS$16-$A191)^3)))</f>
        <v>0</v>
      </c>
      <c r="AT191" s="54" t="n">
        <f aca="false">MIN(1000,MAX(AT192,IF($A191&gt;=AT$16,0,AT$13*(AT$16-$A191)+AT$14*(AT$16-$A191)^2+AT$15*(AT$16-$A191)^3)))</f>
        <v>1000</v>
      </c>
      <c r="AU191" s="54" t="n">
        <f aca="false">MIN(1000,MAX(AU192,IF($A191&gt;=AU$16,0,AU$13*(AU$16-$A191)+AU$14*(AU$16-$A191)^2+AU$15*(AU$16-$A191)^3)))</f>
        <v>0</v>
      </c>
      <c r="AV191" s="54" t="n">
        <f aca="false">MIN(1000,MAX(AV192,IF($A191&gt;=AV$16,0,AV$13*(AV$16-$A191)+AV$14*(AV$16-$A191)^2+AV$15*(AV$16-$A191)^3)))</f>
        <v>678.56553</v>
      </c>
      <c r="AW191" s="54" t="n">
        <f aca="false">MIN(1000,MAX(AW192,IF($A191&gt;=AW$16,0,AW$13*(AW$16-$A191)+AW$14*(AW$16-$A191)^2+AW$15*(AW$16-$A191)^3)))</f>
        <v>0</v>
      </c>
      <c r="AX191" s="54" t="n">
        <f aca="false">MIN(1000,MAX(AX192,IF($A191&gt;=AX$16,0,AX$13*(AX$16-$A191)+AX$14*(AX$16-$A191)^2+AX$15*(AX$16-$A191)^3)))</f>
        <v>58.216864</v>
      </c>
      <c r="AY191" s="54" t="n">
        <f aca="false">MIN(1000,MAX(AY192,IF($A191&gt;=AY$16,0,AY$13*(AY$16-$A191)+AY$14*(AY$16-$A191)^2+AY$15*(AY$16-$A191)^3)))</f>
        <v>1000</v>
      </c>
      <c r="AZ191" s="54" t="n">
        <f aca="false">MIN(1000,MAX(AZ192,IF($A191&gt;=AZ$16,0,AZ$13*(AZ$16-$A191)+AZ$14*(AZ$16-$A191)^2+AZ$15*(AZ$16-$A191)^3)))</f>
        <v>0</v>
      </c>
      <c r="BA191" s="54" t="n">
        <f aca="false">MIN(1000,MAX(BA192,IF($A191&gt;=BA$16,0,BA$13*(BA$16-$A191)+BA$14*(BA$16-$A191)^2+BA$15*(BA$16-$A191)^3)))</f>
        <v>0</v>
      </c>
    </row>
    <row r="192" customFormat="false" ht="13.8" hidden="false" customHeight="false" outlineLevel="0" collapsed="false">
      <c r="A192" s="12" t="n">
        <f aca="false">A191+10</f>
        <v>1750</v>
      </c>
      <c r="B192" s="54" t="n">
        <f aca="false">MIN(1000,MAX(B193,IF($A192&gt;=B$16,0,B$13*(B$16-$A192)+B$14*(B$16-$A192)^2+B$15*(B$16-$A192)^3)))</f>
        <v>0</v>
      </c>
      <c r="C192" s="54" t="n">
        <f aca="false">MIN(1000,MAX(C193,IF($A192&gt;=C$16,0,C$13*(C$16-$A192)+C$14*(C$16-$A192)^2+C$15*(C$16-$A192)^3)))</f>
        <v>0</v>
      </c>
      <c r="D192" s="54" t="n">
        <f aca="false">MIN(1000,MAX(D193,IF($A192&gt;=D$16,0,D$13*(D$16-$A192)+D$14*(D$16-$A192)^2+D$15*(D$16-$A192)^3)))</f>
        <v>0</v>
      </c>
      <c r="E192" s="54" t="n">
        <f aca="false">MIN(1000,MAX(E193,IF($A192&gt;=E$16,0,E$13*(E$16-$A192)+E$14*(E$16-$A192)^2+E$15*(E$16-$A192)^3)))</f>
        <v>0</v>
      </c>
      <c r="F192" s="54" t="n">
        <f aca="false">MIN(1000,MAX(F193,IF($A192&gt;=F$16,0,F$13*(F$16-$A192)+F$14*(F$16-$A192)^2+F$15*(F$16-$A192)^3)))</f>
        <v>0</v>
      </c>
      <c r="G192" s="54" t="n">
        <f aca="false">MIN(1000,MAX(G193,IF($A192&gt;=G$16,0,G$13*(G$16-$A192)+G$14*(G$16-$A192)^2+G$15*(G$16-$A192)^3)))</f>
        <v>0</v>
      </c>
      <c r="H192" s="54" t="n">
        <f aca="false">MIN(1000,MAX(H193,IF($A192&gt;=H$16,0,H$13*(H$16-$A192)+H$14*(H$16-$A192)^2+H$15*(H$16-$A192)^3)))</f>
        <v>0</v>
      </c>
      <c r="I192" s="54" t="n">
        <f aca="false">MIN(1000,MAX(I193,IF($A192&gt;=I$16,0,I$13*(I$16-$A192)+I$14*(I$16-$A192)^2+I$15*(I$16-$A192)^3)))</f>
        <v>0</v>
      </c>
      <c r="J192" s="54" t="n">
        <f aca="false">MIN(1000,MAX(J193,IF($A192&gt;=J$16,0,J$13*(J$16-$A192)+J$14*(J$16-$A192)^2+J$15*(J$16-$A192)^3)))</f>
        <v>0</v>
      </c>
      <c r="K192" s="54" t="n">
        <f aca="false">MIN(1000,MAX(K193,IF($A192&gt;=K$16,0,K$13*(K$16-$A192)+K$14*(K$16-$A192)^2+K$15*(K$16-$A192)^3)))</f>
        <v>0</v>
      </c>
      <c r="L192" s="54" t="n">
        <f aca="false">MIN(1000,MAX(L193,IF($A192&gt;=L$16,0,L$13*(L$16-$A192)+L$14*(L$16-$A192)^2+L$15*(L$16-$A192)^3)))</f>
        <v>0</v>
      </c>
      <c r="M192" s="54" t="n">
        <f aca="false">MIN(1000,MAX(M193,IF($A192&gt;=M$16,0,M$13*(M$16-$A192)+M$14*(M$16-$A192)^2+M$15*(M$16-$A192)^3)))</f>
        <v>0</v>
      </c>
      <c r="N192" s="54" t="n">
        <f aca="false">MIN(1000,MAX(N193,IF($A192&gt;=N$16,0,N$13*(N$16-$A192)+N$14*(N$16-$A192)^2+N$15*(N$16-$A192)^3)))</f>
        <v>0</v>
      </c>
      <c r="O192" s="54" t="n">
        <f aca="false">MIN(1000,MAX(O193,IF($A192&gt;=O$16,0,O$13*(O$16-$A192)+O$14*(O$16-$A192)^2+O$15*(O$16-$A192)^3)))</f>
        <v>0</v>
      </c>
      <c r="P192" s="54" t="n">
        <f aca="false">MIN(1000,MAX(P193,IF($A192&gt;=P$16,0,P$13*(P$16-$A192)+P$14*(P$16-$A192)^2+P$15*(P$16-$A192)^3)))</f>
        <v>0</v>
      </c>
      <c r="Q192" s="54" t="n">
        <f aca="false">MIN(1000,MAX(Q193,IF($A192&gt;=Q$16,0,Q$13*(Q$16-$A192)+Q$14*(Q$16-$A192)^2+Q$15*(Q$16-$A192)^3)))</f>
        <v>0</v>
      </c>
      <c r="R192" s="54" t="n">
        <f aca="false">MIN(1000,MAX(R193,IF($A192&gt;=R$16,0,R$13*(R$16-$A192)+R$14*(R$16-$A192)^2+R$15*(R$16-$A192)^3)))</f>
        <v>0</v>
      </c>
      <c r="S192" s="54" t="n">
        <f aca="false">MIN(1000,MAX(S193,IF($A192&gt;=S$16,0,S$13*(S$16-$A192)+S$14*(S$16-$A192)^2+S$15*(S$16-$A192)^3)))</f>
        <v>728.949552</v>
      </c>
      <c r="T192" s="54" t="n">
        <f aca="false">MIN(1000,MAX(T193,IF($A192&gt;=T$16,0,T$13*(T$16-$A192)+T$14*(T$16-$A192)^2+T$15*(T$16-$A192)^3)))</f>
        <v>0</v>
      </c>
      <c r="U192" s="54" t="n">
        <f aca="false">MIN(1000,MAX(U193,IF($A192&gt;=U$16,0,U$13*(U$16-$A192)+U$14*(U$16-$A192)^2+U$15*(U$16-$A192)^3)))</f>
        <v>114.17245</v>
      </c>
      <c r="V192" s="54" t="n">
        <f aca="false">MIN(1000,MAX(V193,IF($A192&gt;=V$16,0,V$13*(V$16-$A192)+V$14*(V$16-$A192)^2+V$15*(V$16-$A192)^3)))</f>
        <v>0</v>
      </c>
      <c r="W192" s="54" t="n">
        <f aca="false">MIN(1000,MAX(W193,IF($A192&gt;=W$16,0,W$13*(W$16-$A192)+W$14*(W$16-$A192)^2+W$15*(W$16-$A192)^3)))</f>
        <v>61.16148</v>
      </c>
      <c r="X192" s="54" t="n">
        <f aca="false">MIN(1000,MAX(X193,IF($A192&gt;=X$16,0,X$13*(X$16-$A192)+X$14*(X$16-$A192)^2+X$15*(X$16-$A192)^3)))</f>
        <v>23.037975</v>
      </c>
      <c r="Y192" s="54" t="n">
        <f aca="false">MIN(1000,MAX(Y193,IF($A192&gt;=Y$16,0,Y$13*(Y$16-$A192)+Y$14*(Y$16-$A192)^2+Y$15*(Y$16-$A192)^3)))</f>
        <v>0</v>
      </c>
      <c r="Z192" s="54" t="n">
        <f aca="false">MIN(1000,MAX(Z193,IF($A192&gt;=Z$16,0,Z$13*(Z$16-$A192)+Z$14*(Z$16-$A192)^2+Z$15*(Z$16-$A192)^3)))</f>
        <v>0</v>
      </c>
      <c r="AC192" s="54" t="n">
        <f aca="false">MIN(1000,MAX(AC193,IF($A192&gt;=AC$16,0,AC$13*(AC$16-$A192)+AC$14*(AC$16-$A192)^2+AC$15*(AC$16-$A192)^3)))</f>
        <v>0</v>
      </c>
      <c r="AD192" s="54" t="n">
        <f aca="false">MIN(1000,MAX(AD193,IF($A192&gt;=AD$16,0,AD$13*(AD$16-$A192)+AD$14*(AD$16-$A192)^2+AD$15*(AD$16-$A192)^3)))</f>
        <v>0</v>
      </c>
      <c r="AE192" s="54" t="n">
        <f aca="false">MIN(1000,MAX(AE193,IF($A192&gt;=AE$16,0,AE$13*(AE$16-$A192)+AE$14*(AE$16-$A192)^2+AE$15*(AE$16-$A192)^3)))</f>
        <v>0</v>
      </c>
      <c r="AF192" s="54" t="n">
        <f aca="false">MIN(1000,MAX(AF193,IF($A192&gt;=AF$16,0,AF$13*(AF$16-$A192)+AF$14*(AF$16-$A192)^2+AF$15*(AF$16-$A192)^3)))</f>
        <v>0</v>
      </c>
      <c r="AG192" s="54" t="n">
        <f aca="false">MIN(1000,MAX(AG193,IF($A192&gt;=AG$16,0,AG$13*(AG$16-$A192)+AG$14*(AG$16-$A192)^2+AG$15*(AG$16-$A192)^3)))</f>
        <v>0</v>
      </c>
      <c r="AH192" s="54" t="n">
        <f aca="false">MIN(1000,MAX(AH193,IF($A192&gt;=AH$16,0,AH$13*(AH$16-$A192)+AH$14*(AH$16-$A192)^2+AH$15*(AH$16-$A192)^3)))</f>
        <v>0</v>
      </c>
      <c r="AI192" s="54" t="n">
        <f aca="false">MIN(1000,MAX(AI193,IF($A192&gt;=AI$16,0,AI$13*(AI$16-$A192)+AI$14*(AI$16-$A192)^2+AI$15*(AI$16-$A192)^3)))</f>
        <v>0</v>
      </c>
      <c r="AJ192" s="54" t="n">
        <f aca="false">MIN(1000,MAX(AJ193,IF($A192&gt;=AJ$16,0,AJ$13*(AJ$16-$A192)+AJ$14*(AJ$16-$A192)^2+AJ$15*(AJ$16-$A192)^3)))</f>
        <v>0</v>
      </c>
      <c r="AK192" s="54" t="n">
        <f aca="false">MIN(1000,MAX(AK193,IF($A192&gt;=AK$16,0,AK$13*(AK$16-$A192)+AK$14*(AK$16-$A192)^2+AK$15*(AK$16-$A192)^3)))</f>
        <v>0</v>
      </c>
      <c r="AL192" s="54" t="n">
        <f aca="false">MIN(1000,MAX(AL193,IF($A192&gt;=AL$16,0,AL$13*(AL$16-$A192)+AL$14*(AL$16-$A192)^2+AL$15*(AL$16-$A192)^3)))</f>
        <v>0</v>
      </c>
      <c r="AM192" s="54" t="n">
        <f aca="false">MIN(1000,MAX(AM193,IF($A192&gt;=AM$16,0,AM$13*(AM$16-$A192)+AM$14*(AM$16-$A192)^2+AM$15*(AM$16-$A192)^3)))</f>
        <v>0</v>
      </c>
      <c r="AN192" s="54" t="n">
        <f aca="false">MIN(1000,MAX(AN193,IF($A192&gt;=AN$16,0,AN$13*(AN$16-$A192)+AN$14*(AN$16-$A192)^2+AN$15*(AN$16-$A192)^3)))</f>
        <v>0</v>
      </c>
      <c r="AO192" s="54" t="n">
        <f aca="false">MIN(1000,MAX(AO193,IF($A192&gt;=AO$16,0,AO$13*(AO$16-$A192)+AO$14*(AO$16-$A192)^2+AO$15*(AO$16-$A192)^3)))</f>
        <v>0</v>
      </c>
      <c r="AP192" s="54" t="n">
        <f aca="false">MIN(1000,MAX(AP193,IF($A192&gt;=AP$16,0,AP$13*(AP$16-$A192)+AP$14*(AP$16-$A192)^2+AP$15*(AP$16-$A192)^3)))</f>
        <v>0</v>
      </c>
      <c r="AQ192" s="54" t="n">
        <f aca="false">MIN(1000,MAX(AQ193,IF($A192&gt;=AQ$16,0,AQ$13*(AQ$16-$A192)+AQ$14*(AQ$16-$A192)^2+AQ$15*(AQ$16-$A192)^3)))</f>
        <v>0</v>
      </c>
      <c r="AR192" s="54" t="n">
        <f aca="false">MIN(1000,MAX(AR193,IF($A192&gt;=AR$16,0,AR$13*(AR$16-$A192)+AR$14*(AR$16-$A192)^2+AR$15*(AR$16-$A192)^3)))</f>
        <v>0</v>
      </c>
      <c r="AS192" s="54" t="n">
        <f aca="false">MIN(1000,MAX(AS193,IF($A192&gt;=AS$16,0,AS$13*(AS$16-$A192)+AS$14*(AS$16-$A192)^2+AS$15*(AS$16-$A192)^3)))</f>
        <v>0</v>
      </c>
      <c r="AT192" s="54" t="n">
        <f aca="false">MIN(1000,MAX(AT193,IF($A192&gt;=AT$16,0,AT$13*(AT$16-$A192)+AT$14*(AT$16-$A192)^2+AT$15*(AT$16-$A192)^3)))</f>
        <v>1000</v>
      </c>
      <c r="AU192" s="54" t="n">
        <f aca="false">MIN(1000,MAX(AU193,IF($A192&gt;=AU$16,0,AU$13*(AU$16-$A192)+AU$14*(AU$16-$A192)^2+AU$15*(AU$16-$A192)^3)))</f>
        <v>0</v>
      </c>
      <c r="AV192" s="54" t="n">
        <f aca="false">MIN(1000,MAX(AV193,IF($A192&gt;=AV$16,0,AV$13*(AV$16-$A192)+AV$14*(AV$16-$A192)^2+AV$15*(AV$16-$A192)^3)))</f>
        <v>677.11253</v>
      </c>
      <c r="AW192" s="54" t="n">
        <f aca="false">MIN(1000,MAX(AW193,IF($A192&gt;=AW$16,0,AW$13*(AW$16-$A192)+AW$14*(AW$16-$A192)^2+AW$15*(AW$16-$A192)^3)))</f>
        <v>0</v>
      </c>
      <c r="AX192" s="54" t="n">
        <f aca="false">MIN(1000,MAX(AX193,IF($A192&gt;=AX$16,0,AX$13*(AX$16-$A192)+AX$14*(AX$16-$A192)^2+AX$15*(AX$16-$A192)^3)))</f>
        <v>58.216864</v>
      </c>
      <c r="AY192" s="54" t="n">
        <f aca="false">MIN(1000,MAX(AY193,IF($A192&gt;=AY$16,0,AY$13*(AY$16-$A192)+AY$14*(AY$16-$A192)^2+AY$15*(AY$16-$A192)^3)))</f>
        <v>1000</v>
      </c>
      <c r="AZ192" s="54" t="n">
        <f aca="false">MIN(1000,MAX(AZ193,IF($A192&gt;=AZ$16,0,AZ$13*(AZ$16-$A192)+AZ$14*(AZ$16-$A192)^2+AZ$15*(AZ$16-$A192)^3)))</f>
        <v>0</v>
      </c>
      <c r="BA192" s="54" t="n">
        <f aca="false">MIN(1000,MAX(BA193,IF($A192&gt;=BA$16,0,BA$13*(BA$16-$A192)+BA$14*(BA$16-$A192)^2+BA$15*(BA$16-$A192)^3)))</f>
        <v>0</v>
      </c>
    </row>
    <row r="193" customFormat="false" ht="13.8" hidden="false" customHeight="false" outlineLevel="0" collapsed="false">
      <c r="A193" s="12" t="n">
        <f aca="false">A192+10</f>
        <v>1760</v>
      </c>
      <c r="B193" s="54" t="n">
        <f aca="false">MIN(1000,MAX(B194,IF($A193&gt;=B$16,0,B$13*(B$16-$A193)+B$14*(B$16-$A193)^2+B$15*(B$16-$A193)^3)))</f>
        <v>0</v>
      </c>
      <c r="C193" s="54" t="n">
        <f aca="false">MIN(1000,MAX(C194,IF($A193&gt;=C$16,0,C$13*(C$16-$A193)+C$14*(C$16-$A193)^2+C$15*(C$16-$A193)^3)))</f>
        <v>0</v>
      </c>
      <c r="D193" s="54" t="n">
        <f aca="false">MIN(1000,MAX(D194,IF($A193&gt;=D$16,0,D$13*(D$16-$A193)+D$14*(D$16-$A193)^2+D$15*(D$16-$A193)^3)))</f>
        <v>0</v>
      </c>
      <c r="E193" s="54" t="n">
        <f aca="false">MIN(1000,MAX(E194,IF($A193&gt;=E$16,0,E$13*(E$16-$A193)+E$14*(E$16-$A193)^2+E$15*(E$16-$A193)^3)))</f>
        <v>0</v>
      </c>
      <c r="F193" s="54" t="n">
        <f aca="false">MIN(1000,MAX(F194,IF($A193&gt;=F$16,0,F$13*(F$16-$A193)+F$14*(F$16-$A193)^2+F$15*(F$16-$A193)^3)))</f>
        <v>0</v>
      </c>
      <c r="G193" s="54" t="n">
        <f aca="false">MIN(1000,MAX(G194,IF($A193&gt;=G$16,0,G$13*(G$16-$A193)+G$14*(G$16-$A193)^2+G$15*(G$16-$A193)^3)))</f>
        <v>0</v>
      </c>
      <c r="H193" s="54" t="n">
        <f aca="false">MIN(1000,MAX(H194,IF($A193&gt;=H$16,0,H$13*(H$16-$A193)+H$14*(H$16-$A193)^2+H$15*(H$16-$A193)^3)))</f>
        <v>0</v>
      </c>
      <c r="I193" s="54" t="n">
        <f aca="false">MIN(1000,MAX(I194,IF($A193&gt;=I$16,0,I$13*(I$16-$A193)+I$14*(I$16-$A193)^2+I$15*(I$16-$A193)^3)))</f>
        <v>0</v>
      </c>
      <c r="J193" s="54" t="n">
        <f aca="false">MIN(1000,MAX(J194,IF($A193&gt;=J$16,0,J$13*(J$16-$A193)+J$14*(J$16-$A193)^2+J$15*(J$16-$A193)^3)))</f>
        <v>0</v>
      </c>
      <c r="K193" s="54" t="n">
        <f aca="false">MIN(1000,MAX(K194,IF($A193&gt;=K$16,0,K$13*(K$16-$A193)+K$14*(K$16-$A193)^2+K$15*(K$16-$A193)^3)))</f>
        <v>0</v>
      </c>
      <c r="L193" s="54" t="n">
        <f aca="false">MIN(1000,MAX(L194,IF($A193&gt;=L$16,0,L$13*(L$16-$A193)+L$14*(L$16-$A193)^2+L$15*(L$16-$A193)^3)))</f>
        <v>0</v>
      </c>
      <c r="M193" s="54" t="n">
        <f aca="false">MIN(1000,MAX(M194,IF($A193&gt;=M$16,0,M$13*(M$16-$A193)+M$14*(M$16-$A193)^2+M$15*(M$16-$A193)^3)))</f>
        <v>0</v>
      </c>
      <c r="N193" s="54" t="n">
        <f aca="false">MIN(1000,MAX(N194,IF($A193&gt;=N$16,0,N$13*(N$16-$A193)+N$14*(N$16-$A193)^2+N$15*(N$16-$A193)^3)))</f>
        <v>0</v>
      </c>
      <c r="O193" s="54" t="n">
        <f aca="false">MIN(1000,MAX(O194,IF($A193&gt;=O$16,0,O$13*(O$16-$A193)+O$14*(O$16-$A193)^2+O$15*(O$16-$A193)^3)))</f>
        <v>0</v>
      </c>
      <c r="P193" s="54" t="n">
        <f aca="false">MIN(1000,MAX(P194,IF($A193&gt;=P$16,0,P$13*(P$16-$A193)+P$14*(P$16-$A193)^2+P$15*(P$16-$A193)^3)))</f>
        <v>0</v>
      </c>
      <c r="Q193" s="54" t="n">
        <f aca="false">MIN(1000,MAX(Q194,IF($A193&gt;=Q$16,0,Q$13*(Q$16-$A193)+Q$14*(Q$16-$A193)^2+Q$15*(Q$16-$A193)^3)))</f>
        <v>0</v>
      </c>
      <c r="R193" s="54" t="n">
        <f aca="false">MIN(1000,MAX(R194,IF($A193&gt;=R$16,0,R$13*(R$16-$A193)+R$14*(R$16-$A193)^2+R$15*(R$16-$A193)^3)))</f>
        <v>0</v>
      </c>
      <c r="S193" s="54" t="n">
        <f aca="false">MIN(1000,MAX(S194,IF($A193&gt;=S$16,0,S$13*(S$16-$A193)+S$14*(S$16-$A193)^2+S$15*(S$16-$A193)^3)))</f>
        <v>721.329952</v>
      </c>
      <c r="T193" s="54" t="n">
        <f aca="false">MIN(1000,MAX(T194,IF($A193&gt;=T$16,0,T$13*(T$16-$A193)+T$14*(T$16-$A193)^2+T$15*(T$16-$A193)^3)))</f>
        <v>0</v>
      </c>
      <c r="U193" s="54" t="n">
        <f aca="false">MIN(1000,MAX(U194,IF($A193&gt;=U$16,0,U$13*(U$16-$A193)+U$14*(U$16-$A193)^2+U$15*(U$16-$A193)^3)))</f>
        <v>113.92745</v>
      </c>
      <c r="V193" s="54" t="n">
        <f aca="false">MIN(1000,MAX(V194,IF($A193&gt;=V$16,0,V$13*(V$16-$A193)+V$14*(V$16-$A193)^2+V$15*(V$16-$A193)^3)))</f>
        <v>0</v>
      </c>
      <c r="W193" s="54" t="n">
        <f aca="false">MIN(1000,MAX(W194,IF($A193&gt;=W$16,0,W$13*(W$16-$A193)+W$14*(W$16-$A193)^2+W$15*(W$16-$A193)^3)))</f>
        <v>61.03248</v>
      </c>
      <c r="X193" s="54" t="n">
        <f aca="false">MIN(1000,MAX(X194,IF($A193&gt;=X$16,0,X$13*(X$16-$A193)+X$14*(X$16-$A193)^2+X$15*(X$16-$A193)^3)))</f>
        <v>23.037975</v>
      </c>
      <c r="Y193" s="54" t="n">
        <f aca="false">MIN(1000,MAX(Y194,IF($A193&gt;=Y$16,0,Y$13*(Y$16-$A193)+Y$14*(Y$16-$A193)^2+Y$15*(Y$16-$A193)^3)))</f>
        <v>0</v>
      </c>
      <c r="Z193" s="54" t="n">
        <f aca="false">MIN(1000,MAX(Z194,IF($A193&gt;=Z$16,0,Z$13*(Z$16-$A193)+Z$14*(Z$16-$A193)^2+Z$15*(Z$16-$A193)^3)))</f>
        <v>0</v>
      </c>
      <c r="AC193" s="54" t="n">
        <f aca="false">MIN(1000,MAX(AC194,IF($A193&gt;=AC$16,0,AC$13*(AC$16-$A193)+AC$14*(AC$16-$A193)^2+AC$15*(AC$16-$A193)^3)))</f>
        <v>0</v>
      </c>
      <c r="AD193" s="54" t="n">
        <f aca="false">MIN(1000,MAX(AD194,IF($A193&gt;=AD$16,0,AD$13*(AD$16-$A193)+AD$14*(AD$16-$A193)^2+AD$15*(AD$16-$A193)^3)))</f>
        <v>0</v>
      </c>
      <c r="AE193" s="54" t="n">
        <f aca="false">MIN(1000,MAX(AE194,IF($A193&gt;=AE$16,0,AE$13*(AE$16-$A193)+AE$14*(AE$16-$A193)^2+AE$15*(AE$16-$A193)^3)))</f>
        <v>0</v>
      </c>
      <c r="AF193" s="54" t="n">
        <f aca="false">MIN(1000,MAX(AF194,IF($A193&gt;=AF$16,0,AF$13*(AF$16-$A193)+AF$14*(AF$16-$A193)^2+AF$15*(AF$16-$A193)^3)))</f>
        <v>0</v>
      </c>
      <c r="AG193" s="54" t="n">
        <f aca="false">MIN(1000,MAX(AG194,IF($A193&gt;=AG$16,0,AG$13*(AG$16-$A193)+AG$14*(AG$16-$A193)^2+AG$15*(AG$16-$A193)^3)))</f>
        <v>0</v>
      </c>
      <c r="AH193" s="54" t="n">
        <f aca="false">MIN(1000,MAX(AH194,IF($A193&gt;=AH$16,0,AH$13*(AH$16-$A193)+AH$14*(AH$16-$A193)^2+AH$15*(AH$16-$A193)^3)))</f>
        <v>0</v>
      </c>
      <c r="AI193" s="54" t="n">
        <f aca="false">MIN(1000,MAX(AI194,IF($A193&gt;=AI$16,0,AI$13*(AI$16-$A193)+AI$14*(AI$16-$A193)^2+AI$15*(AI$16-$A193)^3)))</f>
        <v>0</v>
      </c>
      <c r="AJ193" s="54" t="n">
        <f aca="false">MIN(1000,MAX(AJ194,IF($A193&gt;=AJ$16,0,AJ$13*(AJ$16-$A193)+AJ$14*(AJ$16-$A193)^2+AJ$15*(AJ$16-$A193)^3)))</f>
        <v>0</v>
      </c>
      <c r="AK193" s="54" t="n">
        <f aca="false">MIN(1000,MAX(AK194,IF($A193&gt;=AK$16,0,AK$13*(AK$16-$A193)+AK$14*(AK$16-$A193)^2+AK$15*(AK$16-$A193)^3)))</f>
        <v>0</v>
      </c>
      <c r="AL193" s="54" t="n">
        <f aca="false">MIN(1000,MAX(AL194,IF($A193&gt;=AL$16,0,AL$13*(AL$16-$A193)+AL$14*(AL$16-$A193)^2+AL$15*(AL$16-$A193)^3)))</f>
        <v>0</v>
      </c>
      <c r="AM193" s="54" t="n">
        <f aca="false">MIN(1000,MAX(AM194,IF($A193&gt;=AM$16,0,AM$13*(AM$16-$A193)+AM$14*(AM$16-$A193)^2+AM$15*(AM$16-$A193)^3)))</f>
        <v>0</v>
      </c>
      <c r="AN193" s="54" t="n">
        <f aca="false">MIN(1000,MAX(AN194,IF($A193&gt;=AN$16,0,AN$13*(AN$16-$A193)+AN$14*(AN$16-$A193)^2+AN$15*(AN$16-$A193)^3)))</f>
        <v>0</v>
      </c>
      <c r="AO193" s="54" t="n">
        <f aca="false">MIN(1000,MAX(AO194,IF($A193&gt;=AO$16,0,AO$13*(AO$16-$A193)+AO$14*(AO$16-$A193)^2+AO$15*(AO$16-$A193)^3)))</f>
        <v>0</v>
      </c>
      <c r="AP193" s="54" t="n">
        <f aca="false">MIN(1000,MAX(AP194,IF($A193&gt;=AP$16,0,AP$13*(AP$16-$A193)+AP$14*(AP$16-$A193)^2+AP$15*(AP$16-$A193)^3)))</f>
        <v>0</v>
      </c>
      <c r="AQ193" s="54" t="n">
        <f aca="false">MIN(1000,MAX(AQ194,IF($A193&gt;=AQ$16,0,AQ$13*(AQ$16-$A193)+AQ$14*(AQ$16-$A193)^2+AQ$15*(AQ$16-$A193)^3)))</f>
        <v>0</v>
      </c>
      <c r="AR193" s="54" t="n">
        <f aca="false">MIN(1000,MAX(AR194,IF($A193&gt;=AR$16,0,AR$13*(AR$16-$A193)+AR$14*(AR$16-$A193)^2+AR$15*(AR$16-$A193)^3)))</f>
        <v>0</v>
      </c>
      <c r="AS193" s="54" t="n">
        <f aca="false">MIN(1000,MAX(AS194,IF($A193&gt;=AS$16,0,AS$13*(AS$16-$A193)+AS$14*(AS$16-$A193)^2+AS$15*(AS$16-$A193)^3)))</f>
        <v>0</v>
      </c>
      <c r="AT193" s="54" t="n">
        <f aca="false">MIN(1000,MAX(AT194,IF($A193&gt;=AT$16,0,AT$13*(AT$16-$A193)+AT$14*(AT$16-$A193)^2+AT$15*(AT$16-$A193)^3)))</f>
        <v>1000</v>
      </c>
      <c r="AU193" s="54" t="n">
        <f aca="false">MIN(1000,MAX(AU194,IF($A193&gt;=AU$16,0,AU$13*(AU$16-$A193)+AU$14*(AU$16-$A193)^2+AU$15*(AU$16-$A193)^3)))</f>
        <v>0</v>
      </c>
      <c r="AV193" s="54" t="n">
        <f aca="false">MIN(1000,MAX(AV194,IF($A193&gt;=AV$16,0,AV$13*(AV$16-$A193)+AV$14*(AV$16-$A193)^2+AV$15*(AV$16-$A193)^3)))</f>
        <v>675.65953</v>
      </c>
      <c r="AW193" s="54" t="n">
        <f aca="false">MIN(1000,MAX(AW194,IF($A193&gt;=AW$16,0,AW$13*(AW$16-$A193)+AW$14*(AW$16-$A193)^2+AW$15*(AW$16-$A193)^3)))</f>
        <v>0</v>
      </c>
      <c r="AX193" s="54" t="n">
        <f aca="false">MIN(1000,MAX(AX194,IF($A193&gt;=AX$16,0,AX$13*(AX$16-$A193)+AX$14*(AX$16-$A193)^2+AX$15*(AX$16-$A193)^3)))</f>
        <v>58.216864</v>
      </c>
      <c r="AY193" s="54" t="n">
        <f aca="false">MIN(1000,MAX(AY194,IF($A193&gt;=AY$16,0,AY$13*(AY$16-$A193)+AY$14*(AY$16-$A193)^2+AY$15*(AY$16-$A193)^3)))</f>
        <v>1000</v>
      </c>
      <c r="AZ193" s="54" t="n">
        <f aca="false">MIN(1000,MAX(AZ194,IF($A193&gt;=AZ$16,0,AZ$13*(AZ$16-$A193)+AZ$14*(AZ$16-$A193)^2+AZ$15*(AZ$16-$A193)^3)))</f>
        <v>0</v>
      </c>
      <c r="BA193" s="54" t="n">
        <f aca="false">MIN(1000,MAX(BA194,IF($A193&gt;=BA$16,0,BA$13*(BA$16-$A193)+BA$14*(BA$16-$A193)^2+BA$15*(BA$16-$A193)^3)))</f>
        <v>0</v>
      </c>
    </row>
    <row r="194" customFormat="false" ht="13.8" hidden="false" customHeight="false" outlineLevel="0" collapsed="false">
      <c r="A194" s="12" t="n">
        <f aca="false">A193+10</f>
        <v>1770</v>
      </c>
      <c r="B194" s="54" t="n">
        <f aca="false">MIN(1000,MAX(B195,IF($A194&gt;=B$16,0,B$13*(B$16-$A194)+B$14*(B$16-$A194)^2+B$15*(B$16-$A194)^3)))</f>
        <v>0</v>
      </c>
      <c r="C194" s="54" t="n">
        <f aca="false">MIN(1000,MAX(C195,IF($A194&gt;=C$16,0,C$13*(C$16-$A194)+C$14*(C$16-$A194)^2+C$15*(C$16-$A194)^3)))</f>
        <v>0</v>
      </c>
      <c r="D194" s="54" t="n">
        <f aca="false">MIN(1000,MAX(D195,IF($A194&gt;=D$16,0,D$13*(D$16-$A194)+D$14*(D$16-$A194)^2+D$15*(D$16-$A194)^3)))</f>
        <v>0</v>
      </c>
      <c r="E194" s="54" t="n">
        <f aca="false">MIN(1000,MAX(E195,IF($A194&gt;=E$16,0,E$13*(E$16-$A194)+E$14*(E$16-$A194)^2+E$15*(E$16-$A194)^3)))</f>
        <v>0</v>
      </c>
      <c r="F194" s="54" t="n">
        <f aca="false">MIN(1000,MAX(F195,IF($A194&gt;=F$16,0,F$13*(F$16-$A194)+F$14*(F$16-$A194)^2+F$15*(F$16-$A194)^3)))</f>
        <v>0</v>
      </c>
      <c r="G194" s="54" t="n">
        <f aca="false">MIN(1000,MAX(G195,IF($A194&gt;=G$16,0,G$13*(G$16-$A194)+G$14*(G$16-$A194)^2+G$15*(G$16-$A194)^3)))</f>
        <v>0</v>
      </c>
      <c r="H194" s="54" t="n">
        <f aca="false">MIN(1000,MAX(H195,IF($A194&gt;=H$16,0,H$13*(H$16-$A194)+H$14*(H$16-$A194)^2+H$15*(H$16-$A194)^3)))</f>
        <v>0</v>
      </c>
      <c r="I194" s="54" t="n">
        <f aca="false">MIN(1000,MAX(I195,IF($A194&gt;=I$16,0,I$13*(I$16-$A194)+I$14*(I$16-$A194)^2+I$15*(I$16-$A194)^3)))</f>
        <v>0</v>
      </c>
      <c r="J194" s="54" t="n">
        <f aca="false">MIN(1000,MAX(J195,IF($A194&gt;=J$16,0,J$13*(J$16-$A194)+J$14*(J$16-$A194)^2+J$15*(J$16-$A194)^3)))</f>
        <v>0</v>
      </c>
      <c r="K194" s="54" t="n">
        <f aca="false">MIN(1000,MAX(K195,IF($A194&gt;=K$16,0,K$13*(K$16-$A194)+K$14*(K$16-$A194)^2+K$15*(K$16-$A194)^3)))</f>
        <v>0</v>
      </c>
      <c r="L194" s="54" t="n">
        <f aca="false">MIN(1000,MAX(L195,IF($A194&gt;=L$16,0,L$13*(L$16-$A194)+L$14*(L$16-$A194)^2+L$15*(L$16-$A194)^3)))</f>
        <v>0</v>
      </c>
      <c r="M194" s="54" t="n">
        <f aca="false">MIN(1000,MAX(M195,IF($A194&gt;=M$16,0,M$13*(M$16-$A194)+M$14*(M$16-$A194)^2+M$15*(M$16-$A194)^3)))</f>
        <v>0</v>
      </c>
      <c r="N194" s="54" t="n">
        <f aca="false">MIN(1000,MAX(N195,IF($A194&gt;=N$16,0,N$13*(N$16-$A194)+N$14*(N$16-$A194)^2+N$15*(N$16-$A194)^3)))</f>
        <v>0</v>
      </c>
      <c r="O194" s="54" t="n">
        <f aca="false">MIN(1000,MAX(O195,IF($A194&gt;=O$16,0,O$13*(O$16-$A194)+O$14*(O$16-$A194)^2+O$15*(O$16-$A194)^3)))</f>
        <v>0</v>
      </c>
      <c r="P194" s="54" t="n">
        <f aca="false">MIN(1000,MAX(P195,IF($A194&gt;=P$16,0,P$13*(P$16-$A194)+P$14*(P$16-$A194)^2+P$15*(P$16-$A194)^3)))</f>
        <v>0</v>
      </c>
      <c r="Q194" s="54" t="n">
        <f aca="false">MIN(1000,MAX(Q195,IF($A194&gt;=Q$16,0,Q$13*(Q$16-$A194)+Q$14*(Q$16-$A194)^2+Q$15*(Q$16-$A194)^3)))</f>
        <v>0</v>
      </c>
      <c r="R194" s="54" t="n">
        <f aca="false">MIN(1000,MAX(R195,IF($A194&gt;=R$16,0,R$13*(R$16-$A194)+R$14*(R$16-$A194)^2+R$15*(R$16-$A194)^3)))</f>
        <v>0</v>
      </c>
      <c r="S194" s="54" t="n">
        <f aca="false">MIN(1000,MAX(S195,IF($A194&gt;=S$16,0,S$13*(S$16-$A194)+S$14*(S$16-$A194)^2+S$15*(S$16-$A194)^3)))</f>
        <v>713.750352</v>
      </c>
      <c r="T194" s="54" t="n">
        <f aca="false">MIN(1000,MAX(T195,IF($A194&gt;=T$16,0,T$13*(T$16-$A194)+T$14*(T$16-$A194)^2+T$15*(T$16-$A194)^3)))</f>
        <v>0</v>
      </c>
      <c r="U194" s="54" t="n">
        <f aca="false">MIN(1000,MAX(U195,IF($A194&gt;=U$16,0,U$13*(U$16-$A194)+U$14*(U$16-$A194)^2+U$15*(U$16-$A194)^3)))</f>
        <v>113.68245</v>
      </c>
      <c r="V194" s="54" t="n">
        <f aca="false">MIN(1000,MAX(V195,IF($A194&gt;=V$16,0,V$13*(V$16-$A194)+V$14*(V$16-$A194)^2+V$15*(V$16-$A194)^3)))</f>
        <v>0</v>
      </c>
      <c r="W194" s="54" t="n">
        <f aca="false">MIN(1000,MAX(W195,IF($A194&gt;=W$16,0,W$13*(W$16-$A194)+W$14*(W$16-$A194)^2+W$15*(W$16-$A194)^3)))</f>
        <v>60.90348</v>
      </c>
      <c r="X194" s="54" t="n">
        <f aca="false">MIN(1000,MAX(X195,IF($A194&gt;=X$16,0,X$13*(X$16-$A194)+X$14*(X$16-$A194)^2+X$15*(X$16-$A194)^3)))</f>
        <v>23.037975</v>
      </c>
      <c r="Y194" s="54" t="n">
        <f aca="false">MIN(1000,MAX(Y195,IF($A194&gt;=Y$16,0,Y$13*(Y$16-$A194)+Y$14*(Y$16-$A194)^2+Y$15*(Y$16-$A194)^3)))</f>
        <v>0</v>
      </c>
      <c r="Z194" s="54" t="n">
        <f aca="false">MIN(1000,MAX(Z195,IF($A194&gt;=Z$16,0,Z$13*(Z$16-$A194)+Z$14*(Z$16-$A194)^2+Z$15*(Z$16-$A194)^3)))</f>
        <v>0</v>
      </c>
      <c r="AC194" s="54" t="n">
        <f aca="false">MIN(1000,MAX(AC195,IF($A194&gt;=AC$16,0,AC$13*(AC$16-$A194)+AC$14*(AC$16-$A194)^2+AC$15*(AC$16-$A194)^3)))</f>
        <v>0</v>
      </c>
      <c r="AD194" s="54" t="n">
        <f aca="false">MIN(1000,MAX(AD195,IF($A194&gt;=AD$16,0,AD$13*(AD$16-$A194)+AD$14*(AD$16-$A194)^2+AD$15*(AD$16-$A194)^3)))</f>
        <v>0</v>
      </c>
      <c r="AE194" s="54" t="n">
        <f aca="false">MIN(1000,MAX(AE195,IF($A194&gt;=AE$16,0,AE$13*(AE$16-$A194)+AE$14*(AE$16-$A194)^2+AE$15*(AE$16-$A194)^3)))</f>
        <v>0</v>
      </c>
      <c r="AF194" s="54" t="n">
        <f aca="false">MIN(1000,MAX(AF195,IF($A194&gt;=AF$16,0,AF$13*(AF$16-$A194)+AF$14*(AF$16-$A194)^2+AF$15*(AF$16-$A194)^3)))</f>
        <v>0</v>
      </c>
      <c r="AG194" s="54" t="n">
        <f aca="false">MIN(1000,MAX(AG195,IF($A194&gt;=AG$16,0,AG$13*(AG$16-$A194)+AG$14*(AG$16-$A194)^2+AG$15*(AG$16-$A194)^3)))</f>
        <v>0</v>
      </c>
      <c r="AH194" s="54" t="n">
        <f aca="false">MIN(1000,MAX(AH195,IF($A194&gt;=AH$16,0,AH$13*(AH$16-$A194)+AH$14*(AH$16-$A194)^2+AH$15*(AH$16-$A194)^3)))</f>
        <v>0</v>
      </c>
      <c r="AI194" s="54" t="n">
        <f aca="false">MIN(1000,MAX(AI195,IF($A194&gt;=AI$16,0,AI$13*(AI$16-$A194)+AI$14*(AI$16-$A194)^2+AI$15*(AI$16-$A194)^3)))</f>
        <v>0</v>
      </c>
      <c r="AJ194" s="54" t="n">
        <f aca="false">MIN(1000,MAX(AJ195,IF($A194&gt;=AJ$16,0,AJ$13*(AJ$16-$A194)+AJ$14*(AJ$16-$A194)^2+AJ$15*(AJ$16-$A194)^3)))</f>
        <v>0</v>
      </c>
      <c r="AK194" s="54" t="n">
        <f aca="false">MIN(1000,MAX(AK195,IF($A194&gt;=AK$16,0,AK$13*(AK$16-$A194)+AK$14*(AK$16-$A194)^2+AK$15*(AK$16-$A194)^3)))</f>
        <v>0</v>
      </c>
      <c r="AL194" s="54" t="n">
        <f aca="false">MIN(1000,MAX(AL195,IF($A194&gt;=AL$16,0,AL$13*(AL$16-$A194)+AL$14*(AL$16-$A194)^2+AL$15*(AL$16-$A194)^3)))</f>
        <v>0</v>
      </c>
      <c r="AM194" s="54" t="n">
        <f aca="false">MIN(1000,MAX(AM195,IF($A194&gt;=AM$16,0,AM$13*(AM$16-$A194)+AM$14*(AM$16-$A194)^2+AM$15*(AM$16-$A194)^3)))</f>
        <v>0</v>
      </c>
      <c r="AN194" s="54" t="n">
        <f aca="false">MIN(1000,MAX(AN195,IF($A194&gt;=AN$16,0,AN$13*(AN$16-$A194)+AN$14*(AN$16-$A194)^2+AN$15*(AN$16-$A194)^3)))</f>
        <v>0</v>
      </c>
      <c r="AO194" s="54" t="n">
        <f aca="false">MIN(1000,MAX(AO195,IF($A194&gt;=AO$16,0,AO$13*(AO$16-$A194)+AO$14*(AO$16-$A194)^2+AO$15*(AO$16-$A194)^3)))</f>
        <v>0</v>
      </c>
      <c r="AP194" s="54" t="n">
        <f aca="false">MIN(1000,MAX(AP195,IF($A194&gt;=AP$16,0,AP$13*(AP$16-$A194)+AP$14*(AP$16-$A194)^2+AP$15*(AP$16-$A194)^3)))</f>
        <v>0</v>
      </c>
      <c r="AQ194" s="54" t="n">
        <f aca="false">MIN(1000,MAX(AQ195,IF($A194&gt;=AQ$16,0,AQ$13*(AQ$16-$A194)+AQ$14*(AQ$16-$A194)^2+AQ$15*(AQ$16-$A194)^3)))</f>
        <v>0</v>
      </c>
      <c r="AR194" s="54" t="n">
        <f aca="false">MIN(1000,MAX(AR195,IF($A194&gt;=AR$16,0,AR$13*(AR$16-$A194)+AR$14*(AR$16-$A194)^2+AR$15*(AR$16-$A194)^3)))</f>
        <v>0</v>
      </c>
      <c r="AS194" s="54" t="n">
        <f aca="false">MIN(1000,MAX(AS195,IF($A194&gt;=AS$16,0,AS$13*(AS$16-$A194)+AS$14*(AS$16-$A194)^2+AS$15*(AS$16-$A194)^3)))</f>
        <v>0</v>
      </c>
      <c r="AT194" s="54" t="n">
        <f aca="false">MIN(1000,MAX(AT195,IF($A194&gt;=AT$16,0,AT$13*(AT$16-$A194)+AT$14*(AT$16-$A194)^2+AT$15*(AT$16-$A194)^3)))</f>
        <v>1000</v>
      </c>
      <c r="AU194" s="54" t="n">
        <f aca="false">MIN(1000,MAX(AU195,IF($A194&gt;=AU$16,0,AU$13*(AU$16-$A194)+AU$14*(AU$16-$A194)^2+AU$15*(AU$16-$A194)^3)))</f>
        <v>0</v>
      </c>
      <c r="AV194" s="54" t="n">
        <f aca="false">MIN(1000,MAX(AV195,IF($A194&gt;=AV$16,0,AV$13*(AV$16-$A194)+AV$14*(AV$16-$A194)^2+AV$15*(AV$16-$A194)^3)))</f>
        <v>674.20653</v>
      </c>
      <c r="AW194" s="54" t="n">
        <f aca="false">MIN(1000,MAX(AW195,IF($A194&gt;=AW$16,0,AW$13*(AW$16-$A194)+AW$14*(AW$16-$A194)^2+AW$15*(AW$16-$A194)^3)))</f>
        <v>0</v>
      </c>
      <c r="AX194" s="54" t="n">
        <f aca="false">MIN(1000,MAX(AX195,IF($A194&gt;=AX$16,0,AX$13*(AX$16-$A194)+AX$14*(AX$16-$A194)^2+AX$15*(AX$16-$A194)^3)))</f>
        <v>58.216864</v>
      </c>
      <c r="AY194" s="54" t="n">
        <f aca="false">MIN(1000,MAX(AY195,IF($A194&gt;=AY$16,0,AY$13*(AY$16-$A194)+AY$14*(AY$16-$A194)^2+AY$15*(AY$16-$A194)^3)))</f>
        <v>1000</v>
      </c>
      <c r="AZ194" s="54" t="n">
        <f aca="false">MIN(1000,MAX(AZ195,IF($A194&gt;=AZ$16,0,AZ$13*(AZ$16-$A194)+AZ$14*(AZ$16-$A194)^2+AZ$15*(AZ$16-$A194)^3)))</f>
        <v>0</v>
      </c>
      <c r="BA194" s="54" t="n">
        <f aca="false">MIN(1000,MAX(BA195,IF($A194&gt;=BA$16,0,BA$13*(BA$16-$A194)+BA$14*(BA$16-$A194)^2+BA$15*(BA$16-$A194)^3)))</f>
        <v>0</v>
      </c>
    </row>
    <row r="195" customFormat="false" ht="13.8" hidden="false" customHeight="false" outlineLevel="0" collapsed="false">
      <c r="A195" s="12" t="n">
        <f aca="false">A194+10</f>
        <v>1780</v>
      </c>
      <c r="B195" s="54" t="n">
        <f aca="false">MIN(1000,MAX(B196,IF($A195&gt;=B$16,0,B$13*(B$16-$A195)+B$14*(B$16-$A195)^2+B$15*(B$16-$A195)^3)))</f>
        <v>0</v>
      </c>
      <c r="C195" s="54" t="n">
        <f aca="false">MIN(1000,MAX(C196,IF($A195&gt;=C$16,0,C$13*(C$16-$A195)+C$14*(C$16-$A195)^2+C$15*(C$16-$A195)^3)))</f>
        <v>0</v>
      </c>
      <c r="D195" s="54" t="n">
        <f aca="false">MIN(1000,MAX(D196,IF($A195&gt;=D$16,0,D$13*(D$16-$A195)+D$14*(D$16-$A195)^2+D$15*(D$16-$A195)^3)))</f>
        <v>0</v>
      </c>
      <c r="E195" s="54" t="n">
        <f aca="false">MIN(1000,MAX(E196,IF($A195&gt;=E$16,0,E$13*(E$16-$A195)+E$14*(E$16-$A195)^2+E$15*(E$16-$A195)^3)))</f>
        <v>0</v>
      </c>
      <c r="F195" s="54" t="n">
        <f aca="false">MIN(1000,MAX(F196,IF($A195&gt;=F$16,0,F$13*(F$16-$A195)+F$14*(F$16-$A195)^2+F$15*(F$16-$A195)^3)))</f>
        <v>0</v>
      </c>
      <c r="G195" s="54" t="n">
        <f aca="false">MIN(1000,MAX(G196,IF($A195&gt;=G$16,0,G$13*(G$16-$A195)+G$14*(G$16-$A195)^2+G$15*(G$16-$A195)^3)))</f>
        <v>0</v>
      </c>
      <c r="H195" s="54" t="n">
        <f aca="false">MIN(1000,MAX(H196,IF($A195&gt;=H$16,0,H$13*(H$16-$A195)+H$14*(H$16-$A195)^2+H$15*(H$16-$A195)^3)))</f>
        <v>0</v>
      </c>
      <c r="I195" s="54" t="n">
        <f aca="false">MIN(1000,MAX(I196,IF($A195&gt;=I$16,0,I$13*(I$16-$A195)+I$14*(I$16-$A195)^2+I$15*(I$16-$A195)^3)))</f>
        <v>0</v>
      </c>
      <c r="J195" s="54" t="n">
        <f aca="false">MIN(1000,MAX(J196,IF($A195&gt;=J$16,0,J$13*(J$16-$A195)+J$14*(J$16-$A195)^2+J$15*(J$16-$A195)^3)))</f>
        <v>0</v>
      </c>
      <c r="K195" s="54" t="n">
        <f aca="false">MIN(1000,MAX(K196,IF($A195&gt;=K$16,0,K$13*(K$16-$A195)+K$14*(K$16-$A195)^2+K$15*(K$16-$A195)^3)))</f>
        <v>0</v>
      </c>
      <c r="L195" s="54" t="n">
        <f aca="false">MIN(1000,MAX(L196,IF($A195&gt;=L$16,0,L$13*(L$16-$A195)+L$14*(L$16-$A195)^2+L$15*(L$16-$A195)^3)))</f>
        <v>0</v>
      </c>
      <c r="M195" s="54" t="n">
        <f aca="false">MIN(1000,MAX(M196,IF($A195&gt;=M$16,0,M$13*(M$16-$A195)+M$14*(M$16-$A195)^2+M$15*(M$16-$A195)^3)))</f>
        <v>0</v>
      </c>
      <c r="N195" s="54" t="n">
        <f aca="false">MIN(1000,MAX(N196,IF($A195&gt;=N$16,0,N$13*(N$16-$A195)+N$14*(N$16-$A195)^2+N$15*(N$16-$A195)^3)))</f>
        <v>0</v>
      </c>
      <c r="O195" s="54" t="n">
        <f aca="false">MIN(1000,MAX(O196,IF($A195&gt;=O$16,0,O$13*(O$16-$A195)+O$14*(O$16-$A195)^2+O$15*(O$16-$A195)^3)))</f>
        <v>0</v>
      </c>
      <c r="P195" s="54" t="n">
        <f aca="false">MIN(1000,MAX(P196,IF($A195&gt;=P$16,0,P$13*(P$16-$A195)+P$14*(P$16-$A195)^2+P$15*(P$16-$A195)^3)))</f>
        <v>0</v>
      </c>
      <c r="Q195" s="54" t="n">
        <f aca="false">MIN(1000,MAX(Q196,IF($A195&gt;=Q$16,0,Q$13*(Q$16-$A195)+Q$14*(Q$16-$A195)^2+Q$15*(Q$16-$A195)^3)))</f>
        <v>0</v>
      </c>
      <c r="R195" s="54" t="n">
        <f aca="false">MIN(1000,MAX(R196,IF($A195&gt;=R$16,0,R$13*(R$16-$A195)+R$14*(R$16-$A195)^2+R$15*(R$16-$A195)^3)))</f>
        <v>0</v>
      </c>
      <c r="S195" s="54" t="n">
        <f aca="false">MIN(1000,MAX(S196,IF($A195&gt;=S$16,0,S$13*(S$16-$A195)+S$14*(S$16-$A195)^2+S$15*(S$16-$A195)^3)))</f>
        <v>706.210752</v>
      </c>
      <c r="T195" s="54" t="n">
        <f aca="false">MIN(1000,MAX(T196,IF($A195&gt;=T$16,0,T$13*(T$16-$A195)+T$14*(T$16-$A195)^2+T$15*(T$16-$A195)^3)))</f>
        <v>0</v>
      </c>
      <c r="U195" s="54" t="n">
        <f aca="false">MIN(1000,MAX(U196,IF($A195&gt;=U$16,0,U$13*(U$16-$A195)+U$14*(U$16-$A195)^2+U$15*(U$16-$A195)^3)))</f>
        <v>113.43745</v>
      </c>
      <c r="V195" s="54" t="n">
        <f aca="false">MIN(1000,MAX(V196,IF($A195&gt;=V$16,0,V$13*(V$16-$A195)+V$14*(V$16-$A195)^2+V$15*(V$16-$A195)^3)))</f>
        <v>0</v>
      </c>
      <c r="W195" s="54" t="n">
        <f aca="false">MIN(1000,MAX(W196,IF($A195&gt;=W$16,0,W$13*(W$16-$A195)+W$14*(W$16-$A195)^2+W$15*(W$16-$A195)^3)))</f>
        <v>60.77448</v>
      </c>
      <c r="X195" s="54" t="n">
        <f aca="false">MIN(1000,MAX(X196,IF($A195&gt;=X$16,0,X$13*(X$16-$A195)+X$14*(X$16-$A195)^2+X$15*(X$16-$A195)^3)))</f>
        <v>23.037975</v>
      </c>
      <c r="Y195" s="54" t="n">
        <f aca="false">MIN(1000,MAX(Y196,IF($A195&gt;=Y$16,0,Y$13*(Y$16-$A195)+Y$14*(Y$16-$A195)^2+Y$15*(Y$16-$A195)^3)))</f>
        <v>0</v>
      </c>
      <c r="Z195" s="54" t="n">
        <f aca="false">MIN(1000,MAX(Z196,IF($A195&gt;=Z$16,0,Z$13*(Z$16-$A195)+Z$14*(Z$16-$A195)^2+Z$15*(Z$16-$A195)^3)))</f>
        <v>0</v>
      </c>
      <c r="AC195" s="54" t="n">
        <f aca="false">MIN(1000,MAX(AC196,IF($A195&gt;=AC$16,0,AC$13*(AC$16-$A195)+AC$14*(AC$16-$A195)^2+AC$15*(AC$16-$A195)^3)))</f>
        <v>0</v>
      </c>
      <c r="AD195" s="54" t="n">
        <f aca="false">MIN(1000,MAX(AD196,IF($A195&gt;=AD$16,0,AD$13*(AD$16-$A195)+AD$14*(AD$16-$A195)^2+AD$15*(AD$16-$A195)^3)))</f>
        <v>0</v>
      </c>
      <c r="AE195" s="54" t="n">
        <f aca="false">MIN(1000,MAX(AE196,IF($A195&gt;=AE$16,0,AE$13*(AE$16-$A195)+AE$14*(AE$16-$A195)^2+AE$15*(AE$16-$A195)^3)))</f>
        <v>0</v>
      </c>
      <c r="AF195" s="54" t="n">
        <f aca="false">MIN(1000,MAX(AF196,IF($A195&gt;=AF$16,0,AF$13*(AF$16-$A195)+AF$14*(AF$16-$A195)^2+AF$15*(AF$16-$A195)^3)))</f>
        <v>0</v>
      </c>
      <c r="AG195" s="54" t="n">
        <f aca="false">MIN(1000,MAX(AG196,IF($A195&gt;=AG$16,0,AG$13*(AG$16-$A195)+AG$14*(AG$16-$A195)^2+AG$15*(AG$16-$A195)^3)))</f>
        <v>0</v>
      </c>
      <c r="AH195" s="54" t="n">
        <f aca="false">MIN(1000,MAX(AH196,IF($A195&gt;=AH$16,0,AH$13*(AH$16-$A195)+AH$14*(AH$16-$A195)^2+AH$15*(AH$16-$A195)^3)))</f>
        <v>0</v>
      </c>
      <c r="AI195" s="54" t="n">
        <f aca="false">MIN(1000,MAX(AI196,IF($A195&gt;=AI$16,0,AI$13*(AI$16-$A195)+AI$14*(AI$16-$A195)^2+AI$15*(AI$16-$A195)^3)))</f>
        <v>0</v>
      </c>
      <c r="AJ195" s="54" t="n">
        <f aca="false">MIN(1000,MAX(AJ196,IF($A195&gt;=AJ$16,0,AJ$13*(AJ$16-$A195)+AJ$14*(AJ$16-$A195)^2+AJ$15*(AJ$16-$A195)^3)))</f>
        <v>0</v>
      </c>
      <c r="AK195" s="54" t="n">
        <f aca="false">MIN(1000,MAX(AK196,IF($A195&gt;=AK$16,0,AK$13*(AK$16-$A195)+AK$14*(AK$16-$A195)^2+AK$15*(AK$16-$A195)^3)))</f>
        <v>0</v>
      </c>
      <c r="AL195" s="54" t="n">
        <f aca="false">MIN(1000,MAX(AL196,IF($A195&gt;=AL$16,0,AL$13*(AL$16-$A195)+AL$14*(AL$16-$A195)^2+AL$15*(AL$16-$A195)^3)))</f>
        <v>0</v>
      </c>
      <c r="AM195" s="54" t="n">
        <f aca="false">MIN(1000,MAX(AM196,IF($A195&gt;=AM$16,0,AM$13*(AM$16-$A195)+AM$14*(AM$16-$A195)^2+AM$15*(AM$16-$A195)^3)))</f>
        <v>0</v>
      </c>
      <c r="AN195" s="54" t="n">
        <f aca="false">MIN(1000,MAX(AN196,IF($A195&gt;=AN$16,0,AN$13*(AN$16-$A195)+AN$14*(AN$16-$A195)^2+AN$15*(AN$16-$A195)^3)))</f>
        <v>0</v>
      </c>
      <c r="AO195" s="54" t="n">
        <f aca="false">MIN(1000,MAX(AO196,IF($A195&gt;=AO$16,0,AO$13*(AO$16-$A195)+AO$14*(AO$16-$A195)^2+AO$15*(AO$16-$A195)^3)))</f>
        <v>0</v>
      </c>
      <c r="AP195" s="54" t="n">
        <f aca="false">MIN(1000,MAX(AP196,IF($A195&gt;=AP$16,0,AP$13*(AP$16-$A195)+AP$14*(AP$16-$A195)^2+AP$15*(AP$16-$A195)^3)))</f>
        <v>0</v>
      </c>
      <c r="AQ195" s="54" t="n">
        <f aca="false">MIN(1000,MAX(AQ196,IF($A195&gt;=AQ$16,0,AQ$13*(AQ$16-$A195)+AQ$14*(AQ$16-$A195)^2+AQ$15*(AQ$16-$A195)^3)))</f>
        <v>0</v>
      </c>
      <c r="AR195" s="54" t="n">
        <f aca="false">MIN(1000,MAX(AR196,IF($A195&gt;=AR$16,0,AR$13*(AR$16-$A195)+AR$14*(AR$16-$A195)^2+AR$15*(AR$16-$A195)^3)))</f>
        <v>0</v>
      </c>
      <c r="AS195" s="54" t="n">
        <f aca="false">MIN(1000,MAX(AS196,IF($A195&gt;=AS$16,0,AS$13*(AS$16-$A195)+AS$14*(AS$16-$A195)^2+AS$15*(AS$16-$A195)^3)))</f>
        <v>0</v>
      </c>
      <c r="AT195" s="54" t="n">
        <f aca="false">MIN(1000,MAX(AT196,IF($A195&gt;=AT$16,0,AT$13*(AT$16-$A195)+AT$14*(AT$16-$A195)^2+AT$15*(AT$16-$A195)^3)))</f>
        <v>1000</v>
      </c>
      <c r="AU195" s="54" t="n">
        <f aca="false">MIN(1000,MAX(AU196,IF($A195&gt;=AU$16,0,AU$13*(AU$16-$A195)+AU$14*(AU$16-$A195)^2+AU$15*(AU$16-$A195)^3)))</f>
        <v>0</v>
      </c>
      <c r="AV195" s="54" t="n">
        <f aca="false">MIN(1000,MAX(AV196,IF($A195&gt;=AV$16,0,AV$13*(AV$16-$A195)+AV$14*(AV$16-$A195)^2+AV$15*(AV$16-$A195)^3)))</f>
        <v>672.75353</v>
      </c>
      <c r="AW195" s="54" t="n">
        <f aca="false">MIN(1000,MAX(AW196,IF($A195&gt;=AW$16,0,AW$13*(AW$16-$A195)+AW$14*(AW$16-$A195)^2+AW$15*(AW$16-$A195)^3)))</f>
        <v>0</v>
      </c>
      <c r="AX195" s="54" t="n">
        <f aca="false">MIN(1000,MAX(AX196,IF($A195&gt;=AX$16,0,AX$13*(AX$16-$A195)+AX$14*(AX$16-$A195)^2+AX$15*(AX$16-$A195)^3)))</f>
        <v>58.216864</v>
      </c>
      <c r="AY195" s="54" t="n">
        <f aca="false">MIN(1000,MAX(AY196,IF($A195&gt;=AY$16,0,AY$13*(AY$16-$A195)+AY$14*(AY$16-$A195)^2+AY$15*(AY$16-$A195)^3)))</f>
        <v>1000</v>
      </c>
      <c r="AZ195" s="54" t="n">
        <f aca="false">MIN(1000,MAX(AZ196,IF($A195&gt;=AZ$16,0,AZ$13*(AZ$16-$A195)+AZ$14*(AZ$16-$A195)^2+AZ$15*(AZ$16-$A195)^3)))</f>
        <v>0</v>
      </c>
      <c r="BA195" s="54" t="n">
        <f aca="false">MIN(1000,MAX(BA196,IF($A195&gt;=BA$16,0,BA$13*(BA$16-$A195)+BA$14*(BA$16-$A195)^2+BA$15*(BA$16-$A195)^3)))</f>
        <v>0</v>
      </c>
    </row>
    <row r="196" customFormat="false" ht="13.8" hidden="false" customHeight="false" outlineLevel="0" collapsed="false">
      <c r="A196" s="12" t="n">
        <f aca="false">A195+10</f>
        <v>1790</v>
      </c>
      <c r="B196" s="54" t="n">
        <f aca="false">MIN(1000,MAX(B197,IF($A196&gt;=B$16,0,B$13*(B$16-$A196)+B$14*(B$16-$A196)^2+B$15*(B$16-$A196)^3)))</f>
        <v>0</v>
      </c>
      <c r="C196" s="54" t="n">
        <f aca="false">MIN(1000,MAX(C197,IF($A196&gt;=C$16,0,C$13*(C$16-$A196)+C$14*(C$16-$A196)^2+C$15*(C$16-$A196)^3)))</f>
        <v>0</v>
      </c>
      <c r="D196" s="54" t="n">
        <f aca="false">MIN(1000,MAX(D197,IF($A196&gt;=D$16,0,D$13*(D$16-$A196)+D$14*(D$16-$A196)^2+D$15*(D$16-$A196)^3)))</f>
        <v>0</v>
      </c>
      <c r="E196" s="54" t="n">
        <f aca="false">MIN(1000,MAX(E197,IF($A196&gt;=E$16,0,E$13*(E$16-$A196)+E$14*(E$16-$A196)^2+E$15*(E$16-$A196)^3)))</f>
        <v>0</v>
      </c>
      <c r="F196" s="54" t="n">
        <f aca="false">MIN(1000,MAX(F197,IF($A196&gt;=F$16,0,F$13*(F$16-$A196)+F$14*(F$16-$A196)^2+F$15*(F$16-$A196)^3)))</f>
        <v>0</v>
      </c>
      <c r="G196" s="54" t="n">
        <f aca="false">MIN(1000,MAX(G197,IF($A196&gt;=G$16,0,G$13*(G$16-$A196)+G$14*(G$16-$A196)^2+G$15*(G$16-$A196)^3)))</f>
        <v>0</v>
      </c>
      <c r="H196" s="54" t="n">
        <f aca="false">MIN(1000,MAX(H197,IF($A196&gt;=H$16,0,H$13*(H$16-$A196)+H$14*(H$16-$A196)^2+H$15*(H$16-$A196)^3)))</f>
        <v>0</v>
      </c>
      <c r="I196" s="54" t="n">
        <f aca="false">MIN(1000,MAX(I197,IF($A196&gt;=I$16,0,I$13*(I$16-$A196)+I$14*(I$16-$A196)^2+I$15*(I$16-$A196)^3)))</f>
        <v>0</v>
      </c>
      <c r="J196" s="54" t="n">
        <f aca="false">MIN(1000,MAX(J197,IF($A196&gt;=J$16,0,J$13*(J$16-$A196)+J$14*(J$16-$A196)^2+J$15*(J$16-$A196)^3)))</f>
        <v>0</v>
      </c>
      <c r="K196" s="54" t="n">
        <f aca="false">MIN(1000,MAX(K197,IF($A196&gt;=K$16,0,K$13*(K$16-$A196)+K$14*(K$16-$A196)^2+K$15*(K$16-$A196)^3)))</f>
        <v>0</v>
      </c>
      <c r="L196" s="54" t="n">
        <f aca="false">MIN(1000,MAX(L197,IF($A196&gt;=L$16,0,L$13*(L$16-$A196)+L$14*(L$16-$A196)^2+L$15*(L$16-$A196)^3)))</f>
        <v>0</v>
      </c>
      <c r="M196" s="54" t="n">
        <f aca="false">MIN(1000,MAX(M197,IF($A196&gt;=M$16,0,M$13*(M$16-$A196)+M$14*(M$16-$A196)^2+M$15*(M$16-$A196)^3)))</f>
        <v>0</v>
      </c>
      <c r="N196" s="54" t="n">
        <f aca="false">MIN(1000,MAX(N197,IF($A196&gt;=N$16,0,N$13*(N$16-$A196)+N$14*(N$16-$A196)^2+N$15*(N$16-$A196)^3)))</f>
        <v>0</v>
      </c>
      <c r="O196" s="54" t="n">
        <f aca="false">MIN(1000,MAX(O197,IF($A196&gt;=O$16,0,O$13*(O$16-$A196)+O$14*(O$16-$A196)^2+O$15*(O$16-$A196)^3)))</f>
        <v>0</v>
      </c>
      <c r="P196" s="54" t="n">
        <f aca="false">MIN(1000,MAX(P197,IF($A196&gt;=P$16,0,P$13*(P$16-$A196)+P$14*(P$16-$A196)^2+P$15*(P$16-$A196)^3)))</f>
        <v>0</v>
      </c>
      <c r="Q196" s="54" t="n">
        <f aca="false">MIN(1000,MAX(Q197,IF($A196&gt;=Q$16,0,Q$13*(Q$16-$A196)+Q$14*(Q$16-$A196)^2+Q$15*(Q$16-$A196)^3)))</f>
        <v>0</v>
      </c>
      <c r="R196" s="54" t="n">
        <f aca="false">MIN(1000,MAX(R197,IF($A196&gt;=R$16,0,R$13*(R$16-$A196)+R$14*(R$16-$A196)^2+R$15*(R$16-$A196)^3)))</f>
        <v>0</v>
      </c>
      <c r="S196" s="54" t="n">
        <f aca="false">MIN(1000,MAX(S197,IF($A196&gt;=S$16,0,S$13*(S$16-$A196)+S$14*(S$16-$A196)^2+S$15*(S$16-$A196)^3)))</f>
        <v>698.711152</v>
      </c>
      <c r="T196" s="54" t="n">
        <f aca="false">MIN(1000,MAX(T197,IF($A196&gt;=T$16,0,T$13*(T$16-$A196)+T$14*(T$16-$A196)^2+T$15*(T$16-$A196)^3)))</f>
        <v>0</v>
      </c>
      <c r="U196" s="54" t="n">
        <f aca="false">MIN(1000,MAX(U197,IF($A196&gt;=U$16,0,U$13*(U$16-$A196)+U$14*(U$16-$A196)^2+U$15*(U$16-$A196)^3)))</f>
        <v>113.19245</v>
      </c>
      <c r="V196" s="54" t="n">
        <f aca="false">MIN(1000,MAX(V197,IF($A196&gt;=V$16,0,V$13*(V$16-$A196)+V$14*(V$16-$A196)^2+V$15*(V$16-$A196)^3)))</f>
        <v>0</v>
      </c>
      <c r="W196" s="54" t="n">
        <f aca="false">MIN(1000,MAX(W197,IF($A196&gt;=W$16,0,W$13*(W$16-$A196)+W$14*(W$16-$A196)^2+W$15*(W$16-$A196)^3)))</f>
        <v>60.64548</v>
      </c>
      <c r="X196" s="54" t="n">
        <f aca="false">MIN(1000,MAX(X197,IF($A196&gt;=X$16,0,X$13*(X$16-$A196)+X$14*(X$16-$A196)^2+X$15*(X$16-$A196)^3)))</f>
        <v>23.037975</v>
      </c>
      <c r="Y196" s="54" t="n">
        <f aca="false">MIN(1000,MAX(Y197,IF($A196&gt;=Y$16,0,Y$13*(Y$16-$A196)+Y$14*(Y$16-$A196)^2+Y$15*(Y$16-$A196)^3)))</f>
        <v>0</v>
      </c>
      <c r="Z196" s="54" t="n">
        <f aca="false">MIN(1000,MAX(Z197,IF($A196&gt;=Z$16,0,Z$13*(Z$16-$A196)+Z$14*(Z$16-$A196)^2+Z$15*(Z$16-$A196)^3)))</f>
        <v>0</v>
      </c>
      <c r="AC196" s="54" t="n">
        <f aca="false">MIN(1000,MAX(AC197,IF($A196&gt;=AC$16,0,AC$13*(AC$16-$A196)+AC$14*(AC$16-$A196)^2+AC$15*(AC$16-$A196)^3)))</f>
        <v>0</v>
      </c>
      <c r="AD196" s="54" t="n">
        <f aca="false">MIN(1000,MAX(AD197,IF($A196&gt;=AD$16,0,AD$13*(AD$16-$A196)+AD$14*(AD$16-$A196)^2+AD$15*(AD$16-$A196)^3)))</f>
        <v>0</v>
      </c>
      <c r="AE196" s="54" t="n">
        <f aca="false">MIN(1000,MAX(AE197,IF($A196&gt;=AE$16,0,AE$13*(AE$16-$A196)+AE$14*(AE$16-$A196)^2+AE$15*(AE$16-$A196)^3)))</f>
        <v>0</v>
      </c>
      <c r="AF196" s="54" t="n">
        <f aca="false">MIN(1000,MAX(AF197,IF($A196&gt;=AF$16,0,AF$13*(AF$16-$A196)+AF$14*(AF$16-$A196)^2+AF$15*(AF$16-$A196)^3)))</f>
        <v>0</v>
      </c>
      <c r="AG196" s="54" t="n">
        <f aca="false">MIN(1000,MAX(AG197,IF($A196&gt;=AG$16,0,AG$13*(AG$16-$A196)+AG$14*(AG$16-$A196)^2+AG$15*(AG$16-$A196)^3)))</f>
        <v>0</v>
      </c>
      <c r="AH196" s="54" t="n">
        <f aca="false">MIN(1000,MAX(AH197,IF($A196&gt;=AH$16,0,AH$13*(AH$16-$A196)+AH$14*(AH$16-$A196)^2+AH$15*(AH$16-$A196)^3)))</f>
        <v>0</v>
      </c>
      <c r="AI196" s="54" t="n">
        <f aca="false">MIN(1000,MAX(AI197,IF($A196&gt;=AI$16,0,AI$13*(AI$16-$A196)+AI$14*(AI$16-$A196)^2+AI$15*(AI$16-$A196)^3)))</f>
        <v>0</v>
      </c>
      <c r="AJ196" s="54" t="n">
        <f aca="false">MIN(1000,MAX(AJ197,IF($A196&gt;=AJ$16,0,AJ$13*(AJ$16-$A196)+AJ$14*(AJ$16-$A196)^2+AJ$15*(AJ$16-$A196)^3)))</f>
        <v>0</v>
      </c>
      <c r="AK196" s="54" t="n">
        <f aca="false">MIN(1000,MAX(AK197,IF($A196&gt;=AK$16,0,AK$13*(AK$16-$A196)+AK$14*(AK$16-$A196)^2+AK$15*(AK$16-$A196)^3)))</f>
        <v>0</v>
      </c>
      <c r="AL196" s="54" t="n">
        <f aca="false">MIN(1000,MAX(AL197,IF($A196&gt;=AL$16,0,AL$13*(AL$16-$A196)+AL$14*(AL$16-$A196)^2+AL$15*(AL$16-$A196)^3)))</f>
        <v>0</v>
      </c>
      <c r="AM196" s="54" t="n">
        <f aca="false">MIN(1000,MAX(AM197,IF($A196&gt;=AM$16,0,AM$13*(AM$16-$A196)+AM$14*(AM$16-$A196)^2+AM$15*(AM$16-$A196)^3)))</f>
        <v>0</v>
      </c>
      <c r="AN196" s="54" t="n">
        <f aca="false">MIN(1000,MAX(AN197,IF($A196&gt;=AN$16,0,AN$13*(AN$16-$A196)+AN$14*(AN$16-$A196)^2+AN$15*(AN$16-$A196)^3)))</f>
        <v>0</v>
      </c>
      <c r="AO196" s="54" t="n">
        <f aca="false">MIN(1000,MAX(AO197,IF($A196&gt;=AO$16,0,AO$13*(AO$16-$A196)+AO$14*(AO$16-$A196)^2+AO$15*(AO$16-$A196)^3)))</f>
        <v>0</v>
      </c>
      <c r="AP196" s="54" t="n">
        <f aca="false">MIN(1000,MAX(AP197,IF($A196&gt;=AP$16,0,AP$13*(AP$16-$A196)+AP$14*(AP$16-$A196)^2+AP$15*(AP$16-$A196)^3)))</f>
        <v>0</v>
      </c>
      <c r="AQ196" s="54" t="n">
        <f aca="false">MIN(1000,MAX(AQ197,IF($A196&gt;=AQ$16,0,AQ$13*(AQ$16-$A196)+AQ$14*(AQ$16-$A196)^2+AQ$15*(AQ$16-$A196)^3)))</f>
        <v>0</v>
      </c>
      <c r="AR196" s="54" t="n">
        <f aca="false">MIN(1000,MAX(AR197,IF($A196&gt;=AR$16,0,AR$13*(AR$16-$A196)+AR$14*(AR$16-$A196)^2+AR$15*(AR$16-$A196)^3)))</f>
        <v>0</v>
      </c>
      <c r="AS196" s="54" t="n">
        <f aca="false">MIN(1000,MAX(AS197,IF($A196&gt;=AS$16,0,AS$13*(AS$16-$A196)+AS$14*(AS$16-$A196)^2+AS$15*(AS$16-$A196)^3)))</f>
        <v>0</v>
      </c>
      <c r="AT196" s="54" t="n">
        <f aca="false">MIN(1000,MAX(AT197,IF($A196&gt;=AT$16,0,AT$13*(AT$16-$A196)+AT$14*(AT$16-$A196)^2+AT$15*(AT$16-$A196)^3)))</f>
        <v>1000</v>
      </c>
      <c r="AU196" s="54" t="n">
        <f aca="false">MIN(1000,MAX(AU197,IF($A196&gt;=AU$16,0,AU$13*(AU$16-$A196)+AU$14*(AU$16-$A196)^2+AU$15*(AU$16-$A196)^3)))</f>
        <v>0</v>
      </c>
      <c r="AV196" s="54" t="n">
        <f aca="false">MIN(1000,MAX(AV197,IF($A196&gt;=AV$16,0,AV$13*(AV$16-$A196)+AV$14*(AV$16-$A196)^2+AV$15*(AV$16-$A196)^3)))</f>
        <v>671.30053</v>
      </c>
      <c r="AW196" s="54" t="n">
        <f aca="false">MIN(1000,MAX(AW197,IF($A196&gt;=AW$16,0,AW$13*(AW$16-$A196)+AW$14*(AW$16-$A196)^2+AW$15*(AW$16-$A196)^3)))</f>
        <v>0</v>
      </c>
      <c r="AX196" s="54" t="n">
        <f aca="false">MIN(1000,MAX(AX197,IF($A196&gt;=AX$16,0,AX$13*(AX$16-$A196)+AX$14*(AX$16-$A196)^2+AX$15*(AX$16-$A196)^3)))</f>
        <v>58.216864</v>
      </c>
      <c r="AY196" s="54" t="n">
        <f aca="false">MIN(1000,MAX(AY197,IF($A196&gt;=AY$16,0,AY$13*(AY$16-$A196)+AY$14*(AY$16-$A196)^2+AY$15*(AY$16-$A196)^3)))</f>
        <v>1000</v>
      </c>
      <c r="AZ196" s="54" t="n">
        <f aca="false">MIN(1000,MAX(AZ197,IF($A196&gt;=AZ$16,0,AZ$13*(AZ$16-$A196)+AZ$14*(AZ$16-$A196)^2+AZ$15*(AZ$16-$A196)^3)))</f>
        <v>0</v>
      </c>
      <c r="BA196" s="54" t="n">
        <f aca="false">MIN(1000,MAX(BA197,IF($A196&gt;=BA$16,0,BA$13*(BA$16-$A196)+BA$14*(BA$16-$A196)^2+BA$15*(BA$16-$A196)^3)))</f>
        <v>0</v>
      </c>
    </row>
    <row r="197" customFormat="false" ht="13.8" hidden="false" customHeight="false" outlineLevel="0" collapsed="false">
      <c r="A197" s="12" t="n">
        <f aca="false">A196+10</f>
        <v>1800</v>
      </c>
      <c r="B197" s="54" t="n">
        <f aca="false">MIN(1000,MAX(B198,IF($A197&gt;=B$16,0,B$13*(B$16-$A197)+B$14*(B$16-$A197)^2+B$15*(B$16-$A197)^3)))</f>
        <v>0</v>
      </c>
      <c r="C197" s="54" t="n">
        <f aca="false">MIN(1000,MAX(C198,IF($A197&gt;=C$16,0,C$13*(C$16-$A197)+C$14*(C$16-$A197)^2+C$15*(C$16-$A197)^3)))</f>
        <v>0</v>
      </c>
      <c r="D197" s="54" t="n">
        <f aca="false">MIN(1000,MAX(D198,IF($A197&gt;=D$16,0,D$13*(D$16-$A197)+D$14*(D$16-$A197)^2+D$15*(D$16-$A197)^3)))</f>
        <v>0</v>
      </c>
      <c r="E197" s="54" t="n">
        <f aca="false">MIN(1000,MAX(E198,IF($A197&gt;=E$16,0,E$13*(E$16-$A197)+E$14*(E$16-$A197)^2+E$15*(E$16-$A197)^3)))</f>
        <v>0</v>
      </c>
      <c r="F197" s="54" t="n">
        <f aca="false">MIN(1000,MAX(F198,IF($A197&gt;=F$16,0,F$13*(F$16-$A197)+F$14*(F$16-$A197)^2+F$15*(F$16-$A197)^3)))</f>
        <v>0</v>
      </c>
      <c r="G197" s="54" t="n">
        <f aca="false">MIN(1000,MAX(G198,IF($A197&gt;=G$16,0,G$13*(G$16-$A197)+G$14*(G$16-$A197)^2+G$15*(G$16-$A197)^3)))</f>
        <v>0</v>
      </c>
      <c r="H197" s="54" t="n">
        <f aca="false">MIN(1000,MAX(H198,IF($A197&gt;=H$16,0,H$13*(H$16-$A197)+H$14*(H$16-$A197)^2+H$15*(H$16-$A197)^3)))</f>
        <v>0</v>
      </c>
      <c r="I197" s="54" t="n">
        <f aca="false">MIN(1000,MAX(I198,IF($A197&gt;=I$16,0,I$13*(I$16-$A197)+I$14*(I$16-$A197)^2+I$15*(I$16-$A197)^3)))</f>
        <v>0</v>
      </c>
      <c r="J197" s="54" t="n">
        <f aca="false">MIN(1000,MAX(J198,IF($A197&gt;=J$16,0,J$13*(J$16-$A197)+J$14*(J$16-$A197)^2+J$15*(J$16-$A197)^3)))</f>
        <v>0</v>
      </c>
      <c r="K197" s="54" t="n">
        <f aca="false">MIN(1000,MAX(K198,IF($A197&gt;=K$16,0,K$13*(K$16-$A197)+K$14*(K$16-$A197)^2+K$15*(K$16-$A197)^3)))</f>
        <v>0</v>
      </c>
      <c r="L197" s="54" t="n">
        <f aca="false">MIN(1000,MAX(L198,IF($A197&gt;=L$16,0,L$13*(L$16-$A197)+L$14*(L$16-$A197)^2+L$15*(L$16-$A197)^3)))</f>
        <v>0</v>
      </c>
      <c r="M197" s="54" t="n">
        <f aca="false">MIN(1000,MAX(M198,IF($A197&gt;=M$16,0,M$13*(M$16-$A197)+M$14*(M$16-$A197)^2+M$15*(M$16-$A197)^3)))</f>
        <v>0</v>
      </c>
      <c r="N197" s="54" t="n">
        <f aca="false">MIN(1000,MAX(N198,IF($A197&gt;=N$16,0,N$13*(N$16-$A197)+N$14*(N$16-$A197)^2+N$15*(N$16-$A197)^3)))</f>
        <v>0</v>
      </c>
      <c r="O197" s="54" t="n">
        <f aca="false">MIN(1000,MAX(O198,IF($A197&gt;=O$16,0,O$13*(O$16-$A197)+O$14*(O$16-$A197)^2+O$15*(O$16-$A197)^3)))</f>
        <v>0</v>
      </c>
      <c r="P197" s="54" t="n">
        <f aca="false">MIN(1000,MAX(P198,IF($A197&gt;=P$16,0,P$13*(P$16-$A197)+P$14*(P$16-$A197)^2+P$15*(P$16-$A197)^3)))</f>
        <v>0</v>
      </c>
      <c r="Q197" s="54" t="n">
        <f aca="false">MIN(1000,MAX(Q198,IF($A197&gt;=Q$16,0,Q$13*(Q$16-$A197)+Q$14*(Q$16-$A197)^2+Q$15*(Q$16-$A197)^3)))</f>
        <v>0</v>
      </c>
      <c r="R197" s="54" t="n">
        <f aca="false">MIN(1000,MAX(R198,IF($A197&gt;=R$16,0,R$13*(R$16-$A197)+R$14*(R$16-$A197)^2+R$15*(R$16-$A197)^3)))</f>
        <v>0</v>
      </c>
      <c r="S197" s="54" t="n">
        <f aca="false">MIN(1000,MAX(S198,IF($A197&gt;=S$16,0,S$13*(S$16-$A197)+S$14*(S$16-$A197)^2+S$15*(S$16-$A197)^3)))</f>
        <v>691.251552</v>
      </c>
      <c r="T197" s="54" t="n">
        <f aca="false">MIN(1000,MAX(T198,IF($A197&gt;=T$16,0,T$13*(T$16-$A197)+T$14*(T$16-$A197)^2+T$15*(T$16-$A197)^3)))</f>
        <v>0</v>
      </c>
      <c r="U197" s="54" t="n">
        <f aca="false">MIN(1000,MAX(U198,IF($A197&gt;=U$16,0,U$13*(U$16-$A197)+U$14*(U$16-$A197)^2+U$15*(U$16-$A197)^3)))</f>
        <v>112.94745</v>
      </c>
      <c r="V197" s="54" t="n">
        <f aca="false">MIN(1000,MAX(V198,IF($A197&gt;=V$16,0,V$13*(V$16-$A197)+V$14*(V$16-$A197)^2+V$15*(V$16-$A197)^3)))</f>
        <v>0</v>
      </c>
      <c r="W197" s="54" t="n">
        <f aca="false">MIN(1000,MAX(W198,IF($A197&gt;=W$16,0,W$13*(W$16-$A197)+W$14*(W$16-$A197)^2+W$15*(W$16-$A197)^3)))</f>
        <v>60.51648</v>
      </c>
      <c r="X197" s="54" t="n">
        <f aca="false">MIN(1000,MAX(X198,IF($A197&gt;=X$16,0,X$13*(X$16-$A197)+X$14*(X$16-$A197)^2+X$15*(X$16-$A197)^3)))</f>
        <v>23.037975</v>
      </c>
      <c r="Y197" s="54" t="n">
        <f aca="false">MIN(1000,MAX(Y198,IF($A197&gt;=Y$16,0,Y$13*(Y$16-$A197)+Y$14*(Y$16-$A197)^2+Y$15*(Y$16-$A197)^3)))</f>
        <v>0</v>
      </c>
      <c r="Z197" s="54" t="n">
        <f aca="false">MIN(1000,MAX(Z198,IF($A197&gt;=Z$16,0,Z$13*(Z$16-$A197)+Z$14*(Z$16-$A197)^2+Z$15*(Z$16-$A197)^3)))</f>
        <v>0</v>
      </c>
      <c r="AC197" s="54" t="n">
        <f aca="false">MIN(1000,MAX(AC198,IF($A197&gt;=AC$16,0,AC$13*(AC$16-$A197)+AC$14*(AC$16-$A197)^2+AC$15*(AC$16-$A197)^3)))</f>
        <v>0</v>
      </c>
      <c r="AD197" s="54" t="n">
        <f aca="false">MIN(1000,MAX(AD198,IF($A197&gt;=AD$16,0,AD$13*(AD$16-$A197)+AD$14*(AD$16-$A197)^2+AD$15*(AD$16-$A197)^3)))</f>
        <v>0</v>
      </c>
      <c r="AE197" s="54" t="n">
        <f aca="false">MIN(1000,MAX(AE198,IF($A197&gt;=AE$16,0,AE$13*(AE$16-$A197)+AE$14*(AE$16-$A197)^2+AE$15*(AE$16-$A197)^3)))</f>
        <v>0</v>
      </c>
      <c r="AF197" s="54" t="n">
        <f aca="false">MIN(1000,MAX(AF198,IF($A197&gt;=AF$16,0,AF$13*(AF$16-$A197)+AF$14*(AF$16-$A197)^2+AF$15*(AF$16-$A197)^3)))</f>
        <v>0</v>
      </c>
      <c r="AG197" s="54" t="n">
        <f aca="false">MIN(1000,MAX(AG198,IF($A197&gt;=AG$16,0,AG$13*(AG$16-$A197)+AG$14*(AG$16-$A197)^2+AG$15*(AG$16-$A197)^3)))</f>
        <v>0</v>
      </c>
      <c r="AH197" s="54" t="n">
        <f aca="false">MIN(1000,MAX(AH198,IF($A197&gt;=AH$16,0,AH$13*(AH$16-$A197)+AH$14*(AH$16-$A197)^2+AH$15*(AH$16-$A197)^3)))</f>
        <v>0</v>
      </c>
      <c r="AI197" s="54" t="n">
        <f aca="false">MIN(1000,MAX(AI198,IF($A197&gt;=AI$16,0,AI$13*(AI$16-$A197)+AI$14*(AI$16-$A197)^2+AI$15*(AI$16-$A197)^3)))</f>
        <v>0</v>
      </c>
      <c r="AJ197" s="54" t="n">
        <f aca="false">MIN(1000,MAX(AJ198,IF($A197&gt;=AJ$16,0,AJ$13*(AJ$16-$A197)+AJ$14*(AJ$16-$A197)^2+AJ$15*(AJ$16-$A197)^3)))</f>
        <v>0</v>
      </c>
      <c r="AK197" s="54" t="n">
        <f aca="false">MIN(1000,MAX(AK198,IF($A197&gt;=AK$16,0,AK$13*(AK$16-$A197)+AK$14*(AK$16-$A197)^2+AK$15*(AK$16-$A197)^3)))</f>
        <v>0</v>
      </c>
      <c r="AL197" s="54" t="n">
        <f aca="false">MIN(1000,MAX(AL198,IF($A197&gt;=AL$16,0,AL$13*(AL$16-$A197)+AL$14*(AL$16-$A197)^2+AL$15*(AL$16-$A197)^3)))</f>
        <v>0</v>
      </c>
      <c r="AM197" s="54" t="n">
        <f aca="false">MIN(1000,MAX(AM198,IF($A197&gt;=AM$16,0,AM$13*(AM$16-$A197)+AM$14*(AM$16-$A197)^2+AM$15*(AM$16-$A197)^3)))</f>
        <v>0</v>
      </c>
      <c r="AN197" s="54" t="n">
        <f aca="false">MIN(1000,MAX(AN198,IF($A197&gt;=AN$16,0,AN$13*(AN$16-$A197)+AN$14*(AN$16-$A197)^2+AN$15*(AN$16-$A197)^3)))</f>
        <v>0</v>
      </c>
      <c r="AO197" s="54" t="n">
        <f aca="false">MIN(1000,MAX(AO198,IF($A197&gt;=AO$16,0,AO$13*(AO$16-$A197)+AO$14*(AO$16-$A197)^2+AO$15*(AO$16-$A197)^3)))</f>
        <v>0</v>
      </c>
      <c r="AP197" s="54" t="n">
        <f aca="false">MIN(1000,MAX(AP198,IF($A197&gt;=AP$16,0,AP$13*(AP$16-$A197)+AP$14*(AP$16-$A197)^2+AP$15*(AP$16-$A197)^3)))</f>
        <v>0</v>
      </c>
      <c r="AQ197" s="54" t="n">
        <f aca="false">MIN(1000,MAX(AQ198,IF($A197&gt;=AQ$16,0,AQ$13*(AQ$16-$A197)+AQ$14*(AQ$16-$A197)^2+AQ$15*(AQ$16-$A197)^3)))</f>
        <v>0</v>
      </c>
      <c r="AR197" s="54" t="n">
        <f aca="false">MIN(1000,MAX(AR198,IF($A197&gt;=AR$16,0,AR$13*(AR$16-$A197)+AR$14*(AR$16-$A197)^2+AR$15*(AR$16-$A197)^3)))</f>
        <v>0</v>
      </c>
      <c r="AS197" s="54" t="n">
        <f aca="false">MIN(1000,MAX(AS198,IF($A197&gt;=AS$16,0,AS$13*(AS$16-$A197)+AS$14*(AS$16-$A197)^2+AS$15*(AS$16-$A197)^3)))</f>
        <v>0</v>
      </c>
      <c r="AT197" s="54" t="n">
        <f aca="false">MIN(1000,MAX(AT198,IF($A197&gt;=AT$16,0,AT$13*(AT$16-$A197)+AT$14*(AT$16-$A197)^2+AT$15*(AT$16-$A197)^3)))</f>
        <v>1000</v>
      </c>
      <c r="AU197" s="54" t="n">
        <f aca="false">MIN(1000,MAX(AU198,IF($A197&gt;=AU$16,0,AU$13*(AU$16-$A197)+AU$14*(AU$16-$A197)^2+AU$15*(AU$16-$A197)^3)))</f>
        <v>0</v>
      </c>
      <c r="AV197" s="54" t="n">
        <f aca="false">MIN(1000,MAX(AV198,IF($A197&gt;=AV$16,0,AV$13*(AV$16-$A197)+AV$14*(AV$16-$A197)^2+AV$15*(AV$16-$A197)^3)))</f>
        <v>669.84753</v>
      </c>
      <c r="AW197" s="54" t="n">
        <f aca="false">MIN(1000,MAX(AW198,IF($A197&gt;=AW$16,0,AW$13*(AW$16-$A197)+AW$14*(AW$16-$A197)^2+AW$15*(AW$16-$A197)^3)))</f>
        <v>0</v>
      </c>
      <c r="AX197" s="54" t="n">
        <f aca="false">MIN(1000,MAX(AX198,IF($A197&gt;=AX$16,0,AX$13*(AX$16-$A197)+AX$14*(AX$16-$A197)^2+AX$15*(AX$16-$A197)^3)))</f>
        <v>58.216864</v>
      </c>
      <c r="AY197" s="54" t="n">
        <f aca="false">MIN(1000,MAX(AY198,IF($A197&gt;=AY$16,0,AY$13*(AY$16-$A197)+AY$14*(AY$16-$A197)^2+AY$15*(AY$16-$A197)^3)))</f>
        <v>1000</v>
      </c>
      <c r="AZ197" s="54" t="n">
        <f aca="false">MIN(1000,MAX(AZ198,IF($A197&gt;=AZ$16,0,AZ$13*(AZ$16-$A197)+AZ$14*(AZ$16-$A197)^2+AZ$15*(AZ$16-$A197)^3)))</f>
        <v>0</v>
      </c>
      <c r="BA197" s="54" t="n">
        <f aca="false">MIN(1000,MAX(BA198,IF($A197&gt;=BA$16,0,BA$13*(BA$16-$A197)+BA$14*(BA$16-$A197)^2+BA$15*(BA$16-$A197)^3)))</f>
        <v>0</v>
      </c>
    </row>
    <row r="198" customFormat="false" ht="13.8" hidden="false" customHeight="false" outlineLevel="0" collapsed="false">
      <c r="A198" s="12" t="n">
        <f aca="false">A197+10</f>
        <v>1810</v>
      </c>
      <c r="B198" s="54" t="n">
        <f aca="false">MIN(1000,MAX(B199,IF($A198&gt;=B$16,0,B$13*(B$16-$A198)+B$14*(B$16-$A198)^2+B$15*(B$16-$A198)^3)))</f>
        <v>0</v>
      </c>
      <c r="C198" s="54" t="n">
        <f aca="false">MIN(1000,MAX(C199,IF($A198&gt;=C$16,0,C$13*(C$16-$A198)+C$14*(C$16-$A198)^2+C$15*(C$16-$A198)^3)))</f>
        <v>0</v>
      </c>
      <c r="D198" s="54" t="n">
        <f aca="false">MIN(1000,MAX(D199,IF($A198&gt;=D$16,0,D$13*(D$16-$A198)+D$14*(D$16-$A198)^2+D$15*(D$16-$A198)^3)))</f>
        <v>0</v>
      </c>
      <c r="E198" s="54" t="n">
        <f aca="false">MIN(1000,MAX(E199,IF($A198&gt;=E$16,0,E$13*(E$16-$A198)+E$14*(E$16-$A198)^2+E$15*(E$16-$A198)^3)))</f>
        <v>0</v>
      </c>
      <c r="F198" s="54" t="n">
        <f aca="false">MIN(1000,MAX(F199,IF($A198&gt;=F$16,0,F$13*(F$16-$A198)+F$14*(F$16-$A198)^2+F$15*(F$16-$A198)^3)))</f>
        <v>0</v>
      </c>
      <c r="G198" s="54" t="n">
        <f aca="false">MIN(1000,MAX(G199,IF($A198&gt;=G$16,0,G$13*(G$16-$A198)+G$14*(G$16-$A198)^2+G$15*(G$16-$A198)^3)))</f>
        <v>0</v>
      </c>
      <c r="H198" s="54" t="n">
        <f aca="false">MIN(1000,MAX(H199,IF($A198&gt;=H$16,0,H$13*(H$16-$A198)+H$14*(H$16-$A198)^2+H$15*(H$16-$A198)^3)))</f>
        <v>0</v>
      </c>
      <c r="I198" s="54" t="n">
        <f aca="false">MIN(1000,MAX(I199,IF($A198&gt;=I$16,0,I$13*(I$16-$A198)+I$14*(I$16-$A198)^2+I$15*(I$16-$A198)^3)))</f>
        <v>0</v>
      </c>
      <c r="J198" s="54" t="n">
        <f aca="false">MIN(1000,MAX(J199,IF($A198&gt;=J$16,0,J$13*(J$16-$A198)+J$14*(J$16-$A198)^2+J$15*(J$16-$A198)^3)))</f>
        <v>0</v>
      </c>
      <c r="K198" s="54" t="n">
        <f aca="false">MIN(1000,MAX(K199,IF($A198&gt;=K$16,0,K$13*(K$16-$A198)+K$14*(K$16-$A198)^2+K$15*(K$16-$A198)^3)))</f>
        <v>0</v>
      </c>
      <c r="L198" s="54" t="n">
        <f aca="false">MIN(1000,MAX(L199,IF($A198&gt;=L$16,0,L$13*(L$16-$A198)+L$14*(L$16-$A198)^2+L$15*(L$16-$A198)^3)))</f>
        <v>0</v>
      </c>
      <c r="M198" s="54" t="n">
        <f aca="false">MIN(1000,MAX(M199,IF($A198&gt;=M$16,0,M$13*(M$16-$A198)+M$14*(M$16-$A198)^2+M$15*(M$16-$A198)^3)))</f>
        <v>0</v>
      </c>
      <c r="N198" s="54" t="n">
        <f aca="false">MIN(1000,MAX(N199,IF($A198&gt;=N$16,0,N$13*(N$16-$A198)+N$14*(N$16-$A198)^2+N$15*(N$16-$A198)^3)))</f>
        <v>0</v>
      </c>
      <c r="O198" s="54" t="n">
        <f aca="false">MIN(1000,MAX(O199,IF($A198&gt;=O$16,0,O$13*(O$16-$A198)+O$14*(O$16-$A198)^2+O$15*(O$16-$A198)^3)))</f>
        <v>0</v>
      </c>
      <c r="P198" s="54" t="n">
        <f aca="false">MIN(1000,MAX(P199,IF($A198&gt;=P$16,0,P$13*(P$16-$A198)+P$14*(P$16-$A198)^2+P$15*(P$16-$A198)^3)))</f>
        <v>0</v>
      </c>
      <c r="Q198" s="54" t="n">
        <f aca="false">MIN(1000,MAX(Q199,IF($A198&gt;=Q$16,0,Q$13*(Q$16-$A198)+Q$14*(Q$16-$A198)^2+Q$15*(Q$16-$A198)^3)))</f>
        <v>0</v>
      </c>
      <c r="R198" s="54" t="n">
        <f aca="false">MIN(1000,MAX(R199,IF($A198&gt;=R$16,0,R$13*(R$16-$A198)+R$14*(R$16-$A198)^2+R$15*(R$16-$A198)^3)))</f>
        <v>0</v>
      </c>
      <c r="S198" s="54" t="n">
        <f aca="false">MIN(1000,MAX(S199,IF($A198&gt;=S$16,0,S$13*(S$16-$A198)+S$14*(S$16-$A198)^2+S$15*(S$16-$A198)^3)))</f>
        <v>683.831952</v>
      </c>
      <c r="T198" s="54" t="n">
        <f aca="false">MIN(1000,MAX(T199,IF($A198&gt;=T$16,0,T$13*(T$16-$A198)+T$14*(T$16-$A198)^2+T$15*(T$16-$A198)^3)))</f>
        <v>0</v>
      </c>
      <c r="U198" s="54" t="n">
        <f aca="false">MIN(1000,MAX(U199,IF($A198&gt;=U$16,0,U$13*(U$16-$A198)+U$14*(U$16-$A198)^2+U$15*(U$16-$A198)^3)))</f>
        <v>112.70245</v>
      </c>
      <c r="V198" s="54" t="n">
        <f aca="false">MIN(1000,MAX(V199,IF($A198&gt;=V$16,0,V$13*(V$16-$A198)+V$14*(V$16-$A198)^2+V$15*(V$16-$A198)^3)))</f>
        <v>0</v>
      </c>
      <c r="W198" s="54" t="n">
        <f aca="false">MIN(1000,MAX(W199,IF($A198&gt;=W$16,0,W$13*(W$16-$A198)+W$14*(W$16-$A198)^2+W$15*(W$16-$A198)^3)))</f>
        <v>60.38748</v>
      </c>
      <c r="X198" s="54" t="n">
        <f aca="false">MIN(1000,MAX(X199,IF($A198&gt;=X$16,0,X$13*(X$16-$A198)+X$14*(X$16-$A198)^2+X$15*(X$16-$A198)^3)))</f>
        <v>23.037975</v>
      </c>
      <c r="Y198" s="54" t="n">
        <f aca="false">MIN(1000,MAX(Y199,IF($A198&gt;=Y$16,0,Y$13*(Y$16-$A198)+Y$14*(Y$16-$A198)^2+Y$15*(Y$16-$A198)^3)))</f>
        <v>0</v>
      </c>
      <c r="Z198" s="54" t="n">
        <f aca="false">MIN(1000,MAX(Z199,IF($A198&gt;=Z$16,0,Z$13*(Z$16-$A198)+Z$14*(Z$16-$A198)^2+Z$15*(Z$16-$A198)^3)))</f>
        <v>0</v>
      </c>
      <c r="AC198" s="54" t="n">
        <f aca="false">MIN(1000,MAX(AC199,IF($A198&gt;=AC$16,0,AC$13*(AC$16-$A198)+AC$14*(AC$16-$A198)^2+AC$15*(AC$16-$A198)^3)))</f>
        <v>0</v>
      </c>
      <c r="AD198" s="54" t="n">
        <f aca="false">MIN(1000,MAX(AD199,IF($A198&gt;=AD$16,0,AD$13*(AD$16-$A198)+AD$14*(AD$16-$A198)^2+AD$15*(AD$16-$A198)^3)))</f>
        <v>0</v>
      </c>
      <c r="AE198" s="54" t="n">
        <f aca="false">MIN(1000,MAX(AE199,IF($A198&gt;=AE$16,0,AE$13*(AE$16-$A198)+AE$14*(AE$16-$A198)^2+AE$15*(AE$16-$A198)^3)))</f>
        <v>0</v>
      </c>
      <c r="AF198" s="54" t="n">
        <f aca="false">MIN(1000,MAX(AF199,IF($A198&gt;=AF$16,0,AF$13*(AF$16-$A198)+AF$14*(AF$16-$A198)^2+AF$15*(AF$16-$A198)^3)))</f>
        <v>0</v>
      </c>
      <c r="AG198" s="54" t="n">
        <f aca="false">MIN(1000,MAX(AG199,IF($A198&gt;=AG$16,0,AG$13*(AG$16-$A198)+AG$14*(AG$16-$A198)^2+AG$15*(AG$16-$A198)^3)))</f>
        <v>0</v>
      </c>
      <c r="AH198" s="54" t="n">
        <f aca="false">MIN(1000,MAX(AH199,IF($A198&gt;=AH$16,0,AH$13*(AH$16-$A198)+AH$14*(AH$16-$A198)^2+AH$15*(AH$16-$A198)^3)))</f>
        <v>0</v>
      </c>
      <c r="AI198" s="54" t="n">
        <f aca="false">MIN(1000,MAX(AI199,IF($A198&gt;=AI$16,0,AI$13*(AI$16-$A198)+AI$14*(AI$16-$A198)^2+AI$15*(AI$16-$A198)^3)))</f>
        <v>0</v>
      </c>
      <c r="AJ198" s="54" t="n">
        <f aca="false">MIN(1000,MAX(AJ199,IF($A198&gt;=AJ$16,0,AJ$13*(AJ$16-$A198)+AJ$14*(AJ$16-$A198)^2+AJ$15*(AJ$16-$A198)^3)))</f>
        <v>0</v>
      </c>
      <c r="AK198" s="54" t="n">
        <f aca="false">MIN(1000,MAX(AK199,IF($A198&gt;=AK$16,0,AK$13*(AK$16-$A198)+AK$14*(AK$16-$A198)^2+AK$15*(AK$16-$A198)^3)))</f>
        <v>0</v>
      </c>
      <c r="AL198" s="54" t="n">
        <f aca="false">MIN(1000,MAX(AL199,IF($A198&gt;=AL$16,0,AL$13*(AL$16-$A198)+AL$14*(AL$16-$A198)^2+AL$15*(AL$16-$A198)^3)))</f>
        <v>0</v>
      </c>
      <c r="AM198" s="54" t="n">
        <f aca="false">MIN(1000,MAX(AM199,IF($A198&gt;=AM$16,0,AM$13*(AM$16-$A198)+AM$14*(AM$16-$A198)^2+AM$15*(AM$16-$A198)^3)))</f>
        <v>0</v>
      </c>
      <c r="AN198" s="54" t="n">
        <f aca="false">MIN(1000,MAX(AN199,IF($A198&gt;=AN$16,0,AN$13*(AN$16-$A198)+AN$14*(AN$16-$A198)^2+AN$15*(AN$16-$A198)^3)))</f>
        <v>0</v>
      </c>
      <c r="AO198" s="54" t="n">
        <f aca="false">MIN(1000,MAX(AO199,IF($A198&gt;=AO$16,0,AO$13*(AO$16-$A198)+AO$14*(AO$16-$A198)^2+AO$15*(AO$16-$A198)^3)))</f>
        <v>0</v>
      </c>
      <c r="AP198" s="54" t="n">
        <f aca="false">MIN(1000,MAX(AP199,IF($A198&gt;=AP$16,0,AP$13*(AP$16-$A198)+AP$14*(AP$16-$A198)^2+AP$15*(AP$16-$A198)^3)))</f>
        <v>0</v>
      </c>
      <c r="AQ198" s="54" t="n">
        <f aca="false">MIN(1000,MAX(AQ199,IF($A198&gt;=AQ$16,0,AQ$13*(AQ$16-$A198)+AQ$14*(AQ$16-$A198)^2+AQ$15*(AQ$16-$A198)^3)))</f>
        <v>0</v>
      </c>
      <c r="AR198" s="54" t="n">
        <f aca="false">MIN(1000,MAX(AR199,IF($A198&gt;=AR$16,0,AR$13*(AR$16-$A198)+AR$14*(AR$16-$A198)^2+AR$15*(AR$16-$A198)^3)))</f>
        <v>0</v>
      </c>
      <c r="AS198" s="54" t="n">
        <f aca="false">MIN(1000,MAX(AS199,IF($A198&gt;=AS$16,0,AS$13*(AS$16-$A198)+AS$14*(AS$16-$A198)^2+AS$15*(AS$16-$A198)^3)))</f>
        <v>0</v>
      </c>
      <c r="AT198" s="54" t="n">
        <f aca="false">MIN(1000,MAX(AT199,IF($A198&gt;=AT$16,0,AT$13*(AT$16-$A198)+AT$14*(AT$16-$A198)^2+AT$15*(AT$16-$A198)^3)))</f>
        <v>1000</v>
      </c>
      <c r="AU198" s="54" t="n">
        <f aca="false">MIN(1000,MAX(AU199,IF($A198&gt;=AU$16,0,AU$13*(AU$16-$A198)+AU$14*(AU$16-$A198)^2+AU$15*(AU$16-$A198)^3)))</f>
        <v>0</v>
      </c>
      <c r="AV198" s="54" t="n">
        <f aca="false">MIN(1000,MAX(AV199,IF($A198&gt;=AV$16,0,AV$13*(AV$16-$A198)+AV$14*(AV$16-$A198)^2+AV$15*(AV$16-$A198)^3)))</f>
        <v>668.39453</v>
      </c>
      <c r="AW198" s="54" t="n">
        <f aca="false">MIN(1000,MAX(AW199,IF($A198&gt;=AW$16,0,AW$13*(AW$16-$A198)+AW$14*(AW$16-$A198)^2+AW$15*(AW$16-$A198)^3)))</f>
        <v>0</v>
      </c>
      <c r="AX198" s="54" t="n">
        <f aca="false">MIN(1000,MAX(AX199,IF($A198&gt;=AX$16,0,AX$13*(AX$16-$A198)+AX$14*(AX$16-$A198)^2+AX$15*(AX$16-$A198)^3)))</f>
        <v>58.216864</v>
      </c>
      <c r="AY198" s="54" t="n">
        <f aca="false">MIN(1000,MAX(AY199,IF($A198&gt;=AY$16,0,AY$13*(AY$16-$A198)+AY$14*(AY$16-$A198)^2+AY$15*(AY$16-$A198)^3)))</f>
        <v>1000</v>
      </c>
      <c r="AZ198" s="54" t="n">
        <f aca="false">MIN(1000,MAX(AZ199,IF($A198&gt;=AZ$16,0,AZ$13*(AZ$16-$A198)+AZ$14*(AZ$16-$A198)^2+AZ$15*(AZ$16-$A198)^3)))</f>
        <v>0</v>
      </c>
      <c r="BA198" s="54" t="n">
        <f aca="false">MIN(1000,MAX(BA199,IF($A198&gt;=BA$16,0,BA$13*(BA$16-$A198)+BA$14*(BA$16-$A198)^2+BA$15*(BA$16-$A198)^3)))</f>
        <v>0</v>
      </c>
    </row>
    <row r="199" customFormat="false" ht="13.8" hidden="false" customHeight="false" outlineLevel="0" collapsed="false">
      <c r="A199" s="12" t="n">
        <f aca="false">A198+10</f>
        <v>1820</v>
      </c>
      <c r="B199" s="54" t="n">
        <f aca="false">MIN(1000,MAX(B200,IF($A199&gt;=B$16,0,B$13*(B$16-$A199)+B$14*(B$16-$A199)^2+B$15*(B$16-$A199)^3)))</f>
        <v>0</v>
      </c>
      <c r="C199" s="54" t="n">
        <f aca="false">MIN(1000,MAX(C200,IF($A199&gt;=C$16,0,C$13*(C$16-$A199)+C$14*(C$16-$A199)^2+C$15*(C$16-$A199)^3)))</f>
        <v>0</v>
      </c>
      <c r="D199" s="54" t="n">
        <f aca="false">MIN(1000,MAX(D200,IF($A199&gt;=D$16,0,D$13*(D$16-$A199)+D$14*(D$16-$A199)^2+D$15*(D$16-$A199)^3)))</f>
        <v>0</v>
      </c>
      <c r="E199" s="54" t="n">
        <f aca="false">MIN(1000,MAX(E200,IF($A199&gt;=E$16,0,E$13*(E$16-$A199)+E$14*(E$16-$A199)^2+E$15*(E$16-$A199)^3)))</f>
        <v>0</v>
      </c>
      <c r="F199" s="54" t="n">
        <f aca="false">MIN(1000,MAX(F200,IF($A199&gt;=F$16,0,F$13*(F$16-$A199)+F$14*(F$16-$A199)^2+F$15*(F$16-$A199)^3)))</f>
        <v>0</v>
      </c>
      <c r="G199" s="54" t="n">
        <f aca="false">MIN(1000,MAX(G200,IF($A199&gt;=G$16,0,G$13*(G$16-$A199)+G$14*(G$16-$A199)^2+G$15*(G$16-$A199)^3)))</f>
        <v>0</v>
      </c>
      <c r="H199" s="54" t="n">
        <f aca="false">MIN(1000,MAX(H200,IF($A199&gt;=H$16,0,H$13*(H$16-$A199)+H$14*(H$16-$A199)^2+H$15*(H$16-$A199)^3)))</f>
        <v>0</v>
      </c>
      <c r="I199" s="54" t="n">
        <f aca="false">MIN(1000,MAX(I200,IF($A199&gt;=I$16,0,I$13*(I$16-$A199)+I$14*(I$16-$A199)^2+I$15*(I$16-$A199)^3)))</f>
        <v>0</v>
      </c>
      <c r="J199" s="54" t="n">
        <f aca="false">MIN(1000,MAX(J200,IF($A199&gt;=J$16,0,J$13*(J$16-$A199)+J$14*(J$16-$A199)^2+J$15*(J$16-$A199)^3)))</f>
        <v>0</v>
      </c>
      <c r="K199" s="54" t="n">
        <f aca="false">MIN(1000,MAX(K200,IF($A199&gt;=K$16,0,K$13*(K$16-$A199)+K$14*(K$16-$A199)^2+K$15*(K$16-$A199)^3)))</f>
        <v>0</v>
      </c>
      <c r="L199" s="54" t="n">
        <f aca="false">MIN(1000,MAX(L200,IF($A199&gt;=L$16,0,L$13*(L$16-$A199)+L$14*(L$16-$A199)^2+L$15*(L$16-$A199)^3)))</f>
        <v>0</v>
      </c>
      <c r="M199" s="54" t="n">
        <f aca="false">MIN(1000,MAX(M200,IF($A199&gt;=M$16,0,M$13*(M$16-$A199)+M$14*(M$16-$A199)^2+M$15*(M$16-$A199)^3)))</f>
        <v>0</v>
      </c>
      <c r="N199" s="54" t="n">
        <f aca="false">MIN(1000,MAX(N200,IF($A199&gt;=N$16,0,N$13*(N$16-$A199)+N$14*(N$16-$A199)^2+N$15*(N$16-$A199)^3)))</f>
        <v>0</v>
      </c>
      <c r="O199" s="54" t="n">
        <f aca="false">MIN(1000,MAX(O200,IF($A199&gt;=O$16,0,O$13*(O$16-$A199)+O$14*(O$16-$A199)^2+O$15*(O$16-$A199)^3)))</f>
        <v>0</v>
      </c>
      <c r="P199" s="54" t="n">
        <f aca="false">MIN(1000,MAX(P200,IF($A199&gt;=P$16,0,P$13*(P$16-$A199)+P$14*(P$16-$A199)^2+P$15*(P$16-$A199)^3)))</f>
        <v>0</v>
      </c>
      <c r="Q199" s="54" t="n">
        <f aca="false">MIN(1000,MAX(Q200,IF($A199&gt;=Q$16,0,Q$13*(Q$16-$A199)+Q$14*(Q$16-$A199)^2+Q$15*(Q$16-$A199)^3)))</f>
        <v>0</v>
      </c>
      <c r="R199" s="54" t="n">
        <f aca="false">MIN(1000,MAX(R200,IF($A199&gt;=R$16,0,R$13*(R$16-$A199)+R$14*(R$16-$A199)^2+R$15*(R$16-$A199)^3)))</f>
        <v>0</v>
      </c>
      <c r="S199" s="54" t="n">
        <f aca="false">MIN(1000,MAX(S200,IF($A199&gt;=S$16,0,S$13*(S$16-$A199)+S$14*(S$16-$A199)^2+S$15*(S$16-$A199)^3)))</f>
        <v>676.452352</v>
      </c>
      <c r="T199" s="54" t="n">
        <f aca="false">MIN(1000,MAX(T200,IF($A199&gt;=T$16,0,T$13*(T$16-$A199)+T$14*(T$16-$A199)^2+T$15*(T$16-$A199)^3)))</f>
        <v>0</v>
      </c>
      <c r="U199" s="54" t="n">
        <f aca="false">MIN(1000,MAX(U200,IF($A199&gt;=U$16,0,U$13*(U$16-$A199)+U$14*(U$16-$A199)^2+U$15*(U$16-$A199)^3)))</f>
        <v>112.45745</v>
      </c>
      <c r="V199" s="54" t="n">
        <f aca="false">MIN(1000,MAX(V200,IF($A199&gt;=V$16,0,V$13*(V$16-$A199)+V$14*(V$16-$A199)^2+V$15*(V$16-$A199)^3)))</f>
        <v>0</v>
      </c>
      <c r="W199" s="54" t="n">
        <f aca="false">MIN(1000,MAX(W200,IF($A199&gt;=W$16,0,W$13*(W$16-$A199)+W$14*(W$16-$A199)^2+W$15*(W$16-$A199)^3)))</f>
        <v>60.25848</v>
      </c>
      <c r="X199" s="54" t="n">
        <f aca="false">MIN(1000,MAX(X200,IF($A199&gt;=X$16,0,X$13*(X$16-$A199)+X$14*(X$16-$A199)^2+X$15*(X$16-$A199)^3)))</f>
        <v>23.037975</v>
      </c>
      <c r="Y199" s="54" t="n">
        <f aca="false">MIN(1000,MAX(Y200,IF($A199&gt;=Y$16,0,Y$13*(Y$16-$A199)+Y$14*(Y$16-$A199)^2+Y$15*(Y$16-$A199)^3)))</f>
        <v>0</v>
      </c>
      <c r="Z199" s="54" t="n">
        <f aca="false">MIN(1000,MAX(Z200,IF($A199&gt;=Z$16,0,Z$13*(Z$16-$A199)+Z$14*(Z$16-$A199)^2+Z$15*(Z$16-$A199)^3)))</f>
        <v>0</v>
      </c>
      <c r="AC199" s="54" t="n">
        <f aca="false">MIN(1000,MAX(AC200,IF($A199&gt;=AC$16,0,AC$13*(AC$16-$A199)+AC$14*(AC$16-$A199)^2+AC$15*(AC$16-$A199)^3)))</f>
        <v>0</v>
      </c>
      <c r="AD199" s="54" t="n">
        <f aca="false">MIN(1000,MAX(AD200,IF($A199&gt;=AD$16,0,AD$13*(AD$16-$A199)+AD$14*(AD$16-$A199)^2+AD$15*(AD$16-$A199)^3)))</f>
        <v>0</v>
      </c>
      <c r="AE199" s="54" t="n">
        <f aca="false">MIN(1000,MAX(AE200,IF($A199&gt;=AE$16,0,AE$13*(AE$16-$A199)+AE$14*(AE$16-$A199)^2+AE$15*(AE$16-$A199)^3)))</f>
        <v>0</v>
      </c>
      <c r="AF199" s="54" t="n">
        <f aca="false">MIN(1000,MAX(AF200,IF($A199&gt;=AF$16,0,AF$13*(AF$16-$A199)+AF$14*(AF$16-$A199)^2+AF$15*(AF$16-$A199)^3)))</f>
        <v>0</v>
      </c>
      <c r="AG199" s="54" t="n">
        <f aca="false">MIN(1000,MAX(AG200,IF($A199&gt;=AG$16,0,AG$13*(AG$16-$A199)+AG$14*(AG$16-$A199)^2+AG$15*(AG$16-$A199)^3)))</f>
        <v>0</v>
      </c>
      <c r="AH199" s="54" t="n">
        <f aca="false">MIN(1000,MAX(AH200,IF($A199&gt;=AH$16,0,AH$13*(AH$16-$A199)+AH$14*(AH$16-$A199)^2+AH$15*(AH$16-$A199)^3)))</f>
        <v>0</v>
      </c>
      <c r="AI199" s="54" t="n">
        <f aca="false">MIN(1000,MAX(AI200,IF($A199&gt;=AI$16,0,AI$13*(AI$16-$A199)+AI$14*(AI$16-$A199)^2+AI$15*(AI$16-$A199)^3)))</f>
        <v>0</v>
      </c>
      <c r="AJ199" s="54" t="n">
        <f aca="false">MIN(1000,MAX(AJ200,IF($A199&gt;=AJ$16,0,AJ$13*(AJ$16-$A199)+AJ$14*(AJ$16-$A199)^2+AJ$15*(AJ$16-$A199)^3)))</f>
        <v>0</v>
      </c>
      <c r="AK199" s="54" t="n">
        <f aca="false">MIN(1000,MAX(AK200,IF($A199&gt;=AK$16,0,AK$13*(AK$16-$A199)+AK$14*(AK$16-$A199)^2+AK$15*(AK$16-$A199)^3)))</f>
        <v>0</v>
      </c>
      <c r="AL199" s="54" t="n">
        <f aca="false">MIN(1000,MAX(AL200,IF($A199&gt;=AL$16,0,AL$13*(AL$16-$A199)+AL$14*(AL$16-$A199)^2+AL$15*(AL$16-$A199)^3)))</f>
        <v>0</v>
      </c>
      <c r="AM199" s="54" t="n">
        <f aca="false">MIN(1000,MAX(AM200,IF($A199&gt;=AM$16,0,AM$13*(AM$16-$A199)+AM$14*(AM$16-$A199)^2+AM$15*(AM$16-$A199)^3)))</f>
        <v>0</v>
      </c>
      <c r="AN199" s="54" t="n">
        <f aca="false">MIN(1000,MAX(AN200,IF($A199&gt;=AN$16,0,AN$13*(AN$16-$A199)+AN$14*(AN$16-$A199)^2+AN$15*(AN$16-$A199)^3)))</f>
        <v>0</v>
      </c>
      <c r="AO199" s="54" t="n">
        <f aca="false">MIN(1000,MAX(AO200,IF($A199&gt;=AO$16,0,AO$13*(AO$16-$A199)+AO$14*(AO$16-$A199)^2+AO$15*(AO$16-$A199)^3)))</f>
        <v>0</v>
      </c>
      <c r="AP199" s="54" t="n">
        <f aca="false">MIN(1000,MAX(AP200,IF($A199&gt;=AP$16,0,AP$13*(AP$16-$A199)+AP$14*(AP$16-$A199)^2+AP$15*(AP$16-$A199)^3)))</f>
        <v>0</v>
      </c>
      <c r="AQ199" s="54" t="n">
        <f aca="false">MIN(1000,MAX(AQ200,IF($A199&gt;=AQ$16,0,AQ$13*(AQ$16-$A199)+AQ$14*(AQ$16-$A199)^2+AQ$15*(AQ$16-$A199)^3)))</f>
        <v>0</v>
      </c>
      <c r="AR199" s="54" t="n">
        <f aca="false">MIN(1000,MAX(AR200,IF($A199&gt;=AR$16,0,AR$13*(AR$16-$A199)+AR$14*(AR$16-$A199)^2+AR$15*(AR$16-$A199)^3)))</f>
        <v>0</v>
      </c>
      <c r="AS199" s="54" t="n">
        <f aca="false">MIN(1000,MAX(AS200,IF($A199&gt;=AS$16,0,AS$13*(AS$16-$A199)+AS$14*(AS$16-$A199)^2+AS$15*(AS$16-$A199)^3)))</f>
        <v>0</v>
      </c>
      <c r="AT199" s="54" t="n">
        <f aca="false">MIN(1000,MAX(AT200,IF($A199&gt;=AT$16,0,AT$13*(AT$16-$A199)+AT$14*(AT$16-$A199)^2+AT$15*(AT$16-$A199)^3)))</f>
        <v>1000</v>
      </c>
      <c r="AU199" s="54" t="n">
        <f aca="false">MIN(1000,MAX(AU200,IF($A199&gt;=AU$16,0,AU$13*(AU$16-$A199)+AU$14*(AU$16-$A199)^2+AU$15*(AU$16-$A199)^3)))</f>
        <v>0</v>
      </c>
      <c r="AV199" s="54" t="n">
        <f aca="false">MIN(1000,MAX(AV200,IF($A199&gt;=AV$16,0,AV$13*(AV$16-$A199)+AV$14*(AV$16-$A199)^2+AV$15*(AV$16-$A199)^3)))</f>
        <v>666.94153</v>
      </c>
      <c r="AW199" s="54" t="n">
        <f aca="false">MIN(1000,MAX(AW200,IF($A199&gt;=AW$16,0,AW$13*(AW$16-$A199)+AW$14*(AW$16-$A199)^2+AW$15*(AW$16-$A199)^3)))</f>
        <v>0</v>
      </c>
      <c r="AX199" s="54" t="n">
        <f aca="false">MIN(1000,MAX(AX200,IF($A199&gt;=AX$16,0,AX$13*(AX$16-$A199)+AX$14*(AX$16-$A199)^2+AX$15*(AX$16-$A199)^3)))</f>
        <v>58.216864</v>
      </c>
      <c r="AY199" s="54" t="n">
        <f aca="false">MIN(1000,MAX(AY200,IF($A199&gt;=AY$16,0,AY$13*(AY$16-$A199)+AY$14*(AY$16-$A199)^2+AY$15*(AY$16-$A199)^3)))</f>
        <v>1000</v>
      </c>
      <c r="AZ199" s="54" t="n">
        <f aca="false">MIN(1000,MAX(AZ200,IF($A199&gt;=AZ$16,0,AZ$13*(AZ$16-$A199)+AZ$14*(AZ$16-$A199)^2+AZ$15*(AZ$16-$A199)^3)))</f>
        <v>0</v>
      </c>
      <c r="BA199" s="54" t="n">
        <f aca="false">MIN(1000,MAX(BA200,IF($A199&gt;=BA$16,0,BA$13*(BA$16-$A199)+BA$14*(BA$16-$A199)^2+BA$15*(BA$16-$A199)^3)))</f>
        <v>0</v>
      </c>
    </row>
    <row r="200" customFormat="false" ht="13.8" hidden="false" customHeight="false" outlineLevel="0" collapsed="false">
      <c r="A200" s="12" t="n">
        <f aca="false">A199+10</f>
        <v>1830</v>
      </c>
      <c r="B200" s="54" t="n">
        <f aca="false">MIN(1000,MAX(B201,IF($A200&gt;=B$16,0,B$13*(B$16-$A200)+B$14*(B$16-$A200)^2+B$15*(B$16-$A200)^3)))</f>
        <v>0</v>
      </c>
      <c r="C200" s="54" t="n">
        <f aca="false">MIN(1000,MAX(C201,IF($A200&gt;=C$16,0,C$13*(C$16-$A200)+C$14*(C$16-$A200)^2+C$15*(C$16-$A200)^3)))</f>
        <v>0</v>
      </c>
      <c r="D200" s="54" t="n">
        <f aca="false">MIN(1000,MAX(D201,IF($A200&gt;=D$16,0,D$13*(D$16-$A200)+D$14*(D$16-$A200)^2+D$15*(D$16-$A200)^3)))</f>
        <v>0</v>
      </c>
      <c r="E200" s="54" t="n">
        <f aca="false">MIN(1000,MAX(E201,IF($A200&gt;=E$16,0,E$13*(E$16-$A200)+E$14*(E$16-$A200)^2+E$15*(E$16-$A200)^3)))</f>
        <v>0</v>
      </c>
      <c r="F200" s="54" t="n">
        <f aca="false">MIN(1000,MAX(F201,IF($A200&gt;=F$16,0,F$13*(F$16-$A200)+F$14*(F$16-$A200)^2+F$15*(F$16-$A200)^3)))</f>
        <v>0</v>
      </c>
      <c r="G200" s="54" t="n">
        <f aca="false">MIN(1000,MAX(G201,IF($A200&gt;=G$16,0,G$13*(G$16-$A200)+G$14*(G$16-$A200)^2+G$15*(G$16-$A200)^3)))</f>
        <v>0</v>
      </c>
      <c r="H200" s="54" t="n">
        <f aca="false">MIN(1000,MAX(H201,IF($A200&gt;=H$16,0,H$13*(H$16-$A200)+H$14*(H$16-$A200)^2+H$15*(H$16-$A200)^3)))</f>
        <v>0</v>
      </c>
      <c r="I200" s="54" t="n">
        <f aca="false">MIN(1000,MAX(I201,IF($A200&gt;=I$16,0,I$13*(I$16-$A200)+I$14*(I$16-$A200)^2+I$15*(I$16-$A200)^3)))</f>
        <v>0</v>
      </c>
      <c r="J200" s="54" t="n">
        <f aca="false">MIN(1000,MAX(J201,IF($A200&gt;=J$16,0,J$13*(J$16-$A200)+J$14*(J$16-$A200)^2+J$15*(J$16-$A200)^3)))</f>
        <v>0</v>
      </c>
      <c r="K200" s="54" t="n">
        <f aca="false">MIN(1000,MAX(K201,IF($A200&gt;=K$16,0,K$13*(K$16-$A200)+K$14*(K$16-$A200)^2+K$15*(K$16-$A200)^3)))</f>
        <v>0</v>
      </c>
      <c r="L200" s="54" t="n">
        <f aca="false">MIN(1000,MAX(L201,IF($A200&gt;=L$16,0,L$13*(L$16-$A200)+L$14*(L$16-$A200)^2+L$15*(L$16-$A200)^3)))</f>
        <v>0</v>
      </c>
      <c r="M200" s="54" t="n">
        <f aca="false">MIN(1000,MAX(M201,IF($A200&gt;=M$16,0,M$13*(M$16-$A200)+M$14*(M$16-$A200)^2+M$15*(M$16-$A200)^3)))</f>
        <v>0</v>
      </c>
      <c r="N200" s="54" t="n">
        <f aca="false">MIN(1000,MAX(N201,IF($A200&gt;=N$16,0,N$13*(N$16-$A200)+N$14*(N$16-$A200)^2+N$15*(N$16-$A200)^3)))</f>
        <v>0</v>
      </c>
      <c r="O200" s="54" t="n">
        <f aca="false">MIN(1000,MAX(O201,IF($A200&gt;=O$16,0,O$13*(O$16-$A200)+O$14*(O$16-$A200)^2+O$15*(O$16-$A200)^3)))</f>
        <v>0</v>
      </c>
      <c r="P200" s="54" t="n">
        <f aca="false">MIN(1000,MAX(P201,IF($A200&gt;=P$16,0,P$13*(P$16-$A200)+P$14*(P$16-$A200)^2+P$15*(P$16-$A200)^3)))</f>
        <v>0</v>
      </c>
      <c r="Q200" s="54" t="n">
        <f aca="false">MIN(1000,MAX(Q201,IF($A200&gt;=Q$16,0,Q$13*(Q$16-$A200)+Q$14*(Q$16-$A200)^2+Q$15*(Q$16-$A200)^3)))</f>
        <v>0</v>
      </c>
      <c r="R200" s="54" t="n">
        <f aca="false">MIN(1000,MAX(R201,IF($A200&gt;=R$16,0,R$13*(R$16-$A200)+R$14*(R$16-$A200)^2+R$15*(R$16-$A200)^3)))</f>
        <v>0</v>
      </c>
      <c r="S200" s="54" t="n">
        <f aca="false">MIN(1000,MAX(S201,IF($A200&gt;=S$16,0,S$13*(S$16-$A200)+S$14*(S$16-$A200)^2+S$15*(S$16-$A200)^3)))</f>
        <v>669.112752</v>
      </c>
      <c r="T200" s="54" t="n">
        <f aca="false">MIN(1000,MAX(T201,IF($A200&gt;=T$16,0,T$13*(T$16-$A200)+T$14*(T$16-$A200)^2+T$15*(T$16-$A200)^3)))</f>
        <v>0</v>
      </c>
      <c r="U200" s="54" t="n">
        <f aca="false">MIN(1000,MAX(U201,IF($A200&gt;=U$16,0,U$13*(U$16-$A200)+U$14*(U$16-$A200)^2+U$15*(U$16-$A200)^3)))</f>
        <v>112.21245</v>
      </c>
      <c r="V200" s="54" t="n">
        <f aca="false">MIN(1000,MAX(V201,IF($A200&gt;=V$16,0,V$13*(V$16-$A200)+V$14*(V$16-$A200)^2+V$15*(V$16-$A200)^3)))</f>
        <v>0</v>
      </c>
      <c r="W200" s="54" t="n">
        <f aca="false">MIN(1000,MAX(W201,IF($A200&gt;=W$16,0,W$13*(W$16-$A200)+W$14*(W$16-$A200)^2+W$15*(W$16-$A200)^3)))</f>
        <v>60.12948</v>
      </c>
      <c r="X200" s="54" t="n">
        <f aca="false">MIN(1000,MAX(X201,IF($A200&gt;=X$16,0,X$13*(X$16-$A200)+X$14*(X$16-$A200)^2+X$15*(X$16-$A200)^3)))</f>
        <v>23.037975</v>
      </c>
      <c r="Y200" s="54" t="n">
        <f aca="false">MIN(1000,MAX(Y201,IF($A200&gt;=Y$16,0,Y$13*(Y$16-$A200)+Y$14*(Y$16-$A200)^2+Y$15*(Y$16-$A200)^3)))</f>
        <v>0</v>
      </c>
      <c r="Z200" s="54" t="n">
        <f aca="false">MIN(1000,MAX(Z201,IF($A200&gt;=Z$16,0,Z$13*(Z$16-$A200)+Z$14*(Z$16-$A200)^2+Z$15*(Z$16-$A200)^3)))</f>
        <v>0</v>
      </c>
      <c r="AC200" s="54" t="n">
        <f aca="false">MIN(1000,MAX(AC201,IF($A200&gt;=AC$16,0,AC$13*(AC$16-$A200)+AC$14*(AC$16-$A200)^2+AC$15*(AC$16-$A200)^3)))</f>
        <v>0</v>
      </c>
      <c r="AD200" s="54" t="n">
        <f aca="false">MIN(1000,MAX(AD201,IF($A200&gt;=AD$16,0,AD$13*(AD$16-$A200)+AD$14*(AD$16-$A200)^2+AD$15*(AD$16-$A200)^3)))</f>
        <v>0</v>
      </c>
      <c r="AE200" s="54" t="n">
        <f aca="false">MIN(1000,MAX(AE201,IF($A200&gt;=AE$16,0,AE$13*(AE$16-$A200)+AE$14*(AE$16-$A200)^2+AE$15*(AE$16-$A200)^3)))</f>
        <v>0</v>
      </c>
      <c r="AF200" s="54" t="n">
        <f aca="false">MIN(1000,MAX(AF201,IF($A200&gt;=AF$16,0,AF$13*(AF$16-$A200)+AF$14*(AF$16-$A200)^2+AF$15*(AF$16-$A200)^3)))</f>
        <v>0</v>
      </c>
      <c r="AG200" s="54" t="n">
        <f aca="false">MIN(1000,MAX(AG201,IF($A200&gt;=AG$16,0,AG$13*(AG$16-$A200)+AG$14*(AG$16-$A200)^2+AG$15*(AG$16-$A200)^3)))</f>
        <v>0</v>
      </c>
      <c r="AH200" s="54" t="n">
        <f aca="false">MIN(1000,MAX(AH201,IF($A200&gt;=AH$16,0,AH$13*(AH$16-$A200)+AH$14*(AH$16-$A200)^2+AH$15*(AH$16-$A200)^3)))</f>
        <v>0</v>
      </c>
      <c r="AI200" s="54" t="n">
        <f aca="false">MIN(1000,MAX(AI201,IF($A200&gt;=AI$16,0,AI$13*(AI$16-$A200)+AI$14*(AI$16-$A200)^2+AI$15*(AI$16-$A200)^3)))</f>
        <v>0</v>
      </c>
      <c r="AJ200" s="54" t="n">
        <f aca="false">MIN(1000,MAX(AJ201,IF($A200&gt;=AJ$16,0,AJ$13*(AJ$16-$A200)+AJ$14*(AJ$16-$A200)^2+AJ$15*(AJ$16-$A200)^3)))</f>
        <v>0</v>
      </c>
      <c r="AK200" s="54" t="n">
        <f aca="false">MIN(1000,MAX(AK201,IF($A200&gt;=AK$16,0,AK$13*(AK$16-$A200)+AK$14*(AK$16-$A200)^2+AK$15*(AK$16-$A200)^3)))</f>
        <v>0</v>
      </c>
      <c r="AL200" s="54" t="n">
        <f aca="false">MIN(1000,MAX(AL201,IF($A200&gt;=AL$16,0,AL$13*(AL$16-$A200)+AL$14*(AL$16-$A200)^2+AL$15*(AL$16-$A200)^3)))</f>
        <v>0</v>
      </c>
      <c r="AM200" s="54" t="n">
        <f aca="false">MIN(1000,MAX(AM201,IF($A200&gt;=AM$16,0,AM$13*(AM$16-$A200)+AM$14*(AM$16-$A200)^2+AM$15*(AM$16-$A200)^3)))</f>
        <v>0</v>
      </c>
      <c r="AN200" s="54" t="n">
        <f aca="false">MIN(1000,MAX(AN201,IF($A200&gt;=AN$16,0,AN$13*(AN$16-$A200)+AN$14*(AN$16-$A200)^2+AN$15*(AN$16-$A200)^3)))</f>
        <v>0</v>
      </c>
      <c r="AO200" s="54" t="n">
        <f aca="false">MIN(1000,MAX(AO201,IF($A200&gt;=AO$16,0,AO$13*(AO$16-$A200)+AO$14*(AO$16-$A200)^2+AO$15*(AO$16-$A200)^3)))</f>
        <v>0</v>
      </c>
      <c r="AP200" s="54" t="n">
        <f aca="false">MIN(1000,MAX(AP201,IF($A200&gt;=AP$16,0,AP$13*(AP$16-$A200)+AP$14*(AP$16-$A200)^2+AP$15*(AP$16-$A200)^3)))</f>
        <v>0</v>
      </c>
      <c r="AQ200" s="54" t="n">
        <f aca="false">MIN(1000,MAX(AQ201,IF($A200&gt;=AQ$16,0,AQ$13*(AQ$16-$A200)+AQ$14*(AQ$16-$A200)^2+AQ$15*(AQ$16-$A200)^3)))</f>
        <v>0</v>
      </c>
      <c r="AR200" s="54" t="n">
        <f aca="false">MIN(1000,MAX(AR201,IF($A200&gt;=AR$16,0,AR$13*(AR$16-$A200)+AR$14*(AR$16-$A200)^2+AR$15*(AR$16-$A200)^3)))</f>
        <v>0</v>
      </c>
      <c r="AS200" s="54" t="n">
        <f aca="false">MIN(1000,MAX(AS201,IF($A200&gt;=AS$16,0,AS$13*(AS$16-$A200)+AS$14*(AS$16-$A200)^2+AS$15*(AS$16-$A200)^3)))</f>
        <v>0</v>
      </c>
      <c r="AT200" s="54" t="n">
        <f aca="false">MIN(1000,MAX(AT201,IF($A200&gt;=AT$16,0,AT$13*(AT$16-$A200)+AT$14*(AT$16-$A200)^2+AT$15*(AT$16-$A200)^3)))</f>
        <v>1000</v>
      </c>
      <c r="AU200" s="54" t="n">
        <f aca="false">MIN(1000,MAX(AU201,IF($A200&gt;=AU$16,0,AU$13*(AU$16-$A200)+AU$14*(AU$16-$A200)^2+AU$15*(AU$16-$A200)^3)))</f>
        <v>0</v>
      </c>
      <c r="AV200" s="54" t="n">
        <f aca="false">MIN(1000,MAX(AV201,IF($A200&gt;=AV$16,0,AV$13*(AV$16-$A200)+AV$14*(AV$16-$A200)^2+AV$15*(AV$16-$A200)^3)))</f>
        <v>665.48853</v>
      </c>
      <c r="AW200" s="54" t="n">
        <f aca="false">MIN(1000,MAX(AW201,IF($A200&gt;=AW$16,0,AW$13*(AW$16-$A200)+AW$14*(AW$16-$A200)^2+AW$15*(AW$16-$A200)^3)))</f>
        <v>0</v>
      </c>
      <c r="AX200" s="54" t="n">
        <f aca="false">MIN(1000,MAX(AX201,IF($A200&gt;=AX$16,0,AX$13*(AX$16-$A200)+AX$14*(AX$16-$A200)^2+AX$15*(AX$16-$A200)^3)))</f>
        <v>58.216864</v>
      </c>
      <c r="AY200" s="54" t="n">
        <f aca="false">MIN(1000,MAX(AY201,IF($A200&gt;=AY$16,0,AY$13*(AY$16-$A200)+AY$14*(AY$16-$A200)^2+AY$15*(AY$16-$A200)^3)))</f>
        <v>1000</v>
      </c>
      <c r="AZ200" s="54" t="n">
        <f aca="false">MIN(1000,MAX(AZ201,IF($A200&gt;=AZ$16,0,AZ$13*(AZ$16-$A200)+AZ$14*(AZ$16-$A200)^2+AZ$15*(AZ$16-$A200)^3)))</f>
        <v>0</v>
      </c>
      <c r="BA200" s="54" t="n">
        <f aca="false">MIN(1000,MAX(BA201,IF($A200&gt;=BA$16,0,BA$13*(BA$16-$A200)+BA$14*(BA$16-$A200)^2+BA$15*(BA$16-$A200)^3)))</f>
        <v>0</v>
      </c>
    </row>
    <row r="201" customFormat="false" ht="13.8" hidden="false" customHeight="false" outlineLevel="0" collapsed="false">
      <c r="A201" s="12" t="n">
        <f aca="false">A200+10</f>
        <v>1840</v>
      </c>
      <c r="B201" s="54" t="n">
        <f aca="false">MIN(1000,MAX(B202,IF($A201&gt;=B$16,0,B$13*(B$16-$A201)+B$14*(B$16-$A201)^2+B$15*(B$16-$A201)^3)))</f>
        <v>0</v>
      </c>
      <c r="C201" s="54" t="n">
        <f aca="false">MIN(1000,MAX(C202,IF($A201&gt;=C$16,0,C$13*(C$16-$A201)+C$14*(C$16-$A201)^2+C$15*(C$16-$A201)^3)))</f>
        <v>0</v>
      </c>
      <c r="D201" s="54" t="n">
        <f aca="false">MIN(1000,MAX(D202,IF($A201&gt;=D$16,0,D$13*(D$16-$A201)+D$14*(D$16-$A201)^2+D$15*(D$16-$A201)^3)))</f>
        <v>0</v>
      </c>
      <c r="E201" s="54" t="n">
        <f aca="false">MIN(1000,MAX(E202,IF($A201&gt;=E$16,0,E$13*(E$16-$A201)+E$14*(E$16-$A201)^2+E$15*(E$16-$A201)^3)))</f>
        <v>0</v>
      </c>
      <c r="F201" s="54" t="n">
        <f aca="false">MIN(1000,MAX(F202,IF($A201&gt;=F$16,0,F$13*(F$16-$A201)+F$14*(F$16-$A201)^2+F$15*(F$16-$A201)^3)))</f>
        <v>0</v>
      </c>
      <c r="G201" s="54" t="n">
        <f aca="false">MIN(1000,MAX(G202,IF($A201&gt;=G$16,0,G$13*(G$16-$A201)+G$14*(G$16-$A201)^2+G$15*(G$16-$A201)^3)))</f>
        <v>0</v>
      </c>
      <c r="H201" s="54" t="n">
        <f aca="false">MIN(1000,MAX(H202,IF($A201&gt;=H$16,0,H$13*(H$16-$A201)+H$14*(H$16-$A201)^2+H$15*(H$16-$A201)^3)))</f>
        <v>0</v>
      </c>
      <c r="I201" s="54" t="n">
        <f aca="false">MIN(1000,MAX(I202,IF($A201&gt;=I$16,0,I$13*(I$16-$A201)+I$14*(I$16-$A201)^2+I$15*(I$16-$A201)^3)))</f>
        <v>0</v>
      </c>
      <c r="J201" s="54" t="n">
        <f aca="false">MIN(1000,MAX(J202,IF($A201&gt;=J$16,0,J$13*(J$16-$A201)+J$14*(J$16-$A201)^2+J$15*(J$16-$A201)^3)))</f>
        <v>0</v>
      </c>
      <c r="K201" s="54" t="n">
        <f aca="false">MIN(1000,MAX(K202,IF($A201&gt;=K$16,0,K$13*(K$16-$A201)+K$14*(K$16-$A201)^2+K$15*(K$16-$A201)^3)))</f>
        <v>0</v>
      </c>
      <c r="L201" s="54" t="n">
        <f aca="false">MIN(1000,MAX(L202,IF($A201&gt;=L$16,0,L$13*(L$16-$A201)+L$14*(L$16-$A201)^2+L$15*(L$16-$A201)^3)))</f>
        <v>0</v>
      </c>
      <c r="M201" s="54" t="n">
        <f aca="false">MIN(1000,MAX(M202,IF($A201&gt;=M$16,0,M$13*(M$16-$A201)+M$14*(M$16-$A201)^2+M$15*(M$16-$A201)^3)))</f>
        <v>0</v>
      </c>
      <c r="N201" s="54" t="n">
        <f aca="false">MIN(1000,MAX(N202,IF($A201&gt;=N$16,0,N$13*(N$16-$A201)+N$14*(N$16-$A201)^2+N$15*(N$16-$A201)^3)))</f>
        <v>0</v>
      </c>
      <c r="O201" s="54" t="n">
        <f aca="false">MIN(1000,MAX(O202,IF($A201&gt;=O$16,0,O$13*(O$16-$A201)+O$14*(O$16-$A201)^2+O$15*(O$16-$A201)^3)))</f>
        <v>0</v>
      </c>
      <c r="P201" s="54" t="n">
        <f aca="false">MIN(1000,MAX(P202,IF($A201&gt;=P$16,0,P$13*(P$16-$A201)+P$14*(P$16-$A201)^2+P$15*(P$16-$A201)^3)))</f>
        <v>0</v>
      </c>
      <c r="Q201" s="54" t="n">
        <f aca="false">MIN(1000,MAX(Q202,IF($A201&gt;=Q$16,0,Q$13*(Q$16-$A201)+Q$14*(Q$16-$A201)^2+Q$15*(Q$16-$A201)^3)))</f>
        <v>0</v>
      </c>
      <c r="R201" s="54" t="n">
        <f aca="false">MIN(1000,MAX(R202,IF($A201&gt;=R$16,0,R$13*(R$16-$A201)+R$14*(R$16-$A201)^2+R$15*(R$16-$A201)^3)))</f>
        <v>0</v>
      </c>
      <c r="S201" s="54" t="n">
        <f aca="false">MIN(1000,MAX(S202,IF($A201&gt;=S$16,0,S$13*(S$16-$A201)+S$14*(S$16-$A201)^2+S$15*(S$16-$A201)^3)))</f>
        <v>661.813152</v>
      </c>
      <c r="T201" s="54" t="n">
        <f aca="false">MIN(1000,MAX(T202,IF($A201&gt;=T$16,0,T$13*(T$16-$A201)+T$14*(T$16-$A201)^2+T$15*(T$16-$A201)^3)))</f>
        <v>0</v>
      </c>
      <c r="U201" s="54" t="n">
        <f aca="false">MIN(1000,MAX(U202,IF($A201&gt;=U$16,0,U$13*(U$16-$A201)+U$14*(U$16-$A201)^2+U$15*(U$16-$A201)^3)))</f>
        <v>111.96745</v>
      </c>
      <c r="V201" s="54" t="n">
        <f aca="false">MIN(1000,MAX(V202,IF($A201&gt;=V$16,0,V$13*(V$16-$A201)+V$14*(V$16-$A201)^2+V$15*(V$16-$A201)^3)))</f>
        <v>0</v>
      </c>
      <c r="W201" s="54" t="n">
        <f aca="false">MIN(1000,MAX(W202,IF($A201&gt;=W$16,0,W$13*(W$16-$A201)+W$14*(W$16-$A201)^2+W$15*(W$16-$A201)^3)))</f>
        <v>60.00048</v>
      </c>
      <c r="X201" s="54" t="n">
        <f aca="false">MIN(1000,MAX(X202,IF($A201&gt;=X$16,0,X$13*(X$16-$A201)+X$14*(X$16-$A201)^2+X$15*(X$16-$A201)^3)))</f>
        <v>23.037975</v>
      </c>
      <c r="Y201" s="54" t="n">
        <f aca="false">MIN(1000,MAX(Y202,IF($A201&gt;=Y$16,0,Y$13*(Y$16-$A201)+Y$14*(Y$16-$A201)^2+Y$15*(Y$16-$A201)^3)))</f>
        <v>0</v>
      </c>
      <c r="Z201" s="54" t="n">
        <f aca="false">MIN(1000,MAX(Z202,IF($A201&gt;=Z$16,0,Z$13*(Z$16-$A201)+Z$14*(Z$16-$A201)^2+Z$15*(Z$16-$A201)^3)))</f>
        <v>0</v>
      </c>
      <c r="AC201" s="54" t="n">
        <f aca="false">MIN(1000,MAX(AC202,IF($A201&gt;=AC$16,0,AC$13*(AC$16-$A201)+AC$14*(AC$16-$A201)^2+AC$15*(AC$16-$A201)^3)))</f>
        <v>0</v>
      </c>
      <c r="AD201" s="54" t="n">
        <f aca="false">MIN(1000,MAX(AD202,IF($A201&gt;=AD$16,0,AD$13*(AD$16-$A201)+AD$14*(AD$16-$A201)^2+AD$15*(AD$16-$A201)^3)))</f>
        <v>0</v>
      </c>
      <c r="AE201" s="54" t="n">
        <f aca="false">MIN(1000,MAX(AE202,IF($A201&gt;=AE$16,0,AE$13*(AE$16-$A201)+AE$14*(AE$16-$A201)^2+AE$15*(AE$16-$A201)^3)))</f>
        <v>0</v>
      </c>
      <c r="AF201" s="54" t="n">
        <f aca="false">MIN(1000,MAX(AF202,IF($A201&gt;=AF$16,0,AF$13*(AF$16-$A201)+AF$14*(AF$16-$A201)^2+AF$15*(AF$16-$A201)^3)))</f>
        <v>0</v>
      </c>
      <c r="AG201" s="54" t="n">
        <f aca="false">MIN(1000,MAX(AG202,IF($A201&gt;=AG$16,0,AG$13*(AG$16-$A201)+AG$14*(AG$16-$A201)^2+AG$15*(AG$16-$A201)^3)))</f>
        <v>0</v>
      </c>
      <c r="AH201" s="54" t="n">
        <f aca="false">MIN(1000,MAX(AH202,IF($A201&gt;=AH$16,0,AH$13*(AH$16-$A201)+AH$14*(AH$16-$A201)^2+AH$15*(AH$16-$A201)^3)))</f>
        <v>0</v>
      </c>
      <c r="AI201" s="54" t="n">
        <f aca="false">MIN(1000,MAX(AI202,IF($A201&gt;=AI$16,0,AI$13*(AI$16-$A201)+AI$14*(AI$16-$A201)^2+AI$15*(AI$16-$A201)^3)))</f>
        <v>0</v>
      </c>
      <c r="AJ201" s="54" t="n">
        <f aca="false">MIN(1000,MAX(AJ202,IF($A201&gt;=AJ$16,0,AJ$13*(AJ$16-$A201)+AJ$14*(AJ$16-$A201)^2+AJ$15*(AJ$16-$A201)^3)))</f>
        <v>0</v>
      </c>
      <c r="AK201" s="54" t="n">
        <f aca="false">MIN(1000,MAX(AK202,IF($A201&gt;=AK$16,0,AK$13*(AK$16-$A201)+AK$14*(AK$16-$A201)^2+AK$15*(AK$16-$A201)^3)))</f>
        <v>0</v>
      </c>
      <c r="AL201" s="54" t="n">
        <f aca="false">MIN(1000,MAX(AL202,IF($A201&gt;=AL$16,0,AL$13*(AL$16-$A201)+AL$14*(AL$16-$A201)^2+AL$15*(AL$16-$A201)^3)))</f>
        <v>0</v>
      </c>
      <c r="AM201" s="54" t="n">
        <f aca="false">MIN(1000,MAX(AM202,IF($A201&gt;=AM$16,0,AM$13*(AM$16-$A201)+AM$14*(AM$16-$A201)^2+AM$15*(AM$16-$A201)^3)))</f>
        <v>0</v>
      </c>
      <c r="AN201" s="54" t="n">
        <f aca="false">MIN(1000,MAX(AN202,IF($A201&gt;=AN$16,0,AN$13*(AN$16-$A201)+AN$14*(AN$16-$A201)^2+AN$15*(AN$16-$A201)^3)))</f>
        <v>0</v>
      </c>
      <c r="AO201" s="54" t="n">
        <f aca="false">MIN(1000,MAX(AO202,IF($A201&gt;=AO$16,0,AO$13*(AO$16-$A201)+AO$14*(AO$16-$A201)^2+AO$15*(AO$16-$A201)^3)))</f>
        <v>0</v>
      </c>
      <c r="AP201" s="54" t="n">
        <f aca="false">MIN(1000,MAX(AP202,IF($A201&gt;=AP$16,0,AP$13*(AP$16-$A201)+AP$14*(AP$16-$A201)^2+AP$15*(AP$16-$A201)^3)))</f>
        <v>0</v>
      </c>
      <c r="AQ201" s="54" t="n">
        <f aca="false">MIN(1000,MAX(AQ202,IF($A201&gt;=AQ$16,0,AQ$13*(AQ$16-$A201)+AQ$14*(AQ$16-$A201)^2+AQ$15*(AQ$16-$A201)^3)))</f>
        <v>0</v>
      </c>
      <c r="AR201" s="54" t="n">
        <f aca="false">MIN(1000,MAX(AR202,IF($A201&gt;=AR$16,0,AR$13*(AR$16-$A201)+AR$14*(AR$16-$A201)^2+AR$15*(AR$16-$A201)^3)))</f>
        <v>0</v>
      </c>
      <c r="AS201" s="54" t="n">
        <f aca="false">MIN(1000,MAX(AS202,IF($A201&gt;=AS$16,0,AS$13*(AS$16-$A201)+AS$14*(AS$16-$A201)^2+AS$15*(AS$16-$A201)^3)))</f>
        <v>0</v>
      </c>
      <c r="AT201" s="54" t="n">
        <f aca="false">MIN(1000,MAX(AT202,IF($A201&gt;=AT$16,0,AT$13*(AT$16-$A201)+AT$14*(AT$16-$A201)^2+AT$15*(AT$16-$A201)^3)))</f>
        <v>1000</v>
      </c>
      <c r="AU201" s="54" t="n">
        <f aca="false">MIN(1000,MAX(AU202,IF($A201&gt;=AU$16,0,AU$13*(AU$16-$A201)+AU$14*(AU$16-$A201)^2+AU$15*(AU$16-$A201)^3)))</f>
        <v>0</v>
      </c>
      <c r="AV201" s="54" t="n">
        <f aca="false">MIN(1000,MAX(AV202,IF($A201&gt;=AV$16,0,AV$13*(AV$16-$A201)+AV$14*(AV$16-$A201)^2+AV$15*(AV$16-$A201)^3)))</f>
        <v>664.03553</v>
      </c>
      <c r="AW201" s="54" t="n">
        <f aca="false">MIN(1000,MAX(AW202,IF($A201&gt;=AW$16,0,AW$13*(AW$16-$A201)+AW$14*(AW$16-$A201)^2+AW$15*(AW$16-$A201)^3)))</f>
        <v>0</v>
      </c>
      <c r="AX201" s="54" t="n">
        <f aca="false">MIN(1000,MAX(AX202,IF($A201&gt;=AX$16,0,AX$13*(AX$16-$A201)+AX$14*(AX$16-$A201)^2+AX$15*(AX$16-$A201)^3)))</f>
        <v>58.216864</v>
      </c>
      <c r="AY201" s="54" t="n">
        <f aca="false">MIN(1000,MAX(AY202,IF($A201&gt;=AY$16,0,AY$13*(AY$16-$A201)+AY$14*(AY$16-$A201)^2+AY$15*(AY$16-$A201)^3)))</f>
        <v>1000</v>
      </c>
      <c r="AZ201" s="54" t="n">
        <f aca="false">MIN(1000,MAX(AZ202,IF($A201&gt;=AZ$16,0,AZ$13*(AZ$16-$A201)+AZ$14*(AZ$16-$A201)^2+AZ$15*(AZ$16-$A201)^3)))</f>
        <v>0</v>
      </c>
      <c r="BA201" s="54" t="n">
        <f aca="false">MIN(1000,MAX(BA202,IF($A201&gt;=BA$16,0,BA$13*(BA$16-$A201)+BA$14*(BA$16-$A201)^2+BA$15*(BA$16-$A201)^3)))</f>
        <v>0</v>
      </c>
    </row>
    <row r="202" customFormat="false" ht="13.8" hidden="false" customHeight="false" outlineLevel="0" collapsed="false">
      <c r="A202" s="12" t="n">
        <f aca="false">A201+10</f>
        <v>1850</v>
      </c>
      <c r="B202" s="54" t="n">
        <f aca="false">MIN(1000,MAX(B203,IF($A202&gt;=B$16,0,B$13*(B$16-$A202)+B$14*(B$16-$A202)^2+B$15*(B$16-$A202)^3)))</f>
        <v>0</v>
      </c>
      <c r="C202" s="54" t="n">
        <f aca="false">MIN(1000,MAX(C203,IF($A202&gt;=C$16,0,C$13*(C$16-$A202)+C$14*(C$16-$A202)^2+C$15*(C$16-$A202)^3)))</f>
        <v>0</v>
      </c>
      <c r="D202" s="54" t="n">
        <f aca="false">MIN(1000,MAX(D203,IF($A202&gt;=D$16,0,D$13*(D$16-$A202)+D$14*(D$16-$A202)^2+D$15*(D$16-$A202)^3)))</f>
        <v>0</v>
      </c>
      <c r="E202" s="54" t="n">
        <f aca="false">MIN(1000,MAX(E203,IF($A202&gt;=E$16,0,E$13*(E$16-$A202)+E$14*(E$16-$A202)^2+E$15*(E$16-$A202)^3)))</f>
        <v>0</v>
      </c>
      <c r="F202" s="54" t="n">
        <f aca="false">MIN(1000,MAX(F203,IF($A202&gt;=F$16,0,F$13*(F$16-$A202)+F$14*(F$16-$A202)^2+F$15*(F$16-$A202)^3)))</f>
        <v>0</v>
      </c>
      <c r="G202" s="54" t="n">
        <f aca="false">MIN(1000,MAX(G203,IF($A202&gt;=G$16,0,G$13*(G$16-$A202)+G$14*(G$16-$A202)^2+G$15*(G$16-$A202)^3)))</f>
        <v>0</v>
      </c>
      <c r="H202" s="54" t="n">
        <f aca="false">MIN(1000,MAX(H203,IF($A202&gt;=H$16,0,H$13*(H$16-$A202)+H$14*(H$16-$A202)^2+H$15*(H$16-$A202)^3)))</f>
        <v>0</v>
      </c>
      <c r="I202" s="54" t="n">
        <f aca="false">MIN(1000,MAX(I203,IF($A202&gt;=I$16,0,I$13*(I$16-$A202)+I$14*(I$16-$A202)^2+I$15*(I$16-$A202)^3)))</f>
        <v>0</v>
      </c>
      <c r="J202" s="54" t="n">
        <f aca="false">MIN(1000,MAX(J203,IF($A202&gt;=J$16,0,J$13*(J$16-$A202)+J$14*(J$16-$A202)^2+J$15*(J$16-$A202)^3)))</f>
        <v>0</v>
      </c>
      <c r="K202" s="54" t="n">
        <f aca="false">MIN(1000,MAX(K203,IF($A202&gt;=K$16,0,K$13*(K$16-$A202)+K$14*(K$16-$A202)^2+K$15*(K$16-$A202)^3)))</f>
        <v>0</v>
      </c>
      <c r="L202" s="54" t="n">
        <f aca="false">MIN(1000,MAX(L203,IF($A202&gt;=L$16,0,L$13*(L$16-$A202)+L$14*(L$16-$A202)^2+L$15*(L$16-$A202)^3)))</f>
        <v>0</v>
      </c>
      <c r="M202" s="54" t="n">
        <f aca="false">MIN(1000,MAX(M203,IF($A202&gt;=M$16,0,M$13*(M$16-$A202)+M$14*(M$16-$A202)^2+M$15*(M$16-$A202)^3)))</f>
        <v>0</v>
      </c>
      <c r="N202" s="54" t="n">
        <f aca="false">MIN(1000,MAX(N203,IF($A202&gt;=N$16,0,N$13*(N$16-$A202)+N$14*(N$16-$A202)^2+N$15*(N$16-$A202)^3)))</f>
        <v>0</v>
      </c>
      <c r="O202" s="54" t="n">
        <f aca="false">MIN(1000,MAX(O203,IF($A202&gt;=O$16,0,O$13*(O$16-$A202)+O$14*(O$16-$A202)^2+O$15*(O$16-$A202)^3)))</f>
        <v>0</v>
      </c>
      <c r="P202" s="54" t="n">
        <f aca="false">MIN(1000,MAX(P203,IF($A202&gt;=P$16,0,P$13*(P$16-$A202)+P$14*(P$16-$A202)^2+P$15*(P$16-$A202)^3)))</f>
        <v>0</v>
      </c>
      <c r="Q202" s="54" t="n">
        <f aca="false">MIN(1000,MAX(Q203,IF($A202&gt;=Q$16,0,Q$13*(Q$16-$A202)+Q$14*(Q$16-$A202)^2+Q$15*(Q$16-$A202)^3)))</f>
        <v>0</v>
      </c>
      <c r="R202" s="54" t="n">
        <f aca="false">MIN(1000,MAX(R203,IF($A202&gt;=R$16,0,R$13*(R$16-$A202)+R$14*(R$16-$A202)^2+R$15*(R$16-$A202)^3)))</f>
        <v>0</v>
      </c>
      <c r="S202" s="54" t="n">
        <f aca="false">MIN(1000,MAX(S203,IF($A202&gt;=S$16,0,S$13*(S$16-$A202)+S$14*(S$16-$A202)^2+S$15*(S$16-$A202)^3)))</f>
        <v>654.553552</v>
      </c>
      <c r="T202" s="54" t="n">
        <f aca="false">MIN(1000,MAX(T203,IF($A202&gt;=T$16,0,T$13*(T$16-$A202)+T$14*(T$16-$A202)^2+T$15*(T$16-$A202)^3)))</f>
        <v>0</v>
      </c>
      <c r="U202" s="54" t="n">
        <f aca="false">MIN(1000,MAX(U203,IF($A202&gt;=U$16,0,U$13*(U$16-$A202)+U$14*(U$16-$A202)^2+U$15*(U$16-$A202)^3)))</f>
        <v>111.72245</v>
      </c>
      <c r="V202" s="54" t="n">
        <f aca="false">MIN(1000,MAX(V203,IF($A202&gt;=V$16,0,V$13*(V$16-$A202)+V$14*(V$16-$A202)^2+V$15*(V$16-$A202)^3)))</f>
        <v>0</v>
      </c>
      <c r="W202" s="54" t="n">
        <f aca="false">MIN(1000,MAX(W203,IF($A202&gt;=W$16,0,W$13*(W$16-$A202)+W$14*(W$16-$A202)^2+W$15*(W$16-$A202)^3)))</f>
        <v>59.87148</v>
      </c>
      <c r="X202" s="54" t="n">
        <f aca="false">MIN(1000,MAX(X203,IF($A202&gt;=X$16,0,X$13*(X$16-$A202)+X$14*(X$16-$A202)^2+X$15*(X$16-$A202)^3)))</f>
        <v>23.037975</v>
      </c>
      <c r="Y202" s="54" t="n">
        <f aca="false">MIN(1000,MAX(Y203,IF($A202&gt;=Y$16,0,Y$13*(Y$16-$A202)+Y$14*(Y$16-$A202)^2+Y$15*(Y$16-$A202)^3)))</f>
        <v>0</v>
      </c>
      <c r="Z202" s="54" t="n">
        <f aca="false">MIN(1000,MAX(Z203,IF($A202&gt;=Z$16,0,Z$13*(Z$16-$A202)+Z$14*(Z$16-$A202)^2+Z$15*(Z$16-$A202)^3)))</f>
        <v>0</v>
      </c>
      <c r="AC202" s="54" t="n">
        <f aca="false">MIN(1000,MAX(AC203,IF($A202&gt;=AC$16,0,AC$13*(AC$16-$A202)+AC$14*(AC$16-$A202)^2+AC$15*(AC$16-$A202)^3)))</f>
        <v>0</v>
      </c>
      <c r="AD202" s="54" t="n">
        <f aca="false">MIN(1000,MAX(AD203,IF($A202&gt;=AD$16,0,AD$13*(AD$16-$A202)+AD$14*(AD$16-$A202)^2+AD$15*(AD$16-$A202)^3)))</f>
        <v>0</v>
      </c>
      <c r="AE202" s="54" t="n">
        <f aca="false">MIN(1000,MAX(AE203,IF($A202&gt;=AE$16,0,AE$13*(AE$16-$A202)+AE$14*(AE$16-$A202)^2+AE$15*(AE$16-$A202)^3)))</f>
        <v>0</v>
      </c>
      <c r="AF202" s="54" t="n">
        <f aca="false">MIN(1000,MAX(AF203,IF($A202&gt;=AF$16,0,AF$13*(AF$16-$A202)+AF$14*(AF$16-$A202)^2+AF$15*(AF$16-$A202)^3)))</f>
        <v>0</v>
      </c>
      <c r="AG202" s="54" t="n">
        <f aca="false">MIN(1000,MAX(AG203,IF($A202&gt;=AG$16,0,AG$13*(AG$16-$A202)+AG$14*(AG$16-$A202)^2+AG$15*(AG$16-$A202)^3)))</f>
        <v>0</v>
      </c>
      <c r="AH202" s="54" t="n">
        <f aca="false">MIN(1000,MAX(AH203,IF($A202&gt;=AH$16,0,AH$13*(AH$16-$A202)+AH$14*(AH$16-$A202)^2+AH$15*(AH$16-$A202)^3)))</f>
        <v>0</v>
      </c>
      <c r="AI202" s="54" t="n">
        <f aca="false">MIN(1000,MAX(AI203,IF($A202&gt;=AI$16,0,AI$13*(AI$16-$A202)+AI$14*(AI$16-$A202)^2+AI$15*(AI$16-$A202)^3)))</f>
        <v>0</v>
      </c>
      <c r="AJ202" s="54" t="n">
        <f aca="false">MIN(1000,MAX(AJ203,IF($A202&gt;=AJ$16,0,AJ$13*(AJ$16-$A202)+AJ$14*(AJ$16-$A202)^2+AJ$15*(AJ$16-$A202)^3)))</f>
        <v>0</v>
      </c>
      <c r="AK202" s="54" t="n">
        <f aca="false">MIN(1000,MAX(AK203,IF($A202&gt;=AK$16,0,AK$13*(AK$16-$A202)+AK$14*(AK$16-$A202)^2+AK$15*(AK$16-$A202)^3)))</f>
        <v>0</v>
      </c>
      <c r="AL202" s="54" t="n">
        <f aca="false">MIN(1000,MAX(AL203,IF($A202&gt;=AL$16,0,AL$13*(AL$16-$A202)+AL$14*(AL$16-$A202)^2+AL$15*(AL$16-$A202)^3)))</f>
        <v>0</v>
      </c>
      <c r="AM202" s="54" t="n">
        <f aca="false">MIN(1000,MAX(AM203,IF($A202&gt;=AM$16,0,AM$13*(AM$16-$A202)+AM$14*(AM$16-$A202)^2+AM$15*(AM$16-$A202)^3)))</f>
        <v>0</v>
      </c>
      <c r="AN202" s="54" t="n">
        <f aca="false">MIN(1000,MAX(AN203,IF($A202&gt;=AN$16,0,AN$13*(AN$16-$A202)+AN$14*(AN$16-$A202)^2+AN$15*(AN$16-$A202)^3)))</f>
        <v>0</v>
      </c>
      <c r="AO202" s="54" t="n">
        <f aca="false">MIN(1000,MAX(AO203,IF($A202&gt;=AO$16,0,AO$13*(AO$16-$A202)+AO$14*(AO$16-$A202)^2+AO$15*(AO$16-$A202)^3)))</f>
        <v>0</v>
      </c>
      <c r="AP202" s="54" t="n">
        <f aca="false">MIN(1000,MAX(AP203,IF($A202&gt;=AP$16,0,AP$13*(AP$16-$A202)+AP$14*(AP$16-$A202)^2+AP$15*(AP$16-$A202)^3)))</f>
        <v>0</v>
      </c>
      <c r="AQ202" s="54" t="n">
        <f aca="false">MIN(1000,MAX(AQ203,IF($A202&gt;=AQ$16,0,AQ$13*(AQ$16-$A202)+AQ$14*(AQ$16-$A202)^2+AQ$15*(AQ$16-$A202)^3)))</f>
        <v>0</v>
      </c>
      <c r="AR202" s="54" t="n">
        <f aca="false">MIN(1000,MAX(AR203,IF($A202&gt;=AR$16,0,AR$13*(AR$16-$A202)+AR$14*(AR$16-$A202)^2+AR$15*(AR$16-$A202)^3)))</f>
        <v>0</v>
      </c>
      <c r="AS202" s="54" t="n">
        <f aca="false">MIN(1000,MAX(AS203,IF($A202&gt;=AS$16,0,AS$13*(AS$16-$A202)+AS$14*(AS$16-$A202)^2+AS$15*(AS$16-$A202)^3)))</f>
        <v>0</v>
      </c>
      <c r="AT202" s="54" t="n">
        <f aca="false">MIN(1000,MAX(AT203,IF($A202&gt;=AT$16,0,AT$13*(AT$16-$A202)+AT$14*(AT$16-$A202)^2+AT$15*(AT$16-$A202)^3)))</f>
        <v>1000</v>
      </c>
      <c r="AU202" s="54" t="n">
        <f aca="false">MIN(1000,MAX(AU203,IF($A202&gt;=AU$16,0,AU$13*(AU$16-$A202)+AU$14*(AU$16-$A202)^2+AU$15*(AU$16-$A202)^3)))</f>
        <v>0</v>
      </c>
      <c r="AV202" s="54" t="n">
        <f aca="false">MIN(1000,MAX(AV203,IF($A202&gt;=AV$16,0,AV$13*(AV$16-$A202)+AV$14*(AV$16-$A202)^2+AV$15*(AV$16-$A202)^3)))</f>
        <v>662.58253</v>
      </c>
      <c r="AW202" s="54" t="n">
        <f aca="false">MIN(1000,MAX(AW203,IF($A202&gt;=AW$16,0,AW$13*(AW$16-$A202)+AW$14*(AW$16-$A202)^2+AW$15*(AW$16-$A202)^3)))</f>
        <v>0</v>
      </c>
      <c r="AX202" s="54" t="n">
        <f aca="false">MIN(1000,MAX(AX203,IF($A202&gt;=AX$16,0,AX$13*(AX$16-$A202)+AX$14*(AX$16-$A202)^2+AX$15*(AX$16-$A202)^3)))</f>
        <v>58.216864</v>
      </c>
      <c r="AY202" s="54" t="n">
        <f aca="false">MIN(1000,MAX(AY203,IF($A202&gt;=AY$16,0,AY$13*(AY$16-$A202)+AY$14*(AY$16-$A202)^2+AY$15*(AY$16-$A202)^3)))</f>
        <v>1000</v>
      </c>
      <c r="AZ202" s="54" t="n">
        <f aca="false">MIN(1000,MAX(AZ203,IF($A202&gt;=AZ$16,0,AZ$13*(AZ$16-$A202)+AZ$14*(AZ$16-$A202)^2+AZ$15*(AZ$16-$A202)^3)))</f>
        <v>0</v>
      </c>
      <c r="BA202" s="54" t="n">
        <f aca="false">MIN(1000,MAX(BA203,IF($A202&gt;=BA$16,0,BA$13*(BA$16-$A202)+BA$14*(BA$16-$A202)^2+BA$15*(BA$16-$A202)^3)))</f>
        <v>0</v>
      </c>
    </row>
    <row r="203" customFormat="false" ht="13.8" hidden="false" customHeight="false" outlineLevel="0" collapsed="false">
      <c r="A203" s="12" t="n">
        <f aca="false">A202+10</f>
        <v>1860</v>
      </c>
      <c r="B203" s="54" t="n">
        <f aca="false">MIN(1000,MAX(B204,IF($A203&gt;=B$16,0,B$13*(B$16-$A203)+B$14*(B$16-$A203)^2+B$15*(B$16-$A203)^3)))</f>
        <v>0</v>
      </c>
      <c r="C203" s="54" t="n">
        <f aca="false">MIN(1000,MAX(C204,IF($A203&gt;=C$16,0,C$13*(C$16-$A203)+C$14*(C$16-$A203)^2+C$15*(C$16-$A203)^3)))</f>
        <v>0</v>
      </c>
      <c r="D203" s="54" t="n">
        <f aca="false">MIN(1000,MAX(D204,IF($A203&gt;=D$16,0,D$13*(D$16-$A203)+D$14*(D$16-$A203)^2+D$15*(D$16-$A203)^3)))</f>
        <v>0</v>
      </c>
      <c r="E203" s="54" t="n">
        <f aca="false">MIN(1000,MAX(E204,IF($A203&gt;=E$16,0,E$13*(E$16-$A203)+E$14*(E$16-$A203)^2+E$15*(E$16-$A203)^3)))</f>
        <v>0</v>
      </c>
      <c r="F203" s="54" t="n">
        <f aca="false">MIN(1000,MAX(F204,IF($A203&gt;=F$16,0,F$13*(F$16-$A203)+F$14*(F$16-$A203)^2+F$15*(F$16-$A203)^3)))</f>
        <v>0</v>
      </c>
      <c r="G203" s="54" t="n">
        <f aca="false">MIN(1000,MAX(G204,IF($A203&gt;=G$16,0,G$13*(G$16-$A203)+G$14*(G$16-$A203)^2+G$15*(G$16-$A203)^3)))</f>
        <v>0</v>
      </c>
      <c r="H203" s="54" t="n">
        <f aca="false">MIN(1000,MAX(H204,IF($A203&gt;=H$16,0,H$13*(H$16-$A203)+H$14*(H$16-$A203)^2+H$15*(H$16-$A203)^3)))</f>
        <v>0</v>
      </c>
      <c r="I203" s="54" t="n">
        <f aca="false">MIN(1000,MAX(I204,IF($A203&gt;=I$16,0,I$13*(I$16-$A203)+I$14*(I$16-$A203)^2+I$15*(I$16-$A203)^3)))</f>
        <v>0</v>
      </c>
      <c r="J203" s="54" t="n">
        <f aca="false">MIN(1000,MAX(J204,IF($A203&gt;=J$16,0,J$13*(J$16-$A203)+J$14*(J$16-$A203)^2+J$15*(J$16-$A203)^3)))</f>
        <v>0</v>
      </c>
      <c r="K203" s="54" t="n">
        <f aca="false">MIN(1000,MAX(K204,IF($A203&gt;=K$16,0,K$13*(K$16-$A203)+K$14*(K$16-$A203)^2+K$15*(K$16-$A203)^3)))</f>
        <v>0</v>
      </c>
      <c r="L203" s="54" t="n">
        <f aca="false">MIN(1000,MAX(L204,IF($A203&gt;=L$16,0,L$13*(L$16-$A203)+L$14*(L$16-$A203)^2+L$15*(L$16-$A203)^3)))</f>
        <v>0</v>
      </c>
      <c r="M203" s="54" t="n">
        <f aca="false">MIN(1000,MAX(M204,IF($A203&gt;=M$16,0,M$13*(M$16-$A203)+M$14*(M$16-$A203)^2+M$15*(M$16-$A203)^3)))</f>
        <v>0</v>
      </c>
      <c r="N203" s="54" t="n">
        <f aca="false">MIN(1000,MAX(N204,IF($A203&gt;=N$16,0,N$13*(N$16-$A203)+N$14*(N$16-$A203)^2+N$15*(N$16-$A203)^3)))</f>
        <v>0</v>
      </c>
      <c r="O203" s="54" t="n">
        <f aca="false">MIN(1000,MAX(O204,IF($A203&gt;=O$16,0,O$13*(O$16-$A203)+O$14*(O$16-$A203)^2+O$15*(O$16-$A203)^3)))</f>
        <v>0</v>
      </c>
      <c r="P203" s="54" t="n">
        <f aca="false">MIN(1000,MAX(P204,IF($A203&gt;=P$16,0,P$13*(P$16-$A203)+P$14*(P$16-$A203)^2+P$15*(P$16-$A203)^3)))</f>
        <v>0</v>
      </c>
      <c r="Q203" s="54" t="n">
        <f aca="false">MIN(1000,MAX(Q204,IF($A203&gt;=Q$16,0,Q$13*(Q$16-$A203)+Q$14*(Q$16-$A203)^2+Q$15*(Q$16-$A203)^3)))</f>
        <v>0</v>
      </c>
      <c r="R203" s="54" t="n">
        <f aca="false">MIN(1000,MAX(R204,IF($A203&gt;=R$16,0,R$13*(R$16-$A203)+R$14*(R$16-$A203)^2+R$15*(R$16-$A203)^3)))</f>
        <v>0</v>
      </c>
      <c r="S203" s="54" t="n">
        <f aca="false">MIN(1000,MAX(S204,IF($A203&gt;=S$16,0,S$13*(S$16-$A203)+S$14*(S$16-$A203)^2+S$15*(S$16-$A203)^3)))</f>
        <v>647.333952</v>
      </c>
      <c r="T203" s="54" t="n">
        <f aca="false">MIN(1000,MAX(T204,IF($A203&gt;=T$16,0,T$13*(T$16-$A203)+T$14*(T$16-$A203)^2+T$15*(T$16-$A203)^3)))</f>
        <v>0</v>
      </c>
      <c r="U203" s="54" t="n">
        <f aca="false">MIN(1000,MAX(U204,IF($A203&gt;=U$16,0,U$13*(U$16-$A203)+U$14*(U$16-$A203)^2+U$15*(U$16-$A203)^3)))</f>
        <v>111.47745</v>
      </c>
      <c r="V203" s="54" t="n">
        <f aca="false">MIN(1000,MAX(V204,IF($A203&gt;=V$16,0,V$13*(V$16-$A203)+V$14*(V$16-$A203)^2+V$15*(V$16-$A203)^3)))</f>
        <v>0</v>
      </c>
      <c r="W203" s="54" t="n">
        <f aca="false">MIN(1000,MAX(W204,IF($A203&gt;=W$16,0,W$13*(W$16-$A203)+W$14*(W$16-$A203)^2+W$15*(W$16-$A203)^3)))</f>
        <v>59.74248</v>
      </c>
      <c r="X203" s="54" t="n">
        <f aca="false">MIN(1000,MAX(X204,IF($A203&gt;=X$16,0,X$13*(X$16-$A203)+X$14*(X$16-$A203)^2+X$15*(X$16-$A203)^3)))</f>
        <v>23.037975</v>
      </c>
      <c r="Y203" s="54" t="n">
        <f aca="false">MIN(1000,MAX(Y204,IF($A203&gt;=Y$16,0,Y$13*(Y$16-$A203)+Y$14*(Y$16-$A203)^2+Y$15*(Y$16-$A203)^3)))</f>
        <v>0</v>
      </c>
      <c r="Z203" s="54" t="n">
        <f aca="false">MIN(1000,MAX(Z204,IF($A203&gt;=Z$16,0,Z$13*(Z$16-$A203)+Z$14*(Z$16-$A203)^2+Z$15*(Z$16-$A203)^3)))</f>
        <v>0</v>
      </c>
      <c r="AC203" s="54" t="n">
        <f aca="false">MIN(1000,MAX(AC204,IF($A203&gt;=AC$16,0,AC$13*(AC$16-$A203)+AC$14*(AC$16-$A203)^2+AC$15*(AC$16-$A203)^3)))</f>
        <v>0</v>
      </c>
      <c r="AD203" s="54" t="n">
        <f aca="false">MIN(1000,MAX(AD204,IF($A203&gt;=AD$16,0,AD$13*(AD$16-$A203)+AD$14*(AD$16-$A203)^2+AD$15*(AD$16-$A203)^3)))</f>
        <v>0</v>
      </c>
      <c r="AE203" s="54" t="n">
        <f aca="false">MIN(1000,MAX(AE204,IF($A203&gt;=AE$16,0,AE$13*(AE$16-$A203)+AE$14*(AE$16-$A203)^2+AE$15*(AE$16-$A203)^3)))</f>
        <v>0</v>
      </c>
      <c r="AF203" s="54" t="n">
        <f aca="false">MIN(1000,MAX(AF204,IF($A203&gt;=AF$16,0,AF$13*(AF$16-$A203)+AF$14*(AF$16-$A203)^2+AF$15*(AF$16-$A203)^3)))</f>
        <v>0</v>
      </c>
      <c r="AG203" s="54" t="n">
        <f aca="false">MIN(1000,MAX(AG204,IF($A203&gt;=AG$16,0,AG$13*(AG$16-$A203)+AG$14*(AG$16-$A203)^2+AG$15*(AG$16-$A203)^3)))</f>
        <v>0</v>
      </c>
      <c r="AH203" s="54" t="n">
        <f aca="false">MIN(1000,MAX(AH204,IF($A203&gt;=AH$16,0,AH$13*(AH$16-$A203)+AH$14*(AH$16-$A203)^2+AH$15*(AH$16-$A203)^3)))</f>
        <v>0</v>
      </c>
      <c r="AI203" s="54" t="n">
        <f aca="false">MIN(1000,MAX(AI204,IF($A203&gt;=AI$16,0,AI$13*(AI$16-$A203)+AI$14*(AI$16-$A203)^2+AI$15*(AI$16-$A203)^3)))</f>
        <v>0</v>
      </c>
      <c r="AJ203" s="54" t="n">
        <f aca="false">MIN(1000,MAX(AJ204,IF($A203&gt;=AJ$16,0,AJ$13*(AJ$16-$A203)+AJ$14*(AJ$16-$A203)^2+AJ$15*(AJ$16-$A203)^3)))</f>
        <v>0</v>
      </c>
      <c r="AK203" s="54" t="n">
        <f aca="false">MIN(1000,MAX(AK204,IF($A203&gt;=AK$16,0,AK$13*(AK$16-$A203)+AK$14*(AK$16-$A203)^2+AK$15*(AK$16-$A203)^3)))</f>
        <v>0</v>
      </c>
      <c r="AL203" s="54" t="n">
        <f aca="false">MIN(1000,MAX(AL204,IF($A203&gt;=AL$16,0,AL$13*(AL$16-$A203)+AL$14*(AL$16-$A203)^2+AL$15*(AL$16-$A203)^3)))</f>
        <v>0</v>
      </c>
      <c r="AM203" s="54" t="n">
        <f aca="false">MIN(1000,MAX(AM204,IF($A203&gt;=AM$16,0,AM$13*(AM$16-$A203)+AM$14*(AM$16-$A203)^2+AM$15*(AM$16-$A203)^3)))</f>
        <v>0</v>
      </c>
      <c r="AN203" s="54" t="n">
        <f aca="false">MIN(1000,MAX(AN204,IF($A203&gt;=AN$16,0,AN$13*(AN$16-$A203)+AN$14*(AN$16-$A203)^2+AN$15*(AN$16-$A203)^3)))</f>
        <v>0</v>
      </c>
      <c r="AO203" s="54" t="n">
        <f aca="false">MIN(1000,MAX(AO204,IF($A203&gt;=AO$16,0,AO$13*(AO$16-$A203)+AO$14*(AO$16-$A203)^2+AO$15*(AO$16-$A203)^3)))</f>
        <v>0</v>
      </c>
      <c r="AP203" s="54" t="n">
        <f aca="false">MIN(1000,MAX(AP204,IF($A203&gt;=AP$16,0,AP$13*(AP$16-$A203)+AP$14*(AP$16-$A203)^2+AP$15*(AP$16-$A203)^3)))</f>
        <v>0</v>
      </c>
      <c r="AQ203" s="54" t="n">
        <f aca="false">MIN(1000,MAX(AQ204,IF($A203&gt;=AQ$16,0,AQ$13*(AQ$16-$A203)+AQ$14*(AQ$16-$A203)^2+AQ$15*(AQ$16-$A203)^3)))</f>
        <v>0</v>
      </c>
      <c r="AR203" s="54" t="n">
        <f aca="false">MIN(1000,MAX(AR204,IF($A203&gt;=AR$16,0,AR$13*(AR$16-$A203)+AR$14*(AR$16-$A203)^2+AR$15*(AR$16-$A203)^3)))</f>
        <v>0</v>
      </c>
      <c r="AS203" s="54" t="n">
        <f aca="false">MIN(1000,MAX(AS204,IF($A203&gt;=AS$16,0,AS$13*(AS$16-$A203)+AS$14*(AS$16-$A203)^2+AS$15*(AS$16-$A203)^3)))</f>
        <v>0</v>
      </c>
      <c r="AT203" s="54" t="n">
        <f aca="false">MIN(1000,MAX(AT204,IF($A203&gt;=AT$16,0,AT$13*(AT$16-$A203)+AT$14*(AT$16-$A203)^2+AT$15*(AT$16-$A203)^3)))</f>
        <v>1000</v>
      </c>
      <c r="AU203" s="54" t="n">
        <f aca="false">MIN(1000,MAX(AU204,IF($A203&gt;=AU$16,0,AU$13*(AU$16-$A203)+AU$14*(AU$16-$A203)^2+AU$15*(AU$16-$A203)^3)))</f>
        <v>0</v>
      </c>
      <c r="AV203" s="54" t="n">
        <f aca="false">MIN(1000,MAX(AV204,IF($A203&gt;=AV$16,0,AV$13*(AV$16-$A203)+AV$14*(AV$16-$A203)^2+AV$15*(AV$16-$A203)^3)))</f>
        <v>661.12953</v>
      </c>
      <c r="AW203" s="54" t="n">
        <f aca="false">MIN(1000,MAX(AW204,IF($A203&gt;=AW$16,0,AW$13*(AW$16-$A203)+AW$14*(AW$16-$A203)^2+AW$15*(AW$16-$A203)^3)))</f>
        <v>0</v>
      </c>
      <c r="AX203" s="54" t="n">
        <f aca="false">MIN(1000,MAX(AX204,IF($A203&gt;=AX$16,0,AX$13*(AX$16-$A203)+AX$14*(AX$16-$A203)^2+AX$15*(AX$16-$A203)^3)))</f>
        <v>58.216864</v>
      </c>
      <c r="AY203" s="54" t="n">
        <f aca="false">MIN(1000,MAX(AY204,IF($A203&gt;=AY$16,0,AY$13*(AY$16-$A203)+AY$14*(AY$16-$A203)^2+AY$15*(AY$16-$A203)^3)))</f>
        <v>1000</v>
      </c>
      <c r="AZ203" s="54" t="n">
        <f aca="false">MIN(1000,MAX(AZ204,IF($A203&gt;=AZ$16,0,AZ$13*(AZ$16-$A203)+AZ$14*(AZ$16-$A203)^2+AZ$15*(AZ$16-$A203)^3)))</f>
        <v>0</v>
      </c>
      <c r="BA203" s="54" t="n">
        <f aca="false">MIN(1000,MAX(BA204,IF($A203&gt;=BA$16,0,BA$13*(BA$16-$A203)+BA$14*(BA$16-$A203)^2+BA$15*(BA$16-$A203)^3)))</f>
        <v>0</v>
      </c>
    </row>
    <row r="204" customFormat="false" ht="13.8" hidden="false" customHeight="false" outlineLevel="0" collapsed="false">
      <c r="A204" s="12" t="n">
        <f aca="false">A203+10</f>
        <v>1870</v>
      </c>
      <c r="B204" s="54" t="n">
        <f aca="false">MIN(1000,MAX(B205,IF($A204&gt;=B$16,0,B$13*(B$16-$A204)+B$14*(B$16-$A204)^2+B$15*(B$16-$A204)^3)))</f>
        <v>0</v>
      </c>
      <c r="C204" s="54" t="n">
        <f aca="false">MIN(1000,MAX(C205,IF($A204&gt;=C$16,0,C$13*(C$16-$A204)+C$14*(C$16-$A204)^2+C$15*(C$16-$A204)^3)))</f>
        <v>0</v>
      </c>
      <c r="D204" s="54" t="n">
        <f aca="false">MIN(1000,MAX(D205,IF($A204&gt;=D$16,0,D$13*(D$16-$A204)+D$14*(D$16-$A204)^2+D$15*(D$16-$A204)^3)))</f>
        <v>0</v>
      </c>
      <c r="E204" s="54" t="n">
        <f aca="false">MIN(1000,MAX(E205,IF($A204&gt;=E$16,0,E$13*(E$16-$A204)+E$14*(E$16-$A204)^2+E$15*(E$16-$A204)^3)))</f>
        <v>0</v>
      </c>
      <c r="F204" s="54" t="n">
        <f aca="false">MIN(1000,MAX(F205,IF($A204&gt;=F$16,0,F$13*(F$16-$A204)+F$14*(F$16-$A204)^2+F$15*(F$16-$A204)^3)))</f>
        <v>0</v>
      </c>
      <c r="G204" s="54" t="n">
        <f aca="false">MIN(1000,MAX(G205,IF($A204&gt;=G$16,0,G$13*(G$16-$A204)+G$14*(G$16-$A204)^2+G$15*(G$16-$A204)^3)))</f>
        <v>0</v>
      </c>
      <c r="H204" s="54" t="n">
        <f aca="false">MIN(1000,MAX(H205,IF($A204&gt;=H$16,0,H$13*(H$16-$A204)+H$14*(H$16-$A204)^2+H$15*(H$16-$A204)^3)))</f>
        <v>0</v>
      </c>
      <c r="I204" s="54" t="n">
        <f aca="false">MIN(1000,MAX(I205,IF($A204&gt;=I$16,0,I$13*(I$16-$A204)+I$14*(I$16-$A204)^2+I$15*(I$16-$A204)^3)))</f>
        <v>0</v>
      </c>
      <c r="J204" s="54" t="n">
        <f aca="false">MIN(1000,MAX(J205,IF($A204&gt;=J$16,0,J$13*(J$16-$A204)+J$14*(J$16-$A204)^2+J$15*(J$16-$A204)^3)))</f>
        <v>0</v>
      </c>
      <c r="K204" s="54" t="n">
        <f aca="false">MIN(1000,MAX(K205,IF($A204&gt;=K$16,0,K$13*(K$16-$A204)+K$14*(K$16-$A204)^2+K$15*(K$16-$A204)^3)))</f>
        <v>0</v>
      </c>
      <c r="L204" s="54" t="n">
        <f aca="false">MIN(1000,MAX(L205,IF($A204&gt;=L$16,0,L$13*(L$16-$A204)+L$14*(L$16-$A204)^2+L$15*(L$16-$A204)^3)))</f>
        <v>0</v>
      </c>
      <c r="M204" s="54" t="n">
        <f aca="false">MIN(1000,MAX(M205,IF($A204&gt;=M$16,0,M$13*(M$16-$A204)+M$14*(M$16-$A204)^2+M$15*(M$16-$A204)^3)))</f>
        <v>0</v>
      </c>
      <c r="N204" s="54" t="n">
        <f aca="false">MIN(1000,MAX(N205,IF($A204&gt;=N$16,0,N$13*(N$16-$A204)+N$14*(N$16-$A204)^2+N$15*(N$16-$A204)^3)))</f>
        <v>0</v>
      </c>
      <c r="O204" s="54" t="n">
        <f aca="false">MIN(1000,MAX(O205,IF($A204&gt;=O$16,0,O$13*(O$16-$A204)+O$14*(O$16-$A204)^2+O$15*(O$16-$A204)^3)))</f>
        <v>0</v>
      </c>
      <c r="P204" s="54" t="n">
        <f aca="false">MIN(1000,MAX(P205,IF($A204&gt;=P$16,0,P$13*(P$16-$A204)+P$14*(P$16-$A204)^2+P$15*(P$16-$A204)^3)))</f>
        <v>0</v>
      </c>
      <c r="Q204" s="54" t="n">
        <f aca="false">MIN(1000,MAX(Q205,IF($A204&gt;=Q$16,0,Q$13*(Q$16-$A204)+Q$14*(Q$16-$A204)^2+Q$15*(Q$16-$A204)^3)))</f>
        <v>0</v>
      </c>
      <c r="R204" s="54" t="n">
        <f aca="false">MIN(1000,MAX(R205,IF($A204&gt;=R$16,0,R$13*(R$16-$A204)+R$14*(R$16-$A204)^2+R$15*(R$16-$A204)^3)))</f>
        <v>0</v>
      </c>
      <c r="S204" s="54" t="n">
        <f aca="false">MIN(1000,MAX(S205,IF($A204&gt;=S$16,0,S$13*(S$16-$A204)+S$14*(S$16-$A204)^2+S$15*(S$16-$A204)^3)))</f>
        <v>640.154352</v>
      </c>
      <c r="T204" s="54" t="n">
        <f aca="false">MIN(1000,MAX(T205,IF($A204&gt;=T$16,0,T$13*(T$16-$A204)+T$14*(T$16-$A204)^2+T$15*(T$16-$A204)^3)))</f>
        <v>0</v>
      </c>
      <c r="U204" s="54" t="n">
        <f aca="false">MIN(1000,MAX(U205,IF($A204&gt;=U$16,0,U$13*(U$16-$A204)+U$14*(U$16-$A204)^2+U$15*(U$16-$A204)^3)))</f>
        <v>111.23245</v>
      </c>
      <c r="V204" s="54" t="n">
        <f aca="false">MIN(1000,MAX(V205,IF($A204&gt;=V$16,0,V$13*(V$16-$A204)+V$14*(V$16-$A204)^2+V$15*(V$16-$A204)^3)))</f>
        <v>0</v>
      </c>
      <c r="W204" s="54" t="n">
        <f aca="false">MIN(1000,MAX(W205,IF($A204&gt;=W$16,0,W$13*(W$16-$A204)+W$14*(W$16-$A204)^2+W$15*(W$16-$A204)^3)))</f>
        <v>59.61348</v>
      </c>
      <c r="X204" s="54" t="n">
        <f aca="false">MIN(1000,MAX(X205,IF($A204&gt;=X$16,0,X$13*(X$16-$A204)+X$14*(X$16-$A204)^2+X$15*(X$16-$A204)^3)))</f>
        <v>23.037975</v>
      </c>
      <c r="Y204" s="54" t="n">
        <f aca="false">MIN(1000,MAX(Y205,IF($A204&gt;=Y$16,0,Y$13*(Y$16-$A204)+Y$14*(Y$16-$A204)^2+Y$15*(Y$16-$A204)^3)))</f>
        <v>0</v>
      </c>
      <c r="Z204" s="54" t="n">
        <f aca="false">MIN(1000,MAX(Z205,IF($A204&gt;=Z$16,0,Z$13*(Z$16-$A204)+Z$14*(Z$16-$A204)^2+Z$15*(Z$16-$A204)^3)))</f>
        <v>0</v>
      </c>
      <c r="AC204" s="54" t="n">
        <f aca="false">MIN(1000,MAX(AC205,IF($A204&gt;=AC$16,0,AC$13*(AC$16-$A204)+AC$14*(AC$16-$A204)^2+AC$15*(AC$16-$A204)^3)))</f>
        <v>0</v>
      </c>
      <c r="AD204" s="54" t="n">
        <f aca="false">MIN(1000,MAX(AD205,IF($A204&gt;=AD$16,0,AD$13*(AD$16-$A204)+AD$14*(AD$16-$A204)^2+AD$15*(AD$16-$A204)^3)))</f>
        <v>0</v>
      </c>
      <c r="AE204" s="54" t="n">
        <f aca="false">MIN(1000,MAX(AE205,IF($A204&gt;=AE$16,0,AE$13*(AE$16-$A204)+AE$14*(AE$16-$A204)^2+AE$15*(AE$16-$A204)^3)))</f>
        <v>0</v>
      </c>
      <c r="AF204" s="54" t="n">
        <f aca="false">MIN(1000,MAX(AF205,IF($A204&gt;=AF$16,0,AF$13*(AF$16-$A204)+AF$14*(AF$16-$A204)^2+AF$15*(AF$16-$A204)^3)))</f>
        <v>0</v>
      </c>
      <c r="AG204" s="54" t="n">
        <f aca="false">MIN(1000,MAX(AG205,IF($A204&gt;=AG$16,0,AG$13*(AG$16-$A204)+AG$14*(AG$16-$A204)^2+AG$15*(AG$16-$A204)^3)))</f>
        <v>0</v>
      </c>
      <c r="AH204" s="54" t="n">
        <f aca="false">MIN(1000,MAX(AH205,IF($A204&gt;=AH$16,0,AH$13*(AH$16-$A204)+AH$14*(AH$16-$A204)^2+AH$15*(AH$16-$A204)^3)))</f>
        <v>0</v>
      </c>
      <c r="AI204" s="54" t="n">
        <f aca="false">MIN(1000,MAX(AI205,IF($A204&gt;=AI$16,0,AI$13*(AI$16-$A204)+AI$14*(AI$16-$A204)^2+AI$15*(AI$16-$A204)^3)))</f>
        <v>0</v>
      </c>
      <c r="AJ204" s="54" t="n">
        <f aca="false">MIN(1000,MAX(AJ205,IF($A204&gt;=AJ$16,0,AJ$13*(AJ$16-$A204)+AJ$14*(AJ$16-$A204)^2+AJ$15*(AJ$16-$A204)^3)))</f>
        <v>0</v>
      </c>
      <c r="AK204" s="54" t="n">
        <f aca="false">MIN(1000,MAX(AK205,IF($A204&gt;=AK$16,0,AK$13*(AK$16-$A204)+AK$14*(AK$16-$A204)^2+AK$15*(AK$16-$A204)^3)))</f>
        <v>0</v>
      </c>
      <c r="AL204" s="54" t="n">
        <f aca="false">MIN(1000,MAX(AL205,IF($A204&gt;=AL$16,0,AL$13*(AL$16-$A204)+AL$14*(AL$16-$A204)^2+AL$15*(AL$16-$A204)^3)))</f>
        <v>0</v>
      </c>
      <c r="AM204" s="54" t="n">
        <f aca="false">MIN(1000,MAX(AM205,IF($A204&gt;=AM$16,0,AM$13*(AM$16-$A204)+AM$14*(AM$16-$A204)^2+AM$15*(AM$16-$A204)^3)))</f>
        <v>0</v>
      </c>
      <c r="AN204" s="54" t="n">
        <f aca="false">MIN(1000,MAX(AN205,IF($A204&gt;=AN$16,0,AN$13*(AN$16-$A204)+AN$14*(AN$16-$A204)^2+AN$15*(AN$16-$A204)^3)))</f>
        <v>0</v>
      </c>
      <c r="AO204" s="54" t="n">
        <f aca="false">MIN(1000,MAX(AO205,IF($A204&gt;=AO$16,0,AO$13*(AO$16-$A204)+AO$14*(AO$16-$A204)^2+AO$15*(AO$16-$A204)^3)))</f>
        <v>0</v>
      </c>
      <c r="AP204" s="54" t="n">
        <f aca="false">MIN(1000,MAX(AP205,IF($A204&gt;=AP$16,0,AP$13*(AP$16-$A204)+AP$14*(AP$16-$A204)^2+AP$15*(AP$16-$A204)^3)))</f>
        <v>0</v>
      </c>
      <c r="AQ204" s="54" t="n">
        <f aca="false">MIN(1000,MAX(AQ205,IF($A204&gt;=AQ$16,0,AQ$13*(AQ$16-$A204)+AQ$14*(AQ$16-$A204)^2+AQ$15*(AQ$16-$A204)^3)))</f>
        <v>0</v>
      </c>
      <c r="AR204" s="54" t="n">
        <f aca="false">MIN(1000,MAX(AR205,IF($A204&gt;=AR$16,0,AR$13*(AR$16-$A204)+AR$14*(AR$16-$A204)^2+AR$15*(AR$16-$A204)^3)))</f>
        <v>0</v>
      </c>
      <c r="AS204" s="54" t="n">
        <f aca="false">MIN(1000,MAX(AS205,IF($A204&gt;=AS$16,0,AS$13*(AS$16-$A204)+AS$14*(AS$16-$A204)^2+AS$15*(AS$16-$A204)^3)))</f>
        <v>0</v>
      </c>
      <c r="AT204" s="54" t="n">
        <f aca="false">MIN(1000,MAX(AT205,IF($A204&gt;=AT$16,0,AT$13*(AT$16-$A204)+AT$14*(AT$16-$A204)^2+AT$15*(AT$16-$A204)^3)))</f>
        <v>1000</v>
      </c>
      <c r="AU204" s="54" t="n">
        <f aca="false">MIN(1000,MAX(AU205,IF($A204&gt;=AU$16,0,AU$13*(AU$16-$A204)+AU$14*(AU$16-$A204)^2+AU$15*(AU$16-$A204)^3)))</f>
        <v>0</v>
      </c>
      <c r="AV204" s="54" t="n">
        <f aca="false">MIN(1000,MAX(AV205,IF($A204&gt;=AV$16,0,AV$13*(AV$16-$A204)+AV$14*(AV$16-$A204)^2+AV$15*(AV$16-$A204)^3)))</f>
        <v>659.67653</v>
      </c>
      <c r="AW204" s="54" t="n">
        <f aca="false">MIN(1000,MAX(AW205,IF($A204&gt;=AW$16,0,AW$13*(AW$16-$A204)+AW$14*(AW$16-$A204)^2+AW$15*(AW$16-$A204)^3)))</f>
        <v>0</v>
      </c>
      <c r="AX204" s="54" t="n">
        <f aca="false">MIN(1000,MAX(AX205,IF($A204&gt;=AX$16,0,AX$13*(AX$16-$A204)+AX$14*(AX$16-$A204)^2+AX$15*(AX$16-$A204)^3)))</f>
        <v>58.216864</v>
      </c>
      <c r="AY204" s="54" t="n">
        <f aca="false">MIN(1000,MAX(AY205,IF($A204&gt;=AY$16,0,AY$13*(AY$16-$A204)+AY$14*(AY$16-$A204)^2+AY$15*(AY$16-$A204)^3)))</f>
        <v>1000</v>
      </c>
      <c r="AZ204" s="54" t="n">
        <f aca="false">MIN(1000,MAX(AZ205,IF($A204&gt;=AZ$16,0,AZ$13*(AZ$16-$A204)+AZ$14*(AZ$16-$A204)^2+AZ$15*(AZ$16-$A204)^3)))</f>
        <v>0</v>
      </c>
      <c r="BA204" s="54" t="n">
        <f aca="false">MIN(1000,MAX(BA205,IF($A204&gt;=BA$16,0,BA$13*(BA$16-$A204)+BA$14*(BA$16-$A204)^2+BA$15*(BA$16-$A204)^3)))</f>
        <v>0</v>
      </c>
    </row>
    <row r="205" customFormat="false" ht="13.8" hidden="false" customHeight="false" outlineLevel="0" collapsed="false">
      <c r="A205" s="12" t="n">
        <f aca="false">A204+10</f>
        <v>1880</v>
      </c>
      <c r="B205" s="54" t="n">
        <f aca="false">MIN(1000,MAX(B206,IF($A205&gt;=B$16,0,B$13*(B$16-$A205)+B$14*(B$16-$A205)^2+B$15*(B$16-$A205)^3)))</f>
        <v>0</v>
      </c>
      <c r="C205" s="54" t="n">
        <f aca="false">MIN(1000,MAX(C206,IF($A205&gt;=C$16,0,C$13*(C$16-$A205)+C$14*(C$16-$A205)^2+C$15*(C$16-$A205)^3)))</f>
        <v>0</v>
      </c>
      <c r="D205" s="54" t="n">
        <f aca="false">MIN(1000,MAX(D206,IF($A205&gt;=D$16,0,D$13*(D$16-$A205)+D$14*(D$16-$A205)^2+D$15*(D$16-$A205)^3)))</f>
        <v>0</v>
      </c>
      <c r="E205" s="54" t="n">
        <f aca="false">MIN(1000,MAX(E206,IF($A205&gt;=E$16,0,E$13*(E$16-$A205)+E$14*(E$16-$A205)^2+E$15*(E$16-$A205)^3)))</f>
        <v>0</v>
      </c>
      <c r="F205" s="54" t="n">
        <f aca="false">MIN(1000,MAX(F206,IF($A205&gt;=F$16,0,F$13*(F$16-$A205)+F$14*(F$16-$A205)^2+F$15*(F$16-$A205)^3)))</f>
        <v>0</v>
      </c>
      <c r="G205" s="54" t="n">
        <f aca="false">MIN(1000,MAX(G206,IF($A205&gt;=G$16,0,G$13*(G$16-$A205)+G$14*(G$16-$A205)^2+G$15*(G$16-$A205)^3)))</f>
        <v>0</v>
      </c>
      <c r="H205" s="54" t="n">
        <f aca="false">MIN(1000,MAX(H206,IF($A205&gt;=H$16,0,H$13*(H$16-$A205)+H$14*(H$16-$A205)^2+H$15*(H$16-$A205)^3)))</f>
        <v>0</v>
      </c>
      <c r="I205" s="54" t="n">
        <f aca="false">MIN(1000,MAX(I206,IF($A205&gt;=I$16,0,I$13*(I$16-$A205)+I$14*(I$16-$A205)^2+I$15*(I$16-$A205)^3)))</f>
        <v>0</v>
      </c>
      <c r="J205" s="54" t="n">
        <f aca="false">MIN(1000,MAX(J206,IF($A205&gt;=J$16,0,J$13*(J$16-$A205)+J$14*(J$16-$A205)^2+J$15*(J$16-$A205)^3)))</f>
        <v>0</v>
      </c>
      <c r="K205" s="54" t="n">
        <f aca="false">MIN(1000,MAX(K206,IF($A205&gt;=K$16,0,K$13*(K$16-$A205)+K$14*(K$16-$A205)^2+K$15*(K$16-$A205)^3)))</f>
        <v>0</v>
      </c>
      <c r="L205" s="54" t="n">
        <f aca="false">MIN(1000,MAX(L206,IF($A205&gt;=L$16,0,L$13*(L$16-$A205)+L$14*(L$16-$A205)^2+L$15*(L$16-$A205)^3)))</f>
        <v>0</v>
      </c>
      <c r="M205" s="54" t="n">
        <f aca="false">MIN(1000,MAX(M206,IF($A205&gt;=M$16,0,M$13*(M$16-$A205)+M$14*(M$16-$A205)^2+M$15*(M$16-$A205)^3)))</f>
        <v>0</v>
      </c>
      <c r="N205" s="54" t="n">
        <f aca="false">MIN(1000,MAX(N206,IF($A205&gt;=N$16,0,N$13*(N$16-$A205)+N$14*(N$16-$A205)^2+N$15*(N$16-$A205)^3)))</f>
        <v>0</v>
      </c>
      <c r="O205" s="54" t="n">
        <f aca="false">MIN(1000,MAX(O206,IF($A205&gt;=O$16,0,O$13*(O$16-$A205)+O$14*(O$16-$A205)^2+O$15*(O$16-$A205)^3)))</f>
        <v>0</v>
      </c>
      <c r="P205" s="54" t="n">
        <f aca="false">MIN(1000,MAX(P206,IF($A205&gt;=P$16,0,P$13*(P$16-$A205)+P$14*(P$16-$A205)^2+P$15*(P$16-$A205)^3)))</f>
        <v>0</v>
      </c>
      <c r="Q205" s="54" t="n">
        <f aca="false">MIN(1000,MAX(Q206,IF($A205&gt;=Q$16,0,Q$13*(Q$16-$A205)+Q$14*(Q$16-$A205)^2+Q$15*(Q$16-$A205)^3)))</f>
        <v>0</v>
      </c>
      <c r="R205" s="54" t="n">
        <f aca="false">MIN(1000,MAX(R206,IF($A205&gt;=R$16,0,R$13*(R$16-$A205)+R$14*(R$16-$A205)^2+R$15*(R$16-$A205)^3)))</f>
        <v>0</v>
      </c>
      <c r="S205" s="54" t="n">
        <f aca="false">MIN(1000,MAX(S206,IF($A205&gt;=S$16,0,S$13*(S$16-$A205)+S$14*(S$16-$A205)^2+S$15*(S$16-$A205)^3)))</f>
        <v>633.014752</v>
      </c>
      <c r="T205" s="54" t="n">
        <f aca="false">MIN(1000,MAX(T206,IF($A205&gt;=T$16,0,T$13*(T$16-$A205)+T$14*(T$16-$A205)^2+T$15*(T$16-$A205)^3)))</f>
        <v>0</v>
      </c>
      <c r="U205" s="54" t="n">
        <f aca="false">MIN(1000,MAX(U206,IF($A205&gt;=U$16,0,U$13*(U$16-$A205)+U$14*(U$16-$A205)^2+U$15*(U$16-$A205)^3)))</f>
        <v>110.98745</v>
      </c>
      <c r="V205" s="54" t="n">
        <f aca="false">MIN(1000,MAX(V206,IF($A205&gt;=V$16,0,V$13*(V$16-$A205)+V$14*(V$16-$A205)^2+V$15*(V$16-$A205)^3)))</f>
        <v>0</v>
      </c>
      <c r="W205" s="54" t="n">
        <f aca="false">MIN(1000,MAX(W206,IF($A205&gt;=W$16,0,W$13*(W$16-$A205)+W$14*(W$16-$A205)^2+W$15*(W$16-$A205)^3)))</f>
        <v>59.48448</v>
      </c>
      <c r="X205" s="54" t="n">
        <f aca="false">MIN(1000,MAX(X206,IF($A205&gt;=X$16,0,X$13*(X$16-$A205)+X$14*(X$16-$A205)^2+X$15*(X$16-$A205)^3)))</f>
        <v>23.037975</v>
      </c>
      <c r="Y205" s="54" t="n">
        <f aca="false">MIN(1000,MAX(Y206,IF($A205&gt;=Y$16,0,Y$13*(Y$16-$A205)+Y$14*(Y$16-$A205)^2+Y$15*(Y$16-$A205)^3)))</f>
        <v>0</v>
      </c>
      <c r="Z205" s="54" t="n">
        <f aca="false">MIN(1000,MAX(Z206,IF($A205&gt;=Z$16,0,Z$13*(Z$16-$A205)+Z$14*(Z$16-$A205)^2+Z$15*(Z$16-$A205)^3)))</f>
        <v>0</v>
      </c>
      <c r="AC205" s="54" t="n">
        <f aca="false">MIN(1000,MAX(AC206,IF($A205&gt;=AC$16,0,AC$13*(AC$16-$A205)+AC$14*(AC$16-$A205)^2+AC$15*(AC$16-$A205)^3)))</f>
        <v>0</v>
      </c>
      <c r="AD205" s="54" t="n">
        <f aca="false">MIN(1000,MAX(AD206,IF($A205&gt;=AD$16,0,AD$13*(AD$16-$A205)+AD$14*(AD$16-$A205)^2+AD$15*(AD$16-$A205)^3)))</f>
        <v>0</v>
      </c>
      <c r="AE205" s="54" t="n">
        <f aca="false">MIN(1000,MAX(AE206,IF($A205&gt;=AE$16,0,AE$13*(AE$16-$A205)+AE$14*(AE$16-$A205)^2+AE$15*(AE$16-$A205)^3)))</f>
        <v>0</v>
      </c>
      <c r="AF205" s="54" t="n">
        <f aca="false">MIN(1000,MAX(AF206,IF($A205&gt;=AF$16,0,AF$13*(AF$16-$A205)+AF$14*(AF$16-$A205)^2+AF$15*(AF$16-$A205)^3)))</f>
        <v>0</v>
      </c>
      <c r="AG205" s="54" t="n">
        <f aca="false">MIN(1000,MAX(AG206,IF($A205&gt;=AG$16,0,AG$13*(AG$16-$A205)+AG$14*(AG$16-$A205)^2+AG$15*(AG$16-$A205)^3)))</f>
        <v>0</v>
      </c>
      <c r="AH205" s="54" t="n">
        <f aca="false">MIN(1000,MAX(AH206,IF($A205&gt;=AH$16,0,AH$13*(AH$16-$A205)+AH$14*(AH$16-$A205)^2+AH$15*(AH$16-$A205)^3)))</f>
        <v>0</v>
      </c>
      <c r="AI205" s="54" t="n">
        <f aca="false">MIN(1000,MAX(AI206,IF($A205&gt;=AI$16,0,AI$13*(AI$16-$A205)+AI$14*(AI$16-$A205)^2+AI$15*(AI$16-$A205)^3)))</f>
        <v>0</v>
      </c>
      <c r="AJ205" s="54" t="n">
        <f aca="false">MIN(1000,MAX(AJ206,IF($A205&gt;=AJ$16,0,AJ$13*(AJ$16-$A205)+AJ$14*(AJ$16-$A205)^2+AJ$15*(AJ$16-$A205)^3)))</f>
        <v>0</v>
      </c>
      <c r="AK205" s="54" t="n">
        <f aca="false">MIN(1000,MAX(AK206,IF($A205&gt;=AK$16,0,AK$13*(AK$16-$A205)+AK$14*(AK$16-$A205)^2+AK$15*(AK$16-$A205)^3)))</f>
        <v>0</v>
      </c>
      <c r="AL205" s="54" t="n">
        <f aca="false">MIN(1000,MAX(AL206,IF($A205&gt;=AL$16,0,AL$13*(AL$16-$A205)+AL$14*(AL$16-$A205)^2+AL$15*(AL$16-$A205)^3)))</f>
        <v>0</v>
      </c>
      <c r="AM205" s="54" t="n">
        <f aca="false">MIN(1000,MAX(AM206,IF($A205&gt;=AM$16,0,AM$13*(AM$16-$A205)+AM$14*(AM$16-$A205)^2+AM$15*(AM$16-$A205)^3)))</f>
        <v>0</v>
      </c>
      <c r="AN205" s="54" t="n">
        <f aca="false">MIN(1000,MAX(AN206,IF($A205&gt;=AN$16,0,AN$13*(AN$16-$A205)+AN$14*(AN$16-$A205)^2+AN$15*(AN$16-$A205)^3)))</f>
        <v>0</v>
      </c>
      <c r="AO205" s="54" t="n">
        <f aca="false">MIN(1000,MAX(AO206,IF($A205&gt;=AO$16,0,AO$13*(AO$16-$A205)+AO$14*(AO$16-$A205)^2+AO$15*(AO$16-$A205)^3)))</f>
        <v>0</v>
      </c>
      <c r="AP205" s="54" t="n">
        <f aca="false">MIN(1000,MAX(AP206,IF($A205&gt;=AP$16,0,AP$13*(AP$16-$A205)+AP$14*(AP$16-$A205)^2+AP$15*(AP$16-$A205)^3)))</f>
        <v>0</v>
      </c>
      <c r="AQ205" s="54" t="n">
        <f aca="false">MIN(1000,MAX(AQ206,IF($A205&gt;=AQ$16,0,AQ$13*(AQ$16-$A205)+AQ$14*(AQ$16-$A205)^2+AQ$15*(AQ$16-$A205)^3)))</f>
        <v>0</v>
      </c>
      <c r="AR205" s="54" t="n">
        <f aca="false">MIN(1000,MAX(AR206,IF($A205&gt;=AR$16,0,AR$13*(AR$16-$A205)+AR$14*(AR$16-$A205)^2+AR$15*(AR$16-$A205)^3)))</f>
        <v>0</v>
      </c>
      <c r="AS205" s="54" t="n">
        <f aca="false">MIN(1000,MAX(AS206,IF($A205&gt;=AS$16,0,AS$13*(AS$16-$A205)+AS$14*(AS$16-$A205)^2+AS$15*(AS$16-$A205)^3)))</f>
        <v>0</v>
      </c>
      <c r="AT205" s="54" t="n">
        <f aca="false">MIN(1000,MAX(AT206,IF($A205&gt;=AT$16,0,AT$13*(AT$16-$A205)+AT$14*(AT$16-$A205)^2+AT$15*(AT$16-$A205)^3)))</f>
        <v>1000</v>
      </c>
      <c r="AU205" s="54" t="n">
        <f aca="false">MIN(1000,MAX(AU206,IF($A205&gt;=AU$16,0,AU$13*(AU$16-$A205)+AU$14*(AU$16-$A205)^2+AU$15*(AU$16-$A205)^3)))</f>
        <v>0</v>
      </c>
      <c r="AV205" s="54" t="n">
        <f aca="false">MIN(1000,MAX(AV206,IF($A205&gt;=AV$16,0,AV$13*(AV$16-$A205)+AV$14*(AV$16-$A205)^2+AV$15*(AV$16-$A205)^3)))</f>
        <v>658.22353</v>
      </c>
      <c r="AW205" s="54" t="n">
        <f aca="false">MIN(1000,MAX(AW206,IF($A205&gt;=AW$16,0,AW$13*(AW$16-$A205)+AW$14*(AW$16-$A205)^2+AW$15*(AW$16-$A205)^3)))</f>
        <v>0</v>
      </c>
      <c r="AX205" s="54" t="n">
        <f aca="false">MIN(1000,MAX(AX206,IF($A205&gt;=AX$16,0,AX$13*(AX$16-$A205)+AX$14*(AX$16-$A205)^2+AX$15*(AX$16-$A205)^3)))</f>
        <v>58.216864</v>
      </c>
      <c r="AY205" s="54" t="n">
        <f aca="false">MIN(1000,MAX(AY206,IF($A205&gt;=AY$16,0,AY$13*(AY$16-$A205)+AY$14*(AY$16-$A205)^2+AY$15*(AY$16-$A205)^3)))</f>
        <v>1000</v>
      </c>
      <c r="AZ205" s="54" t="n">
        <f aca="false">MIN(1000,MAX(AZ206,IF($A205&gt;=AZ$16,0,AZ$13*(AZ$16-$A205)+AZ$14*(AZ$16-$A205)^2+AZ$15*(AZ$16-$A205)^3)))</f>
        <v>0</v>
      </c>
      <c r="BA205" s="54" t="n">
        <f aca="false">MIN(1000,MAX(BA206,IF($A205&gt;=BA$16,0,BA$13*(BA$16-$A205)+BA$14*(BA$16-$A205)^2+BA$15*(BA$16-$A205)^3)))</f>
        <v>0</v>
      </c>
    </row>
    <row r="206" customFormat="false" ht="13.8" hidden="false" customHeight="false" outlineLevel="0" collapsed="false">
      <c r="A206" s="12" t="n">
        <f aca="false">A205+10</f>
        <v>1890</v>
      </c>
      <c r="B206" s="54" t="n">
        <f aca="false">MIN(1000,MAX(B207,IF($A206&gt;=B$16,0,B$13*(B$16-$A206)+B$14*(B$16-$A206)^2+B$15*(B$16-$A206)^3)))</f>
        <v>0</v>
      </c>
      <c r="C206" s="54" t="n">
        <f aca="false">MIN(1000,MAX(C207,IF($A206&gt;=C$16,0,C$13*(C$16-$A206)+C$14*(C$16-$A206)^2+C$15*(C$16-$A206)^3)))</f>
        <v>0</v>
      </c>
      <c r="D206" s="54" t="n">
        <f aca="false">MIN(1000,MAX(D207,IF($A206&gt;=D$16,0,D$13*(D$16-$A206)+D$14*(D$16-$A206)^2+D$15*(D$16-$A206)^3)))</f>
        <v>0</v>
      </c>
      <c r="E206" s="54" t="n">
        <f aca="false">MIN(1000,MAX(E207,IF($A206&gt;=E$16,0,E$13*(E$16-$A206)+E$14*(E$16-$A206)^2+E$15*(E$16-$A206)^3)))</f>
        <v>0</v>
      </c>
      <c r="F206" s="54" t="n">
        <f aca="false">MIN(1000,MAX(F207,IF($A206&gt;=F$16,0,F$13*(F$16-$A206)+F$14*(F$16-$A206)^2+F$15*(F$16-$A206)^3)))</f>
        <v>0</v>
      </c>
      <c r="G206" s="54" t="n">
        <f aca="false">MIN(1000,MAX(G207,IF($A206&gt;=G$16,0,G$13*(G$16-$A206)+G$14*(G$16-$A206)^2+G$15*(G$16-$A206)^3)))</f>
        <v>0</v>
      </c>
      <c r="H206" s="54" t="n">
        <f aca="false">MIN(1000,MAX(H207,IF($A206&gt;=H$16,0,H$13*(H$16-$A206)+H$14*(H$16-$A206)^2+H$15*(H$16-$A206)^3)))</f>
        <v>0</v>
      </c>
      <c r="I206" s="54" t="n">
        <f aca="false">MIN(1000,MAX(I207,IF($A206&gt;=I$16,0,I$13*(I$16-$A206)+I$14*(I$16-$A206)^2+I$15*(I$16-$A206)^3)))</f>
        <v>0</v>
      </c>
      <c r="J206" s="54" t="n">
        <f aca="false">MIN(1000,MAX(J207,IF($A206&gt;=J$16,0,J$13*(J$16-$A206)+J$14*(J$16-$A206)^2+J$15*(J$16-$A206)^3)))</f>
        <v>0</v>
      </c>
      <c r="K206" s="54" t="n">
        <f aca="false">MIN(1000,MAX(K207,IF($A206&gt;=K$16,0,K$13*(K$16-$A206)+K$14*(K$16-$A206)^2+K$15*(K$16-$A206)^3)))</f>
        <v>0</v>
      </c>
      <c r="L206" s="54" t="n">
        <f aca="false">MIN(1000,MAX(L207,IF($A206&gt;=L$16,0,L$13*(L$16-$A206)+L$14*(L$16-$A206)^2+L$15*(L$16-$A206)^3)))</f>
        <v>0</v>
      </c>
      <c r="M206" s="54" t="n">
        <f aca="false">MIN(1000,MAX(M207,IF($A206&gt;=M$16,0,M$13*(M$16-$A206)+M$14*(M$16-$A206)^2+M$15*(M$16-$A206)^3)))</f>
        <v>0</v>
      </c>
      <c r="N206" s="54" t="n">
        <f aca="false">MIN(1000,MAX(N207,IF($A206&gt;=N$16,0,N$13*(N$16-$A206)+N$14*(N$16-$A206)^2+N$15*(N$16-$A206)^3)))</f>
        <v>0</v>
      </c>
      <c r="O206" s="54" t="n">
        <f aca="false">MIN(1000,MAX(O207,IF($A206&gt;=O$16,0,O$13*(O$16-$A206)+O$14*(O$16-$A206)^2+O$15*(O$16-$A206)^3)))</f>
        <v>0</v>
      </c>
      <c r="P206" s="54" t="n">
        <f aca="false">MIN(1000,MAX(P207,IF($A206&gt;=P$16,0,P$13*(P$16-$A206)+P$14*(P$16-$A206)^2+P$15*(P$16-$A206)^3)))</f>
        <v>0</v>
      </c>
      <c r="Q206" s="54" t="n">
        <f aca="false">MIN(1000,MAX(Q207,IF($A206&gt;=Q$16,0,Q$13*(Q$16-$A206)+Q$14*(Q$16-$A206)^2+Q$15*(Q$16-$A206)^3)))</f>
        <v>0</v>
      </c>
      <c r="R206" s="54" t="n">
        <f aca="false">MIN(1000,MAX(R207,IF($A206&gt;=R$16,0,R$13*(R$16-$A206)+R$14*(R$16-$A206)^2+R$15*(R$16-$A206)^3)))</f>
        <v>0</v>
      </c>
      <c r="S206" s="54" t="n">
        <f aca="false">MIN(1000,MAX(S207,IF($A206&gt;=S$16,0,S$13*(S$16-$A206)+S$14*(S$16-$A206)^2+S$15*(S$16-$A206)^3)))</f>
        <v>625.915152</v>
      </c>
      <c r="T206" s="54" t="n">
        <f aca="false">MIN(1000,MAX(T207,IF($A206&gt;=T$16,0,T$13*(T$16-$A206)+T$14*(T$16-$A206)^2+T$15*(T$16-$A206)^3)))</f>
        <v>0</v>
      </c>
      <c r="U206" s="54" t="n">
        <f aca="false">MIN(1000,MAX(U207,IF($A206&gt;=U$16,0,U$13*(U$16-$A206)+U$14*(U$16-$A206)^2+U$15*(U$16-$A206)^3)))</f>
        <v>110.74245</v>
      </c>
      <c r="V206" s="54" t="n">
        <f aca="false">MIN(1000,MAX(V207,IF($A206&gt;=V$16,0,V$13*(V$16-$A206)+V$14*(V$16-$A206)^2+V$15*(V$16-$A206)^3)))</f>
        <v>0</v>
      </c>
      <c r="W206" s="54" t="n">
        <f aca="false">MIN(1000,MAX(W207,IF($A206&gt;=W$16,0,W$13*(W$16-$A206)+W$14*(W$16-$A206)^2+W$15*(W$16-$A206)^3)))</f>
        <v>59.35548</v>
      </c>
      <c r="X206" s="54" t="n">
        <f aca="false">MIN(1000,MAX(X207,IF($A206&gt;=X$16,0,X$13*(X$16-$A206)+X$14*(X$16-$A206)^2+X$15*(X$16-$A206)^3)))</f>
        <v>23.037975</v>
      </c>
      <c r="Y206" s="54" t="n">
        <f aca="false">MIN(1000,MAX(Y207,IF($A206&gt;=Y$16,0,Y$13*(Y$16-$A206)+Y$14*(Y$16-$A206)^2+Y$15*(Y$16-$A206)^3)))</f>
        <v>0</v>
      </c>
      <c r="Z206" s="54" t="n">
        <f aca="false">MIN(1000,MAX(Z207,IF($A206&gt;=Z$16,0,Z$13*(Z$16-$A206)+Z$14*(Z$16-$A206)^2+Z$15*(Z$16-$A206)^3)))</f>
        <v>0</v>
      </c>
      <c r="AC206" s="54" t="n">
        <f aca="false">MIN(1000,MAX(AC207,IF($A206&gt;=AC$16,0,AC$13*(AC$16-$A206)+AC$14*(AC$16-$A206)^2+AC$15*(AC$16-$A206)^3)))</f>
        <v>0</v>
      </c>
      <c r="AD206" s="54" t="n">
        <f aca="false">MIN(1000,MAX(AD207,IF($A206&gt;=AD$16,0,AD$13*(AD$16-$A206)+AD$14*(AD$16-$A206)^2+AD$15*(AD$16-$A206)^3)))</f>
        <v>0</v>
      </c>
      <c r="AE206" s="54" t="n">
        <f aca="false">MIN(1000,MAX(AE207,IF($A206&gt;=AE$16,0,AE$13*(AE$16-$A206)+AE$14*(AE$16-$A206)^2+AE$15*(AE$16-$A206)^3)))</f>
        <v>0</v>
      </c>
      <c r="AF206" s="54" t="n">
        <f aca="false">MIN(1000,MAX(AF207,IF($A206&gt;=AF$16,0,AF$13*(AF$16-$A206)+AF$14*(AF$16-$A206)^2+AF$15*(AF$16-$A206)^3)))</f>
        <v>0</v>
      </c>
      <c r="AG206" s="54" t="n">
        <f aca="false">MIN(1000,MAX(AG207,IF($A206&gt;=AG$16,0,AG$13*(AG$16-$A206)+AG$14*(AG$16-$A206)^2+AG$15*(AG$16-$A206)^3)))</f>
        <v>0</v>
      </c>
      <c r="AH206" s="54" t="n">
        <f aca="false">MIN(1000,MAX(AH207,IF($A206&gt;=AH$16,0,AH$13*(AH$16-$A206)+AH$14*(AH$16-$A206)^2+AH$15*(AH$16-$A206)^3)))</f>
        <v>0</v>
      </c>
      <c r="AI206" s="54" t="n">
        <f aca="false">MIN(1000,MAX(AI207,IF($A206&gt;=AI$16,0,AI$13*(AI$16-$A206)+AI$14*(AI$16-$A206)^2+AI$15*(AI$16-$A206)^3)))</f>
        <v>0</v>
      </c>
      <c r="AJ206" s="54" t="n">
        <f aca="false">MIN(1000,MAX(AJ207,IF($A206&gt;=AJ$16,0,AJ$13*(AJ$16-$A206)+AJ$14*(AJ$16-$A206)^2+AJ$15*(AJ$16-$A206)^3)))</f>
        <v>0</v>
      </c>
      <c r="AK206" s="54" t="n">
        <f aca="false">MIN(1000,MAX(AK207,IF($A206&gt;=AK$16,0,AK$13*(AK$16-$A206)+AK$14*(AK$16-$A206)^2+AK$15*(AK$16-$A206)^3)))</f>
        <v>0</v>
      </c>
      <c r="AL206" s="54" t="n">
        <f aca="false">MIN(1000,MAX(AL207,IF($A206&gt;=AL$16,0,AL$13*(AL$16-$A206)+AL$14*(AL$16-$A206)^2+AL$15*(AL$16-$A206)^3)))</f>
        <v>0</v>
      </c>
      <c r="AM206" s="54" t="n">
        <f aca="false">MIN(1000,MAX(AM207,IF($A206&gt;=AM$16,0,AM$13*(AM$16-$A206)+AM$14*(AM$16-$A206)^2+AM$15*(AM$16-$A206)^3)))</f>
        <v>0</v>
      </c>
      <c r="AN206" s="54" t="n">
        <f aca="false">MIN(1000,MAX(AN207,IF($A206&gt;=AN$16,0,AN$13*(AN$16-$A206)+AN$14*(AN$16-$A206)^2+AN$15*(AN$16-$A206)^3)))</f>
        <v>0</v>
      </c>
      <c r="AO206" s="54" t="n">
        <f aca="false">MIN(1000,MAX(AO207,IF($A206&gt;=AO$16,0,AO$13*(AO$16-$A206)+AO$14*(AO$16-$A206)^2+AO$15*(AO$16-$A206)^3)))</f>
        <v>0</v>
      </c>
      <c r="AP206" s="54" t="n">
        <f aca="false">MIN(1000,MAX(AP207,IF($A206&gt;=AP$16,0,AP$13*(AP$16-$A206)+AP$14*(AP$16-$A206)^2+AP$15*(AP$16-$A206)^3)))</f>
        <v>0</v>
      </c>
      <c r="AQ206" s="54" t="n">
        <f aca="false">MIN(1000,MAX(AQ207,IF($A206&gt;=AQ$16,0,AQ$13*(AQ$16-$A206)+AQ$14*(AQ$16-$A206)^2+AQ$15*(AQ$16-$A206)^3)))</f>
        <v>0</v>
      </c>
      <c r="AR206" s="54" t="n">
        <f aca="false">MIN(1000,MAX(AR207,IF($A206&gt;=AR$16,0,AR$13*(AR$16-$A206)+AR$14*(AR$16-$A206)^2+AR$15*(AR$16-$A206)^3)))</f>
        <v>0</v>
      </c>
      <c r="AS206" s="54" t="n">
        <f aca="false">MIN(1000,MAX(AS207,IF($A206&gt;=AS$16,0,AS$13*(AS$16-$A206)+AS$14*(AS$16-$A206)^2+AS$15*(AS$16-$A206)^3)))</f>
        <v>0</v>
      </c>
      <c r="AT206" s="54" t="n">
        <f aca="false">MIN(1000,MAX(AT207,IF($A206&gt;=AT$16,0,AT$13*(AT$16-$A206)+AT$14*(AT$16-$A206)^2+AT$15*(AT$16-$A206)^3)))</f>
        <v>1000</v>
      </c>
      <c r="AU206" s="54" t="n">
        <f aca="false">MIN(1000,MAX(AU207,IF($A206&gt;=AU$16,0,AU$13*(AU$16-$A206)+AU$14*(AU$16-$A206)^2+AU$15*(AU$16-$A206)^3)))</f>
        <v>0</v>
      </c>
      <c r="AV206" s="54" t="n">
        <f aca="false">MIN(1000,MAX(AV207,IF($A206&gt;=AV$16,0,AV$13*(AV$16-$A206)+AV$14*(AV$16-$A206)^2+AV$15*(AV$16-$A206)^3)))</f>
        <v>656.77053</v>
      </c>
      <c r="AW206" s="54" t="n">
        <f aca="false">MIN(1000,MAX(AW207,IF($A206&gt;=AW$16,0,AW$13*(AW$16-$A206)+AW$14*(AW$16-$A206)^2+AW$15*(AW$16-$A206)^3)))</f>
        <v>0</v>
      </c>
      <c r="AX206" s="54" t="n">
        <f aca="false">MIN(1000,MAX(AX207,IF($A206&gt;=AX$16,0,AX$13*(AX$16-$A206)+AX$14*(AX$16-$A206)^2+AX$15*(AX$16-$A206)^3)))</f>
        <v>58.216864</v>
      </c>
      <c r="AY206" s="54" t="n">
        <f aca="false">MIN(1000,MAX(AY207,IF($A206&gt;=AY$16,0,AY$13*(AY$16-$A206)+AY$14*(AY$16-$A206)^2+AY$15*(AY$16-$A206)^3)))</f>
        <v>1000</v>
      </c>
      <c r="AZ206" s="54" t="n">
        <f aca="false">MIN(1000,MAX(AZ207,IF($A206&gt;=AZ$16,0,AZ$13*(AZ$16-$A206)+AZ$14*(AZ$16-$A206)^2+AZ$15*(AZ$16-$A206)^3)))</f>
        <v>0</v>
      </c>
      <c r="BA206" s="54" t="n">
        <f aca="false">MIN(1000,MAX(BA207,IF($A206&gt;=BA$16,0,BA$13*(BA$16-$A206)+BA$14*(BA$16-$A206)^2+BA$15*(BA$16-$A206)^3)))</f>
        <v>0</v>
      </c>
    </row>
    <row r="207" customFormat="false" ht="13.8" hidden="false" customHeight="false" outlineLevel="0" collapsed="false">
      <c r="A207" s="12" t="n">
        <f aca="false">A206+10</f>
        <v>1900</v>
      </c>
      <c r="B207" s="54" t="n">
        <f aca="false">MIN(1000,MAX(B208,IF($A207&gt;=B$16,0,B$13*(B$16-$A207)+B$14*(B$16-$A207)^2+B$15*(B$16-$A207)^3)))</f>
        <v>0</v>
      </c>
      <c r="C207" s="54" t="n">
        <f aca="false">MIN(1000,MAX(C208,IF($A207&gt;=C$16,0,C$13*(C$16-$A207)+C$14*(C$16-$A207)^2+C$15*(C$16-$A207)^3)))</f>
        <v>0</v>
      </c>
      <c r="D207" s="54" t="n">
        <f aca="false">MIN(1000,MAX(D208,IF($A207&gt;=D$16,0,D$13*(D$16-$A207)+D$14*(D$16-$A207)^2+D$15*(D$16-$A207)^3)))</f>
        <v>0</v>
      </c>
      <c r="E207" s="54" t="n">
        <f aca="false">MIN(1000,MAX(E208,IF($A207&gt;=E$16,0,E$13*(E$16-$A207)+E$14*(E$16-$A207)^2+E$15*(E$16-$A207)^3)))</f>
        <v>0</v>
      </c>
      <c r="F207" s="54" t="n">
        <f aca="false">MIN(1000,MAX(F208,IF($A207&gt;=F$16,0,F$13*(F$16-$A207)+F$14*(F$16-$A207)^2+F$15*(F$16-$A207)^3)))</f>
        <v>0</v>
      </c>
      <c r="G207" s="54" t="n">
        <f aca="false">MIN(1000,MAX(G208,IF($A207&gt;=G$16,0,G$13*(G$16-$A207)+G$14*(G$16-$A207)^2+G$15*(G$16-$A207)^3)))</f>
        <v>0</v>
      </c>
      <c r="H207" s="54" t="n">
        <f aca="false">MIN(1000,MAX(H208,IF($A207&gt;=H$16,0,H$13*(H$16-$A207)+H$14*(H$16-$A207)^2+H$15*(H$16-$A207)^3)))</f>
        <v>0</v>
      </c>
      <c r="I207" s="54" t="n">
        <f aca="false">MIN(1000,MAX(I208,IF($A207&gt;=I$16,0,I$13*(I$16-$A207)+I$14*(I$16-$A207)^2+I$15*(I$16-$A207)^3)))</f>
        <v>0</v>
      </c>
      <c r="J207" s="54" t="n">
        <f aca="false">MIN(1000,MAX(J208,IF($A207&gt;=J$16,0,J$13*(J$16-$A207)+J$14*(J$16-$A207)^2+J$15*(J$16-$A207)^3)))</f>
        <v>0</v>
      </c>
      <c r="K207" s="54" t="n">
        <f aca="false">MIN(1000,MAX(K208,IF($A207&gt;=K$16,0,K$13*(K$16-$A207)+K$14*(K$16-$A207)^2+K$15*(K$16-$A207)^3)))</f>
        <v>0</v>
      </c>
      <c r="L207" s="54" t="n">
        <f aca="false">MIN(1000,MAX(L208,IF($A207&gt;=L$16,0,L$13*(L$16-$A207)+L$14*(L$16-$A207)^2+L$15*(L$16-$A207)^3)))</f>
        <v>0</v>
      </c>
      <c r="M207" s="54" t="n">
        <f aca="false">MIN(1000,MAX(M208,IF($A207&gt;=M$16,0,M$13*(M$16-$A207)+M$14*(M$16-$A207)^2+M$15*(M$16-$A207)^3)))</f>
        <v>0</v>
      </c>
      <c r="N207" s="54" t="n">
        <f aca="false">MIN(1000,MAX(N208,IF($A207&gt;=N$16,0,N$13*(N$16-$A207)+N$14*(N$16-$A207)^2+N$15*(N$16-$A207)^3)))</f>
        <v>0</v>
      </c>
      <c r="O207" s="54" t="n">
        <f aca="false">MIN(1000,MAX(O208,IF($A207&gt;=O$16,0,O$13*(O$16-$A207)+O$14*(O$16-$A207)^2+O$15*(O$16-$A207)^3)))</f>
        <v>0</v>
      </c>
      <c r="P207" s="54" t="n">
        <f aca="false">MIN(1000,MAX(P208,IF($A207&gt;=P$16,0,P$13*(P$16-$A207)+P$14*(P$16-$A207)^2+P$15*(P$16-$A207)^3)))</f>
        <v>0</v>
      </c>
      <c r="Q207" s="54" t="n">
        <f aca="false">MIN(1000,MAX(Q208,IF($A207&gt;=Q$16,0,Q$13*(Q$16-$A207)+Q$14*(Q$16-$A207)^2+Q$15*(Q$16-$A207)^3)))</f>
        <v>0</v>
      </c>
      <c r="R207" s="54" t="n">
        <f aca="false">MIN(1000,MAX(R208,IF($A207&gt;=R$16,0,R$13*(R$16-$A207)+R$14*(R$16-$A207)^2+R$15*(R$16-$A207)^3)))</f>
        <v>0</v>
      </c>
      <c r="S207" s="54" t="n">
        <f aca="false">MIN(1000,MAX(S208,IF($A207&gt;=S$16,0,S$13*(S$16-$A207)+S$14*(S$16-$A207)^2+S$15*(S$16-$A207)^3)))</f>
        <v>618.855552</v>
      </c>
      <c r="T207" s="54" t="n">
        <f aca="false">MIN(1000,MAX(T208,IF($A207&gt;=T$16,0,T$13*(T$16-$A207)+T$14*(T$16-$A207)^2+T$15*(T$16-$A207)^3)))</f>
        <v>0</v>
      </c>
      <c r="U207" s="54" t="n">
        <f aca="false">MIN(1000,MAX(U208,IF($A207&gt;=U$16,0,U$13*(U$16-$A207)+U$14*(U$16-$A207)^2+U$15*(U$16-$A207)^3)))</f>
        <v>110.49745</v>
      </c>
      <c r="V207" s="54" t="n">
        <f aca="false">MIN(1000,MAX(V208,IF($A207&gt;=V$16,0,V$13*(V$16-$A207)+V$14*(V$16-$A207)^2+V$15*(V$16-$A207)^3)))</f>
        <v>0</v>
      </c>
      <c r="W207" s="54" t="n">
        <f aca="false">MIN(1000,MAX(W208,IF($A207&gt;=W$16,0,W$13*(W$16-$A207)+W$14*(W$16-$A207)^2+W$15*(W$16-$A207)^3)))</f>
        <v>59.22648</v>
      </c>
      <c r="X207" s="54" t="n">
        <f aca="false">MIN(1000,MAX(X208,IF($A207&gt;=X$16,0,X$13*(X$16-$A207)+X$14*(X$16-$A207)^2+X$15*(X$16-$A207)^3)))</f>
        <v>23.037975</v>
      </c>
      <c r="Y207" s="54" t="n">
        <f aca="false">MIN(1000,MAX(Y208,IF($A207&gt;=Y$16,0,Y$13*(Y$16-$A207)+Y$14*(Y$16-$A207)^2+Y$15*(Y$16-$A207)^3)))</f>
        <v>0</v>
      </c>
      <c r="Z207" s="54" t="n">
        <f aca="false">MIN(1000,MAX(Z208,IF($A207&gt;=Z$16,0,Z$13*(Z$16-$A207)+Z$14*(Z$16-$A207)^2+Z$15*(Z$16-$A207)^3)))</f>
        <v>0</v>
      </c>
      <c r="AC207" s="54" t="n">
        <f aca="false">MIN(1000,MAX(AC208,IF($A207&gt;=AC$16,0,AC$13*(AC$16-$A207)+AC$14*(AC$16-$A207)^2+AC$15*(AC$16-$A207)^3)))</f>
        <v>0</v>
      </c>
      <c r="AD207" s="54" t="n">
        <f aca="false">MIN(1000,MAX(AD208,IF($A207&gt;=AD$16,0,AD$13*(AD$16-$A207)+AD$14*(AD$16-$A207)^2+AD$15*(AD$16-$A207)^3)))</f>
        <v>0</v>
      </c>
      <c r="AE207" s="54" t="n">
        <f aca="false">MIN(1000,MAX(AE208,IF($A207&gt;=AE$16,0,AE$13*(AE$16-$A207)+AE$14*(AE$16-$A207)^2+AE$15*(AE$16-$A207)^3)))</f>
        <v>0</v>
      </c>
      <c r="AF207" s="54" t="n">
        <f aca="false">MIN(1000,MAX(AF208,IF($A207&gt;=AF$16,0,AF$13*(AF$16-$A207)+AF$14*(AF$16-$A207)^2+AF$15*(AF$16-$A207)^3)))</f>
        <v>0</v>
      </c>
      <c r="AG207" s="54" t="n">
        <f aca="false">MIN(1000,MAX(AG208,IF($A207&gt;=AG$16,0,AG$13*(AG$16-$A207)+AG$14*(AG$16-$A207)^2+AG$15*(AG$16-$A207)^3)))</f>
        <v>0</v>
      </c>
      <c r="AH207" s="54" t="n">
        <f aca="false">MIN(1000,MAX(AH208,IF($A207&gt;=AH$16,0,AH$13*(AH$16-$A207)+AH$14*(AH$16-$A207)^2+AH$15*(AH$16-$A207)^3)))</f>
        <v>0</v>
      </c>
      <c r="AI207" s="54" t="n">
        <f aca="false">MIN(1000,MAX(AI208,IF($A207&gt;=AI$16,0,AI$13*(AI$16-$A207)+AI$14*(AI$16-$A207)^2+AI$15*(AI$16-$A207)^3)))</f>
        <v>0</v>
      </c>
      <c r="AJ207" s="54" t="n">
        <f aca="false">MIN(1000,MAX(AJ208,IF($A207&gt;=AJ$16,0,AJ$13*(AJ$16-$A207)+AJ$14*(AJ$16-$A207)^2+AJ$15*(AJ$16-$A207)^3)))</f>
        <v>0</v>
      </c>
      <c r="AK207" s="54" t="n">
        <f aca="false">MIN(1000,MAX(AK208,IF($A207&gt;=AK$16,0,AK$13*(AK$16-$A207)+AK$14*(AK$16-$A207)^2+AK$15*(AK$16-$A207)^3)))</f>
        <v>0</v>
      </c>
      <c r="AL207" s="54" t="n">
        <f aca="false">MIN(1000,MAX(AL208,IF($A207&gt;=AL$16,0,AL$13*(AL$16-$A207)+AL$14*(AL$16-$A207)^2+AL$15*(AL$16-$A207)^3)))</f>
        <v>0</v>
      </c>
      <c r="AM207" s="54" t="n">
        <f aca="false">MIN(1000,MAX(AM208,IF($A207&gt;=AM$16,0,AM$13*(AM$16-$A207)+AM$14*(AM$16-$A207)^2+AM$15*(AM$16-$A207)^3)))</f>
        <v>0</v>
      </c>
      <c r="AN207" s="54" t="n">
        <f aca="false">MIN(1000,MAX(AN208,IF($A207&gt;=AN$16,0,AN$13*(AN$16-$A207)+AN$14*(AN$16-$A207)^2+AN$15*(AN$16-$A207)^3)))</f>
        <v>0</v>
      </c>
      <c r="AO207" s="54" t="n">
        <f aca="false">MIN(1000,MAX(AO208,IF($A207&gt;=AO$16,0,AO$13*(AO$16-$A207)+AO$14*(AO$16-$A207)^2+AO$15*(AO$16-$A207)^3)))</f>
        <v>0</v>
      </c>
      <c r="AP207" s="54" t="n">
        <f aca="false">MIN(1000,MAX(AP208,IF($A207&gt;=AP$16,0,AP$13*(AP$16-$A207)+AP$14*(AP$16-$A207)^2+AP$15*(AP$16-$A207)^3)))</f>
        <v>0</v>
      </c>
      <c r="AQ207" s="54" t="n">
        <f aca="false">MIN(1000,MAX(AQ208,IF($A207&gt;=AQ$16,0,AQ$13*(AQ$16-$A207)+AQ$14*(AQ$16-$A207)^2+AQ$15*(AQ$16-$A207)^3)))</f>
        <v>0</v>
      </c>
      <c r="AR207" s="54" t="n">
        <f aca="false">MIN(1000,MAX(AR208,IF($A207&gt;=AR$16,0,AR$13*(AR$16-$A207)+AR$14*(AR$16-$A207)^2+AR$15*(AR$16-$A207)^3)))</f>
        <v>0</v>
      </c>
      <c r="AS207" s="54" t="n">
        <f aca="false">MIN(1000,MAX(AS208,IF($A207&gt;=AS$16,0,AS$13*(AS$16-$A207)+AS$14*(AS$16-$A207)^2+AS$15*(AS$16-$A207)^3)))</f>
        <v>0</v>
      </c>
      <c r="AT207" s="54" t="n">
        <f aca="false">MIN(1000,MAX(AT208,IF($A207&gt;=AT$16,0,AT$13*(AT$16-$A207)+AT$14*(AT$16-$A207)^2+AT$15*(AT$16-$A207)^3)))</f>
        <v>1000</v>
      </c>
      <c r="AU207" s="54" t="n">
        <f aca="false">MIN(1000,MAX(AU208,IF($A207&gt;=AU$16,0,AU$13*(AU$16-$A207)+AU$14*(AU$16-$A207)^2+AU$15*(AU$16-$A207)^3)))</f>
        <v>0</v>
      </c>
      <c r="AV207" s="54" t="n">
        <f aca="false">MIN(1000,MAX(AV208,IF($A207&gt;=AV$16,0,AV$13*(AV$16-$A207)+AV$14*(AV$16-$A207)^2+AV$15*(AV$16-$A207)^3)))</f>
        <v>655.31753</v>
      </c>
      <c r="AW207" s="54" t="n">
        <f aca="false">MIN(1000,MAX(AW208,IF($A207&gt;=AW$16,0,AW$13*(AW$16-$A207)+AW$14*(AW$16-$A207)^2+AW$15*(AW$16-$A207)^3)))</f>
        <v>0</v>
      </c>
      <c r="AX207" s="54" t="n">
        <f aca="false">MIN(1000,MAX(AX208,IF($A207&gt;=AX$16,0,AX$13*(AX$16-$A207)+AX$14*(AX$16-$A207)^2+AX$15*(AX$16-$A207)^3)))</f>
        <v>58.216864</v>
      </c>
      <c r="AY207" s="54" t="n">
        <f aca="false">MIN(1000,MAX(AY208,IF($A207&gt;=AY$16,0,AY$13*(AY$16-$A207)+AY$14*(AY$16-$A207)^2+AY$15*(AY$16-$A207)^3)))</f>
        <v>1000</v>
      </c>
      <c r="AZ207" s="54" t="n">
        <f aca="false">MIN(1000,MAX(AZ208,IF($A207&gt;=AZ$16,0,AZ$13*(AZ$16-$A207)+AZ$14*(AZ$16-$A207)^2+AZ$15*(AZ$16-$A207)^3)))</f>
        <v>0</v>
      </c>
      <c r="BA207" s="54" t="n">
        <f aca="false">MIN(1000,MAX(BA208,IF($A207&gt;=BA$16,0,BA$13*(BA$16-$A207)+BA$14*(BA$16-$A207)^2+BA$15*(BA$16-$A207)^3)))</f>
        <v>0</v>
      </c>
    </row>
    <row r="208" customFormat="false" ht="13.8" hidden="false" customHeight="false" outlineLevel="0" collapsed="false">
      <c r="A208" s="12" t="n">
        <f aca="false">A207+10</f>
        <v>1910</v>
      </c>
      <c r="B208" s="54" t="n">
        <f aca="false">MIN(1000,MAX(B209,IF($A208&gt;=B$16,0,B$13*(B$16-$A208)+B$14*(B$16-$A208)^2+B$15*(B$16-$A208)^3)))</f>
        <v>0</v>
      </c>
      <c r="C208" s="54" t="n">
        <f aca="false">MIN(1000,MAX(C209,IF($A208&gt;=C$16,0,C$13*(C$16-$A208)+C$14*(C$16-$A208)^2+C$15*(C$16-$A208)^3)))</f>
        <v>0</v>
      </c>
      <c r="D208" s="54" t="n">
        <f aca="false">MIN(1000,MAX(D209,IF($A208&gt;=D$16,0,D$13*(D$16-$A208)+D$14*(D$16-$A208)^2+D$15*(D$16-$A208)^3)))</f>
        <v>0</v>
      </c>
      <c r="E208" s="54" t="n">
        <f aca="false">MIN(1000,MAX(E209,IF($A208&gt;=E$16,0,E$13*(E$16-$A208)+E$14*(E$16-$A208)^2+E$15*(E$16-$A208)^3)))</f>
        <v>0</v>
      </c>
      <c r="F208" s="54" t="n">
        <f aca="false">MIN(1000,MAX(F209,IF($A208&gt;=F$16,0,F$13*(F$16-$A208)+F$14*(F$16-$A208)^2+F$15*(F$16-$A208)^3)))</f>
        <v>0</v>
      </c>
      <c r="G208" s="54" t="n">
        <f aca="false">MIN(1000,MAX(G209,IF($A208&gt;=G$16,0,G$13*(G$16-$A208)+G$14*(G$16-$A208)^2+G$15*(G$16-$A208)^3)))</f>
        <v>0</v>
      </c>
      <c r="H208" s="54" t="n">
        <f aca="false">MIN(1000,MAX(H209,IF($A208&gt;=H$16,0,H$13*(H$16-$A208)+H$14*(H$16-$A208)^2+H$15*(H$16-$A208)^3)))</f>
        <v>0</v>
      </c>
      <c r="I208" s="54" t="n">
        <f aca="false">MIN(1000,MAX(I209,IF($A208&gt;=I$16,0,I$13*(I$16-$A208)+I$14*(I$16-$A208)^2+I$15*(I$16-$A208)^3)))</f>
        <v>0</v>
      </c>
      <c r="J208" s="54" t="n">
        <f aca="false">MIN(1000,MAX(J209,IF($A208&gt;=J$16,0,J$13*(J$16-$A208)+J$14*(J$16-$A208)^2+J$15*(J$16-$A208)^3)))</f>
        <v>0</v>
      </c>
      <c r="K208" s="54" t="n">
        <f aca="false">MIN(1000,MAX(K209,IF($A208&gt;=K$16,0,K$13*(K$16-$A208)+K$14*(K$16-$A208)^2+K$15*(K$16-$A208)^3)))</f>
        <v>0</v>
      </c>
      <c r="L208" s="54" t="n">
        <f aca="false">MIN(1000,MAX(L209,IF($A208&gt;=L$16,0,L$13*(L$16-$A208)+L$14*(L$16-$A208)^2+L$15*(L$16-$A208)^3)))</f>
        <v>0</v>
      </c>
      <c r="M208" s="54" t="n">
        <f aca="false">MIN(1000,MAX(M209,IF($A208&gt;=M$16,0,M$13*(M$16-$A208)+M$14*(M$16-$A208)^2+M$15*(M$16-$A208)^3)))</f>
        <v>0</v>
      </c>
      <c r="N208" s="54" t="n">
        <f aca="false">MIN(1000,MAX(N209,IF($A208&gt;=N$16,0,N$13*(N$16-$A208)+N$14*(N$16-$A208)^2+N$15*(N$16-$A208)^3)))</f>
        <v>0</v>
      </c>
      <c r="O208" s="54" t="n">
        <f aca="false">MIN(1000,MAX(O209,IF($A208&gt;=O$16,0,O$13*(O$16-$A208)+O$14*(O$16-$A208)^2+O$15*(O$16-$A208)^3)))</f>
        <v>0</v>
      </c>
      <c r="P208" s="54" t="n">
        <f aca="false">MIN(1000,MAX(P209,IF($A208&gt;=P$16,0,P$13*(P$16-$A208)+P$14*(P$16-$A208)^2+P$15*(P$16-$A208)^3)))</f>
        <v>0</v>
      </c>
      <c r="Q208" s="54" t="n">
        <f aca="false">MIN(1000,MAX(Q209,IF($A208&gt;=Q$16,0,Q$13*(Q$16-$A208)+Q$14*(Q$16-$A208)^2+Q$15*(Q$16-$A208)^3)))</f>
        <v>0</v>
      </c>
      <c r="R208" s="54" t="n">
        <f aca="false">MIN(1000,MAX(R209,IF($A208&gt;=R$16,0,R$13*(R$16-$A208)+R$14*(R$16-$A208)^2+R$15*(R$16-$A208)^3)))</f>
        <v>0</v>
      </c>
      <c r="S208" s="54" t="n">
        <f aca="false">MIN(1000,MAX(S209,IF($A208&gt;=S$16,0,S$13*(S$16-$A208)+S$14*(S$16-$A208)^2+S$15*(S$16-$A208)^3)))</f>
        <v>611.835952</v>
      </c>
      <c r="T208" s="54" t="n">
        <f aca="false">MIN(1000,MAX(T209,IF($A208&gt;=T$16,0,T$13*(T$16-$A208)+T$14*(T$16-$A208)^2+T$15*(T$16-$A208)^3)))</f>
        <v>0</v>
      </c>
      <c r="U208" s="54" t="n">
        <f aca="false">MIN(1000,MAX(U209,IF($A208&gt;=U$16,0,U$13*(U$16-$A208)+U$14*(U$16-$A208)^2+U$15*(U$16-$A208)^3)))</f>
        <v>110.25245</v>
      </c>
      <c r="V208" s="54" t="n">
        <f aca="false">MIN(1000,MAX(V209,IF($A208&gt;=V$16,0,V$13*(V$16-$A208)+V$14*(V$16-$A208)^2+V$15*(V$16-$A208)^3)))</f>
        <v>0</v>
      </c>
      <c r="W208" s="54" t="n">
        <f aca="false">MIN(1000,MAX(W209,IF($A208&gt;=W$16,0,W$13*(W$16-$A208)+W$14*(W$16-$A208)^2+W$15*(W$16-$A208)^3)))</f>
        <v>59.09748</v>
      </c>
      <c r="X208" s="54" t="n">
        <f aca="false">MIN(1000,MAX(X209,IF($A208&gt;=X$16,0,X$13*(X$16-$A208)+X$14*(X$16-$A208)^2+X$15*(X$16-$A208)^3)))</f>
        <v>23.037975</v>
      </c>
      <c r="Y208" s="54" t="n">
        <f aca="false">MIN(1000,MAX(Y209,IF($A208&gt;=Y$16,0,Y$13*(Y$16-$A208)+Y$14*(Y$16-$A208)^2+Y$15*(Y$16-$A208)^3)))</f>
        <v>0</v>
      </c>
      <c r="Z208" s="54" t="n">
        <f aca="false">MIN(1000,MAX(Z209,IF($A208&gt;=Z$16,0,Z$13*(Z$16-$A208)+Z$14*(Z$16-$A208)^2+Z$15*(Z$16-$A208)^3)))</f>
        <v>0</v>
      </c>
      <c r="AC208" s="54" t="n">
        <f aca="false">MIN(1000,MAX(AC209,IF($A208&gt;=AC$16,0,AC$13*(AC$16-$A208)+AC$14*(AC$16-$A208)^2+AC$15*(AC$16-$A208)^3)))</f>
        <v>0</v>
      </c>
      <c r="AD208" s="54" t="n">
        <f aca="false">MIN(1000,MAX(AD209,IF($A208&gt;=AD$16,0,AD$13*(AD$16-$A208)+AD$14*(AD$16-$A208)^2+AD$15*(AD$16-$A208)^3)))</f>
        <v>0</v>
      </c>
      <c r="AE208" s="54" t="n">
        <f aca="false">MIN(1000,MAX(AE209,IF($A208&gt;=AE$16,0,AE$13*(AE$16-$A208)+AE$14*(AE$16-$A208)^2+AE$15*(AE$16-$A208)^3)))</f>
        <v>0</v>
      </c>
      <c r="AF208" s="54" t="n">
        <f aca="false">MIN(1000,MAX(AF209,IF($A208&gt;=AF$16,0,AF$13*(AF$16-$A208)+AF$14*(AF$16-$A208)^2+AF$15*(AF$16-$A208)^3)))</f>
        <v>0</v>
      </c>
      <c r="AG208" s="54" t="n">
        <f aca="false">MIN(1000,MAX(AG209,IF($A208&gt;=AG$16,0,AG$13*(AG$16-$A208)+AG$14*(AG$16-$A208)^2+AG$15*(AG$16-$A208)^3)))</f>
        <v>0</v>
      </c>
      <c r="AH208" s="54" t="n">
        <f aca="false">MIN(1000,MAX(AH209,IF($A208&gt;=AH$16,0,AH$13*(AH$16-$A208)+AH$14*(AH$16-$A208)^2+AH$15*(AH$16-$A208)^3)))</f>
        <v>0</v>
      </c>
      <c r="AI208" s="54" t="n">
        <f aca="false">MIN(1000,MAX(AI209,IF($A208&gt;=AI$16,0,AI$13*(AI$16-$A208)+AI$14*(AI$16-$A208)^2+AI$15*(AI$16-$A208)^3)))</f>
        <v>0</v>
      </c>
      <c r="AJ208" s="54" t="n">
        <f aca="false">MIN(1000,MAX(AJ209,IF($A208&gt;=AJ$16,0,AJ$13*(AJ$16-$A208)+AJ$14*(AJ$16-$A208)^2+AJ$15*(AJ$16-$A208)^3)))</f>
        <v>0</v>
      </c>
      <c r="AK208" s="54" t="n">
        <f aca="false">MIN(1000,MAX(AK209,IF($A208&gt;=AK$16,0,AK$13*(AK$16-$A208)+AK$14*(AK$16-$A208)^2+AK$15*(AK$16-$A208)^3)))</f>
        <v>0</v>
      </c>
      <c r="AL208" s="54" t="n">
        <f aca="false">MIN(1000,MAX(AL209,IF($A208&gt;=AL$16,0,AL$13*(AL$16-$A208)+AL$14*(AL$16-$A208)^2+AL$15*(AL$16-$A208)^3)))</f>
        <v>0</v>
      </c>
      <c r="AM208" s="54" t="n">
        <f aca="false">MIN(1000,MAX(AM209,IF($A208&gt;=AM$16,0,AM$13*(AM$16-$A208)+AM$14*(AM$16-$A208)^2+AM$15*(AM$16-$A208)^3)))</f>
        <v>0</v>
      </c>
      <c r="AN208" s="54" t="n">
        <f aca="false">MIN(1000,MAX(AN209,IF($A208&gt;=AN$16,0,AN$13*(AN$16-$A208)+AN$14*(AN$16-$A208)^2+AN$15*(AN$16-$A208)^3)))</f>
        <v>0</v>
      </c>
      <c r="AO208" s="54" t="n">
        <f aca="false">MIN(1000,MAX(AO209,IF($A208&gt;=AO$16,0,AO$13*(AO$16-$A208)+AO$14*(AO$16-$A208)^2+AO$15*(AO$16-$A208)^3)))</f>
        <v>0</v>
      </c>
      <c r="AP208" s="54" t="n">
        <f aca="false">MIN(1000,MAX(AP209,IF($A208&gt;=AP$16,0,AP$13*(AP$16-$A208)+AP$14*(AP$16-$A208)^2+AP$15*(AP$16-$A208)^3)))</f>
        <v>0</v>
      </c>
      <c r="AQ208" s="54" t="n">
        <f aca="false">MIN(1000,MAX(AQ209,IF($A208&gt;=AQ$16,0,AQ$13*(AQ$16-$A208)+AQ$14*(AQ$16-$A208)^2+AQ$15*(AQ$16-$A208)^3)))</f>
        <v>0</v>
      </c>
      <c r="AR208" s="54" t="n">
        <f aca="false">MIN(1000,MAX(AR209,IF($A208&gt;=AR$16,0,AR$13*(AR$16-$A208)+AR$14*(AR$16-$A208)^2+AR$15*(AR$16-$A208)^3)))</f>
        <v>0</v>
      </c>
      <c r="AS208" s="54" t="n">
        <f aca="false">MIN(1000,MAX(AS209,IF($A208&gt;=AS$16,0,AS$13*(AS$16-$A208)+AS$14*(AS$16-$A208)^2+AS$15*(AS$16-$A208)^3)))</f>
        <v>0</v>
      </c>
      <c r="AT208" s="54" t="n">
        <f aca="false">MIN(1000,MAX(AT209,IF($A208&gt;=AT$16,0,AT$13*(AT$16-$A208)+AT$14*(AT$16-$A208)^2+AT$15*(AT$16-$A208)^3)))</f>
        <v>1000</v>
      </c>
      <c r="AU208" s="54" t="n">
        <f aca="false">MIN(1000,MAX(AU209,IF($A208&gt;=AU$16,0,AU$13*(AU$16-$A208)+AU$14*(AU$16-$A208)^2+AU$15*(AU$16-$A208)^3)))</f>
        <v>0</v>
      </c>
      <c r="AV208" s="54" t="n">
        <f aca="false">MIN(1000,MAX(AV209,IF($A208&gt;=AV$16,0,AV$13*(AV$16-$A208)+AV$14*(AV$16-$A208)^2+AV$15*(AV$16-$A208)^3)))</f>
        <v>653.86453</v>
      </c>
      <c r="AW208" s="54" t="n">
        <f aca="false">MIN(1000,MAX(AW209,IF($A208&gt;=AW$16,0,AW$13*(AW$16-$A208)+AW$14*(AW$16-$A208)^2+AW$15*(AW$16-$A208)^3)))</f>
        <v>0</v>
      </c>
      <c r="AX208" s="54" t="n">
        <f aca="false">MIN(1000,MAX(AX209,IF($A208&gt;=AX$16,0,AX$13*(AX$16-$A208)+AX$14*(AX$16-$A208)^2+AX$15*(AX$16-$A208)^3)))</f>
        <v>58.216864</v>
      </c>
      <c r="AY208" s="54" t="n">
        <f aca="false">MIN(1000,MAX(AY209,IF($A208&gt;=AY$16,0,AY$13*(AY$16-$A208)+AY$14*(AY$16-$A208)^2+AY$15*(AY$16-$A208)^3)))</f>
        <v>1000</v>
      </c>
      <c r="AZ208" s="54" t="n">
        <f aca="false">MIN(1000,MAX(AZ209,IF($A208&gt;=AZ$16,0,AZ$13*(AZ$16-$A208)+AZ$14*(AZ$16-$A208)^2+AZ$15*(AZ$16-$A208)^3)))</f>
        <v>0</v>
      </c>
      <c r="BA208" s="54" t="n">
        <f aca="false">MIN(1000,MAX(BA209,IF($A208&gt;=BA$16,0,BA$13*(BA$16-$A208)+BA$14*(BA$16-$A208)^2+BA$15*(BA$16-$A208)^3)))</f>
        <v>0</v>
      </c>
    </row>
    <row r="209" customFormat="false" ht="13.8" hidden="false" customHeight="false" outlineLevel="0" collapsed="false">
      <c r="A209" s="12" t="n">
        <f aca="false">A208+10</f>
        <v>1920</v>
      </c>
      <c r="B209" s="54" t="n">
        <f aca="false">MIN(1000,MAX(B210,IF($A209&gt;=B$16,0,B$13*(B$16-$A209)+B$14*(B$16-$A209)^2+B$15*(B$16-$A209)^3)))</f>
        <v>0</v>
      </c>
      <c r="C209" s="54" t="n">
        <f aca="false">MIN(1000,MAX(C210,IF($A209&gt;=C$16,0,C$13*(C$16-$A209)+C$14*(C$16-$A209)^2+C$15*(C$16-$A209)^3)))</f>
        <v>0</v>
      </c>
      <c r="D209" s="54" t="n">
        <f aca="false">MIN(1000,MAX(D210,IF($A209&gt;=D$16,0,D$13*(D$16-$A209)+D$14*(D$16-$A209)^2+D$15*(D$16-$A209)^3)))</f>
        <v>0</v>
      </c>
      <c r="E209" s="54" t="n">
        <f aca="false">MIN(1000,MAX(E210,IF($A209&gt;=E$16,0,E$13*(E$16-$A209)+E$14*(E$16-$A209)^2+E$15*(E$16-$A209)^3)))</f>
        <v>0</v>
      </c>
      <c r="F209" s="54" t="n">
        <f aca="false">MIN(1000,MAX(F210,IF($A209&gt;=F$16,0,F$13*(F$16-$A209)+F$14*(F$16-$A209)^2+F$15*(F$16-$A209)^3)))</f>
        <v>0</v>
      </c>
      <c r="G209" s="54" t="n">
        <f aca="false">MIN(1000,MAX(G210,IF($A209&gt;=G$16,0,G$13*(G$16-$A209)+G$14*(G$16-$A209)^2+G$15*(G$16-$A209)^3)))</f>
        <v>0</v>
      </c>
      <c r="H209" s="54" t="n">
        <f aca="false">MIN(1000,MAX(H210,IF($A209&gt;=H$16,0,H$13*(H$16-$A209)+H$14*(H$16-$A209)^2+H$15*(H$16-$A209)^3)))</f>
        <v>0</v>
      </c>
      <c r="I209" s="54" t="n">
        <f aca="false">MIN(1000,MAX(I210,IF($A209&gt;=I$16,0,I$13*(I$16-$A209)+I$14*(I$16-$A209)^2+I$15*(I$16-$A209)^3)))</f>
        <v>0</v>
      </c>
      <c r="J209" s="54" t="n">
        <f aca="false">MIN(1000,MAX(J210,IF($A209&gt;=J$16,0,J$13*(J$16-$A209)+J$14*(J$16-$A209)^2+J$15*(J$16-$A209)^3)))</f>
        <v>0</v>
      </c>
      <c r="K209" s="54" t="n">
        <f aca="false">MIN(1000,MAX(K210,IF($A209&gt;=K$16,0,K$13*(K$16-$A209)+K$14*(K$16-$A209)^2+K$15*(K$16-$A209)^3)))</f>
        <v>0</v>
      </c>
      <c r="L209" s="54" t="n">
        <f aca="false">MIN(1000,MAX(L210,IF($A209&gt;=L$16,0,L$13*(L$16-$A209)+L$14*(L$16-$A209)^2+L$15*(L$16-$A209)^3)))</f>
        <v>0</v>
      </c>
      <c r="M209" s="54" t="n">
        <f aca="false">MIN(1000,MAX(M210,IF($A209&gt;=M$16,0,M$13*(M$16-$A209)+M$14*(M$16-$A209)^2+M$15*(M$16-$A209)^3)))</f>
        <v>0</v>
      </c>
      <c r="N209" s="54" t="n">
        <f aca="false">MIN(1000,MAX(N210,IF($A209&gt;=N$16,0,N$13*(N$16-$A209)+N$14*(N$16-$A209)^2+N$15*(N$16-$A209)^3)))</f>
        <v>0</v>
      </c>
      <c r="O209" s="54" t="n">
        <f aca="false">MIN(1000,MAX(O210,IF($A209&gt;=O$16,0,O$13*(O$16-$A209)+O$14*(O$16-$A209)^2+O$15*(O$16-$A209)^3)))</f>
        <v>0</v>
      </c>
      <c r="P209" s="54" t="n">
        <f aca="false">MIN(1000,MAX(P210,IF($A209&gt;=P$16,0,P$13*(P$16-$A209)+P$14*(P$16-$A209)^2+P$15*(P$16-$A209)^3)))</f>
        <v>0</v>
      </c>
      <c r="Q209" s="54" t="n">
        <f aca="false">MIN(1000,MAX(Q210,IF($A209&gt;=Q$16,0,Q$13*(Q$16-$A209)+Q$14*(Q$16-$A209)^2+Q$15*(Q$16-$A209)^3)))</f>
        <v>0</v>
      </c>
      <c r="R209" s="54" t="n">
        <f aca="false">MIN(1000,MAX(R210,IF($A209&gt;=R$16,0,R$13*(R$16-$A209)+R$14*(R$16-$A209)^2+R$15*(R$16-$A209)^3)))</f>
        <v>0</v>
      </c>
      <c r="S209" s="54" t="n">
        <f aca="false">MIN(1000,MAX(S210,IF($A209&gt;=S$16,0,S$13*(S$16-$A209)+S$14*(S$16-$A209)^2+S$15*(S$16-$A209)^3)))</f>
        <v>604.856352</v>
      </c>
      <c r="T209" s="54" t="n">
        <f aca="false">MIN(1000,MAX(T210,IF($A209&gt;=T$16,0,T$13*(T$16-$A209)+T$14*(T$16-$A209)^2+T$15*(T$16-$A209)^3)))</f>
        <v>0</v>
      </c>
      <c r="U209" s="54" t="n">
        <f aca="false">MIN(1000,MAX(U210,IF($A209&gt;=U$16,0,U$13*(U$16-$A209)+U$14*(U$16-$A209)^2+U$15*(U$16-$A209)^3)))</f>
        <v>110.00745</v>
      </c>
      <c r="V209" s="54" t="n">
        <f aca="false">MIN(1000,MAX(V210,IF($A209&gt;=V$16,0,V$13*(V$16-$A209)+V$14*(V$16-$A209)^2+V$15*(V$16-$A209)^3)))</f>
        <v>0</v>
      </c>
      <c r="W209" s="54" t="n">
        <f aca="false">MIN(1000,MAX(W210,IF($A209&gt;=W$16,0,W$13*(W$16-$A209)+W$14*(W$16-$A209)^2+W$15*(W$16-$A209)^3)))</f>
        <v>58.96848</v>
      </c>
      <c r="X209" s="54" t="n">
        <f aca="false">MIN(1000,MAX(X210,IF($A209&gt;=X$16,0,X$13*(X$16-$A209)+X$14*(X$16-$A209)^2+X$15*(X$16-$A209)^3)))</f>
        <v>23.037975</v>
      </c>
      <c r="Y209" s="54" t="n">
        <f aca="false">MIN(1000,MAX(Y210,IF($A209&gt;=Y$16,0,Y$13*(Y$16-$A209)+Y$14*(Y$16-$A209)^2+Y$15*(Y$16-$A209)^3)))</f>
        <v>0</v>
      </c>
      <c r="Z209" s="54" t="n">
        <f aca="false">MIN(1000,MAX(Z210,IF($A209&gt;=Z$16,0,Z$13*(Z$16-$A209)+Z$14*(Z$16-$A209)^2+Z$15*(Z$16-$A209)^3)))</f>
        <v>0</v>
      </c>
      <c r="AC209" s="54" t="n">
        <f aca="false">MIN(1000,MAX(AC210,IF($A209&gt;=AC$16,0,AC$13*(AC$16-$A209)+AC$14*(AC$16-$A209)^2+AC$15*(AC$16-$A209)^3)))</f>
        <v>0</v>
      </c>
      <c r="AD209" s="54" t="n">
        <f aca="false">MIN(1000,MAX(AD210,IF($A209&gt;=AD$16,0,AD$13*(AD$16-$A209)+AD$14*(AD$16-$A209)^2+AD$15*(AD$16-$A209)^3)))</f>
        <v>0</v>
      </c>
      <c r="AE209" s="54" t="n">
        <f aca="false">MIN(1000,MAX(AE210,IF($A209&gt;=AE$16,0,AE$13*(AE$16-$A209)+AE$14*(AE$16-$A209)^2+AE$15*(AE$16-$A209)^3)))</f>
        <v>0</v>
      </c>
      <c r="AF209" s="54" t="n">
        <f aca="false">MIN(1000,MAX(AF210,IF($A209&gt;=AF$16,0,AF$13*(AF$16-$A209)+AF$14*(AF$16-$A209)^2+AF$15*(AF$16-$A209)^3)))</f>
        <v>0</v>
      </c>
      <c r="AG209" s="54" t="n">
        <f aca="false">MIN(1000,MAX(AG210,IF($A209&gt;=AG$16,0,AG$13*(AG$16-$A209)+AG$14*(AG$16-$A209)^2+AG$15*(AG$16-$A209)^3)))</f>
        <v>0</v>
      </c>
      <c r="AH209" s="54" t="n">
        <f aca="false">MIN(1000,MAX(AH210,IF($A209&gt;=AH$16,0,AH$13*(AH$16-$A209)+AH$14*(AH$16-$A209)^2+AH$15*(AH$16-$A209)^3)))</f>
        <v>0</v>
      </c>
      <c r="AI209" s="54" t="n">
        <f aca="false">MIN(1000,MAX(AI210,IF($A209&gt;=AI$16,0,AI$13*(AI$16-$A209)+AI$14*(AI$16-$A209)^2+AI$15*(AI$16-$A209)^3)))</f>
        <v>0</v>
      </c>
      <c r="AJ209" s="54" t="n">
        <f aca="false">MIN(1000,MAX(AJ210,IF($A209&gt;=AJ$16,0,AJ$13*(AJ$16-$A209)+AJ$14*(AJ$16-$A209)^2+AJ$15*(AJ$16-$A209)^3)))</f>
        <v>0</v>
      </c>
      <c r="AK209" s="54" t="n">
        <f aca="false">MIN(1000,MAX(AK210,IF($A209&gt;=AK$16,0,AK$13*(AK$16-$A209)+AK$14*(AK$16-$A209)^2+AK$15*(AK$16-$A209)^3)))</f>
        <v>0</v>
      </c>
      <c r="AL209" s="54" t="n">
        <f aca="false">MIN(1000,MAX(AL210,IF($A209&gt;=AL$16,0,AL$13*(AL$16-$A209)+AL$14*(AL$16-$A209)^2+AL$15*(AL$16-$A209)^3)))</f>
        <v>0</v>
      </c>
      <c r="AM209" s="54" t="n">
        <f aca="false">MIN(1000,MAX(AM210,IF($A209&gt;=AM$16,0,AM$13*(AM$16-$A209)+AM$14*(AM$16-$A209)^2+AM$15*(AM$16-$A209)^3)))</f>
        <v>0</v>
      </c>
      <c r="AN209" s="54" t="n">
        <f aca="false">MIN(1000,MAX(AN210,IF($A209&gt;=AN$16,0,AN$13*(AN$16-$A209)+AN$14*(AN$16-$A209)^2+AN$15*(AN$16-$A209)^3)))</f>
        <v>0</v>
      </c>
      <c r="AO209" s="54" t="n">
        <f aca="false">MIN(1000,MAX(AO210,IF($A209&gt;=AO$16,0,AO$13*(AO$16-$A209)+AO$14*(AO$16-$A209)^2+AO$15*(AO$16-$A209)^3)))</f>
        <v>0</v>
      </c>
      <c r="AP209" s="54" t="n">
        <f aca="false">MIN(1000,MAX(AP210,IF($A209&gt;=AP$16,0,AP$13*(AP$16-$A209)+AP$14*(AP$16-$A209)^2+AP$15*(AP$16-$A209)^3)))</f>
        <v>0</v>
      </c>
      <c r="AQ209" s="54" t="n">
        <f aca="false">MIN(1000,MAX(AQ210,IF($A209&gt;=AQ$16,0,AQ$13*(AQ$16-$A209)+AQ$14*(AQ$16-$A209)^2+AQ$15*(AQ$16-$A209)^3)))</f>
        <v>0</v>
      </c>
      <c r="AR209" s="54" t="n">
        <f aca="false">MIN(1000,MAX(AR210,IF($A209&gt;=AR$16,0,AR$13*(AR$16-$A209)+AR$14*(AR$16-$A209)^2+AR$15*(AR$16-$A209)^3)))</f>
        <v>0</v>
      </c>
      <c r="AS209" s="54" t="n">
        <f aca="false">MIN(1000,MAX(AS210,IF($A209&gt;=AS$16,0,AS$13*(AS$16-$A209)+AS$14*(AS$16-$A209)^2+AS$15*(AS$16-$A209)^3)))</f>
        <v>0</v>
      </c>
      <c r="AT209" s="54" t="n">
        <f aca="false">MIN(1000,MAX(AT210,IF($A209&gt;=AT$16,0,AT$13*(AT$16-$A209)+AT$14*(AT$16-$A209)^2+AT$15*(AT$16-$A209)^3)))</f>
        <v>1000</v>
      </c>
      <c r="AU209" s="54" t="n">
        <f aca="false">MIN(1000,MAX(AU210,IF($A209&gt;=AU$16,0,AU$13*(AU$16-$A209)+AU$14*(AU$16-$A209)^2+AU$15*(AU$16-$A209)^3)))</f>
        <v>0</v>
      </c>
      <c r="AV209" s="54" t="n">
        <f aca="false">MIN(1000,MAX(AV210,IF($A209&gt;=AV$16,0,AV$13*(AV$16-$A209)+AV$14*(AV$16-$A209)^2+AV$15*(AV$16-$A209)^3)))</f>
        <v>652.41153</v>
      </c>
      <c r="AW209" s="54" t="n">
        <f aca="false">MIN(1000,MAX(AW210,IF($A209&gt;=AW$16,0,AW$13*(AW$16-$A209)+AW$14*(AW$16-$A209)^2+AW$15*(AW$16-$A209)^3)))</f>
        <v>0</v>
      </c>
      <c r="AX209" s="54" t="n">
        <f aca="false">MIN(1000,MAX(AX210,IF($A209&gt;=AX$16,0,AX$13*(AX$16-$A209)+AX$14*(AX$16-$A209)^2+AX$15*(AX$16-$A209)^3)))</f>
        <v>58.216864</v>
      </c>
      <c r="AY209" s="54" t="n">
        <f aca="false">MIN(1000,MAX(AY210,IF($A209&gt;=AY$16,0,AY$13*(AY$16-$A209)+AY$14*(AY$16-$A209)^2+AY$15*(AY$16-$A209)^3)))</f>
        <v>1000</v>
      </c>
      <c r="AZ209" s="54" t="n">
        <f aca="false">MIN(1000,MAX(AZ210,IF($A209&gt;=AZ$16,0,AZ$13*(AZ$16-$A209)+AZ$14*(AZ$16-$A209)^2+AZ$15*(AZ$16-$A209)^3)))</f>
        <v>0</v>
      </c>
      <c r="BA209" s="54" t="n">
        <f aca="false">MIN(1000,MAX(BA210,IF($A209&gt;=BA$16,0,BA$13*(BA$16-$A209)+BA$14*(BA$16-$A209)^2+BA$15*(BA$16-$A209)^3)))</f>
        <v>0</v>
      </c>
    </row>
    <row r="210" customFormat="false" ht="13.8" hidden="false" customHeight="false" outlineLevel="0" collapsed="false">
      <c r="A210" s="12" t="n">
        <f aca="false">A209+10</f>
        <v>1930</v>
      </c>
      <c r="B210" s="54" t="n">
        <f aca="false">MIN(1000,MAX(B211,IF($A210&gt;=B$16,0,B$13*(B$16-$A210)+B$14*(B$16-$A210)^2+B$15*(B$16-$A210)^3)))</f>
        <v>0</v>
      </c>
      <c r="C210" s="54" t="n">
        <f aca="false">MIN(1000,MAX(C211,IF($A210&gt;=C$16,0,C$13*(C$16-$A210)+C$14*(C$16-$A210)^2+C$15*(C$16-$A210)^3)))</f>
        <v>0</v>
      </c>
      <c r="D210" s="54" t="n">
        <f aca="false">MIN(1000,MAX(D211,IF($A210&gt;=D$16,0,D$13*(D$16-$A210)+D$14*(D$16-$A210)^2+D$15*(D$16-$A210)^3)))</f>
        <v>0</v>
      </c>
      <c r="E210" s="54" t="n">
        <f aca="false">MIN(1000,MAX(E211,IF($A210&gt;=E$16,0,E$13*(E$16-$A210)+E$14*(E$16-$A210)^2+E$15*(E$16-$A210)^3)))</f>
        <v>0</v>
      </c>
      <c r="F210" s="54" t="n">
        <f aca="false">MIN(1000,MAX(F211,IF($A210&gt;=F$16,0,F$13*(F$16-$A210)+F$14*(F$16-$A210)^2+F$15*(F$16-$A210)^3)))</f>
        <v>0</v>
      </c>
      <c r="G210" s="54" t="n">
        <f aca="false">MIN(1000,MAX(G211,IF($A210&gt;=G$16,0,G$13*(G$16-$A210)+G$14*(G$16-$A210)^2+G$15*(G$16-$A210)^3)))</f>
        <v>0</v>
      </c>
      <c r="H210" s="54" t="n">
        <f aca="false">MIN(1000,MAX(H211,IF($A210&gt;=H$16,0,H$13*(H$16-$A210)+H$14*(H$16-$A210)^2+H$15*(H$16-$A210)^3)))</f>
        <v>0</v>
      </c>
      <c r="I210" s="54" t="n">
        <f aca="false">MIN(1000,MAX(I211,IF($A210&gt;=I$16,0,I$13*(I$16-$A210)+I$14*(I$16-$A210)^2+I$15*(I$16-$A210)^3)))</f>
        <v>0</v>
      </c>
      <c r="J210" s="54" t="n">
        <f aca="false">MIN(1000,MAX(J211,IF($A210&gt;=J$16,0,J$13*(J$16-$A210)+J$14*(J$16-$A210)^2+J$15*(J$16-$A210)^3)))</f>
        <v>0</v>
      </c>
      <c r="K210" s="54" t="n">
        <f aca="false">MIN(1000,MAX(K211,IF($A210&gt;=K$16,0,K$13*(K$16-$A210)+K$14*(K$16-$A210)^2+K$15*(K$16-$A210)^3)))</f>
        <v>0</v>
      </c>
      <c r="L210" s="54" t="n">
        <f aca="false">MIN(1000,MAX(L211,IF($A210&gt;=L$16,0,L$13*(L$16-$A210)+L$14*(L$16-$A210)^2+L$15*(L$16-$A210)^3)))</f>
        <v>0</v>
      </c>
      <c r="M210" s="54" t="n">
        <f aca="false">MIN(1000,MAX(M211,IF($A210&gt;=M$16,0,M$13*(M$16-$A210)+M$14*(M$16-$A210)^2+M$15*(M$16-$A210)^3)))</f>
        <v>0</v>
      </c>
      <c r="N210" s="54" t="n">
        <f aca="false">MIN(1000,MAX(N211,IF($A210&gt;=N$16,0,N$13*(N$16-$A210)+N$14*(N$16-$A210)^2+N$15*(N$16-$A210)^3)))</f>
        <v>0</v>
      </c>
      <c r="O210" s="54" t="n">
        <f aca="false">MIN(1000,MAX(O211,IF($A210&gt;=O$16,0,O$13*(O$16-$A210)+O$14*(O$16-$A210)^2+O$15*(O$16-$A210)^3)))</f>
        <v>0</v>
      </c>
      <c r="P210" s="54" t="n">
        <f aca="false">MIN(1000,MAX(P211,IF($A210&gt;=P$16,0,P$13*(P$16-$A210)+P$14*(P$16-$A210)^2+P$15*(P$16-$A210)^3)))</f>
        <v>0</v>
      </c>
      <c r="Q210" s="54" t="n">
        <f aca="false">MIN(1000,MAX(Q211,IF($A210&gt;=Q$16,0,Q$13*(Q$16-$A210)+Q$14*(Q$16-$A210)^2+Q$15*(Q$16-$A210)^3)))</f>
        <v>0</v>
      </c>
      <c r="R210" s="54" t="n">
        <f aca="false">MIN(1000,MAX(R211,IF($A210&gt;=R$16,0,R$13*(R$16-$A210)+R$14*(R$16-$A210)^2+R$15*(R$16-$A210)^3)))</f>
        <v>0</v>
      </c>
      <c r="S210" s="54" t="n">
        <f aca="false">MIN(1000,MAX(S211,IF($A210&gt;=S$16,0,S$13*(S$16-$A210)+S$14*(S$16-$A210)^2+S$15*(S$16-$A210)^3)))</f>
        <v>597.916752</v>
      </c>
      <c r="T210" s="54" t="n">
        <f aca="false">MIN(1000,MAX(T211,IF($A210&gt;=T$16,0,T$13*(T$16-$A210)+T$14*(T$16-$A210)^2+T$15*(T$16-$A210)^3)))</f>
        <v>0</v>
      </c>
      <c r="U210" s="54" t="n">
        <f aca="false">MIN(1000,MAX(U211,IF($A210&gt;=U$16,0,U$13*(U$16-$A210)+U$14*(U$16-$A210)^2+U$15*(U$16-$A210)^3)))</f>
        <v>109.76245</v>
      </c>
      <c r="V210" s="54" t="n">
        <f aca="false">MIN(1000,MAX(V211,IF($A210&gt;=V$16,0,V$13*(V$16-$A210)+V$14*(V$16-$A210)^2+V$15*(V$16-$A210)^3)))</f>
        <v>0</v>
      </c>
      <c r="W210" s="54" t="n">
        <f aca="false">MIN(1000,MAX(W211,IF($A210&gt;=W$16,0,W$13*(W$16-$A210)+W$14*(W$16-$A210)^2+W$15*(W$16-$A210)^3)))</f>
        <v>58.83948</v>
      </c>
      <c r="X210" s="54" t="n">
        <f aca="false">MIN(1000,MAX(X211,IF($A210&gt;=X$16,0,X$13*(X$16-$A210)+X$14*(X$16-$A210)^2+X$15*(X$16-$A210)^3)))</f>
        <v>23.037975</v>
      </c>
      <c r="Y210" s="54" t="n">
        <f aca="false">MIN(1000,MAX(Y211,IF($A210&gt;=Y$16,0,Y$13*(Y$16-$A210)+Y$14*(Y$16-$A210)^2+Y$15*(Y$16-$A210)^3)))</f>
        <v>0</v>
      </c>
      <c r="Z210" s="54" t="n">
        <f aca="false">MIN(1000,MAX(Z211,IF($A210&gt;=Z$16,0,Z$13*(Z$16-$A210)+Z$14*(Z$16-$A210)^2+Z$15*(Z$16-$A210)^3)))</f>
        <v>0</v>
      </c>
      <c r="AC210" s="54" t="n">
        <f aca="false">MIN(1000,MAX(AC211,IF($A210&gt;=AC$16,0,AC$13*(AC$16-$A210)+AC$14*(AC$16-$A210)^2+AC$15*(AC$16-$A210)^3)))</f>
        <v>0</v>
      </c>
      <c r="AD210" s="54" t="n">
        <f aca="false">MIN(1000,MAX(AD211,IF($A210&gt;=AD$16,0,AD$13*(AD$16-$A210)+AD$14*(AD$16-$A210)^2+AD$15*(AD$16-$A210)^3)))</f>
        <v>0</v>
      </c>
      <c r="AE210" s="54" t="n">
        <f aca="false">MIN(1000,MAX(AE211,IF($A210&gt;=AE$16,0,AE$13*(AE$16-$A210)+AE$14*(AE$16-$A210)^2+AE$15*(AE$16-$A210)^3)))</f>
        <v>0</v>
      </c>
      <c r="AF210" s="54" t="n">
        <f aca="false">MIN(1000,MAX(AF211,IF($A210&gt;=AF$16,0,AF$13*(AF$16-$A210)+AF$14*(AF$16-$A210)^2+AF$15*(AF$16-$A210)^3)))</f>
        <v>0</v>
      </c>
      <c r="AG210" s="54" t="n">
        <f aca="false">MIN(1000,MAX(AG211,IF($A210&gt;=AG$16,0,AG$13*(AG$16-$A210)+AG$14*(AG$16-$A210)^2+AG$15*(AG$16-$A210)^3)))</f>
        <v>0</v>
      </c>
      <c r="AH210" s="54" t="n">
        <f aca="false">MIN(1000,MAX(AH211,IF($A210&gt;=AH$16,0,AH$13*(AH$16-$A210)+AH$14*(AH$16-$A210)^2+AH$15*(AH$16-$A210)^3)))</f>
        <v>0</v>
      </c>
      <c r="AI210" s="54" t="n">
        <f aca="false">MIN(1000,MAX(AI211,IF($A210&gt;=AI$16,0,AI$13*(AI$16-$A210)+AI$14*(AI$16-$A210)^2+AI$15*(AI$16-$A210)^3)))</f>
        <v>0</v>
      </c>
      <c r="AJ210" s="54" t="n">
        <f aca="false">MIN(1000,MAX(AJ211,IF($A210&gt;=AJ$16,0,AJ$13*(AJ$16-$A210)+AJ$14*(AJ$16-$A210)^2+AJ$15*(AJ$16-$A210)^3)))</f>
        <v>0</v>
      </c>
      <c r="AK210" s="54" t="n">
        <f aca="false">MIN(1000,MAX(AK211,IF($A210&gt;=AK$16,0,AK$13*(AK$16-$A210)+AK$14*(AK$16-$A210)^2+AK$15*(AK$16-$A210)^3)))</f>
        <v>0</v>
      </c>
      <c r="AL210" s="54" t="n">
        <f aca="false">MIN(1000,MAX(AL211,IF($A210&gt;=AL$16,0,AL$13*(AL$16-$A210)+AL$14*(AL$16-$A210)^2+AL$15*(AL$16-$A210)^3)))</f>
        <v>0</v>
      </c>
      <c r="AM210" s="54" t="n">
        <f aca="false">MIN(1000,MAX(AM211,IF($A210&gt;=AM$16,0,AM$13*(AM$16-$A210)+AM$14*(AM$16-$A210)^2+AM$15*(AM$16-$A210)^3)))</f>
        <v>0</v>
      </c>
      <c r="AN210" s="54" t="n">
        <f aca="false">MIN(1000,MAX(AN211,IF($A210&gt;=AN$16,0,AN$13*(AN$16-$A210)+AN$14*(AN$16-$A210)^2+AN$15*(AN$16-$A210)^3)))</f>
        <v>0</v>
      </c>
      <c r="AO210" s="54" t="n">
        <f aca="false">MIN(1000,MAX(AO211,IF($A210&gt;=AO$16,0,AO$13*(AO$16-$A210)+AO$14*(AO$16-$A210)^2+AO$15*(AO$16-$A210)^3)))</f>
        <v>0</v>
      </c>
      <c r="AP210" s="54" t="n">
        <f aca="false">MIN(1000,MAX(AP211,IF($A210&gt;=AP$16,0,AP$13*(AP$16-$A210)+AP$14*(AP$16-$A210)^2+AP$15*(AP$16-$A210)^3)))</f>
        <v>0</v>
      </c>
      <c r="AQ210" s="54" t="n">
        <f aca="false">MIN(1000,MAX(AQ211,IF($A210&gt;=AQ$16,0,AQ$13*(AQ$16-$A210)+AQ$14*(AQ$16-$A210)^2+AQ$15*(AQ$16-$A210)^3)))</f>
        <v>0</v>
      </c>
      <c r="AR210" s="54" t="n">
        <f aca="false">MIN(1000,MAX(AR211,IF($A210&gt;=AR$16,0,AR$13*(AR$16-$A210)+AR$14*(AR$16-$A210)^2+AR$15*(AR$16-$A210)^3)))</f>
        <v>0</v>
      </c>
      <c r="AS210" s="54" t="n">
        <f aca="false">MIN(1000,MAX(AS211,IF($A210&gt;=AS$16,0,AS$13*(AS$16-$A210)+AS$14*(AS$16-$A210)^2+AS$15*(AS$16-$A210)^3)))</f>
        <v>0</v>
      </c>
      <c r="AT210" s="54" t="n">
        <f aca="false">MIN(1000,MAX(AT211,IF($A210&gt;=AT$16,0,AT$13*(AT$16-$A210)+AT$14*(AT$16-$A210)^2+AT$15*(AT$16-$A210)^3)))</f>
        <v>1000</v>
      </c>
      <c r="AU210" s="54" t="n">
        <f aca="false">MIN(1000,MAX(AU211,IF($A210&gt;=AU$16,0,AU$13*(AU$16-$A210)+AU$14*(AU$16-$A210)^2+AU$15*(AU$16-$A210)^3)))</f>
        <v>0</v>
      </c>
      <c r="AV210" s="54" t="n">
        <f aca="false">MIN(1000,MAX(AV211,IF($A210&gt;=AV$16,0,AV$13*(AV$16-$A210)+AV$14*(AV$16-$A210)^2+AV$15*(AV$16-$A210)^3)))</f>
        <v>650.95853</v>
      </c>
      <c r="AW210" s="54" t="n">
        <f aca="false">MIN(1000,MAX(AW211,IF($A210&gt;=AW$16,0,AW$13*(AW$16-$A210)+AW$14*(AW$16-$A210)^2+AW$15*(AW$16-$A210)^3)))</f>
        <v>0</v>
      </c>
      <c r="AX210" s="54" t="n">
        <f aca="false">MIN(1000,MAX(AX211,IF($A210&gt;=AX$16,0,AX$13*(AX$16-$A210)+AX$14*(AX$16-$A210)^2+AX$15*(AX$16-$A210)^3)))</f>
        <v>58.216864</v>
      </c>
      <c r="AY210" s="54" t="n">
        <f aca="false">MIN(1000,MAX(AY211,IF($A210&gt;=AY$16,0,AY$13*(AY$16-$A210)+AY$14*(AY$16-$A210)^2+AY$15*(AY$16-$A210)^3)))</f>
        <v>1000</v>
      </c>
      <c r="AZ210" s="54" t="n">
        <f aca="false">MIN(1000,MAX(AZ211,IF($A210&gt;=AZ$16,0,AZ$13*(AZ$16-$A210)+AZ$14*(AZ$16-$A210)^2+AZ$15*(AZ$16-$A210)^3)))</f>
        <v>0</v>
      </c>
      <c r="BA210" s="54" t="n">
        <f aca="false">MIN(1000,MAX(BA211,IF($A210&gt;=BA$16,0,BA$13*(BA$16-$A210)+BA$14*(BA$16-$A210)^2+BA$15*(BA$16-$A210)^3)))</f>
        <v>0</v>
      </c>
    </row>
    <row r="211" customFormat="false" ht="13.8" hidden="false" customHeight="false" outlineLevel="0" collapsed="false">
      <c r="A211" s="12" t="n">
        <f aca="false">A210+10</f>
        <v>1940</v>
      </c>
      <c r="B211" s="54" t="n">
        <f aca="false">MIN(1000,MAX(B212,IF($A211&gt;=B$16,0,B$13*(B$16-$A211)+B$14*(B$16-$A211)^2+B$15*(B$16-$A211)^3)))</f>
        <v>0</v>
      </c>
      <c r="C211" s="54" t="n">
        <f aca="false">MIN(1000,MAX(C212,IF($A211&gt;=C$16,0,C$13*(C$16-$A211)+C$14*(C$16-$A211)^2+C$15*(C$16-$A211)^3)))</f>
        <v>0</v>
      </c>
      <c r="D211" s="54" t="n">
        <f aca="false">MIN(1000,MAX(D212,IF($A211&gt;=D$16,0,D$13*(D$16-$A211)+D$14*(D$16-$A211)^2+D$15*(D$16-$A211)^3)))</f>
        <v>0</v>
      </c>
      <c r="E211" s="54" t="n">
        <f aca="false">MIN(1000,MAX(E212,IF($A211&gt;=E$16,0,E$13*(E$16-$A211)+E$14*(E$16-$A211)^2+E$15*(E$16-$A211)^3)))</f>
        <v>0</v>
      </c>
      <c r="F211" s="54" t="n">
        <f aca="false">MIN(1000,MAX(F212,IF($A211&gt;=F$16,0,F$13*(F$16-$A211)+F$14*(F$16-$A211)^2+F$15*(F$16-$A211)^3)))</f>
        <v>0</v>
      </c>
      <c r="G211" s="54" t="n">
        <f aca="false">MIN(1000,MAX(G212,IF($A211&gt;=G$16,0,G$13*(G$16-$A211)+G$14*(G$16-$A211)^2+G$15*(G$16-$A211)^3)))</f>
        <v>0</v>
      </c>
      <c r="H211" s="54" t="n">
        <f aca="false">MIN(1000,MAX(H212,IF($A211&gt;=H$16,0,H$13*(H$16-$A211)+H$14*(H$16-$A211)^2+H$15*(H$16-$A211)^3)))</f>
        <v>0</v>
      </c>
      <c r="I211" s="54" t="n">
        <f aca="false">MIN(1000,MAX(I212,IF($A211&gt;=I$16,0,I$13*(I$16-$A211)+I$14*(I$16-$A211)^2+I$15*(I$16-$A211)^3)))</f>
        <v>0</v>
      </c>
      <c r="J211" s="54" t="n">
        <f aca="false">MIN(1000,MAX(J212,IF($A211&gt;=J$16,0,J$13*(J$16-$A211)+J$14*(J$16-$A211)^2+J$15*(J$16-$A211)^3)))</f>
        <v>0</v>
      </c>
      <c r="K211" s="54" t="n">
        <f aca="false">MIN(1000,MAX(K212,IF($A211&gt;=K$16,0,K$13*(K$16-$A211)+K$14*(K$16-$A211)^2+K$15*(K$16-$A211)^3)))</f>
        <v>0</v>
      </c>
      <c r="L211" s="54" t="n">
        <f aca="false">MIN(1000,MAX(L212,IF($A211&gt;=L$16,0,L$13*(L$16-$A211)+L$14*(L$16-$A211)^2+L$15*(L$16-$A211)^3)))</f>
        <v>0</v>
      </c>
      <c r="M211" s="54" t="n">
        <f aca="false">MIN(1000,MAX(M212,IF($A211&gt;=M$16,0,M$13*(M$16-$A211)+M$14*(M$16-$A211)^2+M$15*(M$16-$A211)^3)))</f>
        <v>0</v>
      </c>
      <c r="N211" s="54" t="n">
        <f aca="false">MIN(1000,MAX(N212,IF($A211&gt;=N$16,0,N$13*(N$16-$A211)+N$14*(N$16-$A211)^2+N$15*(N$16-$A211)^3)))</f>
        <v>0</v>
      </c>
      <c r="O211" s="54" t="n">
        <f aca="false">MIN(1000,MAX(O212,IF($A211&gt;=O$16,0,O$13*(O$16-$A211)+O$14*(O$16-$A211)^2+O$15*(O$16-$A211)^3)))</f>
        <v>0</v>
      </c>
      <c r="P211" s="54" t="n">
        <f aca="false">MIN(1000,MAX(P212,IF($A211&gt;=P$16,0,P$13*(P$16-$A211)+P$14*(P$16-$A211)^2+P$15*(P$16-$A211)^3)))</f>
        <v>0</v>
      </c>
      <c r="Q211" s="54" t="n">
        <f aca="false">MIN(1000,MAX(Q212,IF($A211&gt;=Q$16,0,Q$13*(Q$16-$A211)+Q$14*(Q$16-$A211)^2+Q$15*(Q$16-$A211)^3)))</f>
        <v>0</v>
      </c>
      <c r="R211" s="54" t="n">
        <f aca="false">MIN(1000,MAX(R212,IF($A211&gt;=R$16,0,R$13*(R$16-$A211)+R$14*(R$16-$A211)^2+R$15*(R$16-$A211)^3)))</f>
        <v>0</v>
      </c>
      <c r="S211" s="54" t="n">
        <f aca="false">MIN(1000,MAX(S212,IF($A211&gt;=S$16,0,S$13*(S$16-$A211)+S$14*(S$16-$A211)^2+S$15*(S$16-$A211)^3)))</f>
        <v>591.017152</v>
      </c>
      <c r="T211" s="54" t="n">
        <f aca="false">MIN(1000,MAX(T212,IF($A211&gt;=T$16,0,T$13*(T$16-$A211)+T$14*(T$16-$A211)^2+T$15*(T$16-$A211)^3)))</f>
        <v>0</v>
      </c>
      <c r="U211" s="54" t="n">
        <f aca="false">MIN(1000,MAX(U212,IF($A211&gt;=U$16,0,U$13*(U$16-$A211)+U$14*(U$16-$A211)^2+U$15*(U$16-$A211)^3)))</f>
        <v>109.51745</v>
      </c>
      <c r="V211" s="54" t="n">
        <f aca="false">MIN(1000,MAX(V212,IF($A211&gt;=V$16,0,V$13*(V$16-$A211)+V$14*(V$16-$A211)^2+V$15*(V$16-$A211)^3)))</f>
        <v>0</v>
      </c>
      <c r="W211" s="54" t="n">
        <f aca="false">MIN(1000,MAX(W212,IF($A211&gt;=W$16,0,W$13*(W$16-$A211)+W$14*(W$16-$A211)^2+W$15*(W$16-$A211)^3)))</f>
        <v>58.71048</v>
      </c>
      <c r="X211" s="54" t="n">
        <f aca="false">MIN(1000,MAX(X212,IF($A211&gt;=X$16,0,X$13*(X$16-$A211)+X$14*(X$16-$A211)^2+X$15*(X$16-$A211)^3)))</f>
        <v>23.037975</v>
      </c>
      <c r="Y211" s="54" t="n">
        <f aca="false">MIN(1000,MAX(Y212,IF($A211&gt;=Y$16,0,Y$13*(Y$16-$A211)+Y$14*(Y$16-$A211)^2+Y$15*(Y$16-$A211)^3)))</f>
        <v>0</v>
      </c>
      <c r="Z211" s="54" t="n">
        <f aca="false">MIN(1000,MAX(Z212,IF($A211&gt;=Z$16,0,Z$13*(Z$16-$A211)+Z$14*(Z$16-$A211)^2+Z$15*(Z$16-$A211)^3)))</f>
        <v>0</v>
      </c>
      <c r="AC211" s="54" t="n">
        <f aca="false">MIN(1000,MAX(AC212,IF($A211&gt;=AC$16,0,AC$13*(AC$16-$A211)+AC$14*(AC$16-$A211)^2+AC$15*(AC$16-$A211)^3)))</f>
        <v>0</v>
      </c>
      <c r="AD211" s="54" t="n">
        <f aca="false">MIN(1000,MAX(AD212,IF($A211&gt;=AD$16,0,AD$13*(AD$16-$A211)+AD$14*(AD$16-$A211)^2+AD$15*(AD$16-$A211)^3)))</f>
        <v>0</v>
      </c>
      <c r="AE211" s="54" t="n">
        <f aca="false">MIN(1000,MAX(AE212,IF($A211&gt;=AE$16,0,AE$13*(AE$16-$A211)+AE$14*(AE$16-$A211)^2+AE$15*(AE$16-$A211)^3)))</f>
        <v>0</v>
      </c>
      <c r="AF211" s="54" t="n">
        <f aca="false">MIN(1000,MAX(AF212,IF($A211&gt;=AF$16,0,AF$13*(AF$16-$A211)+AF$14*(AF$16-$A211)^2+AF$15*(AF$16-$A211)^3)))</f>
        <v>0</v>
      </c>
      <c r="AG211" s="54" t="n">
        <f aca="false">MIN(1000,MAX(AG212,IF($A211&gt;=AG$16,0,AG$13*(AG$16-$A211)+AG$14*(AG$16-$A211)^2+AG$15*(AG$16-$A211)^3)))</f>
        <v>0</v>
      </c>
      <c r="AH211" s="54" t="n">
        <f aca="false">MIN(1000,MAX(AH212,IF($A211&gt;=AH$16,0,AH$13*(AH$16-$A211)+AH$14*(AH$16-$A211)^2+AH$15*(AH$16-$A211)^3)))</f>
        <v>0</v>
      </c>
      <c r="AI211" s="54" t="n">
        <f aca="false">MIN(1000,MAX(AI212,IF($A211&gt;=AI$16,0,AI$13*(AI$16-$A211)+AI$14*(AI$16-$A211)^2+AI$15*(AI$16-$A211)^3)))</f>
        <v>0</v>
      </c>
      <c r="AJ211" s="54" t="n">
        <f aca="false">MIN(1000,MAX(AJ212,IF($A211&gt;=AJ$16,0,AJ$13*(AJ$16-$A211)+AJ$14*(AJ$16-$A211)^2+AJ$15*(AJ$16-$A211)^3)))</f>
        <v>0</v>
      </c>
      <c r="AK211" s="54" t="n">
        <f aca="false">MIN(1000,MAX(AK212,IF($A211&gt;=AK$16,0,AK$13*(AK$16-$A211)+AK$14*(AK$16-$A211)^2+AK$15*(AK$16-$A211)^3)))</f>
        <v>0</v>
      </c>
      <c r="AL211" s="54" t="n">
        <f aca="false">MIN(1000,MAX(AL212,IF($A211&gt;=AL$16,0,AL$13*(AL$16-$A211)+AL$14*(AL$16-$A211)^2+AL$15*(AL$16-$A211)^3)))</f>
        <v>0</v>
      </c>
      <c r="AM211" s="54" t="n">
        <f aca="false">MIN(1000,MAX(AM212,IF($A211&gt;=AM$16,0,AM$13*(AM$16-$A211)+AM$14*(AM$16-$A211)^2+AM$15*(AM$16-$A211)^3)))</f>
        <v>0</v>
      </c>
      <c r="AN211" s="54" t="n">
        <f aca="false">MIN(1000,MAX(AN212,IF($A211&gt;=AN$16,0,AN$13*(AN$16-$A211)+AN$14*(AN$16-$A211)^2+AN$15*(AN$16-$A211)^3)))</f>
        <v>0</v>
      </c>
      <c r="AO211" s="54" t="n">
        <f aca="false">MIN(1000,MAX(AO212,IF($A211&gt;=AO$16,0,AO$13*(AO$16-$A211)+AO$14*(AO$16-$A211)^2+AO$15*(AO$16-$A211)^3)))</f>
        <v>0</v>
      </c>
      <c r="AP211" s="54" t="n">
        <f aca="false">MIN(1000,MAX(AP212,IF($A211&gt;=AP$16,0,AP$13*(AP$16-$A211)+AP$14*(AP$16-$A211)^2+AP$15*(AP$16-$A211)^3)))</f>
        <v>0</v>
      </c>
      <c r="AQ211" s="54" t="n">
        <f aca="false">MIN(1000,MAX(AQ212,IF($A211&gt;=AQ$16,0,AQ$13*(AQ$16-$A211)+AQ$14*(AQ$16-$A211)^2+AQ$15*(AQ$16-$A211)^3)))</f>
        <v>0</v>
      </c>
      <c r="AR211" s="54" t="n">
        <f aca="false">MIN(1000,MAX(AR212,IF($A211&gt;=AR$16,0,AR$13*(AR$16-$A211)+AR$14*(AR$16-$A211)^2+AR$15*(AR$16-$A211)^3)))</f>
        <v>0</v>
      </c>
      <c r="AS211" s="54" t="n">
        <f aca="false">MIN(1000,MAX(AS212,IF($A211&gt;=AS$16,0,AS$13*(AS$16-$A211)+AS$14*(AS$16-$A211)^2+AS$15*(AS$16-$A211)^3)))</f>
        <v>0</v>
      </c>
      <c r="AT211" s="54" t="n">
        <f aca="false">MIN(1000,MAX(AT212,IF($A211&gt;=AT$16,0,AT$13*(AT$16-$A211)+AT$14*(AT$16-$A211)^2+AT$15*(AT$16-$A211)^3)))</f>
        <v>1000</v>
      </c>
      <c r="AU211" s="54" t="n">
        <f aca="false">MIN(1000,MAX(AU212,IF($A211&gt;=AU$16,0,AU$13*(AU$16-$A211)+AU$14*(AU$16-$A211)^2+AU$15*(AU$16-$A211)^3)))</f>
        <v>0</v>
      </c>
      <c r="AV211" s="54" t="n">
        <f aca="false">MIN(1000,MAX(AV212,IF($A211&gt;=AV$16,0,AV$13*(AV$16-$A211)+AV$14*(AV$16-$A211)^2+AV$15*(AV$16-$A211)^3)))</f>
        <v>649.50553</v>
      </c>
      <c r="AW211" s="54" t="n">
        <f aca="false">MIN(1000,MAX(AW212,IF($A211&gt;=AW$16,0,AW$13*(AW$16-$A211)+AW$14*(AW$16-$A211)^2+AW$15*(AW$16-$A211)^3)))</f>
        <v>0</v>
      </c>
      <c r="AX211" s="54" t="n">
        <f aca="false">MIN(1000,MAX(AX212,IF($A211&gt;=AX$16,0,AX$13*(AX$16-$A211)+AX$14*(AX$16-$A211)^2+AX$15*(AX$16-$A211)^3)))</f>
        <v>58.216864</v>
      </c>
      <c r="AY211" s="54" t="n">
        <f aca="false">MIN(1000,MAX(AY212,IF($A211&gt;=AY$16,0,AY$13*(AY$16-$A211)+AY$14*(AY$16-$A211)^2+AY$15*(AY$16-$A211)^3)))</f>
        <v>1000</v>
      </c>
      <c r="AZ211" s="54" t="n">
        <f aca="false">MIN(1000,MAX(AZ212,IF($A211&gt;=AZ$16,0,AZ$13*(AZ$16-$A211)+AZ$14*(AZ$16-$A211)^2+AZ$15*(AZ$16-$A211)^3)))</f>
        <v>0</v>
      </c>
      <c r="BA211" s="54" t="n">
        <f aca="false">MIN(1000,MAX(BA212,IF($A211&gt;=BA$16,0,BA$13*(BA$16-$A211)+BA$14*(BA$16-$A211)^2+BA$15*(BA$16-$A211)^3)))</f>
        <v>0</v>
      </c>
    </row>
    <row r="212" customFormat="false" ht="13.8" hidden="false" customHeight="false" outlineLevel="0" collapsed="false">
      <c r="A212" s="12" t="n">
        <f aca="false">A211+10</f>
        <v>1950</v>
      </c>
      <c r="B212" s="54" t="n">
        <f aca="false">MIN(1000,MAX(B213,IF($A212&gt;=B$16,0,B$13*(B$16-$A212)+B$14*(B$16-$A212)^2+B$15*(B$16-$A212)^3)))</f>
        <v>0</v>
      </c>
      <c r="C212" s="54" t="n">
        <f aca="false">MIN(1000,MAX(C213,IF($A212&gt;=C$16,0,C$13*(C$16-$A212)+C$14*(C$16-$A212)^2+C$15*(C$16-$A212)^3)))</f>
        <v>0</v>
      </c>
      <c r="D212" s="54" t="n">
        <f aca="false">MIN(1000,MAX(D213,IF($A212&gt;=D$16,0,D$13*(D$16-$A212)+D$14*(D$16-$A212)^2+D$15*(D$16-$A212)^3)))</f>
        <v>0</v>
      </c>
      <c r="E212" s="54" t="n">
        <f aca="false">MIN(1000,MAX(E213,IF($A212&gt;=E$16,0,E$13*(E$16-$A212)+E$14*(E$16-$A212)^2+E$15*(E$16-$A212)^3)))</f>
        <v>0</v>
      </c>
      <c r="F212" s="54" t="n">
        <f aca="false">MIN(1000,MAX(F213,IF($A212&gt;=F$16,0,F$13*(F$16-$A212)+F$14*(F$16-$A212)^2+F$15*(F$16-$A212)^3)))</f>
        <v>0</v>
      </c>
      <c r="G212" s="54" t="n">
        <f aca="false">MIN(1000,MAX(G213,IF($A212&gt;=G$16,0,G$13*(G$16-$A212)+G$14*(G$16-$A212)^2+G$15*(G$16-$A212)^3)))</f>
        <v>0</v>
      </c>
      <c r="H212" s="54" t="n">
        <f aca="false">MIN(1000,MAX(H213,IF($A212&gt;=H$16,0,H$13*(H$16-$A212)+H$14*(H$16-$A212)^2+H$15*(H$16-$A212)^3)))</f>
        <v>0</v>
      </c>
      <c r="I212" s="54" t="n">
        <f aca="false">MIN(1000,MAX(I213,IF($A212&gt;=I$16,0,I$13*(I$16-$A212)+I$14*(I$16-$A212)^2+I$15*(I$16-$A212)^3)))</f>
        <v>0</v>
      </c>
      <c r="J212" s="54" t="n">
        <f aca="false">MIN(1000,MAX(J213,IF($A212&gt;=J$16,0,J$13*(J$16-$A212)+J$14*(J$16-$A212)^2+J$15*(J$16-$A212)^3)))</f>
        <v>0</v>
      </c>
      <c r="K212" s="54" t="n">
        <f aca="false">MIN(1000,MAX(K213,IF($A212&gt;=K$16,0,K$13*(K$16-$A212)+K$14*(K$16-$A212)^2+K$15*(K$16-$A212)^3)))</f>
        <v>0</v>
      </c>
      <c r="L212" s="54" t="n">
        <f aca="false">MIN(1000,MAX(L213,IF($A212&gt;=L$16,0,L$13*(L$16-$A212)+L$14*(L$16-$A212)^2+L$15*(L$16-$A212)^3)))</f>
        <v>0</v>
      </c>
      <c r="M212" s="54" t="n">
        <f aca="false">MIN(1000,MAX(M213,IF($A212&gt;=M$16,0,M$13*(M$16-$A212)+M$14*(M$16-$A212)^2+M$15*(M$16-$A212)^3)))</f>
        <v>0</v>
      </c>
      <c r="N212" s="54" t="n">
        <f aca="false">MIN(1000,MAX(N213,IF($A212&gt;=N$16,0,N$13*(N$16-$A212)+N$14*(N$16-$A212)^2+N$15*(N$16-$A212)^3)))</f>
        <v>0</v>
      </c>
      <c r="O212" s="54" t="n">
        <f aca="false">MIN(1000,MAX(O213,IF($A212&gt;=O$16,0,O$13*(O$16-$A212)+O$14*(O$16-$A212)^2+O$15*(O$16-$A212)^3)))</f>
        <v>0</v>
      </c>
      <c r="P212" s="54" t="n">
        <f aca="false">MIN(1000,MAX(P213,IF($A212&gt;=P$16,0,P$13*(P$16-$A212)+P$14*(P$16-$A212)^2+P$15*(P$16-$A212)^3)))</f>
        <v>0</v>
      </c>
      <c r="Q212" s="54" t="n">
        <f aca="false">MIN(1000,MAX(Q213,IF($A212&gt;=Q$16,0,Q$13*(Q$16-$A212)+Q$14*(Q$16-$A212)^2+Q$15*(Q$16-$A212)^3)))</f>
        <v>0</v>
      </c>
      <c r="R212" s="54" t="n">
        <f aca="false">MIN(1000,MAX(R213,IF($A212&gt;=R$16,0,R$13*(R$16-$A212)+R$14*(R$16-$A212)^2+R$15*(R$16-$A212)^3)))</f>
        <v>0</v>
      </c>
      <c r="S212" s="54" t="n">
        <f aca="false">MIN(1000,MAX(S213,IF($A212&gt;=S$16,0,S$13*(S$16-$A212)+S$14*(S$16-$A212)^2+S$15*(S$16-$A212)^3)))</f>
        <v>584.157552</v>
      </c>
      <c r="T212" s="54" t="n">
        <f aca="false">MIN(1000,MAX(T213,IF($A212&gt;=T$16,0,T$13*(T$16-$A212)+T$14*(T$16-$A212)^2+T$15*(T$16-$A212)^3)))</f>
        <v>0</v>
      </c>
      <c r="U212" s="54" t="n">
        <f aca="false">MIN(1000,MAX(U213,IF($A212&gt;=U$16,0,U$13*(U$16-$A212)+U$14*(U$16-$A212)^2+U$15*(U$16-$A212)^3)))</f>
        <v>109.27245</v>
      </c>
      <c r="V212" s="54" t="n">
        <f aca="false">MIN(1000,MAX(V213,IF($A212&gt;=V$16,0,V$13*(V$16-$A212)+V$14*(V$16-$A212)^2+V$15*(V$16-$A212)^3)))</f>
        <v>0</v>
      </c>
      <c r="W212" s="54" t="n">
        <f aca="false">MIN(1000,MAX(W213,IF($A212&gt;=W$16,0,W$13*(W$16-$A212)+W$14*(W$16-$A212)^2+W$15*(W$16-$A212)^3)))</f>
        <v>58.58148</v>
      </c>
      <c r="X212" s="54" t="n">
        <f aca="false">MIN(1000,MAX(X213,IF($A212&gt;=X$16,0,X$13*(X$16-$A212)+X$14*(X$16-$A212)^2+X$15*(X$16-$A212)^3)))</f>
        <v>23.037975</v>
      </c>
      <c r="Y212" s="54" t="n">
        <f aca="false">MIN(1000,MAX(Y213,IF($A212&gt;=Y$16,0,Y$13*(Y$16-$A212)+Y$14*(Y$16-$A212)^2+Y$15*(Y$16-$A212)^3)))</f>
        <v>0</v>
      </c>
      <c r="Z212" s="54" t="n">
        <f aca="false">MIN(1000,MAX(Z213,IF($A212&gt;=Z$16,0,Z$13*(Z$16-$A212)+Z$14*(Z$16-$A212)^2+Z$15*(Z$16-$A212)^3)))</f>
        <v>0</v>
      </c>
      <c r="AC212" s="54" t="n">
        <f aca="false">MIN(1000,MAX(AC213,IF($A212&gt;=AC$16,0,AC$13*(AC$16-$A212)+AC$14*(AC$16-$A212)^2+AC$15*(AC$16-$A212)^3)))</f>
        <v>0</v>
      </c>
      <c r="AD212" s="54" t="n">
        <f aca="false">MIN(1000,MAX(AD213,IF($A212&gt;=AD$16,0,AD$13*(AD$16-$A212)+AD$14*(AD$16-$A212)^2+AD$15*(AD$16-$A212)^3)))</f>
        <v>0</v>
      </c>
      <c r="AE212" s="54" t="n">
        <f aca="false">MIN(1000,MAX(AE213,IF($A212&gt;=AE$16,0,AE$13*(AE$16-$A212)+AE$14*(AE$16-$A212)^2+AE$15*(AE$16-$A212)^3)))</f>
        <v>0</v>
      </c>
      <c r="AF212" s="54" t="n">
        <f aca="false">MIN(1000,MAX(AF213,IF($A212&gt;=AF$16,0,AF$13*(AF$16-$A212)+AF$14*(AF$16-$A212)^2+AF$15*(AF$16-$A212)^3)))</f>
        <v>0</v>
      </c>
      <c r="AG212" s="54" t="n">
        <f aca="false">MIN(1000,MAX(AG213,IF($A212&gt;=AG$16,0,AG$13*(AG$16-$A212)+AG$14*(AG$16-$A212)^2+AG$15*(AG$16-$A212)^3)))</f>
        <v>0</v>
      </c>
      <c r="AH212" s="54" t="n">
        <f aca="false">MIN(1000,MAX(AH213,IF($A212&gt;=AH$16,0,AH$13*(AH$16-$A212)+AH$14*(AH$16-$A212)^2+AH$15*(AH$16-$A212)^3)))</f>
        <v>0</v>
      </c>
      <c r="AI212" s="54" t="n">
        <f aca="false">MIN(1000,MAX(AI213,IF($A212&gt;=AI$16,0,AI$13*(AI$16-$A212)+AI$14*(AI$16-$A212)^2+AI$15*(AI$16-$A212)^3)))</f>
        <v>0</v>
      </c>
      <c r="AJ212" s="54" t="n">
        <f aca="false">MIN(1000,MAX(AJ213,IF($A212&gt;=AJ$16,0,AJ$13*(AJ$16-$A212)+AJ$14*(AJ$16-$A212)^2+AJ$15*(AJ$16-$A212)^3)))</f>
        <v>0</v>
      </c>
      <c r="AK212" s="54" t="n">
        <f aca="false">MIN(1000,MAX(AK213,IF($A212&gt;=AK$16,0,AK$13*(AK$16-$A212)+AK$14*(AK$16-$A212)^2+AK$15*(AK$16-$A212)^3)))</f>
        <v>0</v>
      </c>
      <c r="AL212" s="54" t="n">
        <f aca="false">MIN(1000,MAX(AL213,IF($A212&gt;=AL$16,0,AL$13*(AL$16-$A212)+AL$14*(AL$16-$A212)^2+AL$15*(AL$16-$A212)^3)))</f>
        <v>0</v>
      </c>
      <c r="AM212" s="54" t="n">
        <f aca="false">MIN(1000,MAX(AM213,IF($A212&gt;=AM$16,0,AM$13*(AM$16-$A212)+AM$14*(AM$16-$A212)^2+AM$15*(AM$16-$A212)^3)))</f>
        <v>0</v>
      </c>
      <c r="AN212" s="54" t="n">
        <f aca="false">MIN(1000,MAX(AN213,IF($A212&gt;=AN$16,0,AN$13*(AN$16-$A212)+AN$14*(AN$16-$A212)^2+AN$15*(AN$16-$A212)^3)))</f>
        <v>0</v>
      </c>
      <c r="AO212" s="54" t="n">
        <f aca="false">MIN(1000,MAX(AO213,IF($A212&gt;=AO$16,0,AO$13*(AO$16-$A212)+AO$14*(AO$16-$A212)^2+AO$15*(AO$16-$A212)^3)))</f>
        <v>0</v>
      </c>
      <c r="AP212" s="54" t="n">
        <f aca="false">MIN(1000,MAX(AP213,IF($A212&gt;=AP$16,0,AP$13*(AP$16-$A212)+AP$14*(AP$16-$A212)^2+AP$15*(AP$16-$A212)^3)))</f>
        <v>0</v>
      </c>
      <c r="AQ212" s="54" t="n">
        <f aca="false">MIN(1000,MAX(AQ213,IF($A212&gt;=AQ$16,0,AQ$13*(AQ$16-$A212)+AQ$14*(AQ$16-$A212)^2+AQ$15*(AQ$16-$A212)^3)))</f>
        <v>0</v>
      </c>
      <c r="AR212" s="54" t="n">
        <f aca="false">MIN(1000,MAX(AR213,IF($A212&gt;=AR$16,0,AR$13*(AR$16-$A212)+AR$14*(AR$16-$A212)^2+AR$15*(AR$16-$A212)^3)))</f>
        <v>0</v>
      </c>
      <c r="AS212" s="54" t="n">
        <f aca="false">MIN(1000,MAX(AS213,IF($A212&gt;=AS$16,0,AS$13*(AS$16-$A212)+AS$14*(AS$16-$A212)^2+AS$15*(AS$16-$A212)^3)))</f>
        <v>0</v>
      </c>
      <c r="AT212" s="54" t="n">
        <f aca="false">MIN(1000,MAX(AT213,IF($A212&gt;=AT$16,0,AT$13*(AT$16-$A212)+AT$14*(AT$16-$A212)^2+AT$15*(AT$16-$A212)^3)))</f>
        <v>1000</v>
      </c>
      <c r="AU212" s="54" t="n">
        <f aca="false">MIN(1000,MAX(AU213,IF($A212&gt;=AU$16,0,AU$13*(AU$16-$A212)+AU$14*(AU$16-$A212)^2+AU$15*(AU$16-$A212)^3)))</f>
        <v>0</v>
      </c>
      <c r="AV212" s="54" t="n">
        <f aca="false">MIN(1000,MAX(AV213,IF($A212&gt;=AV$16,0,AV$13*(AV$16-$A212)+AV$14*(AV$16-$A212)^2+AV$15*(AV$16-$A212)^3)))</f>
        <v>648.05253</v>
      </c>
      <c r="AW212" s="54" t="n">
        <f aca="false">MIN(1000,MAX(AW213,IF($A212&gt;=AW$16,0,AW$13*(AW$16-$A212)+AW$14*(AW$16-$A212)^2+AW$15*(AW$16-$A212)^3)))</f>
        <v>0</v>
      </c>
      <c r="AX212" s="54" t="n">
        <f aca="false">MIN(1000,MAX(AX213,IF($A212&gt;=AX$16,0,AX$13*(AX$16-$A212)+AX$14*(AX$16-$A212)^2+AX$15*(AX$16-$A212)^3)))</f>
        <v>58.216864</v>
      </c>
      <c r="AY212" s="54" t="n">
        <f aca="false">MIN(1000,MAX(AY213,IF($A212&gt;=AY$16,0,AY$13*(AY$16-$A212)+AY$14*(AY$16-$A212)^2+AY$15*(AY$16-$A212)^3)))</f>
        <v>1000</v>
      </c>
      <c r="AZ212" s="54" t="n">
        <f aca="false">MIN(1000,MAX(AZ213,IF($A212&gt;=AZ$16,0,AZ$13*(AZ$16-$A212)+AZ$14*(AZ$16-$A212)^2+AZ$15*(AZ$16-$A212)^3)))</f>
        <v>0</v>
      </c>
      <c r="BA212" s="54" t="n">
        <f aca="false">MIN(1000,MAX(BA213,IF($A212&gt;=BA$16,0,BA$13*(BA$16-$A212)+BA$14*(BA$16-$A212)^2+BA$15*(BA$16-$A212)^3)))</f>
        <v>0</v>
      </c>
    </row>
    <row r="213" customFormat="false" ht="13.8" hidden="false" customHeight="false" outlineLevel="0" collapsed="false">
      <c r="A213" s="12" t="n">
        <f aca="false">A212+10</f>
        <v>1960</v>
      </c>
      <c r="B213" s="54" t="n">
        <f aca="false">MIN(1000,MAX(B214,IF($A213&gt;=B$16,0,B$13*(B$16-$A213)+B$14*(B$16-$A213)^2+B$15*(B$16-$A213)^3)))</f>
        <v>0</v>
      </c>
      <c r="C213" s="54" t="n">
        <f aca="false">MIN(1000,MAX(C214,IF($A213&gt;=C$16,0,C$13*(C$16-$A213)+C$14*(C$16-$A213)^2+C$15*(C$16-$A213)^3)))</f>
        <v>0</v>
      </c>
      <c r="D213" s="54" t="n">
        <f aca="false">MIN(1000,MAX(D214,IF($A213&gt;=D$16,0,D$13*(D$16-$A213)+D$14*(D$16-$A213)^2+D$15*(D$16-$A213)^3)))</f>
        <v>0</v>
      </c>
      <c r="E213" s="54" t="n">
        <f aca="false">MIN(1000,MAX(E214,IF($A213&gt;=E$16,0,E$13*(E$16-$A213)+E$14*(E$16-$A213)^2+E$15*(E$16-$A213)^3)))</f>
        <v>0</v>
      </c>
      <c r="F213" s="54" t="n">
        <f aca="false">MIN(1000,MAX(F214,IF($A213&gt;=F$16,0,F$13*(F$16-$A213)+F$14*(F$16-$A213)^2+F$15*(F$16-$A213)^3)))</f>
        <v>0</v>
      </c>
      <c r="G213" s="54" t="n">
        <f aca="false">MIN(1000,MAX(G214,IF($A213&gt;=G$16,0,G$13*(G$16-$A213)+G$14*(G$16-$A213)^2+G$15*(G$16-$A213)^3)))</f>
        <v>0</v>
      </c>
      <c r="H213" s="54" t="n">
        <f aca="false">MIN(1000,MAX(H214,IF($A213&gt;=H$16,0,H$13*(H$16-$A213)+H$14*(H$16-$A213)^2+H$15*(H$16-$A213)^3)))</f>
        <v>0</v>
      </c>
      <c r="I213" s="54" t="n">
        <f aca="false">MIN(1000,MAX(I214,IF($A213&gt;=I$16,0,I$13*(I$16-$A213)+I$14*(I$16-$A213)^2+I$15*(I$16-$A213)^3)))</f>
        <v>0</v>
      </c>
      <c r="J213" s="54" t="n">
        <f aca="false">MIN(1000,MAX(J214,IF($A213&gt;=J$16,0,J$13*(J$16-$A213)+J$14*(J$16-$A213)^2+J$15*(J$16-$A213)^3)))</f>
        <v>0</v>
      </c>
      <c r="K213" s="54" t="n">
        <f aca="false">MIN(1000,MAX(K214,IF($A213&gt;=K$16,0,K$13*(K$16-$A213)+K$14*(K$16-$A213)^2+K$15*(K$16-$A213)^3)))</f>
        <v>0</v>
      </c>
      <c r="L213" s="54" t="n">
        <f aca="false">MIN(1000,MAX(L214,IF($A213&gt;=L$16,0,L$13*(L$16-$A213)+L$14*(L$16-$A213)^2+L$15*(L$16-$A213)^3)))</f>
        <v>0</v>
      </c>
      <c r="M213" s="54" t="n">
        <f aca="false">MIN(1000,MAX(M214,IF($A213&gt;=M$16,0,M$13*(M$16-$A213)+M$14*(M$16-$A213)^2+M$15*(M$16-$A213)^3)))</f>
        <v>0</v>
      </c>
      <c r="N213" s="54" t="n">
        <f aca="false">MIN(1000,MAX(N214,IF($A213&gt;=N$16,0,N$13*(N$16-$A213)+N$14*(N$16-$A213)^2+N$15*(N$16-$A213)^3)))</f>
        <v>0</v>
      </c>
      <c r="O213" s="54" t="n">
        <f aca="false">MIN(1000,MAX(O214,IF($A213&gt;=O$16,0,O$13*(O$16-$A213)+O$14*(O$16-$A213)^2+O$15*(O$16-$A213)^3)))</f>
        <v>0</v>
      </c>
      <c r="P213" s="54" t="n">
        <f aca="false">MIN(1000,MAX(P214,IF($A213&gt;=P$16,0,P$13*(P$16-$A213)+P$14*(P$16-$A213)^2+P$15*(P$16-$A213)^3)))</f>
        <v>0</v>
      </c>
      <c r="Q213" s="54" t="n">
        <f aca="false">MIN(1000,MAX(Q214,IF($A213&gt;=Q$16,0,Q$13*(Q$16-$A213)+Q$14*(Q$16-$A213)^2+Q$15*(Q$16-$A213)^3)))</f>
        <v>0</v>
      </c>
      <c r="R213" s="54" t="n">
        <f aca="false">MIN(1000,MAX(R214,IF($A213&gt;=R$16,0,R$13*(R$16-$A213)+R$14*(R$16-$A213)^2+R$15*(R$16-$A213)^3)))</f>
        <v>0</v>
      </c>
      <c r="S213" s="54" t="n">
        <f aca="false">MIN(1000,MAX(S214,IF($A213&gt;=S$16,0,S$13*(S$16-$A213)+S$14*(S$16-$A213)^2+S$15*(S$16-$A213)^3)))</f>
        <v>577.337952</v>
      </c>
      <c r="T213" s="54" t="n">
        <f aca="false">MIN(1000,MAX(T214,IF($A213&gt;=T$16,0,T$13*(T$16-$A213)+T$14*(T$16-$A213)^2+T$15*(T$16-$A213)^3)))</f>
        <v>0</v>
      </c>
      <c r="U213" s="54" t="n">
        <f aca="false">MIN(1000,MAX(U214,IF($A213&gt;=U$16,0,U$13*(U$16-$A213)+U$14*(U$16-$A213)^2+U$15*(U$16-$A213)^3)))</f>
        <v>109.02745</v>
      </c>
      <c r="V213" s="54" t="n">
        <f aca="false">MIN(1000,MAX(V214,IF($A213&gt;=V$16,0,V$13*(V$16-$A213)+V$14*(V$16-$A213)^2+V$15*(V$16-$A213)^3)))</f>
        <v>0</v>
      </c>
      <c r="W213" s="54" t="n">
        <f aca="false">MIN(1000,MAX(W214,IF($A213&gt;=W$16,0,W$13*(W$16-$A213)+W$14*(W$16-$A213)^2+W$15*(W$16-$A213)^3)))</f>
        <v>58.45248</v>
      </c>
      <c r="X213" s="54" t="n">
        <f aca="false">MIN(1000,MAX(X214,IF($A213&gt;=X$16,0,X$13*(X$16-$A213)+X$14*(X$16-$A213)^2+X$15*(X$16-$A213)^3)))</f>
        <v>23.037975</v>
      </c>
      <c r="Y213" s="54" t="n">
        <f aca="false">MIN(1000,MAX(Y214,IF($A213&gt;=Y$16,0,Y$13*(Y$16-$A213)+Y$14*(Y$16-$A213)^2+Y$15*(Y$16-$A213)^3)))</f>
        <v>0</v>
      </c>
      <c r="Z213" s="54" t="n">
        <f aca="false">MIN(1000,MAX(Z214,IF($A213&gt;=Z$16,0,Z$13*(Z$16-$A213)+Z$14*(Z$16-$A213)^2+Z$15*(Z$16-$A213)^3)))</f>
        <v>0</v>
      </c>
      <c r="AC213" s="54" t="n">
        <f aca="false">MIN(1000,MAX(AC214,IF($A213&gt;=AC$16,0,AC$13*(AC$16-$A213)+AC$14*(AC$16-$A213)^2+AC$15*(AC$16-$A213)^3)))</f>
        <v>0</v>
      </c>
      <c r="AD213" s="54" t="n">
        <f aca="false">MIN(1000,MAX(AD214,IF($A213&gt;=AD$16,0,AD$13*(AD$16-$A213)+AD$14*(AD$16-$A213)^2+AD$15*(AD$16-$A213)^3)))</f>
        <v>0</v>
      </c>
      <c r="AE213" s="54" t="n">
        <f aca="false">MIN(1000,MAX(AE214,IF($A213&gt;=AE$16,0,AE$13*(AE$16-$A213)+AE$14*(AE$16-$A213)^2+AE$15*(AE$16-$A213)^3)))</f>
        <v>0</v>
      </c>
      <c r="AF213" s="54" t="n">
        <f aca="false">MIN(1000,MAX(AF214,IF($A213&gt;=AF$16,0,AF$13*(AF$16-$A213)+AF$14*(AF$16-$A213)^2+AF$15*(AF$16-$A213)^3)))</f>
        <v>0</v>
      </c>
      <c r="AG213" s="54" t="n">
        <f aca="false">MIN(1000,MAX(AG214,IF($A213&gt;=AG$16,0,AG$13*(AG$16-$A213)+AG$14*(AG$16-$A213)^2+AG$15*(AG$16-$A213)^3)))</f>
        <v>0</v>
      </c>
      <c r="AH213" s="54" t="n">
        <f aca="false">MIN(1000,MAX(AH214,IF($A213&gt;=AH$16,0,AH$13*(AH$16-$A213)+AH$14*(AH$16-$A213)^2+AH$15*(AH$16-$A213)^3)))</f>
        <v>0</v>
      </c>
      <c r="AI213" s="54" t="n">
        <f aca="false">MIN(1000,MAX(AI214,IF($A213&gt;=AI$16,0,AI$13*(AI$16-$A213)+AI$14*(AI$16-$A213)^2+AI$15*(AI$16-$A213)^3)))</f>
        <v>0</v>
      </c>
      <c r="AJ213" s="54" t="n">
        <f aca="false">MIN(1000,MAX(AJ214,IF($A213&gt;=AJ$16,0,AJ$13*(AJ$16-$A213)+AJ$14*(AJ$16-$A213)^2+AJ$15*(AJ$16-$A213)^3)))</f>
        <v>0</v>
      </c>
      <c r="AK213" s="54" t="n">
        <f aca="false">MIN(1000,MAX(AK214,IF($A213&gt;=AK$16,0,AK$13*(AK$16-$A213)+AK$14*(AK$16-$A213)^2+AK$15*(AK$16-$A213)^3)))</f>
        <v>0</v>
      </c>
      <c r="AL213" s="54" t="n">
        <f aca="false">MIN(1000,MAX(AL214,IF($A213&gt;=AL$16,0,AL$13*(AL$16-$A213)+AL$14*(AL$16-$A213)^2+AL$15*(AL$16-$A213)^3)))</f>
        <v>0</v>
      </c>
      <c r="AM213" s="54" t="n">
        <f aca="false">MIN(1000,MAX(AM214,IF($A213&gt;=AM$16,0,AM$13*(AM$16-$A213)+AM$14*(AM$16-$A213)^2+AM$15*(AM$16-$A213)^3)))</f>
        <v>0</v>
      </c>
      <c r="AN213" s="54" t="n">
        <f aca="false">MIN(1000,MAX(AN214,IF($A213&gt;=AN$16,0,AN$13*(AN$16-$A213)+AN$14*(AN$16-$A213)^2+AN$15*(AN$16-$A213)^3)))</f>
        <v>0</v>
      </c>
      <c r="AO213" s="54" t="n">
        <f aca="false">MIN(1000,MAX(AO214,IF($A213&gt;=AO$16,0,AO$13*(AO$16-$A213)+AO$14*(AO$16-$A213)^2+AO$15*(AO$16-$A213)^3)))</f>
        <v>0</v>
      </c>
      <c r="AP213" s="54" t="n">
        <f aca="false">MIN(1000,MAX(AP214,IF($A213&gt;=AP$16,0,AP$13*(AP$16-$A213)+AP$14*(AP$16-$A213)^2+AP$15*(AP$16-$A213)^3)))</f>
        <v>0</v>
      </c>
      <c r="AQ213" s="54" t="n">
        <f aca="false">MIN(1000,MAX(AQ214,IF($A213&gt;=AQ$16,0,AQ$13*(AQ$16-$A213)+AQ$14*(AQ$16-$A213)^2+AQ$15*(AQ$16-$A213)^3)))</f>
        <v>0</v>
      </c>
      <c r="AR213" s="54" t="n">
        <f aca="false">MIN(1000,MAX(AR214,IF($A213&gt;=AR$16,0,AR$13*(AR$16-$A213)+AR$14*(AR$16-$A213)^2+AR$15*(AR$16-$A213)^3)))</f>
        <v>0</v>
      </c>
      <c r="AS213" s="54" t="n">
        <f aca="false">MIN(1000,MAX(AS214,IF($A213&gt;=AS$16,0,AS$13*(AS$16-$A213)+AS$14*(AS$16-$A213)^2+AS$15*(AS$16-$A213)^3)))</f>
        <v>0</v>
      </c>
      <c r="AT213" s="54" t="n">
        <f aca="false">MIN(1000,MAX(AT214,IF($A213&gt;=AT$16,0,AT$13*(AT$16-$A213)+AT$14*(AT$16-$A213)^2+AT$15*(AT$16-$A213)^3)))</f>
        <v>1000</v>
      </c>
      <c r="AU213" s="54" t="n">
        <f aca="false">MIN(1000,MAX(AU214,IF($A213&gt;=AU$16,0,AU$13*(AU$16-$A213)+AU$14*(AU$16-$A213)^2+AU$15*(AU$16-$A213)^3)))</f>
        <v>0</v>
      </c>
      <c r="AV213" s="54" t="n">
        <f aca="false">MIN(1000,MAX(AV214,IF($A213&gt;=AV$16,0,AV$13*(AV$16-$A213)+AV$14*(AV$16-$A213)^2+AV$15*(AV$16-$A213)^3)))</f>
        <v>646.59953</v>
      </c>
      <c r="AW213" s="54" t="n">
        <f aca="false">MIN(1000,MAX(AW214,IF($A213&gt;=AW$16,0,AW$13*(AW$16-$A213)+AW$14*(AW$16-$A213)^2+AW$15*(AW$16-$A213)^3)))</f>
        <v>0</v>
      </c>
      <c r="AX213" s="54" t="n">
        <f aca="false">MIN(1000,MAX(AX214,IF($A213&gt;=AX$16,0,AX$13*(AX$16-$A213)+AX$14*(AX$16-$A213)^2+AX$15*(AX$16-$A213)^3)))</f>
        <v>58.216864</v>
      </c>
      <c r="AY213" s="54" t="n">
        <f aca="false">MIN(1000,MAX(AY214,IF($A213&gt;=AY$16,0,AY$13*(AY$16-$A213)+AY$14*(AY$16-$A213)^2+AY$15*(AY$16-$A213)^3)))</f>
        <v>1000</v>
      </c>
      <c r="AZ213" s="54" t="n">
        <f aca="false">MIN(1000,MAX(AZ214,IF($A213&gt;=AZ$16,0,AZ$13*(AZ$16-$A213)+AZ$14*(AZ$16-$A213)^2+AZ$15*(AZ$16-$A213)^3)))</f>
        <v>0</v>
      </c>
      <c r="BA213" s="54" t="n">
        <f aca="false">MIN(1000,MAX(BA214,IF($A213&gt;=BA$16,0,BA$13*(BA$16-$A213)+BA$14*(BA$16-$A213)^2+BA$15*(BA$16-$A213)^3)))</f>
        <v>0</v>
      </c>
    </row>
    <row r="214" customFormat="false" ht="13.8" hidden="false" customHeight="false" outlineLevel="0" collapsed="false">
      <c r="A214" s="12" t="n">
        <f aca="false">A213+10</f>
        <v>1970</v>
      </c>
      <c r="B214" s="54" t="n">
        <f aca="false">MIN(1000,MAX(B215,IF($A214&gt;=B$16,0,B$13*(B$16-$A214)+B$14*(B$16-$A214)^2+B$15*(B$16-$A214)^3)))</f>
        <v>0</v>
      </c>
      <c r="C214" s="54" t="n">
        <f aca="false">MIN(1000,MAX(C215,IF($A214&gt;=C$16,0,C$13*(C$16-$A214)+C$14*(C$16-$A214)^2+C$15*(C$16-$A214)^3)))</f>
        <v>0</v>
      </c>
      <c r="D214" s="54" t="n">
        <f aca="false">MIN(1000,MAX(D215,IF($A214&gt;=D$16,0,D$13*(D$16-$A214)+D$14*(D$16-$A214)^2+D$15*(D$16-$A214)^3)))</f>
        <v>0</v>
      </c>
      <c r="E214" s="54" t="n">
        <f aca="false">MIN(1000,MAX(E215,IF($A214&gt;=E$16,0,E$13*(E$16-$A214)+E$14*(E$16-$A214)^2+E$15*(E$16-$A214)^3)))</f>
        <v>0</v>
      </c>
      <c r="F214" s="54" t="n">
        <f aca="false">MIN(1000,MAX(F215,IF($A214&gt;=F$16,0,F$13*(F$16-$A214)+F$14*(F$16-$A214)^2+F$15*(F$16-$A214)^3)))</f>
        <v>0</v>
      </c>
      <c r="G214" s="54" t="n">
        <f aca="false">MIN(1000,MAX(G215,IF($A214&gt;=G$16,0,G$13*(G$16-$A214)+G$14*(G$16-$A214)^2+G$15*(G$16-$A214)^3)))</f>
        <v>0</v>
      </c>
      <c r="H214" s="54" t="n">
        <f aca="false">MIN(1000,MAX(H215,IF($A214&gt;=H$16,0,H$13*(H$16-$A214)+H$14*(H$16-$A214)^2+H$15*(H$16-$A214)^3)))</f>
        <v>0</v>
      </c>
      <c r="I214" s="54" t="n">
        <f aca="false">MIN(1000,MAX(I215,IF($A214&gt;=I$16,0,I$13*(I$16-$A214)+I$14*(I$16-$A214)^2+I$15*(I$16-$A214)^3)))</f>
        <v>0</v>
      </c>
      <c r="J214" s="54" t="n">
        <f aca="false">MIN(1000,MAX(J215,IF($A214&gt;=J$16,0,J$13*(J$16-$A214)+J$14*(J$16-$A214)^2+J$15*(J$16-$A214)^3)))</f>
        <v>0</v>
      </c>
      <c r="K214" s="54" t="n">
        <f aca="false">MIN(1000,MAX(K215,IF($A214&gt;=K$16,0,K$13*(K$16-$A214)+K$14*(K$16-$A214)^2+K$15*(K$16-$A214)^3)))</f>
        <v>0</v>
      </c>
      <c r="L214" s="54" t="n">
        <f aca="false">MIN(1000,MAX(L215,IF($A214&gt;=L$16,0,L$13*(L$16-$A214)+L$14*(L$16-$A214)^2+L$15*(L$16-$A214)^3)))</f>
        <v>0</v>
      </c>
      <c r="M214" s="54" t="n">
        <f aca="false">MIN(1000,MAX(M215,IF($A214&gt;=M$16,0,M$13*(M$16-$A214)+M$14*(M$16-$A214)^2+M$15*(M$16-$A214)^3)))</f>
        <v>0</v>
      </c>
      <c r="N214" s="54" t="n">
        <f aca="false">MIN(1000,MAX(N215,IF($A214&gt;=N$16,0,N$13*(N$16-$A214)+N$14*(N$16-$A214)^2+N$15*(N$16-$A214)^3)))</f>
        <v>0</v>
      </c>
      <c r="O214" s="54" t="n">
        <f aca="false">MIN(1000,MAX(O215,IF($A214&gt;=O$16,0,O$13*(O$16-$A214)+O$14*(O$16-$A214)^2+O$15*(O$16-$A214)^3)))</f>
        <v>0</v>
      </c>
      <c r="P214" s="54" t="n">
        <f aca="false">MIN(1000,MAX(P215,IF($A214&gt;=P$16,0,P$13*(P$16-$A214)+P$14*(P$16-$A214)^2+P$15*(P$16-$A214)^3)))</f>
        <v>0</v>
      </c>
      <c r="Q214" s="54" t="n">
        <f aca="false">MIN(1000,MAX(Q215,IF($A214&gt;=Q$16,0,Q$13*(Q$16-$A214)+Q$14*(Q$16-$A214)^2+Q$15*(Q$16-$A214)^3)))</f>
        <v>0</v>
      </c>
      <c r="R214" s="54" t="n">
        <f aca="false">MIN(1000,MAX(R215,IF($A214&gt;=R$16,0,R$13*(R$16-$A214)+R$14*(R$16-$A214)^2+R$15*(R$16-$A214)^3)))</f>
        <v>0</v>
      </c>
      <c r="S214" s="54" t="n">
        <f aca="false">MIN(1000,MAX(S215,IF($A214&gt;=S$16,0,S$13*(S$16-$A214)+S$14*(S$16-$A214)^2+S$15*(S$16-$A214)^3)))</f>
        <v>570.558352</v>
      </c>
      <c r="T214" s="54" t="n">
        <f aca="false">MIN(1000,MAX(T215,IF($A214&gt;=T$16,0,T$13*(T$16-$A214)+T$14*(T$16-$A214)^2+T$15*(T$16-$A214)^3)))</f>
        <v>0</v>
      </c>
      <c r="U214" s="54" t="n">
        <f aca="false">MIN(1000,MAX(U215,IF($A214&gt;=U$16,0,U$13*(U$16-$A214)+U$14*(U$16-$A214)^2+U$15*(U$16-$A214)^3)))</f>
        <v>108.78245</v>
      </c>
      <c r="V214" s="54" t="n">
        <f aca="false">MIN(1000,MAX(V215,IF($A214&gt;=V$16,0,V$13*(V$16-$A214)+V$14*(V$16-$A214)^2+V$15*(V$16-$A214)^3)))</f>
        <v>0</v>
      </c>
      <c r="W214" s="54" t="n">
        <f aca="false">MIN(1000,MAX(W215,IF($A214&gt;=W$16,0,W$13*(W$16-$A214)+W$14*(W$16-$A214)^2+W$15*(W$16-$A214)^3)))</f>
        <v>58.32348</v>
      </c>
      <c r="X214" s="54" t="n">
        <f aca="false">MIN(1000,MAX(X215,IF($A214&gt;=X$16,0,X$13*(X$16-$A214)+X$14*(X$16-$A214)^2+X$15*(X$16-$A214)^3)))</f>
        <v>23.037975</v>
      </c>
      <c r="Y214" s="54" t="n">
        <f aca="false">MIN(1000,MAX(Y215,IF($A214&gt;=Y$16,0,Y$13*(Y$16-$A214)+Y$14*(Y$16-$A214)^2+Y$15*(Y$16-$A214)^3)))</f>
        <v>0</v>
      </c>
      <c r="Z214" s="54" t="n">
        <f aca="false">MIN(1000,MAX(Z215,IF($A214&gt;=Z$16,0,Z$13*(Z$16-$A214)+Z$14*(Z$16-$A214)^2+Z$15*(Z$16-$A214)^3)))</f>
        <v>0</v>
      </c>
      <c r="AC214" s="54" t="n">
        <f aca="false">MIN(1000,MAX(AC215,IF($A214&gt;=AC$16,0,AC$13*(AC$16-$A214)+AC$14*(AC$16-$A214)^2+AC$15*(AC$16-$A214)^3)))</f>
        <v>0</v>
      </c>
      <c r="AD214" s="54" t="n">
        <f aca="false">MIN(1000,MAX(AD215,IF($A214&gt;=AD$16,0,AD$13*(AD$16-$A214)+AD$14*(AD$16-$A214)^2+AD$15*(AD$16-$A214)^3)))</f>
        <v>0</v>
      </c>
      <c r="AE214" s="54" t="n">
        <f aca="false">MIN(1000,MAX(AE215,IF($A214&gt;=AE$16,0,AE$13*(AE$16-$A214)+AE$14*(AE$16-$A214)^2+AE$15*(AE$16-$A214)^3)))</f>
        <v>0</v>
      </c>
      <c r="AF214" s="54" t="n">
        <f aca="false">MIN(1000,MAX(AF215,IF($A214&gt;=AF$16,0,AF$13*(AF$16-$A214)+AF$14*(AF$16-$A214)^2+AF$15*(AF$16-$A214)^3)))</f>
        <v>0</v>
      </c>
      <c r="AG214" s="54" t="n">
        <f aca="false">MIN(1000,MAX(AG215,IF($A214&gt;=AG$16,0,AG$13*(AG$16-$A214)+AG$14*(AG$16-$A214)^2+AG$15*(AG$16-$A214)^3)))</f>
        <v>0</v>
      </c>
      <c r="AH214" s="54" t="n">
        <f aca="false">MIN(1000,MAX(AH215,IF($A214&gt;=AH$16,0,AH$13*(AH$16-$A214)+AH$14*(AH$16-$A214)^2+AH$15*(AH$16-$A214)^3)))</f>
        <v>0</v>
      </c>
      <c r="AI214" s="54" t="n">
        <f aca="false">MIN(1000,MAX(AI215,IF($A214&gt;=AI$16,0,AI$13*(AI$16-$A214)+AI$14*(AI$16-$A214)^2+AI$15*(AI$16-$A214)^3)))</f>
        <v>0</v>
      </c>
      <c r="AJ214" s="54" t="n">
        <f aca="false">MIN(1000,MAX(AJ215,IF($A214&gt;=AJ$16,0,AJ$13*(AJ$16-$A214)+AJ$14*(AJ$16-$A214)^2+AJ$15*(AJ$16-$A214)^3)))</f>
        <v>0</v>
      </c>
      <c r="AK214" s="54" t="n">
        <f aca="false">MIN(1000,MAX(AK215,IF($A214&gt;=AK$16,0,AK$13*(AK$16-$A214)+AK$14*(AK$16-$A214)^2+AK$15*(AK$16-$A214)^3)))</f>
        <v>0</v>
      </c>
      <c r="AL214" s="54" t="n">
        <f aca="false">MIN(1000,MAX(AL215,IF($A214&gt;=AL$16,0,AL$13*(AL$16-$A214)+AL$14*(AL$16-$A214)^2+AL$15*(AL$16-$A214)^3)))</f>
        <v>0</v>
      </c>
      <c r="AM214" s="54" t="n">
        <f aca="false">MIN(1000,MAX(AM215,IF($A214&gt;=AM$16,0,AM$13*(AM$16-$A214)+AM$14*(AM$16-$A214)^2+AM$15*(AM$16-$A214)^3)))</f>
        <v>0</v>
      </c>
      <c r="AN214" s="54" t="n">
        <f aca="false">MIN(1000,MAX(AN215,IF($A214&gt;=AN$16,0,AN$13*(AN$16-$A214)+AN$14*(AN$16-$A214)^2+AN$15*(AN$16-$A214)^3)))</f>
        <v>0</v>
      </c>
      <c r="AO214" s="54" t="n">
        <f aca="false">MIN(1000,MAX(AO215,IF($A214&gt;=AO$16,0,AO$13*(AO$16-$A214)+AO$14*(AO$16-$A214)^2+AO$15*(AO$16-$A214)^3)))</f>
        <v>0</v>
      </c>
      <c r="AP214" s="54" t="n">
        <f aca="false">MIN(1000,MAX(AP215,IF($A214&gt;=AP$16,0,AP$13*(AP$16-$A214)+AP$14*(AP$16-$A214)^2+AP$15*(AP$16-$A214)^3)))</f>
        <v>0</v>
      </c>
      <c r="AQ214" s="54" t="n">
        <f aca="false">MIN(1000,MAX(AQ215,IF($A214&gt;=AQ$16,0,AQ$13*(AQ$16-$A214)+AQ$14*(AQ$16-$A214)^2+AQ$15*(AQ$16-$A214)^3)))</f>
        <v>0</v>
      </c>
      <c r="AR214" s="54" t="n">
        <f aca="false">MIN(1000,MAX(AR215,IF($A214&gt;=AR$16,0,AR$13*(AR$16-$A214)+AR$14*(AR$16-$A214)^2+AR$15*(AR$16-$A214)^3)))</f>
        <v>0</v>
      </c>
      <c r="AS214" s="54" t="n">
        <f aca="false">MIN(1000,MAX(AS215,IF($A214&gt;=AS$16,0,AS$13*(AS$16-$A214)+AS$14*(AS$16-$A214)^2+AS$15*(AS$16-$A214)^3)))</f>
        <v>0</v>
      </c>
      <c r="AT214" s="54" t="n">
        <f aca="false">MIN(1000,MAX(AT215,IF($A214&gt;=AT$16,0,AT$13*(AT$16-$A214)+AT$14*(AT$16-$A214)^2+AT$15*(AT$16-$A214)^3)))</f>
        <v>1000</v>
      </c>
      <c r="AU214" s="54" t="n">
        <f aca="false">MIN(1000,MAX(AU215,IF($A214&gt;=AU$16,0,AU$13*(AU$16-$A214)+AU$14*(AU$16-$A214)^2+AU$15*(AU$16-$A214)^3)))</f>
        <v>0</v>
      </c>
      <c r="AV214" s="54" t="n">
        <f aca="false">MIN(1000,MAX(AV215,IF($A214&gt;=AV$16,0,AV$13*(AV$16-$A214)+AV$14*(AV$16-$A214)^2+AV$15*(AV$16-$A214)^3)))</f>
        <v>645.14653</v>
      </c>
      <c r="AW214" s="54" t="n">
        <f aca="false">MIN(1000,MAX(AW215,IF($A214&gt;=AW$16,0,AW$13*(AW$16-$A214)+AW$14*(AW$16-$A214)^2+AW$15*(AW$16-$A214)^3)))</f>
        <v>0</v>
      </c>
      <c r="AX214" s="54" t="n">
        <f aca="false">MIN(1000,MAX(AX215,IF($A214&gt;=AX$16,0,AX$13*(AX$16-$A214)+AX$14*(AX$16-$A214)^2+AX$15*(AX$16-$A214)^3)))</f>
        <v>58.216864</v>
      </c>
      <c r="AY214" s="54" t="n">
        <f aca="false">MIN(1000,MAX(AY215,IF($A214&gt;=AY$16,0,AY$13*(AY$16-$A214)+AY$14*(AY$16-$A214)^2+AY$15*(AY$16-$A214)^3)))</f>
        <v>1000</v>
      </c>
      <c r="AZ214" s="54" t="n">
        <f aca="false">MIN(1000,MAX(AZ215,IF($A214&gt;=AZ$16,0,AZ$13*(AZ$16-$A214)+AZ$14*(AZ$16-$A214)^2+AZ$15*(AZ$16-$A214)^3)))</f>
        <v>0</v>
      </c>
      <c r="BA214" s="54" t="n">
        <f aca="false">MIN(1000,MAX(BA215,IF($A214&gt;=BA$16,0,BA$13*(BA$16-$A214)+BA$14*(BA$16-$A214)^2+BA$15*(BA$16-$A214)^3)))</f>
        <v>0</v>
      </c>
    </row>
    <row r="215" customFormat="false" ht="13.8" hidden="false" customHeight="false" outlineLevel="0" collapsed="false">
      <c r="A215" s="12" t="n">
        <f aca="false">A214+10</f>
        <v>1980</v>
      </c>
      <c r="B215" s="54" t="n">
        <f aca="false">MIN(1000,MAX(B216,IF($A215&gt;=B$16,0,B$13*(B$16-$A215)+B$14*(B$16-$A215)^2+B$15*(B$16-$A215)^3)))</f>
        <v>0</v>
      </c>
      <c r="C215" s="54" t="n">
        <f aca="false">MIN(1000,MAX(C216,IF($A215&gt;=C$16,0,C$13*(C$16-$A215)+C$14*(C$16-$A215)^2+C$15*(C$16-$A215)^3)))</f>
        <v>0</v>
      </c>
      <c r="D215" s="54" t="n">
        <f aca="false">MIN(1000,MAX(D216,IF($A215&gt;=D$16,0,D$13*(D$16-$A215)+D$14*(D$16-$A215)^2+D$15*(D$16-$A215)^3)))</f>
        <v>0</v>
      </c>
      <c r="E215" s="54" t="n">
        <f aca="false">MIN(1000,MAX(E216,IF($A215&gt;=E$16,0,E$13*(E$16-$A215)+E$14*(E$16-$A215)^2+E$15*(E$16-$A215)^3)))</f>
        <v>0</v>
      </c>
      <c r="F215" s="54" t="n">
        <f aca="false">MIN(1000,MAX(F216,IF($A215&gt;=F$16,0,F$13*(F$16-$A215)+F$14*(F$16-$A215)^2+F$15*(F$16-$A215)^3)))</f>
        <v>0</v>
      </c>
      <c r="G215" s="54" t="n">
        <f aca="false">MIN(1000,MAX(G216,IF($A215&gt;=G$16,0,G$13*(G$16-$A215)+G$14*(G$16-$A215)^2+G$15*(G$16-$A215)^3)))</f>
        <v>0</v>
      </c>
      <c r="H215" s="54" t="n">
        <f aca="false">MIN(1000,MAX(H216,IF($A215&gt;=H$16,0,H$13*(H$16-$A215)+H$14*(H$16-$A215)^2+H$15*(H$16-$A215)^3)))</f>
        <v>0</v>
      </c>
      <c r="I215" s="54" t="n">
        <f aca="false">MIN(1000,MAX(I216,IF($A215&gt;=I$16,0,I$13*(I$16-$A215)+I$14*(I$16-$A215)^2+I$15*(I$16-$A215)^3)))</f>
        <v>0</v>
      </c>
      <c r="J215" s="54" t="n">
        <f aca="false">MIN(1000,MAX(J216,IF($A215&gt;=J$16,0,J$13*(J$16-$A215)+J$14*(J$16-$A215)^2+J$15*(J$16-$A215)^3)))</f>
        <v>0</v>
      </c>
      <c r="K215" s="54" t="n">
        <f aca="false">MIN(1000,MAX(K216,IF($A215&gt;=K$16,0,K$13*(K$16-$A215)+K$14*(K$16-$A215)^2+K$15*(K$16-$A215)^3)))</f>
        <v>0</v>
      </c>
      <c r="L215" s="54" t="n">
        <f aca="false">MIN(1000,MAX(L216,IF($A215&gt;=L$16,0,L$13*(L$16-$A215)+L$14*(L$16-$A215)^2+L$15*(L$16-$A215)^3)))</f>
        <v>0</v>
      </c>
      <c r="M215" s="54" t="n">
        <f aca="false">MIN(1000,MAX(M216,IF($A215&gt;=M$16,0,M$13*(M$16-$A215)+M$14*(M$16-$A215)^2+M$15*(M$16-$A215)^3)))</f>
        <v>0</v>
      </c>
      <c r="N215" s="54" t="n">
        <f aca="false">MIN(1000,MAX(N216,IF($A215&gt;=N$16,0,N$13*(N$16-$A215)+N$14*(N$16-$A215)^2+N$15*(N$16-$A215)^3)))</f>
        <v>0</v>
      </c>
      <c r="O215" s="54" t="n">
        <f aca="false">MIN(1000,MAX(O216,IF($A215&gt;=O$16,0,O$13*(O$16-$A215)+O$14*(O$16-$A215)^2+O$15*(O$16-$A215)^3)))</f>
        <v>0</v>
      </c>
      <c r="P215" s="54" t="n">
        <f aca="false">MIN(1000,MAX(P216,IF($A215&gt;=P$16,0,P$13*(P$16-$A215)+P$14*(P$16-$A215)^2+P$15*(P$16-$A215)^3)))</f>
        <v>0</v>
      </c>
      <c r="Q215" s="54" t="n">
        <f aca="false">MIN(1000,MAX(Q216,IF($A215&gt;=Q$16,0,Q$13*(Q$16-$A215)+Q$14*(Q$16-$A215)^2+Q$15*(Q$16-$A215)^3)))</f>
        <v>0</v>
      </c>
      <c r="R215" s="54" t="n">
        <f aca="false">MIN(1000,MAX(R216,IF($A215&gt;=R$16,0,R$13*(R$16-$A215)+R$14*(R$16-$A215)^2+R$15*(R$16-$A215)^3)))</f>
        <v>0</v>
      </c>
      <c r="S215" s="54" t="n">
        <f aca="false">MIN(1000,MAX(S216,IF($A215&gt;=S$16,0,S$13*(S$16-$A215)+S$14*(S$16-$A215)^2+S$15*(S$16-$A215)^3)))</f>
        <v>563.818752</v>
      </c>
      <c r="T215" s="54" t="n">
        <f aca="false">MIN(1000,MAX(T216,IF($A215&gt;=T$16,0,T$13*(T$16-$A215)+T$14*(T$16-$A215)^2+T$15*(T$16-$A215)^3)))</f>
        <v>0</v>
      </c>
      <c r="U215" s="54" t="n">
        <f aca="false">MIN(1000,MAX(U216,IF($A215&gt;=U$16,0,U$13*(U$16-$A215)+U$14*(U$16-$A215)^2+U$15*(U$16-$A215)^3)))</f>
        <v>108.53745</v>
      </c>
      <c r="V215" s="54" t="n">
        <f aca="false">MIN(1000,MAX(V216,IF($A215&gt;=V$16,0,V$13*(V$16-$A215)+V$14*(V$16-$A215)^2+V$15*(V$16-$A215)^3)))</f>
        <v>0</v>
      </c>
      <c r="W215" s="54" t="n">
        <f aca="false">MIN(1000,MAX(W216,IF($A215&gt;=W$16,0,W$13*(W$16-$A215)+W$14*(W$16-$A215)^2+W$15*(W$16-$A215)^3)))</f>
        <v>58.19448</v>
      </c>
      <c r="X215" s="54" t="n">
        <f aca="false">MIN(1000,MAX(X216,IF($A215&gt;=X$16,0,X$13*(X$16-$A215)+X$14*(X$16-$A215)^2+X$15*(X$16-$A215)^3)))</f>
        <v>23.037975</v>
      </c>
      <c r="Y215" s="54" t="n">
        <f aca="false">MIN(1000,MAX(Y216,IF($A215&gt;=Y$16,0,Y$13*(Y$16-$A215)+Y$14*(Y$16-$A215)^2+Y$15*(Y$16-$A215)^3)))</f>
        <v>0</v>
      </c>
      <c r="Z215" s="54" t="n">
        <f aca="false">MIN(1000,MAX(Z216,IF($A215&gt;=Z$16,0,Z$13*(Z$16-$A215)+Z$14*(Z$16-$A215)^2+Z$15*(Z$16-$A215)^3)))</f>
        <v>0</v>
      </c>
      <c r="AC215" s="54" t="n">
        <f aca="false">MIN(1000,MAX(AC216,IF($A215&gt;=AC$16,0,AC$13*(AC$16-$A215)+AC$14*(AC$16-$A215)^2+AC$15*(AC$16-$A215)^3)))</f>
        <v>0</v>
      </c>
      <c r="AD215" s="54" t="n">
        <f aca="false">MIN(1000,MAX(AD216,IF($A215&gt;=AD$16,0,AD$13*(AD$16-$A215)+AD$14*(AD$16-$A215)^2+AD$15*(AD$16-$A215)^3)))</f>
        <v>0</v>
      </c>
      <c r="AE215" s="54" t="n">
        <f aca="false">MIN(1000,MAX(AE216,IF($A215&gt;=AE$16,0,AE$13*(AE$16-$A215)+AE$14*(AE$16-$A215)^2+AE$15*(AE$16-$A215)^3)))</f>
        <v>0</v>
      </c>
      <c r="AF215" s="54" t="n">
        <f aca="false">MIN(1000,MAX(AF216,IF($A215&gt;=AF$16,0,AF$13*(AF$16-$A215)+AF$14*(AF$16-$A215)^2+AF$15*(AF$16-$A215)^3)))</f>
        <v>0</v>
      </c>
      <c r="AG215" s="54" t="n">
        <f aca="false">MIN(1000,MAX(AG216,IF($A215&gt;=AG$16,0,AG$13*(AG$16-$A215)+AG$14*(AG$16-$A215)^2+AG$15*(AG$16-$A215)^3)))</f>
        <v>0</v>
      </c>
      <c r="AH215" s="54" t="n">
        <f aca="false">MIN(1000,MAX(AH216,IF($A215&gt;=AH$16,0,AH$13*(AH$16-$A215)+AH$14*(AH$16-$A215)^2+AH$15*(AH$16-$A215)^3)))</f>
        <v>0</v>
      </c>
      <c r="AI215" s="54" t="n">
        <f aca="false">MIN(1000,MAX(AI216,IF($A215&gt;=AI$16,0,AI$13*(AI$16-$A215)+AI$14*(AI$16-$A215)^2+AI$15*(AI$16-$A215)^3)))</f>
        <v>0</v>
      </c>
      <c r="AJ215" s="54" t="n">
        <f aca="false">MIN(1000,MAX(AJ216,IF($A215&gt;=AJ$16,0,AJ$13*(AJ$16-$A215)+AJ$14*(AJ$16-$A215)^2+AJ$15*(AJ$16-$A215)^3)))</f>
        <v>0</v>
      </c>
      <c r="AK215" s="54" t="n">
        <f aca="false">MIN(1000,MAX(AK216,IF($A215&gt;=AK$16,0,AK$13*(AK$16-$A215)+AK$14*(AK$16-$A215)^2+AK$15*(AK$16-$A215)^3)))</f>
        <v>0</v>
      </c>
      <c r="AL215" s="54" t="n">
        <f aca="false">MIN(1000,MAX(AL216,IF($A215&gt;=AL$16,0,AL$13*(AL$16-$A215)+AL$14*(AL$16-$A215)^2+AL$15*(AL$16-$A215)^3)))</f>
        <v>0</v>
      </c>
      <c r="AM215" s="54" t="n">
        <f aca="false">MIN(1000,MAX(AM216,IF($A215&gt;=AM$16,0,AM$13*(AM$16-$A215)+AM$14*(AM$16-$A215)^2+AM$15*(AM$16-$A215)^3)))</f>
        <v>0</v>
      </c>
      <c r="AN215" s="54" t="n">
        <f aca="false">MIN(1000,MAX(AN216,IF($A215&gt;=AN$16,0,AN$13*(AN$16-$A215)+AN$14*(AN$16-$A215)^2+AN$15*(AN$16-$A215)^3)))</f>
        <v>0</v>
      </c>
      <c r="AO215" s="54" t="n">
        <f aca="false">MIN(1000,MAX(AO216,IF($A215&gt;=AO$16,0,AO$13*(AO$16-$A215)+AO$14*(AO$16-$A215)^2+AO$15*(AO$16-$A215)^3)))</f>
        <v>0</v>
      </c>
      <c r="AP215" s="54" t="n">
        <f aca="false">MIN(1000,MAX(AP216,IF($A215&gt;=AP$16,0,AP$13*(AP$16-$A215)+AP$14*(AP$16-$A215)^2+AP$15*(AP$16-$A215)^3)))</f>
        <v>0</v>
      </c>
      <c r="AQ215" s="54" t="n">
        <f aca="false">MIN(1000,MAX(AQ216,IF($A215&gt;=AQ$16,0,AQ$13*(AQ$16-$A215)+AQ$14*(AQ$16-$A215)^2+AQ$15*(AQ$16-$A215)^3)))</f>
        <v>0</v>
      </c>
      <c r="AR215" s="54" t="n">
        <f aca="false">MIN(1000,MAX(AR216,IF($A215&gt;=AR$16,0,AR$13*(AR$16-$A215)+AR$14*(AR$16-$A215)^2+AR$15*(AR$16-$A215)^3)))</f>
        <v>0</v>
      </c>
      <c r="AS215" s="54" t="n">
        <f aca="false">MIN(1000,MAX(AS216,IF($A215&gt;=AS$16,0,AS$13*(AS$16-$A215)+AS$14*(AS$16-$A215)^2+AS$15*(AS$16-$A215)^3)))</f>
        <v>0</v>
      </c>
      <c r="AT215" s="54" t="n">
        <f aca="false">MIN(1000,MAX(AT216,IF($A215&gt;=AT$16,0,AT$13*(AT$16-$A215)+AT$14*(AT$16-$A215)^2+AT$15*(AT$16-$A215)^3)))</f>
        <v>1000</v>
      </c>
      <c r="AU215" s="54" t="n">
        <f aca="false">MIN(1000,MAX(AU216,IF($A215&gt;=AU$16,0,AU$13*(AU$16-$A215)+AU$14*(AU$16-$A215)^2+AU$15*(AU$16-$A215)^3)))</f>
        <v>0</v>
      </c>
      <c r="AV215" s="54" t="n">
        <f aca="false">MIN(1000,MAX(AV216,IF($A215&gt;=AV$16,0,AV$13*(AV$16-$A215)+AV$14*(AV$16-$A215)^2+AV$15*(AV$16-$A215)^3)))</f>
        <v>643.69353</v>
      </c>
      <c r="AW215" s="54" t="n">
        <f aca="false">MIN(1000,MAX(AW216,IF($A215&gt;=AW$16,0,AW$13*(AW$16-$A215)+AW$14*(AW$16-$A215)^2+AW$15*(AW$16-$A215)^3)))</f>
        <v>0</v>
      </c>
      <c r="AX215" s="54" t="n">
        <f aca="false">MIN(1000,MAX(AX216,IF($A215&gt;=AX$16,0,AX$13*(AX$16-$A215)+AX$14*(AX$16-$A215)^2+AX$15*(AX$16-$A215)^3)))</f>
        <v>58.216864</v>
      </c>
      <c r="AY215" s="54" t="n">
        <f aca="false">MIN(1000,MAX(AY216,IF($A215&gt;=AY$16,0,AY$13*(AY$16-$A215)+AY$14*(AY$16-$A215)^2+AY$15*(AY$16-$A215)^3)))</f>
        <v>1000</v>
      </c>
      <c r="AZ215" s="54" t="n">
        <f aca="false">MIN(1000,MAX(AZ216,IF($A215&gt;=AZ$16,0,AZ$13*(AZ$16-$A215)+AZ$14*(AZ$16-$A215)^2+AZ$15*(AZ$16-$A215)^3)))</f>
        <v>0</v>
      </c>
      <c r="BA215" s="54" t="n">
        <f aca="false">MIN(1000,MAX(BA216,IF($A215&gt;=BA$16,0,BA$13*(BA$16-$A215)+BA$14*(BA$16-$A215)^2+BA$15*(BA$16-$A215)^3)))</f>
        <v>0</v>
      </c>
    </row>
    <row r="216" customFormat="false" ht="13.8" hidden="false" customHeight="false" outlineLevel="0" collapsed="false">
      <c r="A216" s="12" t="n">
        <f aca="false">A215+10</f>
        <v>1990</v>
      </c>
      <c r="B216" s="54" t="n">
        <f aca="false">MIN(1000,MAX(B217,IF($A216&gt;=B$16,0,B$13*(B$16-$A216)+B$14*(B$16-$A216)^2+B$15*(B$16-$A216)^3)))</f>
        <v>0</v>
      </c>
      <c r="C216" s="54" t="n">
        <f aca="false">MIN(1000,MAX(C217,IF($A216&gt;=C$16,0,C$13*(C$16-$A216)+C$14*(C$16-$A216)^2+C$15*(C$16-$A216)^3)))</f>
        <v>0</v>
      </c>
      <c r="D216" s="54" t="n">
        <f aca="false">MIN(1000,MAX(D217,IF($A216&gt;=D$16,0,D$13*(D$16-$A216)+D$14*(D$16-$A216)^2+D$15*(D$16-$A216)^3)))</f>
        <v>0</v>
      </c>
      <c r="E216" s="54" t="n">
        <f aca="false">MIN(1000,MAX(E217,IF($A216&gt;=E$16,0,E$13*(E$16-$A216)+E$14*(E$16-$A216)^2+E$15*(E$16-$A216)^3)))</f>
        <v>0</v>
      </c>
      <c r="F216" s="54" t="n">
        <f aca="false">MIN(1000,MAX(F217,IF($A216&gt;=F$16,0,F$13*(F$16-$A216)+F$14*(F$16-$A216)^2+F$15*(F$16-$A216)^3)))</f>
        <v>0</v>
      </c>
      <c r="G216" s="54" t="n">
        <f aca="false">MIN(1000,MAX(G217,IF($A216&gt;=G$16,0,G$13*(G$16-$A216)+G$14*(G$16-$A216)^2+G$15*(G$16-$A216)^3)))</f>
        <v>0</v>
      </c>
      <c r="H216" s="54" t="n">
        <f aca="false">MIN(1000,MAX(H217,IF($A216&gt;=H$16,0,H$13*(H$16-$A216)+H$14*(H$16-$A216)^2+H$15*(H$16-$A216)^3)))</f>
        <v>0</v>
      </c>
      <c r="I216" s="54" t="n">
        <f aca="false">MIN(1000,MAX(I217,IF($A216&gt;=I$16,0,I$13*(I$16-$A216)+I$14*(I$16-$A216)^2+I$15*(I$16-$A216)^3)))</f>
        <v>0</v>
      </c>
      <c r="J216" s="54" t="n">
        <f aca="false">MIN(1000,MAX(J217,IF($A216&gt;=J$16,0,J$13*(J$16-$A216)+J$14*(J$16-$A216)^2+J$15*(J$16-$A216)^3)))</f>
        <v>0</v>
      </c>
      <c r="K216" s="54" t="n">
        <f aca="false">MIN(1000,MAX(K217,IF($A216&gt;=K$16,0,K$13*(K$16-$A216)+K$14*(K$16-$A216)^2+K$15*(K$16-$A216)^3)))</f>
        <v>0</v>
      </c>
      <c r="L216" s="54" t="n">
        <f aca="false">MIN(1000,MAX(L217,IF($A216&gt;=L$16,0,L$13*(L$16-$A216)+L$14*(L$16-$A216)^2+L$15*(L$16-$A216)^3)))</f>
        <v>0</v>
      </c>
      <c r="M216" s="54" t="n">
        <f aca="false">MIN(1000,MAX(M217,IF($A216&gt;=M$16,0,M$13*(M$16-$A216)+M$14*(M$16-$A216)^2+M$15*(M$16-$A216)^3)))</f>
        <v>0</v>
      </c>
      <c r="N216" s="54" t="n">
        <f aca="false">MIN(1000,MAX(N217,IF($A216&gt;=N$16,0,N$13*(N$16-$A216)+N$14*(N$16-$A216)^2+N$15*(N$16-$A216)^3)))</f>
        <v>0</v>
      </c>
      <c r="O216" s="54" t="n">
        <f aca="false">MIN(1000,MAX(O217,IF($A216&gt;=O$16,0,O$13*(O$16-$A216)+O$14*(O$16-$A216)^2+O$15*(O$16-$A216)^3)))</f>
        <v>0</v>
      </c>
      <c r="P216" s="54" t="n">
        <f aca="false">MIN(1000,MAX(P217,IF($A216&gt;=P$16,0,P$13*(P$16-$A216)+P$14*(P$16-$A216)^2+P$15*(P$16-$A216)^3)))</f>
        <v>0</v>
      </c>
      <c r="Q216" s="54" t="n">
        <f aca="false">MIN(1000,MAX(Q217,IF($A216&gt;=Q$16,0,Q$13*(Q$16-$A216)+Q$14*(Q$16-$A216)^2+Q$15*(Q$16-$A216)^3)))</f>
        <v>0</v>
      </c>
      <c r="R216" s="54" t="n">
        <f aca="false">MIN(1000,MAX(R217,IF($A216&gt;=R$16,0,R$13*(R$16-$A216)+R$14*(R$16-$A216)^2+R$15*(R$16-$A216)^3)))</f>
        <v>0</v>
      </c>
      <c r="S216" s="54" t="n">
        <f aca="false">MIN(1000,MAX(S217,IF($A216&gt;=S$16,0,S$13*(S$16-$A216)+S$14*(S$16-$A216)^2+S$15*(S$16-$A216)^3)))</f>
        <v>557.119152</v>
      </c>
      <c r="T216" s="54" t="n">
        <f aca="false">MIN(1000,MAX(T217,IF($A216&gt;=T$16,0,T$13*(T$16-$A216)+T$14*(T$16-$A216)^2+T$15*(T$16-$A216)^3)))</f>
        <v>0</v>
      </c>
      <c r="U216" s="54" t="n">
        <f aca="false">MIN(1000,MAX(U217,IF($A216&gt;=U$16,0,U$13*(U$16-$A216)+U$14*(U$16-$A216)^2+U$15*(U$16-$A216)^3)))</f>
        <v>108.29245</v>
      </c>
      <c r="V216" s="54" t="n">
        <f aca="false">MIN(1000,MAX(V217,IF($A216&gt;=V$16,0,V$13*(V$16-$A216)+V$14*(V$16-$A216)^2+V$15*(V$16-$A216)^3)))</f>
        <v>0</v>
      </c>
      <c r="W216" s="54" t="n">
        <f aca="false">MIN(1000,MAX(W217,IF($A216&gt;=W$16,0,W$13*(W$16-$A216)+W$14*(W$16-$A216)^2+W$15*(W$16-$A216)^3)))</f>
        <v>58.06548</v>
      </c>
      <c r="X216" s="54" t="n">
        <f aca="false">MIN(1000,MAX(X217,IF($A216&gt;=X$16,0,X$13*(X$16-$A216)+X$14*(X$16-$A216)^2+X$15*(X$16-$A216)^3)))</f>
        <v>23.037975</v>
      </c>
      <c r="Y216" s="54" t="n">
        <f aca="false">MIN(1000,MAX(Y217,IF($A216&gt;=Y$16,0,Y$13*(Y$16-$A216)+Y$14*(Y$16-$A216)^2+Y$15*(Y$16-$A216)^3)))</f>
        <v>0</v>
      </c>
      <c r="Z216" s="54" t="n">
        <f aca="false">MIN(1000,MAX(Z217,IF($A216&gt;=Z$16,0,Z$13*(Z$16-$A216)+Z$14*(Z$16-$A216)^2+Z$15*(Z$16-$A216)^3)))</f>
        <v>0</v>
      </c>
      <c r="AC216" s="54" t="n">
        <f aca="false">MIN(1000,MAX(AC217,IF($A216&gt;=AC$16,0,AC$13*(AC$16-$A216)+AC$14*(AC$16-$A216)^2+AC$15*(AC$16-$A216)^3)))</f>
        <v>0</v>
      </c>
      <c r="AD216" s="54" t="n">
        <f aca="false">MIN(1000,MAX(AD217,IF($A216&gt;=AD$16,0,AD$13*(AD$16-$A216)+AD$14*(AD$16-$A216)^2+AD$15*(AD$16-$A216)^3)))</f>
        <v>0</v>
      </c>
      <c r="AE216" s="54" t="n">
        <f aca="false">MIN(1000,MAX(AE217,IF($A216&gt;=AE$16,0,AE$13*(AE$16-$A216)+AE$14*(AE$16-$A216)^2+AE$15*(AE$16-$A216)^3)))</f>
        <v>0</v>
      </c>
      <c r="AF216" s="54" t="n">
        <f aca="false">MIN(1000,MAX(AF217,IF($A216&gt;=AF$16,0,AF$13*(AF$16-$A216)+AF$14*(AF$16-$A216)^2+AF$15*(AF$16-$A216)^3)))</f>
        <v>0</v>
      </c>
      <c r="AG216" s="54" t="n">
        <f aca="false">MIN(1000,MAX(AG217,IF($A216&gt;=AG$16,0,AG$13*(AG$16-$A216)+AG$14*(AG$16-$A216)^2+AG$15*(AG$16-$A216)^3)))</f>
        <v>0</v>
      </c>
      <c r="AH216" s="54" t="n">
        <f aca="false">MIN(1000,MAX(AH217,IF($A216&gt;=AH$16,0,AH$13*(AH$16-$A216)+AH$14*(AH$16-$A216)^2+AH$15*(AH$16-$A216)^3)))</f>
        <v>0</v>
      </c>
      <c r="AI216" s="54" t="n">
        <f aca="false">MIN(1000,MAX(AI217,IF($A216&gt;=AI$16,0,AI$13*(AI$16-$A216)+AI$14*(AI$16-$A216)^2+AI$15*(AI$16-$A216)^3)))</f>
        <v>0</v>
      </c>
      <c r="AJ216" s="54" t="n">
        <f aca="false">MIN(1000,MAX(AJ217,IF($A216&gt;=AJ$16,0,AJ$13*(AJ$16-$A216)+AJ$14*(AJ$16-$A216)^2+AJ$15*(AJ$16-$A216)^3)))</f>
        <v>0</v>
      </c>
      <c r="AK216" s="54" t="n">
        <f aca="false">MIN(1000,MAX(AK217,IF($A216&gt;=AK$16,0,AK$13*(AK$16-$A216)+AK$14*(AK$16-$A216)^2+AK$15*(AK$16-$A216)^3)))</f>
        <v>0</v>
      </c>
      <c r="AL216" s="54" t="n">
        <f aca="false">MIN(1000,MAX(AL217,IF($A216&gt;=AL$16,0,AL$13*(AL$16-$A216)+AL$14*(AL$16-$A216)^2+AL$15*(AL$16-$A216)^3)))</f>
        <v>0</v>
      </c>
      <c r="AM216" s="54" t="n">
        <f aca="false">MIN(1000,MAX(AM217,IF($A216&gt;=AM$16,0,AM$13*(AM$16-$A216)+AM$14*(AM$16-$A216)^2+AM$15*(AM$16-$A216)^3)))</f>
        <v>0</v>
      </c>
      <c r="AN216" s="54" t="n">
        <f aca="false">MIN(1000,MAX(AN217,IF($A216&gt;=AN$16,0,AN$13*(AN$16-$A216)+AN$14*(AN$16-$A216)^2+AN$15*(AN$16-$A216)^3)))</f>
        <v>0</v>
      </c>
      <c r="AO216" s="54" t="n">
        <f aca="false">MIN(1000,MAX(AO217,IF($A216&gt;=AO$16,0,AO$13*(AO$16-$A216)+AO$14*(AO$16-$A216)^2+AO$15*(AO$16-$A216)^3)))</f>
        <v>0</v>
      </c>
      <c r="AP216" s="54" t="n">
        <f aca="false">MIN(1000,MAX(AP217,IF($A216&gt;=AP$16,0,AP$13*(AP$16-$A216)+AP$14*(AP$16-$A216)^2+AP$15*(AP$16-$A216)^3)))</f>
        <v>0</v>
      </c>
      <c r="AQ216" s="54" t="n">
        <f aca="false">MIN(1000,MAX(AQ217,IF($A216&gt;=AQ$16,0,AQ$13*(AQ$16-$A216)+AQ$14*(AQ$16-$A216)^2+AQ$15*(AQ$16-$A216)^3)))</f>
        <v>0</v>
      </c>
      <c r="AR216" s="54" t="n">
        <f aca="false">MIN(1000,MAX(AR217,IF($A216&gt;=AR$16,0,AR$13*(AR$16-$A216)+AR$14*(AR$16-$A216)^2+AR$15*(AR$16-$A216)^3)))</f>
        <v>0</v>
      </c>
      <c r="AS216" s="54" t="n">
        <f aca="false">MIN(1000,MAX(AS217,IF($A216&gt;=AS$16,0,AS$13*(AS$16-$A216)+AS$14*(AS$16-$A216)^2+AS$15*(AS$16-$A216)^3)))</f>
        <v>0</v>
      </c>
      <c r="AT216" s="54" t="n">
        <f aca="false">MIN(1000,MAX(AT217,IF($A216&gt;=AT$16,0,AT$13*(AT$16-$A216)+AT$14*(AT$16-$A216)^2+AT$15*(AT$16-$A216)^3)))</f>
        <v>1000</v>
      </c>
      <c r="AU216" s="54" t="n">
        <f aca="false">MIN(1000,MAX(AU217,IF($A216&gt;=AU$16,0,AU$13*(AU$16-$A216)+AU$14*(AU$16-$A216)^2+AU$15*(AU$16-$A216)^3)))</f>
        <v>0</v>
      </c>
      <c r="AV216" s="54" t="n">
        <f aca="false">MIN(1000,MAX(AV217,IF($A216&gt;=AV$16,0,AV$13*(AV$16-$A216)+AV$14*(AV$16-$A216)^2+AV$15*(AV$16-$A216)^3)))</f>
        <v>642.24053</v>
      </c>
      <c r="AW216" s="54" t="n">
        <f aca="false">MIN(1000,MAX(AW217,IF($A216&gt;=AW$16,0,AW$13*(AW$16-$A216)+AW$14*(AW$16-$A216)^2+AW$15*(AW$16-$A216)^3)))</f>
        <v>0</v>
      </c>
      <c r="AX216" s="54" t="n">
        <f aca="false">MIN(1000,MAX(AX217,IF($A216&gt;=AX$16,0,AX$13*(AX$16-$A216)+AX$14*(AX$16-$A216)^2+AX$15*(AX$16-$A216)^3)))</f>
        <v>58.216864</v>
      </c>
      <c r="AY216" s="54" t="n">
        <f aca="false">MIN(1000,MAX(AY217,IF($A216&gt;=AY$16,0,AY$13*(AY$16-$A216)+AY$14*(AY$16-$A216)^2+AY$15*(AY$16-$A216)^3)))</f>
        <v>1000</v>
      </c>
      <c r="AZ216" s="54" t="n">
        <f aca="false">MIN(1000,MAX(AZ217,IF($A216&gt;=AZ$16,0,AZ$13*(AZ$16-$A216)+AZ$14*(AZ$16-$A216)^2+AZ$15*(AZ$16-$A216)^3)))</f>
        <v>0</v>
      </c>
      <c r="BA216" s="54" t="n">
        <f aca="false">MIN(1000,MAX(BA217,IF($A216&gt;=BA$16,0,BA$13*(BA$16-$A216)+BA$14*(BA$16-$A216)^2+BA$15*(BA$16-$A216)^3)))</f>
        <v>0</v>
      </c>
    </row>
    <row r="217" customFormat="false" ht="13.8" hidden="false" customHeight="false" outlineLevel="0" collapsed="false">
      <c r="A217" s="12" t="n">
        <f aca="false">A216+10</f>
        <v>2000</v>
      </c>
      <c r="B217" s="54" t="n">
        <f aca="false">MIN(1000,MAX(B218,IF($A217&gt;=B$16,0,B$13*(B$16-$A217)+B$14*(B$16-$A217)^2+B$15*(B$16-$A217)^3)))</f>
        <v>0</v>
      </c>
      <c r="C217" s="54" t="n">
        <f aca="false">MIN(1000,MAX(C218,IF($A217&gt;=C$16,0,C$13*(C$16-$A217)+C$14*(C$16-$A217)^2+C$15*(C$16-$A217)^3)))</f>
        <v>0</v>
      </c>
      <c r="D217" s="54" t="n">
        <f aca="false">MIN(1000,MAX(D218,IF($A217&gt;=D$16,0,D$13*(D$16-$A217)+D$14*(D$16-$A217)^2+D$15*(D$16-$A217)^3)))</f>
        <v>0</v>
      </c>
      <c r="E217" s="54" t="n">
        <f aca="false">MIN(1000,MAX(E218,IF($A217&gt;=E$16,0,E$13*(E$16-$A217)+E$14*(E$16-$A217)^2+E$15*(E$16-$A217)^3)))</f>
        <v>0</v>
      </c>
      <c r="F217" s="54" t="n">
        <f aca="false">MIN(1000,MAX(F218,IF($A217&gt;=F$16,0,F$13*(F$16-$A217)+F$14*(F$16-$A217)^2+F$15*(F$16-$A217)^3)))</f>
        <v>0</v>
      </c>
      <c r="G217" s="54" t="n">
        <f aca="false">MIN(1000,MAX(G218,IF($A217&gt;=G$16,0,G$13*(G$16-$A217)+G$14*(G$16-$A217)^2+G$15*(G$16-$A217)^3)))</f>
        <v>0</v>
      </c>
      <c r="H217" s="54" t="n">
        <f aca="false">MIN(1000,MAX(H218,IF($A217&gt;=H$16,0,H$13*(H$16-$A217)+H$14*(H$16-$A217)^2+H$15*(H$16-$A217)^3)))</f>
        <v>0</v>
      </c>
      <c r="I217" s="54" t="n">
        <f aca="false">MIN(1000,MAX(I218,IF($A217&gt;=I$16,0,I$13*(I$16-$A217)+I$14*(I$16-$A217)^2+I$15*(I$16-$A217)^3)))</f>
        <v>0</v>
      </c>
      <c r="J217" s="54" t="n">
        <f aca="false">MIN(1000,MAX(J218,IF($A217&gt;=J$16,0,J$13*(J$16-$A217)+J$14*(J$16-$A217)^2+J$15*(J$16-$A217)^3)))</f>
        <v>0</v>
      </c>
      <c r="K217" s="54" t="n">
        <f aca="false">MIN(1000,MAX(K218,IF($A217&gt;=K$16,0,K$13*(K$16-$A217)+K$14*(K$16-$A217)^2+K$15*(K$16-$A217)^3)))</f>
        <v>0</v>
      </c>
      <c r="L217" s="54" t="n">
        <f aca="false">MIN(1000,MAX(L218,IF($A217&gt;=L$16,0,L$13*(L$16-$A217)+L$14*(L$16-$A217)^2+L$15*(L$16-$A217)^3)))</f>
        <v>0</v>
      </c>
      <c r="M217" s="54" t="n">
        <f aca="false">MIN(1000,MAX(M218,IF($A217&gt;=M$16,0,M$13*(M$16-$A217)+M$14*(M$16-$A217)^2+M$15*(M$16-$A217)^3)))</f>
        <v>0</v>
      </c>
      <c r="N217" s="54" t="n">
        <f aca="false">MIN(1000,MAX(N218,IF($A217&gt;=N$16,0,N$13*(N$16-$A217)+N$14*(N$16-$A217)^2+N$15*(N$16-$A217)^3)))</f>
        <v>0</v>
      </c>
      <c r="O217" s="54" t="n">
        <f aca="false">MIN(1000,MAX(O218,IF($A217&gt;=O$16,0,O$13*(O$16-$A217)+O$14*(O$16-$A217)^2+O$15*(O$16-$A217)^3)))</f>
        <v>0</v>
      </c>
      <c r="P217" s="54" t="n">
        <f aca="false">MIN(1000,MAX(P218,IF($A217&gt;=P$16,0,P$13*(P$16-$A217)+P$14*(P$16-$A217)^2+P$15*(P$16-$A217)^3)))</f>
        <v>0</v>
      </c>
      <c r="Q217" s="54" t="n">
        <f aca="false">MIN(1000,MAX(Q218,IF($A217&gt;=Q$16,0,Q$13*(Q$16-$A217)+Q$14*(Q$16-$A217)^2+Q$15*(Q$16-$A217)^3)))</f>
        <v>0</v>
      </c>
      <c r="R217" s="54" t="n">
        <f aca="false">MIN(1000,MAX(R218,IF($A217&gt;=R$16,0,R$13*(R$16-$A217)+R$14*(R$16-$A217)^2+R$15*(R$16-$A217)^3)))</f>
        <v>0</v>
      </c>
      <c r="S217" s="54" t="n">
        <f aca="false">MIN(1000,MAX(S218,IF($A217&gt;=S$16,0,S$13*(S$16-$A217)+S$14*(S$16-$A217)^2+S$15*(S$16-$A217)^3)))</f>
        <v>550.459552</v>
      </c>
      <c r="T217" s="54" t="n">
        <f aca="false">MIN(1000,MAX(T218,IF($A217&gt;=T$16,0,T$13*(T$16-$A217)+T$14*(T$16-$A217)^2+T$15*(T$16-$A217)^3)))</f>
        <v>0</v>
      </c>
      <c r="U217" s="54" t="n">
        <f aca="false">MIN(1000,MAX(U218,IF($A217&gt;=U$16,0,U$13*(U$16-$A217)+U$14*(U$16-$A217)^2+U$15*(U$16-$A217)^3)))</f>
        <v>108.04745</v>
      </c>
      <c r="V217" s="54" t="n">
        <f aca="false">MIN(1000,MAX(V218,IF($A217&gt;=V$16,0,V$13*(V$16-$A217)+V$14*(V$16-$A217)^2+V$15*(V$16-$A217)^3)))</f>
        <v>0</v>
      </c>
      <c r="W217" s="54" t="n">
        <f aca="false">MIN(1000,MAX(W218,IF($A217&gt;=W$16,0,W$13*(W$16-$A217)+W$14*(W$16-$A217)^2+W$15*(W$16-$A217)^3)))</f>
        <v>57.93648</v>
      </c>
      <c r="X217" s="54" t="n">
        <f aca="false">MIN(1000,MAX(X218,IF($A217&gt;=X$16,0,X$13*(X$16-$A217)+X$14*(X$16-$A217)^2+X$15*(X$16-$A217)^3)))</f>
        <v>23.037975</v>
      </c>
      <c r="Y217" s="54" t="n">
        <f aca="false">MIN(1000,MAX(Y218,IF($A217&gt;=Y$16,0,Y$13*(Y$16-$A217)+Y$14*(Y$16-$A217)^2+Y$15*(Y$16-$A217)^3)))</f>
        <v>0</v>
      </c>
      <c r="Z217" s="54" t="n">
        <f aca="false">MIN(1000,MAX(Z218,IF($A217&gt;=Z$16,0,Z$13*(Z$16-$A217)+Z$14*(Z$16-$A217)^2+Z$15*(Z$16-$A217)^3)))</f>
        <v>0</v>
      </c>
      <c r="AC217" s="54" t="n">
        <f aca="false">MIN(1000,MAX(AC218,IF($A217&gt;=AC$16,0,AC$13*(AC$16-$A217)+AC$14*(AC$16-$A217)^2+AC$15*(AC$16-$A217)^3)))</f>
        <v>0</v>
      </c>
      <c r="AD217" s="54" t="n">
        <f aca="false">MIN(1000,MAX(AD218,IF($A217&gt;=AD$16,0,AD$13*(AD$16-$A217)+AD$14*(AD$16-$A217)^2+AD$15*(AD$16-$A217)^3)))</f>
        <v>0</v>
      </c>
      <c r="AE217" s="54" t="n">
        <f aca="false">MIN(1000,MAX(AE218,IF($A217&gt;=AE$16,0,AE$13*(AE$16-$A217)+AE$14*(AE$16-$A217)^2+AE$15*(AE$16-$A217)^3)))</f>
        <v>0</v>
      </c>
      <c r="AF217" s="54" t="n">
        <f aca="false">MIN(1000,MAX(AF218,IF($A217&gt;=AF$16,0,AF$13*(AF$16-$A217)+AF$14*(AF$16-$A217)^2+AF$15*(AF$16-$A217)^3)))</f>
        <v>0</v>
      </c>
      <c r="AG217" s="54" t="n">
        <f aca="false">MIN(1000,MAX(AG218,IF($A217&gt;=AG$16,0,AG$13*(AG$16-$A217)+AG$14*(AG$16-$A217)^2+AG$15*(AG$16-$A217)^3)))</f>
        <v>0</v>
      </c>
      <c r="AH217" s="54" t="n">
        <f aca="false">MIN(1000,MAX(AH218,IF($A217&gt;=AH$16,0,AH$13*(AH$16-$A217)+AH$14*(AH$16-$A217)^2+AH$15*(AH$16-$A217)^3)))</f>
        <v>0</v>
      </c>
      <c r="AI217" s="54" t="n">
        <f aca="false">MIN(1000,MAX(AI218,IF($A217&gt;=AI$16,0,AI$13*(AI$16-$A217)+AI$14*(AI$16-$A217)^2+AI$15*(AI$16-$A217)^3)))</f>
        <v>0</v>
      </c>
      <c r="AJ217" s="54" t="n">
        <f aca="false">MIN(1000,MAX(AJ218,IF($A217&gt;=AJ$16,0,AJ$13*(AJ$16-$A217)+AJ$14*(AJ$16-$A217)^2+AJ$15*(AJ$16-$A217)^3)))</f>
        <v>0</v>
      </c>
      <c r="AK217" s="54" t="n">
        <f aca="false">MIN(1000,MAX(AK218,IF($A217&gt;=AK$16,0,AK$13*(AK$16-$A217)+AK$14*(AK$16-$A217)^2+AK$15*(AK$16-$A217)^3)))</f>
        <v>0</v>
      </c>
      <c r="AL217" s="54" t="n">
        <f aca="false">MIN(1000,MAX(AL218,IF($A217&gt;=AL$16,0,AL$13*(AL$16-$A217)+AL$14*(AL$16-$A217)^2+AL$15*(AL$16-$A217)^3)))</f>
        <v>0</v>
      </c>
      <c r="AM217" s="54" t="n">
        <f aca="false">MIN(1000,MAX(AM218,IF($A217&gt;=AM$16,0,AM$13*(AM$16-$A217)+AM$14*(AM$16-$A217)^2+AM$15*(AM$16-$A217)^3)))</f>
        <v>0</v>
      </c>
      <c r="AN217" s="54" t="n">
        <f aca="false">MIN(1000,MAX(AN218,IF($A217&gt;=AN$16,0,AN$13*(AN$16-$A217)+AN$14*(AN$16-$A217)^2+AN$15*(AN$16-$A217)^3)))</f>
        <v>0</v>
      </c>
      <c r="AO217" s="54" t="n">
        <f aca="false">MIN(1000,MAX(AO218,IF($A217&gt;=AO$16,0,AO$13*(AO$16-$A217)+AO$14*(AO$16-$A217)^2+AO$15*(AO$16-$A217)^3)))</f>
        <v>0</v>
      </c>
      <c r="AP217" s="54" t="n">
        <f aca="false">MIN(1000,MAX(AP218,IF($A217&gt;=AP$16,0,AP$13*(AP$16-$A217)+AP$14*(AP$16-$A217)^2+AP$15*(AP$16-$A217)^3)))</f>
        <v>0</v>
      </c>
      <c r="AQ217" s="54" t="n">
        <f aca="false">MIN(1000,MAX(AQ218,IF($A217&gt;=AQ$16,0,AQ$13*(AQ$16-$A217)+AQ$14*(AQ$16-$A217)^2+AQ$15*(AQ$16-$A217)^3)))</f>
        <v>0</v>
      </c>
      <c r="AR217" s="54" t="n">
        <f aca="false">MIN(1000,MAX(AR218,IF($A217&gt;=AR$16,0,AR$13*(AR$16-$A217)+AR$14*(AR$16-$A217)^2+AR$15*(AR$16-$A217)^3)))</f>
        <v>0</v>
      </c>
      <c r="AS217" s="54" t="n">
        <f aca="false">MIN(1000,MAX(AS218,IF($A217&gt;=AS$16,0,AS$13*(AS$16-$A217)+AS$14*(AS$16-$A217)^2+AS$15*(AS$16-$A217)^3)))</f>
        <v>0</v>
      </c>
      <c r="AT217" s="54" t="n">
        <f aca="false">MIN(1000,MAX(AT218,IF($A217&gt;=AT$16,0,AT$13*(AT$16-$A217)+AT$14*(AT$16-$A217)^2+AT$15*(AT$16-$A217)^3)))</f>
        <v>1000</v>
      </c>
      <c r="AU217" s="54" t="n">
        <f aca="false">MIN(1000,MAX(AU218,IF($A217&gt;=AU$16,0,AU$13*(AU$16-$A217)+AU$14*(AU$16-$A217)^2+AU$15*(AU$16-$A217)^3)))</f>
        <v>0</v>
      </c>
      <c r="AV217" s="54" t="n">
        <f aca="false">MIN(1000,MAX(AV218,IF($A217&gt;=AV$16,0,AV$13*(AV$16-$A217)+AV$14*(AV$16-$A217)^2+AV$15*(AV$16-$A217)^3)))</f>
        <v>640.78753</v>
      </c>
      <c r="AW217" s="54" t="n">
        <f aca="false">MIN(1000,MAX(AW218,IF($A217&gt;=AW$16,0,AW$13*(AW$16-$A217)+AW$14*(AW$16-$A217)^2+AW$15*(AW$16-$A217)^3)))</f>
        <v>0</v>
      </c>
      <c r="AX217" s="54" t="n">
        <f aca="false">MIN(1000,MAX(AX218,IF($A217&gt;=AX$16,0,AX$13*(AX$16-$A217)+AX$14*(AX$16-$A217)^2+AX$15*(AX$16-$A217)^3)))</f>
        <v>58.216864</v>
      </c>
      <c r="AY217" s="54" t="n">
        <f aca="false">MIN(1000,MAX(AY218,IF($A217&gt;=AY$16,0,AY$13*(AY$16-$A217)+AY$14*(AY$16-$A217)^2+AY$15*(AY$16-$A217)^3)))</f>
        <v>1000</v>
      </c>
      <c r="AZ217" s="54" t="n">
        <f aca="false">MIN(1000,MAX(AZ218,IF($A217&gt;=AZ$16,0,AZ$13*(AZ$16-$A217)+AZ$14*(AZ$16-$A217)^2+AZ$15*(AZ$16-$A217)^3)))</f>
        <v>0</v>
      </c>
      <c r="BA217" s="54" t="n">
        <f aca="false">MIN(1000,MAX(BA218,IF($A217&gt;=BA$16,0,BA$13*(BA$16-$A217)+BA$14*(BA$16-$A217)^2+BA$15*(BA$16-$A217)^3)))</f>
        <v>0</v>
      </c>
    </row>
    <row r="218" customFormat="false" ht="13.8" hidden="false" customHeight="false" outlineLevel="0" collapsed="false">
      <c r="A218" s="12" t="n">
        <f aca="false">A217+10</f>
        <v>2010</v>
      </c>
      <c r="B218" s="54" t="n">
        <f aca="false">MIN(1000,MAX(B219,IF($A218&gt;=B$16,0,B$13*(B$16-$A218)+B$14*(B$16-$A218)^2+B$15*(B$16-$A218)^3)))</f>
        <v>0</v>
      </c>
      <c r="C218" s="54" t="n">
        <f aca="false">MIN(1000,MAX(C219,IF($A218&gt;=C$16,0,C$13*(C$16-$A218)+C$14*(C$16-$A218)^2+C$15*(C$16-$A218)^3)))</f>
        <v>0</v>
      </c>
      <c r="D218" s="54" t="n">
        <f aca="false">MIN(1000,MAX(D219,IF($A218&gt;=D$16,0,D$13*(D$16-$A218)+D$14*(D$16-$A218)^2+D$15*(D$16-$A218)^3)))</f>
        <v>0</v>
      </c>
      <c r="E218" s="54" t="n">
        <f aca="false">MIN(1000,MAX(E219,IF($A218&gt;=E$16,0,E$13*(E$16-$A218)+E$14*(E$16-$A218)^2+E$15*(E$16-$A218)^3)))</f>
        <v>0</v>
      </c>
      <c r="F218" s="54" t="n">
        <f aca="false">MIN(1000,MAX(F219,IF($A218&gt;=F$16,0,F$13*(F$16-$A218)+F$14*(F$16-$A218)^2+F$15*(F$16-$A218)^3)))</f>
        <v>0</v>
      </c>
      <c r="G218" s="54" t="n">
        <f aca="false">MIN(1000,MAX(G219,IF($A218&gt;=G$16,0,G$13*(G$16-$A218)+G$14*(G$16-$A218)^2+G$15*(G$16-$A218)^3)))</f>
        <v>0</v>
      </c>
      <c r="H218" s="54" t="n">
        <f aca="false">MIN(1000,MAX(H219,IF($A218&gt;=H$16,0,H$13*(H$16-$A218)+H$14*(H$16-$A218)^2+H$15*(H$16-$A218)^3)))</f>
        <v>0</v>
      </c>
      <c r="I218" s="54" t="n">
        <f aca="false">MIN(1000,MAX(I219,IF($A218&gt;=I$16,0,I$13*(I$16-$A218)+I$14*(I$16-$A218)^2+I$15*(I$16-$A218)^3)))</f>
        <v>0</v>
      </c>
      <c r="J218" s="54" t="n">
        <f aca="false">MIN(1000,MAX(J219,IF($A218&gt;=J$16,0,J$13*(J$16-$A218)+J$14*(J$16-$A218)^2+J$15*(J$16-$A218)^3)))</f>
        <v>0</v>
      </c>
      <c r="K218" s="54" t="n">
        <f aca="false">MIN(1000,MAX(K219,IF($A218&gt;=K$16,0,K$13*(K$16-$A218)+K$14*(K$16-$A218)^2+K$15*(K$16-$A218)^3)))</f>
        <v>0</v>
      </c>
      <c r="L218" s="54" t="n">
        <f aca="false">MIN(1000,MAX(L219,IF($A218&gt;=L$16,0,L$13*(L$16-$A218)+L$14*(L$16-$A218)^2+L$15*(L$16-$A218)^3)))</f>
        <v>0</v>
      </c>
      <c r="M218" s="54" t="n">
        <f aca="false">MIN(1000,MAX(M219,IF($A218&gt;=M$16,0,M$13*(M$16-$A218)+M$14*(M$16-$A218)^2+M$15*(M$16-$A218)^3)))</f>
        <v>0</v>
      </c>
      <c r="N218" s="54" t="n">
        <f aca="false">MIN(1000,MAX(N219,IF($A218&gt;=N$16,0,N$13*(N$16-$A218)+N$14*(N$16-$A218)^2+N$15*(N$16-$A218)^3)))</f>
        <v>0</v>
      </c>
      <c r="O218" s="54" t="n">
        <f aca="false">MIN(1000,MAX(O219,IF($A218&gt;=O$16,0,O$13*(O$16-$A218)+O$14*(O$16-$A218)^2+O$15*(O$16-$A218)^3)))</f>
        <v>0</v>
      </c>
      <c r="P218" s="54" t="n">
        <f aca="false">MIN(1000,MAX(P219,IF($A218&gt;=P$16,0,P$13*(P$16-$A218)+P$14*(P$16-$A218)^2+P$15*(P$16-$A218)^3)))</f>
        <v>0</v>
      </c>
      <c r="Q218" s="54" t="n">
        <f aca="false">MIN(1000,MAX(Q219,IF($A218&gt;=Q$16,0,Q$13*(Q$16-$A218)+Q$14*(Q$16-$A218)^2+Q$15*(Q$16-$A218)^3)))</f>
        <v>0</v>
      </c>
      <c r="R218" s="54" t="n">
        <f aca="false">MIN(1000,MAX(R219,IF($A218&gt;=R$16,0,R$13*(R$16-$A218)+R$14*(R$16-$A218)^2+R$15*(R$16-$A218)^3)))</f>
        <v>0</v>
      </c>
      <c r="S218" s="54" t="n">
        <f aca="false">MIN(1000,MAX(S219,IF($A218&gt;=S$16,0,S$13*(S$16-$A218)+S$14*(S$16-$A218)^2+S$15*(S$16-$A218)^3)))</f>
        <v>543.839952</v>
      </c>
      <c r="T218" s="54" t="n">
        <f aca="false">MIN(1000,MAX(T219,IF($A218&gt;=T$16,0,T$13*(T$16-$A218)+T$14*(T$16-$A218)^2+T$15*(T$16-$A218)^3)))</f>
        <v>0</v>
      </c>
      <c r="U218" s="54" t="n">
        <f aca="false">MIN(1000,MAX(U219,IF($A218&gt;=U$16,0,U$13*(U$16-$A218)+U$14*(U$16-$A218)^2+U$15*(U$16-$A218)^3)))</f>
        <v>107.80245</v>
      </c>
      <c r="V218" s="54" t="n">
        <f aca="false">MIN(1000,MAX(V219,IF($A218&gt;=V$16,0,V$13*(V$16-$A218)+V$14*(V$16-$A218)^2+V$15*(V$16-$A218)^3)))</f>
        <v>0</v>
      </c>
      <c r="W218" s="54" t="n">
        <f aca="false">MIN(1000,MAX(W219,IF($A218&gt;=W$16,0,W$13*(W$16-$A218)+W$14*(W$16-$A218)^2+W$15*(W$16-$A218)^3)))</f>
        <v>57.80748</v>
      </c>
      <c r="X218" s="54" t="n">
        <f aca="false">MIN(1000,MAX(X219,IF($A218&gt;=X$16,0,X$13*(X$16-$A218)+X$14*(X$16-$A218)^2+X$15*(X$16-$A218)^3)))</f>
        <v>23.037975</v>
      </c>
      <c r="Y218" s="54" t="n">
        <f aca="false">MIN(1000,MAX(Y219,IF($A218&gt;=Y$16,0,Y$13*(Y$16-$A218)+Y$14*(Y$16-$A218)^2+Y$15*(Y$16-$A218)^3)))</f>
        <v>0</v>
      </c>
      <c r="Z218" s="54" t="n">
        <f aca="false">MIN(1000,MAX(Z219,IF($A218&gt;=Z$16,0,Z$13*(Z$16-$A218)+Z$14*(Z$16-$A218)^2+Z$15*(Z$16-$A218)^3)))</f>
        <v>0</v>
      </c>
      <c r="AC218" s="54" t="n">
        <f aca="false">MIN(1000,MAX(AC219,IF($A218&gt;=AC$16,0,AC$13*(AC$16-$A218)+AC$14*(AC$16-$A218)^2+AC$15*(AC$16-$A218)^3)))</f>
        <v>0</v>
      </c>
      <c r="AD218" s="54" t="n">
        <f aca="false">MIN(1000,MAX(AD219,IF($A218&gt;=AD$16,0,AD$13*(AD$16-$A218)+AD$14*(AD$16-$A218)^2+AD$15*(AD$16-$A218)^3)))</f>
        <v>0</v>
      </c>
      <c r="AE218" s="54" t="n">
        <f aca="false">MIN(1000,MAX(AE219,IF($A218&gt;=AE$16,0,AE$13*(AE$16-$A218)+AE$14*(AE$16-$A218)^2+AE$15*(AE$16-$A218)^3)))</f>
        <v>0</v>
      </c>
      <c r="AF218" s="54" t="n">
        <f aca="false">MIN(1000,MAX(AF219,IF($A218&gt;=AF$16,0,AF$13*(AF$16-$A218)+AF$14*(AF$16-$A218)^2+AF$15*(AF$16-$A218)^3)))</f>
        <v>0</v>
      </c>
      <c r="AG218" s="54" t="n">
        <f aca="false">MIN(1000,MAX(AG219,IF($A218&gt;=AG$16,0,AG$13*(AG$16-$A218)+AG$14*(AG$16-$A218)^2+AG$15*(AG$16-$A218)^3)))</f>
        <v>0</v>
      </c>
      <c r="AH218" s="54" t="n">
        <f aca="false">MIN(1000,MAX(AH219,IF($A218&gt;=AH$16,0,AH$13*(AH$16-$A218)+AH$14*(AH$16-$A218)^2+AH$15*(AH$16-$A218)^3)))</f>
        <v>0</v>
      </c>
      <c r="AI218" s="54" t="n">
        <f aca="false">MIN(1000,MAX(AI219,IF($A218&gt;=AI$16,0,AI$13*(AI$16-$A218)+AI$14*(AI$16-$A218)^2+AI$15*(AI$16-$A218)^3)))</f>
        <v>0</v>
      </c>
      <c r="AJ218" s="54" t="n">
        <f aca="false">MIN(1000,MAX(AJ219,IF($A218&gt;=AJ$16,0,AJ$13*(AJ$16-$A218)+AJ$14*(AJ$16-$A218)^2+AJ$15*(AJ$16-$A218)^3)))</f>
        <v>0</v>
      </c>
      <c r="AK218" s="54" t="n">
        <f aca="false">MIN(1000,MAX(AK219,IF($A218&gt;=AK$16,0,AK$13*(AK$16-$A218)+AK$14*(AK$16-$A218)^2+AK$15*(AK$16-$A218)^3)))</f>
        <v>0</v>
      </c>
      <c r="AL218" s="54" t="n">
        <f aca="false">MIN(1000,MAX(AL219,IF($A218&gt;=AL$16,0,AL$13*(AL$16-$A218)+AL$14*(AL$16-$A218)^2+AL$15*(AL$16-$A218)^3)))</f>
        <v>0</v>
      </c>
      <c r="AM218" s="54" t="n">
        <f aca="false">MIN(1000,MAX(AM219,IF($A218&gt;=AM$16,0,AM$13*(AM$16-$A218)+AM$14*(AM$16-$A218)^2+AM$15*(AM$16-$A218)^3)))</f>
        <v>0</v>
      </c>
      <c r="AN218" s="54" t="n">
        <f aca="false">MIN(1000,MAX(AN219,IF($A218&gt;=AN$16,0,AN$13*(AN$16-$A218)+AN$14*(AN$16-$A218)^2+AN$15*(AN$16-$A218)^3)))</f>
        <v>0</v>
      </c>
      <c r="AO218" s="54" t="n">
        <f aca="false">MIN(1000,MAX(AO219,IF($A218&gt;=AO$16,0,AO$13*(AO$16-$A218)+AO$14*(AO$16-$A218)^2+AO$15*(AO$16-$A218)^3)))</f>
        <v>0</v>
      </c>
      <c r="AP218" s="54" t="n">
        <f aca="false">MIN(1000,MAX(AP219,IF($A218&gt;=AP$16,0,AP$13*(AP$16-$A218)+AP$14*(AP$16-$A218)^2+AP$15*(AP$16-$A218)^3)))</f>
        <v>0</v>
      </c>
      <c r="AQ218" s="54" t="n">
        <f aca="false">MIN(1000,MAX(AQ219,IF($A218&gt;=AQ$16,0,AQ$13*(AQ$16-$A218)+AQ$14*(AQ$16-$A218)^2+AQ$15*(AQ$16-$A218)^3)))</f>
        <v>0</v>
      </c>
      <c r="AR218" s="54" t="n">
        <f aca="false">MIN(1000,MAX(AR219,IF($A218&gt;=AR$16,0,AR$13*(AR$16-$A218)+AR$14*(AR$16-$A218)^2+AR$15*(AR$16-$A218)^3)))</f>
        <v>0</v>
      </c>
      <c r="AS218" s="54" t="n">
        <f aca="false">MIN(1000,MAX(AS219,IF($A218&gt;=AS$16,0,AS$13*(AS$16-$A218)+AS$14*(AS$16-$A218)^2+AS$15*(AS$16-$A218)^3)))</f>
        <v>0</v>
      </c>
      <c r="AT218" s="54" t="n">
        <f aca="false">MIN(1000,MAX(AT219,IF($A218&gt;=AT$16,0,AT$13*(AT$16-$A218)+AT$14*(AT$16-$A218)^2+AT$15*(AT$16-$A218)^3)))</f>
        <v>1000</v>
      </c>
      <c r="AU218" s="54" t="n">
        <f aca="false">MIN(1000,MAX(AU219,IF($A218&gt;=AU$16,0,AU$13*(AU$16-$A218)+AU$14*(AU$16-$A218)^2+AU$15*(AU$16-$A218)^3)))</f>
        <v>0</v>
      </c>
      <c r="AV218" s="54" t="n">
        <f aca="false">MIN(1000,MAX(AV219,IF($A218&gt;=AV$16,0,AV$13*(AV$16-$A218)+AV$14*(AV$16-$A218)^2+AV$15*(AV$16-$A218)^3)))</f>
        <v>639.33453</v>
      </c>
      <c r="AW218" s="54" t="n">
        <f aca="false">MIN(1000,MAX(AW219,IF($A218&gt;=AW$16,0,AW$13*(AW$16-$A218)+AW$14*(AW$16-$A218)^2+AW$15*(AW$16-$A218)^3)))</f>
        <v>0</v>
      </c>
      <c r="AX218" s="54" t="n">
        <f aca="false">MIN(1000,MAX(AX219,IF($A218&gt;=AX$16,0,AX$13*(AX$16-$A218)+AX$14*(AX$16-$A218)^2+AX$15*(AX$16-$A218)^3)))</f>
        <v>58.216864</v>
      </c>
      <c r="AY218" s="54" t="n">
        <f aca="false">MIN(1000,MAX(AY219,IF($A218&gt;=AY$16,0,AY$13*(AY$16-$A218)+AY$14*(AY$16-$A218)^2+AY$15*(AY$16-$A218)^3)))</f>
        <v>1000</v>
      </c>
      <c r="AZ218" s="54" t="n">
        <f aca="false">MIN(1000,MAX(AZ219,IF($A218&gt;=AZ$16,0,AZ$13*(AZ$16-$A218)+AZ$14*(AZ$16-$A218)^2+AZ$15*(AZ$16-$A218)^3)))</f>
        <v>0</v>
      </c>
      <c r="BA218" s="54" t="n">
        <f aca="false">MIN(1000,MAX(BA219,IF($A218&gt;=BA$16,0,BA$13*(BA$16-$A218)+BA$14*(BA$16-$A218)^2+BA$15*(BA$16-$A218)^3)))</f>
        <v>0</v>
      </c>
    </row>
    <row r="219" customFormat="false" ht="13.8" hidden="false" customHeight="false" outlineLevel="0" collapsed="false">
      <c r="A219" s="12" t="n">
        <f aca="false">A218+10</f>
        <v>2020</v>
      </c>
      <c r="B219" s="54" t="n">
        <f aca="false">MIN(1000,MAX(B220,IF($A219&gt;=B$16,0,B$13*(B$16-$A219)+B$14*(B$16-$A219)^2+B$15*(B$16-$A219)^3)))</f>
        <v>0</v>
      </c>
      <c r="C219" s="54" t="n">
        <f aca="false">MIN(1000,MAX(C220,IF($A219&gt;=C$16,0,C$13*(C$16-$A219)+C$14*(C$16-$A219)^2+C$15*(C$16-$A219)^3)))</f>
        <v>0</v>
      </c>
      <c r="D219" s="54" t="n">
        <f aca="false">MIN(1000,MAX(D220,IF($A219&gt;=D$16,0,D$13*(D$16-$A219)+D$14*(D$16-$A219)^2+D$15*(D$16-$A219)^3)))</f>
        <v>0</v>
      </c>
      <c r="E219" s="54" t="n">
        <f aca="false">MIN(1000,MAX(E220,IF($A219&gt;=E$16,0,E$13*(E$16-$A219)+E$14*(E$16-$A219)^2+E$15*(E$16-$A219)^3)))</f>
        <v>0</v>
      </c>
      <c r="F219" s="54" t="n">
        <f aca="false">MIN(1000,MAX(F220,IF($A219&gt;=F$16,0,F$13*(F$16-$A219)+F$14*(F$16-$A219)^2+F$15*(F$16-$A219)^3)))</f>
        <v>0</v>
      </c>
      <c r="G219" s="54" t="n">
        <f aca="false">MIN(1000,MAX(G220,IF($A219&gt;=G$16,0,G$13*(G$16-$A219)+G$14*(G$16-$A219)^2+G$15*(G$16-$A219)^3)))</f>
        <v>0</v>
      </c>
      <c r="H219" s="54" t="n">
        <f aca="false">MIN(1000,MAX(H220,IF($A219&gt;=H$16,0,H$13*(H$16-$A219)+H$14*(H$16-$A219)^2+H$15*(H$16-$A219)^3)))</f>
        <v>0</v>
      </c>
      <c r="I219" s="54" t="n">
        <f aca="false">MIN(1000,MAX(I220,IF($A219&gt;=I$16,0,I$13*(I$16-$A219)+I$14*(I$16-$A219)^2+I$15*(I$16-$A219)^3)))</f>
        <v>0</v>
      </c>
      <c r="J219" s="54" t="n">
        <f aca="false">MIN(1000,MAX(J220,IF($A219&gt;=J$16,0,J$13*(J$16-$A219)+J$14*(J$16-$A219)^2+J$15*(J$16-$A219)^3)))</f>
        <v>0</v>
      </c>
      <c r="K219" s="54" t="n">
        <f aca="false">MIN(1000,MAX(K220,IF($A219&gt;=K$16,0,K$13*(K$16-$A219)+K$14*(K$16-$A219)^2+K$15*(K$16-$A219)^3)))</f>
        <v>0</v>
      </c>
      <c r="L219" s="54" t="n">
        <f aca="false">MIN(1000,MAX(L220,IF($A219&gt;=L$16,0,L$13*(L$16-$A219)+L$14*(L$16-$A219)^2+L$15*(L$16-$A219)^3)))</f>
        <v>0</v>
      </c>
      <c r="M219" s="54" t="n">
        <f aca="false">MIN(1000,MAX(M220,IF($A219&gt;=M$16,0,M$13*(M$16-$A219)+M$14*(M$16-$A219)^2+M$15*(M$16-$A219)^3)))</f>
        <v>0</v>
      </c>
      <c r="N219" s="54" t="n">
        <f aca="false">MIN(1000,MAX(N220,IF($A219&gt;=N$16,0,N$13*(N$16-$A219)+N$14*(N$16-$A219)^2+N$15*(N$16-$A219)^3)))</f>
        <v>0</v>
      </c>
      <c r="O219" s="54" t="n">
        <f aca="false">MIN(1000,MAX(O220,IF($A219&gt;=O$16,0,O$13*(O$16-$A219)+O$14*(O$16-$A219)^2+O$15*(O$16-$A219)^3)))</f>
        <v>0</v>
      </c>
      <c r="P219" s="54" t="n">
        <f aca="false">MIN(1000,MAX(P220,IF($A219&gt;=P$16,0,P$13*(P$16-$A219)+P$14*(P$16-$A219)^2+P$15*(P$16-$A219)^3)))</f>
        <v>0</v>
      </c>
      <c r="Q219" s="54" t="n">
        <f aca="false">MIN(1000,MAX(Q220,IF($A219&gt;=Q$16,0,Q$13*(Q$16-$A219)+Q$14*(Q$16-$A219)^2+Q$15*(Q$16-$A219)^3)))</f>
        <v>0</v>
      </c>
      <c r="R219" s="54" t="n">
        <f aca="false">MIN(1000,MAX(R220,IF($A219&gt;=R$16,0,R$13*(R$16-$A219)+R$14*(R$16-$A219)^2+R$15*(R$16-$A219)^3)))</f>
        <v>0</v>
      </c>
      <c r="S219" s="54" t="n">
        <f aca="false">MIN(1000,MAX(S220,IF($A219&gt;=S$16,0,S$13*(S$16-$A219)+S$14*(S$16-$A219)^2+S$15*(S$16-$A219)^3)))</f>
        <v>537.260352</v>
      </c>
      <c r="T219" s="54" t="n">
        <f aca="false">MIN(1000,MAX(T220,IF($A219&gt;=T$16,0,T$13*(T$16-$A219)+T$14*(T$16-$A219)^2+T$15*(T$16-$A219)^3)))</f>
        <v>0</v>
      </c>
      <c r="U219" s="54" t="n">
        <f aca="false">MIN(1000,MAX(U220,IF($A219&gt;=U$16,0,U$13*(U$16-$A219)+U$14*(U$16-$A219)^2+U$15*(U$16-$A219)^3)))</f>
        <v>107.55745</v>
      </c>
      <c r="V219" s="54" t="n">
        <f aca="false">MIN(1000,MAX(V220,IF($A219&gt;=V$16,0,V$13*(V$16-$A219)+V$14*(V$16-$A219)^2+V$15*(V$16-$A219)^3)))</f>
        <v>0</v>
      </c>
      <c r="W219" s="54" t="n">
        <f aca="false">MIN(1000,MAX(W220,IF($A219&gt;=W$16,0,W$13*(W$16-$A219)+W$14*(W$16-$A219)^2+W$15*(W$16-$A219)^3)))</f>
        <v>57.67848</v>
      </c>
      <c r="X219" s="54" t="n">
        <f aca="false">MIN(1000,MAX(X220,IF($A219&gt;=X$16,0,X$13*(X$16-$A219)+X$14*(X$16-$A219)^2+X$15*(X$16-$A219)^3)))</f>
        <v>23.037975</v>
      </c>
      <c r="Y219" s="54" t="n">
        <f aca="false">MIN(1000,MAX(Y220,IF($A219&gt;=Y$16,0,Y$13*(Y$16-$A219)+Y$14*(Y$16-$A219)^2+Y$15*(Y$16-$A219)^3)))</f>
        <v>0</v>
      </c>
      <c r="Z219" s="54" t="n">
        <f aca="false">MIN(1000,MAX(Z220,IF($A219&gt;=Z$16,0,Z$13*(Z$16-$A219)+Z$14*(Z$16-$A219)^2+Z$15*(Z$16-$A219)^3)))</f>
        <v>0</v>
      </c>
      <c r="AC219" s="54" t="n">
        <f aca="false">MIN(1000,MAX(AC220,IF($A219&gt;=AC$16,0,AC$13*(AC$16-$A219)+AC$14*(AC$16-$A219)^2+AC$15*(AC$16-$A219)^3)))</f>
        <v>0</v>
      </c>
      <c r="AD219" s="54" t="n">
        <f aca="false">MIN(1000,MAX(AD220,IF($A219&gt;=AD$16,0,AD$13*(AD$16-$A219)+AD$14*(AD$16-$A219)^2+AD$15*(AD$16-$A219)^3)))</f>
        <v>0</v>
      </c>
      <c r="AE219" s="54" t="n">
        <f aca="false">MIN(1000,MAX(AE220,IF($A219&gt;=AE$16,0,AE$13*(AE$16-$A219)+AE$14*(AE$16-$A219)^2+AE$15*(AE$16-$A219)^3)))</f>
        <v>0</v>
      </c>
      <c r="AF219" s="54" t="n">
        <f aca="false">MIN(1000,MAX(AF220,IF($A219&gt;=AF$16,0,AF$13*(AF$16-$A219)+AF$14*(AF$16-$A219)^2+AF$15*(AF$16-$A219)^3)))</f>
        <v>0</v>
      </c>
      <c r="AG219" s="54" t="n">
        <f aca="false">MIN(1000,MAX(AG220,IF($A219&gt;=AG$16,0,AG$13*(AG$16-$A219)+AG$14*(AG$16-$A219)^2+AG$15*(AG$16-$A219)^3)))</f>
        <v>0</v>
      </c>
      <c r="AH219" s="54" t="n">
        <f aca="false">MIN(1000,MAX(AH220,IF($A219&gt;=AH$16,0,AH$13*(AH$16-$A219)+AH$14*(AH$16-$A219)^2+AH$15*(AH$16-$A219)^3)))</f>
        <v>0</v>
      </c>
      <c r="AI219" s="54" t="n">
        <f aca="false">MIN(1000,MAX(AI220,IF($A219&gt;=AI$16,0,AI$13*(AI$16-$A219)+AI$14*(AI$16-$A219)^2+AI$15*(AI$16-$A219)^3)))</f>
        <v>0</v>
      </c>
      <c r="AJ219" s="54" t="n">
        <f aca="false">MIN(1000,MAX(AJ220,IF($A219&gt;=AJ$16,0,AJ$13*(AJ$16-$A219)+AJ$14*(AJ$16-$A219)^2+AJ$15*(AJ$16-$A219)^3)))</f>
        <v>0</v>
      </c>
      <c r="AK219" s="54" t="n">
        <f aca="false">MIN(1000,MAX(AK220,IF($A219&gt;=AK$16,0,AK$13*(AK$16-$A219)+AK$14*(AK$16-$A219)^2+AK$15*(AK$16-$A219)^3)))</f>
        <v>0</v>
      </c>
      <c r="AL219" s="54" t="n">
        <f aca="false">MIN(1000,MAX(AL220,IF($A219&gt;=AL$16,0,AL$13*(AL$16-$A219)+AL$14*(AL$16-$A219)^2+AL$15*(AL$16-$A219)^3)))</f>
        <v>0</v>
      </c>
      <c r="AM219" s="54" t="n">
        <f aca="false">MIN(1000,MAX(AM220,IF($A219&gt;=AM$16,0,AM$13*(AM$16-$A219)+AM$14*(AM$16-$A219)^2+AM$15*(AM$16-$A219)^3)))</f>
        <v>0</v>
      </c>
      <c r="AN219" s="54" t="n">
        <f aca="false">MIN(1000,MAX(AN220,IF($A219&gt;=AN$16,0,AN$13*(AN$16-$A219)+AN$14*(AN$16-$A219)^2+AN$15*(AN$16-$A219)^3)))</f>
        <v>0</v>
      </c>
      <c r="AO219" s="54" t="n">
        <f aca="false">MIN(1000,MAX(AO220,IF($A219&gt;=AO$16,0,AO$13*(AO$16-$A219)+AO$14*(AO$16-$A219)^2+AO$15*(AO$16-$A219)^3)))</f>
        <v>0</v>
      </c>
      <c r="AP219" s="54" t="n">
        <f aca="false">MIN(1000,MAX(AP220,IF($A219&gt;=AP$16,0,AP$13*(AP$16-$A219)+AP$14*(AP$16-$A219)^2+AP$15*(AP$16-$A219)^3)))</f>
        <v>0</v>
      </c>
      <c r="AQ219" s="54" t="n">
        <f aca="false">MIN(1000,MAX(AQ220,IF($A219&gt;=AQ$16,0,AQ$13*(AQ$16-$A219)+AQ$14*(AQ$16-$A219)^2+AQ$15*(AQ$16-$A219)^3)))</f>
        <v>0</v>
      </c>
      <c r="AR219" s="54" t="n">
        <f aca="false">MIN(1000,MAX(AR220,IF($A219&gt;=AR$16,0,AR$13*(AR$16-$A219)+AR$14*(AR$16-$A219)^2+AR$15*(AR$16-$A219)^3)))</f>
        <v>0</v>
      </c>
      <c r="AS219" s="54" t="n">
        <f aca="false">MIN(1000,MAX(AS220,IF($A219&gt;=AS$16,0,AS$13*(AS$16-$A219)+AS$14*(AS$16-$A219)^2+AS$15*(AS$16-$A219)^3)))</f>
        <v>0</v>
      </c>
      <c r="AT219" s="54" t="n">
        <f aca="false">MIN(1000,MAX(AT220,IF($A219&gt;=AT$16,0,AT$13*(AT$16-$A219)+AT$14*(AT$16-$A219)^2+AT$15*(AT$16-$A219)^3)))</f>
        <v>1000</v>
      </c>
      <c r="AU219" s="54" t="n">
        <f aca="false">MIN(1000,MAX(AU220,IF($A219&gt;=AU$16,0,AU$13*(AU$16-$A219)+AU$14*(AU$16-$A219)^2+AU$15*(AU$16-$A219)^3)))</f>
        <v>0</v>
      </c>
      <c r="AV219" s="54" t="n">
        <f aca="false">MIN(1000,MAX(AV220,IF($A219&gt;=AV$16,0,AV$13*(AV$16-$A219)+AV$14*(AV$16-$A219)^2+AV$15*(AV$16-$A219)^3)))</f>
        <v>637.88153</v>
      </c>
      <c r="AW219" s="54" t="n">
        <f aca="false">MIN(1000,MAX(AW220,IF($A219&gt;=AW$16,0,AW$13*(AW$16-$A219)+AW$14*(AW$16-$A219)^2+AW$15*(AW$16-$A219)^3)))</f>
        <v>0</v>
      </c>
      <c r="AX219" s="54" t="n">
        <f aca="false">MIN(1000,MAX(AX220,IF($A219&gt;=AX$16,0,AX$13*(AX$16-$A219)+AX$14*(AX$16-$A219)^2+AX$15*(AX$16-$A219)^3)))</f>
        <v>58.216864</v>
      </c>
      <c r="AY219" s="54" t="n">
        <f aca="false">MIN(1000,MAX(AY220,IF($A219&gt;=AY$16,0,AY$13*(AY$16-$A219)+AY$14*(AY$16-$A219)^2+AY$15*(AY$16-$A219)^3)))</f>
        <v>1000</v>
      </c>
      <c r="AZ219" s="54" t="n">
        <f aca="false">MIN(1000,MAX(AZ220,IF($A219&gt;=AZ$16,0,AZ$13*(AZ$16-$A219)+AZ$14*(AZ$16-$A219)^2+AZ$15*(AZ$16-$A219)^3)))</f>
        <v>0</v>
      </c>
      <c r="BA219" s="54" t="n">
        <f aca="false">MIN(1000,MAX(BA220,IF($A219&gt;=BA$16,0,BA$13*(BA$16-$A219)+BA$14*(BA$16-$A219)^2+BA$15*(BA$16-$A219)^3)))</f>
        <v>0</v>
      </c>
    </row>
    <row r="220" customFormat="false" ht="13.8" hidden="false" customHeight="false" outlineLevel="0" collapsed="false">
      <c r="A220" s="12" t="n">
        <f aca="false">A219+10</f>
        <v>2030</v>
      </c>
      <c r="B220" s="54" t="n">
        <f aca="false">MIN(1000,MAX(B221,IF($A220&gt;=B$16,0,B$13*(B$16-$A220)+B$14*(B$16-$A220)^2+B$15*(B$16-$A220)^3)))</f>
        <v>0</v>
      </c>
      <c r="C220" s="54" t="n">
        <f aca="false">MIN(1000,MAX(C221,IF($A220&gt;=C$16,0,C$13*(C$16-$A220)+C$14*(C$16-$A220)^2+C$15*(C$16-$A220)^3)))</f>
        <v>0</v>
      </c>
      <c r="D220" s="54" t="n">
        <f aca="false">MIN(1000,MAX(D221,IF($A220&gt;=D$16,0,D$13*(D$16-$A220)+D$14*(D$16-$A220)^2+D$15*(D$16-$A220)^3)))</f>
        <v>0</v>
      </c>
      <c r="E220" s="54" t="n">
        <f aca="false">MIN(1000,MAX(E221,IF($A220&gt;=E$16,0,E$13*(E$16-$A220)+E$14*(E$16-$A220)^2+E$15*(E$16-$A220)^3)))</f>
        <v>0</v>
      </c>
      <c r="F220" s="54" t="n">
        <f aca="false">MIN(1000,MAX(F221,IF($A220&gt;=F$16,0,F$13*(F$16-$A220)+F$14*(F$16-$A220)^2+F$15*(F$16-$A220)^3)))</f>
        <v>0</v>
      </c>
      <c r="G220" s="54" t="n">
        <f aca="false">MIN(1000,MAX(G221,IF($A220&gt;=G$16,0,G$13*(G$16-$A220)+G$14*(G$16-$A220)^2+G$15*(G$16-$A220)^3)))</f>
        <v>0</v>
      </c>
      <c r="H220" s="54" t="n">
        <f aca="false">MIN(1000,MAX(H221,IF($A220&gt;=H$16,0,H$13*(H$16-$A220)+H$14*(H$16-$A220)^2+H$15*(H$16-$A220)^3)))</f>
        <v>0</v>
      </c>
      <c r="I220" s="54" t="n">
        <f aca="false">MIN(1000,MAX(I221,IF($A220&gt;=I$16,0,I$13*(I$16-$A220)+I$14*(I$16-$A220)^2+I$15*(I$16-$A220)^3)))</f>
        <v>0</v>
      </c>
      <c r="J220" s="54" t="n">
        <f aca="false">MIN(1000,MAX(J221,IF($A220&gt;=J$16,0,J$13*(J$16-$A220)+J$14*(J$16-$A220)^2+J$15*(J$16-$A220)^3)))</f>
        <v>0</v>
      </c>
      <c r="K220" s="54" t="n">
        <f aca="false">MIN(1000,MAX(K221,IF($A220&gt;=K$16,0,K$13*(K$16-$A220)+K$14*(K$16-$A220)^2+K$15*(K$16-$A220)^3)))</f>
        <v>0</v>
      </c>
      <c r="L220" s="54" t="n">
        <f aca="false">MIN(1000,MAX(L221,IF($A220&gt;=L$16,0,L$13*(L$16-$A220)+L$14*(L$16-$A220)^2+L$15*(L$16-$A220)^3)))</f>
        <v>0</v>
      </c>
      <c r="M220" s="54" t="n">
        <f aca="false">MIN(1000,MAX(M221,IF($A220&gt;=M$16,0,M$13*(M$16-$A220)+M$14*(M$16-$A220)^2+M$15*(M$16-$A220)^3)))</f>
        <v>0</v>
      </c>
      <c r="N220" s="54" t="n">
        <f aca="false">MIN(1000,MAX(N221,IF($A220&gt;=N$16,0,N$13*(N$16-$A220)+N$14*(N$16-$A220)^2+N$15*(N$16-$A220)^3)))</f>
        <v>0</v>
      </c>
      <c r="O220" s="54" t="n">
        <f aca="false">MIN(1000,MAX(O221,IF($A220&gt;=O$16,0,O$13*(O$16-$A220)+O$14*(O$16-$A220)^2+O$15*(O$16-$A220)^3)))</f>
        <v>0</v>
      </c>
      <c r="P220" s="54" t="n">
        <f aca="false">MIN(1000,MAX(P221,IF($A220&gt;=P$16,0,P$13*(P$16-$A220)+P$14*(P$16-$A220)^2+P$15*(P$16-$A220)^3)))</f>
        <v>0</v>
      </c>
      <c r="Q220" s="54" t="n">
        <f aca="false">MIN(1000,MAX(Q221,IF($A220&gt;=Q$16,0,Q$13*(Q$16-$A220)+Q$14*(Q$16-$A220)^2+Q$15*(Q$16-$A220)^3)))</f>
        <v>0</v>
      </c>
      <c r="R220" s="54" t="n">
        <f aca="false">MIN(1000,MAX(R221,IF($A220&gt;=R$16,0,R$13*(R$16-$A220)+R$14*(R$16-$A220)^2+R$15*(R$16-$A220)^3)))</f>
        <v>0</v>
      </c>
      <c r="S220" s="54" t="n">
        <f aca="false">MIN(1000,MAX(S221,IF($A220&gt;=S$16,0,S$13*(S$16-$A220)+S$14*(S$16-$A220)^2+S$15*(S$16-$A220)^3)))</f>
        <v>530.720752</v>
      </c>
      <c r="T220" s="54" t="n">
        <f aca="false">MIN(1000,MAX(T221,IF($A220&gt;=T$16,0,T$13*(T$16-$A220)+T$14*(T$16-$A220)^2+T$15*(T$16-$A220)^3)))</f>
        <v>0</v>
      </c>
      <c r="U220" s="54" t="n">
        <f aca="false">MIN(1000,MAX(U221,IF($A220&gt;=U$16,0,U$13*(U$16-$A220)+U$14*(U$16-$A220)^2+U$15*(U$16-$A220)^3)))</f>
        <v>107.31245</v>
      </c>
      <c r="V220" s="54" t="n">
        <f aca="false">MIN(1000,MAX(V221,IF($A220&gt;=V$16,0,V$13*(V$16-$A220)+V$14*(V$16-$A220)^2+V$15*(V$16-$A220)^3)))</f>
        <v>0</v>
      </c>
      <c r="W220" s="54" t="n">
        <f aca="false">MIN(1000,MAX(W221,IF($A220&gt;=W$16,0,W$13*(W$16-$A220)+W$14*(W$16-$A220)^2+W$15*(W$16-$A220)^3)))</f>
        <v>57.54948</v>
      </c>
      <c r="X220" s="54" t="n">
        <f aca="false">MIN(1000,MAX(X221,IF($A220&gt;=X$16,0,X$13*(X$16-$A220)+X$14*(X$16-$A220)^2+X$15*(X$16-$A220)^3)))</f>
        <v>23.037975</v>
      </c>
      <c r="Y220" s="54" t="n">
        <f aca="false">MIN(1000,MAX(Y221,IF($A220&gt;=Y$16,0,Y$13*(Y$16-$A220)+Y$14*(Y$16-$A220)^2+Y$15*(Y$16-$A220)^3)))</f>
        <v>0</v>
      </c>
      <c r="Z220" s="54" t="n">
        <f aca="false">MIN(1000,MAX(Z221,IF($A220&gt;=Z$16,0,Z$13*(Z$16-$A220)+Z$14*(Z$16-$A220)^2+Z$15*(Z$16-$A220)^3)))</f>
        <v>0</v>
      </c>
      <c r="AC220" s="54" t="n">
        <f aca="false">MIN(1000,MAX(AC221,IF($A220&gt;=AC$16,0,AC$13*(AC$16-$A220)+AC$14*(AC$16-$A220)^2+AC$15*(AC$16-$A220)^3)))</f>
        <v>0</v>
      </c>
      <c r="AD220" s="54" t="n">
        <f aca="false">MIN(1000,MAX(AD221,IF($A220&gt;=AD$16,0,AD$13*(AD$16-$A220)+AD$14*(AD$16-$A220)^2+AD$15*(AD$16-$A220)^3)))</f>
        <v>0</v>
      </c>
      <c r="AE220" s="54" t="n">
        <f aca="false">MIN(1000,MAX(AE221,IF($A220&gt;=AE$16,0,AE$13*(AE$16-$A220)+AE$14*(AE$16-$A220)^2+AE$15*(AE$16-$A220)^3)))</f>
        <v>0</v>
      </c>
      <c r="AF220" s="54" t="n">
        <f aca="false">MIN(1000,MAX(AF221,IF($A220&gt;=AF$16,0,AF$13*(AF$16-$A220)+AF$14*(AF$16-$A220)^2+AF$15*(AF$16-$A220)^3)))</f>
        <v>0</v>
      </c>
      <c r="AG220" s="54" t="n">
        <f aca="false">MIN(1000,MAX(AG221,IF($A220&gt;=AG$16,0,AG$13*(AG$16-$A220)+AG$14*(AG$16-$A220)^2+AG$15*(AG$16-$A220)^3)))</f>
        <v>0</v>
      </c>
      <c r="AH220" s="54" t="n">
        <f aca="false">MIN(1000,MAX(AH221,IF($A220&gt;=AH$16,0,AH$13*(AH$16-$A220)+AH$14*(AH$16-$A220)^2+AH$15*(AH$16-$A220)^3)))</f>
        <v>0</v>
      </c>
      <c r="AI220" s="54" t="n">
        <f aca="false">MIN(1000,MAX(AI221,IF($A220&gt;=AI$16,0,AI$13*(AI$16-$A220)+AI$14*(AI$16-$A220)^2+AI$15*(AI$16-$A220)^3)))</f>
        <v>0</v>
      </c>
      <c r="AJ220" s="54" t="n">
        <f aca="false">MIN(1000,MAX(AJ221,IF($A220&gt;=AJ$16,0,AJ$13*(AJ$16-$A220)+AJ$14*(AJ$16-$A220)^2+AJ$15*(AJ$16-$A220)^3)))</f>
        <v>0</v>
      </c>
      <c r="AK220" s="54" t="n">
        <f aca="false">MIN(1000,MAX(AK221,IF($A220&gt;=AK$16,0,AK$13*(AK$16-$A220)+AK$14*(AK$16-$A220)^2+AK$15*(AK$16-$A220)^3)))</f>
        <v>0</v>
      </c>
      <c r="AL220" s="54" t="n">
        <f aca="false">MIN(1000,MAX(AL221,IF($A220&gt;=AL$16,0,AL$13*(AL$16-$A220)+AL$14*(AL$16-$A220)^2+AL$15*(AL$16-$A220)^3)))</f>
        <v>0</v>
      </c>
      <c r="AM220" s="54" t="n">
        <f aca="false">MIN(1000,MAX(AM221,IF($A220&gt;=AM$16,0,AM$13*(AM$16-$A220)+AM$14*(AM$16-$A220)^2+AM$15*(AM$16-$A220)^3)))</f>
        <v>0</v>
      </c>
      <c r="AN220" s="54" t="n">
        <f aca="false">MIN(1000,MAX(AN221,IF($A220&gt;=AN$16,0,AN$13*(AN$16-$A220)+AN$14*(AN$16-$A220)^2+AN$15*(AN$16-$A220)^3)))</f>
        <v>0</v>
      </c>
      <c r="AO220" s="54" t="n">
        <f aca="false">MIN(1000,MAX(AO221,IF($A220&gt;=AO$16,0,AO$13*(AO$16-$A220)+AO$14*(AO$16-$A220)^2+AO$15*(AO$16-$A220)^3)))</f>
        <v>0</v>
      </c>
      <c r="AP220" s="54" t="n">
        <f aca="false">MIN(1000,MAX(AP221,IF($A220&gt;=AP$16,0,AP$13*(AP$16-$A220)+AP$14*(AP$16-$A220)^2+AP$15*(AP$16-$A220)^3)))</f>
        <v>0</v>
      </c>
      <c r="AQ220" s="54" t="n">
        <f aca="false">MIN(1000,MAX(AQ221,IF($A220&gt;=AQ$16,0,AQ$13*(AQ$16-$A220)+AQ$14*(AQ$16-$A220)^2+AQ$15*(AQ$16-$A220)^3)))</f>
        <v>0</v>
      </c>
      <c r="AR220" s="54" t="n">
        <f aca="false">MIN(1000,MAX(AR221,IF($A220&gt;=AR$16,0,AR$13*(AR$16-$A220)+AR$14*(AR$16-$A220)^2+AR$15*(AR$16-$A220)^3)))</f>
        <v>0</v>
      </c>
      <c r="AS220" s="54" t="n">
        <f aca="false">MIN(1000,MAX(AS221,IF($A220&gt;=AS$16,0,AS$13*(AS$16-$A220)+AS$14*(AS$16-$A220)^2+AS$15*(AS$16-$A220)^3)))</f>
        <v>0</v>
      </c>
      <c r="AT220" s="54" t="n">
        <f aca="false">MIN(1000,MAX(AT221,IF($A220&gt;=AT$16,0,AT$13*(AT$16-$A220)+AT$14*(AT$16-$A220)^2+AT$15*(AT$16-$A220)^3)))</f>
        <v>1000</v>
      </c>
      <c r="AU220" s="54" t="n">
        <f aca="false">MIN(1000,MAX(AU221,IF($A220&gt;=AU$16,0,AU$13*(AU$16-$A220)+AU$14*(AU$16-$A220)^2+AU$15*(AU$16-$A220)^3)))</f>
        <v>0</v>
      </c>
      <c r="AV220" s="54" t="n">
        <f aca="false">MIN(1000,MAX(AV221,IF($A220&gt;=AV$16,0,AV$13*(AV$16-$A220)+AV$14*(AV$16-$A220)^2+AV$15*(AV$16-$A220)^3)))</f>
        <v>636.42853</v>
      </c>
      <c r="AW220" s="54" t="n">
        <f aca="false">MIN(1000,MAX(AW221,IF($A220&gt;=AW$16,0,AW$13*(AW$16-$A220)+AW$14*(AW$16-$A220)^2+AW$15*(AW$16-$A220)^3)))</f>
        <v>0</v>
      </c>
      <c r="AX220" s="54" t="n">
        <f aca="false">MIN(1000,MAX(AX221,IF($A220&gt;=AX$16,0,AX$13*(AX$16-$A220)+AX$14*(AX$16-$A220)^2+AX$15*(AX$16-$A220)^3)))</f>
        <v>58.216864</v>
      </c>
      <c r="AY220" s="54" t="n">
        <f aca="false">MIN(1000,MAX(AY221,IF($A220&gt;=AY$16,0,AY$13*(AY$16-$A220)+AY$14*(AY$16-$A220)^2+AY$15*(AY$16-$A220)^3)))</f>
        <v>1000</v>
      </c>
      <c r="AZ220" s="54" t="n">
        <f aca="false">MIN(1000,MAX(AZ221,IF($A220&gt;=AZ$16,0,AZ$13*(AZ$16-$A220)+AZ$14*(AZ$16-$A220)^2+AZ$15*(AZ$16-$A220)^3)))</f>
        <v>0</v>
      </c>
      <c r="BA220" s="54" t="n">
        <f aca="false">MIN(1000,MAX(BA221,IF($A220&gt;=BA$16,0,BA$13*(BA$16-$A220)+BA$14*(BA$16-$A220)^2+BA$15*(BA$16-$A220)^3)))</f>
        <v>0</v>
      </c>
    </row>
    <row r="221" customFormat="false" ht="13.8" hidden="false" customHeight="false" outlineLevel="0" collapsed="false">
      <c r="A221" s="12" t="n">
        <f aca="false">A220+10</f>
        <v>2040</v>
      </c>
      <c r="B221" s="54" t="n">
        <f aca="false">MIN(1000,MAX(B222,IF($A221&gt;=B$16,0,B$13*(B$16-$A221)+B$14*(B$16-$A221)^2+B$15*(B$16-$A221)^3)))</f>
        <v>0</v>
      </c>
      <c r="C221" s="54" t="n">
        <f aca="false">MIN(1000,MAX(C222,IF($A221&gt;=C$16,0,C$13*(C$16-$A221)+C$14*(C$16-$A221)^2+C$15*(C$16-$A221)^3)))</f>
        <v>0</v>
      </c>
      <c r="D221" s="54" t="n">
        <f aca="false">MIN(1000,MAX(D222,IF($A221&gt;=D$16,0,D$13*(D$16-$A221)+D$14*(D$16-$A221)^2+D$15*(D$16-$A221)^3)))</f>
        <v>0</v>
      </c>
      <c r="E221" s="54" t="n">
        <f aca="false">MIN(1000,MAX(E222,IF($A221&gt;=E$16,0,E$13*(E$16-$A221)+E$14*(E$16-$A221)^2+E$15*(E$16-$A221)^3)))</f>
        <v>0</v>
      </c>
      <c r="F221" s="54" t="n">
        <f aca="false">MIN(1000,MAX(F222,IF($A221&gt;=F$16,0,F$13*(F$16-$A221)+F$14*(F$16-$A221)^2+F$15*(F$16-$A221)^3)))</f>
        <v>0</v>
      </c>
      <c r="G221" s="54" t="n">
        <f aca="false">MIN(1000,MAX(G222,IF($A221&gt;=G$16,0,G$13*(G$16-$A221)+G$14*(G$16-$A221)^2+G$15*(G$16-$A221)^3)))</f>
        <v>0</v>
      </c>
      <c r="H221" s="54" t="n">
        <f aca="false">MIN(1000,MAX(H222,IF($A221&gt;=H$16,0,H$13*(H$16-$A221)+H$14*(H$16-$A221)^2+H$15*(H$16-$A221)^3)))</f>
        <v>0</v>
      </c>
      <c r="I221" s="54" t="n">
        <f aca="false">MIN(1000,MAX(I222,IF($A221&gt;=I$16,0,I$13*(I$16-$A221)+I$14*(I$16-$A221)^2+I$15*(I$16-$A221)^3)))</f>
        <v>0</v>
      </c>
      <c r="J221" s="54" t="n">
        <f aca="false">MIN(1000,MAX(J222,IF($A221&gt;=J$16,0,J$13*(J$16-$A221)+J$14*(J$16-$A221)^2+J$15*(J$16-$A221)^3)))</f>
        <v>0</v>
      </c>
      <c r="K221" s="54" t="n">
        <f aca="false">MIN(1000,MAX(K222,IF($A221&gt;=K$16,0,K$13*(K$16-$A221)+K$14*(K$16-$A221)^2+K$15*(K$16-$A221)^3)))</f>
        <v>0</v>
      </c>
      <c r="L221" s="54" t="n">
        <f aca="false">MIN(1000,MAX(L222,IF($A221&gt;=L$16,0,L$13*(L$16-$A221)+L$14*(L$16-$A221)^2+L$15*(L$16-$A221)^3)))</f>
        <v>0</v>
      </c>
      <c r="M221" s="54" t="n">
        <f aca="false">MIN(1000,MAX(M222,IF($A221&gt;=M$16,0,M$13*(M$16-$A221)+M$14*(M$16-$A221)^2+M$15*(M$16-$A221)^3)))</f>
        <v>0</v>
      </c>
      <c r="N221" s="54" t="n">
        <f aca="false">MIN(1000,MAX(N222,IF($A221&gt;=N$16,0,N$13*(N$16-$A221)+N$14*(N$16-$A221)^2+N$15*(N$16-$A221)^3)))</f>
        <v>0</v>
      </c>
      <c r="O221" s="54" t="n">
        <f aca="false">MIN(1000,MAX(O222,IF($A221&gt;=O$16,0,O$13*(O$16-$A221)+O$14*(O$16-$A221)^2+O$15*(O$16-$A221)^3)))</f>
        <v>0</v>
      </c>
      <c r="P221" s="54" t="n">
        <f aca="false">MIN(1000,MAX(P222,IF($A221&gt;=P$16,0,P$13*(P$16-$A221)+P$14*(P$16-$A221)^2+P$15*(P$16-$A221)^3)))</f>
        <v>0</v>
      </c>
      <c r="Q221" s="54" t="n">
        <f aca="false">MIN(1000,MAX(Q222,IF($A221&gt;=Q$16,0,Q$13*(Q$16-$A221)+Q$14*(Q$16-$A221)^2+Q$15*(Q$16-$A221)^3)))</f>
        <v>0</v>
      </c>
      <c r="R221" s="54" t="n">
        <f aca="false">MIN(1000,MAX(R222,IF($A221&gt;=R$16,0,R$13*(R$16-$A221)+R$14*(R$16-$A221)^2+R$15*(R$16-$A221)^3)))</f>
        <v>0</v>
      </c>
      <c r="S221" s="54" t="n">
        <f aca="false">MIN(1000,MAX(S222,IF($A221&gt;=S$16,0,S$13*(S$16-$A221)+S$14*(S$16-$A221)^2+S$15*(S$16-$A221)^3)))</f>
        <v>524.221152</v>
      </c>
      <c r="T221" s="54" t="n">
        <f aca="false">MIN(1000,MAX(T222,IF($A221&gt;=T$16,0,T$13*(T$16-$A221)+T$14*(T$16-$A221)^2+T$15*(T$16-$A221)^3)))</f>
        <v>0</v>
      </c>
      <c r="U221" s="54" t="n">
        <f aca="false">MIN(1000,MAX(U222,IF($A221&gt;=U$16,0,U$13*(U$16-$A221)+U$14*(U$16-$A221)^2+U$15*(U$16-$A221)^3)))</f>
        <v>107.06745</v>
      </c>
      <c r="V221" s="54" t="n">
        <f aca="false">MIN(1000,MAX(V222,IF($A221&gt;=V$16,0,V$13*(V$16-$A221)+V$14*(V$16-$A221)^2+V$15*(V$16-$A221)^3)))</f>
        <v>0</v>
      </c>
      <c r="W221" s="54" t="n">
        <f aca="false">MIN(1000,MAX(W222,IF($A221&gt;=W$16,0,W$13*(W$16-$A221)+W$14*(W$16-$A221)^2+W$15*(W$16-$A221)^3)))</f>
        <v>57.42048</v>
      </c>
      <c r="X221" s="54" t="n">
        <f aca="false">MIN(1000,MAX(X222,IF($A221&gt;=X$16,0,X$13*(X$16-$A221)+X$14*(X$16-$A221)^2+X$15*(X$16-$A221)^3)))</f>
        <v>23.037975</v>
      </c>
      <c r="Y221" s="54" t="n">
        <f aca="false">MIN(1000,MAX(Y222,IF($A221&gt;=Y$16,0,Y$13*(Y$16-$A221)+Y$14*(Y$16-$A221)^2+Y$15*(Y$16-$A221)^3)))</f>
        <v>0</v>
      </c>
      <c r="Z221" s="54" t="n">
        <f aca="false">MIN(1000,MAX(Z222,IF($A221&gt;=Z$16,0,Z$13*(Z$16-$A221)+Z$14*(Z$16-$A221)^2+Z$15*(Z$16-$A221)^3)))</f>
        <v>0</v>
      </c>
      <c r="AC221" s="54" t="n">
        <f aca="false">MIN(1000,MAX(AC222,IF($A221&gt;=AC$16,0,AC$13*(AC$16-$A221)+AC$14*(AC$16-$A221)^2+AC$15*(AC$16-$A221)^3)))</f>
        <v>0</v>
      </c>
      <c r="AD221" s="54" t="n">
        <f aca="false">MIN(1000,MAX(AD222,IF($A221&gt;=AD$16,0,AD$13*(AD$16-$A221)+AD$14*(AD$16-$A221)^2+AD$15*(AD$16-$A221)^3)))</f>
        <v>0</v>
      </c>
      <c r="AE221" s="54" t="n">
        <f aca="false">MIN(1000,MAX(AE222,IF($A221&gt;=AE$16,0,AE$13*(AE$16-$A221)+AE$14*(AE$16-$A221)^2+AE$15*(AE$16-$A221)^3)))</f>
        <v>0</v>
      </c>
      <c r="AF221" s="54" t="n">
        <f aca="false">MIN(1000,MAX(AF222,IF($A221&gt;=AF$16,0,AF$13*(AF$16-$A221)+AF$14*(AF$16-$A221)^2+AF$15*(AF$16-$A221)^3)))</f>
        <v>0</v>
      </c>
      <c r="AG221" s="54" t="n">
        <f aca="false">MIN(1000,MAX(AG222,IF($A221&gt;=AG$16,0,AG$13*(AG$16-$A221)+AG$14*(AG$16-$A221)^2+AG$15*(AG$16-$A221)^3)))</f>
        <v>0</v>
      </c>
      <c r="AH221" s="54" t="n">
        <f aca="false">MIN(1000,MAX(AH222,IF($A221&gt;=AH$16,0,AH$13*(AH$16-$A221)+AH$14*(AH$16-$A221)^2+AH$15*(AH$16-$A221)^3)))</f>
        <v>0</v>
      </c>
      <c r="AI221" s="54" t="n">
        <f aca="false">MIN(1000,MAX(AI222,IF($A221&gt;=AI$16,0,AI$13*(AI$16-$A221)+AI$14*(AI$16-$A221)^2+AI$15*(AI$16-$A221)^3)))</f>
        <v>0</v>
      </c>
      <c r="AJ221" s="54" t="n">
        <f aca="false">MIN(1000,MAX(AJ222,IF($A221&gt;=AJ$16,0,AJ$13*(AJ$16-$A221)+AJ$14*(AJ$16-$A221)^2+AJ$15*(AJ$16-$A221)^3)))</f>
        <v>0</v>
      </c>
      <c r="AK221" s="54" t="n">
        <f aca="false">MIN(1000,MAX(AK222,IF($A221&gt;=AK$16,0,AK$13*(AK$16-$A221)+AK$14*(AK$16-$A221)^2+AK$15*(AK$16-$A221)^3)))</f>
        <v>0</v>
      </c>
      <c r="AL221" s="54" t="n">
        <f aca="false">MIN(1000,MAX(AL222,IF($A221&gt;=AL$16,0,AL$13*(AL$16-$A221)+AL$14*(AL$16-$A221)^2+AL$15*(AL$16-$A221)^3)))</f>
        <v>0</v>
      </c>
      <c r="AM221" s="54" t="n">
        <f aca="false">MIN(1000,MAX(AM222,IF($A221&gt;=AM$16,0,AM$13*(AM$16-$A221)+AM$14*(AM$16-$A221)^2+AM$15*(AM$16-$A221)^3)))</f>
        <v>0</v>
      </c>
      <c r="AN221" s="54" t="n">
        <f aca="false">MIN(1000,MAX(AN222,IF($A221&gt;=AN$16,0,AN$13*(AN$16-$A221)+AN$14*(AN$16-$A221)^2+AN$15*(AN$16-$A221)^3)))</f>
        <v>0</v>
      </c>
      <c r="AO221" s="54" t="n">
        <f aca="false">MIN(1000,MAX(AO222,IF($A221&gt;=AO$16,0,AO$13*(AO$16-$A221)+AO$14*(AO$16-$A221)^2+AO$15*(AO$16-$A221)^3)))</f>
        <v>0</v>
      </c>
      <c r="AP221" s="54" t="n">
        <f aca="false">MIN(1000,MAX(AP222,IF($A221&gt;=AP$16,0,AP$13*(AP$16-$A221)+AP$14*(AP$16-$A221)^2+AP$15*(AP$16-$A221)^3)))</f>
        <v>0</v>
      </c>
      <c r="AQ221" s="54" t="n">
        <f aca="false">MIN(1000,MAX(AQ222,IF($A221&gt;=AQ$16,0,AQ$13*(AQ$16-$A221)+AQ$14*(AQ$16-$A221)^2+AQ$15*(AQ$16-$A221)^3)))</f>
        <v>0</v>
      </c>
      <c r="AR221" s="54" t="n">
        <f aca="false">MIN(1000,MAX(AR222,IF($A221&gt;=AR$16,0,AR$13*(AR$16-$A221)+AR$14*(AR$16-$A221)^2+AR$15*(AR$16-$A221)^3)))</f>
        <v>0</v>
      </c>
      <c r="AS221" s="54" t="n">
        <f aca="false">MIN(1000,MAX(AS222,IF($A221&gt;=AS$16,0,AS$13*(AS$16-$A221)+AS$14*(AS$16-$A221)^2+AS$15*(AS$16-$A221)^3)))</f>
        <v>0</v>
      </c>
      <c r="AT221" s="54" t="n">
        <f aca="false">MIN(1000,MAX(AT222,IF($A221&gt;=AT$16,0,AT$13*(AT$16-$A221)+AT$14*(AT$16-$A221)^2+AT$15*(AT$16-$A221)^3)))</f>
        <v>1000</v>
      </c>
      <c r="AU221" s="54" t="n">
        <f aca="false">MIN(1000,MAX(AU222,IF($A221&gt;=AU$16,0,AU$13*(AU$16-$A221)+AU$14*(AU$16-$A221)^2+AU$15*(AU$16-$A221)^3)))</f>
        <v>0</v>
      </c>
      <c r="AV221" s="54" t="n">
        <f aca="false">MIN(1000,MAX(AV222,IF($A221&gt;=AV$16,0,AV$13*(AV$16-$A221)+AV$14*(AV$16-$A221)^2+AV$15*(AV$16-$A221)^3)))</f>
        <v>634.97553</v>
      </c>
      <c r="AW221" s="54" t="n">
        <f aca="false">MIN(1000,MAX(AW222,IF($A221&gt;=AW$16,0,AW$13*(AW$16-$A221)+AW$14*(AW$16-$A221)^2+AW$15*(AW$16-$A221)^3)))</f>
        <v>0</v>
      </c>
      <c r="AX221" s="54" t="n">
        <f aca="false">MIN(1000,MAX(AX222,IF($A221&gt;=AX$16,0,AX$13*(AX$16-$A221)+AX$14*(AX$16-$A221)^2+AX$15*(AX$16-$A221)^3)))</f>
        <v>58.216864</v>
      </c>
      <c r="AY221" s="54" t="n">
        <f aca="false">MIN(1000,MAX(AY222,IF($A221&gt;=AY$16,0,AY$13*(AY$16-$A221)+AY$14*(AY$16-$A221)^2+AY$15*(AY$16-$A221)^3)))</f>
        <v>1000</v>
      </c>
      <c r="AZ221" s="54" t="n">
        <f aca="false">MIN(1000,MAX(AZ222,IF($A221&gt;=AZ$16,0,AZ$13*(AZ$16-$A221)+AZ$14*(AZ$16-$A221)^2+AZ$15*(AZ$16-$A221)^3)))</f>
        <v>0</v>
      </c>
      <c r="BA221" s="54" t="n">
        <f aca="false">MIN(1000,MAX(BA222,IF($A221&gt;=BA$16,0,BA$13*(BA$16-$A221)+BA$14*(BA$16-$A221)^2+BA$15*(BA$16-$A221)^3)))</f>
        <v>0</v>
      </c>
    </row>
    <row r="222" customFormat="false" ht="13.8" hidden="false" customHeight="false" outlineLevel="0" collapsed="false">
      <c r="A222" s="12" t="n">
        <f aca="false">A221+10</f>
        <v>2050</v>
      </c>
      <c r="B222" s="54" t="n">
        <f aca="false">MIN(1000,MAX(B223,IF($A222&gt;=B$16,0,B$13*(B$16-$A222)+B$14*(B$16-$A222)^2+B$15*(B$16-$A222)^3)))</f>
        <v>0</v>
      </c>
      <c r="C222" s="54" t="n">
        <f aca="false">MIN(1000,MAX(C223,IF($A222&gt;=C$16,0,C$13*(C$16-$A222)+C$14*(C$16-$A222)^2+C$15*(C$16-$A222)^3)))</f>
        <v>0</v>
      </c>
      <c r="D222" s="54" t="n">
        <f aca="false">MIN(1000,MAX(D223,IF($A222&gt;=D$16,0,D$13*(D$16-$A222)+D$14*(D$16-$A222)^2+D$15*(D$16-$A222)^3)))</f>
        <v>0</v>
      </c>
      <c r="E222" s="54" t="n">
        <f aca="false">MIN(1000,MAX(E223,IF($A222&gt;=E$16,0,E$13*(E$16-$A222)+E$14*(E$16-$A222)^2+E$15*(E$16-$A222)^3)))</f>
        <v>0</v>
      </c>
      <c r="F222" s="54" t="n">
        <f aca="false">MIN(1000,MAX(F223,IF($A222&gt;=F$16,0,F$13*(F$16-$A222)+F$14*(F$16-$A222)^2+F$15*(F$16-$A222)^3)))</f>
        <v>0</v>
      </c>
      <c r="G222" s="54" t="n">
        <f aca="false">MIN(1000,MAX(G223,IF($A222&gt;=G$16,0,G$13*(G$16-$A222)+G$14*(G$16-$A222)^2+G$15*(G$16-$A222)^3)))</f>
        <v>0</v>
      </c>
      <c r="H222" s="54" t="n">
        <f aca="false">MIN(1000,MAX(H223,IF($A222&gt;=H$16,0,H$13*(H$16-$A222)+H$14*(H$16-$A222)^2+H$15*(H$16-$A222)^3)))</f>
        <v>0</v>
      </c>
      <c r="I222" s="54" t="n">
        <f aca="false">MIN(1000,MAX(I223,IF($A222&gt;=I$16,0,I$13*(I$16-$A222)+I$14*(I$16-$A222)^2+I$15*(I$16-$A222)^3)))</f>
        <v>0</v>
      </c>
      <c r="J222" s="54" t="n">
        <f aca="false">MIN(1000,MAX(J223,IF($A222&gt;=J$16,0,J$13*(J$16-$A222)+J$14*(J$16-$A222)^2+J$15*(J$16-$A222)^3)))</f>
        <v>0</v>
      </c>
      <c r="K222" s="54" t="n">
        <f aca="false">MIN(1000,MAX(K223,IF($A222&gt;=K$16,0,K$13*(K$16-$A222)+K$14*(K$16-$A222)^2+K$15*(K$16-$A222)^3)))</f>
        <v>0</v>
      </c>
      <c r="L222" s="54" t="n">
        <f aca="false">MIN(1000,MAX(L223,IF($A222&gt;=L$16,0,L$13*(L$16-$A222)+L$14*(L$16-$A222)^2+L$15*(L$16-$A222)^3)))</f>
        <v>0</v>
      </c>
      <c r="M222" s="54" t="n">
        <f aca="false">MIN(1000,MAX(M223,IF($A222&gt;=M$16,0,M$13*(M$16-$A222)+M$14*(M$16-$A222)^2+M$15*(M$16-$A222)^3)))</f>
        <v>0</v>
      </c>
      <c r="N222" s="54" t="n">
        <f aca="false">MIN(1000,MAX(N223,IF($A222&gt;=N$16,0,N$13*(N$16-$A222)+N$14*(N$16-$A222)^2+N$15*(N$16-$A222)^3)))</f>
        <v>0</v>
      </c>
      <c r="O222" s="54" t="n">
        <f aca="false">MIN(1000,MAX(O223,IF($A222&gt;=O$16,0,O$13*(O$16-$A222)+O$14*(O$16-$A222)^2+O$15*(O$16-$A222)^3)))</f>
        <v>0</v>
      </c>
      <c r="P222" s="54" t="n">
        <f aca="false">MIN(1000,MAX(P223,IF($A222&gt;=P$16,0,P$13*(P$16-$A222)+P$14*(P$16-$A222)^2+P$15*(P$16-$A222)^3)))</f>
        <v>0</v>
      </c>
      <c r="Q222" s="54" t="n">
        <f aca="false">MIN(1000,MAX(Q223,IF($A222&gt;=Q$16,0,Q$13*(Q$16-$A222)+Q$14*(Q$16-$A222)^2+Q$15*(Q$16-$A222)^3)))</f>
        <v>0</v>
      </c>
      <c r="R222" s="54" t="n">
        <f aca="false">MIN(1000,MAX(R223,IF($A222&gt;=R$16,0,R$13*(R$16-$A222)+R$14*(R$16-$A222)^2+R$15*(R$16-$A222)^3)))</f>
        <v>0</v>
      </c>
      <c r="S222" s="54" t="n">
        <f aca="false">MIN(1000,MAX(S223,IF($A222&gt;=S$16,0,S$13*(S$16-$A222)+S$14*(S$16-$A222)^2+S$15*(S$16-$A222)^3)))</f>
        <v>517.761552</v>
      </c>
      <c r="T222" s="54" t="n">
        <f aca="false">MIN(1000,MAX(T223,IF($A222&gt;=T$16,0,T$13*(T$16-$A222)+T$14*(T$16-$A222)^2+T$15*(T$16-$A222)^3)))</f>
        <v>0</v>
      </c>
      <c r="U222" s="54" t="n">
        <f aca="false">MIN(1000,MAX(U223,IF($A222&gt;=U$16,0,U$13*(U$16-$A222)+U$14*(U$16-$A222)^2+U$15*(U$16-$A222)^3)))</f>
        <v>106.82245</v>
      </c>
      <c r="V222" s="54" t="n">
        <f aca="false">MIN(1000,MAX(V223,IF($A222&gt;=V$16,0,V$13*(V$16-$A222)+V$14*(V$16-$A222)^2+V$15*(V$16-$A222)^3)))</f>
        <v>0</v>
      </c>
      <c r="W222" s="54" t="n">
        <f aca="false">MIN(1000,MAX(W223,IF($A222&gt;=W$16,0,W$13*(W$16-$A222)+W$14*(W$16-$A222)^2+W$15*(W$16-$A222)^3)))</f>
        <v>57.29148</v>
      </c>
      <c r="X222" s="54" t="n">
        <f aca="false">MIN(1000,MAX(X223,IF($A222&gt;=X$16,0,X$13*(X$16-$A222)+X$14*(X$16-$A222)^2+X$15*(X$16-$A222)^3)))</f>
        <v>23.037975</v>
      </c>
      <c r="Y222" s="54" t="n">
        <f aca="false">MIN(1000,MAX(Y223,IF($A222&gt;=Y$16,0,Y$13*(Y$16-$A222)+Y$14*(Y$16-$A222)^2+Y$15*(Y$16-$A222)^3)))</f>
        <v>0</v>
      </c>
      <c r="Z222" s="54" t="n">
        <f aca="false">MIN(1000,MAX(Z223,IF($A222&gt;=Z$16,0,Z$13*(Z$16-$A222)+Z$14*(Z$16-$A222)^2+Z$15*(Z$16-$A222)^3)))</f>
        <v>0</v>
      </c>
      <c r="AC222" s="54" t="n">
        <f aca="false">MIN(1000,MAX(AC223,IF($A222&gt;=AC$16,0,AC$13*(AC$16-$A222)+AC$14*(AC$16-$A222)^2+AC$15*(AC$16-$A222)^3)))</f>
        <v>0</v>
      </c>
      <c r="AD222" s="54" t="n">
        <f aca="false">MIN(1000,MAX(AD223,IF($A222&gt;=AD$16,0,AD$13*(AD$16-$A222)+AD$14*(AD$16-$A222)^2+AD$15*(AD$16-$A222)^3)))</f>
        <v>0</v>
      </c>
      <c r="AE222" s="54" t="n">
        <f aca="false">MIN(1000,MAX(AE223,IF($A222&gt;=AE$16,0,AE$13*(AE$16-$A222)+AE$14*(AE$16-$A222)^2+AE$15*(AE$16-$A222)^3)))</f>
        <v>0</v>
      </c>
      <c r="AF222" s="54" t="n">
        <f aca="false">MIN(1000,MAX(AF223,IF($A222&gt;=AF$16,0,AF$13*(AF$16-$A222)+AF$14*(AF$16-$A222)^2+AF$15*(AF$16-$A222)^3)))</f>
        <v>0</v>
      </c>
      <c r="AG222" s="54" t="n">
        <f aca="false">MIN(1000,MAX(AG223,IF($A222&gt;=AG$16,0,AG$13*(AG$16-$A222)+AG$14*(AG$16-$A222)^2+AG$15*(AG$16-$A222)^3)))</f>
        <v>0</v>
      </c>
      <c r="AH222" s="54" t="n">
        <f aca="false">MIN(1000,MAX(AH223,IF($A222&gt;=AH$16,0,AH$13*(AH$16-$A222)+AH$14*(AH$16-$A222)^2+AH$15*(AH$16-$A222)^3)))</f>
        <v>0</v>
      </c>
      <c r="AI222" s="54" t="n">
        <f aca="false">MIN(1000,MAX(AI223,IF($A222&gt;=AI$16,0,AI$13*(AI$16-$A222)+AI$14*(AI$16-$A222)^2+AI$15*(AI$16-$A222)^3)))</f>
        <v>0</v>
      </c>
      <c r="AJ222" s="54" t="n">
        <f aca="false">MIN(1000,MAX(AJ223,IF($A222&gt;=AJ$16,0,AJ$13*(AJ$16-$A222)+AJ$14*(AJ$16-$A222)^2+AJ$15*(AJ$16-$A222)^3)))</f>
        <v>0</v>
      </c>
      <c r="AK222" s="54" t="n">
        <f aca="false">MIN(1000,MAX(AK223,IF($A222&gt;=AK$16,0,AK$13*(AK$16-$A222)+AK$14*(AK$16-$A222)^2+AK$15*(AK$16-$A222)^3)))</f>
        <v>0</v>
      </c>
      <c r="AL222" s="54" t="n">
        <f aca="false">MIN(1000,MAX(AL223,IF($A222&gt;=AL$16,0,AL$13*(AL$16-$A222)+AL$14*(AL$16-$A222)^2+AL$15*(AL$16-$A222)^3)))</f>
        <v>0</v>
      </c>
      <c r="AM222" s="54" t="n">
        <f aca="false">MIN(1000,MAX(AM223,IF($A222&gt;=AM$16,0,AM$13*(AM$16-$A222)+AM$14*(AM$16-$A222)^2+AM$15*(AM$16-$A222)^3)))</f>
        <v>0</v>
      </c>
      <c r="AN222" s="54" t="n">
        <f aca="false">MIN(1000,MAX(AN223,IF($A222&gt;=AN$16,0,AN$13*(AN$16-$A222)+AN$14*(AN$16-$A222)^2+AN$15*(AN$16-$A222)^3)))</f>
        <v>0</v>
      </c>
      <c r="AO222" s="54" t="n">
        <f aca="false">MIN(1000,MAX(AO223,IF($A222&gt;=AO$16,0,AO$13*(AO$16-$A222)+AO$14*(AO$16-$A222)^2+AO$15*(AO$16-$A222)^3)))</f>
        <v>0</v>
      </c>
      <c r="AP222" s="54" t="n">
        <f aca="false">MIN(1000,MAX(AP223,IF($A222&gt;=AP$16,0,AP$13*(AP$16-$A222)+AP$14*(AP$16-$A222)^2+AP$15*(AP$16-$A222)^3)))</f>
        <v>0</v>
      </c>
      <c r="AQ222" s="54" t="n">
        <f aca="false">MIN(1000,MAX(AQ223,IF($A222&gt;=AQ$16,0,AQ$13*(AQ$16-$A222)+AQ$14*(AQ$16-$A222)^2+AQ$15*(AQ$16-$A222)^3)))</f>
        <v>0</v>
      </c>
      <c r="AR222" s="54" t="n">
        <f aca="false">MIN(1000,MAX(AR223,IF($A222&gt;=AR$16,0,AR$13*(AR$16-$A222)+AR$14*(AR$16-$A222)^2+AR$15*(AR$16-$A222)^3)))</f>
        <v>0</v>
      </c>
      <c r="AS222" s="54" t="n">
        <f aca="false">MIN(1000,MAX(AS223,IF($A222&gt;=AS$16,0,AS$13*(AS$16-$A222)+AS$14*(AS$16-$A222)^2+AS$15*(AS$16-$A222)^3)))</f>
        <v>0</v>
      </c>
      <c r="AT222" s="54" t="n">
        <f aca="false">MIN(1000,MAX(AT223,IF($A222&gt;=AT$16,0,AT$13*(AT$16-$A222)+AT$14*(AT$16-$A222)^2+AT$15*(AT$16-$A222)^3)))</f>
        <v>1000</v>
      </c>
      <c r="AU222" s="54" t="n">
        <f aca="false">MIN(1000,MAX(AU223,IF($A222&gt;=AU$16,0,AU$13*(AU$16-$A222)+AU$14*(AU$16-$A222)^2+AU$15*(AU$16-$A222)^3)))</f>
        <v>0</v>
      </c>
      <c r="AV222" s="54" t="n">
        <f aca="false">MIN(1000,MAX(AV223,IF($A222&gt;=AV$16,0,AV$13*(AV$16-$A222)+AV$14*(AV$16-$A222)^2+AV$15*(AV$16-$A222)^3)))</f>
        <v>633.52253</v>
      </c>
      <c r="AW222" s="54" t="n">
        <f aca="false">MIN(1000,MAX(AW223,IF($A222&gt;=AW$16,0,AW$13*(AW$16-$A222)+AW$14*(AW$16-$A222)^2+AW$15*(AW$16-$A222)^3)))</f>
        <v>0</v>
      </c>
      <c r="AX222" s="54" t="n">
        <f aca="false">MIN(1000,MAX(AX223,IF($A222&gt;=AX$16,0,AX$13*(AX$16-$A222)+AX$14*(AX$16-$A222)^2+AX$15*(AX$16-$A222)^3)))</f>
        <v>58.216864</v>
      </c>
      <c r="AY222" s="54" t="n">
        <f aca="false">MIN(1000,MAX(AY223,IF($A222&gt;=AY$16,0,AY$13*(AY$16-$A222)+AY$14*(AY$16-$A222)^2+AY$15*(AY$16-$A222)^3)))</f>
        <v>1000</v>
      </c>
      <c r="AZ222" s="54" t="n">
        <f aca="false">MIN(1000,MAX(AZ223,IF($A222&gt;=AZ$16,0,AZ$13*(AZ$16-$A222)+AZ$14*(AZ$16-$A222)^2+AZ$15*(AZ$16-$A222)^3)))</f>
        <v>0</v>
      </c>
      <c r="BA222" s="54" t="n">
        <f aca="false">MIN(1000,MAX(BA223,IF($A222&gt;=BA$16,0,BA$13*(BA$16-$A222)+BA$14*(BA$16-$A222)^2+BA$15*(BA$16-$A222)^3)))</f>
        <v>0</v>
      </c>
    </row>
    <row r="223" customFormat="false" ht="13.8" hidden="false" customHeight="false" outlineLevel="0" collapsed="false">
      <c r="A223" s="12" t="n">
        <f aca="false">A222+10</f>
        <v>2060</v>
      </c>
      <c r="B223" s="54" t="n">
        <f aca="false">MIN(1000,MAX(B224,IF($A223&gt;=B$16,0,B$13*(B$16-$A223)+B$14*(B$16-$A223)^2+B$15*(B$16-$A223)^3)))</f>
        <v>0</v>
      </c>
      <c r="C223" s="54" t="n">
        <f aca="false">MIN(1000,MAX(C224,IF($A223&gt;=C$16,0,C$13*(C$16-$A223)+C$14*(C$16-$A223)^2+C$15*(C$16-$A223)^3)))</f>
        <v>0</v>
      </c>
      <c r="D223" s="54" t="n">
        <f aca="false">MIN(1000,MAX(D224,IF($A223&gt;=D$16,0,D$13*(D$16-$A223)+D$14*(D$16-$A223)^2+D$15*(D$16-$A223)^3)))</f>
        <v>0</v>
      </c>
      <c r="E223" s="54" t="n">
        <f aca="false">MIN(1000,MAX(E224,IF($A223&gt;=E$16,0,E$13*(E$16-$A223)+E$14*(E$16-$A223)^2+E$15*(E$16-$A223)^3)))</f>
        <v>0</v>
      </c>
      <c r="F223" s="54" t="n">
        <f aca="false">MIN(1000,MAX(F224,IF($A223&gt;=F$16,0,F$13*(F$16-$A223)+F$14*(F$16-$A223)^2+F$15*(F$16-$A223)^3)))</f>
        <v>0</v>
      </c>
      <c r="G223" s="54" t="n">
        <f aca="false">MIN(1000,MAX(G224,IF($A223&gt;=G$16,0,G$13*(G$16-$A223)+G$14*(G$16-$A223)^2+G$15*(G$16-$A223)^3)))</f>
        <v>0</v>
      </c>
      <c r="H223" s="54" t="n">
        <f aca="false">MIN(1000,MAX(H224,IF($A223&gt;=H$16,0,H$13*(H$16-$A223)+H$14*(H$16-$A223)^2+H$15*(H$16-$A223)^3)))</f>
        <v>0</v>
      </c>
      <c r="I223" s="54" t="n">
        <f aca="false">MIN(1000,MAX(I224,IF($A223&gt;=I$16,0,I$13*(I$16-$A223)+I$14*(I$16-$A223)^2+I$15*(I$16-$A223)^3)))</f>
        <v>0</v>
      </c>
      <c r="J223" s="54" t="n">
        <f aca="false">MIN(1000,MAX(J224,IF($A223&gt;=J$16,0,J$13*(J$16-$A223)+J$14*(J$16-$A223)^2+J$15*(J$16-$A223)^3)))</f>
        <v>0</v>
      </c>
      <c r="K223" s="54" t="n">
        <f aca="false">MIN(1000,MAX(K224,IF($A223&gt;=K$16,0,K$13*(K$16-$A223)+K$14*(K$16-$A223)^2+K$15*(K$16-$A223)^3)))</f>
        <v>0</v>
      </c>
      <c r="L223" s="54" t="n">
        <f aca="false">MIN(1000,MAX(L224,IF($A223&gt;=L$16,0,L$13*(L$16-$A223)+L$14*(L$16-$A223)^2+L$15*(L$16-$A223)^3)))</f>
        <v>0</v>
      </c>
      <c r="M223" s="54" t="n">
        <f aca="false">MIN(1000,MAX(M224,IF($A223&gt;=M$16,0,M$13*(M$16-$A223)+M$14*(M$16-$A223)^2+M$15*(M$16-$A223)^3)))</f>
        <v>0</v>
      </c>
      <c r="N223" s="54" t="n">
        <f aca="false">MIN(1000,MAX(N224,IF($A223&gt;=N$16,0,N$13*(N$16-$A223)+N$14*(N$16-$A223)^2+N$15*(N$16-$A223)^3)))</f>
        <v>0</v>
      </c>
      <c r="O223" s="54" t="n">
        <f aca="false">MIN(1000,MAX(O224,IF($A223&gt;=O$16,0,O$13*(O$16-$A223)+O$14*(O$16-$A223)^2+O$15*(O$16-$A223)^3)))</f>
        <v>0</v>
      </c>
      <c r="P223" s="54" t="n">
        <f aca="false">MIN(1000,MAX(P224,IF($A223&gt;=P$16,0,P$13*(P$16-$A223)+P$14*(P$16-$A223)^2+P$15*(P$16-$A223)^3)))</f>
        <v>0</v>
      </c>
      <c r="Q223" s="54" t="n">
        <f aca="false">MIN(1000,MAX(Q224,IF($A223&gt;=Q$16,0,Q$13*(Q$16-$A223)+Q$14*(Q$16-$A223)^2+Q$15*(Q$16-$A223)^3)))</f>
        <v>0</v>
      </c>
      <c r="R223" s="54" t="n">
        <f aca="false">MIN(1000,MAX(R224,IF($A223&gt;=R$16,0,R$13*(R$16-$A223)+R$14*(R$16-$A223)^2+R$15*(R$16-$A223)^3)))</f>
        <v>0</v>
      </c>
      <c r="S223" s="54" t="n">
        <f aca="false">MIN(1000,MAX(S224,IF($A223&gt;=S$16,0,S$13*(S$16-$A223)+S$14*(S$16-$A223)^2+S$15*(S$16-$A223)^3)))</f>
        <v>511.341952</v>
      </c>
      <c r="T223" s="54" t="n">
        <f aca="false">MIN(1000,MAX(T224,IF($A223&gt;=T$16,0,T$13*(T$16-$A223)+T$14*(T$16-$A223)^2+T$15*(T$16-$A223)^3)))</f>
        <v>0</v>
      </c>
      <c r="U223" s="54" t="n">
        <f aca="false">MIN(1000,MAX(U224,IF($A223&gt;=U$16,0,U$13*(U$16-$A223)+U$14*(U$16-$A223)^2+U$15*(U$16-$A223)^3)))</f>
        <v>106.57745</v>
      </c>
      <c r="V223" s="54" t="n">
        <f aca="false">MIN(1000,MAX(V224,IF($A223&gt;=V$16,0,V$13*(V$16-$A223)+V$14*(V$16-$A223)^2+V$15*(V$16-$A223)^3)))</f>
        <v>0</v>
      </c>
      <c r="W223" s="54" t="n">
        <f aca="false">MIN(1000,MAX(W224,IF($A223&gt;=W$16,0,W$13*(W$16-$A223)+W$14*(W$16-$A223)^2+W$15*(W$16-$A223)^3)))</f>
        <v>57.16248</v>
      </c>
      <c r="X223" s="54" t="n">
        <f aca="false">MIN(1000,MAX(X224,IF($A223&gt;=X$16,0,X$13*(X$16-$A223)+X$14*(X$16-$A223)^2+X$15*(X$16-$A223)^3)))</f>
        <v>23.037975</v>
      </c>
      <c r="Y223" s="54" t="n">
        <f aca="false">MIN(1000,MAX(Y224,IF($A223&gt;=Y$16,0,Y$13*(Y$16-$A223)+Y$14*(Y$16-$A223)^2+Y$15*(Y$16-$A223)^3)))</f>
        <v>0</v>
      </c>
      <c r="Z223" s="54" t="n">
        <f aca="false">MIN(1000,MAX(Z224,IF($A223&gt;=Z$16,0,Z$13*(Z$16-$A223)+Z$14*(Z$16-$A223)^2+Z$15*(Z$16-$A223)^3)))</f>
        <v>0</v>
      </c>
      <c r="AC223" s="54" t="n">
        <f aca="false">MIN(1000,MAX(AC224,IF($A223&gt;=AC$16,0,AC$13*(AC$16-$A223)+AC$14*(AC$16-$A223)^2+AC$15*(AC$16-$A223)^3)))</f>
        <v>0</v>
      </c>
      <c r="AD223" s="54" t="n">
        <f aca="false">MIN(1000,MAX(AD224,IF($A223&gt;=AD$16,0,AD$13*(AD$16-$A223)+AD$14*(AD$16-$A223)^2+AD$15*(AD$16-$A223)^3)))</f>
        <v>0</v>
      </c>
      <c r="AE223" s="54" t="n">
        <f aca="false">MIN(1000,MAX(AE224,IF($A223&gt;=AE$16,0,AE$13*(AE$16-$A223)+AE$14*(AE$16-$A223)^2+AE$15*(AE$16-$A223)^3)))</f>
        <v>0</v>
      </c>
      <c r="AF223" s="54" t="n">
        <f aca="false">MIN(1000,MAX(AF224,IF($A223&gt;=AF$16,0,AF$13*(AF$16-$A223)+AF$14*(AF$16-$A223)^2+AF$15*(AF$16-$A223)^3)))</f>
        <v>0</v>
      </c>
      <c r="AG223" s="54" t="n">
        <f aca="false">MIN(1000,MAX(AG224,IF($A223&gt;=AG$16,0,AG$13*(AG$16-$A223)+AG$14*(AG$16-$A223)^2+AG$15*(AG$16-$A223)^3)))</f>
        <v>0</v>
      </c>
      <c r="AH223" s="54" t="n">
        <f aca="false">MIN(1000,MAX(AH224,IF($A223&gt;=AH$16,0,AH$13*(AH$16-$A223)+AH$14*(AH$16-$A223)^2+AH$15*(AH$16-$A223)^3)))</f>
        <v>0</v>
      </c>
      <c r="AI223" s="54" t="n">
        <f aca="false">MIN(1000,MAX(AI224,IF($A223&gt;=AI$16,0,AI$13*(AI$16-$A223)+AI$14*(AI$16-$A223)^2+AI$15*(AI$16-$A223)^3)))</f>
        <v>0</v>
      </c>
      <c r="AJ223" s="54" t="n">
        <f aca="false">MIN(1000,MAX(AJ224,IF($A223&gt;=AJ$16,0,AJ$13*(AJ$16-$A223)+AJ$14*(AJ$16-$A223)^2+AJ$15*(AJ$16-$A223)^3)))</f>
        <v>0</v>
      </c>
      <c r="AK223" s="54" t="n">
        <f aca="false">MIN(1000,MAX(AK224,IF($A223&gt;=AK$16,0,AK$13*(AK$16-$A223)+AK$14*(AK$16-$A223)^2+AK$15*(AK$16-$A223)^3)))</f>
        <v>0</v>
      </c>
      <c r="AL223" s="54" t="n">
        <f aca="false">MIN(1000,MAX(AL224,IF($A223&gt;=AL$16,0,AL$13*(AL$16-$A223)+AL$14*(AL$16-$A223)^2+AL$15*(AL$16-$A223)^3)))</f>
        <v>0</v>
      </c>
      <c r="AM223" s="54" t="n">
        <f aca="false">MIN(1000,MAX(AM224,IF($A223&gt;=AM$16,0,AM$13*(AM$16-$A223)+AM$14*(AM$16-$A223)^2+AM$15*(AM$16-$A223)^3)))</f>
        <v>0</v>
      </c>
      <c r="AN223" s="54" t="n">
        <f aca="false">MIN(1000,MAX(AN224,IF($A223&gt;=AN$16,0,AN$13*(AN$16-$A223)+AN$14*(AN$16-$A223)^2+AN$15*(AN$16-$A223)^3)))</f>
        <v>0</v>
      </c>
      <c r="AO223" s="54" t="n">
        <f aca="false">MIN(1000,MAX(AO224,IF($A223&gt;=AO$16,0,AO$13*(AO$16-$A223)+AO$14*(AO$16-$A223)^2+AO$15*(AO$16-$A223)^3)))</f>
        <v>0</v>
      </c>
      <c r="AP223" s="54" t="n">
        <f aca="false">MIN(1000,MAX(AP224,IF($A223&gt;=AP$16,0,AP$13*(AP$16-$A223)+AP$14*(AP$16-$A223)^2+AP$15*(AP$16-$A223)^3)))</f>
        <v>0</v>
      </c>
      <c r="AQ223" s="54" t="n">
        <f aca="false">MIN(1000,MAX(AQ224,IF($A223&gt;=AQ$16,0,AQ$13*(AQ$16-$A223)+AQ$14*(AQ$16-$A223)^2+AQ$15*(AQ$16-$A223)^3)))</f>
        <v>0</v>
      </c>
      <c r="AR223" s="54" t="n">
        <f aca="false">MIN(1000,MAX(AR224,IF($A223&gt;=AR$16,0,AR$13*(AR$16-$A223)+AR$14*(AR$16-$A223)^2+AR$15*(AR$16-$A223)^3)))</f>
        <v>0</v>
      </c>
      <c r="AS223" s="54" t="n">
        <f aca="false">MIN(1000,MAX(AS224,IF($A223&gt;=AS$16,0,AS$13*(AS$16-$A223)+AS$14*(AS$16-$A223)^2+AS$15*(AS$16-$A223)^3)))</f>
        <v>0</v>
      </c>
      <c r="AT223" s="54" t="n">
        <f aca="false">MIN(1000,MAX(AT224,IF($A223&gt;=AT$16,0,AT$13*(AT$16-$A223)+AT$14*(AT$16-$A223)^2+AT$15*(AT$16-$A223)^3)))</f>
        <v>1000</v>
      </c>
      <c r="AU223" s="54" t="n">
        <f aca="false">MIN(1000,MAX(AU224,IF($A223&gt;=AU$16,0,AU$13*(AU$16-$A223)+AU$14*(AU$16-$A223)^2+AU$15*(AU$16-$A223)^3)))</f>
        <v>0</v>
      </c>
      <c r="AV223" s="54" t="n">
        <f aca="false">MIN(1000,MAX(AV224,IF($A223&gt;=AV$16,0,AV$13*(AV$16-$A223)+AV$14*(AV$16-$A223)^2+AV$15*(AV$16-$A223)^3)))</f>
        <v>632.06953</v>
      </c>
      <c r="AW223" s="54" t="n">
        <f aca="false">MIN(1000,MAX(AW224,IF($A223&gt;=AW$16,0,AW$13*(AW$16-$A223)+AW$14*(AW$16-$A223)^2+AW$15*(AW$16-$A223)^3)))</f>
        <v>0</v>
      </c>
      <c r="AX223" s="54" t="n">
        <f aca="false">MIN(1000,MAX(AX224,IF($A223&gt;=AX$16,0,AX$13*(AX$16-$A223)+AX$14*(AX$16-$A223)^2+AX$15*(AX$16-$A223)^3)))</f>
        <v>58.216864</v>
      </c>
      <c r="AY223" s="54" t="n">
        <f aca="false">MIN(1000,MAX(AY224,IF($A223&gt;=AY$16,0,AY$13*(AY$16-$A223)+AY$14*(AY$16-$A223)^2+AY$15*(AY$16-$A223)^3)))</f>
        <v>1000</v>
      </c>
      <c r="AZ223" s="54" t="n">
        <f aca="false">MIN(1000,MAX(AZ224,IF($A223&gt;=AZ$16,0,AZ$13*(AZ$16-$A223)+AZ$14*(AZ$16-$A223)^2+AZ$15*(AZ$16-$A223)^3)))</f>
        <v>0</v>
      </c>
      <c r="BA223" s="54" t="n">
        <f aca="false">MIN(1000,MAX(BA224,IF($A223&gt;=BA$16,0,BA$13*(BA$16-$A223)+BA$14*(BA$16-$A223)^2+BA$15*(BA$16-$A223)^3)))</f>
        <v>0</v>
      </c>
    </row>
    <row r="224" customFormat="false" ht="13.8" hidden="false" customHeight="false" outlineLevel="0" collapsed="false">
      <c r="A224" s="12" t="n">
        <f aca="false">A223+10</f>
        <v>2070</v>
      </c>
      <c r="B224" s="54" t="n">
        <f aca="false">MIN(1000,MAX(B225,IF($A224&gt;=B$16,0,B$13*(B$16-$A224)+B$14*(B$16-$A224)^2+B$15*(B$16-$A224)^3)))</f>
        <v>0</v>
      </c>
      <c r="C224" s="54" t="n">
        <f aca="false">MIN(1000,MAX(C225,IF($A224&gt;=C$16,0,C$13*(C$16-$A224)+C$14*(C$16-$A224)^2+C$15*(C$16-$A224)^3)))</f>
        <v>0</v>
      </c>
      <c r="D224" s="54" t="n">
        <f aca="false">MIN(1000,MAX(D225,IF($A224&gt;=D$16,0,D$13*(D$16-$A224)+D$14*(D$16-$A224)^2+D$15*(D$16-$A224)^3)))</f>
        <v>0</v>
      </c>
      <c r="E224" s="54" t="n">
        <f aca="false">MIN(1000,MAX(E225,IF($A224&gt;=E$16,0,E$13*(E$16-$A224)+E$14*(E$16-$A224)^2+E$15*(E$16-$A224)^3)))</f>
        <v>0</v>
      </c>
      <c r="F224" s="54" t="n">
        <f aca="false">MIN(1000,MAX(F225,IF($A224&gt;=F$16,0,F$13*(F$16-$A224)+F$14*(F$16-$A224)^2+F$15*(F$16-$A224)^3)))</f>
        <v>0</v>
      </c>
      <c r="G224" s="54" t="n">
        <f aca="false">MIN(1000,MAX(G225,IF($A224&gt;=G$16,0,G$13*(G$16-$A224)+G$14*(G$16-$A224)^2+G$15*(G$16-$A224)^3)))</f>
        <v>0</v>
      </c>
      <c r="H224" s="54" t="n">
        <f aca="false">MIN(1000,MAX(H225,IF($A224&gt;=H$16,0,H$13*(H$16-$A224)+H$14*(H$16-$A224)^2+H$15*(H$16-$A224)^3)))</f>
        <v>0</v>
      </c>
      <c r="I224" s="54" t="n">
        <f aca="false">MIN(1000,MAX(I225,IF($A224&gt;=I$16,0,I$13*(I$16-$A224)+I$14*(I$16-$A224)^2+I$15*(I$16-$A224)^3)))</f>
        <v>0</v>
      </c>
      <c r="J224" s="54" t="n">
        <f aca="false">MIN(1000,MAX(J225,IF($A224&gt;=J$16,0,J$13*(J$16-$A224)+J$14*(J$16-$A224)^2+J$15*(J$16-$A224)^3)))</f>
        <v>0</v>
      </c>
      <c r="K224" s="54" t="n">
        <f aca="false">MIN(1000,MAX(K225,IF($A224&gt;=K$16,0,K$13*(K$16-$A224)+K$14*(K$16-$A224)^2+K$15*(K$16-$A224)^3)))</f>
        <v>0</v>
      </c>
      <c r="L224" s="54" t="n">
        <f aca="false">MIN(1000,MAX(L225,IF($A224&gt;=L$16,0,L$13*(L$16-$A224)+L$14*(L$16-$A224)^2+L$15*(L$16-$A224)^3)))</f>
        <v>0</v>
      </c>
      <c r="M224" s="54" t="n">
        <f aca="false">MIN(1000,MAX(M225,IF($A224&gt;=M$16,0,M$13*(M$16-$A224)+M$14*(M$16-$A224)^2+M$15*(M$16-$A224)^3)))</f>
        <v>0</v>
      </c>
      <c r="N224" s="54" t="n">
        <f aca="false">MIN(1000,MAX(N225,IF($A224&gt;=N$16,0,N$13*(N$16-$A224)+N$14*(N$16-$A224)^2+N$15*(N$16-$A224)^3)))</f>
        <v>0</v>
      </c>
      <c r="O224" s="54" t="n">
        <f aca="false">MIN(1000,MAX(O225,IF($A224&gt;=O$16,0,O$13*(O$16-$A224)+O$14*(O$16-$A224)^2+O$15*(O$16-$A224)^3)))</f>
        <v>0</v>
      </c>
      <c r="P224" s="54" t="n">
        <f aca="false">MIN(1000,MAX(P225,IF($A224&gt;=P$16,0,P$13*(P$16-$A224)+P$14*(P$16-$A224)^2+P$15*(P$16-$A224)^3)))</f>
        <v>0</v>
      </c>
      <c r="Q224" s="54" t="n">
        <f aca="false">MIN(1000,MAX(Q225,IF($A224&gt;=Q$16,0,Q$13*(Q$16-$A224)+Q$14*(Q$16-$A224)^2+Q$15*(Q$16-$A224)^3)))</f>
        <v>0</v>
      </c>
      <c r="R224" s="54" t="n">
        <f aca="false">MIN(1000,MAX(R225,IF($A224&gt;=R$16,0,R$13*(R$16-$A224)+R$14*(R$16-$A224)^2+R$15*(R$16-$A224)^3)))</f>
        <v>0</v>
      </c>
      <c r="S224" s="54" t="n">
        <f aca="false">MIN(1000,MAX(S225,IF($A224&gt;=S$16,0,S$13*(S$16-$A224)+S$14*(S$16-$A224)^2+S$15*(S$16-$A224)^3)))</f>
        <v>504.962352</v>
      </c>
      <c r="T224" s="54" t="n">
        <f aca="false">MIN(1000,MAX(T225,IF($A224&gt;=T$16,0,T$13*(T$16-$A224)+T$14*(T$16-$A224)^2+T$15*(T$16-$A224)^3)))</f>
        <v>0</v>
      </c>
      <c r="U224" s="54" t="n">
        <f aca="false">MIN(1000,MAX(U225,IF($A224&gt;=U$16,0,U$13*(U$16-$A224)+U$14*(U$16-$A224)^2+U$15*(U$16-$A224)^3)))</f>
        <v>106.33245</v>
      </c>
      <c r="V224" s="54" t="n">
        <f aca="false">MIN(1000,MAX(V225,IF($A224&gt;=V$16,0,V$13*(V$16-$A224)+V$14*(V$16-$A224)^2+V$15*(V$16-$A224)^3)))</f>
        <v>0</v>
      </c>
      <c r="W224" s="54" t="n">
        <f aca="false">MIN(1000,MAX(W225,IF($A224&gt;=W$16,0,W$13*(W$16-$A224)+W$14*(W$16-$A224)^2+W$15*(W$16-$A224)^3)))</f>
        <v>57.03348</v>
      </c>
      <c r="X224" s="54" t="n">
        <f aca="false">MIN(1000,MAX(X225,IF($A224&gt;=X$16,0,X$13*(X$16-$A224)+X$14*(X$16-$A224)^2+X$15*(X$16-$A224)^3)))</f>
        <v>23.037975</v>
      </c>
      <c r="Y224" s="54" t="n">
        <f aca="false">MIN(1000,MAX(Y225,IF($A224&gt;=Y$16,0,Y$13*(Y$16-$A224)+Y$14*(Y$16-$A224)^2+Y$15*(Y$16-$A224)^3)))</f>
        <v>0</v>
      </c>
      <c r="Z224" s="54" t="n">
        <f aca="false">MIN(1000,MAX(Z225,IF($A224&gt;=Z$16,0,Z$13*(Z$16-$A224)+Z$14*(Z$16-$A224)^2+Z$15*(Z$16-$A224)^3)))</f>
        <v>0</v>
      </c>
      <c r="AC224" s="54" t="n">
        <f aca="false">MIN(1000,MAX(AC225,IF($A224&gt;=AC$16,0,AC$13*(AC$16-$A224)+AC$14*(AC$16-$A224)^2+AC$15*(AC$16-$A224)^3)))</f>
        <v>0</v>
      </c>
      <c r="AD224" s="54" t="n">
        <f aca="false">MIN(1000,MAX(AD225,IF($A224&gt;=AD$16,0,AD$13*(AD$16-$A224)+AD$14*(AD$16-$A224)^2+AD$15*(AD$16-$A224)^3)))</f>
        <v>0</v>
      </c>
      <c r="AE224" s="54" t="n">
        <f aca="false">MIN(1000,MAX(AE225,IF($A224&gt;=AE$16,0,AE$13*(AE$16-$A224)+AE$14*(AE$16-$A224)^2+AE$15*(AE$16-$A224)^3)))</f>
        <v>0</v>
      </c>
      <c r="AF224" s="54" t="n">
        <f aca="false">MIN(1000,MAX(AF225,IF($A224&gt;=AF$16,0,AF$13*(AF$16-$A224)+AF$14*(AF$16-$A224)^2+AF$15*(AF$16-$A224)^3)))</f>
        <v>0</v>
      </c>
      <c r="AG224" s="54" t="n">
        <f aca="false">MIN(1000,MAX(AG225,IF($A224&gt;=AG$16,0,AG$13*(AG$16-$A224)+AG$14*(AG$16-$A224)^2+AG$15*(AG$16-$A224)^3)))</f>
        <v>0</v>
      </c>
      <c r="AH224" s="54" t="n">
        <f aca="false">MIN(1000,MAX(AH225,IF($A224&gt;=AH$16,0,AH$13*(AH$16-$A224)+AH$14*(AH$16-$A224)^2+AH$15*(AH$16-$A224)^3)))</f>
        <v>0</v>
      </c>
      <c r="AI224" s="54" t="n">
        <f aca="false">MIN(1000,MAX(AI225,IF($A224&gt;=AI$16,0,AI$13*(AI$16-$A224)+AI$14*(AI$16-$A224)^2+AI$15*(AI$16-$A224)^3)))</f>
        <v>0</v>
      </c>
      <c r="AJ224" s="54" t="n">
        <f aca="false">MIN(1000,MAX(AJ225,IF($A224&gt;=AJ$16,0,AJ$13*(AJ$16-$A224)+AJ$14*(AJ$16-$A224)^2+AJ$15*(AJ$16-$A224)^3)))</f>
        <v>0</v>
      </c>
      <c r="AK224" s="54" t="n">
        <f aca="false">MIN(1000,MAX(AK225,IF($A224&gt;=AK$16,0,AK$13*(AK$16-$A224)+AK$14*(AK$16-$A224)^2+AK$15*(AK$16-$A224)^3)))</f>
        <v>0</v>
      </c>
      <c r="AL224" s="54" t="n">
        <f aca="false">MIN(1000,MAX(AL225,IF($A224&gt;=AL$16,0,AL$13*(AL$16-$A224)+AL$14*(AL$16-$A224)^2+AL$15*(AL$16-$A224)^3)))</f>
        <v>0</v>
      </c>
      <c r="AM224" s="54" t="n">
        <f aca="false">MIN(1000,MAX(AM225,IF($A224&gt;=AM$16,0,AM$13*(AM$16-$A224)+AM$14*(AM$16-$A224)^2+AM$15*(AM$16-$A224)^3)))</f>
        <v>0</v>
      </c>
      <c r="AN224" s="54" t="n">
        <f aca="false">MIN(1000,MAX(AN225,IF($A224&gt;=AN$16,0,AN$13*(AN$16-$A224)+AN$14*(AN$16-$A224)^2+AN$15*(AN$16-$A224)^3)))</f>
        <v>0</v>
      </c>
      <c r="AO224" s="54" t="n">
        <f aca="false">MIN(1000,MAX(AO225,IF($A224&gt;=AO$16,0,AO$13*(AO$16-$A224)+AO$14*(AO$16-$A224)^2+AO$15*(AO$16-$A224)^3)))</f>
        <v>0</v>
      </c>
      <c r="AP224" s="54" t="n">
        <f aca="false">MIN(1000,MAX(AP225,IF($A224&gt;=AP$16,0,AP$13*(AP$16-$A224)+AP$14*(AP$16-$A224)^2+AP$15*(AP$16-$A224)^3)))</f>
        <v>0</v>
      </c>
      <c r="AQ224" s="54" t="n">
        <f aca="false">MIN(1000,MAX(AQ225,IF($A224&gt;=AQ$16,0,AQ$13*(AQ$16-$A224)+AQ$14*(AQ$16-$A224)^2+AQ$15*(AQ$16-$A224)^3)))</f>
        <v>0</v>
      </c>
      <c r="AR224" s="54" t="n">
        <f aca="false">MIN(1000,MAX(AR225,IF($A224&gt;=AR$16,0,AR$13*(AR$16-$A224)+AR$14*(AR$16-$A224)^2+AR$15*(AR$16-$A224)^3)))</f>
        <v>0</v>
      </c>
      <c r="AS224" s="54" t="n">
        <f aca="false">MIN(1000,MAX(AS225,IF($A224&gt;=AS$16,0,AS$13*(AS$16-$A224)+AS$14*(AS$16-$A224)^2+AS$15*(AS$16-$A224)^3)))</f>
        <v>0</v>
      </c>
      <c r="AT224" s="54" t="n">
        <f aca="false">MIN(1000,MAX(AT225,IF($A224&gt;=AT$16,0,AT$13*(AT$16-$A224)+AT$14*(AT$16-$A224)^2+AT$15*(AT$16-$A224)^3)))</f>
        <v>1000</v>
      </c>
      <c r="AU224" s="54" t="n">
        <f aca="false">MIN(1000,MAX(AU225,IF($A224&gt;=AU$16,0,AU$13*(AU$16-$A224)+AU$14*(AU$16-$A224)^2+AU$15*(AU$16-$A224)^3)))</f>
        <v>0</v>
      </c>
      <c r="AV224" s="54" t="n">
        <f aca="false">MIN(1000,MAX(AV225,IF($A224&gt;=AV$16,0,AV$13*(AV$16-$A224)+AV$14*(AV$16-$A224)^2+AV$15*(AV$16-$A224)^3)))</f>
        <v>630.61653</v>
      </c>
      <c r="AW224" s="54" t="n">
        <f aca="false">MIN(1000,MAX(AW225,IF($A224&gt;=AW$16,0,AW$13*(AW$16-$A224)+AW$14*(AW$16-$A224)^2+AW$15*(AW$16-$A224)^3)))</f>
        <v>0</v>
      </c>
      <c r="AX224" s="54" t="n">
        <f aca="false">MIN(1000,MAX(AX225,IF($A224&gt;=AX$16,0,AX$13*(AX$16-$A224)+AX$14*(AX$16-$A224)^2+AX$15*(AX$16-$A224)^3)))</f>
        <v>58.216864</v>
      </c>
      <c r="AY224" s="54" t="n">
        <f aca="false">MIN(1000,MAX(AY225,IF($A224&gt;=AY$16,0,AY$13*(AY$16-$A224)+AY$14*(AY$16-$A224)^2+AY$15*(AY$16-$A224)^3)))</f>
        <v>1000</v>
      </c>
      <c r="AZ224" s="54" t="n">
        <f aca="false">MIN(1000,MAX(AZ225,IF($A224&gt;=AZ$16,0,AZ$13*(AZ$16-$A224)+AZ$14*(AZ$16-$A224)^2+AZ$15*(AZ$16-$A224)^3)))</f>
        <v>0</v>
      </c>
      <c r="BA224" s="54" t="n">
        <f aca="false">MIN(1000,MAX(BA225,IF($A224&gt;=BA$16,0,BA$13*(BA$16-$A224)+BA$14*(BA$16-$A224)^2+BA$15*(BA$16-$A224)^3)))</f>
        <v>0</v>
      </c>
    </row>
    <row r="225" customFormat="false" ht="13.8" hidden="false" customHeight="false" outlineLevel="0" collapsed="false">
      <c r="A225" s="12" t="n">
        <f aca="false">A224+10</f>
        <v>2080</v>
      </c>
      <c r="B225" s="54" t="n">
        <f aca="false">MIN(1000,MAX(B226,IF($A225&gt;=B$16,0,B$13*(B$16-$A225)+B$14*(B$16-$A225)^2+B$15*(B$16-$A225)^3)))</f>
        <v>0</v>
      </c>
      <c r="C225" s="54" t="n">
        <f aca="false">MIN(1000,MAX(C226,IF($A225&gt;=C$16,0,C$13*(C$16-$A225)+C$14*(C$16-$A225)^2+C$15*(C$16-$A225)^3)))</f>
        <v>0</v>
      </c>
      <c r="D225" s="54" t="n">
        <f aca="false">MIN(1000,MAX(D226,IF($A225&gt;=D$16,0,D$13*(D$16-$A225)+D$14*(D$16-$A225)^2+D$15*(D$16-$A225)^3)))</f>
        <v>0</v>
      </c>
      <c r="E225" s="54" t="n">
        <f aca="false">MIN(1000,MAX(E226,IF($A225&gt;=E$16,0,E$13*(E$16-$A225)+E$14*(E$16-$A225)^2+E$15*(E$16-$A225)^3)))</f>
        <v>0</v>
      </c>
      <c r="F225" s="54" t="n">
        <f aca="false">MIN(1000,MAX(F226,IF($A225&gt;=F$16,0,F$13*(F$16-$A225)+F$14*(F$16-$A225)^2+F$15*(F$16-$A225)^3)))</f>
        <v>0</v>
      </c>
      <c r="G225" s="54" t="n">
        <f aca="false">MIN(1000,MAX(G226,IF($A225&gt;=G$16,0,G$13*(G$16-$A225)+G$14*(G$16-$A225)^2+G$15*(G$16-$A225)^3)))</f>
        <v>0</v>
      </c>
      <c r="H225" s="54" t="n">
        <f aca="false">MIN(1000,MAX(H226,IF($A225&gt;=H$16,0,H$13*(H$16-$A225)+H$14*(H$16-$A225)^2+H$15*(H$16-$A225)^3)))</f>
        <v>0</v>
      </c>
      <c r="I225" s="54" t="n">
        <f aca="false">MIN(1000,MAX(I226,IF($A225&gt;=I$16,0,I$13*(I$16-$A225)+I$14*(I$16-$A225)^2+I$15*(I$16-$A225)^3)))</f>
        <v>0</v>
      </c>
      <c r="J225" s="54" t="n">
        <f aca="false">MIN(1000,MAX(J226,IF($A225&gt;=J$16,0,J$13*(J$16-$A225)+J$14*(J$16-$A225)^2+J$15*(J$16-$A225)^3)))</f>
        <v>0</v>
      </c>
      <c r="K225" s="54" t="n">
        <f aca="false">MIN(1000,MAX(K226,IF($A225&gt;=K$16,0,K$13*(K$16-$A225)+K$14*(K$16-$A225)^2+K$15*(K$16-$A225)^3)))</f>
        <v>0</v>
      </c>
      <c r="L225" s="54" t="n">
        <f aca="false">MIN(1000,MAX(L226,IF($A225&gt;=L$16,0,L$13*(L$16-$A225)+L$14*(L$16-$A225)^2+L$15*(L$16-$A225)^3)))</f>
        <v>0</v>
      </c>
      <c r="M225" s="54" t="n">
        <f aca="false">MIN(1000,MAX(M226,IF($A225&gt;=M$16,0,M$13*(M$16-$A225)+M$14*(M$16-$A225)^2+M$15*(M$16-$A225)^3)))</f>
        <v>0</v>
      </c>
      <c r="N225" s="54" t="n">
        <f aca="false">MIN(1000,MAX(N226,IF($A225&gt;=N$16,0,N$13*(N$16-$A225)+N$14*(N$16-$A225)^2+N$15*(N$16-$A225)^3)))</f>
        <v>0</v>
      </c>
      <c r="O225" s="54" t="n">
        <f aca="false">MIN(1000,MAX(O226,IF($A225&gt;=O$16,0,O$13*(O$16-$A225)+O$14*(O$16-$A225)^2+O$15*(O$16-$A225)^3)))</f>
        <v>0</v>
      </c>
      <c r="P225" s="54" t="n">
        <f aca="false">MIN(1000,MAX(P226,IF($A225&gt;=P$16,0,P$13*(P$16-$A225)+P$14*(P$16-$A225)^2+P$15*(P$16-$A225)^3)))</f>
        <v>0</v>
      </c>
      <c r="Q225" s="54" t="n">
        <f aca="false">MIN(1000,MAX(Q226,IF($A225&gt;=Q$16,0,Q$13*(Q$16-$A225)+Q$14*(Q$16-$A225)^2+Q$15*(Q$16-$A225)^3)))</f>
        <v>0</v>
      </c>
      <c r="R225" s="54" t="n">
        <f aca="false">MIN(1000,MAX(R226,IF($A225&gt;=R$16,0,R$13*(R$16-$A225)+R$14*(R$16-$A225)^2+R$15*(R$16-$A225)^3)))</f>
        <v>0</v>
      </c>
      <c r="S225" s="54" t="n">
        <f aca="false">MIN(1000,MAX(S226,IF($A225&gt;=S$16,0,S$13*(S$16-$A225)+S$14*(S$16-$A225)^2+S$15*(S$16-$A225)^3)))</f>
        <v>498.622752</v>
      </c>
      <c r="T225" s="54" t="n">
        <f aca="false">MIN(1000,MAX(T226,IF($A225&gt;=T$16,0,T$13*(T$16-$A225)+T$14*(T$16-$A225)^2+T$15*(T$16-$A225)^3)))</f>
        <v>0</v>
      </c>
      <c r="U225" s="54" t="n">
        <f aca="false">MIN(1000,MAX(U226,IF($A225&gt;=U$16,0,U$13*(U$16-$A225)+U$14*(U$16-$A225)^2+U$15*(U$16-$A225)^3)))</f>
        <v>106.08745</v>
      </c>
      <c r="V225" s="54" t="n">
        <f aca="false">MIN(1000,MAX(V226,IF($A225&gt;=V$16,0,V$13*(V$16-$A225)+V$14*(V$16-$A225)^2+V$15*(V$16-$A225)^3)))</f>
        <v>0</v>
      </c>
      <c r="W225" s="54" t="n">
        <f aca="false">MIN(1000,MAX(W226,IF($A225&gt;=W$16,0,W$13*(W$16-$A225)+W$14*(W$16-$A225)^2+W$15*(W$16-$A225)^3)))</f>
        <v>56.90448</v>
      </c>
      <c r="X225" s="54" t="n">
        <f aca="false">MIN(1000,MAX(X226,IF($A225&gt;=X$16,0,X$13*(X$16-$A225)+X$14*(X$16-$A225)^2+X$15*(X$16-$A225)^3)))</f>
        <v>23.037975</v>
      </c>
      <c r="Y225" s="54" t="n">
        <f aca="false">MIN(1000,MAX(Y226,IF($A225&gt;=Y$16,0,Y$13*(Y$16-$A225)+Y$14*(Y$16-$A225)^2+Y$15*(Y$16-$A225)^3)))</f>
        <v>0</v>
      </c>
      <c r="Z225" s="54" t="n">
        <f aca="false">MIN(1000,MAX(Z226,IF($A225&gt;=Z$16,0,Z$13*(Z$16-$A225)+Z$14*(Z$16-$A225)^2+Z$15*(Z$16-$A225)^3)))</f>
        <v>0</v>
      </c>
      <c r="AC225" s="54" t="n">
        <f aca="false">MIN(1000,MAX(AC226,IF($A225&gt;=AC$16,0,AC$13*(AC$16-$A225)+AC$14*(AC$16-$A225)^2+AC$15*(AC$16-$A225)^3)))</f>
        <v>0</v>
      </c>
      <c r="AD225" s="54" t="n">
        <f aca="false">MIN(1000,MAX(AD226,IF($A225&gt;=AD$16,0,AD$13*(AD$16-$A225)+AD$14*(AD$16-$A225)^2+AD$15*(AD$16-$A225)^3)))</f>
        <v>0</v>
      </c>
      <c r="AE225" s="54" t="n">
        <f aca="false">MIN(1000,MAX(AE226,IF($A225&gt;=AE$16,0,AE$13*(AE$16-$A225)+AE$14*(AE$16-$A225)^2+AE$15*(AE$16-$A225)^3)))</f>
        <v>0</v>
      </c>
      <c r="AF225" s="54" t="n">
        <f aca="false">MIN(1000,MAX(AF226,IF($A225&gt;=AF$16,0,AF$13*(AF$16-$A225)+AF$14*(AF$16-$A225)^2+AF$15*(AF$16-$A225)^3)))</f>
        <v>0</v>
      </c>
      <c r="AG225" s="54" t="n">
        <f aca="false">MIN(1000,MAX(AG226,IF($A225&gt;=AG$16,0,AG$13*(AG$16-$A225)+AG$14*(AG$16-$A225)^2+AG$15*(AG$16-$A225)^3)))</f>
        <v>0</v>
      </c>
      <c r="AH225" s="54" t="n">
        <f aca="false">MIN(1000,MAX(AH226,IF($A225&gt;=AH$16,0,AH$13*(AH$16-$A225)+AH$14*(AH$16-$A225)^2+AH$15*(AH$16-$A225)^3)))</f>
        <v>0</v>
      </c>
      <c r="AI225" s="54" t="n">
        <f aca="false">MIN(1000,MAX(AI226,IF($A225&gt;=AI$16,0,AI$13*(AI$16-$A225)+AI$14*(AI$16-$A225)^2+AI$15*(AI$16-$A225)^3)))</f>
        <v>0</v>
      </c>
      <c r="AJ225" s="54" t="n">
        <f aca="false">MIN(1000,MAX(AJ226,IF($A225&gt;=AJ$16,0,AJ$13*(AJ$16-$A225)+AJ$14*(AJ$16-$A225)^2+AJ$15*(AJ$16-$A225)^3)))</f>
        <v>0</v>
      </c>
      <c r="AK225" s="54" t="n">
        <f aca="false">MIN(1000,MAX(AK226,IF($A225&gt;=AK$16,0,AK$13*(AK$16-$A225)+AK$14*(AK$16-$A225)^2+AK$15*(AK$16-$A225)^3)))</f>
        <v>0</v>
      </c>
      <c r="AL225" s="54" t="n">
        <f aca="false">MIN(1000,MAX(AL226,IF($A225&gt;=AL$16,0,AL$13*(AL$16-$A225)+AL$14*(AL$16-$A225)^2+AL$15*(AL$16-$A225)^3)))</f>
        <v>0</v>
      </c>
      <c r="AM225" s="54" t="n">
        <f aca="false">MIN(1000,MAX(AM226,IF($A225&gt;=AM$16,0,AM$13*(AM$16-$A225)+AM$14*(AM$16-$A225)^2+AM$15*(AM$16-$A225)^3)))</f>
        <v>0</v>
      </c>
      <c r="AN225" s="54" t="n">
        <f aca="false">MIN(1000,MAX(AN226,IF($A225&gt;=AN$16,0,AN$13*(AN$16-$A225)+AN$14*(AN$16-$A225)^2+AN$15*(AN$16-$A225)^3)))</f>
        <v>0</v>
      </c>
      <c r="AO225" s="54" t="n">
        <f aca="false">MIN(1000,MAX(AO226,IF($A225&gt;=AO$16,0,AO$13*(AO$16-$A225)+AO$14*(AO$16-$A225)^2+AO$15*(AO$16-$A225)^3)))</f>
        <v>0</v>
      </c>
      <c r="AP225" s="54" t="n">
        <f aca="false">MIN(1000,MAX(AP226,IF($A225&gt;=AP$16,0,AP$13*(AP$16-$A225)+AP$14*(AP$16-$A225)^2+AP$15*(AP$16-$A225)^3)))</f>
        <v>0</v>
      </c>
      <c r="AQ225" s="54" t="n">
        <f aca="false">MIN(1000,MAX(AQ226,IF($A225&gt;=AQ$16,0,AQ$13*(AQ$16-$A225)+AQ$14*(AQ$16-$A225)^2+AQ$15*(AQ$16-$A225)^3)))</f>
        <v>0</v>
      </c>
      <c r="AR225" s="54" t="n">
        <f aca="false">MIN(1000,MAX(AR226,IF($A225&gt;=AR$16,0,AR$13*(AR$16-$A225)+AR$14*(AR$16-$A225)^2+AR$15*(AR$16-$A225)^3)))</f>
        <v>0</v>
      </c>
      <c r="AS225" s="54" t="n">
        <f aca="false">MIN(1000,MAX(AS226,IF($A225&gt;=AS$16,0,AS$13*(AS$16-$A225)+AS$14*(AS$16-$A225)^2+AS$15*(AS$16-$A225)^3)))</f>
        <v>0</v>
      </c>
      <c r="AT225" s="54" t="n">
        <f aca="false">MIN(1000,MAX(AT226,IF($A225&gt;=AT$16,0,AT$13*(AT$16-$A225)+AT$14*(AT$16-$A225)^2+AT$15*(AT$16-$A225)^3)))</f>
        <v>1000</v>
      </c>
      <c r="AU225" s="54" t="n">
        <f aca="false">MIN(1000,MAX(AU226,IF($A225&gt;=AU$16,0,AU$13*(AU$16-$A225)+AU$14*(AU$16-$A225)^2+AU$15*(AU$16-$A225)^3)))</f>
        <v>0</v>
      </c>
      <c r="AV225" s="54" t="n">
        <f aca="false">MIN(1000,MAX(AV226,IF($A225&gt;=AV$16,0,AV$13*(AV$16-$A225)+AV$14*(AV$16-$A225)^2+AV$15*(AV$16-$A225)^3)))</f>
        <v>629.16353</v>
      </c>
      <c r="AW225" s="54" t="n">
        <f aca="false">MIN(1000,MAX(AW226,IF($A225&gt;=AW$16,0,AW$13*(AW$16-$A225)+AW$14*(AW$16-$A225)^2+AW$15*(AW$16-$A225)^3)))</f>
        <v>0</v>
      </c>
      <c r="AX225" s="54" t="n">
        <f aca="false">MIN(1000,MAX(AX226,IF($A225&gt;=AX$16,0,AX$13*(AX$16-$A225)+AX$14*(AX$16-$A225)^2+AX$15*(AX$16-$A225)^3)))</f>
        <v>58.216864</v>
      </c>
      <c r="AY225" s="54" t="n">
        <f aca="false">MIN(1000,MAX(AY226,IF($A225&gt;=AY$16,0,AY$13*(AY$16-$A225)+AY$14*(AY$16-$A225)^2+AY$15*(AY$16-$A225)^3)))</f>
        <v>1000</v>
      </c>
      <c r="AZ225" s="54" t="n">
        <f aca="false">MIN(1000,MAX(AZ226,IF($A225&gt;=AZ$16,0,AZ$13*(AZ$16-$A225)+AZ$14*(AZ$16-$A225)^2+AZ$15*(AZ$16-$A225)^3)))</f>
        <v>0</v>
      </c>
      <c r="BA225" s="54" t="n">
        <f aca="false">MIN(1000,MAX(BA226,IF($A225&gt;=BA$16,0,BA$13*(BA$16-$A225)+BA$14*(BA$16-$A225)^2+BA$15*(BA$16-$A225)^3)))</f>
        <v>0</v>
      </c>
    </row>
    <row r="226" customFormat="false" ht="13.8" hidden="false" customHeight="false" outlineLevel="0" collapsed="false">
      <c r="A226" s="12" t="n">
        <f aca="false">A225+10</f>
        <v>2090</v>
      </c>
      <c r="B226" s="54" t="n">
        <f aca="false">MIN(1000,MAX(B227,IF($A226&gt;=B$16,0,B$13*(B$16-$A226)+B$14*(B$16-$A226)^2+B$15*(B$16-$A226)^3)))</f>
        <v>0</v>
      </c>
      <c r="C226" s="54" t="n">
        <f aca="false">MIN(1000,MAX(C227,IF($A226&gt;=C$16,0,C$13*(C$16-$A226)+C$14*(C$16-$A226)^2+C$15*(C$16-$A226)^3)))</f>
        <v>0</v>
      </c>
      <c r="D226" s="54" t="n">
        <f aca="false">MIN(1000,MAX(D227,IF($A226&gt;=D$16,0,D$13*(D$16-$A226)+D$14*(D$16-$A226)^2+D$15*(D$16-$A226)^3)))</f>
        <v>0</v>
      </c>
      <c r="E226" s="54" t="n">
        <f aca="false">MIN(1000,MAX(E227,IF($A226&gt;=E$16,0,E$13*(E$16-$A226)+E$14*(E$16-$A226)^2+E$15*(E$16-$A226)^3)))</f>
        <v>0</v>
      </c>
      <c r="F226" s="54" t="n">
        <f aca="false">MIN(1000,MAX(F227,IF($A226&gt;=F$16,0,F$13*(F$16-$A226)+F$14*(F$16-$A226)^2+F$15*(F$16-$A226)^3)))</f>
        <v>0</v>
      </c>
      <c r="G226" s="54" t="n">
        <f aca="false">MIN(1000,MAX(G227,IF($A226&gt;=G$16,0,G$13*(G$16-$A226)+G$14*(G$16-$A226)^2+G$15*(G$16-$A226)^3)))</f>
        <v>0</v>
      </c>
      <c r="H226" s="54" t="n">
        <f aca="false">MIN(1000,MAX(H227,IF($A226&gt;=H$16,0,H$13*(H$16-$A226)+H$14*(H$16-$A226)^2+H$15*(H$16-$A226)^3)))</f>
        <v>0</v>
      </c>
      <c r="I226" s="54" t="n">
        <f aca="false">MIN(1000,MAX(I227,IF($A226&gt;=I$16,0,I$13*(I$16-$A226)+I$14*(I$16-$A226)^2+I$15*(I$16-$A226)^3)))</f>
        <v>0</v>
      </c>
      <c r="J226" s="54" t="n">
        <f aca="false">MIN(1000,MAX(J227,IF($A226&gt;=J$16,0,J$13*(J$16-$A226)+J$14*(J$16-$A226)^2+J$15*(J$16-$A226)^3)))</f>
        <v>0</v>
      </c>
      <c r="K226" s="54" t="n">
        <f aca="false">MIN(1000,MAX(K227,IF($A226&gt;=K$16,0,K$13*(K$16-$A226)+K$14*(K$16-$A226)^2+K$15*(K$16-$A226)^3)))</f>
        <v>0</v>
      </c>
      <c r="L226" s="54" t="n">
        <f aca="false">MIN(1000,MAX(L227,IF($A226&gt;=L$16,0,L$13*(L$16-$A226)+L$14*(L$16-$A226)^2+L$15*(L$16-$A226)^3)))</f>
        <v>0</v>
      </c>
      <c r="M226" s="54" t="n">
        <f aca="false">MIN(1000,MAX(M227,IF($A226&gt;=M$16,0,M$13*(M$16-$A226)+M$14*(M$16-$A226)^2+M$15*(M$16-$A226)^3)))</f>
        <v>0</v>
      </c>
      <c r="N226" s="54" t="n">
        <f aca="false">MIN(1000,MAX(N227,IF($A226&gt;=N$16,0,N$13*(N$16-$A226)+N$14*(N$16-$A226)^2+N$15*(N$16-$A226)^3)))</f>
        <v>0</v>
      </c>
      <c r="O226" s="54" t="n">
        <f aca="false">MIN(1000,MAX(O227,IF($A226&gt;=O$16,0,O$13*(O$16-$A226)+O$14*(O$16-$A226)^2+O$15*(O$16-$A226)^3)))</f>
        <v>0</v>
      </c>
      <c r="P226" s="54" t="n">
        <f aca="false">MIN(1000,MAX(P227,IF($A226&gt;=P$16,0,P$13*(P$16-$A226)+P$14*(P$16-$A226)^2+P$15*(P$16-$A226)^3)))</f>
        <v>0</v>
      </c>
      <c r="Q226" s="54" t="n">
        <f aca="false">MIN(1000,MAX(Q227,IF($A226&gt;=Q$16,0,Q$13*(Q$16-$A226)+Q$14*(Q$16-$A226)^2+Q$15*(Q$16-$A226)^3)))</f>
        <v>0</v>
      </c>
      <c r="R226" s="54" t="n">
        <f aca="false">MIN(1000,MAX(R227,IF($A226&gt;=R$16,0,R$13*(R$16-$A226)+R$14*(R$16-$A226)^2+R$15*(R$16-$A226)^3)))</f>
        <v>0</v>
      </c>
      <c r="S226" s="54" t="n">
        <f aca="false">MIN(1000,MAX(S227,IF($A226&gt;=S$16,0,S$13*(S$16-$A226)+S$14*(S$16-$A226)^2+S$15*(S$16-$A226)^3)))</f>
        <v>492.323152</v>
      </c>
      <c r="T226" s="54" t="n">
        <f aca="false">MIN(1000,MAX(T227,IF($A226&gt;=T$16,0,T$13*(T$16-$A226)+T$14*(T$16-$A226)^2+T$15*(T$16-$A226)^3)))</f>
        <v>0</v>
      </c>
      <c r="U226" s="54" t="n">
        <f aca="false">MIN(1000,MAX(U227,IF($A226&gt;=U$16,0,U$13*(U$16-$A226)+U$14*(U$16-$A226)^2+U$15*(U$16-$A226)^3)))</f>
        <v>105.84245</v>
      </c>
      <c r="V226" s="54" t="n">
        <f aca="false">MIN(1000,MAX(V227,IF($A226&gt;=V$16,0,V$13*(V$16-$A226)+V$14*(V$16-$A226)^2+V$15*(V$16-$A226)^3)))</f>
        <v>0</v>
      </c>
      <c r="W226" s="54" t="n">
        <f aca="false">MIN(1000,MAX(W227,IF($A226&gt;=W$16,0,W$13*(W$16-$A226)+W$14*(W$16-$A226)^2+W$15*(W$16-$A226)^3)))</f>
        <v>56.77548</v>
      </c>
      <c r="X226" s="54" t="n">
        <f aca="false">MIN(1000,MAX(X227,IF($A226&gt;=X$16,0,X$13*(X$16-$A226)+X$14*(X$16-$A226)^2+X$15*(X$16-$A226)^3)))</f>
        <v>23.037975</v>
      </c>
      <c r="Y226" s="54" t="n">
        <f aca="false">MIN(1000,MAX(Y227,IF($A226&gt;=Y$16,0,Y$13*(Y$16-$A226)+Y$14*(Y$16-$A226)^2+Y$15*(Y$16-$A226)^3)))</f>
        <v>0</v>
      </c>
      <c r="Z226" s="54" t="n">
        <f aca="false">MIN(1000,MAX(Z227,IF($A226&gt;=Z$16,0,Z$13*(Z$16-$A226)+Z$14*(Z$16-$A226)^2+Z$15*(Z$16-$A226)^3)))</f>
        <v>0</v>
      </c>
      <c r="AC226" s="54" t="n">
        <f aca="false">MIN(1000,MAX(AC227,IF($A226&gt;=AC$16,0,AC$13*(AC$16-$A226)+AC$14*(AC$16-$A226)^2+AC$15*(AC$16-$A226)^3)))</f>
        <v>0</v>
      </c>
      <c r="AD226" s="54" t="n">
        <f aca="false">MIN(1000,MAX(AD227,IF($A226&gt;=AD$16,0,AD$13*(AD$16-$A226)+AD$14*(AD$16-$A226)^2+AD$15*(AD$16-$A226)^3)))</f>
        <v>0</v>
      </c>
      <c r="AE226" s="54" t="n">
        <f aca="false">MIN(1000,MAX(AE227,IF($A226&gt;=AE$16,0,AE$13*(AE$16-$A226)+AE$14*(AE$16-$A226)^2+AE$15*(AE$16-$A226)^3)))</f>
        <v>0</v>
      </c>
      <c r="AF226" s="54" t="n">
        <f aca="false">MIN(1000,MAX(AF227,IF($A226&gt;=AF$16,0,AF$13*(AF$16-$A226)+AF$14*(AF$16-$A226)^2+AF$15*(AF$16-$A226)^3)))</f>
        <v>0</v>
      </c>
      <c r="AG226" s="54" t="n">
        <f aca="false">MIN(1000,MAX(AG227,IF($A226&gt;=AG$16,0,AG$13*(AG$16-$A226)+AG$14*(AG$16-$A226)^2+AG$15*(AG$16-$A226)^3)))</f>
        <v>0</v>
      </c>
      <c r="AH226" s="54" t="n">
        <f aca="false">MIN(1000,MAX(AH227,IF($A226&gt;=AH$16,0,AH$13*(AH$16-$A226)+AH$14*(AH$16-$A226)^2+AH$15*(AH$16-$A226)^3)))</f>
        <v>0</v>
      </c>
      <c r="AI226" s="54" t="n">
        <f aca="false">MIN(1000,MAX(AI227,IF($A226&gt;=AI$16,0,AI$13*(AI$16-$A226)+AI$14*(AI$16-$A226)^2+AI$15*(AI$16-$A226)^3)))</f>
        <v>0</v>
      </c>
      <c r="AJ226" s="54" t="n">
        <f aca="false">MIN(1000,MAX(AJ227,IF($A226&gt;=AJ$16,0,AJ$13*(AJ$16-$A226)+AJ$14*(AJ$16-$A226)^2+AJ$15*(AJ$16-$A226)^3)))</f>
        <v>0</v>
      </c>
      <c r="AK226" s="54" t="n">
        <f aca="false">MIN(1000,MAX(AK227,IF($A226&gt;=AK$16,0,AK$13*(AK$16-$A226)+AK$14*(AK$16-$A226)^2+AK$15*(AK$16-$A226)^3)))</f>
        <v>0</v>
      </c>
      <c r="AL226" s="54" t="n">
        <f aca="false">MIN(1000,MAX(AL227,IF($A226&gt;=AL$16,0,AL$13*(AL$16-$A226)+AL$14*(AL$16-$A226)^2+AL$15*(AL$16-$A226)^3)))</f>
        <v>0</v>
      </c>
      <c r="AM226" s="54" t="n">
        <f aca="false">MIN(1000,MAX(AM227,IF($A226&gt;=AM$16,0,AM$13*(AM$16-$A226)+AM$14*(AM$16-$A226)^2+AM$15*(AM$16-$A226)^3)))</f>
        <v>0</v>
      </c>
      <c r="AN226" s="54" t="n">
        <f aca="false">MIN(1000,MAX(AN227,IF($A226&gt;=AN$16,0,AN$13*(AN$16-$A226)+AN$14*(AN$16-$A226)^2+AN$15*(AN$16-$A226)^3)))</f>
        <v>0</v>
      </c>
      <c r="AO226" s="54" t="n">
        <f aca="false">MIN(1000,MAX(AO227,IF($A226&gt;=AO$16,0,AO$13*(AO$16-$A226)+AO$14*(AO$16-$A226)^2+AO$15*(AO$16-$A226)^3)))</f>
        <v>0</v>
      </c>
      <c r="AP226" s="54" t="n">
        <f aca="false">MIN(1000,MAX(AP227,IF($A226&gt;=AP$16,0,AP$13*(AP$16-$A226)+AP$14*(AP$16-$A226)^2+AP$15*(AP$16-$A226)^3)))</f>
        <v>0</v>
      </c>
      <c r="AQ226" s="54" t="n">
        <f aca="false">MIN(1000,MAX(AQ227,IF($A226&gt;=AQ$16,0,AQ$13*(AQ$16-$A226)+AQ$14*(AQ$16-$A226)^2+AQ$15*(AQ$16-$A226)^3)))</f>
        <v>0</v>
      </c>
      <c r="AR226" s="54" t="n">
        <f aca="false">MIN(1000,MAX(AR227,IF($A226&gt;=AR$16,0,AR$13*(AR$16-$A226)+AR$14*(AR$16-$A226)^2+AR$15*(AR$16-$A226)^3)))</f>
        <v>0</v>
      </c>
      <c r="AS226" s="54" t="n">
        <f aca="false">MIN(1000,MAX(AS227,IF($A226&gt;=AS$16,0,AS$13*(AS$16-$A226)+AS$14*(AS$16-$A226)^2+AS$15*(AS$16-$A226)^3)))</f>
        <v>0</v>
      </c>
      <c r="AT226" s="54" t="n">
        <f aca="false">MIN(1000,MAX(AT227,IF($A226&gt;=AT$16,0,AT$13*(AT$16-$A226)+AT$14*(AT$16-$A226)^2+AT$15*(AT$16-$A226)^3)))</f>
        <v>1000</v>
      </c>
      <c r="AU226" s="54" t="n">
        <f aca="false">MIN(1000,MAX(AU227,IF($A226&gt;=AU$16,0,AU$13*(AU$16-$A226)+AU$14*(AU$16-$A226)^2+AU$15*(AU$16-$A226)^3)))</f>
        <v>0</v>
      </c>
      <c r="AV226" s="54" t="n">
        <f aca="false">MIN(1000,MAX(AV227,IF($A226&gt;=AV$16,0,AV$13*(AV$16-$A226)+AV$14*(AV$16-$A226)^2+AV$15*(AV$16-$A226)^3)))</f>
        <v>627.71053</v>
      </c>
      <c r="AW226" s="54" t="n">
        <f aca="false">MIN(1000,MAX(AW227,IF($A226&gt;=AW$16,0,AW$13*(AW$16-$A226)+AW$14*(AW$16-$A226)^2+AW$15*(AW$16-$A226)^3)))</f>
        <v>0</v>
      </c>
      <c r="AX226" s="54" t="n">
        <f aca="false">MIN(1000,MAX(AX227,IF($A226&gt;=AX$16,0,AX$13*(AX$16-$A226)+AX$14*(AX$16-$A226)^2+AX$15*(AX$16-$A226)^3)))</f>
        <v>58.216864</v>
      </c>
      <c r="AY226" s="54" t="n">
        <f aca="false">MIN(1000,MAX(AY227,IF($A226&gt;=AY$16,0,AY$13*(AY$16-$A226)+AY$14*(AY$16-$A226)^2+AY$15*(AY$16-$A226)^3)))</f>
        <v>1000</v>
      </c>
      <c r="AZ226" s="54" t="n">
        <f aca="false">MIN(1000,MAX(AZ227,IF($A226&gt;=AZ$16,0,AZ$13*(AZ$16-$A226)+AZ$14*(AZ$16-$A226)^2+AZ$15*(AZ$16-$A226)^3)))</f>
        <v>0</v>
      </c>
      <c r="BA226" s="54" t="n">
        <f aca="false">MIN(1000,MAX(BA227,IF($A226&gt;=BA$16,0,BA$13*(BA$16-$A226)+BA$14*(BA$16-$A226)^2+BA$15*(BA$16-$A226)^3)))</f>
        <v>0</v>
      </c>
    </row>
    <row r="227" customFormat="false" ht="13.8" hidden="false" customHeight="false" outlineLevel="0" collapsed="false">
      <c r="A227" s="12" t="n">
        <f aca="false">A226+10</f>
        <v>2100</v>
      </c>
      <c r="B227" s="54" t="n">
        <f aca="false">MIN(1000,MAX(B228,IF($A227&gt;=B$16,0,B$13*(B$16-$A227)+B$14*(B$16-$A227)^2+B$15*(B$16-$A227)^3)))</f>
        <v>0</v>
      </c>
      <c r="C227" s="54" t="n">
        <f aca="false">MIN(1000,MAX(C228,IF($A227&gt;=C$16,0,C$13*(C$16-$A227)+C$14*(C$16-$A227)^2+C$15*(C$16-$A227)^3)))</f>
        <v>0</v>
      </c>
      <c r="D227" s="54" t="n">
        <f aca="false">MIN(1000,MAX(D228,IF($A227&gt;=D$16,0,D$13*(D$16-$A227)+D$14*(D$16-$A227)^2+D$15*(D$16-$A227)^3)))</f>
        <v>0</v>
      </c>
      <c r="E227" s="54" t="n">
        <f aca="false">MIN(1000,MAX(E228,IF($A227&gt;=E$16,0,E$13*(E$16-$A227)+E$14*(E$16-$A227)^2+E$15*(E$16-$A227)^3)))</f>
        <v>0</v>
      </c>
      <c r="F227" s="54" t="n">
        <f aca="false">MIN(1000,MAX(F228,IF($A227&gt;=F$16,0,F$13*(F$16-$A227)+F$14*(F$16-$A227)^2+F$15*(F$16-$A227)^3)))</f>
        <v>0</v>
      </c>
      <c r="G227" s="54" t="n">
        <f aca="false">MIN(1000,MAX(G228,IF($A227&gt;=G$16,0,G$13*(G$16-$A227)+G$14*(G$16-$A227)^2+G$15*(G$16-$A227)^3)))</f>
        <v>0</v>
      </c>
      <c r="H227" s="54" t="n">
        <f aca="false">MIN(1000,MAX(H228,IF($A227&gt;=H$16,0,H$13*(H$16-$A227)+H$14*(H$16-$A227)^2+H$15*(H$16-$A227)^3)))</f>
        <v>0</v>
      </c>
      <c r="I227" s="54" t="n">
        <f aca="false">MIN(1000,MAX(I228,IF($A227&gt;=I$16,0,I$13*(I$16-$A227)+I$14*(I$16-$A227)^2+I$15*(I$16-$A227)^3)))</f>
        <v>0</v>
      </c>
      <c r="J227" s="54" t="n">
        <f aca="false">MIN(1000,MAX(J228,IF($A227&gt;=J$16,0,J$13*(J$16-$A227)+J$14*(J$16-$A227)^2+J$15*(J$16-$A227)^3)))</f>
        <v>0</v>
      </c>
      <c r="K227" s="54" t="n">
        <f aca="false">MIN(1000,MAX(K228,IF($A227&gt;=K$16,0,K$13*(K$16-$A227)+K$14*(K$16-$A227)^2+K$15*(K$16-$A227)^3)))</f>
        <v>0</v>
      </c>
      <c r="L227" s="54" t="n">
        <f aca="false">MIN(1000,MAX(L228,IF($A227&gt;=L$16,0,L$13*(L$16-$A227)+L$14*(L$16-$A227)^2+L$15*(L$16-$A227)^3)))</f>
        <v>0</v>
      </c>
      <c r="M227" s="54" t="n">
        <f aca="false">MIN(1000,MAX(M228,IF($A227&gt;=M$16,0,M$13*(M$16-$A227)+M$14*(M$16-$A227)^2+M$15*(M$16-$A227)^3)))</f>
        <v>0</v>
      </c>
      <c r="N227" s="54" t="n">
        <f aca="false">MIN(1000,MAX(N228,IF($A227&gt;=N$16,0,N$13*(N$16-$A227)+N$14*(N$16-$A227)^2+N$15*(N$16-$A227)^3)))</f>
        <v>0</v>
      </c>
      <c r="O227" s="54" t="n">
        <f aca="false">MIN(1000,MAX(O228,IF($A227&gt;=O$16,0,O$13*(O$16-$A227)+O$14*(O$16-$A227)^2+O$15*(O$16-$A227)^3)))</f>
        <v>0</v>
      </c>
      <c r="P227" s="54" t="n">
        <f aca="false">MIN(1000,MAX(P228,IF($A227&gt;=P$16,0,P$13*(P$16-$A227)+P$14*(P$16-$A227)^2+P$15*(P$16-$A227)^3)))</f>
        <v>0</v>
      </c>
      <c r="Q227" s="54" t="n">
        <f aca="false">MIN(1000,MAX(Q228,IF($A227&gt;=Q$16,0,Q$13*(Q$16-$A227)+Q$14*(Q$16-$A227)^2+Q$15*(Q$16-$A227)^3)))</f>
        <v>0</v>
      </c>
      <c r="R227" s="54" t="n">
        <f aca="false">MIN(1000,MAX(R228,IF($A227&gt;=R$16,0,R$13*(R$16-$A227)+R$14*(R$16-$A227)^2+R$15*(R$16-$A227)^3)))</f>
        <v>0</v>
      </c>
      <c r="S227" s="54" t="n">
        <f aca="false">MIN(1000,MAX(S228,IF($A227&gt;=S$16,0,S$13*(S$16-$A227)+S$14*(S$16-$A227)^2+S$15*(S$16-$A227)^3)))</f>
        <v>486.063552</v>
      </c>
      <c r="T227" s="54" t="n">
        <f aca="false">MIN(1000,MAX(T228,IF($A227&gt;=T$16,0,T$13*(T$16-$A227)+T$14*(T$16-$A227)^2+T$15*(T$16-$A227)^3)))</f>
        <v>0</v>
      </c>
      <c r="U227" s="54" t="n">
        <f aca="false">MIN(1000,MAX(U228,IF($A227&gt;=U$16,0,U$13*(U$16-$A227)+U$14*(U$16-$A227)^2+U$15*(U$16-$A227)^3)))</f>
        <v>105.59745</v>
      </c>
      <c r="V227" s="54" t="n">
        <f aca="false">MIN(1000,MAX(V228,IF($A227&gt;=V$16,0,V$13*(V$16-$A227)+V$14*(V$16-$A227)^2+V$15*(V$16-$A227)^3)))</f>
        <v>0</v>
      </c>
      <c r="W227" s="54" t="n">
        <f aca="false">MIN(1000,MAX(W228,IF($A227&gt;=W$16,0,W$13*(W$16-$A227)+W$14*(W$16-$A227)^2+W$15*(W$16-$A227)^3)))</f>
        <v>56.64648</v>
      </c>
      <c r="X227" s="54" t="n">
        <f aca="false">MIN(1000,MAX(X228,IF($A227&gt;=X$16,0,X$13*(X$16-$A227)+X$14*(X$16-$A227)^2+X$15*(X$16-$A227)^3)))</f>
        <v>23.037975</v>
      </c>
      <c r="Y227" s="54" t="n">
        <f aca="false">MIN(1000,MAX(Y228,IF($A227&gt;=Y$16,0,Y$13*(Y$16-$A227)+Y$14*(Y$16-$A227)^2+Y$15*(Y$16-$A227)^3)))</f>
        <v>0</v>
      </c>
      <c r="Z227" s="54" t="n">
        <f aca="false">MIN(1000,MAX(Z228,IF($A227&gt;=Z$16,0,Z$13*(Z$16-$A227)+Z$14*(Z$16-$A227)^2+Z$15*(Z$16-$A227)^3)))</f>
        <v>0</v>
      </c>
      <c r="AC227" s="54" t="n">
        <f aca="false">MIN(1000,MAX(AC228,IF($A227&gt;=AC$16,0,AC$13*(AC$16-$A227)+AC$14*(AC$16-$A227)^2+AC$15*(AC$16-$A227)^3)))</f>
        <v>0</v>
      </c>
      <c r="AD227" s="54" t="n">
        <f aca="false">MIN(1000,MAX(AD228,IF($A227&gt;=AD$16,0,AD$13*(AD$16-$A227)+AD$14*(AD$16-$A227)^2+AD$15*(AD$16-$A227)^3)))</f>
        <v>0</v>
      </c>
      <c r="AE227" s="54" t="n">
        <f aca="false">MIN(1000,MAX(AE228,IF($A227&gt;=AE$16,0,AE$13*(AE$16-$A227)+AE$14*(AE$16-$A227)^2+AE$15*(AE$16-$A227)^3)))</f>
        <v>0</v>
      </c>
      <c r="AF227" s="54" t="n">
        <f aca="false">MIN(1000,MAX(AF228,IF($A227&gt;=AF$16,0,AF$13*(AF$16-$A227)+AF$14*(AF$16-$A227)^2+AF$15*(AF$16-$A227)^3)))</f>
        <v>0</v>
      </c>
      <c r="AG227" s="54" t="n">
        <f aca="false">MIN(1000,MAX(AG228,IF($A227&gt;=AG$16,0,AG$13*(AG$16-$A227)+AG$14*(AG$16-$A227)^2+AG$15*(AG$16-$A227)^3)))</f>
        <v>0</v>
      </c>
      <c r="AH227" s="54" t="n">
        <f aca="false">MIN(1000,MAX(AH228,IF($A227&gt;=AH$16,0,AH$13*(AH$16-$A227)+AH$14*(AH$16-$A227)^2+AH$15*(AH$16-$A227)^3)))</f>
        <v>0</v>
      </c>
      <c r="AI227" s="54" t="n">
        <f aca="false">MIN(1000,MAX(AI228,IF($A227&gt;=AI$16,0,AI$13*(AI$16-$A227)+AI$14*(AI$16-$A227)^2+AI$15*(AI$16-$A227)^3)))</f>
        <v>0</v>
      </c>
      <c r="AJ227" s="54" t="n">
        <f aca="false">MIN(1000,MAX(AJ228,IF($A227&gt;=AJ$16,0,AJ$13*(AJ$16-$A227)+AJ$14*(AJ$16-$A227)^2+AJ$15*(AJ$16-$A227)^3)))</f>
        <v>0</v>
      </c>
      <c r="AK227" s="54" t="n">
        <f aca="false">MIN(1000,MAX(AK228,IF($A227&gt;=AK$16,0,AK$13*(AK$16-$A227)+AK$14*(AK$16-$A227)^2+AK$15*(AK$16-$A227)^3)))</f>
        <v>0</v>
      </c>
      <c r="AL227" s="54" t="n">
        <f aca="false">MIN(1000,MAX(AL228,IF($A227&gt;=AL$16,0,AL$13*(AL$16-$A227)+AL$14*(AL$16-$A227)^2+AL$15*(AL$16-$A227)^3)))</f>
        <v>0</v>
      </c>
      <c r="AM227" s="54" t="n">
        <f aca="false">MIN(1000,MAX(AM228,IF($A227&gt;=AM$16,0,AM$13*(AM$16-$A227)+AM$14*(AM$16-$A227)^2+AM$15*(AM$16-$A227)^3)))</f>
        <v>0</v>
      </c>
      <c r="AN227" s="54" t="n">
        <f aca="false">MIN(1000,MAX(AN228,IF($A227&gt;=AN$16,0,AN$13*(AN$16-$A227)+AN$14*(AN$16-$A227)^2+AN$15*(AN$16-$A227)^3)))</f>
        <v>0</v>
      </c>
      <c r="AO227" s="54" t="n">
        <f aca="false">MIN(1000,MAX(AO228,IF($A227&gt;=AO$16,0,AO$13*(AO$16-$A227)+AO$14*(AO$16-$A227)^2+AO$15*(AO$16-$A227)^3)))</f>
        <v>0</v>
      </c>
      <c r="AP227" s="54" t="n">
        <f aca="false">MIN(1000,MAX(AP228,IF($A227&gt;=AP$16,0,AP$13*(AP$16-$A227)+AP$14*(AP$16-$A227)^2+AP$15*(AP$16-$A227)^3)))</f>
        <v>0</v>
      </c>
      <c r="AQ227" s="54" t="n">
        <f aca="false">MIN(1000,MAX(AQ228,IF($A227&gt;=AQ$16,0,AQ$13*(AQ$16-$A227)+AQ$14*(AQ$16-$A227)^2+AQ$15*(AQ$16-$A227)^3)))</f>
        <v>0</v>
      </c>
      <c r="AR227" s="54" t="n">
        <f aca="false">MIN(1000,MAX(AR228,IF($A227&gt;=AR$16,0,AR$13*(AR$16-$A227)+AR$14*(AR$16-$A227)^2+AR$15*(AR$16-$A227)^3)))</f>
        <v>0</v>
      </c>
      <c r="AS227" s="54" t="n">
        <f aca="false">MIN(1000,MAX(AS228,IF($A227&gt;=AS$16,0,AS$13*(AS$16-$A227)+AS$14*(AS$16-$A227)^2+AS$15*(AS$16-$A227)^3)))</f>
        <v>0</v>
      </c>
      <c r="AT227" s="54" t="n">
        <f aca="false">MIN(1000,MAX(AT228,IF($A227&gt;=AT$16,0,AT$13*(AT$16-$A227)+AT$14*(AT$16-$A227)^2+AT$15*(AT$16-$A227)^3)))</f>
        <v>1000</v>
      </c>
      <c r="AU227" s="54" t="n">
        <f aca="false">MIN(1000,MAX(AU228,IF($A227&gt;=AU$16,0,AU$13*(AU$16-$A227)+AU$14*(AU$16-$A227)^2+AU$15*(AU$16-$A227)^3)))</f>
        <v>0</v>
      </c>
      <c r="AV227" s="54" t="n">
        <f aca="false">MIN(1000,MAX(AV228,IF($A227&gt;=AV$16,0,AV$13*(AV$16-$A227)+AV$14*(AV$16-$A227)^2+AV$15*(AV$16-$A227)^3)))</f>
        <v>626.25753</v>
      </c>
      <c r="AW227" s="54" t="n">
        <f aca="false">MIN(1000,MAX(AW228,IF($A227&gt;=AW$16,0,AW$13*(AW$16-$A227)+AW$14*(AW$16-$A227)^2+AW$15*(AW$16-$A227)^3)))</f>
        <v>0</v>
      </c>
      <c r="AX227" s="54" t="n">
        <f aca="false">MIN(1000,MAX(AX228,IF($A227&gt;=AX$16,0,AX$13*(AX$16-$A227)+AX$14*(AX$16-$A227)^2+AX$15*(AX$16-$A227)^3)))</f>
        <v>58.216864</v>
      </c>
      <c r="AY227" s="54" t="n">
        <f aca="false">MIN(1000,MAX(AY228,IF($A227&gt;=AY$16,0,AY$13*(AY$16-$A227)+AY$14*(AY$16-$A227)^2+AY$15*(AY$16-$A227)^3)))</f>
        <v>1000</v>
      </c>
      <c r="AZ227" s="54" t="n">
        <f aca="false">MIN(1000,MAX(AZ228,IF($A227&gt;=AZ$16,0,AZ$13*(AZ$16-$A227)+AZ$14*(AZ$16-$A227)^2+AZ$15*(AZ$16-$A227)^3)))</f>
        <v>0</v>
      </c>
      <c r="BA227" s="54" t="n">
        <f aca="false">MIN(1000,MAX(BA228,IF($A227&gt;=BA$16,0,BA$13*(BA$16-$A227)+BA$14*(BA$16-$A227)^2+BA$15*(BA$16-$A227)^3)))</f>
        <v>0</v>
      </c>
    </row>
    <row r="228" customFormat="false" ht="13.8" hidden="false" customHeight="false" outlineLevel="0" collapsed="false">
      <c r="A228" s="12" t="n">
        <f aca="false">A227+10</f>
        <v>2110</v>
      </c>
      <c r="B228" s="54" t="n">
        <f aca="false">MIN(1000,MAX(B229,IF($A228&gt;=B$16,0,B$13*(B$16-$A228)+B$14*(B$16-$A228)^2+B$15*(B$16-$A228)^3)))</f>
        <v>0</v>
      </c>
      <c r="C228" s="54" t="n">
        <f aca="false">MIN(1000,MAX(C229,IF($A228&gt;=C$16,0,C$13*(C$16-$A228)+C$14*(C$16-$A228)^2+C$15*(C$16-$A228)^3)))</f>
        <v>0</v>
      </c>
      <c r="D228" s="54" t="n">
        <f aca="false">MIN(1000,MAX(D229,IF($A228&gt;=D$16,0,D$13*(D$16-$A228)+D$14*(D$16-$A228)^2+D$15*(D$16-$A228)^3)))</f>
        <v>0</v>
      </c>
      <c r="E228" s="54" t="n">
        <f aca="false">MIN(1000,MAX(E229,IF($A228&gt;=E$16,0,E$13*(E$16-$A228)+E$14*(E$16-$A228)^2+E$15*(E$16-$A228)^3)))</f>
        <v>0</v>
      </c>
      <c r="F228" s="54" t="n">
        <f aca="false">MIN(1000,MAX(F229,IF($A228&gt;=F$16,0,F$13*(F$16-$A228)+F$14*(F$16-$A228)^2+F$15*(F$16-$A228)^3)))</f>
        <v>0</v>
      </c>
      <c r="G228" s="54" t="n">
        <f aca="false">MIN(1000,MAX(G229,IF($A228&gt;=G$16,0,G$13*(G$16-$A228)+G$14*(G$16-$A228)^2+G$15*(G$16-$A228)^3)))</f>
        <v>0</v>
      </c>
      <c r="H228" s="54" t="n">
        <f aca="false">MIN(1000,MAX(H229,IF($A228&gt;=H$16,0,H$13*(H$16-$A228)+H$14*(H$16-$A228)^2+H$15*(H$16-$A228)^3)))</f>
        <v>0</v>
      </c>
      <c r="I228" s="54" t="n">
        <f aca="false">MIN(1000,MAX(I229,IF($A228&gt;=I$16,0,I$13*(I$16-$A228)+I$14*(I$16-$A228)^2+I$15*(I$16-$A228)^3)))</f>
        <v>0</v>
      </c>
      <c r="J228" s="54" t="n">
        <f aca="false">MIN(1000,MAX(J229,IF($A228&gt;=J$16,0,J$13*(J$16-$A228)+J$14*(J$16-$A228)^2+J$15*(J$16-$A228)^3)))</f>
        <v>0</v>
      </c>
      <c r="K228" s="54" t="n">
        <f aca="false">MIN(1000,MAX(K229,IF($A228&gt;=K$16,0,K$13*(K$16-$A228)+K$14*(K$16-$A228)^2+K$15*(K$16-$A228)^3)))</f>
        <v>0</v>
      </c>
      <c r="L228" s="54" t="n">
        <f aca="false">MIN(1000,MAX(L229,IF($A228&gt;=L$16,0,L$13*(L$16-$A228)+L$14*(L$16-$A228)^2+L$15*(L$16-$A228)^3)))</f>
        <v>0</v>
      </c>
      <c r="M228" s="54" t="n">
        <f aca="false">MIN(1000,MAX(M229,IF($A228&gt;=M$16,0,M$13*(M$16-$A228)+M$14*(M$16-$A228)^2+M$15*(M$16-$A228)^3)))</f>
        <v>0</v>
      </c>
      <c r="N228" s="54" t="n">
        <f aca="false">MIN(1000,MAX(N229,IF($A228&gt;=N$16,0,N$13*(N$16-$A228)+N$14*(N$16-$A228)^2+N$15*(N$16-$A228)^3)))</f>
        <v>0</v>
      </c>
      <c r="O228" s="54" t="n">
        <f aca="false">MIN(1000,MAX(O229,IF($A228&gt;=O$16,0,O$13*(O$16-$A228)+O$14*(O$16-$A228)^2+O$15*(O$16-$A228)^3)))</f>
        <v>0</v>
      </c>
      <c r="P228" s="54" t="n">
        <f aca="false">MIN(1000,MAX(P229,IF($A228&gt;=P$16,0,P$13*(P$16-$A228)+P$14*(P$16-$A228)^2+P$15*(P$16-$A228)^3)))</f>
        <v>0</v>
      </c>
      <c r="Q228" s="54" t="n">
        <f aca="false">MIN(1000,MAX(Q229,IF($A228&gt;=Q$16,0,Q$13*(Q$16-$A228)+Q$14*(Q$16-$A228)^2+Q$15*(Q$16-$A228)^3)))</f>
        <v>0</v>
      </c>
      <c r="R228" s="54" t="n">
        <f aca="false">MIN(1000,MAX(R229,IF($A228&gt;=R$16,0,R$13*(R$16-$A228)+R$14*(R$16-$A228)^2+R$15*(R$16-$A228)^3)))</f>
        <v>0</v>
      </c>
      <c r="S228" s="54" t="n">
        <f aca="false">MIN(1000,MAX(S229,IF($A228&gt;=S$16,0,S$13*(S$16-$A228)+S$14*(S$16-$A228)^2+S$15*(S$16-$A228)^3)))</f>
        <v>479.843952</v>
      </c>
      <c r="T228" s="54" t="n">
        <f aca="false">MIN(1000,MAX(T229,IF($A228&gt;=T$16,0,T$13*(T$16-$A228)+T$14*(T$16-$A228)^2+T$15*(T$16-$A228)^3)))</f>
        <v>0</v>
      </c>
      <c r="U228" s="54" t="n">
        <f aca="false">MIN(1000,MAX(U229,IF($A228&gt;=U$16,0,U$13*(U$16-$A228)+U$14*(U$16-$A228)^2+U$15*(U$16-$A228)^3)))</f>
        <v>105.35245</v>
      </c>
      <c r="V228" s="54" t="n">
        <f aca="false">MIN(1000,MAX(V229,IF($A228&gt;=V$16,0,V$13*(V$16-$A228)+V$14*(V$16-$A228)^2+V$15*(V$16-$A228)^3)))</f>
        <v>0</v>
      </c>
      <c r="W228" s="54" t="n">
        <f aca="false">MIN(1000,MAX(W229,IF($A228&gt;=W$16,0,W$13*(W$16-$A228)+W$14*(W$16-$A228)^2+W$15*(W$16-$A228)^3)))</f>
        <v>56.51748</v>
      </c>
      <c r="X228" s="54" t="n">
        <f aca="false">MIN(1000,MAX(X229,IF($A228&gt;=X$16,0,X$13*(X$16-$A228)+X$14*(X$16-$A228)^2+X$15*(X$16-$A228)^3)))</f>
        <v>23.037975</v>
      </c>
      <c r="Y228" s="54" t="n">
        <f aca="false">MIN(1000,MAX(Y229,IF($A228&gt;=Y$16,0,Y$13*(Y$16-$A228)+Y$14*(Y$16-$A228)^2+Y$15*(Y$16-$A228)^3)))</f>
        <v>0</v>
      </c>
      <c r="Z228" s="54" t="n">
        <f aca="false">MIN(1000,MAX(Z229,IF($A228&gt;=Z$16,0,Z$13*(Z$16-$A228)+Z$14*(Z$16-$A228)^2+Z$15*(Z$16-$A228)^3)))</f>
        <v>0</v>
      </c>
      <c r="AC228" s="54" t="n">
        <f aca="false">MIN(1000,MAX(AC229,IF($A228&gt;=AC$16,0,AC$13*(AC$16-$A228)+AC$14*(AC$16-$A228)^2+AC$15*(AC$16-$A228)^3)))</f>
        <v>0</v>
      </c>
      <c r="AD228" s="54" t="n">
        <f aca="false">MIN(1000,MAX(AD229,IF($A228&gt;=AD$16,0,AD$13*(AD$16-$A228)+AD$14*(AD$16-$A228)^2+AD$15*(AD$16-$A228)^3)))</f>
        <v>0</v>
      </c>
      <c r="AE228" s="54" t="n">
        <f aca="false">MIN(1000,MAX(AE229,IF($A228&gt;=AE$16,0,AE$13*(AE$16-$A228)+AE$14*(AE$16-$A228)^2+AE$15*(AE$16-$A228)^3)))</f>
        <v>0</v>
      </c>
      <c r="AF228" s="54" t="n">
        <f aca="false">MIN(1000,MAX(AF229,IF($A228&gt;=AF$16,0,AF$13*(AF$16-$A228)+AF$14*(AF$16-$A228)^2+AF$15*(AF$16-$A228)^3)))</f>
        <v>0</v>
      </c>
      <c r="AG228" s="54" t="n">
        <f aca="false">MIN(1000,MAX(AG229,IF($A228&gt;=AG$16,0,AG$13*(AG$16-$A228)+AG$14*(AG$16-$A228)^2+AG$15*(AG$16-$A228)^3)))</f>
        <v>0</v>
      </c>
      <c r="AH228" s="54" t="n">
        <f aca="false">MIN(1000,MAX(AH229,IF($A228&gt;=AH$16,0,AH$13*(AH$16-$A228)+AH$14*(AH$16-$A228)^2+AH$15*(AH$16-$A228)^3)))</f>
        <v>0</v>
      </c>
      <c r="AI228" s="54" t="n">
        <f aca="false">MIN(1000,MAX(AI229,IF($A228&gt;=AI$16,0,AI$13*(AI$16-$A228)+AI$14*(AI$16-$A228)^2+AI$15*(AI$16-$A228)^3)))</f>
        <v>0</v>
      </c>
      <c r="AJ228" s="54" t="n">
        <f aca="false">MIN(1000,MAX(AJ229,IF($A228&gt;=AJ$16,0,AJ$13*(AJ$16-$A228)+AJ$14*(AJ$16-$A228)^2+AJ$15*(AJ$16-$A228)^3)))</f>
        <v>0</v>
      </c>
      <c r="AK228" s="54" t="n">
        <f aca="false">MIN(1000,MAX(AK229,IF($A228&gt;=AK$16,0,AK$13*(AK$16-$A228)+AK$14*(AK$16-$A228)^2+AK$15*(AK$16-$A228)^3)))</f>
        <v>0</v>
      </c>
      <c r="AL228" s="54" t="n">
        <f aca="false">MIN(1000,MAX(AL229,IF($A228&gt;=AL$16,0,AL$13*(AL$16-$A228)+AL$14*(AL$16-$A228)^2+AL$15*(AL$16-$A228)^3)))</f>
        <v>0</v>
      </c>
      <c r="AM228" s="54" t="n">
        <f aca="false">MIN(1000,MAX(AM229,IF($A228&gt;=AM$16,0,AM$13*(AM$16-$A228)+AM$14*(AM$16-$A228)^2+AM$15*(AM$16-$A228)^3)))</f>
        <v>0</v>
      </c>
      <c r="AN228" s="54" t="n">
        <f aca="false">MIN(1000,MAX(AN229,IF($A228&gt;=AN$16,0,AN$13*(AN$16-$A228)+AN$14*(AN$16-$A228)^2+AN$15*(AN$16-$A228)^3)))</f>
        <v>0</v>
      </c>
      <c r="AO228" s="54" t="n">
        <f aca="false">MIN(1000,MAX(AO229,IF($A228&gt;=AO$16,0,AO$13*(AO$16-$A228)+AO$14*(AO$16-$A228)^2+AO$15*(AO$16-$A228)^3)))</f>
        <v>0</v>
      </c>
      <c r="AP228" s="54" t="n">
        <f aca="false">MIN(1000,MAX(AP229,IF($A228&gt;=AP$16,0,AP$13*(AP$16-$A228)+AP$14*(AP$16-$A228)^2+AP$15*(AP$16-$A228)^3)))</f>
        <v>0</v>
      </c>
      <c r="AQ228" s="54" t="n">
        <f aca="false">MIN(1000,MAX(AQ229,IF($A228&gt;=AQ$16,0,AQ$13*(AQ$16-$A228)+AQ$14*(AQ$16-$A228)^2+AQ$15*(AQ$16-$A228)^3)))</f>
        <v>0</v>
      </c>
      <c r="AR228" s="54" t="n">
        <f aca="false">MIN(1000,MAX(AR229,IF($A228&gt;=AR$16,0,AR$13*(AR$16-$A228)+AR$14*(AR$16-$A228)^2+AR$15*(AR$16-$A228)^3)))</f>
        <v>0</v>
      </c>
      <c r="AS228" s="54" t="n">
        <f aca="false">MIN(1000,MAX(AS229,IF($A228&gt;=AS$16,0,AS$13*(AS$16-$A228)+AS$14*(AS$16-$A228)^2+AS$15*(AS$16-$A228)^3)))</f>
        <v>0</v>
      </c>
      <c r="AT228" s="54" t="n">
        <f aca="false">MIN(1000,MAX(AT229,IF($A228&gt;=AT$16,0,AT$13*(AT$16-$A228)+AT$14*(AT$16-$A228)^2+AT$15*(AT$16-$A228)^3)))</f>
        <v>1000</v>
      </c>
      <c r="AU228" s="54" t="n">
        <f aca="false">MIN(1000,MAX(AU229,IF($A228&gt;=AU$16,0,AU$13*(AU$16-$A228)+AU$14*(AU$16-$A228)^2+AU$15*(AU$16-$A228)^3)))</f>
        <v>0</v>
      </c>
      <c r="AV228" s="54" t="n">
        <f aca="false">MIN(1000,MAX(AV229,IF($A228&gt;=AV$16,0,AV$13*(AV$16-$A228)+AV$14*(AV$16-$A228)^2+AV$15*(AV$16-$A228)^3)))</f>
        <v>624.80453</v>
      </c>
      <c r="AW228" s="54" t="n">
        <f aca="false">MIN(1000,MAX(AW229,IF($A228&gt;=AW$16,0,AW$13*(AW$16-$A228)+AW$14*(AW$16-$A228)^2+AW$15*(AW$16-$A228)^3)))</f>
        <v>0</v>
      </c>
      <c r="AX228" s="54" t="n">
        <f aca="false">MIN(1000,MAX(AX229,IF($A228&gt;=AX$16,0,AX$13*(AX$16-$A228)+AX$14*(AX$16-$A228)^2+AX$15*(AX$16-$A228)^3)))</f>
        <v>58.216864</v>
      </c>
      <c r="AY228" s="54" t="n">
        <f aca="false">MIN(1000,MAX(AY229,IF($A228&gt;=AY$16,0,AY$13*(AY$16-$A228)+AY$14*(AY$16-$A228)^2+AY$15*(AY$16-$A228)^3)))</f>
        <v>1000</v>
      </c>
      <c r="AZ228" s="54" t="n">
        <f aca="false">MIN(1000,MAX(AZ229,IF($A228&gt;=AZ$16,0,AZ$13*(AZ$16-$A228)+AZ$14*(AZ$16-$A228)^2+AZ$15*(AZ$16-$A228)^3)))</f>
        <v>0</v>
      </c>
      <c r="BA228" s="54" t="n">
        <f aca="false">MIN(1000,MAX(BA229,IF($A228&gt;=BA$16,0,BA$13*(BA$16-$A228)+BA$14*(BA$16-$A228)^2+BA$15*(BA$16-$A228)^3)))</f>
        <v>0</v>
      </c>
    </row>
    <row r="229" customFormat="false" ht="13.8" hidden="false" customHeight="false" outlineLevel="0" collapsed="false">
      <c r="A229" s="12" t="n">
        <f aca="false">A228+10</f>
        <v>2120</v>
      </c>
      <c r="B229" s="54" t="n">
        <f aca="false">MIN(1000,MAX(B230,IF($A229&gt;=B$16,0,B$13*(B$16-$A229)+B$14*(B$16-$A229)^2+B$15*(B$16-$A229)^3)))</f>
        <v>0</v>
      </c>
      <c r="C229" s="54" t="n">
        <f aca="false">MIN(1000,MAX(C230,IF($A229&gt;=C$16,0,C$13*(C$16-$A229)+C$14*(C$16-$A229)^2+C$15*(C$16-$A229)^3)))</f>
        <v>0</v>
      </c>
      <c r="D229" s="54" t="n">
        <f aca="false">MIN(1000,MAX(D230,IF($A229&gt;=D$16,0,D$13*(D$16-$A229)+D$14*(D$16-$A229)^2+D$15*(D$16-$A229)^3)))</f>
        <v>0</v>
      </c>
      <c r="E229" s="54" t="n">
        <f aca="false">MIN(1000,MAX(E230,IF($A229&gt;=E$16,0,E$13*(E$16-$A229)+E$14*(E$16-$A229)^2+E$15*(E$16-$A229)^3)))</f>
        <v>0</v>
      </c>
      <c r="F229" s="54" t="n">
        <f aca="false">MIN(1000,MAX(F230,IF($A229&gt;=F$16,0,F$13*(F$16-$A229)+F$14*(F$16-$A229)^2+F$15*(F$16-$A229)^3)))</f>
        <v>0</v>
      </c>
      <c r="G229" s="54" t="n">
        <f aca="false">MIN(1000,MAX(G230,IF($A229&gt;=G$16,0,G$13*(G$16-$A229)+G$14*(G$16-$A229)^2+G$15*(G$16-$A229)^3)))</f>
        <v>0</v>
      </c>
      <c r="H229" s="54" t="n">
        <f aca="false">MIN(1000,MAX(H230,IF($A229&gt;=H$16,0,H$13*(H$16-$A229)+H$14*(H$16-$A229)^2+H$15*(H$16-$A229)^3)))</f>
        <v>0</v>
      </c>
      <c r="I229" s="54" t="n">
        <f aca="false">MIN(1000,MAX(I230,IF($A229&gt;=I$16,0,I$13*(I$16-$A229)+I$14*(I$16-$A229)^2+I$15*(I$16-$A229)^3)))</f>
        <v>0</v>
      </c>
      <c r="J229" s="54" t="n">
        <f aca="false">MIN(1000,MAX(J230,IF($A229&gt;=J$16,0,J$13*(J$16-$A229)+J$14*(J$16-$A229)^2+J$15*(J$16-$A229)^3)))</f>
        <v>0</v>
      </c>
      <c r="K229" s="54" t="n">
        <f aca="false">MIN(1000,MAX(K230,IF($A229&gt;=K$16,0,K$13*(K$16-$A229)+K$14*(K$16-$A229)^2+K$15*(K$16-$A229)^3)))</f>
        <v>0</v>
      </c>
      <c r="L229" s="54" t="n">
        <f aca="false">MIN(1000,MAX(L230,IF($A229&gt;=L$16,0,L$13*(L$16-$A229)+L$14*(L$16-$A229)^2+L$15*(L$16-$A229)^3)))</f>
        <v>0</v>
      </c>
      <c r="M229" s="54" t="n">
        <f aca="false">MIN(1000,MAX(M230,IF($A229&gt;=M$16,0,M$13*(M$16-$A229)+M$14*(M$16-$A229)^2+M$15*(M$16-$A229)^3)))</f>
        <v>0</v>
      </c>
      <c r="N229" s="54" t="n">
        <f aca="false">MIN(1000,MAX(N230,IF($A229&gt;=N$16,0,N$13*(N$16-$A229)+N$14*(N$16-$A229)^2+N$15*(N$16-$A229)^3)))</f>
        <v>0</v>
      </c>
      <c r="O229" s="54" t="n">
        <f aca="false">MIN(1000,MAX(O230,IF($A229&gt;=O$16,0,O$13*(O$16-$A229)+O$14*(O$16-$A229)^2+O$15*(O$16-$A229)^3)))</f>
        <v>0</v>
      </c>
      <c r="P229" s="54" t="n">
        <f aca="false">MIN(1000,MAX(P230,IF($A229&gt;=P$16,0,P$13*(P$16-$A229)+P$14*(P$16-$A229)^2+P$15*(P$16-$A229)^3)))</f>
        <v>0</v>
      </c>
      <c r="Q229" s="54" t="n">
        <f aca="false">MIN(1000,MAX(Q230,IF($A229&gt;=Q$16,0,Q$13*(Q$16-$A229)+Q$14*(Q$16-$A229)^2+Q$15*(Q$16-$A229)^3)))</f>
        <v>0</v>
      </c>
      <c r="R229" s="54" t="n">
        <f aca="false">MIN(1000,MAX(R230,IF($A229&gt;=R$16,0,R$13*(R$16-$A229)+R$14*(R$16-$A229)^2+R$15*(R$16-$A229)^3)))</f>
        <v>0</v>
      </c>
      <c r="S229" s="54" t="n">
        <f aca="false">MIN(1000,MAX(S230,IF($A229&gt;=S$16,0,S$13*(S$16-$A229)+S$14*(S$16-$A229)^2+S$15*(S$16-$A229)^3)))</f>
        <v>473.664352</v>
      </c>
      <c r="T229" s="54" t="n">
        <f aca="false">MIN(1000,MAX(T230,IF($A229&gt;=T$16,0,T$13*(T$16-$A229)+T$14*(T$16-$A229)^2+T$15*(T$16-$A229)^3)))</f>
        <v>0</v>
      </c>
      <c r="U229" s="54" t="n">
        <f aca="false">MIN(1000,MAX(U230,IF($A229&gt;=U$16,0,U$13*(U$16-$A229)+U$14*(U$16-$A229)^2+U$15*(U$16-$A229)^3)))</f>
        <v>105.10745</v>
      </c>
      <c r="V229" s="54" t="n">
        <f aca="false">MIN(1000,MAX(V230,IF($A229&gt;=V$16,0,V$13*(V$16-$A229)+V$14*(V$16-$A229)^2+V$15*(V$16-$A229)^3)))</f>
        <v>0</v>
      </c>
      <c r="W229" s="54" t="n">
        <f aca="false">MIN(1000,MAX(W230,IF($A229&gt;=W$16,0,W$13*(W$16-$A229)+W$14*(W$16-$A229)^2+W$15*(W$16-$A229)^3)))</f>
        <v>56.38848</v>
      </c>
      <c r="X229" s="54" t="n">
        <f aca="false">MIN(1000,MAX(X230,IF($A229&gt;=X$16,0,X$13*(X$16-$A229)+X$14*(X$16-$A229)^2+X$15*(X$16-$A229)^3)))</f>
        <v>23.037975</v>
      </c>
      <c r="Y229" s="54" t="n">
        <f aca="false">MIN(1000,MAX(Y230,IF($A229&gt;=Y$16,0,Y$13*(Y$16-$A229)+Y$14*(Y$16-$A229)^2+Y$15*(Y$16-$A229)^3)))</f>
        <v>0</v>
      </c>
      <c r="Z229" s="54" t="n">
        <f aca="false">MIN(1000,MAX(Z230,IF($A229&gt;=Z$16,0,Z$13*(Z$16-$A229)+Z$14*(Z$16-$A229)^2+Z$15*(Z$16-$A229)^3)))</f>
        <v>0</v>
      </c>
      <c r="AC229" s="54" t="n">
        <f aca="false">MIN(1000,MAX(AC230,IF($A229&gt;=AC$16,0,AC$13*(AC$16-$A229)+AC$14*(AC$16-$A229)^2+AC$15*(AC$16-$A229)^3)))</f>
        <v>0</v>
      </c>
      <c r="AD229" s="54" t="n">
        <f aca="false">MIN(1000,MAX(AD230,IF($A229&gt;=AD$16,0,AD$13*(AD$16-$A229)+AD$14*(AD$16-$A229)^2+AD$15*(AD$16-$A229)^3)))</f>
        <v>0</v>
      </c>
      <c r="AE229" s="54" t="n">
        <f aca="false">MIN(1000,MAX(AE230,IF($A229&gt;=AE$16,0,AE$13*(AE$16-$A229)+AE$14*(AE$16-$A229)^2+AE$15*(AE$16-$A229)^3)))</f>
        <v>0</v>
      </c>
      <c r="AF229" s="54" t="n">
        <f aca="false">MIN(1000,MAX(AF230,IF($A229&gt;=AF$16,0,AF$13*(AF$16-$A229)+AF$14*(AF$16-$A229)^2+AF$15*(AF$16-$A229)^3)))</f>
        <v>0</v>
      </c>
      <c r="AG229" s="54" t="n">
        <f aca="false">MIN(1000,MAX(AG230,IF($A229&gt;=AG$16,0,AG$13*(AG$16-$A229)+AG$14*(AG$16-$A229)^2+AG$15*(AG$16-$A229)^3)))</f>
        <v>0</v>
      </c>
      <c r="AH229" s="54" t="n">
        <f aca="false">MIN(1000,MAX(AH230,IF($A229&gt;=AH$16,0,AH$13*(AH$16-$A229)+AH$14*(AH$16-$A229)^2+AH$15*(AH$16-$A229)^3)))</f>
        <v>0</v>
      </c>
      <c r="AI229" s="54" t="n">
        <f aca="false">MIN(1000,MAX(AI230,IF($A229&gt;=AI$16,0,AI$13*(AI$16-$A229)+AI$14*(AI$16-$A229)^2+AI$15*(AI$16-$A229)^3)))</f>
        <v>0</v>
      </c>
      <c r="AJ229" s="54" t="n">
        <f aca="false">MIN(1000,MAX(AJ230,IF($A229&gt;=AJ$16,0,AJ$13*(AJ$16-$A229)+AJ$14*(AJ$16-$A229)^2+AJ$15*(AJ$16-$A229)^3)))</f>
        <v>0</v>
      </c>
      <c r="AK229" s="54" t="n">
        <f aca="false">MIN(1000,MAX(AK230,IF($A229&gt;=AK$16,0,AK$13*(AK$16-$A229)+AK$14*(AK$16-$A229)^2+AK$15*(AK$16-$A229)^3)))</f>
        <v>0</v>
      </c>
      <c r="AL229" s="54" t="n">
        <f aca="false">MIN(1000,MAX(AL230,IF($A229&gt;=AL$16,0,AL$13*(AL$16-$A229)+AL$14*(AL$16-$A229)^2+AL$15*(AL$16-$A229)^3)))</f>
        <v>0</v>
      </c>
      <c r="AM229" s="54" t="n">
        <f aca="false">MIN(1000,MAX(AM230,IF($A229&gt;=AM$16,0,AM$13*(AM$16-$A229)+AM$14*(AM$16-$A229)^2+AM$15*(AM$16-$A229)^3)))</f>
        <v>0</v>
      </c>
      <c r="AN229" s="54" t="n">
        <f aca="false">MIN(1000,MAX(AN230,IF($A229&gt;=AN$16,0,AN$13*(AN$16-$A229)+AN$14*(AN$16-$A229)^2+AN$15*(AN$16-$A229)^3)))</f>
        <v>0</v>
      </c>
      <c r="AO229" s="54" t="n">
        <f aca="false">MIN(1000,MAX(AO230,IF($A229&gt;=AO$16,0,AO$13*(AO$16-$A229)+AO$14*(AO$16-$A229)^2+AO$15*(AO$16-$A229)^3)))</f>
        <v>0</v>
      </c>
      <c r="AP229" s="54" t="n">
        <f aca="false">MIN(1000,MAX(AP230,IF($A229&gt;=AP$16,0,AP$13*(AP$16-$A229)+AP$14*(AP$16-$A229)^2+AP$15*(AP$16-$A229)^3)))</f>
        <v>0</v>
      </c>
      <c r="AQ229" s="54" t="n">
        <f aca="false">MIN(1000,MAX(AQ230,IF($A229&gt;=AQ$16,0,AQ$13*(AQ$16-$A229)+AQ$14*(AQ$16-$A229)^2+AQ$15*(AQ$16-$A229)^3)))</f>
        <v>0</v>
      </c>
      <c r="AR229" s="54" t="n">
        <f aca="false">MIN(1000,MAX(AR230,IF($A229&gt;=AR$16,0,AR$13*(AR$16-$A229)+AR$14*(AR$16-$A229)^2+AR$15*(AR$16-$A229)^3)))</f>
        <v>0</v>
      </c>
      <c r="AS229" s="54" t="n">
        <f aca="false">MIN(1000,MAX(AS230,IF($A229&gt;=AS$16,0,AS$13*(AS$16-$A229)+AS$14*(AS$16-$A229)^2+AS$15*(AS$16-$A229)^3)))</f>
        <v>0</v>
      </c>
      <c r="AT229" s="54" t="n">
        <f aca="false">MIN(1000,MAX(AT230,IF($A229&gt;=AT$16,0,AT$13*(AT$16-$A229)+AT$14*(AT$16-$A229)^2+AT$15*(AT$16-$A229)^3)))</f>
        <v>1000</v>
      </c>
      <c r="AU229" s="54" t="n">
        <f aca="false">MIN(1000,MAX(AU230,IF($A229&gt;=AU$16,0,AU$13*(AU$16-$A229)+AU$14*(AU$16-$A229)^2+AU$15*(AU$16-$A229)^3)))</f>
        <v>0</v>
      </c>
      <c r="AV229" s="54" t="n">
        <f aca="false">MIN(1000,MAX(AV230,IF($A229&gt;=AV$16,0,AV$13*(AV$16-$A229)+AV$14*(AV$16-$A229)^2+AV$15*(AV$16-$A229)^3)))</f>
        <v>623.35153</v>
      </c>
      <c r="AW229" s="54" t="n">
        <f aca="false">MIN(1000,MAX(AW230,IF($A229&gt;=AW$16,0,AW$13*(AW$16-$A229)+AW$14*(AW$16-$A229)^2+AW$15*(AW$16-$A229)^3)))</f>
        <v>0</v>
      </c>
      <c r="AX229" s="54" t="n">
        <f aca="false">MIN(1000,MAX(AX230,IF($A229&gt;=AX$16,0,AX$13*(AX$16-$A229)+AX$14*(AX$16-$A229)^2+AX$15*(AX$16-$A229)^3)))</f>
        <v>58.216864</v>
      </c>
      <c r="AY229" s="54" t="n">
        <f aca="false">MIN(1000,MAX(AY230,IF($A229&gt;=AY$16,0,AY$13*(AY$16-$A229)+AY$14*(AY$16-$A229)^2+AY$15*(AY$16-$A229)^3)))</f>
        <v>1000</v>
      </c>
      <c r="AZ229" s="54" t="n">
        <f aca="false">MIN(1000,MAX(AZ230,IF($A229&gt;=AZ$16,0,AZ$13*(AZ$16-$A229)+AZ$14*(AZ$16-$A229)^2+AZ$15*(AZ$16-$A229)^3)))</f>
        <v>0</v>
      </c>
      <c r="BA229" s="54" t="n">
        <f aca="false">MIN(1000,MAX(BA230,IF($A229&gt;=BA$16,0,BA$13*(BA$16-$A229)+BA$14*(BA$16-$A229)^2+BA$15*(BA$16-$A229)^3)))</f>
        <v>0</v>
      </c>
    </row>
    <row r="230" customFormat="false" ht="13.8" hidden="false" customHeight="false" outlineLevel="0" collapsed="false">
      <c r="A230" s="12" t="n">
        <f aca="false">A229+10</f>
        <v>2130</v>
      </c>
      <c r="B230" s="54" t="n">
        <f aca="false">MIN(1000,MAX(B231,IF($A230&gt;=B$16,0,B$13*(B$16-$A230)+B$14*(B$16-$A230)^2+B$15*(B$16-$A230)^3)))</f>
        <v>0</v>
      </c>
      <c r="C230" s="54" t="n">
        <f aca="false">MIN(1000,MAX(C231,IF($A230&gt;=C$16,0,C$13*(C$16-$A230)+C$14*(C$16-$A230)^2+C$15*(C$16-$A230)^3)))</f>
        <v>0</v>
      </c>
      <c r="D230" s="54" t="n">
        <f aca="false">MIN(1000,MAX(D231,IF($A230&gt;=D$16,0,D$13*(D$16-$A230)+D$14*(D$16-$A230)^2+D$15*(D$16-$A230)^3)))</f>
        <v>0</v>
      </c>
      <c r="E230" s="54" t="n">
        <f aca="false">MIN(1000,MAX(E231,IF($A230&gt;=E$16,0,E$13*(E$16-$A230)+E$14*(E$16-$A230)^2+E$15*(E$16-$A230)^3)))</f>
        <v>0</v>
      </c>
      <c r="F230" s="54" t="n">
        <f aca="false">MIN(1000,MAX(F231,IF($A230&gt;=F$16,0,F$13*(F$16-$A230)+F$14*(F$16-$A230)^2+F$15*(F$16-$A230)^3)))</f>
        <v>0</v>
      </c>
      <c r="G230" s="54" t="n">
        <f aca="false">MIN(1000,MAX(G231,IF($A230&gt;=G$16,0,G$13*(G$16-$A230)+G$14*(G$16-$A230)^2+G$15*(G$16-$A230)^3)))</f>
        <v>0</v>
      </c>
      <c r="H230" s="54" t="n">
        <f aca="false">MIN(1000,MAX(H231,IF($A230&gt;=H$16,0,H$13*(H$16-$A230)+H$14*(H$16-$A230)^2+H$15*(H$16-$A230)^3)))</f>
        <v>0</v>
      </c>
      <c r="I230" s="54" t="n">
        <f aca="false">MIN(1000,MAX(I231,IF($A230&gt;=I$16,0,I$13*(I$16-$A230)+I$14*(I$16-$A230)^2+I$15*(I$16-$A230)^3)))</f>
        <v>0</v>
      </c>
      <c r="J230" s="54" t="n">
        <f aca="false">MIN(1000,MAX(J231,IF($A230&gt;=J$16,0,J$13*(J$16-$A230)+J$14*(J$16-$A230)^2+J$15*(J$16-$A230)^3)))</f>
        <v>0</v>
      </c>
      <c r="K230" s="54" t="n">
        <f aca="false">MIN(1000,MAX(K231,IF($A230&gt;=K$16,0,K$13*(K$16-$A230)+K$14*(K$16-$A230)^2+K$15*(K$16-$A230)^3)))</f>
        <v>0</v>
      </c>
      <c r="L230" s="54" t="n">
        <f aca="false">MIN(1000,MAX(L231,IF($A230&gt;=L$16,0,L$13*(L$16-$A230)+L$14*(L$16-$A230)^2+L$15*(L$16-$A230)^3)))</f>
        <v>0</v>
      </c>
      <c r="M230" s="54" t="n">
        <f aca="false">MIN(1000,MAX(M231,IF($A230&gt;=M$16,0,M$13*(M$16-$A230)+M$14*(M$16-$A230)^2+M$15*(M$16-$A230)^3)))</f>
        <v>0</v>
      </c>
      <c r="N230" s="54" t="n">
        <f aca="false">MIN(1000,MAX(N231,IF($A230&gt;=N$16,0,N$13*(N$16-$A230)+N$14*(N$16-$A230)^2+N$15*(N$16-$A230)^3)))</f>
        <v>0</v>
      </c>
      <c r="O230" s="54" t="n">
        <f aca="false">MIN(1000,MAX(O231,IF($A230&gt;=O$16,0,O$13*(O$16-$A230)+O$14*(O$16-$A230)^2+O$15*(O$16-$A230)^3)))</f>
        <v>0</v>
      </c>
      <c r="P230" s="54" t="n">
        <f aca="false">MIN(1000,MAX(P231,IF($A230&gt;=P$16,0,P$13*(P$16-$A230)+P$14*(P$16-$A230)^2+P$15*(P$16-$A230)^3)))</f>
        <v>0</v>
      </c>
      <c r="Q230" s="54" t="n">
        <f aca="false">MIN(1000,MAX(Q231,IF($A230&gt;=Q$16,0,Q$13*(Q$16-$A230)+Q$14*(Q$16-$A230)^2+Q$15*(Q$16-$A230)^3)))</f>
        <v>0</v>
      </c>
      <c r="R230" s="54" t="n">
        <f aca="false">MIN(1000,MAX(R231,IF($A230&gt;=R$16,0,R$13*(R$16-$A230)+R$14*(R$16-$A230)^2+R$15*(R$16-$A230)^3)))</f>
        <v>0</v>
      </c>
      <c r="S230" s="54" t="n">
        <f aca="false">MIN(1000,MAX(S231,IF($A230&gt;=S$16,0,S$13*(S$16-$A230)+S$14*(S$16-$A230)^2+S$15*(S$16-$A230)^3)))</f>
        <v>467.524752</v>
      </c>
      <c r="T230" s="54" t="n">
        <f aca="false">MIN(1000,MAX(T231,IF($A230&gt;=T$16,0,T$13*(T$16-$A230)+T$14*(T$16-$A230)^2+T$15*(T$16-$A230)^3)))</f>
        <v>0</v>
      </c>
      <c r="U230" s="54" t="n">
        <f aca="false">MIN(1000,MAX(U231,IF($A230&gt;=U$16,0,U$13*(U$16-$A230)+U$14*(U$16-$A230)^2+U$15*(U$16-$A230)^3)))</f>
        <v>104.86245</v>
      </c>
      <c r="V230" s="54" t="n">
        <f aca="false">MIN(1000,MAX(V231,IF($A230&gt;=V$16,0,V$13*(V$16-$A230)+V$14*(V$16-$A230)^2+V$15*(V$16-$A230)^3)))</f>
        <v>0</v>
      </c>
      <c r="W230" s="54" t="n">
        <f aca="false">MIN(1000,MAX(W231,IF($A230&gt;=W$16,0,W$13*(W$16-$A230)+W$14*(W$16-$A230)^2+W$15*(W$16-$A230)^3)))</f>
        <v>56.25948</v>
      </c>
      <c r="X230" s="54" t="n">
        <f aca="false">MIN(1000,MAX(X231,IF($A230&gt;=X$16,0,X$13*(X$16-$A230)+X$14*(X$16-$A230)^2+X$15*(X$16-$A230)^3)))</f>
        <v>23.037975</v>
      </c>
      <c r="Y230" s="54" t="n">
        <f aca="false">MIN(1000,MAX(Y231,IF($A230&gt;=Y$16,0,Y$13*(Y$16-$A230)+Y$14*(Y$16-$A230)^2+Y$15*(Y$16-$A230)^3)))</f>
        <v>0</v>
      </c>
      <c r="Z230" s="54" t="n">
        <f aca="false">MIN(1000,MAX(Z231,IF($A230&gt;=Z$16,0,Z$13*(Z$16-$A230)+Z$14*(Z$16-$A230)^2+Z$15*(Z$16-$A230)^3)))</f>
        <v>0</v>
      </c>
      <c r="AC230" s="54" t="n">
        <f aca="false">MIN(1000,MAX(AC231,IF($A230&gt;=AC$16,0,AC$13*(AC$16-$A230)+AC$14*(AC$16-$A230)^2+AC$15*(AC$16-$A230)^3)))</f>
        <v>0</v>
      </c>
      <c r="AD230" s="54" t="n">
        <f aca="false">MIN(1000,MAX(AD231,IF($A230&gt;=AD$16,0,AD$13*(AD$16-$A230)+AD$14*(AD$16-$A230)^2+AD$15*(AD$16-$A230)^3)))</f>
        <v>0</v>
      </c>
      <c r="AE230" s="54" t="n">
        <f aca="false">MIN(1000,MAX(AE231,IF($A230&gt;=AE$16,0,AE$13*(AE$16-$A230)+AE$14*(AE$16-$A230)^2+AE$15*(AE$16-$A230)^3)))</f>
        <v>0</v>
      </c>
      <c r="AF230" s="54" t="n">
        <f aca="false">MIN(1000,MAX(AF231,IF($A230&gt;=AF$16,0,AF$13*(AF$16-$A230)+AF$14*(AF$16-$A230)^2+AF$15*(AF$16-$A230)^3)))</f>
        <v>0</v>
      </c>
      <c r="AG230" s="54" t="n">
        <f aca="false">MIN(1000,MAX(AG231,IF($A230&gt;=AG$16,0,AG$13*(AG$16-$A230)+AG$14*(AG$16-$A230)^2+AG$15*(AG$16-$A230)^3)))</f>
        <v>0</v>
      </c>
      <c r="AH230" s="54" t="n">
        <f aca="false">MIN(1000,MAX(AH231,IF($A230&gt;=AH$16,0,AH$13*(AH$16-$A230)+AH$14*(AH$16-$A230)^2+AH$15*(AH$16-$A230)^3)))</f>
        <v>0</v>
      </c>
      <c r="AI230" s="54" t="n">
        <f aca="false">MIN(1000,MAX(AI231,IF($A230&gt;=AI$16,0,AI$13*(AI$16-$A230)+AI$14*(AI$16-$A230)^2+AI$15*(AI$16-$A230)^3)))</f>
        <v>0</v>
      </c>
      <c r="AJ230" s="54" t="n">
        <f aca="false">MIN(1000,MAX(AJ231,IF($A230&gt;=AJ$16,0,AJ$13*(AJ$16-$A230)+AJ$14*(AJ$16-$A230)^2+AJ$15*(AJ$16-$A230)^3)))</f>
        <v>0</v>
      </c>
      <c r="AK230" s="54" t="n">
        <f aca="false">MIN(1000,MAX(AK231,IF($A230&gt;=AK$16,0,AK$13*(AK$16-$A230)+AK$14*(AK$16-$A230)^2+AK$15*(AK$16-$A230)^3)))</f>
        <v>0</v>
      </c>
      <c r="AL230" s="54" t="n">
        <f aca="false">MIN(1000,MAX(AL231,IF($A230&gt;=AL$16,0,AL$13*(AL$16-$A230)+AL$14*(AL$16-$A230)^2+AL$15*(AL$16-$A230)^3)))</f>
        <v>0</v>
      </c>
      <c r="AM230" s="54" t="n">
        <f aca="false">MIN(1000,MAX(AM231,IF($A230&gt;=AM$16,0,AM$13*(AM$16-$A230)+AM$14*(AM$16-$A230)^2+AM$15*(AM$16-$A230)^3)))</f>
        <v>0</v>
      </c>
      <c r="AN230" s="54" t="n">
        <f aca="false">MIN(1000,MAX(AN231,IF($A230&gt;=AN$16,0,AN$13*(AN$16-$A230)+AN$14*(AN$16-$A230)^2+AN$15*(AN$16-$A230)^3)))</f>
        <v>0</v>
      </c>
      <c r="AO230" s="54" t="n">
        <f aca="false">MIN(1000,MAX(AO231,IF($A230&gt;=AO$16,0,AO$13*(AO$16-$A230)+AO$14*(AO$16-$A230)^2+AO$15*(AO$16-$A230)^3)))</f>
        <v>0</v>
      </c>
      <c r="AP230" s="54" t="n">
        <f aca="false">MIN(1000,MAX(AP231,IF($A230&gt;=AP$16,0,AP$13*(AP$16-$A230)+AP$14*(AP$16-$A230)^2+AP$15*(AP$16-$A230)^3)))</f>
        <v>0</v>
      </c>
      <c r="AQ230" s="54" t="n">
        <f aca="false">MIN(1000,MAX(AQ231,IF($A230&gt;=AQ$16,0,AQ$13*(AQ$16-$A230)+AQ$14*(AQ$16-$A230)^2+AQ$15*(AQ$16-$A230)^3)))</f>
        <v>0</v>
      </c>
      <c r="AR230" s="54" t="n">
        <f aca="false">MIN(1000,MAX(AR231,IF($A230&gt;=AR$16,0,AR$13*(AR$16-$A230)+AR$14*(AR$16-$A230)^2+AR$15*(AR$16-$A230)^3)))</f>
        <v>0</v>
      </c>
      <c r="AS230" s="54" t="n">
        <f aca="false">MIN(1000,MAX(AS231,IF($A230&gt;=AS$16,0,AS$13*(AS$16-$A230)+AS$14*(AS$16-$A230)^2+AS$15*(AS$16-$A230)^3)))</f>
        <v>0</v>
      </c>
      <c r="AT230" s="54" t="n">
        <f aca="false">MIN(1000,MAX(AT231,IF($A230&gt;=AT$16,0,AT$13*(AT$16-$A230)+AT$14*(AT$16-$A230)^2+AT$15*(AT$16-$A230)^3)))</f>
        <v>1000</v>
      </c>
      <c r="AU230" s="54" t="n">
        <f aca="false">MIN(1000,MAX(AU231,IF($A230&gt;=AU$16,0,AU$13*(AU$16-$A230)+AU$14*(AU$16-$A230)^2+AU$15*(AU$16-$A230)^3)))</f>
        <v>0</v>
      </c>
      <c r="AV230" s="54" t="n">
        <f aca="false">MIN(1000,MAX(AV231,IF($A230&gt;=AV$16,0,AV$13*(AV$16-$A230)+AV$14*(AV$16-$A230)^2+AV$15*(AV$16-$A230)^3)))</f>
        <v>621.89853</v>
      </c>
      <c r="AW230" s="54" t="n">
        <f aca="false">MIN(1000,MAX(AW231,IF($A230&gt;=AW$16,0,AW$13*(AW$16-$A230)+AW$14*(AW$16-$A230)^2+AW$15*(AW$16-$A230)^3)))</f>
        <v>0</v>
      </c>
      <c r="AX230" s="54" t="n">
        <f aca="false">MIN(1000,MAX(AX231,IF($A230&gt;=AX$16,0,AX$13*(AX$16-$A230)+AX$14*(AX$16-$A230)^2+AX$15*(AX$16-$A230)^3)))</f>
        <v>58.216864</v>
      </c>
      <c r="AY230" s="54" t="n">
        <f aca="false">MIN(1000,MAX(AY231,IF($A230&gt;=AY$16,0,AY$13*(AY$16-$A230)+AY$14*(AY$16-$A230)^2+AY$15*(AY$16-$A230)^3)))</f>
        <v>1000</v>
      </c>
      <c r="AZ230" s="54" t="n">
        <f aca="false">MIN(1000,MAX(AZ231,IF($A230&gt;=AZ$16,0,AZ$13*(AZ$16-$A230)+AZ$14*(AZ$16-$A230)^2+AZ$15*(AZ$16-$A230)^3)))</f>
        <v>0</v>
      </c>
      <c r="BA230" s="54" t="n">
        <f aca="false">MIN(1000,MAX(BA231,IF($A230&gt;=BA$16,0,BA$13*(BA$16-$A230)+BA$14*(BA$16-$A230)^2+BA$15*(BA$16-$A230)^3)))</f>
        <v>0</v>
      </c>
    </row>
    <row r="231" customFormat="false" ht="13.8" hidden="false" customHeight="false" outlineLevel="0" collapsed="false">
      <c r="A231" s="12" t="n">
        <f aca="false">A230+10</f>
        <v>2140</v>
      </c>
      <c r="B231" s="54" t="n">
        <f aca="false">MIN(1000,MAX(B232,IF($A231&gt;=B$16,0,B$13*(B$16-$A231)+B$14*(B$16-$A231)^2+B$15*(B$16-$A231)^3)))</f>
        <v>0</v>
      </c>
      <c r="C231" s="54" t="n">
        <f aca="false">MIN(1000,MAX(C232,IF($A231&gt;=C$16,0,C$13*(C$16-$A231)+C$14*(C$16-$A231)^2+C$15*(C$16-$A231)^3)))</f>
        <v>0</v>
      </c>
      <c r="D231" s="54" t="n">
        <f aca="false">MIN(1000,MAX(D232,IF($A231&gt;=D$16,0,D$13*(D$16-$A231)+D$14*(D$16-$A231)^2+D$15*(D$16-$A231)^3)))</f>
        <v>0</v>
      </c>
      <c r="E231" s="54" t="n">
        <f aca="false">MIN(1000,MAX(E232,IF($A231&gt;=E$16,0,E$13*(E$16-$A231)+E$14*(E$16-$A231)^2+E$15*(E$16-$A231)^3)))</f>
        <v>0</v>
      </c>
      <c r="F231" s="54" t="n">
        <f aca="false">MIN(1000,MAX(F232,IF($A231&gt;=F$16,0,F$13*(F$16-$A231)+F$14*(F$16-$A231)^2+F$15*(F$16-$A231)^3)))</f>
        <v>0</v>
      </c>
      <c r="G231" s="54" t="n">
        <f aca="false">MIN(1000,MAX(G232,IF($A231&gt;=G$16,0,G$13*(G$16-$A231)+G$14*(G$16-$A231)^2+G$15*(G$16-$A231)^3)))</f>
        <v>0</v>
      </c>
      <c r="H231" s="54" t="n">
        <f aca="false">MIN(1000,MAX(H232,IF($A231&gt;=H$16,0,H$13*(H$16-$A231)+H$14*(H$16-$A231)^2+H$15*(H$16-$A231)^3)))</f>
        <v>0</v>
      </c>
      <c r="I231" s="54" t="n">
        <f aca="false">MIN(1000,MAX(I232,IF($A231&gt;=I$16,0,I$13*(I$16-$A231)+I$14*(I$16-$A231)^2+I$15*(I$16-$A231)^3)))</f>
        <v>0</v>
      </c>
      <c r="J231" s="54" t="n">
        <f aca="false">MIN(1000,MAX(J232,IF($A231&gt;=J$16,0,J$13*(J$16-$A231)+J$14*(J$16-$A231)^2+J$15*(J$16-$A231)^3)))</f>
        <v>0</v>
      </c>
      <c r="K231" s="54" t="n">
        <f aca="false">MIN(1000,MAX(K232,IF($A231&gt;=K$16,0,K$13*(K$16-$A231)+K$14*(K$16-$A231)^2+K$15*(K$16-$A231)^3)))</f>
        <v>0</v>
      </c>
      <c r="L231" s="54" t="n">
        <f aca="false">MIN(1000,MAX(L232,IF($A231&gt;=L$16,0,L$13*(L$16-$A231)+L$14*(L$16-$A231)^2+L$15*(L$16-$A231)^3)))</f>
        <v>0</v>
      </c>
      <c r="M231" s="54" t="n">
        <f aca="false">MIN(1000,MAX(M232,IF($A231&gt;=M$16,0,M$13*(M$16-$A231)+M$14*(M$16-$A231)^2+M$15*(M$16-$A231)^3)))</f>
        <v>0</v>
      </c>
      <c r="N231" s="54" t="n">
        <f aca="false">MIN(1000,MAX(N232,IF($A231&gt;=N$16,0,N$13*(N$16-$A231)+N$14*(N$16-$A231)^2+N$15*(N$16-$A231)^3)))</f>
        <v>0</v>
      </c>
      <c r="O231" s="54" t="n">
        <f aca="false">MIN(1000,MAX(O232,IF($A231&gt;=O$16,0,O$13*(O$16-$A231)+O$14*(O$16-$A231)^2+O$15*(O$16-$A231)^3)))</f>
        <v>0</v>
      </c>
      <c r="P231" s="54" t="n">
        <f aca="false">MIN(1000,MAX(P232,IF($A231&gt;=P$16,0,P$13*(P$16-$A231)+P$14*(P$16-$A231)^2+P$15*(P$16-$A231)^3)))</f>
        <v>0</v>
      </c>
      <c r="Q231" s="54" t="n">
        <f aca="false">MIN(1000,MAX(Q232,IF($A231&gt;=Q$16,0,Q$13*(Q$16-$A231)+Q$14*(Q$16-$A231)^2+Q$15*(Q$16-$A231)^3)))</f>
        <v>0</v>
      </c>
      <c r="R231" s="54" t="n">
        <f aca="false">MIN(1000,MAX(R232,IF($A231&gt;=R$16,0,R$13*(R$16-$A231)+R$14*(R$16-$A231)^2+R$15*(R$16-$A231)^3)))</f>
        <v>0</v>
      </c>
      <c r="S231" s="54" t="n">
        <f aca="false">MIN(1000,MAX(S232,IF($A231&gt;=S$16,0,S$13*(S$16-$A231)+S$14*(S$16-$A231)^2+S$15*(S$16-$A231)^3)))</f>
        <v>461.425152</v>
      </c>
      <c r="T231" s="54" t="n">
        <f aca="false">MIN(1000,MAX(T232,IF($A231&gt;=T$16,0,T$13*(T$16-$A231)+T$14*(T$16-$A231)^2+T$15*(T$16-$A231)^3)))</f>
        <v>0</v>
      </c>
      <c r="U231" s="54" t="n">
        <f aca="false">MIN(1000,MAX(U232,IF($A231&gt;=U$16,0,U$13*(U$16-$A231)+U$14*(U$16-$A231)^2+U$15*(U$16-$A231)^3)))</f>
        <v>104.61745</v>
      </c>
      <c r="V231" s="54" t="n">
        <f aca="false">MIN(1000,MAX(V232,IF($A231&gt;=V$16,0,V$13*(V$16-$A231)+V$14*(V$16-$A231)^2+V$15*(V$16-$A231)^3)))</f>
        <v>0</v>
      </c>
      <c r="W231" s="54" t="n">
        <f aca="false">MIN(1000,MAX(W232,IF($A231&gt;=W$16,0,W$13*(W$16-$A231)+W$14*(W$16-$A231)^2+W$15*(W$16-$A231)^3)))</f>
        <v>56.13048</v>
      </c>
      <c r="X231" s="54" t="n">
        <f aca="false">MIN(1000,MAX(X232,IF($A231&gt;=X$16,0,X$13*(X$16-$A231)+X$14*(X$16-$A231)^2+X$15*(X$16-$A231)^3)))</f>
        <v>23.037975</v>
      </c>
      <c r="Y231" s="54" t="n">
        <f aca="false">MIN(1000,MAX(Y232,IF($A231&gt;=Y$16,0,Y$13*(Y$16-$A231)+Y$14*(Y$16-$A231)^2+Y$15*(Y$16-$A231)^3)))</f>
        <v>0</v>
      </c>
      <c r="Z231" s="54" t="n">
        <f aca="false">MIN(1000,MAX(Z232,IF($A231&gt;=Z$16,0,Z$13*(Z$16-$A231)+Z$14*(Z$16-$A231)^2+Z$15*(Z$16-$A231)^3)))</f>
        <v>0</v>
      </c>
      <c r="AC231" s="54" t="n">
        <f aca="false">MIN(1000,MAX(AC232,IF($A231&gt;=AC$16,0,AC$13*(AC$16-$A231)+AC$14*(AC$16-$A231)^2+AC$15*(AC$16-$A231)^3)))</f>
        <v>0</v>
      </c>
      <c r="AD231" s="54" t="n">
        <f aca="false">MIN(1000,MAX(AD232,IF($A231&gt;=AD$16,0,AD$13*(AD$16-$A231)+AD$14*(AD$16-$A231)^2+AD$15*(AD$16-$A231)^3)))</f>
        <v>0</v>
      </c>
      <c r="AE231" s="54" t="n">
        <f aca="false">MIN(1000,MAX(AE232,IF($A231&gt;=AE$16,0,AE$13*(AE$16-$A231)+AE$14*(AE$16-$A231)^2+AE$15*(AE$16-$A231)^3)))</f>
        <v>0</v>
      </c>
      <c r="AF231" s="54" t="n">
        <f aca="false">MIN(1000,MAX(AF232,IF($A231&gt;=AF$16,0,AF$13*(AF$16-$A231)+AF$14*(AF$16-$A231)^2+AF$15*(AF$16-$A231)^3)))</f>
        <v>0</v>
      </c>
      <c r="AG231" s="54" t="n">
        <f aca="false">MIN(1000,MAX(AG232,IF($A231&gt;=AG$16,0,AG$13*(AG$16-$A231)+AG$14*(AG$16-$A231)^2+AG$15*(AG$16-$A231)^3)))</f>
        <v>0</v>
      </c>
      <c r="AH231" s="54" t="n">
        <f aca="false">MIN(1000,MAX(AH232,IF($A231&gt;=AH$16,0,AH$13*(AH$16-$A231)+AH$14*(AH$16-$A231)^2+AH$15*(AH$16-$A231)^3)))</f>
        <v>0</v>
      </c>
      <c r="AI231" s="54" t="n">
        <f aca="false">MIN(1000,MAX(AI232,IF($A231&gt;=AI$16,0,AI$13*(AI$16-$A231)+AI$14*(AI$16-$A231)^2+AI$15*(AI$16-$A231)^3)))</f>
        <v>0</v>
      </c>
      <c r="AJ231" s="54" t="n">
        <f aca="false">MIN(1000,MAX(AJ232,IF($A231&gt;=AJ$16,0,AJ$13*(AJ$16-$A231)+AJ$14*(AJ$16-$A231)^2+AJ$15*(AJ$16-$A231)^3)))</f>
        <v>0</v>
      </c>
      <c r="AK231" s="54" t="n">
        <f aca="false">MIN(1000,MAX(AK232,IF($A231&gt;=AK$16,0,AK$13*(AK$16-$A231)+AK$14*(AK$16-$A231)^2+AK$15*(AK$16-$A231)^3)))</f>
        <v>0</v>
      </c>
      <c r="AL231" s="54" t="n">
        <f aca="false">MIN(1000,MAX(AL232,IF($A231&gt;=AL$16,0,AL$13*(AL$16-$A231)+AL$14*(AL$16-$A231)^2+AL$15*(AL$16-$A231)^3)))</f>
        <v>0</v>
      </c>
      <c r="AM231" s="54" t="n">
        <f aca="false">MIN(1000,MAX(AM232,IF($A231&gt;=AM$16,0,AM$13*(AM$16-$A231)+AM$14*(AM$16-$A231)^2+AM$15*(AM$16-$A231)^3)))</f>
        <v>0</v>
      </c>
      <c r="AN231" s="54" t="n">
        <f aca="false">MIN(1000,MAX(AN232,IF($A231&gt;=AN$16,0,AN$13*(AN$16-$A231)+AN$14*(AN$16-$A231)^2+AN$15*(AN$16-$A231)^3)))</f>
        <v>0</v>
      </c>
      <c r="AO231" s="54" t="n">
        <f aca="false">MIN(1000,MAX(AO232,IF($A231&gt;=AO$16,0,AO$13*(AO$16-$A231)+AO$14*(AO$16-$A231)^2+AO$15*(AO$16-$A231)^3)))</f>
        <v>0</v>
      </c>
      <c r="AP231" s="54" t="n">
        <f aca="false">MIN(1000,MAX(AP232,IF($A231&gt;=AP$16,0,AP$13*(AP$16-$A231)+AP$14*(AP$16-$A231)^2+AP$15*(AP$16-$A231)^3)))</f>
        <v>0</v>
      </c>
      <c r="AQ231" s="54" t="n">
        <f aca="false">MIN(1000,MAX(AQ232,IF($A231&gt;=AQ$16,0,AQ$13*(AQ$16-$A231)+AQ$14*(AQ$16-$A231)^2+AQ$15*(AQ$16-$A231)^3)))</f>
        <v>0</v>
      </c>
      <c r="AR231" s="54" t="n">
        <f aca="false">MIN(1000,MAX(AR232,IF($A231&gt;=AR$16,0,AR$13*(AR$16-$A231)+AR$14*(AR$16-$A231)^2+AR$15*(AR$16-$A231)^3)))</f>
        <v>0</v>
      </c>
      <c r="AS231" s="54" t="n">
        <f aca="false">MIN(1000,MAX(AS232,IF($A231&gt;=AS$16,0,AS$13*(AS$16-$A231)+AS$14*(AS$16-$A231)^2+AS$15*(AS$16-$A231)^3)))</f>
        <v>0</v>
      </c>
      <c r="AT231" s="54" t="n">
        <f aca="false">MIN(1000,MAX(AT232,IF($A231&gt;=AT$16,0,AT$13*(AT$16-$A231)+AT$14*(AT$16-$A231)^2+AT$15*(AT$16-$A231)^3)))</f>
        <v>1000</v>
      </c>
      <c r="AU231" s="54" t="n">
        <f aca="false">MIN(1000,MAX(AU232,IF($A231&gt;=AU$16,0,AU$13*(AU$16-$A231)+AU$14*(AU$16-$A231)^2+AU$15*(AU$16-$A231)^3)))</f>
        <v>0</v>
      </c>
      <c r="AV231" s="54" t="n">
        <f aca="false">MIN(1000,MAX(AV232,IF($A231&gt;=AV$16,0,AV$13*(AV$16-$A231)+AV$14*(AV$16-$A231)^2+AV$15*(AV$16-$A231)^3)))</f>
        <v>620.44553</v>
      </c>
      <c r="AW231" s="54" t="n">
        <f aca="false">MIN(1000,MAX(AW232,IF($A231&gt;=AW$16,0,AW$13*(AW$16-$A231)+AW$14*(AW$16-$A231)^2+AW$15*(AW$16-$A231)^3)))</f>
        <v>0</v>
      </c>
      <c r="AX231" s="54" t="n">
        <f aca="false">MIN(1000,MAX(AX232,IF($A231&gt;=AX$16,0,AX$13*(AX$16-$A231)+AX$14*(AX$16-$A231)^2+AX$15*(AX$16-$A231)^3)))</f>
        <v>58.216864</v>
      </c>
      <c r="AY231" s="54" t="n">
        <f aca="false">MIN(1000,MAX(AY232,IF($A231&gt;=AY$16,0,AY$13*(AY$16-$A231)+AY$14*(AY$16-$A231)^2+AY$15*(AY$16-$A231)^3)))</f>
        <v>1000</v>
      </c>
      <c r="AZ231" s="54" t="n">
        <f aca="false">MIN(1000,MAX(AZ232,IF($A231&gt;=AZ$16,0,AZ$13*(AZ$16-$A231)+AZ$14*(AZ$16-$A231)^2+AZ$15*(AZ$16-$A231)^3)))</f>
        <v>0</v>
      </c>
      <c r="BA231" s="54" t="n">
        <f aca="false">MIN(1000,MAX(BA232,IF($A231&gt;=BA$16,0,BA$13*(BA$16-$A231)+BA$14*(BA$16-$A231)^2+BA$15*(BA$16-$A231)^3)))</f>
        <v>0</v>
      </c>
    </row>
    <row r="232" customFormat="false" ht="13.8" hidden="false" customHeight="false" outlineLevel="0" collapsed="false">
      <c r="A232" s="12" t="n">
        <f aca="false">A231+10</f>
        <v>2150</v>
      </c>
      <c r="B232" s="54" t="n">
        <f aca="false">MIN(1000,MAX(B233,IF($A232&gt;=B$16,0,B$13*(B$16-$A232)+B$14*(B$16-$A232)^2+B$15*(B$16-$A232)^3)))</f>
        <v>0</v>
      </c>
      <c r="C232" s="54" t="n">
        <f aca="false">MIN(1000,MAX(C233,IF($A232&gt;=C$16,0,C$13*(C$16-$A232)+C$14*(C$16-$A232)^2+C$15*(C$16-$A232)^3)))</f>
        <v>0</v>
      </c>
      <c r="D232" s="54" t="n">
        <f aca="false">MIN(1000,MAX(D233,IF($A232&gt;=D$16,0,D$13*(D$16-$A232)+D$14*(D$16-$A232)^2+D$15*(D$16-$A232)^3)))</f>
        <v>0</v>
      </c>
      <c r="E232" s="54" t="n">
        <f aca="false">MIN(1000,MAX(E233,IF($A232&gt;=E$16,0,E$13*(E$16-$A232)+E$14*(E$16-$A232)^2+E$15*(E$16-$A232)^3)))</f>
        <v>0</v>
      </c>
      <c r="F232" s="54" t="n">
        <f aca="false">MIN(1000,MAX(F233,IF($A232&gt;=F$16,0,F$13*(F$16-$A232)+F$14*(F$16-$A232)^2+F$15*(F$16-$A232)^3)))</f>
        <v>0</v>
      </c>
      <c r="G232" s="54" t="n">
        <f aca="false">MIN(1000,MAX(G233,IF($A232&gt;=G$16,0,G$13*(G$16-$A232)+G$14*(G$16-$A232)^2+G$15*(G$16-$A232)^3)))</f>
        <v>0</v>
      </c>
      <c r="H232" s="54" t="n">
        <f aca="false">MIN(1000,MAX(H233,IF($A232&gt;=H$16,0,H$13*(H$16-$A232)+H$14*(H$16-$A232)^2+H$15*(H$16-$A232)^3)))</f>
        <v>0</v>
      </c>
      <c r="I232" s="54" t="n">
        <f aca="false">MIN(1000,MAX(I233,IF($A232&gt;=I$16,0,I$13*(I$16-$A232)+I$14*(I$16-$A232)^2+I$15*(I$16-$A232)^3)))</f>
        <v>0</v>
      </c>
      <c r="J232" s="54" t="n">
        <f aca="false">MIN(1000,MAX(J233,IF($A232&gt;=J$16,0,J$13*(J$16-$A232)+J$14*(J$16-$A232)^2+J$15*(J$16-$A232)^3)))</f>
        <v>0</v>
      </c>
      <c r="K232" s="54" t="n">
        <f aca="false">MIN(1000,MAX(K233,IF($A232&gt;=K$16,0,K$13*(K$16-$A232)+K$14*(K$16-$A232)^2+K$15*(K$16-$A232)^3)))</f>
        <v>0</v>
      </c>
      <c r="L232" s="54" t="n">
        <f aca="false">MIN(1000,MAX(L233,IF($A232&gt;=L$16,0,L$13*(L$16-$A232)+L$14*(L$16-$A232)^2+L$15*(L$16-$A232)^3)))</f>
        <v>0</v>
      </c>
      <c r="M232" s="54" t="n">
        <f aca="false">MIN(1000,MAX(M233,IF($A232&gt;=M$16,0,M$13*(M$16-$A232)+M$14*(M$16-$A232)^2+M$15*(M$16-$A232)^3)))</f>
        <v>0</v>
      </c>
      <c r="N232" s="54" t="n">
        <f aca="false">MIN(1000,MAX(N233,IF($A232&gt;=N$16,0,N$13*(N$16-$A232)+N$14*(N$16-$A232)^2+N$15*(N$16-$A232)^3)))</f>
        <v>0</v>
      </c>
      <c r="O232" s="54" t="n">
        <f aca="false">MIN(1000,MAX(O233,IF($A232&gt;=O$16,0,O$13*(O$16-$A232)+O$14*(O$16-$A232)^2+O$15*(O$16-$A232)^3)))</f>
        <v>0</v>
      </c>
      <c r="P232" s="54" t="n">
        <f aca="false">MIN(1000,MAX(P233,IF($A232&gt;=P$16,0,P$13*(P$16-$A232)+P$14*(P$16-$A232)^2+P$15*(P$16-$A232)^3)))</f>
        <v>0</v>
      </c>
      <c r="Q232" s="54" t="n">
        <f aca="false">MIN(1000,MAX(Q233,IF($A232&gt;=Q$16,0,Q$13*(Q$16-$A232)+Q$14*(Q$16-$A232)^2+Q$15*(Q$16-$A232)^3)))</f>
        <v>0</v>
      </c>
      <c r="R232" s="54" t="n">
        <f aca="false">MIN(1000,MAX(R233,IF($A232&gt;=R$16,0,R$13*(R$16-$A232)+R$14*(R$16-$A232)^2+R$15*(R$16-$A232)^3)))</f>
        <v>0</v>
      </c>
      <c r="S232" s="54" t="n">
        <f aca="false">MIN(1000,MAX(S233,IF($A232&gt;=S$16,0,S$13*(S$16-$A232)+S$14*(S$16-$A232)^2+S$15*(S$16-$A232)^3)))</f>
        <v>455.365552</v>
      </c>
      <c r="T232" s="54" t="n">
        <f aca="false">MIN(1000,MAX(T233,IF($A232&gt;=T$16,0,T$13*(T$16-$A232)+T$14*(T$16-$A232)^2+T$15*(T$16-$A232)^3)))</f>
        <v>0</v>
      </c>
      <c r="U232" s="54" t="n">
        <f aca="false">MIN(1000,MAX(U233,IF($A232&gt;=U$16,0,U$13*(U$16-$A232)+U$14*(U$16-$A232)^2+U$15*(U$16-$A232)^3)))</f>
        <v>104.37245</v>
      </c>
      <c r="V232" s="54" t="n">
        <f aca="false">MIN(1000,MAX(V233,IF($A232&gt;=V$16,0,V$13*(V$16-$A232)+V$14*(V$16-$A232)^2+V$15*(V$16-$A232)^3)))</f>
        <v>0</v>
      </c>
      <c r="W232" s="54" t="n">
        <f aca="false">MIN(1000,MAX(W233,IF($A232&gt;=W$16,0,W$13*(W$16-$A232)+W$14*(W$16-$A232)^2+W$15*(W$16-$A232)^3)))</f>
        <v>56.00148</v>
      </c>
      <c r="X232" s="54" t="n">
        <f aca="false">MIN(1000,MAX(X233,IF($A232&gt;=X$16,0,X$13*(X$16-$A232)+X$14*(X$16-$A232)^2+X$15*(X$16-$A232)^3)))</f>
        <v>23.037975</v>
      </c>
      <c r="Y232" s="54" t="n">
        <f aca="false">MIN(1000,MAX(Y233,IF($A232&gt;=Y$16,0,Y$13*(Y$16-$A232)+Y$14*(Y$16-$A232)^2+Y$15*(Y$16-$A232)^3)))</f>
        <v>0</v>
      </c>
      <c r="Z232" s="54" t="n">
        <f aca="false">MIN(1000,MAX(Z233,IF($A232&gt;=Z$16,0,Z$13*(Z$16-$A232)+Z$14*(Z$16-$A232)^2+Z$15*(Z$16-$A232)^3)))</f>
        <v>0</v>
      </c>
      <c r="AC232" s="54" t="n">
        <f aca="false">MIN(1000,MAX(AC233,IF($A232&gt;=AC$16,0,AC$13*(AC$16-$A232)+AC$14*(AC$16-$A232)^2+AC$15*(AC$16-$A232)^3)))</f>
        <v>0</v>
      </c>
      <c r="AD232" s="54" t="n">
        <f aca="false">MIN(1000,MAX(AD233,IF($A232&gt;=AD$16,0,AD$13*(AD$16-$A232)+AD$14*(AD$16-$A232)^2+AD$15*(AD$16-$A232)^3)))</f>
        <v>0</v>
      </c>
      <c r="AE232" s="54" t="n">
        <f aca="false">MIN(1000,MAX(AE233,IF($A232&gt;=AE$16,0,AE$13*(AE$16-$A232)+AE$14*(AE$16-$A232)^2+AE$15*(AE$16-$A232)^3)))</f>
        <v>0</v>
      </c>
      <c r="AF232" s="54" t="n">
        <f aca="false">MIN(1000,MAX(AF233,IF($A232&gt;=AF$16,0,AF$13*(AF$16-$A232)+AF$14*(AF$16-$A232)^2+AF$15*(AF$16-$A232)^3)))</f>
        <v>0</v>
      </c>
      <c r="AG232" s="54" t="n">
        <f aca="false">MIN(1000,MAX(AG233,IF($A232&gt;=AG$16,0,AG$13*(AG$16-$A232)+AG$14*(AG$16-$A232)^2+AG$15*(AG$16-$A232)^3)))</f>
        <v>0</v>
      </c>
      <c r="AH232" s="54" t="n">
        <f aca="false">MIN(1000,MAX(AH233,IF($A232&gt;=AH$16,0,AH$13*(AH$16-$A232)+AH$14*(AH$16-$A232)^2+AH$15*(AH$16-$A232)^3)))</f>
        <v>0</v>
      </c>
      <c r="AI232" s="54" t="n">
        <f aca="false">MIN(1000,MAX(AI233,IF($A232&gt;=AI$16,0,AI$13*(AI$16-$A232)+AI$14*(AI$16-$A232)^2+AI$15*(AI$16-$A232)^3)))</f>
        <v>0</v>
      </c>
      <c r="AJ232" s="54" t="n">
        <f aca="false">MIN(1000,MAX(AJ233,IF($A232&gt;=AJ$16,0,AJ$13*(AJ$16-$A232)+AJ$14*(AJ$16-$A232)^2+AJ$15*(AJ$16-$A232)^3)))</f>
        <v>0</v>
      </c>
      <c r="AK232" s="54" t="n">
        <f aca="false">MIN(1000,MAX(AK233,IF($A232&gt;=AK$16,0,AK$13*(AK$16-$A232)+AK$14*(AK$16-$A232)^2+AK$15*(AK$16-$A232)^3)))</f>
        <v>0</v>
      </c>
      <c r="AL232" s="54" t="n">
        <f aca="false">MIN(1000,MAX(AL233,IF($A232&gt;=AL$16,0,AL$13*(AL$16-$A232)+AL$14*(AL$16-$A232)^2+AL$15*(AL$16-$A232)^3)))</f>
        <v>0</v>
      </c>
      <c r="AM232" s="54" t="n">
        <f aca="false">MIN(1000,MAX(AM233,IF($A232&gt;=AM$16,0,AM$13*(AM$16-$A232)+AM$14*(AM$16-$A232)^2+AM$15*(AM$16-$A232)^3)))</f>
        <v>0</v>
      </c>
      <c r="AN232" s="54" t="n">
        <f aca="false">MIN(1000,MAX(AN233,IF($A232&gt;=AN$16,0,AN$13*(AN$16-$A232)+AN$14*(AN$16-$A232)^2+AN$15*(AN$16-$A232)^3)))</f>
        <v>0</v>
      </c>
      <c r="AO232" s="54" t="n">
        <f aca="false">MIN(1000,MAX(AO233,IF($A232&gt;=AO$16,0,AO$13*(AO$16-$A232)+AO$14*(AO$16-$A232)^2+AO$15*(AO$16-$A232)^3)))</f>
        <v>0</v>
      </c>
      <c r="AP232" s="54" t="n">
        <f aca="false">MIN(1000,MAX(AP233,IF($A232&gt;=AP$16,0,AP$13*(AP$16-$A232)+AP$14*(AP$16-$A232)^2+AP$15*(AP$16-$A232)^3)))</f>
        <v>0</v>
      </c>
      <c r="AQ232" s="54" t="n">
        <f aca="false">MIN(1000,MAX(AQ233,IF($A232&gt;=AQ$16,0,AQ$13*(AQ$16-$A232)+AQ$14*(AQ$16-$A232)^2+AQ$15*(AQ$16-$A232)^3)))</f>
        <v>0</v>
      </c>
      <c r="AR232" s="54" t="n">
        <f aca="false">MIN(1000,MAX(AR233,IF($A232&gt;=AR$16,0,AR$13*(AR$16-$A232)+AR$14*(AR$16-$A232)^2+AR$15*(AR$16-$A232)^3)))</f>
        <v>0</v>
      </c>
      <c r="AS232" s="54" t="n">
        <f aca="false">MIN(1000,MAX(AS233,IF($A232&gt;=AS$16,0,AS$13*(AS$16-$A232)+AS$14*(AS$16-$A232)^2+AS$15*(AS$16-$A232)^3)))</f>
        <v>0</v>
      </c>
      <c r="AT232" s="54" t="n">
        <f aca="false">MIN(1000,MAX(AT233,IF($A232&gt;=AT$16,0,AT$13*(AT$16-$A232)+AT$14*(AT$16-$A232)^2+AT$15*(AT$16-$A232)^3)))</f>
        <v>1000</v>
      </c>
      <c r="AU232" s="54" t="n">
        <f aca="false">MIN(1000,MAX(AU233,IF($A232&gt;=AU$16,0,AU$13*(AU$16-$A232)+AU$14*(AU$16-$A232)^2+AU$15*(AU$16-$A232)^3)))</f>
        <v>0</v>
      </c>
      <c r="AV232" s="54" t="n">
        <f aca="false">MIN(1000,MAX(AV233,IF($A232&gt;=AV$16,0,AV$13*(AV$16-$A232)+AV$14*(AV$16-$A232)^2+AV$15*(AV$16-$A232)^3)))</f>
        <v>618.99253</v>
      </c>
      <c r="AW232" s="54" t="n">
        <f aca="false">MIN(1000,MAX(AW233,IF($A232&gt;=AW$16,0,AW$13*(AW$16-$A232)+AW$14*(AW$16-$A232)^2+AW$15*(AW$16-$A232)^3)))</f>
        <v>0</v>
      </c>
      <c r="AX232" s="54" t="n">
        <f aca="false">MIN(1000,MAX(AX233,IF($A232&gt;=AX$16,0,AX$13*(AX$16-$A232)+AX$14*(AX$16-$A232)^2+AX$15*(AX$16-$A232)^3)))</f>
        <v>58.216864</v>
      </c>
      <c r="AY232" s="54" t="n">
        <f aca="false">MIN(1000,MAX(AY233,IF($A232&gt;=AY$16,0,AY$13*(AY$16-$A232)+AY$14*(AY$16-$A232)^2+AY$15*(AY$16-$A232)^3)))</f>
        <v>1000</v>
      </c>
      <c r="AZ232" s="54" t="n">
        <f aca="false">MIN(1000,MAX(AZ233,IF($A232&gt;=AZ$16,0,AZ$13*(AZ$16-$A232)+AZ$14*(AZ$16-$A232)^2+AZ$15*(AZ$16-$A232)^3)))</f>
        <v>0</v>
      </c>
      <c r="BA232" s="54" t="n">
        <f aca="false">MIN(1000,MAX(BA233,IF($A232&gt;=BA$16,0,BA$13*(BA$16-$A232)+BA$14*(BA$16-$A232)^2+BA$15*(BA$16-$A232)^3)))</f>
        <v>0</v>
      </c>
    </row>
    <row r="233" customFormat="false" ht="13.8" hidden="false" customHeight="false" outlineLevel="0" collapsed="false">
      <c r="A233" s="12" t="n">
        <f aca="false">A232+10</f>
        <v>2160</v>
      </c>
      <c r="B233" s="54" t="n">
        <f aca="false">MIN(1000,MAX(B234,IF($A233&gt;=B$16,0,B$13*(B$16-$A233)+B$14*(B$16-$A233)^2+B$15*(B$16-$A233)^3)))</f>
        <v>0</v>
      </c>
      <c r="C233" s="54" t="n">
        <f aca="false">MIN(1000,MAX(C234,IF($A233&gt;=C$16,0,C$13*(C$16-$A233)+C$14*(C$16-$A233)^2+C$15*(C$16-$A233)^3)))</f>
        <v>0</v>
      </c>
      <c r="D233" s="54" t="n">
        <f aca="false">MIN(1000,MAX(D234,IF($A233&gt;=D$16,0,D$13*(D$16-$A233)+D$14*(D$16-$A233)^2+D$15*(D$16-$A233)^3)))</f>
        <v>0</v>
      </c>
      <c r="E233" s="54" t="n">
        <f aca="false">MIN(1000,MAX(E234,IF($A233&gt;=E$16,0,E$13*(E$16-$A233)+E$14*(E$16-$A233)^2+E$15*(E$16-$A233)^3)))</f>
        <v>0</v>
      </c>
      <c r="F233" s="54" t="n">
        <f aca="false">MIN(1000,MAX(F234,IF($A233&gt;=F$16,0,F$13*(F$16-$A233)+F$14*(F$16-$A233)^2+F$15*(F$16-$A233)^3)))</f>
        <v>0</v>
      </c>
      <c r="G233" s="54" t="n">
        <f aca="false">MIN(1000,MAX(G234,IF($A233&gt;=G$16,0,G$13*(G$16-$A233)+G$14*(G$16-$A233)^2+G$15*(G$16-$A233)^3)))</f>
        <v>0</v>
      </c>
      <c r="H233" s="54" t="n">
        <f aca="false">MIN(1000,MAX(H234,IF($A233&gt;=H$16,0,H$13*(H$16-$A233)+H$14*(H$16-$A233)^2+H$15*(H$16-$A233)^3)))</f>
        <v>0</v>
      </c>
      <c r="I233" s="54" t="n">
        <f aca="false">MIN(1000,MAX(I234,IF($A233&gt;=I$16,0,I$13*(I$16-$A233)+I$14*(I$16-$A233)^2+I$15*(I$16-$A233)^3)))</f>
        <v>0</v>
      </c>
      <c r="J233" s="54" t="n">
        <f aca="false">MIN(1000,MAX(J234,IF($A233&gt;=J$16,0,J$13*(J$16-$A233)+J$14*(J$16-$A233)^2+J$15*(J$16-$A233)^3)))</f>
        <v>0</v>
      </c>
      <c r="K233" s="54" t="n">
        <f aca="false">MIN(1000,MAX(K234,IF($A233&gt;=K$16,0,K$13*(K$16-$A233)+K$14*(K$16-$A233)^2+K$15*(K$16-$A233)^3)))</f>
        <v>0</v>
      </c>
      <c r="L233" s="54" t="n">
        <f aca="false">MIN(1000,MAX(L234,IF($A233&gt;=L$16,0,L$13*(L$16-$A233)+L$14*(L$16-$A233)^2+L$15*(L$16-$A233)^3)))</f>
        <v>0</v>
      </c>
      <c r="M233" s="54" t="n">
        <f aca="false">MIN(1000,MAX(M234,IF($A233&gt;=M$16,0,M$13*(M$16-$A233)+M$14*(M$16-$A233)^2+M$15*(M$16-$A233)^3)))</f>
        <v>0</v>
      </c>
      <c r="N233" s="54" t="n">
        <f aca="false">MIN(1000,MAX(N234,IF($A233&gt;=N$16,0,N$13*(N$16-$A233)+N$14*(N$16-$A233)^2+N$15*(N$16-$A233)^3)))</f>
        <v>0</v>
      </c>
      <c r="O233" s="54" t="n">
        <f aca="false">MIN(1000,MAX(O234,IF($A233&gt;=O$16,0,O$13*(O$16-$A233)+O$14*(O$16-$A233)^2+O$15*(O$16-$A233)^3)))</f>
        <v>0</v>
      </c>
      <c r="P233" s="54" t="n">
        <f aca="false">MIN(1000,MAX(P234,IF($A233&gt;=P$16,0,P$13*(P$16-$A233)+P$14*(P$16-$A233)^2+P$15*(P$16-$A233)^3)))</f>
        <v>0</v>
      </c>
      <c r="Q233" s="54" t="n">
        <f aca="false">MIN(1000,MAX(Q234,IF($A233&gt;=Q$16,0,Q$13*(Q$16-$A233)+Q$14*(Q$16-$A233)^2+Q$15*(Q$16-$A233)^3)))</f>
        <v>0</v>
      </c>
      <c r="R233" s="54" t="n">
        <f aca="false">MIN(1000,MAX(R234,IF($A233&gt;=R$16,0,R$13*(R$16-$A233)+R$14*(R$16-$A233)^2+R$15*(R$16-$A233)^3)))</f>
        <v>0</v>
      </c>
      <c r="S233" s="54" t="n">
        <f aca="false">MIN(1000,MAX(S234,IF($A233&gt;=S$16,0,S$13*(S$16-$A233)+S$14*(S$16-$A233)^2+S$15*(S$16-$A233)^3)))</f>
        <v>449.345952</v>
      </c>
      <c r="T233" s="54" t="n">
        <f aca="false">MIN(1000,MAX(T234,IF($A233&gt;=T$16,0,T$13*(T$16-$A233)+T$14*(T$16-$A233)^2+T$15*(T$16-$A233)^3)))</f>
        <v>0</v>
      </c>
      <c r="U233" s="54" t="n">
        <f aca="false">MIN(1000,MAX(U234,IF($A233&gt;=U$16,0,U$13*(U$16-$A233)+U$14*(U$16-$A233)^2+U$15*(U$16-$A233)^3)))</f>
        <v>104.12745</v>
      </c>
      <c r="V233" s="54" t="n">
        <f aca="false">MIN(1000,MAX(V234,IF($A233&gt;=V$16,0,V$13*(V$16-$A233)+V$14*(V$16-$A233)^2+V$15*(V$16-$A233)^3)))</f>
        <v>0</v>
      </c>
      <c r="W233" s="54" t="n">
        <f aca="false">MIN(1000,MAX(W234,IF($A233&gt;=W$16,0,W$13*(W$16-$A233)+W$14*(W$16-$A233)^2+W$15*(W$16-$A233)^3)))</f>
        <v>55.87248</v>
      </c>
      <c r="X233" s="54" t="n">
        <f aca="false">MIN(1000,MAX(X234,IF($A233&gt;=X$16,0,X$13*(X$16-$A233)+X$14*(X$16-$A233)^2+X$15*(X$16-$A233)^3)))</f>
        <v>23.037975</v>
      </c>
      <c r="Y233" s="54" t="n">
        <f aca="false">MIN(1000,MAX(Y234,IF($A233&gt;=Y$16,0,Y$13*(Y$16-$A233)+Y$14*(Y$16-$A233)^2+Y$15*(Y$16-$A233)^3)))</f>
        <v>0</v>
      </c>
      <c r="Z233" s="54" t="n">
        <f aca="false">MIN(1000,MAX(Z234,IF($A233&gt;=Z$16,0,Z$13*(Z$16-$A233)+Z$14*(Z$16-$A233)^2+Z$15*(Z$16-$A233)^3)))</f>
        <v>0</v>
      </c>
      <c r="AC233" s="54" t="n">
        <f aca="false">MIN(1000,MAX(AC234,IF($A233&gt;=AC$16,0,AC$13*(AC$16-$A233)+AC$14*(AC$16-$A233)^2+AC$15*(AC$16-$A233)^3)))</f>
        <v>0</v>
      </c>
      <c r="AD233" s="54" t="n">
        <f aca="false">MIN(1000,MAX(AD234,IF($A233&gt;=AD$16,0,AD$13*(AD$16-$A233)+AD$14*(AD$16-$A233)^2+AD$15*(AD$16-$A233)^3)))</f>
        <v>0</v>
      </c>
      <c r="AE233" s="54" t="n">
        <f aca="false">MIN(1000,MAX(AE234,IF($A233&gt;=AE$16,0,AE$13*(AE$16-$A233)+AE$14*(AE$16-$A233)^2+AE$15*(AE$16-$A233)^3)))</f>
        <v>0</v>
      </c>
      <c r="AF233" s="54" t="n">
        <f aca="false">MIN(1000,MAX(AF234,IF($A233&gt;=AF$16,0,AF$13*(AF$16-$A233)+AF$14*(AF$16-$A233)^2+AF$15*(AF$16-$A233)^3)))</f>
        <v>0</v>
      </c>
      <c r="AG233" s="54" t="n">
        <f aca="false">MIN(1000,MAX(AG234,IF($A233&gt;=AG$16,0,AG$13*(AG$16-$A233)+AG$14*(AG$16-$A233)^2+AG$15*(AG$16-$A233)^3)))</f>
        <v>0</v>
      </c>
      <c r="AH233" s="54" t="n">
        <f aca="false">MIN(1000,MAX(AH234,IF($A233&gt;=AH$16,0,AH$13*(AH$16-$A233)+AH$14*(AH$16-$A233)^2+AH$15*(AH$16-$A233)^3)))</f>
        <v>0</v>
      </c>
      <c r="AI233" s="54" t="n">
        <f aca="false">MIN(1000,MAX(AI234,IF($A233&gt;=AI$16,0,AI$13*(AI$16-$A233)+AI$14*(AI$16-$A233)^2+AI$15*(AI$16-$A233)^3)))</f>
        <v>0</v>
      </c>
      <c r="AJ233" s="54" t="n">
        <f aca="false">MIN(1000,MAX(AJ234,IF($A233&gt;=AJ$16,0,AJ$13*(AJ$16-$A233)+AJ$14*(AJ$16-$A233)^2+AJ$15*(AJ$16-$A233)^3)))</f>
        <v>0</v>
      </c>
      <c r="AK233" s="54" t="n">
        <f aca="false">MIN(1000,MAX(AK234,IF($A233&gt;=AK$16,0,AK$13*(AK$16-$A233)+AK$14*(AK$16-$A233)^2+AK$15*(AK$16-$A233)^3)))</f>
        <v>0</v>
      </c>
      <c r="AL233" s="54" t="n">
        <f aca="false">MIN(1000,MAX(AL234,IF($A233&gt;=AL$16,0,AL$13*(AL$16-$A233)+AL$14*(AL$16-$A233)^2+AL$15*(AL$16-$A233)^3)))</f>
        <v>0</v>
      </c>
      <c r="AM233" s="54" t="n">
        <f aca="false">MIN(1000,MAX(AM234,IF($A233&gt;=AM$16,0,AM$13*(AM$16-$A233)+AM$14*(AM$16-$A233)^2+AM$15*(AM$16-$A233)^3)))</f>
        <v>0</v>
      </c>
      <c r="AN233" s="54" t="n">
        <f aca="false">MIN(1000,MAX(AN234,IF($A233&gt;=AN$16,0,AN$13*(AN$16-$A233)+AN$14*(AN$16-$A233)^2+AN$15*(AN$16-$A233)^3)))</f>
        <v>0</v>
      </c>
      <c r="AO233" s="54" t="n">
        <f aca="false">MIN(1000,MAX(AO234,IF($A233&gt;=AO$16,0,AO$13*(AO$16-$A233)+AO$14*(AO$16-$A233)^2+AO$15*(AO$16-$A233)^3)))</f>
        <v>0</v>
      </c>
      <c r="AP233" s="54" t="n">
        <f aca="false">MIN(1000,MAX(AP234,IF($A233&gt;=AP$16,0,AP$13*(AP$16-$A233)+AP$14*(AP$16-$A233)^2+AP$15*(AP$16-$A233)^3)))</f>
        <v>0</v>
      </c>
      <c r="AQ233" s="54" t="n">
        <f aca="false">MIN(1000,MAX(AQ234,IF($A233&gt;=AQ$16,0,AQ$13*(AQ$16-$A233)+AQ$14*(AQ$16-$A233)^2+AQ$15*(AQ$16-$A233)^3)))</f>
        <v>0</v>
      </c>
      <c r="AR233" s="54" t="n">
        <f aca="false">MIN(1000,MAX(AR234,IF($A233&gt;=AR$16,0,AR$13*(AR$16-$A233)+AR$14*(AR$16-$A233)^2+AR$15*(AR$16-$A233)^3)))</f>
        <v>0</v>
      </c>
      <c r="AS233" s="54" t="n">
        <f aca="false">MIN(1000,MAX(AS234,IF($A233&gt;=AS$16,0,AS$13*(AS$16-$A233)+AS$14*(AS$16-$A233)^2+AS$15*(AS$16-$A233)^3)))</f>
        <v>0</v>
      </c>
      <c r="AT233" s="54" t="n">
        <f aca="false">MIN(1000,MAX(AT234,IF($A233&gt;=AT$16,0,AT$13*(AT$16-$A233)+AT$14*(AT$16-$A233)^2+AT$15*(AT$16-$A233)^3)))</f>
        <v>991.052964</v>
      </c>
      <c r="AU233" s="54" t="n">
        <f aca="false">MIN(1000,MAX(AU234,IF($A233&gt;=AU$16,0,AU$13*(AU$16-$A233)+AU$14*(AU$16-$A233)^2+AU$15*(AU$16-$A233)^3)))</f>
        <v>0</v>
      </c>
      <c r="AV233" s="54" t="n">
        <f aca="false">MIN(1000,MAX(AV234,IF($A233&gt;=AV$16,0,AV$13*(AV$16-$A233)+AV$14*(AV$16-$A233)^2+AV$15*(AV$16-$A233)^3)))</f>
        <v>617.53953</v>
      </c>
      <c r="AW233" s="54" t="n">
        <f aca="false">MIN(1000,MAX(AW234,IF($A233&gt;=AW$16,0,AW$13*(AW$16-$A233)+AW$14*(AW$16-$A233)^2+AW$15*(AW$16-$A233)^3)))</f>
        <v>0</v>
      </c>
      <c r="AX233" s="54" t="n">
        <f aca="false">MIN(1000,MAX(AX234,IF($A233&gt;=AX$16,0,AX$13*(AX$16-$A233)+AX$14*(AX$16-$A233)^2+AX$15*(AX$16-$A233)^3)))</f>
        <v>58.216864</v>
      </c>
      <c r="AY233" s="54" t="n">
        <f aca="false">MIN(1000,MAX(AY234,IF($A233&gt;=AY$16,0,AY$13*(AY$16-$A233)+AY$14*(AY$16-$A233)^2+AY$15*(AY$16-$A233)^3)))</f>
        <v>1000</v>
      </c>
      <c r="AZ233" s="54" t="n">
        <f aca="false">MIN(1000,MAX(AZ234,IF($A233&gt;=AZ$16,0,AZ$13*(AZ$16-$A233)+AZ$14*(AZ$16-$A233)^2+AZ$15*(AZ$16-$A233)^3)))</f>
        <v>0</v>
      </c>
      <c r="BA233" s="54" t="n">
        <f aca="false">MIN(1000,MAX(BA234,IF($A233&gt;=BA$16,0,BA$13*(BA$16-$A233)+BA$14*(BA$16-$A233)^2+BA$15*(BA$16-$A233)^3)))</f>
        <v>0</v>
      </c>
    </row>
    <row r="234" customFormat="false" ht="13.8" hidden="false" customHeight="false" outlineLevel="0" collapsed="false">
      <c r="A234" s="12" t="n">
        <f aca="false">A233+10</f>
        <v>2170</v>
      </c>
      <c r="B234" s="54" t="n">
        <f aca="false">MIN(1000,MAX(B235,IF($A234&gt;=B$16,0,B$13*(B$16-$A234)+B$14*(B$16-$A234)^2+B$15*(B$16-$A234)^3)))</f>
        <v>0</v>
      </c>
      <c r="C234" s="54" t="n">
        <f aca="false">MIN(1000,MAX(C235,IF($A234&gt;=C$16,0,C$13*(C$16-$A234)+C$14*(C$16-$A234)^2+C$15*(C$16-$A234)^3)))</f>
        <v>0</v>
      </c>
      <c r="D234" s="54" t="n">
        <f aca="false">MIN(1000,MAX(D235,IF($A234&gt;=D$16,0,D$13*(D$16-$A234)+D$14*(D$16-$A234)^2+D$15*(D$16-$A234)^3)))</f>
        <v>0</v>
      </c>
      <c r="E234" s="54" t="n">
        <f aca="false">MIN(1000,MAX(E235,IF($A234&gt;=E$16,0,E$13*(E$16-$A234)+E$14*(E$16-$A234)^2+E$15*(E$16-$A234)^3)))</f>
        <v>0</v>
      </c>
      <c r="F234" s="54" t="n">
        <f aca="false">MIN(1000,MAX(F235,IF($A234&gt;=F$16,0,F$13*(F$16-$A234)+F$14*(F$16-$A234)^2+F$15*(F$16-$A234)^3)))</f>
        <v>0</v>
      </c>
      <c r="G234" s="54" t="n">
        <f aca="false">MIN(1000,MAX(G235,IF($A234&gt;=G$16,0,G$13*(G$16-$A234)+G$14*(G$16-$A234)^2+G$15*(G$16-$A234)^3)))</f>
        <v>0</v>
      </c>
      <c r="H234" s="54" t="n">
        <f aca="false">MIN(1000,MAX(H235,IF($A234&gt;=H$16,0,H$13*(H$16-$A234)+H$14*(H$16-$A234)^2+H$15*(H$16-$A234)^3)))</f>
        <v>0</v>
      </c>
      <c r="I234" s="54" t="n">
        <f aca="false">MIN(1000,MAX(I235,IF($A234&gt;=I$16,0,I$13*(I$16-$A234)+I$14*(I$16-$A234)^2+I$15*(I$16-$A234)^3)))</f>
        <v>0</v>
      </c>
      <c r="J234" s="54" t="n">
        <f aca="false">MIN(1000,MAX(J235,IF($A234&gt;=J$16,0,J$13*(J$16-$A234)+J$14*(J$16-$A234)^2+J$15*(J$16-$A234)^3)))</f>
        <v>0</v>
      </c>
      <c r="K234" s="54" t="n">
        <f aca="false">MIN(1000,MAX(K235,IF($A234&gt;=K$16,0,K$13*(K$16-$A234)+K$14*(K$16-$A234)^2+K$15*(K$16-$A234)^3)))</f>
        <v>0</v>
      </c>
      <c r="L234" s="54" t="n">
        <f aca="false">MIN(1000,MAX(L235,IF($A234&gt;=L$16,0,L$13*(L$16-$A234)+L$14*(L$16-$A234)^2+L$15*(L$16-$A234)^3)))</f>
        <v>0</v>
      </c>
      <c r="M234" s="54" t="n">
        <f aca="false">MIN(1000,MAX(M235,IF($A234&gt;=M$16,0,M$13*(M$16-$A234)+M$14*(M$16-$A234)^2+M$15*(M$16-$A234)^3)))</f>
        <v>0</v>
      </c>
      <c r="N234" s="54" t="n">
        <f aca="false">MIN(1000,MAX(N235,IF($A234&gt;=N$16,0,N$13*(N$16-$A234)+N$14*(N$16-$A234)^2+N$15*(N$16-$A234)^3)))</f>
        <v>0</v>
      </c>
      <c r="O234" s="54" t="n">
        <f aca="false">MIN(1000,MAX(O235,IF($A234&gt;=O$16,0,O$13*(O$16-$A234)+O$14*(O$16-$A234)^2+O$15*(O$16-$A234)^3)))</f>
        <v>0</v>
      </c>
      <c r="P234" s="54" t="n">
        <f aca="false">MIN(1000,MAX(P235,IF($A234&gt;=P$16,0,P$13*(P$16-$A234)+P$14*(P$16-$A234)^2+P$15*(P$16-$A234)^3)))</f>
        <v>0</v>
      </c>
      <c r="Q234" s="54" t="n">
        <f aca="false">MIN(1000,MAX(Q235,IF($A234&gt;=Q$16,0,Q$13*(Q$16-$A234)+Q$14*(Q$16-$A234)^2+Q$15*(Q$16-$A234)^3)))</f>
        <v>0</v>
      </c>
      <c r="R234" s="54" t="n">
        <f aca="false">MIN(1000,MAX(R235,IF($A234&gt;=R$16,0,R$13*(R$16-$A234)+R$14*(R$16-$A234)^2+R$15*(R$16-$A234)^3)))</f>
        <v>0</v>
      </c>
      <c r="S234" s="54" t="n">
        <f aca="false">MIN(1000,MAX(S235,IF($A234&gt;=S$16,0,S$13*(S$16-$A234)+S$14*(S$16-$A234)^2+S$15*(S$16-$A234)^3)))</f>
        <v>443.366352</v>
      </c>
      <c r="T234" s="54" t="n">
        <f aca="false">MIN(1000,MAX(T235,IF($A234&gt;=T$16,0,T$13*(T$16-$A234)+T$14*(T$16-$A234)^2+T$15*(T$16-$A234)^3)))</f>
        <v>0</v>
      </c>
      <c r="U234" s="54" t="n">
        <f aca="false">MIN(1000,MAX(U235,IF($A234&gt;=U$16,0,U$13*(U$16-$A234)+U$14*(U$16-$A234)^2+U$15*(U$16-$A234)^3)))</f>
        <v>103.88245</v>
      </c>
      <c r="V234" s="54" t="n">
        <f aca="false">MIN(1000,MAX(V235,IF($A234&gt;=V$16,0,V$13*(V$16-$A234)+V$14*(V$16-$A234)^2+V$15*(V$16-$A234)^3)))</f>
        <v>0</v>
      </c>
      <c r="W234" s="54" t="n">
        <f aca="false">MIN(1000,MAX(W235,IF($A234&gt;=W$16,0,W$13*(W$16-$A234)+W$14*(W$16-$A234)^2+W$15*(W$16-$A234)^3)))</f>
        <v>55.74348</v>
      </c>
      <c r="X234" s="54" t="n">
        <f aca="false">MIN(1000,MAX(X235,IF($A234&gt;=X$16,0,X$13*(X$16-$A234)+X$14*(X$16-$A234)^2+X$15*(X$16-$A234)^3)))</f>
        <v>23.037975</v>
      </c>
      <c r="Y234" s="54" t="n">
        <f aca="false">MIN(1000,MAX(Y235,IF($A234&gt;=Y$16,0,Y$13*(Y$16-$A234)+Y$14*(Y$16-$A234)^2+Y$15*(Y$16-$A234)^3)))</f>
        <v>0</v>
      </c>
      <c r="Z234" s="54" t="n">
        <f aca="false">MIN(1000,MAX(Z235,IF($A234&gt;=Z$16,0,Z$13*(Z$16-$A234)+Z$14*(Z$16-$A234)^2+Z$15*(Z$16-$A234)^3)))</f>
        <v>0</v>
      </c>
      <c r="AC234" s="54" t="n">
        <f aca="false">MIN(1000,MAX(AC235,IF($A234&gt;=AC$16,0,AC$13*(AC$16-$A234)+AC$14*(AC$16-$A234)^2+AC$15*(AC$16-$A234)^3)))</f>
        <v>0</v>
      </c>
      <c r="AD234" s="54" t="n">
        <f aca="false">MIN(1000,MAX(AD235,IF($A234&gt;=AD$16,0,AD$13*(AD$16-$A234)+AD$14*(AD$16-$A234)^2+AD$15*(AD$16-$A234)^3)))</f>
        <v>0</v>
      </c>
      <c r="AE234" s="54" t="n">
        <f aca="false">MIN(1000,MAX(AE235,IF($A234&gt;=AE$16,0,AE$13*(AE$16-$A234)+AE$14*(AE$16-$A234)^2+AE$15*(AE$16-$A234)^3)))</f>
        <v>0</v>
      </c>
      <c r="AF234" s="54" t="n">
        <f aca="false">MIN(1000,MAX(AF235,IF($A234&gt;=AF$16,0,AF$13*(AF$16-$A234)+AF$14*(AF$16-$A234)^2+AF$15*(AF$16-$A234)^3)))</f>
        <v>0</v>
      </c>
      <c r="AG234" s="54" t="n">
        <f aca="false">MIN(1000,MAX(AG235,IF($A234&gt;=AG$16,0,AG$13*(AG$16-$A234)+AG$14*(AG$16-$A234)^2+AG$15*(AG$16-$A234)^3)))</f>
        <v>0</v>
      </c>
      <c r="AH234" s="54" t="n">
        <f aca="false">MIN(1000,MAX(AH235,IF($A234&gt;=AH$16,0,AH$13*(AH$16-$A234)+AH$14*(AH$16-$A234)^2+AH$15*(AH$16-$A234)^3)))</f>
        <v>0</v>
      </c>
      <c r="AI234" s="54" t="n">
        <f aca="false">MIN(1000,MAX(AI235,IF($A234&gt;=AI$16,0,AI$13*(AI$16-$A234)+AI$14*(AI$16-$A234)^2+AI$15*(AI$16-$A234)^3)))</f>
        <v>0</v>
      </c>
      <c r="AJ234" s="54" t="n">
        <f aca="false">MIN(1000,MAX(AJ235,IF($A234&gt;=AJ$16,0,AJ$13*(AJ$16-$A234)+AJ$14*(AJ$16-$A234)^2+AJ$15*(AJ$16-$A234)^3)))</f>
        <v>0</v>
      </c>
      <c r="AK234" s="54" t="n">
        <f aca="false">MIN(1000,MAX(AK235,IF($A234&gt;=AK$16,0,AK$13*(AK$16-$A234)+AK$14*(AK$16-$A234)^2+AK$15*(AK$16-$A234)^3)))</f>
        <v>0</v>
      </c>
      <c r="AL234" s="54" t="n">
        <f aca="false">MIN(1000,MAX(AL235,IF($A234&gt;=AL$16,0,AL$13*(AL$16-$A234)+AL$14*(AL$16-$A234)^2+AL$15*(AL$16-$A234)^3)))</f>
        <v>0</v>
      </c>
      <c r="AM234" s="54" t="n">
        <f aca="false">MIN(1000,MAX(AM235,IF($A234&gt;=AM$16,0,AM$13*(AM$16-$A234)+AM$14*(AM$16-$A234)^2+AM$15*(AM$16-$A234)^3)))</f>
        <v>0</v>
      </c>
      <c r="AN234" s="54" t="n">
        <f aca="false">MIN(1000,MAX(AN235,IF($A234&gt;=AN$16,0,AN$13*(AN$16-$A234)+AN$14*(AN$16-$A234)^2+AN$15*(AN$16-$A234)^3)))</f>
        <v>0</v>
      </c>
      <c r="AO234" s="54" t="n">
        <f aca="false">MIN(1000,MAX(AO235,IF($A234&gt;=AO$16,0,AO$13*(AO$16-$A234)+AO$14*(AO$16-$A234)^2+AO$15*(AO$16-$A234)^3)))</f>
        <v>0</v>
      </c>
      <c r="AP234" s="54" t="n">
        <f aca="false">MIN(1000,MAX(AP235,IF($A234&gt;=AP$16,0,AP$13*(AP$16-$A234)+AP$14*(AP$16-$A234)^2+AP$15*(AP$16-$A234)^3)))</f>
        <v>0</v>
      </c>
      <c r="AQ234" s="54" t="n">
        <f aca="false">MIN(1000,MAX(AQ235,IF($A234&gt;=AQ$16,0,AQ$13*(AQ$16-$A234)+AQ$14*(AQ$16-$A234)^2+AQ$15*(AQ$16-$A234)^3)))</f>
        <v>0</v>
      </c>
      <c r="AR234" s="54" t="n">
        <f aca="false">MIN(1000,MAX(AR235,IF($A234&gt;=AR$16,0,AR$13*(AR$16-$A234)+AR$14*(AR$16-$A234)^2+AR$15*(AR$16-$A234)^3)))</f>
        <v>0</v>
      </c>
      <c r="AS234" s="54" t="n">
        <f aca="false">MIN(1000,MAX(AS235,IF($A234&gt;=AS$16,0,AS$13*(AS$16-$A234)+AS$14*(AS$16-$A234)^2+AS$15*(AS$16-$A234)^3)))</f>
        <v>0</v>
      </c>
      <c r="AT234" s="54" t="n">
        <f aca="false">MIN(1000,MAX(AT235,IF($A234&gt;=AT$16,0,AT$13*(AT$16-$A234)+AT$14*(AT$16-$A234)^2+AT$15*(AT$16-$A234)^3)))</f>
        <v>978.454764</v>
      </c>
      <c r="AU234" s="54" t="n">
        <f aca="false">MIN(1000,MAX(AU235,IF($A234&gt;=AU$16,0,AU$13*(AU$16-$A234)+AU$14*(AU$16-$A234)^2+AU$15*(AU$16-$A234)^3)))</f>
        <v>0</v>
      </c>
      <c r="AV234" s="54" t="n">
        <f aca="false">MIN(1000,MAX(AV235,IF($A234&gt;=AV$16,0,AV$13*(AV$16-$A234)+AV$14*(AV$16-$A234)^2+AV$15*(AV$16-$A234)^3)))</f>
        <v>616.08653</v>
      </c>
      <c r="AW234" s="54" t="n">
        <f aca="false">MIN(1000,MAX(AW235,IF($A234&gt;=AW$16,0,AW$13*(AW$16-$A234)+AW$14*(AW$16-$A234)^2+AW$15*(AW$16-$A234)^3)))</f>
        <v>0</v>
      </c>
      <c r="AX234" s="54" t="n">
        <f aca="false">MIN(1000,MAX(AX235,IF($A234&gt;=AX$16,0,AX$13*(AX$16-$A234)+AX$14*(AX$16-$A234)^2+AX$15*(AX$16-$A234)^3)))</f>
        <v>58.216864</v>
      </c>
      <c r="AY234" s="54" t="n">
        <f aca="false">MIN(1000,MAX(AY235,IF($A234&gt;=AY$16,0,AY$13*(AY$16-$A234)+AY$14*(AY$16-$A234)^2+AY$15*(AY$16-$A234)^3)))</f>
        <v>1000</v>
      </c>
      <c r="AZ234" s="54" t="n">
        <f aca="false">MIN(1000,MAX(AZ235,IF($A234&gt;=AZ$16,0,AZ$13*(AZ$16-$A234)+AZ$14*(AZ$16-$A234)^2+AZ$15*(AZ$16-$A234)^3)))</f>
        <v>0</v>
      </c>
      <c r="BA234" s="54" t="n">
        <f aca="false">MIN(1000,MAX(BA235,IF($A234&gt;=BA$16,0,BA$13*(BA$16-$A234)+BA$14*(BA$16-$A234)^2+BA$15*(BA$16-$A234)^3)))</f>
        <v>0</v>
      </c>
    </row>
    <row r="235" customFormat="false" ht="13.8" hidden="false" customHeight="false" outlineLevel="0" collapsed="false">
      <c r="A235" s="12" t="n">
        <f aca="false">A234+10</f>
        <v>2180</v>
      </c>
      <c r="B235" s="54" t="n">
        <f aca="false">MIN(1000,MAX(B236,IF($A235&gt;=B$16,0,B$13*(B$16-$A235)+B$14*(B$16-$A235)^2+B$15*(B$16-$A235)^3)))</f>
        <v>0</v>
      </c>
      <c r="C235" s="54" t="n">
        <f aca="false">MIN(1000,MAX(C236,IF($A235&gt;=C$16,0,C$13*(C$16-$A235)+C$14*(C$16-$A235)^2+C$15*(C$16-$A235)^3)))</f>
        <v>0</v>
      </c>
      <c r="D235" s="54" t="n">
        <f aca="false">MIN(1000,MAX(D236,IF($A235&gt;=D$16,0,D$13*(D$16-$A235)+D$14*(D$16-$A235)^2+D$15*(D$16-$A235)^3)))</f>
        <v>0</v>
      </c>
      <c r="E235" s="54" t="n">
        <f aca="false">MIN(1000,MAX(E236,IF($A235&gt;=E$16,0,E$13*(E$16-$A235)+E$14*(E$16-$A235)^2+E$15*(E$16-$A235)^3)))</f>
        <v>0</v>
      </c>
      <c r="F235" s="54" t="n">
        <f aca="false">MIN(1000,MAX(F236,IF($A235&gt;=F$16,0,F$13*(F$16-$A235)+F$14*(F$16-$A235)^2+F$15*(F$16-$A235)^3)))</f>
        <v>0</v>
      </c>
      <c r="G235" s="54" t="n">
        <f aca="false">MIN(1000,MAX(G236,IF($A235&gt;=G$16,0,G$13*(G$16-$A235)+G$14*(G$16-$A235)^2+G$15*(G$16-$A235)^3)))</f>
        <v>0</v>
      </c>
      <c r="H235" s="54" t="n">
        <f aca="false">MIN(1000,MAX(H236,IF($A235&gt;=H$16,0,H$13*(H$16-$A235)+H$14*(H$16-$A235)^2+H$15*(H$16-$A235)^3)))</f>
        <v>0</v>
      </c>
      <c r="I235" s="54" t="n">
        <f aca="false">MIN(1000,MAX(I236,IF($A235&gt;=I$16,0,I$13*(I$16-$A235)+I$14*(I$16-$A235)^2+I$15*(I$16-$A235)^3)))</f>
        <v>0</v>
      </c>
      <c r="J235" s="54" t="n">
        <f aca="false">MIN(1000,MAX(J236,IF($A235&gt;=J$16,0,J$13*(J$16-$A235)+J$14*(J$16-$A235)^2+J$15*(J$16-$A235)^3)))</f>
        <v>0</v>
      </c>
      <c r="K235" s="54" t="n">
        <f aca="false">MIN(1000,MAX(K236,IF($A235&gt;=K$16,0,K$13*(K$16-$A235)+K$14*(K$16-$A235)^2+K$15*(K$16-$A235)^3)))</f>
        <v>0</v>
      </c>
      <c r="L235" s="54" t="n">
        <f aca="false">MIN(1000,MAX(L236,IF($A235&gt;=L$16,0,L$13*(L$16-$A235)+L$14*(L$16-$A235)^2+L$15*(L$16-$A235)^3)))</f>
        <v>0</v>
      </c>
      <c r="M235" s="54" t="n">
        <f aca="false">MIN(1000,MAX(M236,IF($A235&gt;=M$16,0,M$13*(M$16-$A235)+M$14*(M$16-$A235)^2+M$15*(M$16-$A235)^3)))</f>
        <v>0</v>
      </c>
      <c r="N235" s="54" t="n">
        <f aca="false">MIN(1000,MAX(N236,IF($A235&gt;=N$16,0,N$13*(N$16-$A235)+N$14*(N$16-$A235)^2+N$15*(N$16-$A235)^3)))</f>
        <v>0</v>
      </c>
      <c r="O235" s="54" t="n">
        <f aca="false">MIN(1000,MAX(O236,IF($A235&gt;=O$16,0,O$13*(O$16-$A235)+O$14*(O$16-$A235)^2+O$15*(O$16-$A235)^3)))</f>
        <v>0</v>
      </c>
      <c r="P235" s="54" t="n">
        <f aca="false">MIN(1000,MAX(P236,IF($A235&gt;=P$16,0,P$13*(P$16-$A235)+P$14*(P$16-$A235)^2+P$15*(P$16-$A235)^3)))</f>
        <v>0</v>
      </c>
      <c r="Q235" s="54" t="n">
        <f aca="false">MIN(1000,MAX(Q236,IF($A235&gt;=Q$16,0,Q$13*(Q$16-$A235)+Q$14*(Q$16-$A235)^2+Q$15*(Q$16-$A235)^3)))</f>
        <v>0</v>
      </c>
      <c r="R235" s="54" t="n">
        <f aca="false">MIN(1000,MAX(R236,IF($A235&gt;=R$16,0,R$13*(R$16-$A235)+R$14*(R$16-$A235)^2+R$15*(R$16-$A235)^3)))</f>
        <v>0</v>
      </c>
      <c r="S235" s="54" t="n">
        <f aca="false">MIN(1000,MAX(S236,IF($A235&gt;=S$16,0,S$13*(S$16-$A235)+S$14*(S$16-$A235)^2+S$15*(S$16-$A235)^3)))</f>
        <v>437.426752</v>
      </c>
      <c r="T235" s="54" t="n">
        <f aca="false">MIN(1000,MAX(T236,IF($A235&gt;=T$16,0,T$13*(T$16-$A235)+T$14*(T$16-$A235)^2+T$15*(T$16-$A235)^3)))</f>
        <v>0</v>
      </c>
      <c r="U235" s="54" t="n">
        <f aca="false">MIN(1000,MAX(U236,IF($A235&gt;=U$16,0,U$13*(U$16-$A235)+U$14*(U$16-$A235)^2+U$15*(U$16-$A235)^3)))</f>
        <v>103.63745</v>
      </c>
      <c r="V235" s="54" t="n">
        <f aca="false">MIN(1000,MAX(V236,IF($A235&gt;=V$16,0,V$13*(V$16-$A235)+V$14*(V$16-$A235)^2+V$15*(V$16-$A235)^3)))</f>
        <v>0</v>
      </c>
      <c r="W235" s="54" t="n">
        <f aca="false">MIN(1000,MAX(W236,IF($A235&gt;=W$16,0,W$13*(W$16-$A235)+W$14*(W$16-$A235)^2+W$15*(W$16-$A235)^3)))</f>
        <v>55.61448</v>
      </c>
      <c r="X235" s="54" t="n">
        <f aca="false">MIN(1000,MAX(X236,IF($A235&gt;=X$16,0,X$13*(X$16-$A235)+X$14*(X$16-$A235)^2+X$15*(X$16-$A235)^3)))</f>
        <v>23.037975</v>
      </c>
      <c r="Y235" s="54" t="n">
        <f aca="false">MIN(1000,MAX(Y236,IF($A235&gt;=Y$16,0,Y$13*(Y$16-$A235)+Y$14*(Y$16-$A235)^2+Y$15*(Y$16-$A235)^3)))</f>
        <v>0</v>
      </c>
      <c r="Z235" s="54" t="n">
        <f aca="false">MIN(1000,MAX(Z236,IF($A235&gt;=Z$16,0,Z$13*(Z$16-$A235)+Z$14*(Z$16-$A235)^2+Z$15*(Z$16-$A235)^3)))</f>
        <v>0</v>
      </c>
      <c r="AC235" s="54" t="n">
        <f aca="false">MIN(1000,MAX(AC236,IF($A235&gt;=AC$16,0,AC$13*(AC$16-$A235)+AC$14*(AC$16-$A235)^2+AC$15*(AC$16-$A235)^3)))</f>
        <v>0</v>
      </c>
      <c r="AD235" s="54" t="n">
        <f aca="false">MIN(1000,MAX(AD236,IF($A235&gt;=AD$16,0,AD$13*(AD$16-$A235)+AD$14*(AD$16-$A235)^2+AD$15*(AD$16-$A235)^3)))</f>
        <v>0</v>
      </c>
      <c r="AE235" s="54" t="n">
        <f aca="false">MIN(1000,MAX(AE236,IF($A235&gt;=AE$16,0,AE$13*(AE$16-$A235)+AE$14*(AE$16-$A235)^2+AE$15*(AE$16-$A235)^3)))</f>
        <v>0</v>
      </c>
      <c r="AF235" s="54" t="n">
        <f aca="false">MIN(1000,MAX(AF236,IF($A235&gt;=AF$16,0,AF$13*(AF$16-$A235)+AF$14*(AF$16-$A235)^2+AF$15*(AF$16-$A235)^3)))</f>
        <v>0</v>
      </c>
      <c r="AG235" s="54" t="n">
        <f aca="false">MIN(1000,MAX(AG236,IF($A235&gt;=AG$16,0,AG$13*(AG$16-$A235)+AG$14*(AG$16-$A235)^2+AG$15*(AG$16-$A235)^3)))</f>
        <v>0</v>
      </c>
      <c r="AH235" s="54" t="n">
        <f aca="false">MIN(1000,MAX(AH236,IF($A235&gt;=AH$16,0,AH$13*(AH$16-$A235)+AH$14*(AH$16-$A235)^2+AH$15*(AH$16-$A235)^3)))</f>
        <v>0</v>
      </c>
      <c r="AI235" s="54" t="n">
        <f aca="false">MIN(1000,MAX(AI236,IF($A235&gt;=AI$16,0,AI$13*(AI$16-$A235)+AI$14*(AI$16-$A235)^2+AI$15*(AI$16-$A235)^3)))</f>
        <v>0</v>
      </c>
      <c r="AJ235" s="54" t="n">
        <f aca="false">MIN(1000,MAX(AJ236,IF($A235&gt;=AJ$16,0,AJ$13*(AJ$16-$A235)+AJ$14*(AJ$16-$A235)^2+AJ$15*(AJ$16-$A235)^3)))</f>
        <v>0</v>
      </c>
      <c r="AK235" s="54" t="n">
        <f aca="false">MIN(1000,MAX(AK236,IF($A235&gt;=AK$16,0,AK$13*(AK$16-$A235)+AK$14*(AK$16-$A235)^2+AK$15*(AK$16-$A235)^3)))</f>
        <v>0</v>
      </c>
      <c r="AL235" s="54" t="n">
        <f aca="false">MIN(1000,MAX(AL236,IF($A235&gt;=AL$16,0,AL$13*(AL$16-$A235)+AL$14*(AL$16-$A235)^2+AL$15*(AL$16-$A235)^3)))</f>
        <v>0</v>
      </c>
      <c r="AM235" s="54" t="n">
        <f aca="false">MIN(1000,MAX(AM236,IF($A235&gt;=AM$16,0,AM$13*(AM$16-$A235)+AM$14*(AM$16-$A235)^2+AM$15*(AM$16-$A235)^3)))</f>
        <v>0</v>
      </c>
      <c r="AN235" s="54" t="n">
        <f aca="false">MIN(1000,MAX(AN236,IF($A235&gt;=AN$16,0,AN$13*(AN$16-$A235)+AN$14*(AN$16-$A235)^2+AN$15*(AN$16-$A235)^3)))</f>
        <v>0</v>
      </c>
      <c r="AO235" s="54" t="n">
        <f aca="false">MIN(1000,MAX(AO236,IF($A235&gt;=AO$16,0,AO$13*(AO$16-$A235)+AO$14*(AO$16-$A235)^2+AO$15*(AO$16-$A235)^3)))</f>
        <v>0</v>
      </c>
      <c r="AP235" s="54" t="n">
        <f aca="false">MIN(1000,MAX(AP236,IF($A235&gt;=AP$16,0,AP$13*(AP$16-$A235)+AP$14*(AP$16-$A235)^2+AP$15*(AP$16-$A235)^3)))</f>
        <v>0</v>
      </c>
      <c r="AQ235" s="54" t="n">
        <f aca="false">MIN(1000,MAX(AQ236,IF($A235&gt;=AQ$16,0,AQ$13*(AQ$16-$A235)+AQ$14*(AQ$16-$A235)^2+AQ$15*(AQ$16-$A235)^3)))</f>
        <v>0</v>
      </c>
      <c r="AR235" s="54" t="n">
        <f aca="false">MIN(1000,MAX(AR236,IF($A235&gt;=AR$16,0,AR$13*(AR$16-$A235)+AR$14*(AR$16-$A235)^2+AR$15*(AR$16-$A235)^3)))</f>
        <v>0</v>
      </c>
      <c r="AS235" s="54" t="n">
        <f aca="false">MIN(1000,MAX(AS236,IF($A235&gt;=AS$16,0,AS$13*(AS$16-$A235)+AS$14*(AS$16-$A235)^2+AS$15*(AS$16-$A235)^3)))</f>
        <v>0</v>
      </c>
      <c r="AT235" s="54" t="n">
        <f aca="false">MIN(1000,MAX(AT236,IF($A235&gt;=AT$16,0,AT$13*(AT$16-$A235)+AT$14*(AT$16-$A235)^2+AT$15*(AT$16-$A235)^3)))</f>
        <v>965.936564</v>
      </c>
      <c r="AU235" s="54" t="n">
        <f aca="false">MIN(1000,MAX(AU236,IF($A235&gt;=AU$16,0,AU$13*(AU$16-$A235)+AU$14*(AU$16-$A235)^2+AU$15*(AU$16-$A235)^3)))</f>
        <v>0</v>
      </c>
      <c r="AV235" s="54" t="n">
        <f aca="false">MIN(1000,MAX(AV236,IF($A235&gt;=AV$16,0,AV$13*(AV$16-$A235)+AV$14*(AV$16-$A235)^2+AV$15*(AV$16-$A235)^3)))</f>
        <v>614.63353</v>
      </c>
      <c r="AW235" s="54" t="n">
        <f aca="false">MIN(1000,MAX(AW236,IF($A235&gt;=AW$16,0,AW$13*(AW$16-$A235)+AW$14*(AW$16-$A235)^2+AW$15*(AW$16-$A235)^3)))</f>
        <v>0</v>
      </c>
      <c r="AX235" s="54" t="n">
        <f aca="false">MIN(1000,MAX(AX236,IF($A235&gt;=AX$16,0,AX$13*(AX$16-$A235)+AX$14*(AX$16-$A235)^2+AX$15*(AX$16-$A235)^3)))</f>
        <v>58.216864</v>
      </c>
      <c r="AY235" s="54" t="n">
        <f aca="false">MIN(1000,MAX(AY236,IF($A235&gt;=AY$16,0,AY$13*(AY$16-$A235)+AY$14*(AY$16-$A235)^2+AY$15*(AY$16-$A235)^3)))</f>
        <v>1000</v>
      </c>
      <c r="AZ235" s="54" t="n">
        <f aca="false">MIN(1000,MAX(AZ236,IF($A235&gt;=AZ$16,0,AZ$13*(AZ$16-$A235)+AZ$14*(AZ$16-$A235)^2+AZ$15*(AZ$16-$A235)^3)))</f>
        <v>0</v>
      </c>
      <c r="BA235" s="54" t="n">
        <f aca="false">MIN(1000,MAX(BA236,IF($A235&gt;=BA$16,0,BA$13*(BA$16-$A235)+BA$14*(BA$16-$A235)^2+BA$15*(BA$16-$A235)^3)))</f>
        <v>0</v>
      </c>
    </row>
    <row r="236" customFormat="false" ht="13.8" hidden="false" customHeight="false" outlineLevel="0" collapsed="false">
      <c r="A236" s="12" t="n">
        <f aca="false">A235+10</f>
        <v>2190</v>
      </c>
      <c r="B236" s="54" t="n">
        <f aca="false">MIN(1000,MAX(B237,IF($A236&gt;=B$16,0,B$13*(B$16-$A236)+B$14*(B$16-$A236)^2+B$15*(B$16-$A236)^3)))</f>
        <v>0</v>
      </c>
      <c r="C236" s="54" t="n">
        <f aca="false">MIN(1000,MAX(C237,IF($A236&gt;=C$16,0,C$13*(C$16-$A236)+C$14*(C$16-$A236)^2+C$15*(C$16-$A236)^3)))</f>
        <v>0</v>
      </c>
      <c r="D236" s="54" t="n">
        <f aca="false">MIN(1000,MAX(D237,IF($A236&gt;=D$16,0,D$13*(D$16-$A236)+D$14*(D$16-$A236)^2+D$15*(D$16-$A236)^3)))</f>
        <v>0</v>
      </c>
      <c r="E236" s="54" t="n">
        <f aca="false">MIN(1000,MAX(E237,IF($A236&gt;=E$16,0,E$13*(E$16-$A236)+E$14*(E$16-$A236)^2+E$15*(E$16-$A236)^3)))</f>
        <v>0</v>
      </c>
      <c r="F236" s="54" t="n">
        <f aca="false">MIN(1000,MAX(F237,IF($A236&gt;=F$16,0,F$13*(F$16-$A236)+F$14*(F$16-$A236)^2+F$15*(F$16-$A236)^3)))</f>
        <v>0</v>
      </c>
      <c r="G236" s="54" t="n">
        <f aca="false">MIN(1000,MAX(G237,IF($A236&gt;=G$16,0,G$13*(G$16-$A236)+G$14*(G$16-$A236)^2+G$15*(G$16-$A236)^3)))</f>
        <v>0</v>
      </c>
      <c r="H236" s="54" t="n">
        <f aca="false">MIN(1000,MAX(H237,IF($A236&gt;=H$16,0,H$13*(H$16-$A236)+H$14*(H$16-$A236)^2+H$15*(H$16-$A236)^3)))</f>
        <v>0</v>
      </c>
      <c r="I236" s="54" t="n">
        <f aca="false">MIN(1000,MAX(I237,IF($A236&gt;=I$16,0,I$13*(I$16-$A236)+I$14*(I$16-$A236)^2+I$15*(I$16-$A236)^3)))</f>
        <v>0</v>
      </c>
      <c r="J236" s="54" t="n">
        <f aca="false">MIN(1000,MAX(J237,IF($A236&gt;=J$16,0,J$13*(J$16-$A236)+J$14*(J$16-$A236)^2+J$15*(J$16-$A236)^3)))</f>
        <v>0</v>
      </c>
      <c r="K236" s="54" t="n">
        <f aca="false">MIN(1000,MAX(K237,IF($A236&gt;=K$16,0,K$13*(K$16-$A236)+K$14*(K$16-$A236)^2+K$15*(K$16-$A236)^3)))</f>
        <v>0</v>
      </c>
      <c r="L236" s="54" t="n">
        <f aca="false">MIN(1000,MAX(L237,IF($A236&gt;=L$16,0,L$13*(L$16-$A236)+L$14*(L$16-$A236)^2+L$15*(L$16-$A236)^3)))</f>
        <v>0</v>
      </c>
      <c r="M236" s="54" t="n">
        <f aca="false">MIN(1000,MAX(M237,IF($A236&gt;=M$16,0,M$13*(M$16-$A236)+M$14*(M$16-$A236)^2+M$15*(M$16-$A236)^3)))</f>
        <v>0</v>
      </c>
      <c r="N236" s="54" t="n">
        <f aca="false">MIN(1000,MAX(N237,IF($A236&gt;=N$16,0,N$13*(N$16-$A236)+N$14*(N$16-$A236)^2+N$15*(N$16-$A236)^3)))</f>
        <v>0</v>
      </c>
      <c r="O236" s="54" t="n">
        <f aca="false">MIN(1000,MAX(O237,IF($A236&gt;=O$16,0,O$13*(O$16-$A236)+O$14*(O$16-$A236)^2+O$15*(O$16-$A236)^3)))</f>
        <v>0</v>
      </c>
      <c r="P236" s="54" t="n">
        <f aca="false">MIN(1000,MAX(P237,IF($A236&gt;=P$16,0,P$13*(P$16-$A236)+P$14*(P$16-$A236)^2+P$15*(P$16-$A236)^3)))</f>
        <v>0</v>
      </c>
      <c r="Q236" s="54" t="n">
        <f aca="false">MIN(1000,MAX(Q237,IF($A236&gt;=Q$16,0,Q$13*(Q$16-$A236)+Q$14*(Q$16-$A236)^2+Q$15*(Q$16-$A236)^3)))</f>
        <v>0</v>
      </c>
      <c r="R236" s="54" t="n">
        <f aca="false">MIN(1000,MAX(R237,IF($A236&gt;=R$16,0,R$13*(R$16-$A236)+R$14*(R$16-$A236)^2+R$15*(R$16-$A236)^3)))</f>
        <v>0</v>
      </c>
      <c r="S236" s="54" t="n">
        <f aca="false">MIN(1000,MAX(S237,IF($A236&gt;=S$16,0,S$13*(S$16-$A236)+S$14*(S$16-$A236)^2+S$15*(S$16-$A236)^3)))</f>
        <v>431.527152</v>
      </c>
      <c r="T236" s="54" t="n">
        <f aca="false">MIN(1000,MAX(T237,IF($A236&gt;=T$16,0,T$13*(T$16-$A236)+T$14*(T$16-$A236)^2+T$15*(T$16-$A236)^3)))</f>
        <v>0</v>
      </c>
      <c r="U236" s="54" t="n">
        <f aca="false">MIN(1000,MAX(U237,IF($A236&gt;=U$16,0,U$13*(U$16-$A236)+U$14*(U$16-$A236)^2+U$15*(U$16-$A236)^3)))</f>
        <v>103.39245</v>
      </c>
      <c r="V236" s="54" t="n">
        <f aca="false">MIN(1000,MAX(V237,IF($A236&gt;=V$16,0,V$13*(V$16-$A236)+V$14*(V$16-$A236)^2+V$15*(V$16-$A236)^3)))</f>
        <v>0</v>
      </c>
      <c r="W236" s="54" t="n">
        <f aca="false">MIN(1000,MAX(W237,IF($A236&gt;=W$16,0,W$13*(W$16-$A236)+W$14*(W$16-$A236)^2+W$15*(W$16-$A236)^3)))</f>
        <v>55.48548</v>
      </c>
      <c r="X236" s="54" t="n">
        <f aca="false">MIN(1000,MAX(X237,IF($A236&gt;=X$16,0,X$13*(X$16-$A236)+X$14*(X$16-$A236)^2+X$15*(X$16-$A236)^3)))</f>
        <v>23.037975</v>
      </c>
      <c r="Y236" s="54" t="n">
        <f aca="false">MIN(1000,MAX(Y237,IF($A236&gt;=Y$16,0,Y$13*(Y$16-$A236)+Y$14*(Y$16-$A236)^2+Y$15*(Y$16-$A236)^3)))</f>
        <v>0</v>
      </c>
      <c r="Z236" s="54" t="n">
        <f aca="false">MIN(1000,MAX(Z237,IF($A236&gt;=Z$16,0,Z$13*(Z$16-$A236)+Z$14*(Z$16-$A236)^2+Z$15*(Z$16-$A236)^3)))</f>
        <v>0</v>
      </c>
      <c r="AC236" s="54" t="n">
        <f aca="false">MIN(1000,MAX(AC237,IF($A236&gt;=AC$16,0,AC$13*(AC$16-$A236)+AC$14*(AC$16-$A236)^2+AC$15*(AC$16-$A236)^3)))</f>
        <v>0</v>
      </c>
      <c r="AD236" s="54" t="n">
        <f aca="false">MIN(1000,MAX(AD237,IF($A236&gt;=AD$16,0,AD$13*(AD$16-$A236)+AD$14*(AD$16-$A236)^2+AD$15*(AD$16-$A236)^3)))</f>
        <v>0</v>
      </c>
      <c r="AE236" s="54" t="n">
        <f aca="false">MIN(1000,MAX(AE237,IF($A236&gt;=AE$16,0,AE$13*(AE$16-$A236)+AE$14*(AE$16-$A236)^2+AE$15*(AE$16-$A236)^3)))</f>
        <v>0</v>
      </c>
      <c r="AF236" s="54" t="n">
        <f aca="false">MIN(1000,MAX(AF237,IF($A236&gt;=AF$16,0,AF$13*(AF$16-$A236)+AF$14*(AF$16-$A236)^2+AF$15*(AF$16-$A236)^3)))</f>
        <v>0</v>
      </c>
      <c r="AG236" s="54" t="n">
        <f aca="false">MIN(1000,MAX(AG237,IF($A236&gt;=AG$16,0,AG$13*(AG$16-$A236)+AG$14*(AG$16-$A236)^2+AG$15*(AG$16-$A236)^3)))</f>
        <v>0</v>
      </c>
      <c r="AH236" s="54" t="n">
        <f aca="false">MIN(1000,MAX(AH237,IF($A236&gt;=AH$16,0,AH$13*(AH$16-$A236)+AH$14*(AH$16-$A236)^2+AH$15*(AH$16-$A236)^3)))</f>
        <v>0</v>
      </c>
      <c r="AI236" s="54" t="n">
        <f aca="false">MIN(1000,MAX(AI237,IF($A236&gt;=AI$16,0,AI$13*(AI$16-$A236)+AI$14*(AI$16-$A236)^2+AI$15*(AI$16-$A236)^3)))</f>
        <v>0</v>
      </c>
      <c r="AJ236" s="54" t="n">
        <f aca="false">MIN(1000,MAX(AJ237,IF($A236&gt;=AJ$16,0,AJ$13*(AJ$16-$A236)+AJ$14*(AJ$16-$A236)^2+AJ$15*(AJ$16-$A236)^3)))</f>
        <v>0</v>
      </c>
      <c r="AK236" s="54" t="n">
        <f aca="false">MIN(1000,MAX(AK237,IF($A236&gt;=AK$16,0,AK$13*(AK$16-$A236)+AK$14*(AK$16-$A236)^2+AK$15*(AK$16-$A236)^3)))</f>
        <v>0</v>
      </c>
      <c r="AL236" s="54" t="n">
        <f aca="false">MIN(1000,MAX(AL237,IF($A236&gt;=AL$16,0,AL$13*(AL$16-$A236)+AL$14*(AL$16-$A236)^2+AL$15*(AL$16-$A236)^3)))</f>
        <v>0</v>
      </c>
      <c r="AM236" s="54" t="n">
        <f aca="false">MIN(1000,MAX(AM237,IF($A236&gt;=AM$16,0,AM$13*(AM$16-$A236)+AM$14*(AM$16-$A236)^2+AM$15*(AM$16-$A236)^3)))</f>
        <v>0</v>
      </c>
      <c r="AN236" s="54" t="n">
        <f aca="false">MIN(1000,MAX(AN237,IF($A236&gt;=AN$16,0,AN$13*(AN$16-$A236)+AN$14*(AN$16-$A236)^2+AN$15*(AN$16-$A236)^3)))</f>
        <v>0</v>
      </c>
      <c r="AO236" s="54" t="n">
        <f aca="false">MIN(1000,MAX(AO237,IF($A236&gt;=AO$16,0,AO$13*(AO$16-$A236)+AO$14*(AO$16-$A236)^2+AO$15*(AO$16-$A236)^3)))</f>
        <v>0</v>
      </c>
      <c r="AP236" s="54" t="n">
        <f aca="false">MIN(1000,MAX(AP237,IF($A236&gt;=AP$16,0,AP$13*(AP$16-$A236)+AP$14*(AP$16-$A236)^2+AP$15*(AP$16-$A236)^3)))</f>
        <v>0</v>
      </c>
      <c r="AQ236" s="54" t="n">
        <f aca="false">MIN(1000,MAX(AQ237,IF($A236&gt;=AQ$16,0,AQ$13*(AQ$16-$A236)+AQ$14*(AQ$16-$A236)^2+AQ$15*(AQ$16-$A236)^3)))</f>
        <v>0</v>
      </c>
      <c r="AR236" s="54" t="n">
        <f aca="false">MIN(1000,MAX(AR237,IF($A236&gt;=AR$16,0,AR$13*(AR$16-$A236)+AR$14*(AR$16-$A236)^2+AR$15*(AR$16-$A236)^3)))</f>
        <v>0</v>
      </c>
      <c r="AS236" s="54" t="n">
        <f aca="false">MIN(1000,MAX(AS237,IF($A236&gt;=AS$16,0,AS$13*(AS$16-$A236)+AS$14*(AS$16-$A236)^2+AS$15*(AS$16-$A236)^3)))</f>
        <v>0</v>
      </c>
      <c r="AT236" s="54" t="n">
        <f aca="false">MIN(1000,MAX(AT237,IF($A236&gt;=AT$16,0,AT$13*(AT$16-$A236)+AT$14*(AT$16-$A236)^2+AT$15*(AT$16-$A236)^3)))</f>
        <v>953.498364</v>
      </c>
      <c r="AU236" s="54" t="n">
        <f aca="false">MIN(1000,MAX(AU237,IF($A236&gt;=AU$16,0,AU$13*(AU$16-$A236)+AU$14*(AU$16-$A236)^2+AU$15*(AU$16-$A236)^3)))</f>
        <v>0</v>
      </c>
      <c r="AV236" s="54" t="n">
        <f aca="false">MIN(1000,MAX(AV237,IF($A236&gt;=AV$16,0,AV$13*(AV$16-$A236)+AV$14*(AV$16-$A236)^2+AV$15*(AV$16-$A236)^3)))</f>
        <v>613.18053</v>
      </c>
      <c r="AW236" s="54" t="n">
        <f aca="false">MIN(1000,MAX(AW237,IF($A236&gt;=AW$16,0,AW$13*(AW$16-$A236)+AW$14*(AW$16-$A236)^2+AW$15*(AW$16-$A236)^3)))</f>
        <v>0</v>
      </c>
      <c r="AX236" s="54" t="n">
        <f aca="false">MIN(1000,MAX(AX237,IF($A236&gt;=AX$16,0,AX$13*(AX$16-$A236)+AX$14*(AX$16-$A236)^2+AX$15*(AX$16-$A236)^3)))</f>
        <v>58.216864</v>
      </c>
      <c r="AY236" s="54" t="n">
        <f aca="false">MIN(1000,MAX(AY237,IF($A236&gt;=AY$16,0,AY$13*(AY$16-$A236)+AY$14*(AY$16-$A236)^2+AY$15*(AY$16-$A236)^3)))</f>
        <v>1000</v>
      </c>
      <c r="AZ236" s="54" t="n">
        <f aca="false">MIN(1000,MAX(AZ237,IF($A236&gt;=AZ$16,0,AZ$13*(AZ$16-$A236)+AZ$14*(AZ$16-$A236)^2+AZ$15*(AZ$16-$A236)^3)))</f>
        <v>0</v>
      </c>
      <c r="BA236" s="54" t="n">
        <f aca="false">MIN(1000,MAX(BA237,IF($A236&gt;=BA$16,0,BA$13*(BA$16-$A236)+BA$14*(BA$16-$A236)^2+BA$15*(BA$16-$A236)^3)))</f>
        <v>0</v>
      </c>
    </row>
    <row r="237" customFormat="false" ht="13.8" hidden="false" customHeight="false" outlineLevel="0" collapsed="false">
      <c r="A237" s="12" t="n">
        <f aca="false">A236+10</f>
        <v>2200</v>
      </c>
      <c r="B237" s="54" t="n">
        <f aca="false">MIN(1000,MAX(B238,IF($A237&gt;=B$16,0,B$13*(B$16-$A237)+B$14*(B$16-$A237)^2+B$15*(B$16-$A237)^3)))</f>
        <v>0</v>
      </c>
      <c r="C237" s="54" t="n">
        <f aca="false">MIN(1000,MAX(C238,IF($A237&gt;=C$16,0,C$13*(C$16-$A237)+C$14*(C$16-$A237)^2+C$15*(C$16-$A237)^3)))</f>
        <v>0</v>
      </c>
      <c r="D237" s="54" t="n">
        <f aca="false">MIN(1000,MAX(D238,IF($A237&gt;=D$16,0,D$13*(D$16-$A237)+D$14*(D$16-$A237)^2+D$15*(D$16-$A237)^3)))</f>
        <v>0</v>
      </c>
      <c r="E237" s="54" t="n">
        <f aca="false">MIN(1000,MAX(E238,IF($A237&gt;=E$16,0,E$13*(E$16-$A237)+E$14*(E$16-$A237)^2+E$15*(E$16-$A237)^3)))</f>
        <v>0</v>
      </c>
      <c r="F237" s="54" t="n">
        <f aca="false">MIN(1000,MAX(F238,IF($A237&gt;=F$16,0,F$13*(F$16-$A237)+F$14*(F$16-$A237)^2+F$15*(F$16-$A237)^3)))</f>
        <v>0</v>
      </c>
      <c r="G237" s="54" t="n">
        <f aca="false">MIN(1000,MAX(G238,IF($A237&gt;=G$16,0,G$13*(G$16-$A237)+G$14*(G$16-$A237)^2+G$15*(G$16-$A237)^3)))</f>
        <v>0</v>
      </c>
      <c r="H237" s="54" t="n">
        <f aca="false">MIN(1000,MAX(H238,IF($A237&gt;=H$16,0,H$13*(H$16-$A237)+H$14*(H$16-$A237)^2+H$15*(H$16-$A237)^3)))</f>
        <v>0</v>
      </c>
      <c r="I237" s="54" t="n">
        <f aca="false">MIN(1000,MAX(I238,IF($A237&gt;=I$16,0,I$13*(I$16-$A237)+I$14*(I$16-$A237)^2+I$15*(I$16-$A237)^3)))</f>
        <v>0</v>
      </c>
      <c r="J237" s="54" t="n">
        <f aca="false">MIN(1000,MAX(J238,IF($A237&gt;=J$16,0,J$13*(J$16-$A237)+J$14*(J$16-$A237)^2+J$15*(J$16-$A237)^3)))</f>
        <v>0</v>
      </c>
      <c r="K237" s="54" t="n">
        <f aca="false">MIN(1000,MAX(K238,IF($A237&gt;=K$16,0,K$13*(K$16-$A237)+K$14*(K$16-$A237)^2+K$15*(K$16-$A237)^3)))</f>
        <v>0</v>
      </c>
      <c r="L237" s="54" t="n">
        <f aca="false">MIN(1000,MAX(L238,IF($A237&gt;=L$16,0,L$13*(L$16-$A237)+L$14*(L$16-$A237)^2+L$15*(L$16-$A237)^3)))</f>
        <v>0</v>
      </c>
      <c r="M237" s="54" t="n">
        <f aca="false">MIN(1000,MAX(M238,IF($A237&gt;=M$16,0,M$13*(M$16-$A237)+M$14*(M$16-$A237)^2+M$15*(M$16-$A237)^3)))</f>
        <v>0</v>
      </c>
      <c r="N237" s="54" t="n">
        <f aca="false">MIN(1000,MAX(N238,IF($A237&gt;=N$16,0,N$13*(N$16-$A237)+N$14*(N$16-$A237)^2+N$15*(N$16-$A237)^3)))</f>
        <v>0</v>
      </c>
      <c r="O237" s="54" t="n">
        <f aca="false">MIN(1000,MAX(O238,IF($A237&gt;=O$16,0,O$13*(O$16-$A237)+O$14*(O$16-$A237)^2+O$15*(O$16-$A237)^3)))</f>
        <v>0</v>
      </c>
      <c r="P237" s="54" t="n">
        <f aca="false">MIN(1000,MAX(P238,IF($A237&gt;=P$16,0,P$13*(P$16-$A237)+P$14*(P$16-$A237)^2+P$15*(P$16-$A237)^3)))</f>
        <v>0</v>
      </c>
      <c r="Q237" s="54" t="n">
        <f aca="false">MIN(1000,MAX(Q238,IF($A237&gt;=Q$16,0,Q$13*(Q$16-$A237)+Q$14*(Q$16-$A237)^2+Q$15*(Q$16-$A237)^3)))</f>
        <v>0</v>
      </c>
      <c r="R237" s="54" t="n">
        <f aca="false">MIN(1000,MAX(R238,IF($A237&gt;=R$16,0,R$13*(R$16-$A237)+R$14*(R$16-$A237)^2+R$15*(R$16-$A237)^3)))</f>
        <v>0</v>
      </c>
      <c r="S237" s="54" t="n">
        <f aca="false">MIN(1000,MAX(S238,IF($A237&gt;=S$16,0,S$13*(S$16-$A237)+S$14*(S$16-$A237)^2+S$15*(S$16-$A237)^3)))</f>
        <v>425.667552</v>
      </c>
      <c r="T237" s="54" t="n">
        <f aca="false">MIN(1000,MAX(T238,IF($A237&gt;=T$16,0,T$13*(T$16-$A237)+T$14*(T$16-$A237)^2+T$15*(T$16-$A237)^3)))</f>
        <v>0</v>
      </c>
      <c r="U237" s="54" t="n">
        <f aca="false">MIN(1000,MAX(U238,IF($A237&gt;=U$16,0,U$13*(U$16-$A237)+U$14*(U$16-$A237)^2+U$15*(U$16-$A237)^3)))</f>
        <v>103.14745</v>
      </c>
      <c r="V237" s="54" t="n">
        <f aca="false">MIN(1000,MAX(V238,IF($A237&gt;=V$16,0,V$13*(V$16-$A237)+V$14*(V$16-$A237)^2+V$15*(V$16-$A237)^3)))</f>
        <v>0</v>
      </c>
      <c r="W237" s="54" t="n">
        <f aca="false">MIN(1000,MAX(W238,IF($A237&gt;=W$16,0,W$13*(W$16-$A237)+W$14*(W$16-$A237)^2+W$15*(W$16-$A237)^3)))</f>
        <v>55.35648</v>
      </c>
      <c r="X237" s="54" t="n">
        <f aca="false">MIN(1000,MAX(X238,IF($A237&gt;=X$16,0,X$13*(X$16-$A237)+X$14*(X$16-$A237)^2+X$15*(X$16-$A237)^3)))</f>
        <v>23.037975</v>
      </c>
      <c r="Y237" s="54" t="n">
        <f aca="false">MIN(1000,MAX(Y238,IF($A237&gt;=Y$16,0,Y$13*(Y$16-$A237)+Y$14*(Y$16-$A237)^2+Y$15*(Y$16-$A237)^3)))</f>
        <v>0</v>
      </c>
      <c r="Z237" s="54" t="n">
        <f aca="false">MIN(1000,MAX(Z238,IF($A237&gt;=Z$16,0,Z$13*(Z$16-$A237)+Z$14*(Z$16-$A237)^2+Z$15*(Z$16-$A237)^3)))</f>
        <v>0</v>
      </c>
      <c r="AC237" s="54" t="n">
        <f aca="false">MIN(1000,MAX(AC238,IF($A237&gt;=AC$16,0,AC$13*(AC$16-$A237)+AC$14*(AC$16-$A237)^2+AC$15*(AC$16-$A237)^3)))</f>
        <v>0</v>
      </c>
      <c r="AD237" s="54" t="n">
        <f aca="false">MIN(1000,MAX(AD238,IF($A237&gt;=AD$16,0,AD$13*(AD$16-$A237)+AD$14*(AD$16-$A237)^2+AD$15*(AD$16-$A237)^3)))</f>
        <v>0</v>
      </c>
      <c r="AE237" s="54" t="n">
        <f aca="false">MIN(1000,MAX(AE238,IF($A237&gt;=AE$16,0,AE$13*(AE$16-$A237)+AE$14*(AE$16-$A237)^2+AE$15*(AE$16-$A237)^3)))</f>
        <v>0</v>
      </c>
      <c r="AF237" s="54" t="n">
        <f aca="false">MIN(1000,MAX(AF238,IF($A237&gt;=AF$16,0,AF$13*(AF$16-$A237)+AF$14*(AF$16-$A237)^2+AF$15*(AF$16-$A237)^3)))</f>
        <v>0</v>
      </c>
      <c r="AG237" s="54" t="n">
        <f aca="false">MIN(1000,MAX(AG238,IF($A237&gt;=AG$16,0,AG$13*(AG$16-$A237)+AG$14*(AG$16-$A237)^2+AG$15*(AG$16-$A237)^3)))</f>
        <v>0</v>
      </c>
      <c r="AH237" s="54" t="n">
        <f aca="false">MIN(1000,MAX(AH238,IF($A237&gt;=AH$16,0,AH$13*(AH$16-$A237)+AH$14*(AH$16-$A237)^2+AH$15*(AH$16-$A237)^3)))</f>
        <v>0</v>
      </c>
      <c r="AI237" s="54" t="n">
        <f aca="false">MIN(1000,MAX(AI238,IF($A237&gt;=AI$16,0,AI$13*(AI$16-$A237)+AI$14*(AI$16-$A237)^2+AI$15*(AI$16-$A237)^3)))</f>
        <v>0</v>
      </c>
      <c r="AJ237" s="54" t="n">
        <f aca="false">MIN(1000,MAX(AJ238,IF($A237&gt;=AJ$16,0,AJ$13*(AJ$16-$A237)+AJ$14*(AJ$16-$A237)^2+AJ$15*(AJ$16-$A237)^3)))</f>
        <v>0</v>
      </c>
      <c r="AK237" s="54" t="n">
        <f aca="false">MIN(1000,MAX(AK238,IF($A237&gt;=AK$16,0,AK$13*(AK$16-$A237)+AK$14*(AK$16-$A237)^2+AK$15*(AK$16-$A237)^3)))</f>
        <v>0</v>
      </c>
      <c r="AL237" s="54" t="n">
        <f aca="false">MIN(1000,MAX(AL238,IF($A237&gt;=AL$16,0,AL$13*(AL$16-$A237)+AL$14*(AL$16-$A237)^2+AL$15*(AL$16-$A237)^3)))</f>
        <v>0</v>
      </c>
      <c r="AM237" s="54" t="n">
        <f aca="false">MIN(1000,MAX(AM238,IF($A237&gt;=AM$16,0,AM$13*(AM$16-$A237)+AM$14*(AM$16-$A237)^2+AM$15*(AM$16-$A237)^3)))</f>
        <v>0</v>
      </c>
      <c r="AN237" s="54" t="n">
        <f aca="false">MIN(1000,MAX(AN238,IF($A237&gt;=AN$16,0,AN$13*(AN$16-$A237)+AN$14*(AN$16-$A237)^2+AN$15*(AN$16-$A237)^3)))</f>
        <v>0</v>
      </c>
      <c r="AO237" s="54" t="n">
        <f aca="false">MIN(1000,MAX(AO238,IF($A237&gt;=AO$16,0,AO$13*(AO$16-$A237)+AO$14*(AO$16-$A237)^2+AO$15*(AO$16-$A237)^3)))</f>
        <v>0</v>
      </c>
      <c r="AP237" s="54" t="n">
        <f aca="false">MIN(1000,MAX(AP238,IF($A237&gt;=AP$16,0,AP$13*(AP$16-$A237)+AP$14*(AP$16-$A237)^2+AP$15*(AP$16-$A237)^3)))</f>
        <v>0</v>
      </c>
      <c r="AQ237" s="54" t="n">
        <f aca="false">MIN(1000,MAX(AQ238,IF($A237&gt;=AQ$16,0,AQ$13*(AQ$16-$A237)+AQ$14*(AQ$16-$A237)^2+AQ$15*(AQ$16-$A237)^3)))</f>
        <v>0</v>
      </c>
      <c r="AR237" s="54" t="n">
        <f aca="false">MIN(1000,MAX(AR238,IF($A237&gt;=AR$16,0,AR$13*(AR$16-$A237)+AR$14*(AR$16-$A237)^2+AR$15*(AR$16-$A237)^3)))</f>
        <v>0</v>
      </c>
      <c r="AS237" s="54" t="n">
        <f aca="false">MIN(1000,MAX(AS238,IF($A237&gt;=AS$16,0,AS$13*(AS$16-$A237)+AS$14*(AS$16-$A237)^2+AS$15*(AS$16-$A237)^3)))</f>
        <v>0</v>
      </c>
      <c r="AT237" s="54" t="n">
        <f aca="false">MIN(1000,MAX(AT238,IF($A237&gt;=AT$16,0,AT$13*(AT$16-$A237)+AT$14*(AT$16-$A237)^2+AT$15*(AT$16-$A237)^3)))</f>
        <v>941.140164</v>
      </c>
      <c r="AU237" s="54" t="n">
        <f aca="false">MIN(1000,MAX(AU238,IF($A237&gt;=AU$16,0,AU$13*(AU$16-$A237)+AU$14*(AU$16-$A237)^2+AU$15*(AU$16-$A237)^3)))</f>
        <v>0</v>
      </c>
      <c r="AV237" s="54" t="n">
        <f aca="false">MIN(1000,MAX(AV238,IF($A237&gt;=AV$16,0,AV$13*(AV$16-$A237)+AV$14*(AV$16-$A237)^2+AV$15*(AV$16-$A237)^3)))</f>
        <v>611.72753</v>
      </c>
      <c r="AW237" s="54" t="n">
        <f aca="false">MIN(1000,MAX(AW238,IF($A237&gt;=AW$16,0,AW$13*(AW$16-$A237)+AW$14*(AW$16-$A237)^2+AW$15*(AW$16-$A237)^3)))</f>
        <v>0</v>
      </c>
      <c r="AX237" s="54" t="n">
        <f aca="false">MIN(1000,MAX(AX238,IF($A237&gt;=AX$16,0,AX$13*(AX$16-$A237)+AX$14*(AX$16-$A237)^2+AX$15*(AX$16-$A237)^3)))</f>
        <v>58.216864</v>
      </c>
      <c r="AY237" s="54" t="n">
        <f aca="false">MIN(1000,MAX(AY238,IF($A237&gt;=AY$16,0,AY$13*(AY$16-$A237)+AY$14*(AY$16-$A237)^2+AY$15*(AY$16-$A237)^3)))</f>
        <v>1000</v>
      </c>
      <c r="AZ237" s="54" t="n">
        <f aca="false">MIN(1000,MAX(AZ238,IF($A237&gt;=AZ$16,0,AZ$13*(AZ$16-$A237)+AZ$14*(AZ$16-$A237)^2+AZ$15*(AZ$16-$A237)^3)))</f>
        <v>0</v>
      </c>
      <c r="BA237" s="54" t="n">
        <f aca="false">MIN(1000,MAX(BA238,IF($A237&gt;=BA$16,0,BA$13*(BA$16-$A237)+BA$14*(BA$16-$A237)^2+BA$15*(BA$16-$A237)^3)))</f>
        <v>0</v>
      </c>
    </row>
    <row r="238" customFormat="false" ht="13.8" hidden="false" customHeight="false" outlineLevel="0" collapsed="false">
      <c r="A238" s="12" t="n">
        <f aca="false">A237+10</f>
        <v>2210</v>
      </c>
      <c r="B238" s="54" t="n">
        <f aca="false">MIN(1000,MAX(B239,IF($A238&gt;=B$16,0,B$13*(B$16-$A238)+B$14*(B$16-$A238)^2+B$15*(B$16-$A238)^3)))</f>
        <v>0</v>
      </c>
      <c r="C238" s="54" t="n">
        <f aca="false">MIN(1000,MAX(C239,IF($A238&gt;=C$16,0,C$13*(C$16-$A238)+C$14*(C$16-$A238)^2+C$15*(C$16-$A238)^3)))</f>
        <v>0</v>
      </c>
      <c r="D238" s="54" t="n">
        <f aca="false">MIN(1000,MAX(D239,IF($A238&gt;=D$16,0,D$13*(D$16-$A238)+D$14*(D$16-$A238)^2+D$15*(D$16-$A238)^3)))</f>
        <v>0</v>
      </c>
      <c r="E238" s="54" t="n">
        <f aca="false">MIN(1000,MAX(E239,IF($A238&gt;=E$16,0,E$13*(E$16-$A238)+E$14*(E$16-$A238)^2+E$15*(E$16-$A238)^3)))</f>
        <v>0</v>
      </c>
      <c r="F238" s="54" t="n">
        <f aca="false">MIN(1000,MAX(F239,IF($A238&gt;=F$16,0,F$13*(F$16-$A238)+F$14*(F$16-$A238)^2+F$15*(F$16-$A238)^3)))</f>
        <v>0</v>
      </c>
      <c r="G238" s="54" t="n">
        <f aca="false">MIN(1000,MAX(G239,IF($A238&gt;=G$16,0,G$13*(G$16-$A238)+G$14*(G$16-$A238)^2+G$15*(G$16-$A238)^3)))</f>
        <v>0</v>
      </c>
      <c r="H238" s="54" t="n">
        <f aca="false">MIN(1000,MAX(H239,IF($A238&gt;=H$16,0,H$13*(H$16-$A238)+H$14*(H$16-$A238)^2+H$15*(H$16-$A238)^3)))</f>
        <v>0</v>
      </c>
      <c r="I238" s="54" t="n">
        <f aca="false">MIN(1000,MAX(I239,IF($A238&gt;=I$16,0,I$13*(I$16-$A238)+I$14*(I$16-$A238)^2+I$15*(I$16-$A238)^3)))</f>
        <v>0</v>
      </c>
      <c r="J238" s="54" t="n">
        <f aca="false">MIN(1000,MAX(J239,IF($A238&gt;=J$16,0,J$13*(J$16-$A238)+J$14*(J$16-$A238)^2+J$15*(J$16-$A238)^3)))</f>
        <v>0</v>
      </c>
      <c r="K238" s="54" t="n">
        <f aca="false">MIN(1000,MAX(K239,IF($A238&gt;=K$16,0,K$13*(K$16-$A238)+K$14*(K$16-$A238)^2+K$15*(K$16-$A238)^3)))</f>
        <v>0</v>
      </c>
      <c r="L238" s="54" t="n">
        <f aca="false">MIN(1000,MAX(L239,IF($A238&gt;=L$16,0,L$13*(L$16-$A238)+L$14*(L$16-$A238)^2+L$15*(L$16-$A238)^3)))</f>
        <v>0</v>
      </c>
      <c r="M238" s="54" t="n">
        <f aca="false">MIN(1000,MAX(M239,IF($A238&gt;=M$16,0,M$13*(M$16-$A238)+M$14*(M$16-$A238)^2+M$15*(M$16-$A238)^3)))</f>
        <v>0</v>
      </c>
      <c r="N238" s="54" t="n">
        <f aca="false">MIN(1000,MAX(N239,IF($A238&gt;=N$16,0,N$13*(N$16-$A238)+N$14*(N$16-$A238)^2+N$15*(N$16-$A238)^3)))</f>
        <v>0</v>
      </c>
      <c r="O238" s="54" t="n">
        <f aca="false">MIN(1000,MAX(O239,IF($A238&gt;=O$16,0,O$13*(O$16-$A238)+O$14*(O$16-$A238)^2+O$15*(O$16-$A238)^3)))</f>
        <v>0</v>
      </c>
      <c r="P238" s="54" t="n">
        <f aca="false">MIN(1000,MAX(P239,IF($A238&gt;=P$16,0,P$13*(P$16-$A238)+P$14*(P$16-$A238)^2+P$15*(P$16-$A238)^3)))</f>
        <v>0</v>
      </c>
      <c r="Q238" s="54" t="n">
        <f aca="false">MIN(1000,MAX(Q239,IF($A238&gt;=Q$16,0,Q$13*(Q$16-$A238)+Q$14*(Q$16-$A238)^2+Q$15*(Q$16-$A238)^3)))</f>
        <v>0</v>
      </c>
      <c r="R238" s="54" t="n">
        <f aca="false">MIN(1000,MAX(R239,IF($A238&gt;=R$16,0,R$13*(R$16-$A238)+R$14*(R$16-$A238)^2+R$15*(R$16-$A238)^3)))</f>
        <v>0</v>
      </c>
      <c r="S238" s="54" t="n">
        <f aca="false">MIN(1000,MAX(S239,IF($A238&gt;=S$16,0,S$13*(S$16-$A238)+S$14*(S$16-$A238)^2+S$15*(S$16-$A238)^3)))</f>
        <v>419.847952</v>
      </c>
      <c r="T238" s="54" t="n">
        <f aca="false">MIN(1000,MAX(T239,IF($A238&gt;=T$16,0,T$13*(T$16-$A238)+T$14*(T$16-$A238)^2+T$15*(T$16-$A238)^3)))</f>
        <v>0</v>
      </c>
      <c r="U238" s="54" t="n">
        <f aca="false">MIN(1000,MAX(U239,IF($A238&gt;=U$16,0,U$13*(U$16-$A238)+U$14*(U$16-$A238)^2+U$15*(U$16-$A238)^3)))</f>
        <v>102.90245</v>
      </c>
      <c r="V238" s="54" t="n">
        <f aca="false">MIN(1000,MAX(V239,IF($A238&gt;=V$16,0,V$13*(V$16-$A238)+V$14*(V$16-$A238)^2+V$15*(V$16-$A238)^3)))</f>
        <v>0</v>
      </c>
      <c r="W238" s="54" t="n">
        <f aca="false">MIN(1000,MAX(W239,IF($A238&gt;=W$16,0,W$13*(W$16-$A238)+W$14*(W$16-$A238)^2+W$15*(W$16-$A238)^3)))</f>
        <v>55.22748</v>
      </c>
      <c r="X238" s="54" t="n">
        <f aca="false">MIN(1000,MAX(X239,IF($A238&gt;=X$16,0,X$13*(X$16-$A238)+X$14*(X$16-$A238)^2+X$15*(X$16-$A238)^3)))</f>
        <v>23.037975</v>
      </c>
      <c r="Y238" s="54" t="n">
        <f aca="false">MIN(1000,MAX(Y239,IF($A238&gt;=Y$16,0,Y$13*(Y$16-$A238)+Y$14*(Y$16-$A238)^2+Y$15*(Y$16-$A238)^3)))</f>
        <v>0</v>
      </c>
      <c r="Z238" s="54" t="n">
        <f aca="false">MIN(1000,MAX(Z239,IF($A238&gt;=Z$16,0,Z$13*(Z$16-$A238)+Z$14*(Z$16-$A238)^2+Z$15*(Z$16-$A238)^3)))</f>
        <v>0</v>
      </c>
      <c r="AC238" s="54" t="n">
        <f aca="false">MIN(1000,MAX(AC239,IF($A238&gt;=AC$16,0,AC$13*(AC$16-$A238)+AC$14*(AC$16-$A238)^2+AC$15*(AC$16-$A238)^3)))</f>
        <v>0</v>
      </c>
      <c r="AD238" s="54" t="n">
        <f aca="false">MIN(1000,MAX(AD239,IF($A238&gt;=AD$16,0,AD$13*(AD$16-$A238)+AD$14*(AD$16-$A238)^2+AD$15*(AD$16-$A238)^3)))</f>
        <v>0</v>
      </c>
      <c r="AE238" s="54" t="n">
        <f aca="false">MIN(1000,MAX(AE239,IF($A238&gt;=AE$16,0,AE$13*(AE$16-$A238)+AE$14*(AE$16-$A238)^2+AE$15*(AE$16-$A238)^3)))</f>
        <v>0</v>
      </c>
      <c r="AF238" s="54" t="n">
        <f aca="false">MIN(1000,MAX(AF239,IF($A238&gt;=AF$16,0,AF$13*(AF$16-$A238)+AF$14*(AF$16-$A238)^2+AF$15*(AF$16-$A238)^3)))</f>
        <v>0</v>
      </c>
      <c r="AG238" s="54" t="n">
        <f aca="false">MIN(1000,MAX(AG239,IF($A238&gt;=AG$16,0,AG$13*(AG$16-$A238)+AG$14*(AG$16-$A238)^2+AG$15*(AG$16-$A238)^3)))</f>
        <v>0</v>
      </c>
      <c r="AH238" s="54" t="n">
        <f aca="false">MIN(1000,MAX(AH239,IF($A238&gt;=AH$16,0,AH$13*(AH$16-$A238)+AH$14*(AH$16-$A238)^2+AH$15*(AH$16-$A238)^3)))</f>
        <v>0</v>
      </c>
      <c r="AI238" s="54" t="n">
        <f aca="false">MIN(1000,MAX(AI239,IF($A238&gt;=AI$16,0,AI$13*(AI$16-$A238)+AI$14*(AI$16-$A238)^2+AI$15*(AI$16-$A238)^3)))</f>
        <v>0</v>
      </c>
      <c r="AJ238" s="54" t="n">
        <f aca="false">MIN(1000,MAX(AJ239,IF($A238&gt;=AJ$16,0,AJ$13*(AJ$16-$A238)+AJ$14*(AJ$16-$A238)^2+AJ$15*(AJ$16-$A238)^3)))</f>
        <v>0</v>
      </c>
      <c r="AK238" s="54" t="n">
        <f aca="false">MIN(1000,MAX(AK239,IF($A238&gt;=AK$16,0,AK$13*(AK$16-$A238)+AK$14*(AK$16-$A238)^2+AK$15*(AK$16-$A238)^3)))</f>
        <v>0</v>
      </c>
      <c r="AL238" s="54" t="n">
        <f aca="false">MIN(1000,MAX(AL239,IF($A238&gt;=AL$16,0,AL$13*(AL$16-$A238)+AL$14*(AL$16-$A238)^2+AL$15*(AL$16-$A238)^3)))</f>
        <v>0</v>
      </c>
      <c r="AM238" s="54" t="n">
        <f aca="false">MIN(1000,MAX(AM239,IF($A238&gt;=AM$16,0,AM$13*(AM$16-$A238)+AM$14*(AM$16-$A238)^2+AM$15*(AM$16-$A238)^3)))</f>
        <v>0</v>
      </c>
      <c r="AN238" s="54" t="n">
        <f aca="false">MIN(1000,MAX(AN239,IF($A238&gt;=AN$16,0,AN$13*(AN$16-$A238)+AN$14*(AN$16-$A238)^2+AN$15*(AN$16-$A238)^3)))</f>
        <v>0</v>
      </c>
      <c r="AO238" s="54" t="n">
        <f aca="false">MIN(1000,MAX(AO239,IF($A238&gt;=AO$16,0,AO$13*(AO$16-$A238)+AO$14*(AO$16-$A238)^2+AO$15*(AO$16-$A238)^3)))</f>
        <v>0</v>
      </c>
      <c r="AP238" s="54" t="n">
        <f aca="false">MIN(1000,MAX(AP239,IF($A238&gt;=AP$16,0,AP$13*(AP$16-$A238)+AP$14*(AP$16-$A238)^2+AP$15*(AP$16-$A238)^3)))</f>
        <v>0</v>
      </c>
      <c r="AQ238" s="54" t="n">
        <f aca="false">MIN(1000,MAX(AQ239,IF($A238&gt;=AQ$16,0,AQ$13*(AQ$16-$A238)+AQ$14*(AQ$16-$A238)^2+AQ$15*(AQ$16-$A238)^3)))</f>
        <v>0</v>
      </c>
      <c r="AR238" s="54" t="n">
        <f aca="false">MIN(1000,MAX(AR239,IF($A238&gt;=AR$16,0,AR$13*(AR$16-$A238)+AR$14*(AR$16-$A238)^2+AR$15*(AR$16-$A238)^3)))</f>
        <v>0</v>
      </c>
      <c r="AS238" s="54" t="n">
        <f aca="false">MIN(1000,MAX(AS239,IF($A238&gt;=AS$16,0,AS$13*(AS$16-$A238)+AS$14*(AS$16-$A238)^2+AS$15*(AS$16-$A238)^3)))</f>
        <v>0</v>
      </c>
      <c r="AT238" s="54" t="n">
        <f aca="false">MIN(1000,MAX(AT239,IF($A238&gt;=AT$16,0,AT$13*(AT$16-$A238)+AT$14*(AT$16-$A238)^2+AT$15*(AT$16-$A238)^3)))</f>
        <v>928.861964</v>
      </c>
      <c r="AU238" s="54" t="n">
        <f aca="false">MIN(1000,MAX(AU239,IF($A238&gt;=AU$16,0,AU$13*(AU$16-$A238)+AU$14*(AU$16-$A238)^2+AU$15*(AU$16-$A238)^3)))</f>
        <v>0</v>
      </c>
      <c r="AV238" s="54" t="n">
        <f aca="false">MIN(1000,MAX(AV239,IF($A238&gt;=AV$16,0,AV$13*(AV$16-$A238)+AV$14*(AV$16-$A238)^2+AV$15*(AV$16-$A238)^3)))</f>
        <v>610.27453</v>
      </c>
      <c r="AW238" s="54" t="n">
        <f aca="false">MIN(1000,MAX(AW239,IF($A238&gt;=AW$16,0,AW$13*(AW$16-$A238)+AW$14*(AW$16-$A238)^2+AW$15*(AW$16-$A238)^3)))</f>
        <v>0</v>
      </c>
      <c r="AX238" s="54" t="n">
        <f aca="false">MIN(1000,MAX(AX239,IF($A238&gt;=AX$16,0,AX$13*(AX$16-$A238)+AX$14*(AX$16-$A238)^2+AX$15*(AX$16-$A238)^3)))</f>
        <v>58.216864</v>
      </c>
      <c r="AY238" s="54" t="n">
        <f aca="false">MIN(1000,MAX(AY239,IF($A238&gt;=AY$16,0,AY$13*(AY$16-$A238)+AY$14*(AY$16-$A238)^2+AY$15*(AY$16-$A238)^3)))</f>
        <v>1000</v>
      </c>
      <c r="AZ238" s="54" t="n">
        <f aca="false">MIN(1000,MAX(AZ239,IF($A238&gt;=AZ$16,0,AZ$13*(AZ$16-$A238)+AZ$14*(AZ$16-$A238)^2+AZ$15*(AZ$16-$A238)^3)))</f>
        <v>0</v>
      </c>
      <c r="BA238" s="54" t="n">
        <f aca="false">MIN(1000,MAX(BA239,IF($A238&gt;=BA$16,0,BA$13*(BA$16-$A238)+BA$14*(BA$16-$A238)^2+BA$15*(BA$16-$A238)^3)))</f>
        <v>0</v>
      </c>
    </row>
    <row r="239" customFormat="false" ht="13.8" hidden="false" customHeight="false" outlineLevel="0" collapsed="false">
      <c r="A239" s="12" t="n">
        <f aca="false">A238+10</f>
        <v>2220</v>
      </c>
      <c r="B239" s="54" t="n">
        <f aca="false">MIN(1000,MAX(B240,IF($A239&gt;=B$16,0,B$13*(B$16-$A239)+B$14*(B$16-$A239)^2+B$15*(B$16-$A239)^3)))</f>
        <v>0</v>
      </c>
      <c r="C239" s="54" t="n">
        <f aca="false">MIN(1000,MAX(C240,IF($A239&gt;=C$16,0,C$13*(C$16-$A239)+C$14*(C$16-$A239)^2+C$15*(C$16-$A239)^3)))</f>
        <v>0</v>
      </c>
      <c r="D239" s="54" t="n">
        <f aca="false">MIN(1000,MAX(D240,IF($A239&gt;=D$16,0,D$13*(D$16-$A239)+D$14*(D$16-$A239)^2+D$15*(D$16-$A239)^3)))</f>
        <v>0</v>
      </c>
      <c r="E239" s="54" t="n">
        <f aca="false">MIN(1000,MAX(E240,IF($A239&gt;=E$16,0,E$13*(E$16-$A239)+E$14*(E$16-$A239)^2+E$15*(E$16-$A239)^3)))</f>
        <v>0</v>
      </c>
      <c r="F239" s="54" t="n">
        <f aca="false">MIN(1000,MAX(F240,IF($A239&gt;=F$16,0,F$13*(F$16-$A239)+F$14*(F$16-$A239)^2+F$15*(F$16-$A239)^3)))</f>
        <v>0</v>
      </c>
      <c r="G239" s="54" t="n">
        <f aca="false">MIN(1000,MAX(G240,IF($A239&gt;=G$16,0,G$13*(G$16-$A239)+G$14*(G$16-$A239)^2+G$15*(G$16-$A239)^3)))</f>
        <v>0</v>
      </c>
      <c r="H239" s="54" t="n">
        <f aca="false">MIN(1000,MAX(H240,IF($A239&gt;=H$16,0,H$13*(H$16-$A239)+H$14*(H$16-$A239)^2+H$15*(H$16-$A239)^3)))</f>
        <v>0</v>
      </c>
      <c r="I239" s="54" t="n">
        <f aca="false">MIN(1000,MAX(I240,IF($A239&gt;=I$16,0,I$13*(I$16-$A239)+I$14*(I$16-$A239)^2+I$15*(I$16-$A239)^3)))</f>
        <v>0</v>
      </c>
      <c r="J239" s="54" t="n">
        <f aca="false">MIN(1000,MAX(J240,IF($A239&gt;=J$16,0,J$13*(J$16-$A239)+J$14*(J$16-$A239)^2+J$15*(J$16-$A239)^3)))</f>
        <v>0</v>
      </c>
      <c r="K239" s="54" t="n">
        <f aca="false">MIN(1000,MAX(K240,IF($A239&gt;=K$16,0,K$13*(K$16-$A239)+K$14*(K$16-$A239)^2+K$15*(K$16-$A239)^3)))</f>
        <v>0</v>
      </c>
      <c r="L239" s="54" t="n">
        <f aca="false">MIN(1000,MAX(L240,IF($A239&gt;=L$16,0,L$13*(L$16-$A239)+L$14*(L$16-$A239)^2+L$15*(L$16-$A239)^3)))</f>
        <v>0</v>
      </c>
      <c r="M239" s="54" t="n">
        <f aca="false">MIN(1000,MAX(M240,IF($A239&gt;=M$16,0,M$13*(M$16-$A239)+M$14*(M$16-$A239)^2+M$15*(M$16-$A239)^3)))</f>
        <v>0</v>
      </c>
      <c r="N239" s="54" t="n">
        <f aca="false">MIN(1000,MAX(N240,IF($A239&gt;=N$16,0,N$13*(N$16-$A239)+N$14*(N$16-$A239)^2+N$15*(N$16-$A239)^3)))</f>
        <v>0</v>
      </c>
      <c r="O239" s="54" t="n">
        <f aca="false">MIN(1000,MAX(O240,IF($A239&gt;=O$16,0,O$13*(O$16-$A239)+O$14*(O$16-$A239)^2+O$15*(O$16-$A239)^3)))</f>
        <v>0</v>
      </c>
      <c r="P239" s="54" t="n">
        <f aca="false">MIN(1000,MAX(P240,IF($A239&gt;=P$16,0,P$13*(P$16-$A239)+P$14*(P$16-$A239)^2+P$15*(P$16-$A239)^3)))</f>
        <v>0</v>
      </c>
      <c r="Q239" s="54" t="n">
        <f aca="false">MIN(1000,MAX(Q240,IF($A239&gt;=Q$16,0,Q$13*(Q$16-$A239)+Q$14*(Q$16-$A239)^2+Q$15*(Q$16-$A239)^3)))</f>
        <v>0</v>
      </c>
      <c r="R239" s="54" t="n">
        <f aca="false">MIN(1000,MAX(R240,IF($A239&gt;=R$16,0,R$13*(R$16-$A239)+R$14*(R$16-$A239)^2+R$15*(R$16-$A239)^3)))</f>
        <v>0</v>
      </c>
      <c r="S239" s="54" t="n">
        <f aca="false">MIN(1000,MAX(S240,IF($A239&gt;=S$16,0,S$13*(S$16-$A239)+S$14*(S$16-$A239)^2+S$15*(S$16-$A239)^3)))</f>
        <v>414.068352</v>
      </c>
      <c r="T239" s="54" t="n">
        <f aca="false">MIN(1000,MAX(T240,IF($A239&gt;=T$16,0,T$13*(T$16-$A239)+T$14*(T$16-$A239)^2+T$15*(T$16-$A239)^3)))</f>
        <v>0</v>
      </c>
      <c r="U239" s="54" t="n">
        <f aca="false">MIN(1000,MAX(U240,IF($A239&gt;=U$16,0,U$13*(U$16-$A239)+U$14*(U$16-$A239)^2+U$15*(U$16-$A239)^3)))</f>
        <v>102.65745</v>
      </c>
      <c r="V239" s="54" t="n">
        <f aca="false">MIN(1000,MAX(V240,IF($A239&gt;=V$16,0,V$13*(V$16-$A239)+V$14*(V$16-$A239)^2+V$15*(V$16-$A239)^3)))</f>
        <v>0</v>
      </c>
      <c r="W239" s="54" t="n">
        <f aca="false">MIN(1000,MAX(W240,IF($A239&gt;=W$16,0,W$13*(W$16-$A239)+W$14*(W$16-$A239)^2+W$15*(W$16-$A239)^3)))</f>
        <v>55.09848</v>
      </c>
      <c r="X239" s="54" t="n">
        <f aca="false">MIN(1000,MAX(X240,IF($A239&gt;=X$16,0,X$13*(X$16-$A239)+X$14*(X$16-$A239)^2+X$15*(X$16-$A239)^3)))</f>
        <v>23.037975</v>
      </c>
      <c r="Y239" s="54" t="n">
        <f aca="false">MIN(1000,MAX(Y240,IF($A239&gt;=Y$16,0,Y$13*(Y$16-$A239)+Y$14*(Y$16-$A239)^2+Y$15*(Y$16-$A239)^3)))</f>
        <v>0</v>
      </c>
      <c r="Z239" s="54" t="n">
        <f aca="false">MIN(1000,MAX(Z240,IF($A239&gt;=Z$16,0,Z$13*(Z$16-$A239)+Z$14*(Z$16-$A239)^2+Z$15*(Z$16-$A239)^3)))</f>
        <v>0</v>
      </c>
      <c r="AC239" s="54" t="n">
        <f aca="false">MIN(1000,MAX(AC240,IF($A239&gt;=AC$16,0,AC$13*(AC$16-$A239)+AC$14*(AC$16-$A239)^2+AC$15*(AC$16-$A239)^3)))</f>
        <v>0</v>
      </c>
      <c r="AD239" s="54" t="n">
        <f aca="false">MIN(1000,MAX(AD240,IF($A239&gt;=AD$16,0,AD$13*(AD$16-$A239)+AD$14*(AD$16-$A239)^2+AD$15*(AD$16-$A239)^3)))</f>
        <v>0</v>
      </c>
      <c r="AE239" s="54" t="n">
        <f aca="false">MIN(1000,MAX(AE240,IF($A239&gt;=AE$16,0,AE$13*(AE$16-$A239)+AE$14*(AE$16-$A239)^2+AE$15*(AE$16-$A239)^3)))</f>
        <v>0</v>
      </c>
      <c r="AF239" s="54" t="n">
        <f aca="false">MIN(1000,MAX(AF240,IF($A239&gt;=AF$16,0,AF$13*(AF$16-$A239)+AF$14*(AF$16-$A239)^2+AF$15*(AF$16-$A239)^3)))</f>
        <v>0</v>
      </c>
      <c r="AG239" s="54" t="n">
        <f aca="false">MIN(1000,MAX(AG240,IF($A239&gt;=AG$16,0,AG$13*(AG$16-$A239)+AG$14*(AG$16-$A239)^2+AG$15*(AG$16-$A239)^3)))</f>
        <v>0</v>
      </c>
      <c r="AH239" s="54" t="n">
        <f aca="false">MIN(1000,MAX(AH240,IF($A239&gt;=AH$16,0,AH$13*(AH$16-$A239)+AH$14*(AH$16-$A239)^2+AH$15*(AH$16-$A239)^3)))</f>
        <v>0</v>
      </c>
      <c r="AI239" s="54" t="n">
        <f aca="false">MIN(1000,MAX(AI240,IF($A239&gt;=AI$16,0,AI$13*(AI$16-$A239)+AI$14*(AI$16-$A239)^2+AI$15*(AI$16-$A239)^3)))</f>
        <v>0</v>
      </c>
      <c r="AJ239" s="54" t="n">
        <f aca="false">MIN(1000,MAX(AJ240,IF($A239&gt;=AJ$16,0,AJ$13*(AJ$16-$A239)+AJ$14*(AJ$16-$A239)^2+AJ$15*(AJ$16-$A239)^3)))</f>
        <v>0</v>
      </c>
      <c r="AK239" s="54" t="n">
        <f aca="false">MIN(1000,MAX(AK240,IF($A239&gt;=AK$16,0,AK$13*(AK$16-$A239)+AK$14*(AK$16-$A239)^2+AK$15*(AK$16-$A239)^3)))</f>
        <v>0</v>
      </c>
      <c r="AL239" s="54" t="n">
        <f aca="false">MIN(1000,MAX(AL240,IF($A239&gt;=AL$16,0,AL$13*(AL$16-$A239)+AL$14*(AL$16-$A239)^2+AL$15*(AL$16-$A239)^3)))</f>
        <v>0</v>
      </c>
      <c r="AM239" s="54" t="n">
        <f aca="false">MIN(1000,MAX(AM240,IF($A239&gt;=AM$16,0,AM$13*(AM$16-$A239)+AM$14*(AM$16-$A239)^2+AM$15*(AM$16-$A239)^3)))</f>
        <v>0</v>
      </c>
      <c r="AN239" s="54" t="n">
        <f aca="false">MIN(1000,MAX(AN240,IF($A239&gt;=AN$16,0,AN$13*(AN$16-$A239)+AN$14*(AN$16-$A239)^2+AN$15*(AN$16-$A239)^3)))</f>
        <v>0</v>
      </c>
      <c r="AO239" s="54" t="n">
        <f aca="false">MIN(1000,MAX(AO240,IF($A239&gt;=AO$16,0,AO$13*(AO$16-$A239)+AO$14*(AO$16-$A239)^2+AO$15*(AO$16-$A239)^3)))</f>
        <v>0</v>
      </c>
      <c r="AP239" s="54" t="n">
        <f aca="false">MIN(1000,MAX(AP240,IF($A239&gt;=AP$16,0,AP$13*(AP$16-$A239)+AP$14*(AP$16-$A239)^2+AP$15*(AP$16-$A239)^3)))</f>
        <v>0</v>
      </c>
      <c r="AQ239" s="54" t="n">
        <f aca="false">MIN(1000,MAX(AQ240,IF($A239&gt;=AQ$16,0,AQ$13*(AQ$16-$A239)+AQ$14*(AQ$16-$A239)^2+AQ$15*(AQ$16-$A239)^3)))</f>
        <v>0</v>
      </c>
      <c r="AR239" s="54" t="n">
        <f aca="false">MIN(1000,MAX(AR240,IF($A239&gt;=AR$16,0,AR$13*(AR$16-$A239)+AR$14*(AR$16-$A239)^2+AR$15*(AR$16-$A239)^3)))</f>
        <v>0</v>
      </c>
      <c r="AS239" s="54" t="n">
        <f aca="false">MIN(1000,MAX(AS240,IF($A239&gt;=AS$16,0,AS$13*(AS$16-$A239)+AS$14*(AS$16-$A239)^2+AS$15*(AS$16-$A239)^3)))</f>
        <v>0</v>
      </c>
      <c r="AT239" s="54" t="n">
        <f aca="false">MIN(1000,MAX(AT240,IF($A239&gt;=AT$16,0,AT$13*(AT$16-$A239)+AT$14*(AT$16-$A239)^2+AT$15*(AT$16-$A239)^3)))</f>
        <v>916.663764</v>
      </c>
      <c r="AU239" s="54" t="n">
        <f aca="false">MIN(1000,MAX(AU240,IF($A239&gt;=AU$16,0,AU$13*(AU$16-$A239)+AU$14*(AU$16-$A239)^2+AU$15*(AU$16-$A239)^3)))</f>
        <v>0</v>
      </c>
      <c r="AV239" s="54" t="n">
        <f aca="false">MIN(1000,MAX(AV240,IF($A239&gt;=AV$16,0,AV$13*(AV$16-$A239)+AV$14*(AV$16-$A239)^2+AV$15*(AV$16-$A239)^3)))</f>
        <v>608.82153</v>
      </c>
      <c r="AW239" s="54" t="n">
        <f aca="false">MIN(1000,MAX(AW240,IF($A239&gt;=AW$16,0,AW$13*(AW$16-$A239)+AW$14*(AW$16-$A239)^2+AW$15*(AW$16-$A239)^3)))</f>
        <v>0</v>
      </c>
      <c r="AX239" s="54" t="n">
        <f aca="false">MIN(1000,MAX(AX240,IF($A239&gt;=AX$16,0,AX$13*(AX$16-$A239)+AX$14*(AX$16-$A239)^2+AX$15*(AX$16-$A239)^3)))</f>
        <v>58.216864</v>
      </c>
      <c r="AY239" s="54" t="n">
        <f aca="false">MIN(1000,MAX(AY240,IF($A239&gt;=AY$16,0,AY$13*(AY$16-$A239)+AY$14*(AY$16-$A239)^2+AY$15*(AY$16-$A239)^3)))</f>
        <v>1000</v>
      </c>
      <c r="AZ239" s="54" t="n">
        <f aca="false">MIN(1000,MAX(AZ240,IF($A239&gt;=AZ$16,0,AZ$13*(AZ$16-$A239)+AZ$14*(AZ$16-$A239)^2+AZ$15*(AZ$16-$A239)^3)))</f>
        <v>0</v>
      </c>
      <c r="BA239" s="54" t="n">
        <f aca="false">MIN(1000,MAX(BA240,IF($A239&gt;=BA$16,0,BA$13*(BA$16-$A239)+BA$14*(BA$16-$A239)^2+BA$15*(BA$16-$A239)^3)))</f>
        <v>0</v>
      </c>
    </row>
    <row r="240" customFormat="false" ht="13.8" hidden="false" customHeight="false" outlineLevel="0" collapsed="false">
      <c r="A240" s="12" t="n">
        <f aca="false">A239+10</f>
        <v>2230</v>
      </c>
      <c r="B240" s="54" t="n">
        <f aca="false">MIN(1000,MAX(B241,IF($A240&gt;=B$16,0,B$13*(B$16-$A240)+B$14*(B$16-$A240)^2+B$15*(B$16-$A240)^3)))</f>
        <v>0</v>
      </c>
      <c r="C240" s="54" t="n">
        <f aca="false">MIN(1000,MAX(C241,IF($A240&gt;=C$16,0,C$13*(C$16-$A240)+C$14*(C$16-$A240)^2+C$15*(C$16-$A240)^3)))</f>
        <v>0</v>
      </c>
      <c r="D240" s="54" t="n">
        <f aca="false">MIN(1000,MAX(D241,IF($A240&gt;=D$16,0,D$13*(D$16-$A240)+D$14*(D$16-$A240)^2+D$15*(D$16-$A240)^3)))</f>
        <v>0</v>
      </c>
      <c r="E240" s="54" t="n">
        <f aca="false">MIN(1000,MAX(E241,IF($A240&gt;=E$16,0,E$13*(E$16-$A240)+E$14*(E$16-$A240)^2+E$15*(E$16-$A240)^3)))</f>
        <v>0</v>
      </c>
      <c r="F240" s="54" t="n">
        <f aca="false">MIN(1000,MAX(F241,IF($A240&gt;=F$16,0,F$13*(F$16-$A240)+F$14*(F$16-$A240)^2+F$15*(F$16-$A240)^3)))</f>
        <v>0</v>
      </c>
      <c r="G240" s="54" t="n">
        <f aca="false">MIN(1000,MAX(G241,IF($A240&gt;=G$16,0,G$13*(G$16-$A240)+G$14*(G$16-$A240)^2+G$15*(G$16-$A240)^3)))</f>
        <v>0</v>
      </c>
      <c r="H240" s="54" t="n">
        <f aca="false">MIN(1000,MAX(H241,IF($A240&gt;=H$16,0,H$13*(H$16-$A240)+H$14*(H$16-$A240)^2+H$15*(H$16-$A240)^3)))</f>
        <v>0</v>
      </c>
      <c r="I240" s="54" t="n">
        <f aca="false">MIN(1000,MAX(I241,IF($A240&gt;=I$16,0,I$13*(I$16-$A240)+I$14*(I$16-$A240)^2+I$15*(I$16-$A240)^3)))</f>
        <v>0</v>
      </c>
      <c r="J240" s="54" t="n">
        <f aca="false">MIN(1000,MAX(J241,IF($A240&gt;=J$16,0,J$13*(J$16-$A240)+J$14*(J$16-$A240)^2+J$15*(J$16-$A240)^3)))</f>
        <v>0</v>
      </c>
      <c r="K240" s="54" t="n">
        <f aca="false">MIN(1000,MAX(K241,IF($A240&gt;=K$16,0,K$13*(K$16-$A240)+K$14*(K$16-$A240)^2+K$15*(K$16-$A240)^3)))</f>
        <v>0</v>
      </c>
      <c r="L240" s="54" t="n">
        <f aca="false">MIN(1000,MAX(L241,IF($A240&gt;=L$16,0,L$13*(L$16-$A240)+L$14*(L$16-$A240)^2+L$15*(L$16-$A240)^3)))</f>
        <v>0</v>
      </c>
      <c r="M240" s="54" t="n">
        <f aca="false">MIN(1000,MAX(M241,IF($A240&gt;=M$16,0,M$13*(M$16-$A240)+M$14*(M$16-$A240)^2+M$15*(M$16-$A240)^3)))</f>
        <v>0</v>
      </c>
      <c r="N240" s="54" t="n">
        <f aca="false">MIN(1000,MAX(N241,IF($A240&gt;=N$16,0,N$13*(N$16-$A240)+N$14*(N$16-$A240)^2+N$15*(N$16-$A240)^3)))</f>
        <v>0</v>
      </c>
      <c r="O240" s="54" t="n">
        <f aca="false">MIN(1000,MAX(O241,IF($A240&gt;=O$16,0,O$13*(O$16-$A240)+O$14*(O$16-$A240)^2+O$15*(O$16-$A240)^3)))</f>
        <v>0</v>
      </c>
      <c r="P240" s="54" t="n">
        <f aca="false">MIN(1000,MAX(P241,IF($A240&gt;=P$16,0,P$13*(P$16-$A240)+P$14*(P$16-$A240)^2+P$15*(P$16-$A240)^3)))</f>
        <v>0</v>
      </c>
      <c r="Q240" s="54" t="n">
        <f aca="false">MIN(1000,MAX(Q241,IF($A240&gt;=Q$16,0,Q$13*(Q$16-$A240)+Q$14*(Q$16-$A240)^2+Q$15*(Q$16-$A240)^3)))</f>
        <v>0</v>
      </c>
      <c r="R240" s="54" t="n">
        <f aca="false">MIN(1000,MAX(R241,IF($A240&gt;=R$16,0,R$13*(R$16-$A240)+R$14*(R$16-$A240)^2+R$15*(R$16-$A240)^3)))</f>
        <v>0</v>
      </c>
      <c r="S240" s="54" t="n">
        <f aca="false">MIN(1000,MAX(S241,IF($A240&gt;=S$16,0,S$13*(S$16-$A240)+S$14*(S$16-$A240)^2+S$15*(S$16-$A240)^3)))</f>
        <v>408.328752</v>
      </c>
      <c r="T240" s="54" t="n">
        <f aca="false">MIN(1000,MAX(T241,IF($A240&gt;=T$16,0,T$13*(T$16-$A240)+T$14*(T$16-$A240)^2+T$15*(T$16-$A240)^3)))</f>
        <v>0</v>
      </c>
      <c r="U240" s="54" t="n">
        <f aca="false">MIN(1000,MAX(U241,IF($A240&gt;=U$16,0,U$13*(U$16-$A240)+U$14*(U$16-$A240)^2+U$15*(U$16-$A240)^3)))</f>
        <v>102.41245</v>
      </c>
      <c r="V240" s="54" t="n">
        <f aca="false">MIN(1000,MAX(V241,IF($A240&gt;=V$16,0,V$13*(V$16-$A240)+V$14*(V$16-$A240)^2+V$15*(V$16-$A240)^3)))</f>
        <v>0</v>
      </c>
      <c r="W240" s="54" t="n">
        <f aca="false">MIN(1000,MAX(W241,IF($A240&gt;=W$16,0,W$13*(W$16-$A240)+W$14*(W$16-$A240)^2+W$15*(W$16-$A240)^3)))</f>
        <v>54.96948</v>
      </c>
      <c r="X240" s="54" t="n">
        <f aca="false">MIN(1000,MAX(X241,IF($A240&gt;=X$16,0,X$13*(X$16-$A240)+X$14*(X$16-$A240)^2+X$15*(X$16-$A240)^3)))</f>
        <v>23.037975</v>
      </c>
      <c r="Y240" s="54" t="n">
        <f aca="false">MIN(1000,MAX(Y241,IF($A240&gt;=Y$16,0,Y$13*(Y$16-$A240)+Y$14*(Y$16-$A240)^2+Y$15*(Y$16-$A240)^3)))</f>
        <v>0</v>
      </c>
      <c r="Z240" s="54" t="n">
        <f aca="false">MIN(1000,MAX(Z241,IF($A240&gt;=Z$16,0,Z$13*(Z$16-$A240)+Z$14*(Z$16-$A240)^2+Z$15*(Z$16-$A240)^3)))</f>
        <v>0</v>
      </c>
      <c r="AC240" s="54" t="n">
        <f aca="false">MIN(1000,MAX(AC241,IF($A240&gt;=AC$16,0,AC$13*(AC$16-$A240)+AC$14*(AC$16-$A240)^2+AC$15*(AC$16-$A240)^3)))</f>
        <v>0</v>
      </c>
      <c r="AD240" s="54" t="n">
        <f aca="false">MIN(1000,MAX(AD241,IF($A240&gt;=AD$16,0,AD$13*(AD$16-$A240)+AD$14*(AD$16-$A240)^2+AD$15*(AD$16-$A240)^3)))</f>
        <v>0</v>
      </c>
      <c r="AE240" s="54" t="n">
        <f aca="false">MIN(1000,MAX(AE241,IF($A240&gt;=AE$16,0,AE$13*(AE$16-$A240)+AE$14*(AE$16-$A240)^2+AE$15*(AE$16-$A240)^3)))</f>
        <v>0</v>
      </c>
      <c r="AF240" s="54" t="n">
        <f aca="false">MIN(1000,MAX(AF241,IF($A240&gt;=AF$16,0,AF$13*(AF$16-$A240)+AF$14*(AF$16-$A240)^2+AF$15*(AF$16-$A240)^3)))</f>
        <v>0</v>
      </c>
      <c r="AG240" s="54" t="n">
        <f aca="false">MIN(1000,MAX(AG241,IF($A240&gt;=AG$16,0,AG$13*(AG$16-$A240)+AG$14*(AG$16-$A240)^2+AG$15*(AG$16-$A240)^3)))</f>
        <v>0</v>
      </c>
      <c r="AH240" s="54" t="n">
        <f aca="false">MIN(1000,MAX(AH241,IF($A240&gt;=AH$16,0,AH$13*(AH$16-$A240)+AH$14*(AH$16-$A240)^2+AH$15*(AH$16-$A240)^3)))</f>
        <v>0</v>
      </c>
      <c r="AI240" s="54" t="n">
        <f aca="false">MIN(1000,MAX(AI241,IF($A240&gt;=AI$16,0,AI$13*(AI$16-$A240)+AI$14*(AI$16-$A240)^2+AI$15*(AI$16-$A240)^3)))</f>
        <v>0</v>
      </c>
      <c r="AJ240" s="54" t="n">
        <f aca="false">MIN(1000,MAX(AJ241,IF($A240&gt;=AJ$16,0,AJ$13*(AJ$16-$A240)+AJ$14*(AJ$16-$A240)^2+AJ$15*(AJ$16-$A240)^3)))</f>
        <v>0</v>
      </c>
      <c r="AK240" s="54" t="n">
        <f aca="false">MIN(1000,MAX(AK241,IF($A240&gt;=AK$16,0,AK$13*(AK$16-$A240)+AK$14*(AK$16-$A240)^2+AK$15*(AK$16-$A240)^3)))</f>
        <v>0</v>
      </c>
      <c r="AL240" s="54" t="n">
        <f aca="false">MIN(1000,MAX(AL241,IF($A240&gt;=AL$16,0,AL$13*(AL$16-$A240)+AL$14*(AL$16-$A240)^2+AL$15*(AL$16-$A240)^3)))</f>
        <v>0</v>
      </c>
      <c r="AM240" s="54" t="n">
        <f aca="false">MIN(1000,MAX(AM241,IF($A240&gt;=AM$16,0,AM$13*(AM$16-$A240)+AM$14*(AM$16-$A240)^2+AM$15*(AM$16-$A240)^3)))</f>
        <v>0</v>
      </c>
      <c r="AN240" s="54" t="n">
        <f aca="false">MIN(1000,MAX(AN241,IF($A240&gt;=AN$16,0,AN$13*(AN$16-$A240)+AN$14*(AN$16-$A240)^2+AN$15*(AN$16-$A240)^3)))</f>
        <v>0</v>
      </c>
      <c r="AO240" s="54" t="n">
        <f aca="false">MIN(1000,MAX(AO241,IF($A240&gt;=AO$16,0,AO$13*(AO$16-$A240)+AO$14*(AO$16-$A240)^2+AO$15*(AO$16-$A240)^3)))</f>
        <v>0</v>
      </c>
      <c r="AP240" s="54" t="n">
        <f aca="false">MIN(1000,MAX(AP241,IF($A240&gt;=AP$16,0,AP$13*(AP$16-$A240)+AP$14*(AP$16-$A240)^2+AP$15*(AP$16-$A240)^3)))</f>
        <v>0</v>
      </c>
      <c r="AQ240" s="54" t="n">
        <f aca="false">MIN(1000,MAX(AQ241,IF($A240&gt;=AQ$16,0,AQ$13*(AQ$16-$A240)+AQ$14*(AQ$16-$A240)^2+AQ$15*(AQ$16-$A240)^3)))</f>
        <v>0</v>
      </c>
      <c r="AR240" s="54" t="n">
        <f aca="false">MIN(1000,MAX(AR241,IF($A240&gt;=AR$16,0,AR$13*(AR$16-$A240)+AR$14*(AR$16-$A240)^2+AR$15*(AR$16-$A240)^3)))</f>
        <v>0</v>
      </c>
      <c r="AS240" s="54" t="n">
        <f aca="false">MIN(1000,MAX(AS241,IF($A240&gt;=AS$16,0,AS$13*(AS$16-$A240)+AS$14*(AS$16-$A240)^2+AS$15*(AS$16-$A240)^3)))</f>
        <v>0</v>
      </c>
      <c r="AT240" s="54" t="n">
        <f aca="false">MIN(1000,MAX(AT241,IF($A240&gt;=AT$16,0,AT$13*(AT$16-$A240)+AT$14*(AT$16-$A240)^2+AT$15*(AT$16-$A240)^3)))</f>
        <v>904.545564</v>
      </c>
      <c r="AU240" s="54" t="n">
        <f aca="false">MIN(1000,MAX(AU241,IF($A240&gt;=AU$16,0,AU$13*(AU$16-$A240)+AU$14*(AU$16-$A240)^2+AU$15*(AU$16-$A240)^3)))</f>
        <v>0</v>
      </c>
      <c r="AV240" s="54" t="n">
        <f aca="false">MIN(1000,MAX(AV241,IF($A240&gt;=AV$16,0,AV$13*(AV$16-$A240)+AV$14*(AV$16-$A240)^2+AV$15*(AV$16-$A240)^3)))</f>
        <v>607.36853</v>
      </c>
      <c r="AW240" s="54" t="n">
        <f aca="false">MIN(1000,MAX(AW241,IF($A240&gt;=AW$16,0,AW$13*(AW$16-$A240)+AW$14*(AW$16-$A240)^2+AW$15*(AW$16-$A240)^3)))</f>
        <v>0</v>
      </c>
      <c r="AX240" s="54" t="n">
        <f aca="false">MIN(1000,MAX(AX241,IF($A240&gt;=AX$16,0,AX$13*(AX$16-$A240)+AX$14*(AX$16-$A240)^2+AX$15*(AX$16-$A240)^3)))</f>
        <v>58.216864</v>
      </c>
      <c r="AY240" s="54" t="n">
        <f aca="false">MIN(1000,MAX(AY241,IF($A240&gt;=AY$16,0,AY$13*(AY$16-$A240)+AY$14*(AY$16-$A240)^2+AY$15*(AY$16-$A240)^3)))</f>
        <v>1000</v>
      </c>
      <c r="AZ240" s="54" t="n">
        <f aca="false">MIN(1000,MAX(AZ241,IF($A240&gt;=AZ$16,0,AZ$13*(AZ$16-$A240)+AZ$14*(AZ$16-$A240)^2+AZ$15*(AZ$16-$A240)^3)))</f>
        <v>0</v>
      </c>
      <c r="BA240" s="54" t="n">
        <f aca="false">MIN(1000,MAX(BA241,IF($A240&gt;=BA$16,0,BA$13*(BA$16-$A240)+BA$14*(BA$16-$A240)^2+BA$15*(BA$16-$A240)^3)))</f>
        <v>0</v>
      </c>
    </row>
    <row r="241" customFormat="false" ht="13.8" hidden="false" customHeight="false" outlineLevel="0" collapsed="false">
      <c r="A241" s="12" t="n">
        <f aca="false">A240+10</f>
        <v>2240</v>
      </c>
      <c r="B241" s="54" t="n">
        <f aca="false">MIN(1000,MAX(B242,IF($A241&gt;=B$16,0,B$13*(B$16-$A241)+B$14*(B$16-$A241)^2+B$15*(B$16-$A241)^3)))</f>
        <v>0</v>
      </c>
      <c r="C241" s="54" t="n">
        <f aca="false">MIN(1000,MAX(C242,IF($A241&gt;=C$16,0,C$13*(C$16-$A241)+C$14*(C$16-$A241)^2+C$15*(C$16-$A241)^3)))</f>
        <v>0</v>
      </c>
      <c r="D241" s="54" t="n">
        <f aca="false">MIN(1000,MAX(D242,IF($A241&gt;=D$16,0,D$13*(D$16-$A241)+D$14*(D$16-$A241)^2+D$15*(D$16-$A241)^3)))</f>
        <v>0</v>
      </c>
      <c r="E241" s="54" t="n">
        <f aca="false">MIN(1000,MAX(E242,IF($A241&gt;=E$16,0,E$13*(E$16-$A241)+E$14*(E$16-$A241)^2+E$15*(E$16-$A241)^3)))</f>
        <v>0</v>
      </c>
      <c r="F241" s="54" t="n">
        <f aca="false">MIN(1000,MAX(F242,IF($A241&gt;=F$16,0,F$13*(F$16-$A241)+F$14*(F$16-$A241)^2+F$15*(F$16-$A241)^3)))</f>
        <v>0</v>
      </c>
      <c r="G241" s="54" t="n">
        <f aca="false">MIN(1000,MAX(G242,IF($A241&gt;=G$16,0,G$13*(G$16-$A241)+G$14*(G$16-$A241)^2+G$15*(G$16-$A241)^3)))</f>
        <v>0</v>
      </c>
      <c r="H241" s="54" t="n">
        <f aca="false">MIN(1000,MAX(H242,IF($A241&gt;=H$16,0,H$13*(H$16-$A241)+H$14*(H$16-$A241)^2+H$15*(H$16-$A241)^3)))</f>
        <v>0</v>
      </c>
      <c r="I241" s="54" t="n">
        <f aca="false">MIN(1000,MAX(I242,IF($A241&gt;=I$16,0,I$13*(I$16-$A241)+I$14*(I$16-$A241)^2+I$15*(I$16-$A241)^3)))</f>
        <v>0</v>
      </c>
      <c r="J241" s="54" t="n">
        <f aca="false">MIN(1000,MAX(J242,IF($A241&gt;=J$16,0,J$13*(J$16-$A241)+J$14*(J$16-$A241)^2+J$15*(J$16-$A241)^3)))</f>
        <v>0</v>
      </c>
      <c r="K241" s="54" t="n">
        <f aca="false">MIN(1000,MAX(K242,IF($A241&gt;=K$16,0,K$13*(K$16-$A241)+K$14*(K$16-$A241)^2+K$15*(K$16-$A241)^3)))</f>
        <v>0</v>
      </c>
      <c r="L241" s="54" t="n">
        <f aca="false">MIN(1000,MAX(L242,IF($A241&gt;=L$16,0,L$13*(L$16-$A241)+L$14*(L$16-$A241)^2+L$15*(L$16-$A241)^3)))</f>
        <v>0</v>
      </c>
      <c r="M241" s="54" t="n">
        <f aca="false">MIN(1000,MAX(M242,IF($A241&gt;=M$16,0,M$13*(M$16-$A241)+M$14*(M$16-$A241)^2+M$15*(M$16-$A241)^3)))</f>
        <v>0</v>
      </c>
      <c r="N241" s="54" t="n">
        <f aca="false">MIN(1000,MAX(N242,IF($A241&gt;=N$16,0,N$13*(N$16-$A241)+N$14*(N$16-$A241)^2+N$15*(N$16-$A241)^3)))</f>
        <v>0</v>
      </c>
      <c r="O241" s="54" t="n">
        <f aca="false">MIN(1000,MAX(O242,IF($A241&gt;=O$16,0,O$13*(O$16-$A241)+O$14*(O$16-$A241)^2+O$15*(O$16-$A241)^3)))</f>
        <v>0</v>
      </c>
      <c r="P241" s="54" t="n">
        <f aca="false">MIN(1000,MAX(P242,IF($A241&gt;=P$16,0,P$13*(P$16-$A241)+P$14*(P$16-$A241)^2+P$15*(P$16-$A241)^3)))</f>
        <v>0</v>
      </c>
      <c r="Q241" s="54" t="n">
        <f aca="false">MIN(1000,MAX(Q242,IF($A241&gt;=Q$16,0,Q$13*(Q$16-$A241)+Q$14*(Q$16-$A241)^2+Q$15*(Q$16-$A241)^3)))</f>
        <v>0</v>
      </c>
      <c r="R241" s="54" t="n">
        <f aca="false">MIN(1000,MAX(R242,IF($A241&gt;=R$16,0,R$13*(R$16-$A241)+R$14*(R$16-$A241)^2+R$15*(R$16-$A241)^3)))</f>
        <v>0</v>
      </c>
      <c r="S241" s="54" t="n">
        <f aca="false">MIN(1000,MAX(S242,IF($A241&gt;=S$16,0,S$13*(S$16-$A241)+S$14*(S$16-$A241)^2+S$15*(S$16-$A241)^3)))</f>
        <v>402.629152</v>
      </c>
      <c r="T241" s="54" t="n">
        <f aca="false">MIN(1000,MAX(T242,IF($A241&gt;=T$16,0,T$13*(T$16-$A241)+T$14*(T$16-$A241)^2+T$15*(T$16-$A241)^3)))</f>
        <v>0</v>
      </c>
      <c r="U241" s="54" t="n">
        <f aca="false">MIN(1000,MAX(U242,IF($A241&gt;=U$16,0,U$13*(U$16-$A241)+U$14*(U$16-$A241)^2+U$15*(U$16-$A241)^3)))</f>
        <v>102.16745</v>
      </c>
      <c r="V241" s="54" t="n">
        <f aca="false">MIN(1000,MAX(V242,IF($A241&gt;=V$16,0,V$13*(V$16-$A241)+V$14*(V$16-$A241)^2+V$15*(V$16-$A241)^3)))</f>
        <v>0</v>
      </c>
      <c r="W241" s="54" t="n">
        <f aca="false">MIN(1000,MAX(W242,IF($A241&gt;=W$16,0,W$13*(W$16-$A241)+W$14*(W$16-$A241)^2+W$15*(W$16-$A241)^3)))</f>
        <v>54.84048</v>
      </c>
      <c r="X241" s="54" t="n">
        <f aca="false">MIN(1000,MAX(X242,IF($A241&gt;=X$16,0,X$13*(X$16-$A241)+X$14*(X$16-$A241)^2+X$15*(X$16-$A241)^3)))</f>
        <v>23.037975</v>
      </c>
      <c r="Y241" s="54" t="n">
        <f aca="false">MIN(1000,MAX(Y242,IF($A241&gt;=Y$16,0,Y$13*(Y$16-$A241)+Y$14*(Y$16-$A241)^2+Y$15*(Y$16-$A241)^3)))</f>
        <v>0</v>
      </c>
      <c r="Z241" s="54" t="n">
        <f aca="false">MIN(1000,MAX(Z242,IF($A241&gt;=Z$16,0,Z$13*(Z$16-$A241)+Z$14*(Z$16-$A241)^2+Z$15*(Z$16-$A241)^3)))</f>
        <v>0</v>
      </c>
      <c r="AC241" s="54" t="n">
        <f aca="false">MIN(1000,MAX(AC242,IF($A241&gt;=AC$16,0,AC$13*(AC$16-$A241)+AC$14*(AC$16-$A241)^2+AC$15*(AC$16-$A241)^3)))</f>
        <v>0</v>
      </c>
      <c r="AD241" s="54" t="n">
        <f aca="false">MIN(1000,MAX(AD242,IF($A241&gt;=AD$16,0,AD$13*(AD$16-$A241)+AD$14*(AD$16-$A241)^2+AD$15*(AD$16-$A241)^3)))</f>
        <v>0</v>
      </c>
      <c r="AE241" s="54" t="n">
        <f aca="false">MIN(1000,MAX(AE242,IF($A241&gt;=AE$16,0,AE$13*(AE$16-$A241)+AE$14*(AE$16-$A241)^2+AE$15*(AE$16-$A241)^3)))</f>
        <v>0</v>
      </c>
      <c r="AF241" s="54" t="n">
        <f aca="false">MIN(1000,MAX(AF242,IF($A241&gt;=AF$16,0,AF$13*(AF$16-$A241)+AF$14*(AF$16-$A241)^2+AF$15*(AF$16-$A241)^3)))</f>
        <v>0</v>
      </c>
      <c r="AG241" s="54" t="n">
        <f aca="false">MIN(1000,MAX(AG242,IF($A241&gt;=AG$16,0,AG$13*(AG$16-$A241)+AG$14*(AG$16-$A241)^2+AG$15*(AG$16-$A241)^3)))</f>
        <v>0</v>
      </c>
      <c r="AH241" s="54" t="n">
        <f aca="false">MIN(1000,MAX(AH242,IF($A241&gt;=AH$16,0,AH$13*(AH$16-$A241)+AH$14*(AH$16-$A241)^2+AH$15*(AH$16-$A241)^3)))</f>
        <v>0</v>
      </c>
      <c r="AI241" s="54" t="n">
        <f aca="false">MIN(1000,MAX(AI242,IF($A241&gt;=AI$16,0,AI$13*(AI$16-$A241)+AI$14*(AI$16-$A241)^2+AI$15*(AI$16-$A241)^3)))</f>
        <v>0</v>
      </c>
      <c r="AJ241" s="54" t="n">
        <f aca="false">MIN(1000,MAX(AJ242,IF($A241&gt;=AJ$16,0,AJ$13*(AJ$16-$A241)+AJ$14*(AJ$16-$A241)^2+AJ$15*(AJ$16-$A241)^3)))</f>
        <v>0</v>
      </c>
      <c r="AK241" s="54" t="n">
        <f aca="false">MIN(1000,MAX(AK242,IF($A241&gt;=AK$16,0,AK$13*(AK$16-$A241)+AK$14*(AK$16-$A241)^2+AK$15*(AK$16-$A241)^3)))</f>
        <v>0</v>
      </c>
      <c r="AL241" s="54" t="n">
        <f aca="false">MIN(1000,MAX(AL242,IF($A241&gt;=AL$16,0,AL$13*(AL$16-$A241)+AL$14*(AL$16-$A241)^2+AL$15*(AL$16-$A241)^3)))</f>
        <v>0</v>
      </c>
      <c r="AM241" s="54" t="n">
        <f aca="false">MIN(1000,MAX(AM242,IF($A241&gt;=AM$16,0,AM$13*(AM$16-$A241)+AM$14*(AM$16-$A241)^2+AM$15*(AM$16-$A241)^3)))</f>
        <v>0</v>
      </c>
      <c r="AN241" s="54" t="n">
        <f aca="false">MIN(1000,MAX(AN242,IF($A241&gt;=AN$16,0,AN$13*(AN$16-$A241)+AN$14*(AN$16-$A241)^2+AN$15*(AN$16-$A241)^3)))</f>
        <v>0</v>
      </c>
      <c r="AO241" s="54" t="n">
        <f aca="false">MIN(1000,MAX(AO242,IF($A241&gt;=AO$16,0,AO$13*(AO$16-$A241)+AO$14*(AO$16-$A241)^2+AO$15*(AO$16-$A241)^3)))</f>
        <v>0</v>
      </c>
      <c r="AP241" s="54" t="n">
        <f aca="false">MIN(1000,MAX(AP242,IF($A241&gt;=AP$16,0,AP$13*(AP$16-$A241)+AP$14*(AP$16-$A241)^2+AP$15*(AP$16-$A241)^3)))</f>
        <v>0</v>
      </c>
      <c r="AQ241" s="54" t="n">
        <f aca="false">MIN(1000,MAX(AQ242,IF($A241&gt;=AQ$16,0,AQ$13*(AQ$16-$A241)+AQ$14*(AQ$16-$A241)^2+AQ$15*(AQ$16-$A241)^3)))</f>
        <v>0</v>
      </c>
      <c r="AR241" s="54" t="n">
        <f aca="false">MIN(1000,MAX(AR242,IF($A241&gt;=AR$16,0,AR$13*(AR$16-$A241)+AR$14*(AR$16-$A241)^2+AR$15*(AR$16-$A241)^3)))</f>
        <v>0</v>
      </c>
      <c r="AS241" s="54" t="n">
        <f aca="false">MIN(1000,MAX(AS242,IF($A241&gt;=AS$16,0,AS$13*(AS$16-$A241)+AS$14*(AS$16-$A241)^2+AS$15*(AS$16-$A241)^3)))</f>
        <v>0</v>
      </c>
      <c r="AT241" s="54" t="n">
        <f aca="false">MIN(1000,MAX(AT242,IF($A241&gt;=AT$16,0,AT$13*(AT$16-$A241)+AT$14*(AT$16-$A241)^2+AT$15*(AT$16-$A241)^3)))</f>
        <v>892.507364</v>
      </c>
      <c r="AU241" s="54" t="n">
        <f aca="false">MIN(1000,MAX(AU242,IF($A241&gt;=AU$16,0,AU$13*(AU$16-$A241)+AU$14*(AU$16-$A241)^2+AU$15*(AU$16-$A241)^3)))</f>
        <v>0</v>
      </c>
      <c r="AV241" s="54" t="n">
        <f aca="false">MIN(1000,MAX(AV242,IF($A241&gt;=AV$16,0,AV$13*(AV$16-$A241)+AV$14*(AV$16-$A241)^2+AV$15*(AV$16-$A241)^3)))</f>
        <v>605.91553</v>
      </c>
      <c r="AW241" s="54" t="n">
        <f aca="false">MIN(1000,MAX(AW242,IF($A241&gt;=AW$16,0,AW$13*(AW$16-$A241)+AW$14*(AW$16-$A241)^2+AW$15*(AW$16-$A241)^3)))</f>
        <v>0</v>
      </c>
      <c r="AX241" s="54" t="n">
        <f aca="false">MIN(1000,MAX(AX242,IF($A241&gt;=AX$16,0,AX$13*(AX$16-$A241)+AX$14*(AX$16-$A241)^2+AX$15*(AX$16-$A241)^3)))</f>
        <v>58.216864</v>
      </c>
      <c r="AY241" s="54" t="n">
        <f aca="false">MIN(1000,MAX(AY242,IF($A241&gt;=AY$16,0,AY$13*(AY$16-$A241)+AY$14*(AY$16-$A241)^2+AY$15*(AY$16-$A241)^3)))</f>
        <v>1000</v>
      </c>
      <c r="AZ241" s="54" t="n">
        <f aca="false">MIN(1000,MAX(AZ242,IF($A241&gt;=AZ$16,0,AZ$13*(AZ$16-$A241)+AZ$14*(AZ$16-$A241)^2+AZ$15*(AZ$16-$A241)^3)))</f>
        <v>0</v>
      </c>
      <c r="BA241" s="54" t="n">
        <f aca="false">MIN(1000,MAX(BA242,IF($A241&gt;=BA$16,0,BA$13*(BA$16-$A241)+BA$14*(BA$16-$A241)^2+BA$15*(BA$16-$A241)^3)))</f>
        <v>0</v>
      </c>
    </row>
    <row r="242" customFormat="false" ht="13.8" hidden="false" customHeight="false" outlineLevel="0" collapsed="false">
      <c r="A242" s="12" t="n">
        <f aca="false">A241+10</f>
        <v>2250</v>
      </c>
      <c r="B242" s="54" t="n">
        <f aca="false">MIN(1000,MAX(B243,IF($A242&gt;=B$16,0,B$13*(B$16-$A242)+B$14*(B$16-$A242)^2+B$15*(B$16-$A242)^3)))</f>
        <v>0</v>
      </c>
      <c r="C242" s="54" t="n">
        <f aca="false">MIN(1000,MAX(C243,IF($A242&gt;=C$16,0,C$13*(C$16-$A242)+C$14*(C$16-$A242)^2+C$15*(C$16-$A242)^3)))</f>
        <v>0</v>
      </c>
      <c r="D242" s="54" t="n">
        <f aca="false">MIN(1000,MAX(D243,IF($A242&gt;=D$16,0,D$13*(D$16-$A242)+D$14*(D$16-$A242)^2+D$15*(D$16-$A242)^3)))</f>
        <v>0</v>
      </c>
      <c r="E242" s="54" t="n">
        <f aca="false">MIN(1000,MAX(E243,IF($A242&gt;=E$16,0,E$13*(E$16-$A242)+E$14*(E$16-$A242)^2+E$15*(E$16-$A242)^3)))</f>
        <v>0</v>
      </c>
      <c r="F242" s="54" t="n">
        <f aca="false">MIN(1000,MAX(F243,IF($A242&gt;=F$16,0,F$13*(F$16-$A242)+F$14*(F$16-$A242)^2+F$15*(F$16-$A242)^3)))</f>
        <v>0</v>
      </c>
      <c r="G242" s="54" t="n">
        <f aca="false">MIN(1000,MAX(G243,IF($A242&gt;=G$16,0,G$13*(G$16-$A242)+G$14*(G$16-$A242)^2+G$15*(G$16-$A242)^3)))</f>
        <v>0</v>
      </c>
      <c r="H242" s="54" t="n">
        <f aca="false">MIN(1000,MAX(H243,IF($A242&gt;=H$16,0,H$13*(H$16-$A242)+H$14*(H$16-$A242)^2+H$15*(H$16-$A242)^3)))</f>
        <v>0</v>
      </c>
      <c r="I242" s="54" t="n">
        <f aca="false">MIN(1000,MAX(I243,IF($A242&gt;=I$16,0,I$13*(I$16-$A242)+I$14*(I$16-$A242)^2+I$15*(I$16-$A242)^3)))</f>
        <v>0</v>
      </c>
      <c r="J242" s="54" t="n">
        <f aca="false">MIN(1000,MAX(J243,IF($A242&gt;=J$16,0,J$13*(J$16-$A242)+J$14*(J$16-$A242)^2+J$15*(J$16-$A242)^3)))</f>
        <v>0</v>
      </c>
      <c r="K242" s="54" t="n">
        <f aca="false">MIN(1000,MAX(K243,IF($A242&gt;=K$16,0,K$13*(K$16-$A242)+K$14*(K$16-$A242)^2+K$15*(K$16-$A242)^3)))</f>
        <v>0</v>
      </c>
      <c r="L242" s="54" t="n">
        <f aca="false">MIN(1000,MAX(L243,IF($A242&gt;=L$16,0,L$13*(L$16-$A242)+L$14*(L$16-$A242)^2+L$15*(L$16-$A242)^3)))</f>
        <v>0</v>
      </c>
      <c r="M242" s="54" t="n">
        <f aca="false">MIN(1000,MAX(M243,IF($A242&gt;=M$16,0,M$13*(M$16-$A242)+M$14*(M$16-$A242)^2+M$15*(M$16-$A242)^3)))</f>
        <v>0</v>
      </c>
      <c r="N242" s="54" t="n">
        <f aca="false">MIN(1000,MAX(N243,IF($A242&gt;=N$16,0,N$13*(N$16-$A242)+N$14*(N$16-$A242)^2+N$15*(N$16-$A242)^3)))</f>
        <v>0</v>
      </c>
      <c r="O242" s="54" t="n">
        <f aca="false">MIN(1000,MAX(O243,IF($A242&gt;=O$16,0,O$13*(O$16-$A242)+O$14*(O$16-$A242)^2+O$15*(O$16-$A242)^3)))</f>
        <v>0</v>
      </c>
      <c r="P242" s="54" t="n">
        <f aca="false">MIN(1000,MAX(P243,IF($A242&gt;=P$16,0,P$13*(P$16-$A242)+P$14*(P$16-$A242)^2+P$15*(P$16-$A242)^3)))</f>
        <v>0</v>
      </c>
      <c r="Q242" s="54" t="n">
        <f aca="false">MIN(1000,MAX(Q243,IF($A242&gt;=Q$16,0,Q$13*(Q$16-$A242)+Q$14*(Q$16-$A242)^2+Q$15*(Q$16-$A242)^3)))</f>
        <v>0</v>
      </c>
      <c r="R242" s="54" t="n">
        <f aca="false">MIN(1000,MAX(R243,IF($A242&gt;=R$16,0,R$13*(R$16-$A242)+R$14*(R$16-$A242)^2+R$15*(R$16-$A242)^3)))</f>
        <v>0</v>
      </c>
      <c r="S242" s="54" t="n">
        <f aca="false">MIN(1000,MAX(S243,IF($A242&gt;=S$16,0,S$13*(S$16-$A242)+S$14*(S$16-$A242)^2+S$15*(S$16-$A242)^3)))</f>
        <v>396.969552</v>
      </c>
      <c r="T242" s="54" t="n">
        <f aca="false">MIN(1000,MAX(T243,IF($A242&gt;=T$16,0,T$13*(T$16-$A242)+T$14*(T$16-$A242)^2+T$15*(T$16-$A242)^3)))</f>
        <v>0</v>
      </c>
      <c r="U242" s="54" t="n">
        <f aca="false">MIN(1000,MAX(U243,IF($A242&gt;=U$16,0,U$13*(U$16-$A242)+U$14*(U$16-$A242)^2+U$15*(U$16-$A242)^3)))</f>
        <v>101.92245</v>
      </c>
      <c r="V242" s="54" t="n">
        <f aca="false">MIN(1000,MAX(V243,IF($A242&gt;=V$16,0,V$13*(V$16-$A242)+V$14*(V$16-$A242)^2+V$15*(V$16-$A242)^3)))</f>
        <v>0</v>
      </c>
      <c r="W242" s="54" t="n">
        <f aca="false">MIN(1000,MAX(W243,IF($A242&gt;=W$16,0,W$13*(W$16-$A242)+W$14*(W$16-$A242)^2+W$15*(W$16-$A242)^3)))</f>
        <v>54.71148</v>
      </c>
      <c r="X242" s="54" t="n">
        <f aca="false">MIN(1000,MAX(X243,IF($A242&gt;=X$16,0,X$13*(X$16-$A242)+X$14*(X$16-$A242)^2+X$15*(X$16-$A242)^3)))</f>
        <v>23.037975</v>
      </c>
      <c r="Y242" s="54" t="n">
        <f aca="false">MIN(1000,MAX(Y243,IF($A242&gt;=Y$16,0,Y$13*(Y$16-$A242)+Y$14*(Y$16-$A242)^2+Y$15*(Y$16-$A242)^3)))</f>
        <v>0</v>
      </c>
      <c r="Z242" s="54" t="n">
        <f aca="false">MIN(1000,MAX(Z243,IF($A242&gt;=Z$16,0,Z$13*(Z$16-$A242)+Z$14*(Z$16-$A242)^2+Z$15*(Z$16-$A242)^3)))</f>
        <v>0</v>
      </c>
      <c r="AC242" s="54" t="n">
        <f aca="false">MIN(1000,MAX(AC243,IF($A242&gt;=AC$16,0,AC$13*(AC$16-$A242)+AC$14*(AC$16-$A242)^2+AC$15*(AC$16-$A242)^3)))</f>
        <v>0</v>
      </c>
      <c r="AD242" s="54" t="n">
        <f aca="false">MIN(1000,MAX(AD243,IF($A242&gt;=AD$16,0,AD$13*(AD$16-$A242)+AD$14*(AD$16-$A242)^2+AD$15*(AD$16-$A242)^3)))</f>
        <v>0</v>
      </c>
      <c r="AE242" s="54" t="n">
        <f aca="false">MIN(1000,MAX(AE243,IF($A242&gt;=AE$16,0,AE$13*(AE$16-$A242)+AE$14*(AE$16-$A242)^2+AE$15*(AE$16-$A242)^3)))</f>
        <v>0</v>
      </c>
      <c r="AF242" s="54" t="n">
        <f aca="false">MIN(1000,MAX(AF243,IF($A242&gt;=AF$16,0,AF$13*(AF$16-$A242)+AF$14*(AF$16-$A242)^2+AF$15*(AF$16-$A242)^3)))</f>
        <v>0</v>
      </c>
      <c r="AG242" s="54" t="n">
        <f aca="false">MIN(1000,MAX(AG243,IF($A242&gt;=AG$16,0,AG$13*(AG$16-$A242)+AG$14*(AG$16-$A242)^2+AG$15*(AG$16-$A242)^3)))</f>
        <v>0</v>
      </c>
      <c r="AH242" s="54" t="n">
        <f aca="false">MIN(1000,MAX(AH243,IF($A242&gt;=AH$16,0,AH$13*(AH$16-$A242)+AH$14*(AH$16-$A242)^2+AH$15*(AH$16-$A242)^3)))</f>
        <v>0</v>
      </c>
      <c r="AI242" s="54" t="n">
        <f aca="false">MIN(1000,MAX(AI243,IF($A242&gt;=AI$16,0,AI$13*(AI$16-$A242)+AI$14*(AI$16-$A242)^2+AI$15*(AI$16-$A242)^3)))</f>
        <v>0</v>
      </c>
      <c r="AJ242" s="54" t="n">
        <f aca="false">MIN(1000,MAX(AJ243,IF($A242&gt;=AJ$16,0,AJ$13*(AJ$16-$A242)+AJ$14*(AJ$16-$A242)^2+AJ$15*(AJ$16-$A242)^3)))</f>
        <v>0</v>
      </c>
      <c r="AK242" s="54" t="n">
        <f aca="false">MIN(1000,MAX(AK243,IF($A242&gt;=AK$16,0,AK$13*(AK$16-$A242)+AK$14*(AK$16-$A242)^2+AK$15*(AK$16-$A242)^3)))</f>
        <v>0</v>
      </c>
      <c r="AL242" s="54" t="n">
        <f aca="false">MIN(1000,MAX(AL243,IF($A242&gt;=AL$16,0,AL$13*(AL$16-$A242)+AL$14*(AL$16-$A242)^2+AL$15*(AL$16-$A242)^3)))</f>
        <v>0</v>
      </c>
      <c r="AM242" s="54" t="n">
        <f aca="false">MIN(1000,MAX(AM243,IF($A242&gt;=AM$16,0,AM$13*(AM$16-$A242)+AM$14*(AM$16-$A242)^2+AM$15*(AM$16-$A242)^3)))</f>
        <v>0</v>
      </c>
      <c r="AN242" s="54" t="n">
        <f aca="false">MIN(1000,MAX(AN243,IF($A242&gt;=AN$16,0,AN$13*(AN$16-$A242)+AN$14*(AN$16-$A242)^2+AN$15*(AN$16-$A242)^3)))</f>
        <v>0</v>
      </c>
      <c r="AO242" s="54" t="n">
        <f aca="false">MIN(1000,MAX(AO243,IF($A242&gt;=AO$16,0,AO$13*(AO$16-$A242)+AO$14*(AO$16-$A242)^2+AO$15*(AO$16-$A242)^3)))</f>
        <v>0</v>
      </c>
      <c r="AP242" s="54" t="n">
        <f aca="false">MIN(1000,MAX(AP243,IF($A242&gt;=AP$16,0,AP$13*(AP$16-$A242)+AP$14*(AP$16-$A242)^2+AP$15*(AP$16-$A242)^3)))</f>
        <v>0</v>
      </c>
      <c r="AQ242" s="54" t="n">
        <f aca="false">MIN(1000,MAX(AQ243,IF($A242&gt;=AQ$16,0,AQ$13*(AQ$16-$A242)+AQ$14*(AQ$16-$A242)^2+AQ$15*(AQ$16-$A242)^3)))</f>
        <v>0</v>
      </c>
      <c r="AR242" s="54" t="n">
        <f aca="false">MIN(1000,MAX(AR243,IF($A242&gt;=AR$16,0,AR$13*(AR$16-$A242)+AR$14*(AR$16-$A242)^2+AR$15*(AR$16-$A242)^3)))</f>
        <v>0</v>
      </c>
      <c r="AS242" s="54" t="n">
        <f aca="false">MIN(1000,MAX(AS243,IF($A242&gt;=AS$16,0,AS$13*(AS$16-$A242)+AS$14*(AS$16-$A242)^2+AS$15*(AS$16-$A242)^3)))</f>
        <v>0</v>
      </c>
      <c r="AT242" s="54" t="n">
        <f aca="false">MIN(1000,MAX(AT243,IF($A242&gt;=AT$16,0,AT$13*(AT$16-$A242)+AT$14*(AT$16-$A242)^2+AT$15*(AT$16-$A242)^3)))</f>
        <v>880.549164</v>
      </c>
      <c r="AU242" s="54" t="n">
        <f aca="false">MIN(1000,MAX(AU243,IF($A242&gt;=AU$16,0,AU$13*(AU$16-$A242)+AU$14*(AU$16-$A242)^2+AU$15*(AU$16-$A242)^3)))</f>
        <v>0</v>
      </c>
      <c r="AV242" s="54" t="n">
        <f aca="false">MIN(1000,MAX(AV243,IF($A242&gt;=AV$16,0,AV$13*(AV$16-$A242)+AV$14*(AV$16-$A242)^2+AV$15*(AV$16-$A242)^3)))</f>
        <v>604.46253</v>
      </c>
      <c r="AW242" s="54" t="n">
        <f aca="false">MIN(1000,MAX(AW243,IF($A242&gt;=AW$16,0,AW$13*(AW$16-$A242)+AW$14*(AW$16-$A242)^2+AW$15*(AW$16-$A242)^3)))</f>
        <v>0</v>
      </c>
      <c r="AX242" s="54" t="n">
        <f aca="false">MIN(1000,MAX(AX243,IF($A242&gt;=AX$16,0,AX$13*(AX$16-$A242)+AX$14*(AX$16-$A242)^2+AX$15*(AX$16-$A242)^3)))</f>
        <v>58.216864</v>
      </c>
      <c r="AY242" s="54" t="n">
        <f aca="false">MIN(1000,MAX(AY243,IF($A242&gt;=AY$16,0,AY$13*(AY$16-$A242)+AY$14*(AY$16-$A242)^2+AY$15*(AY$16-$A242)^3)))</f>
        <v>1000</v>
      </c>
      <c r="AZ242" s="54" t="n">
        <f aca="false">MIN(1000,MAX(AZ243,IF($A242&gt;=AZ$16,0,AZ$13*(AZ$16-$A242)+AZ$14*(AZ$16-$A242)^2+AZ$15*(AZ$16-$A242)^3)))</f>
        <v>0</v>
      </c>
      <c r="BA242" s="54" t="n">
        <f aca="false">MIN(1000,MAX(BA243,IF($A242&gt;=BA$16,0,BA$13*(BA$16-$A242)+BA$14*(BA$16-$A242)^2+BA$15*(BA$16-$A242)^3)))</f>
        <v>0</v>
      </c>
    </row>
    <row r="243" customFormat="false" ht="13.8" hidden="false" customHeight="false" outlineLevel="0" collapsed="false">
      <c r="A243" s="12" t="n">
        <f aca="false">A242+10</f>
        <v>2260</v>
      </c>
      <c r="B243" s="54" t="n">
        <f aca="false">MIN(1000,MAX(B244,IF($A243&gt;=B$16,0,B$13*(B$16-$A243)+B$14*(B$16-$A243)^2+B$15*(B$16-$A243)^3)))</f>
        <v>0</v>
      </c>
      <c r="C243" s="54" t="n">
        <f aca="false">MIN(1000,MAX(C244,IF($A243&gt;=C$16,0,C$13*(C$16-$A243)+C$14*(C$16-$A243)^2+C$15*(C$16-$A243)^3)))</f>
        <v>0</v>
      </c>
      <c r="D243" s="54" t="n">
        <f aca="false">MIN(1000,MAX(D244,IF($A243&gt;=D$16,0,D$13*(D$16-$A243)+D$14*(D$16-$A243)^2+D$15*(D$16-$A243)^3)))</f>
        <v>0</v>
      </c>
      <c r="E243" s="54" t="n">
        <f aca="false">MIN(1000,MAX(E244,IF($A243&gt;=E$16,0,E$13*(E$16-$A243)+E$14*(E$16-$A243)^2+E$15*(E$16-$A243)^3)))</f>
        <v>0</v>
      </c>
      <c r="F243" s="54" t="n">
        <f aca="false">MIN(1000,MAX(F244,IF($A243&gt;=F$16,0,F$13*(F$16-$A243)+F$14*(F$16-$A243)^2+F$15*(F$16-$A243)^3)))</f>
        <v>0</v>
      </c>
      <c r="G243" s="54" t="n">
        <f aca="false">MIN(1000,MAX(G244,IF($A243&gt;=G$16,0,G$13*(G$16-$A243)+G$14*(G$16-$A243)^2+G$15*(G$16-$A243)^3)))</f>
        <v>0</v>
      </c>
      <c r="H243" s="54" t="n">
        <f aca="false">MIN(1000,MAX(H244,IF($A243&gt;=H$16,0,H$13*(H$16-$A243)+H$14*(H$16-$A243)^2+H$15*(H$16-$A243)^3)))</f>
        <v>0</v>
      </c>
      <c r="I243" s="54" t="n">
        <f aca="false">MIN(1000,MAX(I244,IF($A243&gt;=I$16,0,I$13*(I$16-$A243)+I$14*(I$16-$A243)^2+I$15*(I$16-$A243)^3)))</f>
        <v>0</v>
      </c>
      <c r="J243" s="54" t="n">
        <f aca="false">MIN(1000,MAX(J244,IF($A243&gt;=J$16,0,J$13*(J$16-$A243)+J$14*(J$16-$A243)^2+J$15*(J$16-$A243)^3)))</f>
        <v>0</v>
      </c>
      <c r="K243" s="54" t="n">
        <f aca="false">MIN(1000,MAX(K244,IF($A243&gt;=K$16,0,K$13*(K$16-$A243)+K$14*(K$16-$A243)^2+K$15*(K$16-$A243)^3)))</f>
        <v>0</v>
      </c>
      <c r="L243" s="54" t="n">
        <f aca="false">MIN(1000,MAX(L244,IF($A243&gt;=L$16,0,L$13*(L$16-$A243)+L$14*(L$16-$A243)^2+L$15*(L$16-$A243)^3)))</f>
        <v>0</v>
      </c>
      <c r="M243" s="54" t="n">
        <f aca="false">MIN(1000,MAX(M244,IF($A243&gt;=M$16,0,M$13*(M$16-$A243)+M$14*(M$16-$A243)^2+M$15*(M$16-$A243)^3)))</f>
        <v>0</v>
      </c>
      <c r="N243" s="54" t="n">
        <f aca="false">MIN(1000,MAX(N244,IF($A243&gt;=N$16,0,N$13*(N$16-$A243)+N$14*(N$16-$A243)^2+N$15*(N$16-$A243)^3)))</f>
        <v>0</v>
      </c>
      <c r="O243" s="54" t="n">
        <f aca="false">MIN(1000,MAX(O244,IF($A243&gt;=O$16,0,O$13*(O$16-$A243)+O$14*(O$16-$A243)^2+O$15*(O$16-$A243)^3)))</f>
        <v>0</v>
      </c>
      <c r="P243" s="54" t="n">
        <f aca="false">MIN(1000,MAX(P244,IF($A243&gt;=P$16,0,P$13*(P$16-$A243)+P$14*(P$16-$A243)^2+P$15*(P$16-$A243)^3)))</f>
        <v>0</v>
      </c>
      <c r="Q243" s="54" t="n">
        <f aca="false">MIN(1000,MAX(Q244,IF($A243&gt;=Q$16,0,Q$13*(Q$16-$A243)+Q$14*(Q$16-$A243)^2+Q$15*(Q$16-$A243)^3)))</f>
        <v>0</v>
      </c>
      <c r="R243" s="54" t="n">
        <f aca="false">MIN(1000,MAX(R244,IF($A243&gt;=R$16,0,R$13*(R$16-$A243)+R$14*(R$16-$A243)^2+R$15*(R$16-$A243)^3)))</f>
        <v>0</v>
      </c>
      <c r="S243" s="54" t="n">
        <f aca="false">MIN(1000,MAX(S244,IF($A243&gt;=S$16,0,S$13*(S$16-$A243)+S$14*(S$16-$A243)^2+S$15*(S$16-$A243)^3)))</f>
        <v>391.349952</v>
      </c>
      <c r="T243" s="54" t="n">
        <f aca="false">MIN(1000,MAX(T244,IF($A243&gt;=T$16,0,T$13*(T$16-$A243)+T$14*(T$16-$A243)^2+T$15*(T$16-$A243)^3)))</f>
        <v>0</v>
      </c>
      <c r="U243" s="54" t="n">
        <f aca="false">MIN(1000,MAX(U244,IF($A243&gt;=U$16,0,U$13*(U$16-$A243)+U$14*(U$16-$A243)^2+U$15*(U$16-$A243)^3)))</f>
        <v>101.67745</v>
      </c>
      <c r="V243" s="54" t="n">
        <f aca="false">MIN(1000,MAX(V244,IF($A243&gt;=V$16,0,V$13*(V$16-$A243)+V$14*(V$16-$A243)^2+V$15*(V$16-$A243)^3)))</f>
        <v>0</v>
      </c>
      <c r="W243" s="54" t="n">
        <f aca="false">MIN(1000,MAX(W244,IF($A243&gt;=W$16,0,W$13*(W$16-$A243)+W$14*(W$16-$A243)^2+W$15*(W$16-$A243)^3)))</f>
        <v>54.58248</v>
      </c>
      <c r="X243" s="54" t="n">
        <f aca="false">MIN(1000,MAX(X244,IF($A243&gt;=X$16,0,X$13*(X$16-$A243)+X$14*(X$16-$A243)^2+X$15*(X$16-$A243)^3)))</f>
        <v>23.037975</v>
      </c>
      <c r="Y243" s="54" t="n">
        <f aca="false">MIN(1000,MAX(Y244,IF($A243&gt;=Y$16,0,Y$13*(Y$16-$A243)+Y$14*(Y$16-$A243)^2+Y$15*(Y$16-$A243)^3)))</f>
        <v>0</v>
      </c>
      <c r="Z243" s="54" t="n">
        <f aca="false">MIN(1000,MAX(Z244,IF($A243&gt;=Z$16,0,Z$13*(Z$16-$A243)+Z$14*(Z$16-$A243)^2+Z$15*(Z$16-$A243)^3)))</f>
        <v>0</v>
      </c>
      <c r="AC243" s="54" t="n">
        <f aca="false">MIN(1000,MAX(AC244,IF($A243&gt;=AC$16,0,AC$13*(AC$16-$A243)+AC$14*(AC$16-$A243)^2+AC$15*(AC$16-$A243)^3)))</f>
        <v>0</v>
      </c>
      <c r="AD243" s="54" t="n">
        <f aca="false">MIN(1000,MAX(AD244,IF($A243&gt;=AD$16,0,AD$13*(AD$16-$A243)+AD$14*(AD$16-$A243)^2+AD$15*(AD$16-$A243)^3)))</f>
        <v>0</v>
      </c>
      <c r="AE243" s="54" t="n">
        <f aca="false">MIN(1000,MAX(AE244,IF($A243&gt;=AE$16,0,AE$13*(AE$16-$A243)+AE$14*(AE$16-$A243)^2+AE$15*(AE$16-$A243)^3)))</f>
        <v>0</v>
      </c>
      <c r="AF243" s="54" t="n">
        <f aca="false">MIN(1000,MAX(AF244,IF($A243&gt;=AF$16,0,AF$13*(AF$16-$A243)+AF$14*(AF$16-$A243)^2+AF$15*(AF$16-$A243)^3)))</f>
        <v>0</v>
      </c>
      <c r="AG243" s="54" t="n">
        <f aca="false">MIN(1000,MAX(AG244,IF($A243&gt;=AG$16,0,AG$13*(AG$16-$A243)+AG$14*(AG$16-$A243)^2+AG$15*(AG$16-$A243)^3)))</f>
        <v>0</v>
      </c>
      <c r="AH243" s="54" t="n">
        <f aca="false">MIN(1000,MAX(AH244,IF($A243&gt;=AH$16,0,AH$13*(AH$16-$A243)+AH$14*(AH$16-$A243)^2+AH$15*(AH$16-$A243)^3)))</f>
        <v>0</v>
      </c>
      <c r="AI243" s="54" t="n">
        <f aca="false">MIN(1000,MAX(AI244,IF($A243&gt;=AI$16,0,AI$13*(AI$16-$A243)+AI$14*(AI$16-$A243)^2+AI$15*(AI$16-$A243)^3)))</f>
        <v>0</v>
      </c>
      <c r="AJ243" s="54" t="n">
        <f aca="false">MIN(1000,MAX(AJ244,IF($A243&gt;=AJ$16,0,AJ$13*(AJ$16-$A243)+AJ$14*(AJ$16-$A243)^2+AJ$15*(AJ$16-$A243)^3)))</f>
        <v>0</v>
      </c>
      <c r="AK243" s="54" t="n">
        <f aca="false">MIN(1000,MAX(AK244,IF($A243&gt;=AK$16,0,AK$13*(AK$16-$A243)+AK$14*(AK$16-$A243)^2+AK$15*(AK$16-$A243)^3)))</f>
        <v>0</v>
      </c>
      <c r="AL243" s="54" t="n">
        <f aca="false">MIN(1000,MAX(AL244,IF($A243&gt;=AL$16,0,AL$13*(AL$16-$A243)+AL$14*(AL$16-$A243)^2+AL$15*(AL$16-$A243)^3)))</f>
        <v>0</v>
      </c>
      <c r="AM243" s="54" t="n">
        <f aca="false">MIN(1000,MAX(AM244,IF($A243&gt;=AM$16,0,AM$13*(AM$16-$A243)+AM$14*(AM$16-$A243)^2+AM$15*(AM$16-$A243)^3)))</f>
        <v>0</v>
      </c>
      <c r="AN243" s="54" t="n">
        <f aca="false">MIN(1000,MAX(AN244,IF($A243&gt;=AN$16,0,AN$13*(AN$16-$A243)+AN$14*(AN$16-$A243)^2+AN$15*(AN$16-$A243)^3)))</f>
        <v>0</v>
      </c>
      <c r="AO243" s="54" t="n">
        <f aca="false">MIN(1000,MAX(AO244,IF($A243&gt;=AO$16,0,AO$13*(AO$16-$A243)+AO$14*(AO$16-$A243)^2+AO$15*(AO$16-$A243)^3)))</f>
        <v>0</v>
      </c>
      <c r="AP243" s="54" t="n">
        <f aca="false">MIN(1000,MAX(AP244,IF($A243&gt;=AP$16,0,AP$13*(AP$16-$A243)+AP$14*(AP$16-$A243)^2+AP$15*(AP$16-$A243)^3)))</f>
        <v>0</v>
      </c>
      <c r="AQ243" s="54" t="n">
        <f aca="false">MIN(1000,MAX(AQ244,IF($A243&gt;=AQ$16,0,AQ$13*(AQ$16-$A243)+AQ$14*(AQ$16-$A243)^2+AQ$15*(AQ$16-$A243)^3)))</f>
        <v>0</v>
      </c>
      <c r="AR243" s="54" t="n">
        <f aca="false">MIN(1000,MAX(AR244,IF($A243&gt;=AR$16,0,AR$13*(AR$16-$A243)+AR$14*(AR$16-$A243)^2+AR$15*(AR$16-$A243)^3)))</f>
        <v>0</v>
      </c>
      <c r="AS243" s="54" t="n">
        <f aca="false">MIN(1000,MAX(AS244,IF($A243&gt;=AS$16,0,AS$13*(AS$16-$A243)+AS$14*(AS$16-$A243)^2+AS$15*(AS$16-$A243)^3)))</f>
        <v>0</v>
      </c>
      <c r="AT243" s="54" t="n">
        <f aca="false">MIN(1000,MAX(AT244,IF($A243&gt;=AT$16,0,AT$13*(AT$16-$A243)+AT$14*(AT$16-$A243)^2+AT$15*(AT$16-$A243)^3)))</f>
        <v>868.670964</v>
      </c>
      <c r="AU243" s="54" t="n">
        <f aca="false">MIN(1000,MAX(AU244,IF($A243&gt;=AU$16,0,AU$13*(AU$16-$A243)+AU$14*(AU$16-$A243)^2+AU$15*(AU$16-$A243)^3)))</f>
        <v>0</v>
      </c>
      <c r="AV243" s="54" t="n">
        <f aca="false">MIN(1000,MAX(AV244,IF($A243&gt;=AV$16,0,AV$13*(AV$16-$A243)+AV$14*(AV$16-$A243)^2+AV$15*(AV$16-$A243)^3)))</f>
        <v>603.00953</v>
      </c>
      <c r="AW243" s="54" t="n">
        <f aca="false">MIN(1000,MAX(AW244,IF($A243&gt;=AW$16,0,AW$13*(AW$16-$A243)+AW$14*(AW$16-$A243)^2+AW$15*(AW$16-$A243)^3)))</f>
        <v>0</v>
      </c>
      <c r="AX243" s="54" t="n">
        <f aca="false">MIN(1000,MAX(AX244,IF($A243&gt;=AX$16,0,AX$13*(AX$16-$A243)+AX$14*(AX$16-$A243)^2+AX$15*(AX$16-$A243)^3)))</f>
        <v>58.216864</v>
      </c>
      <c r="AY243" s="54" t="n">
        <f aca="false">MIN(1000,MAX(AY244,IF($A243&gt;=AY$16,0,AY$13*(AY$16-$A243)+AY$14*(AY$16-$A243)^2+AY$15*(AY$16-$A243)^3)))</f>
        <v>1000</v>
      </c>
      <c r="AZ243" s="54" t="n">
        <f aca="false">MIN(1000,MAX(AZ244,IF($A243&gt;=AZ$16,0,AZ$13*(AZ$16-$A243)+AZ$14*(AZ$16-$A243)^2+AZ$15*(AZ$16-$A243)^3)))</f>
        <v>0</v>
      </c>
      <c r="BA243" s="54" t="n">
        <f aca="false">MIN(1000,MAX(BA244,IF($A243&gt;=BA$16,0,BA$13*(BA$16-$A243)+BA$14*(BA$16-$A243)^2+BA$15*(BA$16-$A243)^3)))</f>
        <v>0</v>
      </c>
    </row>
    <row r="244" customFormat="false" ht="13.8" hidden="false" customHeight="false" outlineLevel="0" collapsed="false">
      <c r="A244" s="12" t="n">
        <f aca="false">A243+10</f>
        <v>2270</v>
      </c>
      <c r="B244" s="54" t="n">
        <f aca="false">MIN(1000,MAX(B245,IF($A244&gt;=B$16,0,B$13*(B$16-$A244)+B$14*(B$16-$A244)^2+B$15*(B$16-$A244)^3)))</f>
        <v>0</v>
      </c>
      <c r="C244" s="54" t="n">
        <f aca="false">MIN(1000,MAX(C245,IF($A244&gt;=C$16,0,C$13*(C$16-$A244)+C$14*(C$16-$A244)^2+C$15*(C$16-$A244)^3)))</f>
        <v>0</v>
      </c>
      <c r="D244" s="54" t="n">
        <f aca="false">MIN(1000,MAX(D245,IF($A244&gt;=D$16,0,D$13*(D$16-$A244)+D$14*(D$16-$A244)^2+D$15*(D$16-$A244)^3)))</f>
        <v>0</v>
      </c>
      <c r="E244" s="54" t="n">
        <f aca="false">MIN(1000,MAX(E245,IF($A244&gt;=E$16,0,E$13*(E$16-$A244)+E$14*(E$16-$A244)^2+E$15*(E$16-$A244)^3)))</f>
        <v>0</v>
      </c>
      <c r="F244" s="54" t="n">
        <f aca="false">MIN(1000,MAX(F245,IF($A244&gt;=F$16,0,F$13*(F$16-$A244)+F$14*(F$16-$A244)^2+F$15*(F$16-$A244)^3)))</f>
        <v>0</v>
      </c>
      <c r="G244" s="54" t="n">
        <f aca="false">MIN(1000,MAX(G245,IF($A244&gt;=G$16,0,G$13*(G$16-$A244)+G$14*(G$16-$A244)^2+G$15*(G$16-$A244)^3)))</f>
        <v>0</v>
      </c>
      <c r="H244" s="54" t="n">
        <f aca="false">MIN(1000,MAX(H245,IF($A244&gt;=H$16,0,H$13*(H$16-$A244)+H$14*(H$16-$A244)^2+H$15*(H$16-$A244)^3)))</f>
        <v>0</v>
      </c>
      <c r="I244" s="54" t="n">
        <f aca="false">MIN(1000,MAX(I245,IF($A244&gt;=I$16,0,I$13*(I$16-$A244)+I$14*(I$16-$A244)^2+I$15*(I$16-$A244)^3)))</f>
        <v>0</v>
      </c>
      <c r="J244" s="54" t="n">
        <f aca="false">MIN(1000,MAX(J245,IF($A244&gt;=J$16,0,J$13*(J$16-$A244)+J$14*(J$16-$A244)^2+J$15*(J$16-$A244)^3)))</f>
        <v>0</v>
      </c>
      <c r="K244" s="54" t="n">
        <f aca="false">MIN(1000,MAX(K245,IF($A244&gt;=K$16,0,K$13*(K$16-$A244)+K$14*(K$16-$A244)^2+K$15*(K$16-$A244)^3)))</f>
        <v>0</v>
      </c>
      <c r="L244" s="54" t="n">
        <f aca="false">MIN(1000,MAX(L245,IF($A244&gt;=L$16,0,L$13*(L$16-$A244)+L$14*(L$16-$A244)^2+L$15*(L$16-$A244)^3)))</f>
        <v>0</v>
      </c>
      <c r="M244" s="54" t="n">
        <f aca="false">MIN(1000,MAX(M245,IF($A244&gt;=M$16,0,M$13*(M$16-$A244)+M$14*(M$16-$A244)^2+M$15*(M$16-$A244)^3)))</f>
        <v>0</v>
      </c>
      <c r="N244" s="54" t="n">
        <f aca="false">MIN(1000,MAX(N245,IF($A244&gt;=N$16,0,N$13*(N$16-$A244)+N$14*(N$16-$A244)^2+N$15*(N$16-$A244)^3)))</f>
        <v>0</v>
      </c>
      <c r="O244" s="54" t="n">
        <f aca="false">MIN(1000,MAX(O245,IF($A244&gt;=O$16,0,O$13*(O$16-$A244)+O$14*(O$16-$A244)^2+O$15*(O$16-$A244)^3)))</f>
        <v>0</v>
      </c>
      <c r="P244" s="54" t="n">
        <f aca="false">MIN(1000,MAX(P245,IF($A244&gt;=P$16,0,P$13*(P$16-$A244)+P$14*(P$16-$A244)^2+P$15*(P$16-$A244)^3)))</f>
        <v>0</v>
      </c>
      <c r="Q244" s="54" t="n">
        <f aca="false">MIN(1000,MAX(Q245,IF($A244&gt;=Q$16,0,Q$13*(Q$16-$A244)+Q$14*(Q$16-$A244)^2+Q$15*(Q$16-$A244)^3)))</f>
        <v>0</v>
      </c>
      <c r="R244" s="54" t="n">
        <f aca="false">MIN(1000,MAX(R245,IF($A244&gt;=R$16,0,R$13*(R$16-$A244)+R$14*(R$16-$A244)^2+R$15*(R$16-$A244)^3)))</f>
        <v>0</v>
      </c>
      <c r="S244" s="54" t="n">
        <f aca="false">MIN(1000,MAX(S245,IF($A244&gt;=S$16,0,S$13*(S$16-$A244)+S$14*(S$16-$A244)^2+S$15*(S$16-$A244)^3)))</f>
        <v>385.770352</v>
      </c>
      <c r="T244" s="54" t="n">
        <f aca="false">MIN(1000,MAX(T245,IF($A244&gt;=T$16,0,T$13*(T$16-$A244)+T$14*(T$16-$A244)^2+T$15*(T$16-$A244)^3)))</f>
        <v>0</v>
      </c>
      <c r="U244" s="54" t="n">
        <f aca="false">MIN(1000,MAX(U245,IF($A244&gt;=U$16,0,U$13*(U$16-$A244)+U$14*(U$16-$A244)^2+U$15*(U$16-$A244)^3)))</f>
        <v>101.43245</v>
      </c>
      <c r="V244" s="54" t="n">
        <f aca="false">MIN(1000,MAX(V245,IF($A244&gt;=V$16,0,V$13*(V$16-$A244)+V$14*(V$16-$A244)^2+V$15*(V$16-$A244)^3)))</f>
        <v>0</v>
      </c>
      <c r="W244" s="54" t="n">
        <f aca="false">MIN(1000,MAX(W245,IF($A244&gt;=W$16,0,W$13*(W$16-$A244)+W$14*(W$16-$A244)^2+W$15*(W$16-$A244)^3)))</f>
        <v>54.45348</v>
      </c>
      <c r="X244" s="54" t="n">
        <f aca="false">MIN(1000,MAX(X245,IF($A244&gt;=X$16,0,X$13*(X$16-$A244)+X$14*(X$16-$A244)^2+X$15*(X$16-$A244)^3)))</f>
        <v>23.037975</v>
      </c>
      <c r="Y244" s="54" t="n">
        <f aca="false">MIN(1000,MAX(Y245,IF($A244&gt;=Y$16,0,Y$13*(Y$16-$A244)+Y$14*(Y$16-$A244)^2+Y$15*(Y$16-$A244)^3)))</f>
        <v>0</v>
      </c>
      <c r="Z244" s="54" t="n">
        <f aca="false">MIN(1000,MAX(Z245,IF($A244&gt;=Z$16,0,Z$13*(Z$16-$A244)+Z$14*(Z$16-$A244)^2+Z$15*(Z$16-$A244)^3)))</f>
        <v>0</v>
      </c>
      <c r="AC244" s="54" t="n">
        <f aca="false">MIN(1000,MAX(AC245,IF($A244&gt;=AC$16,0,AC$13*(AC$16-$A244)+AC$14*(AC$16-$A244)^2+AC$15*(AC$16-$A244)^3)))</f>
        <v>0</v>
      </c>
      <c r="AD244" s="54" t="n">
        <f aca="false">MIN(1000,MAX(AD245,IF($A244&gt;=AD$16,0,AD$13*(AD$16-$A244)+AD$14*(AD$16-$A244)^2+AD$15*(AD$16-$A244)^3)))</f>
        <v>0</v>
      </c>
      <c r="AE244" s="54" t="n">
        <f aca="false">MIN(1000,MAX(AE245,IF($A244&gt;=AE$16,0,AE$13*(AE$16-$A244)+AE$14*(AE$16-$A244)^2+AE$15*(AE$16-$A244)^3)))</f>
        <v>0</v>
      </c>
      <c r="AF244" s="54" t="n">
        <f aca="false">MIN(1000,MAX(AF245,IF($A244&gt;=AF$16,0,AF$13*(AF$16-$A244)+AF$14*(AF$16-$A244)^2+AF$15*(AF$16-$A244)^3)))</f>
        <v>0</v>
      </c>
      <c r="AG244" s="54" t="n">
        <f aca="false">MIN(1000,MAX(AG245,IF($A244&gt;=AG$16,0,AG$13*(AG$16-$A244)+AG$14*(AG$16-$A244)^2+AG$15*(AG$16-$A244)^3)))</f>
        <v>0</v>
      </c>
      <c r="AH244" s="54" t="n">
        <f aca="false">MIN(1000,MAX(AH245,IF($A244&gt;=AH$16,0,AH$13*(AH$16-$A244)+AH$14*(AH$16-$A244)^2+AH$15*(AH$16-$A244)^3)))</f>
        <v>0</v>
      </c>
      <c r="AI244" s="54" t="n">
        <f aca="false">MIN(1000,MAX(AI245,IF($A244&gt;=AI$16,0,AI$13*(AI$16-$A244)+AI$14*(AI$16-$A244)^2+AI$15*(AI$16-$A244)^3)))</f>
        <v>0</v>
      </c>
      <c r="AJ244" s="54" t="n">
        <f aca="false">MIN(1000,MAX(AJ245,IF($A244&gt;=AJ$16,0,AJ$13*(AJ$16-$A244)+AJ$14*(AJ$16-$A244)^2+AJ$15*(AJ$16-$A244)^3)))</f>
        <v>0</v>
      </c>
      <c r="AK244" s="54" t="n">
        <f aca="false">MIN(1000,MAX(AK245,IF($A244&gt;=AK$16,0,AK$13*(AK$16-$A244)+AK$14*(AK$16-$A244)^2+AK$15*(AK$16-$A244)^3)))</f>
        <v>0</v>
      </c>
      <c r="AL244" s="54" t="n">
        <f aca="false">MIN(1000,MAX(AL245,IF($A244&gt;=AL$16,0,AL$13*(AL$16-$A244)+AL$14*(AL$16-$A244)^2+AL$15*(AL$16-$A244)^3)))</f>
        <v>0</v>
      </c>
      <c r="AM244" s="54" t="n">
        <f aca="false">MIN(1000,MAX(AM245,IF($A244&gt;=AM$16,0,AM$13*(AM$16-$A244)+AM$14*(AM$16-$A244)^2+AM$15*(AM$16-$A244)^3)))</f>
        <v>0</v>
      </c>
      <c r="AN244" s="54" t="n">
        <f aca="false">MIN(1000,MAX(AN245,IF($A244&gt;=AN$16,0,AN$13*(AN$16-$A244)+AN$14*(AN$16-$A244)^2+AN$15*(AN$16-$A244)^3)))</f>
        <v>0</v>
      </c>
      <c r="AO244" s="54" t="n">
        <f aca="false">MIN(1000,MAX(AO245,IF($A244&gt;=AO$16,0,AO$13*(AO$16-$A244)+AO$14*(AO$16-$A244)^2+AO$15*(AO$16-$A244)^3)))</f>
        <v>0</v>
      </c>
      <c r="AP244" s="54" t="n">
        <f aca="false">MIN(1000,MAX(AP245,IF($A244&gt;=AP$16,0,AP$13*(AP$16-$A244)+AP$14*(AP$16-$A244)^2+AP$15*(AP$16-$A244)^3)))</f>
        <v>0</v>
      </c>
      <c r="AQ244" s="54" t="n">
        <f aca="false">MIN(1000,MAX(AQ245,IF($A244&gt;=AQ$16,0,AQ$13*(AQ$16-$A244)+AQ$14*(AQ$16-$A244)^2+AQ$15*(AQ$16-$A244)^3)))</f>
        <v>0</v>
      </c>
      <c r="AR244" s="54" t="n">
        <f aca="false">MIN(1000,MAX(AR245,IF($A244&gt;=AR$16,0,AR$13*(AR$16-$A244)+AR$14*(AR$16-$A244)^2+AR$15*(AR$16-$A244)^3)))</f>
        <v>0</v>
      </c>
      <c r="AS244" s="54" t="n">
        <f aca="false">MIN(1000,MAX(AS245,IF($A244&gt;=AS$16,0,AS$13*(AS$16-$A244)+AS$14*(AS$16-$A244)^2+AS$15*(AS$16-$A244)^3)))</f>
        <v>0</v>
      </c>
      <c r="AT244" s="54" t="n">
        <f aca="false">MIN(1000,MAX(AT245,IF($A244&gt;=AT$16,0,AT$13*(AT$16-$A244)+AT$14*(AT$16-$A244)^2+AT$15*(AT$16-$A244)^3)))</f>
        <v>856.872764</v>
      </c>
      <c r="AU244" s="54" t="n">
        <f aca="false">MIN(1000,MAX(AU245,IF($A244&gt;=AU$16,0,AU$13*(AU$16-$A244)+AU$14*(AU$16-$A244)^2+AU$15*(AU$16-$A244)^3)))</f>
        <v>0</v>
      </c>
      <c r="AV244" s="54" t="n">
        <f aca="false">MIN(1000,MAX(AV245,IF($A244&gt;=AV$16,0,AV$13*(AV$16-$A244)+AV$14*(AV$16-$A244)^2+AV$15*(AV$16-$A244)^3)))</f>
        <v>601.55653</v>
      </c>
      <c r="AW244" s="54" t="n">
        <f aca="false">MIN(1000,MAX(AW245,IF($A244&gt;=AW$16,0,AW$13*(AW$16-$A244)+AW$14*(AW$16-$A244)^2+AW$15*(AW$16-$A244)^3)))</f>
        <v>0</v>
      </c>
      <c r="AX244" s="54" t="n">
        <f aca="false">MIN(1000,MAX(AX245,IF($A244&gt;=AX$16,0,AX$13*(AX$16-$A244)+AX$14*(AX$16-$A244)^2+AX$15*(AX$16-$A244)^3)))</f>
        <v>58.216864</v>
      </c>
      <c r="AY244" s="54" t="n">
        <f aca="false">MIN(1000,MAX(AY245,IF($A244&gt;=AY$16,0,AY$13*(AY$16-$A244)+AY$14*(AY$16-$A244)^2+AY$15*(AY$16-$A244)^3)))</f>
        <v>1000</v>
      </c>
      <c r="AZ244" s="54" t="n">
        <f aca="false">MIN(1000,MAX(AZ245,IF($A244&gt;=AZ$16,0,AZ$13*(AZ$16-$A244)+AZ$14*(AZ$16-$A244)^2+AZ$15*(AZ$16-$A244)^3)))</f>
        <v>0</v>
      </c>
      <c r="BA244" s="54" t="n">
        <f aca="false">MIN(1000,MAX(BA245,IF($A244&gt;=BA$16,0,BA$13*(BA$16-$A244)+BA$14*(BA$16-$A244)^2+BA$15*(BA$16-$A244)^3)))</f>
        <v>0</v>
      </c>
    </row>
    <row r="245" customFormat="false" ht="13.8" hidden="false" customHeight="false" outlineLevel="0" collapsed="false">
      <c r="A245" s="12" t="n">
        <f aca="false">A244+10</f>
        <v>2280</v>
      </c>
      <c r="B245" s="54" t="n">
        <f aca="false">MIN(1000,MAX(B246,IF($A245&gt;=B$16,0,B$13*(B$16-$A245)+B$14*(B$16-$A245)^2+B$15*(B$16-$A245)^3)))</f>
        <v>0</v>
      </c>
      <c r="C245" s="54" t="n">
        <f aca="false">MIN(1000,MAX(C246,IF($A245&gt;=C$16,0,C$13*(C$16-$A245)+C$14*(C$16-$A245)^2+C$15*(C$16-$A245)^3)))</f>
        <v>0</v>
      </c>
      <c r="D245" s="54" t="n">
        <f aca="false">MIN(1000,MAX(D246,IF($A245&gt;=D$16,0,D$13*(D$16-$A245)+D$14*(D$16-$A245)^2+D$15*(D$16-$A245)^3)))</f>
        <v>0</v>
      </c>
      <c r="E245" s="54" t="n">
        <f aca="false">MIN(1000,MAX(E246,IF($A245&gt;=E$16,0,E$13*(E$16-$A245)+E$14*(E$16-$A245)^2+E$15*(E$16-$A245)^3)))</f>
        <v>0</v>
      </c>
      <c r="F245" s="54" t="n">
        <f aca="false">MIN(1000,MAX(F246,IF($A245&gt;=F$16,0,F$13*(F$16-$A245)+F$14*(F$16-$A245)^2+F$15*(F$16-$A245)^3)))</f>
        <v>0</v>
      </c>
      <c r="G245" s="54" t="n">
        <f aca="false">MIN(1000,MAX(G246,IF($A245&gt;=G$16,0,G$13*(G$16-$A245)+G$14*(G$16-$A245)^2+G$15*(G$16-$A245)^3)))</f>
        <v>0</v>
      </c>
      <c r="H245" s="54" t="n">
        <f aca="false">MIN(1000,MAX(H246,IF($A245&gt;=H$16,0,H$13*(H$16-$A245)+H$14*(H$16-$A245)^2+H$15*(H$16-$A245)^3)))</f>
        <v>0</v>
      </c>
      <c r="I245" s="54" t="n">
        <f aca="false">MIN(1000,MAX(I246,IF($A245&gt;=I$16,0,I$13*(I$16-$A245)+I$14*(I$16-$A245)^2+I$15*(I$16-$A245)^3)))</f>
        <v>0</v>
      </c>
      <c r="J245" s="54" t="n">
        <f aca="false">MIN(1000,MAX(J246,IF($A245&gt;=J$16,0,J$13*(J$16-$A245)+J$14*(J$16-$A245)^2+J$15*(J$16-$A245)^3)))</f>
        <v>0</v>
      </c>
      <c r="K245" s="54" t="n">
        <f aca="false">MIN(1000,MAX(K246,IF($A245&gt;=K$16,0,K$13*(K$16-$A245)+K$14*(K$16-$A245)^2+K$15*(K$16-$A245)^3)))</f>
        <v>0</v>
      </c>
      <c r="L245" s="54" t="n">
        <f aca="false">MIN(1000,MAX(L246,IF($A245&gt;=L$16,0,L$13*(L$16-$A245)+L$14*(L$16-$A245)^2+L$15*(L$16-$A245)^3)))</f>
        <v>0</v>
      </c>
      <c r="M245" s="54" t="n">
        <f aca="false">MIN(1000,MAX(M246,IF($A245&gt;=M$16,0,M$13*(M$16-$A245)+M$14*(M$16-$A245)^2+M$15*(M$16-$A245)^3)))</f>
        <v>0</v>
      </c>
      <c r="N245" s="54" t="n">
        <f aca="false">MIN(1000,MAX(N246,IF($A245&gt;=N$16,0,N$13*(N$16-$A245)+N$14*(N$16-$A245)^2+N$15*(N$16-$A245)^3)))</f>
        <v>0</v>
      </c>
      <c r="O245" s="54" t="n">
        <f aca="false">MIN(1000,MAX(O246,IF($A245&gt;=O$16,0,O$13*(O$16-$A245)+O$14*(O$16-$A245)^2+O$15*(O$16-$A245)^3)))</f>
        <v>0</v>
      </c>
      <c r="P245" s="54" t="n">
        <f aca="false">MIN(1000,MAX(P246,IF($A245&gt;=P$16,0,P$13*(P$16-$A245)+P$14*(P$16-$A245)^2+P$15*(P$16-$A245)^3)))</f>
        <v>0</v>
      </c>
      <c r="Q245" s="54" t="n">
        <f aca="false">MIN(1000,MAX(Q246,IF($A245&gt;=Q$16,0,Q$13*(Q$16-$A245)+Q$14*(Q$16-$A245)^2+Q$15*(Q$16-$A245)^3)))</f>
        <v>0</v>
      </c>
      <c r="R245" s="54" t="n">
        <f aca="false">MIN(1000,MAX(R246,IF($A245&gt;=R$16,0,R$13*(R$16-$A245)+R$14*(R$16-$A245)^2+R$15*(R$16-$A245)^3)))</f>
        <v>0</v>
      </c>
      <c r="S245" s="54" t="n">
        <f aca="false">MIN(1000,MAX(S246,IF($A245&gt;=S$16,0,S$13*(S$16-$A245)+S$14*(S$16-$A245)^2+S$15*(S$16-$A245)^3)))</f>
        <v>380.230752</v>
      </c>
      <c r="T245" s="54" t="n">
        <f aca="false">MIN(1000,MAX(T246,IF($A245&gt;=T$16,0,T$13*(T$16-$A245)+T$14*(T$16-$A245)^2+T$15*(T$16-$A245)^3)))</f>
        <v>0</v>
      </c>
      <c r="U245" s="54" t="n">
        <f aca="false">MIN(1000,MAX(U246,IF($A245&gt;=U$16,0,U$13*(U$16-$A245)+U$14*(U$16-$A245)^2+U$15*(U$16-$A245)^3)))</f>
        <v>101.18745</v>
      </c>
      <c r="V245" s="54" t="n">
        <f aca="false">MIN(1000,MAX(V246,IF($A245&gt;=V$16,0,V$13*(V$16-$A245)+V$14*(V$16-$A245)^2+V$15*(V$16-$A245)^3)))</f>
        <v>0</v>
      </c>
      <c r="W245" s="54" t="n">
        <f aca="false">MIN(1000,MAX(W246,IF($A245&gt;=W$16,0,W$13*(W$16-$A245)+W$14*(W$16-$A245)^2+W$15*(W$16-$A245)^3)))</f>
        <v>54.32448</v>
      </c>
      <c r="X245" s="54" t="n">
        <f aca="false">MIN(1000,MAX(X246,IF($A245&gt;=X$16,0,X$13*(X$16-$A245)+X$14*(X$16-$A245)^2+X$15*(X$16-$A245)^3)))</f>
        <v>23.037975</v>
      </c>
      <c r="Y245" s="54" t="n">
        <f aca="false">MIN(1000,MAX(Y246,IF($A245&gt;=Y$16,0,Y$13*(Y$16-$A245)+Y$14*(Y$16-$A245)^2+Y$15*(Y$16-$A245)^3)))</f>
        <v>0</v>
      </c>
      <c r="Z245" s="54" t="n">
        <f aca="false">MIN(1000,MAX(Z246,IF($A245&gt;=Z$16,0,Z$13*(Z$16-$A245)+Z$14*(Z$16-$A245)^2+Z$15*(Z$16-$A245)^3)))</f>
        <v>0</v>
      </c>
      <c r="AC245" s="54" t="n">
        <f aca="false">MIN(1000,MAX(AC246,IF($A245&gt;=AC$16,0,AC$13*(AC$16-$A245)+AC$14*(AC$16-$A245)^2+AC$15*(AC$16-$A245)^3)))</f>
        <v>0</v>
      </c>
      <c r="AD245" s="54" t="n">
        <f aca="false">MIN(1000,MAX(AD246,IF($A245&gt;=AD$16,0,AD$13*(AD$16-$A245)+AD$14*(AD$16-$A245)^2+AD$15*(AD$16-$A245)^3)))</f>
        <v>0</v>
      </c>
      <c r="AE245" s="54" t="n">
        <f aca="false">MIN(1000,MAX(AE246,IF($A245&gt;=AE$16,0,AE$13*(AE$16-$A245)+AE$14*(AE$16-$A245)^2+AE$15*(AE$16-$A245)^3)))</f>
        <v>0</v>
      </c>
      <c r="AF245" s="54" t="n">
        <f aca="false">MIN(1000,MAX(AF246,IF($A245&gt;=AF$16,0,AF$13*(AF$16-$A245)+AF$14*(AF$16-$A245)^2+AF$15*(AF$16-$A245)^3)))</f>
        <v>0</v>
      </c>
      <c r="AG245" s="54" t="n">
        <f aca="false">MIN(1000,MAX(AG246,IF($A245&gt;=AG$16,0,AG$13*(AG$16-$A245)+AG$14*(AG$16-$A245)^2+AG$15*(AG$16-$A245)^3)))</f>
        <v>0</v>
      </c>
      <c r="AH245" s="54" t="n">
        <f aca="false">MIN(1000,MAX(AH246,IF($A245&gt;=AH$16,0,AH$13*(AH$16-$A245)+AH$14*(AH$16-$A245)^2+AH$15*(AH$16-$A245)^3)))</f>
        <v>0</v>
      </c>
      <c r="AI245" s="54" t="n">
        <f aca="false">MIN(1000,MAX(AI246,IF($A245&gt;=AI$16,0,AI$13*(AI$16-$A245)+AI$14*(AI$16-$A245)^2+AI$15*(AI$16-$A245)^3)))</f>
        <v>0</v>
      </c>
      <c r="AJ245" s="54" t="n">
        <f aca="false">MIN(1000,MAX(AJ246,IF($A245&gt;=AJ$16,0,AJ$13*(AJ$16-$A245)+AJ$14*(AJ$16-$A245)^2+AJ$15*(AJ$16-$A245)^3)))</f>
        <v>0</v>
      </c>
      <c r="AK245" s="54" t="n">
        <f aca="false">MIN(1000,MAX(AK246,IF($A245&gt;=AK$16,0,AK$13*(AK$16-$A245)+AK$14*(AK$16-$A245)^2+AK$15*(AK$16-$A245)^3)))</f>
        <v>0</v>
      </c>
      <c r="AL245" s="54" t="n">
        <f aca="false">MIN(1000,MAX(AL246,IF($A245&gt;=AL$16,0,AL$13*(AL$16-$A245)+AL$14*(AL$16-$A245)^2+AL$15*(AL$16-$A245)^3)))</f>
        <v>0</v>
      </c>
      <c r="AM245" s="54" t="n">
        <f aca="false">MIN(1000,MAX(AM246,IF($A245&gt;=AM$16,0,AM$13*(AM$16-$A245)+AM$14*(AM$16-$A245)^2+AM$15*(AM$16-$A245)^3)))</f>
        <v>0</v>
      </c>
      <c r="AN245" s="54" t="n">
        <f aca="false">MIN(1000,MAX(AN246,IF($A245&gt;=AN$16,0,AN$13*(AN$16-$A245)+AN$14*(AN$16-$A245)^2+AN$15*(AN$16-$A245)^3)))</f>
        <v>0</v>
      </c>
      <c r="AO245" s="54" t="n">
        <f aca="false">MIN(1000,MAX(AO246,IF($A245&gt;=AO$16,0,AO$13*(AO$16-$A245)+AO$14*(AO$16-$A245)^2+AO$15*(AO$16-$A245)^3)))</f>
        <v>0</v>
      </c>
      <c r="AP245" s="54" t="n">
        <f aca="false">MIN(1000,MAX(AP246,IF($A245&gt;=AP$16,0,AP$13*(AP$16-$A245)+AP$14*(AP$16-$A245)^2+AP$15*(AP$16-$A245)^3)))</f>
        <v>0</v>
      </c>
      <c r="AQ245" s="54" t="n">
        <f aca="false">MIN(1000,MAX(AQ246,IF($A245&gt;=AQ$16,0,AQ$13*(AQ$16-$A245)+AQ$14*(AQ$16-$A245)^2+AQ$15*(AQ$16-$A245)^3)))</f>
        <v>0</v>
      </c>
      <c r="AR245" s="54" t="n">
        <f aca="false">MIN(1000,MAX(AR246,IF($A245&gt;=AR$16,0,AR$13*(AR$16-$A245)+AR$14*(AR$16-$A245)^2+AR$15*(AR$16-$A245)^3)))</f>
        <v>0</v>
      </c>
      <c r="AS245" s="54" t="n">
        <f aca="false">MIN(1000,MAX(AS246,IF($A245&gt;=AS$16,0,AS$13*(AS$16-$A245)+AS$14*(AS$16-$A245)^2+AS$15*(AS$16-$A245)^3)))</f>
        <v>0</v>
      </c>
      <c r="AT245" s="54" t="n">
        <f aca="false">MIN(1000,MAX(AT246,IF($A245&gt;=AT$16,0,AT$13*(AT$16-$A245)+AT$14*(AT$16-$A245)^2+AT$15*(AT$16-$A245)^3)))</f>
        <v>845.154564</v>
      </c>
      <c r="AU245" s="54" t="n">
        <f aca="false">MIN(1000,MAX(AU246,IF($A245&gt;=AU$16,0,AU$13*(AU$16-$A245)+AU$14*(AU$16-$A245)^2+AU$15*(AU$16-$A245)^3)))</f>
        <v>0</v>
      </c>
      <c r="AV245" s="54" t="n">
        <f aca="false">MIN(1000,MAX(AV246,IF($A245&gt;=AV$16,0,AV$13*(AV$16-$A245)+AV$14*(AV$16-$A245)^2+AV$15*(AV$16-$A245)^3)))</f>
        <v>600.10353</v>
      </c>
      <c r="AW245" s="54" t="n">
        <f aca="false">MIN(1000,MAX(AW246,IF($A245&gt;=AW$16,0,AW$13*(AW$16-$A245)+AW$14*(AW$16-$A245)^2+AW$15*(AW$16-$A245)^3)))</f>
        <v>0</v>
      </c>
      <c r="AX245" s="54" t="n">
        <f aca="false">MIN(1000,MAX(AX246,IF($A245&gt;=AX$16,0,AX$13*(AX$16-$A245)+AX$14*(AX$16-$A245)^2+AX$15*(AX$16-$A245)^3)))</f>
        <v>58.216864</v>
      </c>
      <c r="AY245" s="54" t="n">
        <f aca="false">MIN(1000,MAX(AY246,IF($A245&gt;=AY$16,0,AY$13*(AY$16-$A245)+AY$14*(AY$16-$A245)^2+AY$15*(AY$16-$A245)^3)))</f>
        <v>1000</v>
      </c>
      <c r="AZ245" s="54" t="n">
        <f aca="false">MIN(1000,MAX(AZ246,IF($A245&gt;=AZ$16,0,AZ$13*(AZ$16-$A245)+AZ$14*(AZ$16-$A245)^2+AZ$15*(AZ$16-$A245)^3)))</f>
        <v>0</v>
      </c>
      <c r="BA245" s="54" t="n">
        <f aca="false">MIN(1000,MAX(BA246,IF($A245&gt;=BA$16,0,BA$13*(BA$16-$A245)+BA$14*(BA$16-$A245)^2+BA$15*(BA$16-$A245)^3)))</f>
        <v>0</v>
      </c>
    </row>
    <row r="246" customFormat="false" ht="13.8" hidden="false" customHeight="false" outlineLevel="0" collapsed="false">
      <c r="A246" s="12" t="n">
        <f aca="false">A245+10</f>
        <v>2290</v>
      </c>
      <c r="B246" s="54" t="n">
        <f aca="false">MIN(1000,MAX(B247,IF($A246&gt;=B$16,0,B$13*(B$16-$A246)+B$14*(B$16-$A246)^2+B$15*(B$16-$A246)^3)))</f>
        <v>0</v>
      </c>
      <c r="C246" s="54" t="n">
        <f aca="false">MIN(1000,MAX(C247,IF($A246&gt;=C$16,0,C$13*(C$16-$A246)+C$14*(C$16-$A246)^2+C$15*(C$16-$A246)^3)))</f>
        <v>0</v>
      </c>
      <c r="D246" s="54" t="n">
        <f aca="false">MIN(1000,MAX(D247,IF($A246&gt;=D$16,0,D$13*(D$16-$A246)+D$14*(D$16-$A246)^2+D$15*(D$16-$A246)^3)))</f>
        <v>0</v>
      </c>
      <c r="E246" s="54" t="n">
        <f aca="false">MIN(1000,MAX(E247,IF($A246&gt;=E$16,0,E$13*(E$16-$A246)+E$14*(E$16-$A246)^2+E$15*(E$16-$A246)^3)))</f>
        <v>0</v>
      </c>
      <c r="F246" s="54" t="n">
        <f aca="false">MIN(1000,MAX(F247,IF($A246&gt;=F$16,0,F$13*(F$16-$A246)+F$14*(F$16-$A246)^2+F$15*(F$16-$A246)^3)))</f>
        <v>0</v>
      </c>
      <c r="G246" s="54" t="n">
        <f aca="false">MIN(1000,MAX(G247,IF($A246&gt;=G$16,0,G$13*(G$16-$A246)+G$14*(G$16-$A246)^2+G$15*(G$16-$A246)^3)))</f>
        <v>0</v>
      </c>
      <c r="H246" s="54" t="n">
        <f aca="false">MIN(1000,MAX(H247,IF($A246&gt;=H$16,0,H$13*(H$16-$A246)+H$14*(H$16-$A246)^2+H$15*(H$16-$A246)^3)))</f>
        <v>0</v>
      </c>
      <c r="I246" s="54" t="n">
        <f aca="false">MIN(1000,MAX(I247,IF($A246&gt;=I$16,0,I$13*(I$16-$A246)+I$14*(I$16-$A246)^2+I$15*(I$16-$A246)^3)))</f>
        <v>0</v>
      </c>
      <c r="J246" s="54" t="n">
        <f aca="false">MIN(1000,MAX(J247,IF($A246&gt;=J$16,0,J$13*(J$16-$A246)+J$14*(J$16-$A246)^2+J$15*(J$16-$A246)^3)))</f>
        <v>0</v>
      </c>
      <c r="K246" s="54" t="n">
        <f aca="false">MIN(1000,MAX(K247,IF($A246&gt;=K$16,0,K$13*(K$16-$A246)+K$14*(K$16-$A246)^2+K$15*(K$16-$A246)^3)))</f>
        <v>0</v>
      </c>
      <c r="L246" s="54" t="n">
        <f aca="false">MIN(1000,MAX(L247,IF($A246&gt;=L$16,0,L$13*(L$16-$A246)+L$14*(L$16-$A246)^2+L$15*(L$16-$A246)^3)))</f>
        <v>0</v>
      </c>
      <c r="M246" s="54" t="n">
        <f aca="false">MIN(1000,MAX(M247,IF($A246&gt;=M$16,0,M$13*(M$16-$A246)+M$14*(M$16-$A246)^2+M$15*(M$16-$A246)^3)))</f>
        <v>0</v>
      </c>
      <c r="N246" s="54" t="n">
        <f aca="false">MIN(1000,MAX(N247,IF($A246&gt;=N$16,0,N$13*(N$16-$A246)+N$14*(N$16-$A246)^2+N$15*(N$16-$A246)^3)))</f>
        <v>0</v>
      </c>
      <c r="O246" s="54" t="n">
        <f aca="false">MIN(1000,MAX(O247,IF($A246&gt;=O$16,0,O$13*(O$16-$A246)+O$14*(O$16-$A246)^2+O$15*(O$16-$A246)^3)))</f>
        <v>0</v>
      </c>
      <c r="P246" s="54" t="n">
        <f aca="false">MIN(1000,MAX(P247,IF($A246&gt;=P$16,0,P$13*(P$16-$A246)+P$14*(P$16-$A246)^2+P$15*(P$16-$A246)^3)))</f>
        <v>0</v>
      </c>
      <c r="Q246" s="54" t="n">
        <f aca="false">MIN(1000,MAX(Q247,IF($A246&gt;=Q$16,0,Q$13*(Q$16-$A246)+Q$14*(Q$16-$A246)^2+Q$15*(Q$16-$A246)^3)))</f>
        <v>0</v>
      </c>
      <c r="R246" s="54" t="n">
        <f aca="false">MIN(1000,MAX(R247,IF($A246&gt;=R$16,0,R$13*(R$16-$A246)+R$14*(R$16-$A246)^2+R$15*(R$16-$A246)^3)))</f>
        <v>0</v>
      </c>
      <c r="S246" s="54" t="n">
        <f aca="false">MIN(1000,MAX(S247,IF($A246&gt;=S$16,0,S$13*(S$16-$A246)+S$14*(S$16-$A246)^2+S$15*(S$16-$A246)^3)))</f>
        <v>374.731152</v>
      </c>
      <c r="T246" s="54" t="n">
        <f aca="false">MIN(1000,MAX(T247,IF($A246&gt;=T$16,0,T$13*(T$16-$A246)+T$14*(T$16-$A246)^2+T$15*(T$16-$A246)^3)))</f>
        <v>0</v>
      </c>
      <c r="U246" s="54" t="n">
        <f aca="false">MIN(1000,MAX(U247,IF($A246&gt;=U$16,0,U$13*(U$16-$A246)+U$14*(U$16-$A246)^2+U$15*(U$16-$A246)^3)))</f>
        <v>100.94245</v>
      </c>
      <c r="V246" s="54" t="n">
        <f aca="false">MIN(1000,MAX(V247,IF($A246&gt;=V$16,0,V$13*(V$16-$A246)+V$14*(V$16-$A246)^2+V$15*(V$16-$A246)^3)))</f>
        <v>0</v>
      </c>
      <c r="W246" s="54" t="n">
        <f aca="false">MIN(1000,MAX(W247,IF($A246&gt;=W$16,0,W$13*(W$16-$A246)+W$14*(W$16-$A246)^2+W$15*(W$16-$A246)^3)))</f>
        <v>54.19548</v>
      </c>
      <c r="X246" s="54" t="n">
        <f aca="false">MIN(1000,MAX(X247,IF($A246&gt;=X$16,0,X$13*(X$16-$A246)+X$14*(X$16-$A246)^2+X$15*(X$16-$A246)^3)))</f>
        <v>23.037975</v>
      </c>
      <c r="Y246" s="54" t="n">
        <f aca="false">MIN(1000,MAX(Y247,IF($A246&gt;=Y$16,0,Y$13*(Y$16-$A246)+Y$14*(Y$16-$A246)^2+Y$15*(Y$16-$A246)^3)))</f>
        <v>0</v>
      </c>
      <c r="Z246" s="54" t="n">
        <f aca="false">MIN(1000,MAX(Z247,IF($A246&gt;=Z$16,0,Z$13*(Z$16-$A246)+Z$14*(Z$16-$A246)^2+Z$15*(Z$16-$A246)^3)))</f>
        <v>0</v>
      </c>
      <c r="AC246" s="54" t="n">
        <f aca="false">MIN(1000,MAX(AC247,IF($A246&gt;=AC$16,0,AC$13*(AC$16-$A246)+AC$14*(AC$16-$A246)^2+AC$15*(AC$16-$A246)^3)))</f>
        <v>0</v>
      </c>
      <c r="AD246" s="54" t="n">
        <f aca="false">MIN(1000,MAX(AD247,IF($A246&gt;=AD$16,0,AD$13*(AD$16-$A246)+AD$14*(AD$16-$A246)^2+AD$15*(AD$16-$A246)^3)))</f>
        <v>0</v>
      </c>
      <c r="AE246" s="54" t="n">
        <f aca="false">MIN(1000,MAX(AE247,IF($A246&gt;=AE$16,0,AE$13*(AE$16-$A246)+AE$14*(AE$16-$A246)^2+AE$15*(AE$16-$A246)^3)))</f>
        <v>0</v>
      </c>
      <c r="AF246" s="54" t="n">
        <f aca="false">MIN(1000,MAX(AF247,IF($A246&gt;=AF$16,0,AF$13*(AF$16-$A246)+AF$14*(AF$16-$A246)^2+AF$15*(AF$16-$A246)^3)))</f>
        <v>0</v>
      </c>
      <c r="AG246" s="54" t="n">
        <f aca="false">MIN(1000,MAX(AG247,IF($A246&gt;=AG$16,0,AG$13*(AG$16-$A246)+AG$14*(AG$16-$A246)^2+AG$15*(AG$16-$A246)^3)))</f>
        <v>0</v>
      </c>
      <c r="AH246" s="54" t="n">
        <f aca="false">MIN(1000,MAX(AH247,IF($A246&gt;=AH$16,0,AH$13*(AH$16-$A246)+AH$14*(AH$16-$A246)^2+AH$15*(AH$16-$A246)^3)))</f>
        <v>0</v>
      </c>
      <c r="AI246" s="54" t="n">
        <f aca="false">MIN(1000,MAX(AI247,IF($A246&gt;=AI$16,0,AI$13*(AI$16-$A246)+AI$14*(AI$16-$A246)^2+AI$15*(AI$16-$A246)^3)))</f>
        <v>0</v>
      </c>
      <c r="AJ246" s="54" t="n">
        <f aca="false">MIN(1000,MAX(AJ247,IF($A246&gt;=AJ$16,0,AJ$13*(AJ$16-$A246)+AJ$14*(AJ$16-$A246)^2+AJ$15*(AJ$16-$A246)^3)))</f>
        <v>0</v>
      </c>
      <c r="AK246" s="54" t="n">
        <f aca="false">MIN(1000,MAX(AK247,IF($A246&gt;=AK$16,0,AK$13*(AK$16-$A246)+AK$14*(AK$16-$A246)^2+AK$15*(AK$16-$A246)^3)))</f>
        <v>0</v>
      </c>
      <c r="AL246" s="54" t="n">
        <f aca="false">MIN(1000,MAX(AL247,IF($A246&gt;=AL$16,0,AL$13*(AL$16-$A246)+AL$14*(AL$16-$A246)^2+AL$15*(AL$16-$A246)^3)))</f>
        <v>0</v>
      </c>
      <c r="AM246" s="54" t="n">
        <f aca="false">MIN(1000,MAX(AM247,IF($A246&gt;=AM$16,0,AM$13*(AM$16-$A246)+AM$14*(AM$16-$A246)^2+AM$15*(AM$16-$A246)^3)))</f>
        <v>0</v>
      </c>
      <c r="AN246" s="54" t="n">
        <f aca="false">MIN(1000,MAX(AN247,IF($A246&gt;=AN$16,0,AN$13*(AN$16-$A246)+AN$14*(AN$16-$A246)^2+AN$15*(AN$16-$A246)^3)))</f>
        <v>0</v>
      </c>
      <c r="AO246" s="54" t="n">
        <f aca="false">MIN(1000,MAX(AO247,IF($A246&gt;=AO$16,0,AO$13*(AO$16-$A246)+AO$14*(AO$16-$A246)^2+AO$15*(AO$16-$A246)^3)))</f>
        <v>0</v>
      </c>
      <c r="AP246" s="54" t="n">
        <f aca="false">MIN(1000,MAX(AP247,IF($A246&gt;=AP$16,0,AP$13*(AP$16-$A246)+AP$14*(AP$16-$A246)^2+AP$15*(AP$16-$A246)^3)))</f>
        <v>0</v>
      </c>
      <c r="AQ246" s="54" t="n">
        <f aca="false">MIN(1000,MAX(AQ247,IF($A246&gt;=AQ$16,0,AQ$13*(AQ$16-$A246)+AQ$14*(AQ$16-$A246)^2+AQ$15*(AQ$16-$A246)^3)))</f>
        <v>0</v>
      </c>
      <c r="AR246" s="54" t="n">
        <f aca="false">MIN(1000,MAX(AR247,IF($A246&gt;=AR$16,0,AR$13*(AR$16-$A246)+AR$14*(AR$16-$A246)^2+AR$15*(AR$16-$A246)^3)))</f>
        <v>0</v>
      </c>
      <c r="AS246" s="54" t="n">
        <f aca="false">MIN(1000,MAX(AS247,IF($A246&gt;=AS$16,0,AS$13*(AS$16-$A246)+AS$14*(AS$16-$A246)^2+AS$15*(AS$16-$A246)^3)))</f>
        <v>0</v>
      </c>
      <c r="AT246" s="54" t="n">
        <f aca="false">MIN(1000,MAX(AT247,IF($A246&gt;=AT$16,0,AT$13*(AT$16-$A246)+AT$14*(AT$16-$A246)^2+AT$15*(AT$16-$A246)^3)))</f>
        <v>833.516364</v>
      </c>
      <c r="AU246" s="54" t="n">
        <f aca="false">MIN(1000,MAX(AU247,IF($A246&gt;=AU$16,0,AU$13*(AU$16-$A246)+AU$14*(AU$16-$A246)^2+AU$15*(AU$16-$A246)^3)))</f>
        <v>0</v>
      </c>
      <c r="AV246" s="54" t="n">
        <f aca="false">MIN(1000,MAX(AV247,IF($A246&gt;=AV$16,0,AV$13*(AV$16-$A246)+AV$14*(AV$16-$A246)^2+AV$15*(AV$16-$A246)^3)))</f>
        <v>598.65053</v>
      </c>
      <c r="AW246" s="54" t="n">
        <f aca="false">MIN(1000,MAX(AW247,IF($A246&gt;=AW$16,0,AW$13*(AW$16-$A246)+AW$14*(AW$16-$A246)^2+AW$15*(AW$16-$A246)^3)))</f>
        <v>0</v>
      </c>
      <c r="AX246" s="54" t="n">
        <f aca="false">MIN(1000,MAX(AX247,IF($A246&gt;=AX$16,0,AX$13*(AX$16-$A246)+AX$14*(AX$16-$A246)^2+AX$15*(AX$16-$A246)^3)))</f>
        <v>58.216864</v>
      </c>
      <c r="AY246" s="54" t="n">
        <f aca="false">MIN(1000,MAX(AY247,IF($A246&gt;=AY$16,0,AY$13*(AY$16-$A246)+AY$14*(AY$16-$A246)^2+AY$15*(AY$16-$A246)^3)))</f>
        <v>1000</v>
      </c>
      <c r="AZ246" s="54" t="n">
        <f aca="false">MIN(1000,MAX(AZ247,IF($A246&gt;=AZ$16,0,AZ$13*(AZ$16-$A246)+AZ$14*(AZ$16-$A246)^2+AZ$15*(AZ$16-$A246)^3)))</f>
        <v>0</v>
      </c>
      <c r="BA246" s="54" t="n">
        <f aca="false">MIN(1000,MAX(BA247,IF($A246&gt;=BA$16,0,BA$13*(BA$16-$A246)+BA$14*(BA$16-$A246)^2+BA$15*(BA$16-$A246)^3)))</f>
        <v>0</v>
      </c>
    </row>
    <row r="247" customFormat="false" ht="13.8" hidden="false" customHeight="false" outlineLevel="0" collapsed="false">
      <c r="A247" s="12" t="n">
        <f aca="false">A246+10</f>
        <v>2300</v>
      </c>
      <c r="B247" s="54" t="n">
        <f aca="false">MIN(1000,MAX(B248,IF($A247&gt;=B$16,0,B$13*(B$16-$A247)+B$14*(B$16-$A247)^2+B$15*(B$16-$A247)^3)))</f>
        <v>0</v>
      </c>
      <c r="C247" s="54" t="n">
        <f aca="false">MIN(1000,MAX(C248,IF($A247&gt;=C$16,0,C$13*(C$16-$A247)+C$14*(C$16-$A247)^2+C$15*(C$16-$A247)^3)))</f>
        <v>0</v>
      </c>
      <c r="D247" s="54" t="n">
        <f aca="false">MIN(1000,MAX(D248,IF($A247&gt;=D$16,0,D$13*(D$16-$A247)+D$14*(D$16-$A247)^2+D$15*(D$16-$A247)^3)))</f>
        <v>0</v>
      </c>
      <c r="E247" s="54" t="n">
        <f aca="false">MIN(1000,MAX(E248,IF($A247&gt;=E$16,0,E$13*(E$16-$A247)+E$14*(E$16-$A247)^2+E$15*(E$16-$A247)^3)))</f>
        <v>0</v>
      </c>
      <c r="F247" s="54" t="n">
        <f aca="false">MIN(1000,MAX(F248,IF($A247&gt;=F$16,0,F$13*(F$16-$A247)+F$14*(F$16-$A247)^2+F$15*(F$16-$A247)^3)))</f>
        <v>0</v>
      </c>
      <c r="G247" s="54" t="n">
        <f aca="false">MIN(1000,MAX(G248,IF($A247&gt;=G$16,0,G$13*(G$16-$A247)+G$14*(G$16-$A247)^2+G$15*(G$16-$A247)^3)))</f>
        <v>0</v>
      </c>
      <c r="H247" s="54" t="n">
        <f aca="false">MIN(1000,MAX(H248,IF($A247&gt;=H$16,0,H$13*(H$16-$A247)+H$14*(H$16-$A247)^2+H$15*(H$16-$A247)^3)))</f>
        <v>0</v>
      </c>
      <c r="I247" s="54" t="n">
        <f aca="false">MIN(1000,MAX(I248,IF($A247&gt;=I$16,0,I$13*(I$16-$A247)+I$14*(I$16-$A247)^2+I$15*(I$16-$A247)^3)))</f>
        <v>0</v>
      </c>
      <c r="J247" s="54" t="n">
        <f aca="false">MIN(1000,MAX(J248,IF($A247&gt;=J$16,0,J$13*(J$16-$A247)+J$14*(J$16-$A247)^2+J$15*(J$16-$A247)^3)))</f>
        <v>0</v>
      </c>
      <c r="K247" s="54" t="n">
        <f aca="false">MIN(1000,MAX(K248,IF($A247&gt;=K$16,0,K$13*(K$16-$A247)+K$14*(K$16-$A247)^2+K$15*(K$16-$A247)^3)))</f>
        <v>0</v>
      </c>
      <c r="L247" s="54" t="n">
        <f aca="false">MIN(1000,MAX(L248,IF($A247&gt;=L$16,0,L$13*(L$16-$A247)+L$14*(L$16-$A247)^2+L$15*(L$16-$A247)^3)))</f>
        <v>0</v>
      </c>
      <c r="M247" s="54" t="n">
        <f aca="false">MIN(1000,MAX(M248,IF($A247&gt;=M$16,0,M$13*(M$16-$A247)+M$14*(M$16-$A247)^2+M$15*(M$16-$A247)^3)))</f>
        <v>0</v>
      </c>
      <c r="N247" s="54" t="n">
        <f aca="false">MIN(1000,MAX(N248,IF($A247&gt;=N$16,0,N$13*(N$16-$A247)+N$14*(N$16-$A247)^2+N$15*(N$16-$A247)^3)))</f>
        <v>0</v>
      </c>
      <c r="O247" s="54" t="n">
        <f aca="false">MIN(1000,MAX(O248,IF($A247&gt;=O$16,0,O$13*(O$16-$A247)+O$14*(O$16-$A247)^2+O$15*(O$16-$A247)^3)))</f>
        <v>0</v>
      </c>
      <c r="P247" s="54" t="n">
        <f aca="false">MIN(1000,MAX(P248,IF($A247&gt;=P$16,0,P$13*(P$16-$A247)+P$14*(P$16-$A247)^2+P$15*(P$16-$A247)^3)))</f>
        <v>0</v>
      </c>
      <c r="Q247" s="54" t="n">
        <f aca="false">MIN(1000,MAX(Q248,IF($A247&gt;=Q$16,0,Q$13*(Q$16-$A247)+Q$14*(Q$16-$A247)^2+Q$15*(Q$16-$A247)^3)))</f>
        <v>0</v>
      </c>
      <c r="R247" s="54" t="n">
        <f aca="false">MIN(1000,MAX(R248,IF($A247&gt;=R$16,0,R$13*(R$16-$A247)+R$14*(R$16-$A247)^2+R$15*(R$16-$A247)^3)))</f>
        <v>0</v>
      </c>
      <c r="S247" s="54" t="n">
        <f aca="false">MIN(1000,MAX(S248,IF($A247&gt;=S$16,0,S$13*(S$16-$A247)+S$14*(S$16-$A247)^2+S$15*(S$16-$A247)^3)))</f>
        <v>369.271552</v>
      </c>
      <c r="T247" s="54" t="n">
        <f aca="false">MIN(1000,MAX(T248,IF($A247&gt;=T$16,0,T$13*(T$16-$A247)+T$14*(T$16-$A247)^2+T$15*(T$16-$A247)^3)))</f>
        <v>0</v>
      </c>
      <c r="U247" s="54" t="n">
        <f aca="false">MIN(1000,MAX(U248,IF($A247&gt;=U$16,0,U$13*(U$16-$A247)+U$14*(U$16-$A247)^2+U$15*(U$16-$A247)^3)))</f>
        <v>100.69745</v>
      </c>
      <c r="V247" s="54" t="n">
        <f aca="false">MIN(1000,MAX(V248,IF($A247&gt;=V$16,0,V$13*(V$16-$A247)+V$14*(V$16-$A247)^2+V$15*(V$16-$A247)^3)))</f>
        <v>0</v>
      </c>
      <c r="W247" s="54" t="n">
        <f aca="false">MIN(1000,MAX(W248,IF($A247&gt;=W$16,0,W$13*(W$16-$A247)+W$14*(W$16-$A247)^2+W$15*(W$16-$A247)^3)))</f>
        <v>54.06648</v>
      </c>
      <c r="X247" s="54" t="n">
        <f aca="false">MIN(1000,MAX(X248,IF($A247&gt;=X$16,0,X$13*(X$16-$A247)+X$14*(X$16-$A247)^2+X$15*(X$16-$A247)^3)))</f>
        <v>23.037975</v>
      </c>
      <c r="Y247" s="54" t="n">
        <f aca="false">MIN(1000,MAX(Y248,IF($A247&gt;=Y$16,0,Y$13*(Y$16-$A247)+Y$14*(Y$16-$A247)^2+Y$15*(Y$16-$A247)^3)))</f>
        <v>0</v>
      </c>
      <c r="Z247" s="54" t="n">
        <f aca="false">MIN(1000,MAX(Z248,IF($A247&gt;=Z$16,0,Z$13*(Z$16-$A247)+Z$14*(Z$16-$A247)^2+Z$15*(Z$16-$A247)^3)))</f>
        <v>0</v>
      </c>
      <c r="AC247" s="54" t="n">
        <f aca="false">MIN(1000,MAX(AC248,IF($A247&gt;=AC$16,0,AC$13*(AC$16-$A247)+AC$14*(AC$16-$A247)^2+AC$15*(AC$16-$A247)^3)))</f>
        <v>0</v>
      </c>
      <c r="AD247" s="54" t="n">
        <f aca="false">MIN(1000,MAX(AD248,IF($A247&gt;=AD$16,0,AD$13*(AD$16-$A247)+AD$14*(AD$16-$A247)^2+AD$15*(AD$16-$A247)^3)))</f>
        <v>0</v>
      </c>
      <c r="AE247" s="54" t="n">
        <f aca="false">MIN(1000,MAX(AE248,IF($A247&gt;=AE$16,0,AE$13*(AE$16-$A247)+AE$14*(AE$16-$A247)^2+AE$15*(AE$16-$A247)^3)))</f>
        <v>0</v>
      </c>
      <c r="AF247" s="54" t="n">
        <f aca="false">MIN(1000,MAX(AF248,IF($A247&gt;=AF$16,0,AF$13*(AF$16-$A247)+AF$14*(AF$16-$A247)^2+AF$15*(AF$16-$A247)^3)))</f>
        <v>0</v>
      </c>
      <c r="AG247" s="54" t="n">
        <f aca="false">MIN(1000,MAX(AG248,IF($A247&gt;=AG$16,0,AG$13*(AG$16-$A247)+AG$14*(AG$16-$A247)^2+AG$15*(AG$16-$A247)^3)))</f>
        <v>0</v>
      </c>
      <c r="AH247" s="54" t="n">
        <f aca="false">MIN(1000,MAX(AH248,IF($A247&gt;=AH$16,0,AH$13*(AH$16-$A247)+AH$14*(AH$16-$A247)^2+AH$15*(AH$16-$A247)^3)))</f>
        <v>0</v>
      </c>
      <c r="AI247" s="54" t="n">
        <f aca="false">MIN(1000,MAX(AI248,IF($A247&gt;=AI$16,0,AI$13*(AI$16-$A247)+AI$14*(AI$16-$A247)^2+AI$15*(AI$16-$A247)^3)))</f>
        <v>0</v>
      </c>
      <c r="AJ247" s="54" t="n">
        <f aca="false">MIN(1000,MAX(AJ248,IF($A247&gt;=AJ$16,0,AJ$13*(AJ$16-$A247)+AJ$14*(AJ$16-$A247)^2+AJ$15*(AJ$16-$A247)^3)))</f>
        <v>0</v>
      </c>
      <c r="AK247" s="54" t="n">
        <f aca="false">MIN(1000,MAX(AK248,IF($A247&gt;=AK$16,0,AK$13*(AK$16-$A247)+AK$14*(AK$16-$A247)^2+AK$15*(AK$16-$A247)^3)))</f>
        <v>0</v>
      </c>
      <c r="AL247" s="54" t="n">
        <f aca="false">MIN(1000,MAX(AL248,IF($A247&gt;=AL$16,0,AL$13*(AL$16-$A247)+AL$14*(AL$16-$A247)^2+AL$15*(AL$16-$A247)^3)))</f>
        <v>0</v>
      </c>
      <c r="AM247" s="54" t="n">
        <f aca="false">MIN(1000,MAX(AM248,IF($A247&gt;=AM$16,0,AM$13*(AM$16-$A247)+AM$14*(AM$16-$A247)^2+AM$15*(AM$16-$A247)^3)))</f>
        <v>0</v>
      </c>
      <c r="AN247" s="54" t="n">
        <f aca="false">MIN(1000,MAX(AN248,IF($A247&gt;=AN$16,0,AN$13*(AN$16-$A247)+AN$14*(AN$16-$A247)^2+AN$15*(AN$16-$A247)^3)))</f>
        <v>0</v>
      </c>
      <c r="AO247" s="54" t="n">
        <f aca="false">MIN(1000,MAX(AO248,IF($A247&gt;=AO$16,0,AO$13*(AO$16-$A247)+AO$14*(AO$16-$A247)^2+AO$15*(AO$16-$A247)^3)))</f>
        <v>0</v>
      </c>
      <c r="AP247" s="54" t="n">
        <f aca="false">MIN(1000,MAX(AP248,IF($A247&gt;=AP$16,0,AP$13*(AP$16-$A247)+AP$14*(AP$16-$A247)^2+AP$15*(AP$16-$A247)^3)))</f>
        <v>0</v>
      </c>
      <c r="AQ247" s="54" t="n">
        <f aca="false">MIN(1000,MAX(AQ248,IF($A247&gt;=AQ$16,0,AQ$13*(AQ$16-$A247)+AQ$14*(AQ$16-$A247)^2+AQ$15*(AQ$16-$A247)^3)))</f>
        <v>0</v>
      </c>
      <c r="AR247" s="54" t="n">
        <f aca="false">MIN(1000,MAX(AR248,IF($A247&gt;=AR$16,0,AR$13*(AR$16-$A247)+AR$14*(AR$16-$A247)^2+AR$15*(AR$16-$A247)^3)))</f>
        <v>0</v>
      </c>
      <c r="AS247" s="54" t="n">
        <f aca="false">MIN(1000,MAX(AS248,IF($A247&gt;=AS$16,0,AS$13*(AS$16-$A247)+AS$14*(AS$16-$A247)^2+AS$15*(AS$16-$A247)^3)))</f>
        <v>0</v>
      </c>
      <c r="AT247" s="54" t="n">
        <f aca="false">MIN(1000,MAX(AT248,IF($A247&gt;=AT$16,0,AT$13*(AT$16-$A247)+AT$14*(AT$16-$A247)^2+AT$15*(AT$16-$A247)^3)))</f>
        <v>821.958164</v>
      </c>
      <c r="AU247" s="54" t="n">
        <f aca="false">MIN(1000,MAX(AU248,IF($A247&gt;=AU$16,0,AU$13*(AU$16-$A247)+AU$14*(AU$16-$A247)^2+AU$15*(AU$16-$A247)^3)))</f>
        <v>0</v>
      </c>
      <c r="AV247" s="54" t="n">
        <f aca="false">MIN(1000,MAX(AV248,IF($A247&gt;=AV$16,0,AV$13*(AV$16-$A247)+AV$14*(AV$16-$A247)^2+AV$15*(AV$16-$A247)^3)))</f>
        <v>597.19753</v>
      </c>
      <c r="AW247" s="54" t="n">
        <f aca="false">MIN(1000,MAX(AW248,IF($A247&gt;=AW$16,0,AW$13*(AW$16-$A247)+AW$14*(AW$16-$A247)^2+AW$15*(AW$16-$A247)^3)))</f>
        <v>0</v>
      </c>
      <c r="AX247" s="54" t="n">
        <f aca="false">MIN(1000,MAX(AX248,IF($A247&gt;=AX$16,0,AX$13*(AX$16-$A247)+AX$14*(AX$16-$A247)^2+AX$15*(AX$16-$A247)^3)))</f>
        <v>58.216864</v>
      </c>
      <c r="AY247" s="54" t="n">
        <f aca="false">MIN(1000,MAX(AY248,IF($A247&gt;=AY$16,0,AY$13*(AY$16-$A247)+AY$14*(AY$16-$A247)^2+AY$15*(AY$16-$A247)^3)))</f>
        <v>1000</v>
      </c>
      <c r="AZ247" s="54" t="n">
        <f aca="false">MIN(1000,MAX(AZ248,IF($A247&gt;=AZ$16,0,AZ$13*(AZ$16-$A247)+AZ$14*(AZ$16-$A247)^2+AZ$15*(AZ$16-$A247)^3)))</f>
        <v>0</v>
      </c>
      <c r="BA247" s="54" t="n">
        <f aca="false">MIN(1000,MAX(BA248,IF($A247&gt;=BA$16,0,BA$13*(BA$16-$A247)+BA$14*(BA$16-$A247)^2+BA$15*(BA$16-$A247)^3)))</f>
        <v>0</v>
      </c>
    </row>
    <row r="248" customFormat="false" ht="13.8" hidden="false" customHeight="false" outlineLevel="0" collapsed="false">
      <c r="A248" s="12" t="n">
        <f aca="false">A247+10</f>
        <v>2310</v>
      </c>
      <c r="B248" s="54" t="n">
        <f aca="false">MIN(1000,MAX(B249,IF($A248&gt;=B$16,0,B$13*(B$16-$A248)+B$14*(B$16-$A248)^2+B$15*(B$16-$A248)^3)))</f>
        <v>0</v>
      </c>
      <c r="C248" s="54" t="n">
        <f aca="false">MIN(1000,MAX(C249,IF($A248&gt;=C$16,0,C$13*(C$16-$A248)+C$14*(C$16-$A248)^2+C$15*(C$16-$A248)^3)))</f>
        <v>0</v>
      </c>
      <c r="D248" s="54" t="n">
        <f aca="false">MIN(1000,MAX(D249,IF($A248&gt;=D$16,0,D$13*(D$16-$A248)+D$14*(D$16-$A248)^2+D$15*(D$16-$A248)^3)))</f>
        <v>0</v>
      </c>
      <c r="E248" s="54" t="n">
        <f aca="false">MIN(1000,MAX(E249,IF($A248&gt;=E$16,0,E$13*(E$16-$A248)+E$14*(E$16-$A248)^2+E$15*(E$16-$A248)^3)))</f>
        <v>0</v>
      </c>
      <c r="F248" s="54" t="n">
        <f aca="false">MIN(1000,MAX(F249,IF($A248&gt;=F$16,0,F$13*(F$16-$A248)+F$14*(F$16-$A248)^2+F$15*(F$16-$A248)^3)))</f>
        <v>0</v>
      </c>
      <c r="G248" s="54" t="n">
        <f aca="false">MIN(1000,MAX(G249,IF($A248&gt;=G$16,0,G$13*(G$16-$A248)+G$14*(G$16-$A248)^2+G$15*(G$16-$A248)^3)))</f>
        <v>0</v>
      </c>
      <c r="H248" s="54" t="n">
        <f aca="false">MIN(1000,MAX(H249,IF($A248&gt;=H$16,0,H$13*(H$16-$A248)+H$14*(H$16-$A248)^2+H$15*(H$16-$A248)^3)))</f>
        <v>0</v>
      </c>
      <c r="I248" s="54" t="n">
        <f aca="false">MIN(1000,MAX(I249,IF($A248&gt;=I$16,0,I$13*(I$16-$A248)+I$14*(I$16-$A248)^2+I$15*(I$16-$A248)^3)))</f>
        <v>0</v>
      </c>
      <c r="J248" s="54" t="n">
        <f aca="false">MIN(1000,MAX(J249,IF($A248&gt;=J$16,0,J$13*(J$16-$A248)+J$14*(J$16-$A248)^2+J$15*(J$16-$A248)^3)))</f>
        <v>0</v>
      </c>
      <c r="K248" s="54" t="n">
        <f aca="false">MIN(1000,MAX(K249,IF($A248&gt;=K$16,0,K$13*(K$16-$A248)+K$14*(K$16-$A248)^2+K$15*(K$16-$A248)^3)))</f>
        <v>0</v>
      </c>
      <c r="L248" s="54" t="n">
        <f aca="false">MIN(1000,MAX(L249,IF($A248&gt;=L$16,0,L$13*(L$16-$A248)+L$14*(L$16-$A248)^2+L$15*(L$16-$A248)^3)))</f>
        <v>0</v>
      </c>
      <c r="M248" s="54" t="n">
        <f aca="false">MIN(1000,MAX(M249,IF($A248&gt;=M$16,0,M$13*(M$16-$A248)+M$14*(M$16-$A248)^2+M$15*(M$16-$A248)^3)))</f>
        <v>0</v>
      </c>
      <c r="N248" s="54" t="n">
        <f aca="false">MIN(1000,MAX(N249,IF($A248&gt;=N$16,0,N$13*(N$16-$A248)+N$14*(N$16-$A248)^2+N$15*(N$16-$A248)^3)))</f>
        <v>0</v>
      </c>
      <c r="O248" s="54" t="n">
        <f aca="false">MIN(1000,MAX(O249,IF($A248&gt;=O$16,0,O$13*(O$16-$A248)+O$14*(O$16-$A248)^2+O$15*(O$16-$A248)^3)))</f>
        <v>0</v>
      </c>
      <c r="P248" s="54" t="n">
        <f aca="false">MIN(1000,MAX(P249,IF($A248&gt;=P$16,0,P$13*(P$16-$A248)+P$14*(P$16-$A248)^2+P$15*(P$16-$A248)^3)))</f>
        <v>0</v>
      </c>
      <c r="Q248" s="54" t="n">
        <f aca="false">MIN(1000,MAX(Q249,IF($A248&gt;=Q$16,0,Q$13*(Q$16-$A248)+Q$14*(Q$16-$A248)^2+Q$15*(Q$16-$A248)^3)))</f>
        <v>0</v>
      </c>
      <c r="R248" s="54" t="n">
        <f aca="false">MIN(1000,MAX(R249,IF($A248&gt;=R$16,0,R$13*(R$16-$A248)+R$14*(R$16-$A248)^2+R$15*(R$16-$A248)^3)))</f>
        <v>0</v>
      </c>
      <c r="S248" s="54" t="n">
        <f aca="false">MIN(1000,MAX(S249,IF($A248&gt;=S$16,0,S$13*(S$16-$A248)+S$14*(S$16-$A248)^2+S$15*(S$16-$A248)^3)))</f>
        <v>363.851952</v>
      </c>
      <c r="T248" s="54" t="n">
        <f aca="false">MIN(1000,MAX(T249,IF($A248&gt;=T$16,0,T$13*(T$16-$A248)+T$14*(T$16-$A248)^2+T$15*(T$16-$A248)^3)))</f>
        <v>0</v>
      </c>
      <c r="U248" s="54" t="n">
        <f aca="false">MIN(1000,MAX(U249,IF($A248&gt;=U$16,0,U$13*(U$16-$A248)+U$14*(U$16-$A248)^2+U$15*(U$16-$A248)^3)))</f>
        <v>100.45245</v>
      </c>
      <c r="V248" s="54" t="n">
        <f aca="false">MIN(1000,MAX(V249,IF($A248&gt;=V$16,0,V$13*(V$16-$A248)+V$14*(V$16-$A248)^2+V$15*(V$16-$A248)^3)))</f>
        <v>0</v>
      </c>
      <c r="W248" s="54" t="n">
        <f aca="false">MIN(1000,MAX(W249,IF($A248&gt;=W$16,0,W$13*(W$16-$A248)+W$14*(W$16-$A248)^2+W$15*(W$16-$A248)^3)))</f>
        <v>53.93748</v>
      </c>
      <c r="X248" s="54" t="n">
        <f aca="false">MIN(1000,MAX(X249,IF($A248&gt;=X$16,0,X$13*(X$16-$A248)+X$14*(X$16-$A248)^2+X$15*(X$16-$A248)^3)))</f>
        <v>23.037975</v>
      </c>
      <c r="Y248" s="54" t="n">
        <f aca="false">MIN(1000,MAX(Y249,IF($A248&gt;=Y$16,0,Y$13*(Y$16-$A248)+Y$14*(Y$16-$A248)^2+Y$15*(Y$16-$A248)^3)))</f>
        <v>0</v>
      </c>
      <c r="Z248" s="54" t="n">
        <f aca="false">MIN(1000,MAX(Z249,IF($A248&gt;=Z$16,0,Z$13*(Z$16-$A248)+Z$14*(Z$16-$A248)^2+Z$15*(Z$16-$A248)^3)))</f>
        <v>0</v>
      </c>
      <c r="AC248" s="54" t="n">
        <f aca="false">MIN(1000,MAX(AC249,IF($A248&gt;=AC$16,0,AC$13*(AC$16-$A248)+AC$14*(AC$16-$A248)^2+AC$15*(AC$16-$A248)^3)))</f>
        <v>0</v>
      </c>
      <c r="AD248" s="54" t="n">
        <f aca="false">MIN(1000,MAX(AD249,IF($A248&gt;=AD$16,0,AD$13*(AD$16-$A248)+AD$14*(AD$16-$A248)^2+AD$15*(AD$16-$A248)^3)))</f>
        <v>0</v>
      </c>
      <c r="AE248" s="54" t="n">
        <f aca="false">MIN(1000,MAX(AE249,IF($A248&gt;=AE$16,0,AE$13*(AE$16-$A248)+AE$14*(AE$16-$A248)^2+AE$15*(AE$16-$A248)^3)))</f>
        <v>0</v>
      </c>
      <c r="AF248" s="54" t="n">
        <f aca="false">MIN(1000,MAX(AF249,IF($A248&gt;=AF$16,0,AF$13*(AF$16-$A248)+AF$14*(AF$16-$A248)^2+AF$15*(AF$16-$A248)^3)))</f>
        <v>0</v>
      </c>
      <c r="AG248" s="54" t="n">
        <f aca="false">MIN(1000,MAX(AG249,IF($A248&gt;=AG$16,0,AG$13*(AG$16-$A248)+AG$14*(AG$16-$A248)^2+AG$15*(AG$16-$A248)^3)))</f>
        <v>0</v>
      </c>
      <c r="AH248" s="54" t="n">
        <f aca="false">MIN(1000,MAX(AH249,IF($A248&gt;=AH$16,0,AH$13*(AH$16-$A248)+AH$14*(AH$16-$A248)^2+AH$15*(AH$16-$A248)^3)))</f>
        <v>0</v>
      </c>
      <c r="AI248" s="54" t="n">
        <f aca="false">MIN(1000,MAX(AI249,IF($A248&gt;=AI$16,0,AI$13*(AI$16-$A248)+AI$14*(AI$16-$A248)^2+AI$15*(AI$16-$A248)^3)))</f>
        <v>0</v>
      </c>
      <c r="AJ248" s="54" t="n">
        <f aca="false">MIN(1000,MAX(AJ249,IF($A248&gt;=AJ$16,0,AJ$13*(AJ$16-$A248)+AJ$14*(AJ$16-$A248)^2+AJ$15*(AJ$16-$A248)^3)))</f>
        <v>0</v>
      </c>
      <c r="AK248" s="54" t="n">
        <f aca="false">MIN(1000,MAX(AK249,IF($A248&gt;=AK$16,0,AK$13*(AK$16-$A248)+AK$14*(AK$16-$A248)^2+AK$15*(AK$16-$A248)^3)))</f>
        <v>0</v>
      </c>
      <c r="AL248" s="54" t="n">
        <f aca="false">MIN(1000,MAX(AL249,IF($A248&gt;=AL$16,0,AL$13*(AL$16-$A248)+AL$14*(AL$16-$A248)^2+AL$15*(AL$16-$A248)^3)))</f>
        <v>0</v>
      </c>
      <c r="AM248" s="54" t="n">
        <f aca="false">MIN(1000,MAX(AM249,IF($A248&gt;=AM$16,0,AM$13*(AM$16-$A248)+AM$14*(AM$16-$A248)^2+AM$15*(AM$16-$A248)^3)))</f>
        <v>0</v>
      </c>
      <c r="AN248" s="54" t="n">
        <f aca="false">MIN(1000,MAX(AN249,IF($A248&gt;=AN$16,0,AN$13*(AN$16-$A248)+AN$14*(AN$16-$A248)^2+AN$15*(AN$16-$A248)^3)))</f>
        <v>0</v>
      </c>
      <c r="AO248" s="54" t="n">
        <f aca="false">MIN(1000,MAX(AO249,IF($A248&gt;=AO$16,0,AO$13*(AO$16-$A248)+AO$14*(AO$16-$A248)^2+AO$15*(AO$16-$A248)^3)))</f>
        <v>0</v>
      </c>
      <c r="AP248" s="54" t="n">
        <f aca="false">MIN(1000,MAX(AP249,IF($A248&gt;=AP$16,0,AP$13*(AP$16-$A248)+AP$14*(AP$16-$A248)^2+AP$15*(AP$16-$A248)^3)))</f>
        <v>0</v>
      </c>
      <c r="AQ248" s="54" t="n">
        <f aca="false">MIN(1000,MAX(AQ249,IF($A248&gt;=AQ$16,0,AQ$13*(AQ$16-$A248)+AQ$14*(AQ$16-$A248)^2+AQ$15*(AQ$16-$A248)^3)))</f>
        <v>0</v>
      </c>
      <c r="AR248" s="54" t="n">
        <f aca="false">MIN(1000,MAX(AR249,IF($A248&gt;=AR$16,0,AR$13*(AR$16-$A248)+AR$14*(AR$16-$A248)^2+AR$15*(AR$16-$A248)^3)))</f>
        <v>0</v>
      </c>
      <c r="AS248" s="54" t="n">
        <f aca="false">MIN(1000,MAX(AS249,IF($A248&gt;=AS$16,0,AS$13*(AS$16-$A248)+AS$14*(AS$16-$A248)^2+AS$15*(AS$16-$A248)^3)))</f>
        <v>0</v>
      </c>
      <c r="AT248" s="54" t="n">
        <f aca="false">MIN(1000,MAX(AT249,IF($A248&gt;=AT$16,0,AT$13*(AT$16-$A248)+AT$14*(AT$16-$A248)^2+AT$15*(AT$16-$A248)^3)))</f>
        <v>810.479964</v>
      </c>
      <c r="AU248" s="54" t="n">
        <f aca="false">MIN(1000,MAX(AU249,IF($A248&gt;=AU$16,0,AU$13*(AU$16-$A248)+AU$14*(AU$16-$A248)^2+AU$15*(AU$16-$A248)^3)))</f>
        <v>0</v>
      </c>
      <c r="AV248" s="54" t="n">
        <f aca="false">MIN(1000,MAX(AV249,IF($A248&gt;=AV$16,0,AV$13*(AV$16-$A248)+AV$14*(AV$16-$A248)^2+AV$15*(AV$16-$A248)^3)))</f>
        <v>595.74453</v>
      </c>
      <c r="AW248" s="54" t="n">
        <f aca="false">MIN(1000,MAX(AW249,IF($A248&gt;=AW$16,0,AW$13*(AW$16-$A248)+AW$14*(AW$16-$A248)^2+AW$15*(AW$16-$A248)^3)))</f>
        <v>0</v>
      </c>
      <c r="AX248" s="54" t="n">
        <f aca="false">MIN(1000,MAX(AX249,IF($A248&gt;=AX$16,0,AX$13*(AX$16-$A248)+AX$14*(AX$16-$A248)^2+AX$15*(AX$16-$A248)^3)))</f>
        <v>58.216864</v>
      </c>
      <c r="AY248" s="54" t="n">
        <f aca="false">MIN(1000,MAX(AY249,IF($A248&gt;=AY$16,0,AY$13*(AY$16-$A248)+AY$14*(AY$16-$A248)^2+AY$15*(AY$16-$A248)^3)))</f>
        <v>1000</v>
      </c>
      <c r="AZ248" s="54" t="n">
        <f aca="false">MIN(1000,MAX(AZ249,IF($A248&gt;=AZ$16,0,AZ$13*(AZ$16-$A248)+AZ$14*(AZ$16-$A248)^2+AZ$15*(AZ$16-$A248)^3)))</f>
        <v>0</v>
      </c>
      <c r="BA248" s="54" t="n">
        <f aca="false">MIN(1000,MAX(BA249,IF($A248&gt;=BA$16,0,BA$13*(BA$16-$A248)+BA$14*(BA$16-$A248)^2+BA$15*(BA$16-$A248)^3)))</f>
        <v>0</v>
      </c>
    </row>
    <row r="249" customFormat="false" ht="13.8" hidden="false" customHeight="false" outlineLevel="0" collapsed="false">
      <c r="A249" s="12" t="n">
        <f aca="false">A248+10</f>
        <v>2320</v>
      </c>
      <c r="B249" s="54" t="n">
        <f aca="false">MIN(1000,MAX(B250,IF($A249&gt;=B$16,0,B$13*(B$16-$A249)+B$14*(B$16-$A249)^2+B$15*(B$16-$A249)^3)))</f>
        <v>0</v>
      </c>
      <c r="C249" s="54" t="n">
        <f aca="false">MIN(1000,MAX(C250,IF($A249&gt;=C$16,0,C$13*(C$16-$A249)+C$14*(C$16-$A249)^2+C$15*(C$16-$A249)^3)))</f>
        <v>0</v>
      </c>
      <c r="D249" s="54" t="n">
        <f aca="false">MIN(1000,MAX(D250,IF($A249&gt;=D$16,0,D$13*(D$16-$A249)+D$14*(D$16-$A249)^2+D$15*(D$16-$A249)^3)))</f>
        <v>0</v>
      </c>
      <c r="E249" s="54" t="n">
        <f aca="false">MIN(1000,MAX(E250,IF($A249&gt;=E$16,0,E$13*(E$16-$A249)+E$14*(E$16-$A249)^2+E$15*(E$16-$A249)^3)))</f>
        <v>0</v>
      </c>
      <c r="F249" s="54" t="n">
        <f aca="false">MIN(1000,MAX(F250,IF($A249&gt;=F$16,0,F$13*(F$16-$A249)+F$14*(F$16-$A249)^2+F$15*(F$16-$A249)^3)))</f>
        <v>0</v>
      </c>
      <c r="G249" s="54" t="n">
        <f aca="false">MIN(1000,MAX(G250,IF($A249&gt;=G$16,0,G$13*(G$16-$A249)+G$14*(G$16-$A249)^2+G$15*(G$16-$A249)^3)))</f>
        <v>0</v>
      </c>
      <c r="H249" s="54" t="n">
        <f aca="false">MIN(1000,MAX(H250,IF($A249&gt;=H$16,0,H$13*(H$16-$A249)+H$14*(H$16-$A249)^2+H$15*(H$16-$A249)^3)))</f>
        <v>0</v>
      </c>
      <c r="I249" s="54" t="n">
        <f aca="false">MIN(1000,MAX(I250,IF($A249&gt;=I$16,0,I$13*(I$16-$A249)+I$14*(I$16-$A249)^2+I$15*(I$16-$A249)^3)))</f>
        <v>0</v>
      </c>
      <c r="J249" s="54" t="n">
        <f aca="false">MIN(1000,MAX(J250,IF($A249&gt;=J$16,0,J$13*(J$16-$A249)+J$14*(J$16-$A249)^2+J$15*(J$16-$A249)^3)))</f>
        <v>0</v>
      </c>
      <c r="K249" s="54" t="n">
        <f aca="false">MIN(1000,MAX(K250,IF($A249&gt;=K$16,0,K$13*(K$16-$A249)+K$14*(K$16-$A249)^2+K$15*(K$16-$A249)^3)))</f>
        <v>0</v>
      </c>
      <c r="L249" s="54" t="n">
        <f aca="false">MIN(1000,MAX(L250,IF($A249&gt;=L$16,0,L$13*(L$16-$A249)+L$14*(L$16-$A249)^2+L$15*(L$16-$A249)^3)))</f>
        <v>0</v>
      </c>
      <c r="M249" s="54" t="n">
        <f aca="false">MIN(1000,MAX(M250,IF($A249&gt;=M$16,0,M$13*(M$16-$A249)+M$14*(M$16-$A249)^2+M$15*(M$16-$A249)^3)))</f>
        <v>0</v>
      </c>
      <c r="N249" s="54" t="n">
        <f aca="false">MIN(1000,MAX(N250,IF($A249&gt;=N$16,0,N$13*(N$16-$A249)+N$14*(N$16-$A249)^2+N$15*(N$16-$A249)^3)))</f>
        <v>0</v>
      </c>
      <c r="O249" s="54" t="n">
        <f aca="false">MIN(1000,MAX(O250,IF($A249&gt;=O$16,0,O$13*(O$16-$A249)+O$14*(O$16-$A249)^2+O$15*(O$16-$A249)^3)))</f>
        <v>0</v>
      </c>
      <c r="P249" s="54" t="n">
        <f aca="false">MIN(1000,MAX(P250,IF($A249&gt;=P$16,0,P$13*(P$16-$A249)+P$14*(P$16-$A249)^2+P$15*(P$16-$A249)^3)))</f>
        <v>0</v>
      </c>
      <c r="Q249" s="54" t="n">
        <f aca="false">MIN(1000,MAX(Q250,IF($A249&gt;=Q$16,0,Q$13*(Q$16-$A249)+Q$14*(Q$16-$A249)^2+Q$15*(Q$16-$A249)^3)))</f>
        <v>0</v>
      </c>
      <c r="R249" s="54" t="n">
        <f aca="false">MIN(1000,MAX(R250,IF($A249&gt;=R$16,0,R$13*(R$16-$A249)+R$14*(R$16-$A249)^2+R$15*(R$16-$A249)^3)))</f>
        <v>0</v>
      </c>
      <c r="S249" s="54" t="n">
        <f aca="false">MIN(1000,MAX(S250,IF($A249&gt;=S$16,0,S$13*(S$16-$A249)+S$14*(S$16-$A249)^2+S$15*(S$16-$A249)^3)))</f>
        <v>358.472352</v>
      </c>
      <c r="T249" s="54" t="n">
        <f aca="false">MIN(1000,MAX(T250,IF($A249&gt;=T$16,0,T$13*(T$16-$A249)+T$14*(T$16-$A249)^2+T$15*(T$16-$A249)^3)))</f>
        <v>0</v>
      </c>
      <c r="U249" s="54" t="n">
        <f aca="false">MIN(1000,MAX(U250,IF($A249&gt;=U$16,0,U$13*(U$16-$A249)+U$14*(U$16-$A249)^2+U$15*(U$16-$A249)^3)))</f>
        <v>100.20745</v>
      </c>
      <c r="V249" s="54" t="n">
        <f aca="false">MIN(1000,MAX(V250,IF($A249&gt;=V$16,0,V$13*(V$16-$A249)+V$14*(V$16-$A249)^2+V$15*(V$16-$A249)^3)))</f>
        <v>0</v>
      </c>
      <c r="W249" s="54" t="n">
        <f aca="false">MIN(1000,MAX(W250,IF($A249&gt;=W$16,0,W$13*(W$16-$A249)+W$14*(W$16-$A249)^2+W$15*(W$16-$A249)^3)))</f>
        <v>53.80848</v>
      </c>
      <c r="X249" s="54" t="n">
        <f aca="false">MIN(1000,MAX(X250,IF($A249&gt;=X$16,0,X$13*(X$16-$A249)+X$14*(X$16-$A249)^2+X$15*(X$16-$A249)^3)))</f>
        <v>23.037975</v>
      </c>
      <c r="Y249" s="54" t="n">
        <f aca="false">MIN(1000,MAX(Y250,IF($A249&gt;=Y$16,0,Y$13*(Y$16-$A249)+Y$14*(Y$16-$A249)^2+Y$15*(Y$16-$A249)^3)))</f>
        <v>0</v>
      </c>
      <c r="Z249" s="54" t="n">
        <f aca="false">MIN(1000,MAX(Z250,IF($A249&gt;=Z$16,0,Z$13*(Z$16-$A249)+Z$14*(Z$16-$A249)^2+Z$15*(Z$16-$A249)^3)))</f>
        <v>0</v>
      </c>
      <c r="AC249" s="54" t="n">
        <f aca="false">MIN(1000,MAX(AC250,IF($A249&gt;=AC$16,0,AC$13*(AC$16-$A249)+AC$14*(AC$16-$A249)^2+AC$15*(AC$16-$A249)^3)))</f>
        <v>0</v>
      </c>
      <c r="AD249" s="54" t="n">
        <f aca="false">MIN(1000,MAX(AD250,IF($A249&gt;=AD$16,0,AD$13*(AD$16-$A249)+AD$14*(AD$16-$A249)^2+AD$15*(AD$16-$A249)^3)))</f>
        <v>0</v>
      </c>
      <c r="AE249" s="54" t="n">
        <f aca="false">MIN(1000,MAX(AE250,IF($A249&gt;=AE$16,0,AE$13*(AE$16-$A249)+AE$14*(AE$16-$A249)^2+AE$15*(AE$16-$A249)^3)))</f>
        <v>0</v>
      </c>
      <c r="AF249" s="54" t="n">
        <f aca="false">MIN(1000,MAX(AF250,IF($A249&gt;=AF$16,0,AF$13*(AF$16-$A249)+AF$14*(AF$16-$A249)^2+AF$15*(AF$16-$A249)^3)))</f>
        <v>0</v>
      </c>
      <c r="AG249" s="54" t="n">
        <f aca="false">MIN(1000,MAX(AG250,IF($A249&gt;=AG$16,0,AG$13*(AG$16-$A249)+AG$14*(AG$16-$A249)^2+AG$15*(AG$16-$A249)^3)))</f>
        <v>0</v>
      </c>
      <c r="AH249" s="54" t="n">
        <f aca="false">MIN(1000,MAX(AH250,IF($A249&gt;=AH$16,0,AH$13*(AH$16-$A249)+AH$14*(AH$16-$A249)^2+AH$15*(AH$16-$A249)^3)))</f>
        <v>0</v>
      </c>
      <c r="AI249" s="54" t="n">
        <f aca="false">MIN(1000,MAX(AI250,IF($A249&gt;=AI$16,0,AI$13*(AI$16-$A249)+AI$14*(AI$16-$A249)^2+AI$15*(AI$16-$A249)^3)))</f>
        <v>0</v>
      </c>
      <c r="AJ249" s="54" t="n">
        <f aca="false">MIN(1000,MAX(AJ250,IF($A249&gt;=AJ$16,0,AJ$13*(AJ$16-$A249)+AJ$14*(AJ$16-$A249)^2+AJ$15*(AJ$16-$A249)^3)))</f>
        <v>0</v>
      </c>
      <c r="AK249" s="54" t="n">
        <f aca="false">MIN(1000,MAX(AK250,IF($A249&gt;=AK$16,0,AK$13*(AK$16-$A249)+AK$14*(AK$16-$A249)^2+AK$15*(AK$16-$A249)^3)))</f>
        <v>0</v>
      </c>
      <c r="AL249" s="54" t="n">
        <f aca="false">MIN(1000,MAX(AL250,IF($A249&gt;=AL$16,0,AL$13*(AL$16-$A249)+AL$14*(AL$16-$A249)^2+AL$15*(AL$16-$A249)^3)))</f>
        <v>0</v>
      </c>
      <c r="AM249" s="54" t="n">
        <f aca="false">MIN(1000,MAX(AM250,IF($A249&gt;=AM$16,0,AM$13*(AM$16-$A249)+AM$14*(AM$16-$A249)^2+AM$15*(AM$16-$A249)^3)))</f>
        <v>0</v>
      </c>
      <c r="AN249" s="54" t="n">
        <f aca="false">MIN(1000,MAX(AN250,IF($A249&gt;=AN$16,0,AN$13*(AN$16-$A249)+AN$14*(AN$16-$A249)^2+AN$15*(AN$16-$A249)^3)))</f>
        <v>0</v>
      </c>
      <c r="AO249" s="54" t="n">
        <f aca="false">MIN(1000,MAX(AO250,IF($A249&gt;=AO$16,0,AO$13*(AO$16-$A249)+AO$14*(AO$16-$A249)^2+AO$15*(AO$16-$A249)^3)))</f>
        <v>0</v>
      </c>
      <c r="AP249" s="54" t="n">
        <f aca="false">MIN(1000,MAX(AP250,IF($A249&gt;=AP$16,0,AP$13*(AP$16-$A249)+AP$14*(AP$16-$A249)^2+AP$15*(AP$16-$A249)^3)))</f>
        <v>0</v>
      </c>
      <c r="AQ249" s="54" t="n">
        <f aca="false">MIN(1000,MAX(AQ250,IF($A249&gt;=AQ$16,0,AQ$13*(AQ$16-$A249)+AQ$14*(AQ$16-$A249)^2+AQ$15*(AQ$16-$A249)^3)))</f>
        <v>0</v>
      </c>
      <c r="AR249" s="54" t="n">
        <f aca="false">MIN(1000,MAX(AR250,IF($A249&gt;=AR$16,0,AR$13*(AR$16-$A249)+AR$14*(AR$16-$A249)^2+AR$15*(AR$16-$A249)^3)))</f>
        <v>0</v>
      </c>
      <c r="AS249" s="54" t="n">
        <f aca="false">MIN(1000,MAX(AS250,IF($A249&gt;=AS$16,0,AS$13*(AS$16-$A249)+AS$14*(AS$16-$A249)^2+AS$15*(AS$16-$A249)^3)))</f>
        <v>0</v>
      </c>
      <c r="AT249" s="54" t="n">
        <f aca="false">MIN(1000,MAX(AT250,IF($A249&gt;=AT$16,0,AT$13*(AT$16-$A249)+AT$14*(AT$16-$A249)^2+AT$15*(AT$16-$A249)^3)))</f>
        <v>799.081764</v>
      </c>
      <c r="AU249" s="54" t="n">
        <f aca="false">MIN(1000,MAX(AU250,IF($A249&gt;=AU$16,0,AU$13*(AU$16-$A249)+AU$14*(AU$16-$A249)^2+AU$15*(AU$16-$A249)^3)))</f>
        <v>0</v>
      </c>
      <c r="AV249" s="54" t="n">
        <f aca="false">MIN(1000,MAX(AV250,IF($A249&gt;=AV$16,0,AV$13*(AV$16-$A249)+AV$14*(AV$16-$A249)^2+AV$15*(AV$16-$A249)^3)))</f>
        <v>594.29153</v>
      </c>
      <c r="AW249" s="54" t="n">
        <f aca="false">MIN(1000,MAX(AW250,IF($A249&gt;=AW$16,0,AW$13*(AW$16-$A249)+AW$14*(AW$16-$A249)^2+AW$15*(AW$16-$A249)^3)))</f>
        <v>0</v>
      </c>
      <c r="AX249" s="54" t="n">
        <f aca="false">MIN(1000,MAX(AX250,IF($A249&gt;=AX$16,0,AX$13*(AX$16-$A249)+AX$14*(AX$16-$A249)^2+AX$15*(AX$16-$A249)^3)))</f>
        <v>58.216864</v>
      </c>
      <c r="AY249" s="54" t="n">
        <f aca="false">MIN(1000,MAX(AY250,IF($A249&gt;=AY$16,0,AY$13*(AY$16-$A249)+AY$14*(AY$16-$A249)^2+AY$15*(AY$16-$A249)^3)))</f>
        <v>1000</v>
      </c>
      <c r="AZ249" s="54" t="n">
        <f aca="false">MIN(1000,MAX(AZ250,IF($A249&gt;=AZ$16,0,AZ$13*(AZ$16-$A249)+AZ$14*(AZ$16-$A249)^2+AZ$15*(AZ$16-$A249)^3)))</f>
        <v>0</v>
      </c>
      <c r="BA249" s="54" t="n">
        <f aca="false">MIN(1000,MAX(BA250,IF($A249&gt;=BA$16,0,BA$13*(BA$16-$A249)+BA$14*(BA$16-$A249)^2+BA$15*(BA$16-$A249)^3)))</f>
        <v>0</v>
      </c>
    </row>
    <row r="250" customFormat="false" ht="13.8" hidden="false" customHeight="false" outlineLevel="0" collapsed="false">
      <c r="A250" s="12" t="n">
        <f aca="false">A249+10</f>
        <v>2330</v>
      </c>
      <c r="B250" s="54" t="n">
        <f aca="false">MIN(1000,MAX(B251,IF($A250&gt;=B$16,0,B$13*(B$16-$A250)+B$14*(B$16-$A250)^2+B$15*(B$16-$A250)^3)))</f>
        <v>0</v>
      </c>
      <c r="C250" s="54" t="n">
        <f aca="false">MIN(1000,MAX(C251,IF($A250&gt;=C$16,0,C$13*(C$16-$A250)+C$14*(C$16-$A250)^2+C$15*(C$16-$A250)^3)))</f>
        <v>0</v>
      </c>
      <c r="D250" s="54" t="n">
        <f aca="false">MIN(1000,MAX(D251,IF($A250&gt;=D$16,0,D$13*(D$16-$A250)+D$14*(D$16-$A250)^2+D$15*(D$16-$A250)^3)))</f>
        <v>0</v>
      </c>
      <c r="E250" s="54" t="n">
        <f aca="false">MIN(1000,MAX(E251,IF($A250&gt;=E$16,0,E$13*(E$16-$A250)+E$14*(E$16-$A250)^2+E$15*(E$16-$A250)^3)))</f>
        <v>0</v>
      </c>
      <c r="F250" s="54" t="n">
        <f aca="false">MIN(1000,MAX(F251,IF($A250&gt;=F$16,0,F$13*(F$16-$A250)+F$14*(F$16-$A250)^2+F$15*(F$16-$A250)^3)))</f>
        <v>0</v>
      </c>
      <c r="G250" s="54" t="n">
        <f aca="false">MIN(1000,MAX(G251,IF($A250&gt;=G$16,0,G$13*(G$16-$A250)+G$14*(G$16-$A250)^2+G$15*(G$16-$A250)^3)))</f>
        <v>0</v>
      </c>
      <c r="H250" s="54" t="n">
        <f aca="false">MIN(1000,MAX(H251,IF($A250&gt;=H$16,0,H$13*(H$16-$A250)+H$14*(H$16-$A250)^2+H$15*(H$16-$A250)^3)))</f>
        <v>0</v>
      </c>
      <c r="I250" s="54" t="n">
        <f aca="false">MIN(1000,MAX(I251,IF($A250&gt;=I$16,0,I$13*(I$16-$A250)+I$14*(I$16-$A250)^2+I$15*(I$16-$A250)^3)))</f>
        <v>0</v>
      </c>
      <c r="J250" s="54" t="n">
        <f aca="false">MIN(1000,MAX(J251,IF($A250&gt;=J$16,0,J$13*(J$16-$A250)+J$14*(J$16-$A250)^2+J$15*(J$16-$A250)^3)))</f>
        <v>0</v>
      </c>
      <c r="K250" s="54" t="n">
        <f aca="false">MIN(1000,MAX(K251,IF($A250&gt;=K$16,0,K$13*(K$16-$A250)+K$14*(K$16-$A250)^2+K$15*(K$16-$A250)^3)))</f>
        <v>0</v>
      </c>
      <c r="L250" s="54" t="n">
        <f aca="false">MIN(1000,MAX(L251,IF($A250&gt;=L$16,0,L$13*(L$16-$A250)+L$14*(L$16-$A250)^2+L$15*(L$16-$A250)^3)))</f>
        <v>0</v>
      </c>
      <c r="M250" s="54" t="n">
        <f aca="false">MIN(1000,MAX(M251,IF($A250&gt;=M$16,0,M$13*(M$16-$A250)+M$14*(M$16-$A250)^2+M$15*(M$16-$A250)^3)))</f>
        <v>0</v>
      </c>
      <c r="N250" s="54" t="n">
        <f aca="false">MIN(1000,MAX(N251,IF($A250&gt;=N$16,0,N$13*(N$16-$A250)+N$14*(N$16-$A250)^2+N$15*(N$16-$A250)^3)))</f>
        <v>0</v>
      </c>
      <c r="O250" s="54" t="n">
        <f aca="false">MIN(1000,MAX(O251,IF($A250&gt;=O$16,0,O$13*(O$16-$A250)+O$14*(O$16-$A250)^2+O$15*(O$16-$A250)^3)))</f>
        <v>0</v>
      </c>
      <c r="P250" s="54" t="n">
        <f aca="false">MIN(1000,MAX(P251,IF($A250&gt;=P$16,0,P$13*(P$16-$A250)+P$14*(P$16-$A250)^2+P$15*(P$16-$A250)^3)))</f>
        <v>0</v>
      </c>
      <c r="Q250" s="54" t="n">
        <f aca="false">MIN(1000,MAX(Q251,IF($A250&gt;=Q$16,0,Q$13*(Q$16-$A250)+Q$14*(Q$16-$A250)^2+Q$15*(Q$16-$A250)^3)))</f>
        <v>0</v>
      </c>
      <c r="R250" s="54" t="n">
        <f aca="false">MIN(1000,MAX(R251,IF($A250&gt;=R$16,0,R$13*(R$16-$A250)+R$14*(R$16-$A250)^2+R$15*(R$16-$A250)^3)))</f>
        <v>0</v>
      </c>
      <c r="S250" s="54" t="n">
        <f aca="false">MIN(1000,MAX(S251,IF($A250&gt;=S$16,0,S$13*(S$16-$A250)+S$14*(S$16-$A250)^2+S$15*(S$16-$A250)^3)))</f>
        <v>353.132752</v>
      </c>
      <c r="T250" s="54" t="n">
        <f aca="false">MIN(1000,MAX(T251,IF($A250&gt;=T$16,0,T$13*(T$16-$A250)+T$14*(T$16-$A250)^2+T$15*(T$16-$A250)^3)))</f>
        <v>0</v>
      </c>
      <c r="U250" s="54" t="n">
        <f aca="false">MIN(1000,MAX(U251,IF($A250&gt;=U$16,0,U$13*(U$16-$A250)+U$14*(U$16-$A250)^2+U$15*(U$16-$A250)^3)))</f>
        <v>99.96245</v>
      </c>
      <c r="V250" s="54" t="n">
        <f aca="false">MIN(1000,MAX(V251,IF($A250&gt;=V$16,0,V$13*(V$16-$A250)+V$14*(V$16-$A250)^2+V$15*(V$16-$A250)^3)))</f>
        <v>0</v>
      </c>
      <c r="W250" s="54" t="n">
        <f aca="false">MIN(1000,MAX(W251,IF($A250&gt;=W$16,0,W$13*(W$16-$A250)+W$14*(W$16-$A250)^2+W$15*(W$16-$A250)^3)))</f>
        <v>53.67948</v>
      </c>
      <c r="X250" s="54" t="n">
        <f aca="false">MIN(1000,MAX(X251,IF($A250&gt;=X$16,0,X$13*(X$16-$A250)+X$14*(X$16-$A250)^2+X$15*(X$16-$A250)^3)))</f>
        <v>23.037975</v>
      </c>
      <c r="Y250" s="54" t="n">
        <f aca="false">MIN(1000,MAX(Y251,IF($A250&gt;=Y$16,0,Y$13*(Y$16-$A250)+Y$14*(Y$16-$A250)^2+Y$15*(Y$16-$A250)^3)))</f>
        <v>0</v>
      </c>
      <c r="Z250" s="54" t="n">
        <f aca="false">MIN(1000,MAX(Z251,IF($A250&gt;=Z$16,0,Z$13*(Z$16-$A250)+Z$14*(Z$16-$A250)^2+Z$15*(Z$16-$A250)^3)))</f>
        <v>0</v>
      </c>
      <c r="AC250" s="54" t="n">
        <f aca="false">MIN(1000,MAX(AC251,IF($A250&gt;=AC$16,0,AC$13*(AC$16-$A250)+AC$14*(AC$16-$A250)^2+AC$15*(AC$16-$A250)^3)))</f>
        <v>0</v>
      </c>
      <c r="AD250" s="54" t="n">
        <f aca="false">MIN(1000,MAX(AD251,IF($A250&gt;=AD$16,0,AD$13*(AD$16-$A250)+AD$14*(AD$16-$A250)^2+AD$15*(AD$16-$A250)^3)))</f>
        <v>0</v>
      </c>
      <c r="AE250" s="54" t="n">
        <f aca="false">MIN(1000,MAX(AE251,IF($A250&gt;=AE$16,0,AE$13*(AE$16-$A250)+AE$14*(AE$16-$A250)^2+AE$15*(AE$16-$A250)^3)))</f>
        <v>0</v>
      </c>
      <c r="AF250" s="54" t="n">
        <f aca="false">MIN(1000,MAX(AF251,IF($A250&gt;=AF$16,0,AF$13*(AF$16-$A250)+AF$14*(AF$16-$A250)^2+AF$15*(AF$16-$A250)^3)))</f>
        <v>0</v>
      </c>
      <c r="AG250" s="54" t="n">
        <f aca="false">MIN(1000,MAX(AG251,IF($A250&gt;=AG$16,0,AG$13*(AG$16-$A250)+AG$14*(AG$16-$A250)^2+AG$15*(AG$16-$A250)^3)))</f>
        <v>0</v>
      </c>
      <c r="AH250" s="54" t="n">
        <f aca="false">MIN(1000,MAX(AH251,IF($A250&gt;=AH$16,0,AH$13*(AH$16-$A250)+AH$14*(AH$16-$A250)^2+AH$15*(AH$16-$A250)^3)))</f>
        <v>0</v>
      </c>
      <c r="AI250" s="54" t="n">
        <f aca="false">MIN(1000,MAX(AI251,IF($A250&gt;=AI$16,0,AI$13*(AI$16-$A250)+AI$14*(AI$16-$A250)^2+AI$15*(AI$16-$A250)^3)))</f>
        <v>0</v>
      </c>
      <c r="AJ250" s="54" t="n">
        <f aca="false">MIN(1000,MAX(AJ251,IF($A250&gt;=AJ$16,0,AJ$13*(AJ$16-$A250)+AJ$14*(AJ$16-$A250)^2+AJ$15*(AJ$16-$A250)^3)))</f>
        <v>0</v>
      </c>
      <c r="AK250" s="54" t="n">
        <f aca="false">MIN(1000,MAX(AK251,IF($A250&gt;=AK$16,0,AK$13*(AK$16-$A250)+AK$14*(AK$16-$A250)^2+AK$15*(AK$16-$A250)^3)))</f>
        <v>0</v>
      </c>
      <c r="AL250" s="54" t="n">
        <f aca="false">MIN(1000,MAX(AL251,IF($A250&gt;=AL$16,0,AL$13*(AL$16-$A250)+AL$14*(AL$16-$A250)^2+AL$15*(AL$16-$A250)^3)))</f>
        <v>0</v>
      </c>
      <c r="AM250" s="54" t="n">
        <f aca="false">MIN(1000,MAX(AM251,IF($A250&gt;=AM$16,0,AM$13*(AM$16-$A250)+AM$14*(AM$16-$A250)^2+AM$15*(AM$16-$A250)^3)))</f>
        <v>0</v>
      </c>
      <c r="AN250" s="54" t="n">
        <f aca="false">MIN(1000,MAX(AN251,IF($A250&gt;=AN$16,0,AN$13*(AN$16-$A250)+AN$14*(AN$16-$A250)^2+AN$15*(AN$16-$A250)^3)))</f>
        <v>0</v>
      </c>
      <c r="AO250" s="54" t="n">
        <f aca="false">MIN(1000,MAX(AO251,IF($A250&gt;=AO$16,0,AO$13*(AO$16-$A250)+AO$14*(AO$16-$A250)^2+AO$15*(AO$16-$A250)^3)))</f>
        <v>0</v>
      </c>
      <c r="AP250" s="54" t="n">
        <f aca="false">MIN(1000,MAX(AP251,IF($A250&gt;=AP$16,0,AP$13*(AP$16-$A250)+AP$14*(AP$16-$A250)^2+AP$15*(AP$16-$A250)^3)))</f>
        <v>0</v>
      </c>
      <c r="AQ250" s="54" t="n">
        <f aca="false">MIN(1000,MAX(AQ251,IF($A250&gt;=AQ$16,0,AQ$13*(AQ$16-$A250)+AQ$14*(AQ$16-$A250)^2+AQ$15*(AQ$16-$A250)^3)))</f>
        <v>0</v>
      </c>
      <c r="AR250" s="54" t="n">
        <f aca="false">MIN(1000,MAX(AR251,IF($A250&gt;=AR$16,0,AR$13*(AR$16-$A250)+AR$14*(AR$16-$A250)^2+AR$15*(AR$16-$A250)^3)))</f>
        <v>0</v>
      </c>
      <c r="AS250" s="54" t="n">
        <f aca="false">MIN(1000,MAX(AS251,IF($A250&gt;=AS$16,0,AS$13*(AS$16-$A250)+AS$14*(AS$16-$A250)^2+AS$15*(AS$16-$A250)^3)))</f>
        <v>0</v>
      </c>
      <c r="AT250" s="54" t="n">
        <f aca="false">MIN(1000,MAX(AT251,IF($A250&gt;=AT$16,0,AT$13*(AT$16-$A250)+AT$14*(AT$16-$A250)^2+AT$15*(AT$16-$A250)^3)))</f>
        <v>787.763564</v>
      </c>
      <c r="AU250" s="54" t="n">
        <f aca="false">MIN(1000,MAX(AU251,IF($A250&gt;=AU$16,0,AU$13*(AU$16-$A250)+AU$14*(AU$16-$A250)^2+AU$15*(AU$16-$A250)^3)))</f>
        <v>0</v>
      </c>
      <c r="AV250" s="54" t="n">
        <f aca="false">MIN(1000,MAX(AV251,IF($A250&gt;=AV$16,0,AV$13*(AV$16-$A250)+AV$14*(AV$16-$A250)^2+AV$15*(AV$16-$A250)^3)))</f>
        <v>592.83853</v>
      </c>
      <c r="AW250" s="54" t="n">
        <f aca="false">MIN(1000,MAX(AW251,IF($A250&gt;=AW$16,0,AW$13*(AW$16-$A250)+AW$14*(AW$16-$A250)^2+AW$15*(AW$16-$A250)^3)))</f>
        <v>0</v>
      </c>
      <c r="AX250" s="54" t="n">
        <f aca="false">MIN(1000,MAX(AX251,IF($A250&gt;=AX$16,0,AX$13*(AX$16-$A250)+AX$14*(AX$16-$A250)^2+AX$15*(AX$16-$A250)^3)))</f>
        <v>58.216864</v>
      </c>
      <c r="AY250" s="54" t="n">
        <f aca="false">MIN(1000,MAX(AY251,IF($A250&gt;=AY$16,0,AY$13*(AY$16-$A250)+AY$14*(AY$16-$A250)^2+AY$15*(AY$16-$A250)^3)))</f>
        <v>1000</v>
      </c>
      <c r="AZ250" s="54" t="n">
        <f aca="false">MIN(1000,MAX(AZ251,IF($A250&gt;=AZ$16,0,AZ$13*(AZ$16-$A250)+AZ$14*(AZ$16-$A250)^2+AZ$15*(AZ$16-$A250)^3)))</f>
        <v>0</v>
      </c>
      <c r="BA250" s="54" t="n">
        <f aca="false">MIN(1000,MAX(BA251,IF($A250&gt;=BA$16,0,BA$13*(BA$16-$A250)+BA$14*(BA$16-$A250)^2+BA$15*(BA$16-$A250)^3)))</f>
        <v>0</v>
      </c>
    </row>
    <row r="251" customFormat="false" ht="13.8" hidden="false" customHeight="false" outlineLevel="0" collapsed="false">
      <c r="A251" s="12" t="n">
        <f aca="false">A250+10</f>
        <v>2340</v>
      </c>
      <c r="B251" s="54" t="n">
        <f aca="false">MIN(1000,MAX(B252,IF($A251&gt;=B$16,0,B$13*(B$16-$A251)+B$14*(B$16-$A251)^2+B$15*(B$16-$A251)^3)))</f>
        <v>0</v>
      </c>
      <c r="C251" s="54" t="n">
        <f aca="false">MIN(1000,MAX(C252,IF($A251&gt;=C$16,0,C$13*(C$16-$A251)+C$14*(C$16-$A251)^2+C$15*(C$16-$A251)^3)))</f>
        <v>0</v>
      </c>
      <c r="D251" s="54" t="n">
        <f aca="false">MIN(1000,MAX(D252,IF($A251&gt;=D$16,0,D$13*(D$16-$A251)+D$14*(D$16-$A251)^2+D$15*(D$16-$A251)^3)))</f>
        <v>0</v>
      </c>
      <c r="E251" s="54" t="n">
        <f aca="false">MIN(1000,MAX(E252,IF($A251&gt;=E$16,0,E$13*(E$16-$A251)+E$14*(E$16-$A251)^2+E$15*(E$16-$A251)^3)))</f>
        <v>0</v>
      </c>
      <c r="F251" s="54" t="n">
        <f aca="false">MIN(1000,MAX(F252,IF($A251&gt;=F$16,0,F$13*(F$16-$A251)+F$14*(F$16-$A251)^2+F$15*(F$16-$A251)^3)))</f>
        <v>0</v>
      </c>
      <c r="G251" s="54" t="n">
        <f aca="false">MIN(1000,MAX(G252,IF($A251&gt;=G$16,0,G$13*(G$16-$A251)+G$14*(G$16-$A251)^2+G$15*(G$16-$A251)^3)))</f>
        <v>0</v>
      </c>
      <c r="H251" s="54" t="n">
        <f aca="false">MIN(1000,MAX(H252,IF($A251&gt;=H$16,0,H$13*(H$16-$A251)+H$14*(H$16-$A251)^2+H$15*(H$16-$A251)^3)))</f>
        <v>0</v>
      </c>
      <c r="I251" s="54" t="n">
        <f aca="false">MIN(1000,MAX(I252,IF($A251&gt;=I$16,0,I$13*(I$16-$A251)+I$14*(I$16-$A251)^2+I$15*(I$16-$A251)^3)))</f>
        <v>0</v>
      </c>
      <c r="J251" s="54" t="n">
        <f aca="false">MIN(1000,MAX(J252,IF($A251&gt;=J$16,0,J$13*(J$16-$A251)+J$14*(J$16-$A251)^2+J$15*(J$16-$A251)^3)))</f>
        <v>0</v>
      </c>
      <c r="K251" s="54" t="n">
        <f aca="false">MIN(1000,MAX(K252,IF($A251&gt;=K$16,0,K$13*(K$16-$A251)+K$14*(K$16-$A251)^2+K$15*(K$16-$A251)^3)))</f>
        <v>0</v>
      </c>
      <c r="L251" s="54" t="n">
        <f aca="false">MIN(1000,MAX(L252,IF($A251&gt;=L$16,0,L$13*(L$16-$A251)+L$14*(L$16-$A251)^2+L$15*(L$16-$A251)^3)))</f>
        <v>0</v>
      </c>
      <c r="M251" s="54" t="n">
        <f aca="false">MIN(1000,MAX(M252,IF($A251&gt;=M$16,0,M$13*(M$16-$A251)+M$14*(M$16-$A251)^2+M$15*(M$16-$A251)^3)))</f>
        <v>0</v>
      </c>
      <c r="N251" s="54" t="n">
        <f aca="false">MIN(1000,MAX(N252,IF($A251&gt;=N$16,0,N$13*(N$16-$A251)+N$14*(N$16-$A251)^2+N$15*(N$16-$A251)^3)))</f>
        <v>0</v>
      </c>
      <c r="O251" s="54" t="n">
        <f aca="false">MIN(1000,MAX(O252,IF($A251&gt;=O$16,0,O$13*(O$16-$A251)+O$14*(O$16-$A251)^2+O$15*(O$16-$A251)^3)))</f>
        <v>0</v>
      </c>
      <c r="P251" s="54" t="n">
        <f aca="false">MIN(1000,MAX(P252,IF($A251&gt;=P$16,0,P$13*(P$16-$A251)+P$14*(P$16-$A251)^2+P$15*(P$16-$A251)^3)))</f>
        <v>0</v>
      </c>
      <c r="Q251" s="54" t="n">
        <f aca="false">MIN(1000,MAX(Q252,IF($A251&gt;=Q$16,0,Q$13*(Q$16-$A251)+Q$14*(Q$16-$A251)^2+Q$15*(Q$16-$A251)^3)))</f>
        <v>0</v>
      </c>
      <c r="R251" s="54" t="n">
        <f aca="false">MIN(1000,MAX(R252,IF($A251&gt;=R$16,0,R$13*(R$16-$A251)+R$14*(R$16-$A251)^2+R$15*(R$16-$A251)^3)))</f>
        <v>0</v>
      </c>
      <c r="S251" s="54" t="n">
        <f aca="false">MIN(1000,MAX(S252,IF($A251&gt;=S$16,0,S$13*(S$16-$A251)+S$14*(S$16-$A251)^2+S$15*(S$16-$A251)^3)))</f>
        <v>347.833152</v>
      </c>
      <c r="T251" s="54" t="n">
        <f aca="false">MIN(1000,MAX(T252,IF($A251&gt;=T$16,0,T$13*(T$16-$A251)+T$14*(T$16-$A251)^2+T$15*(T$16-$A251)^3)))</f>
        <v>0</v>
      </c>
      <c r="U251" s="54" t="n">
        <f aca="false">MIN(1000,MAX(U252,IF($A251&gt;=U$16,0,U$13*(U$16-$A251)+U$14*(U$16-$A251)^2+U$15*(U$16-$A251)^3)))</f>
        <v>99.71745</v>
      </c>
      <c r="V251" s="54" t="n">
        <f aca="false">MIN(1000,MAX(V252,IF($A251&gt;=V$16,0,V$13*(V$16-$A251)+V$14*(V$16-$A251)^2+V$15*(V$16-$A251)^3)))</f>
        <v>0</v>
      </c>
      <c r="W251" s="54" t="n">
        <f aca="false">MIN(1000,MAX(W252,IF($A251&gt;=W$16,0,W$13*(W$16-$A251)+W$14*(W$16-$A251)^2+W$15*(W$16-$A251)^3)))</f>
        <v>53.55048</v>
      </c>
      <c r="X251" s="54" t="n">
        <f aca="false">MIN(1000,MAX(X252,IF($A251&gt;=X$16,0,X$13*(X$16-$A251)+X$14*(X$16-$A251)^2+X$15*(X$16-$A251)^3)))</f>
        <v>23.037975</v>
      </c>
      <c r="Y251" s="54" t="n">
        <f aca="false">MIN(1000,MAX(Y252,IF($A251&gt;=Y$16,0,Y$13*(Y$16-$A251)+Y$14*(Y$16-$A251)^2+Y$15*(Y$16-$A251)^3)))</f>
        <v>0</v>
      </c>
      <c r="Z251" s="54" t="n">
        <f aca="false">MIN(1000,MAX(Z252,IF($A251&gt;=Z$16,0,Z$13*(Z$16-$A251)+Z$14*(Z$16-$A251)^2+Z$15*(Z$16-$A251)^3)))</f>
        <v>0</v>
      </c>
      <c r="AC251" s="54" t="n">
        <f aca="false">MIN(1000,MAX(AC252,IF($A251&gt;=AC$16,0,AC$13*(AC$16-$A251)+AC$14*(AC$16-$A251)^2+AC$15*(AC$16-$A251)^3)))</f>
        <v>0</v>
      </c>
      <c r="AD251" s="54" t="n">
        <f aca="false">MIN(1000,MAX(AD252,IF($A251&gt;=AD$16,0,AD$13*(AD$16-$A251)+AD$14*(AD$16-$A251)^2+AD$15*(AD$16-$A251)^3)))</f>
        <v>0</v>
      </c>
      <c r="AE251" s="54" t="n">
        <f aca="false">MIN(1000,MAX(AE252,IF($A251&gt;=AE$16,0,AE$13*(AE$16-$A251)+AE$14*(AE$16-$A251)^2+AE$15*(AE$16-$A251)^3)))</f>
        <v>0</v>
      </c>
      <c r="AF251" s="54" t="n">
        <f aca="false">MIN(1000,MAX(AF252,IF($A251&gt;=AF$16,0,AF$13*(AF$16-$A251)+AF$14*(AF$16-$A251)^2+AF$15*(AF$16-$A251)^3)))</f>
        <v>0</v>
      </c>
      <c r="AG251" s="54" t="n">
        <f aca="false">MIN(1000,MAX(AG252,IF($A251&gt;=AG$16,0,AG$13*(AG$16-$A251)+AG$14*(AG$16-$A251)^2+AG$15*(AG$16-$A251)^3)))</f>
        <v>0</v>
      </c>
      <c r="AH251" s="54" t="n">
        <f aca="false">MIN(1000,MAX(AH252,IF($A251&gt;=AH$16,0,AH$13*(AH$16-$A251)+AH$14*(AH$16-$A251)^2+AH$15*(AH$16-$A251)^3)))</f>
        <v>0</v>
      </c>
      <c r="AI251" s="54" t="n">
        <f aca="false">MIN(1000,MAX(AI252,IF($A251&gt;=AI$16,0,AI$13*(AI$16-$A251)+AI$14*(AI$16-$A251)^2+AI$15*(AI$16-$A251)^3)))</f>
        <v>0</v>
      </c>
      <c r="AJ251" s="54" t="n">
        <f aca="false">MIN(1000,MAX(AJ252,IF($A251&gt;=AJ$16,0,AJ$13*(AJ$16-$A251)+AJ$14*(AJ$16-$A251)^2+AJ$15*(AJ$16-$A251)^3)))</f>
        <v>0</v>
      </c>
      <c r="AK251" s="54" t="n">
        <f aca="false">MIN(1000,MAX(AK252,IF($A251&gt;=AK$16,0,AK$13*(AK$16-$A251)+AK$14*(AK$16-$A251)^2+AK$15*(AK$16-$A251)^3)))</f>
        <v>0</v>
      </c>
      <c r="AL251" s="54" t="n">
        <f aca="false">MIN(1000,MAX(AL252,IF($A251&gt;=AL$16,0,AL$13*(AL$16-$A251)+AL$14*(AL$16-$A251)^2+AL$15*(AL$16-$A251)^3)))</f>
        <v>0</v>
      </c>
      <c r="AM251" s="54" t="n">
        <f aca="false">MIN(1000,MAX(AM252,IF($A251&gt;=AM$16,0,AM$13*(AM$16-$A251)+AM$14*(AM$16-$A251)^2+AM$15*(AM$16-$A251)^3)))</f>
        <v>0</v>
      </c>
      <c r="AN251" s="54" t="n">
        <f aca="false">MIN(1000,MAX(AN252,IF($A251&gt;=AN$16,0,AN$13*(AN$16-$A251)+AN$14*(AN$16-$A251)^2+AN$15*(AN$16-$A251)^3)))</f>
        <v>0</v>
      </c>
      <c r="AO251" s="54" t="n">
        <f aca="false">MIN(1000,MAX(AO252,IF($A251&gt;=AO$16,0,AO$13*(AO$16-$A251)+AO$14*(AO$16-$A251)^2+AO$15*(AO$16-$A251)^3)))</f>
        <v>0</v>
      </c>
      <c r="AP251" s="54" t="n">
        <f aca="false">MIN(1000,MAX(AP252,IF($A251&gt;=AP$16,0,AP$13*(AP$16-$A251)+AP$14*(AP$16-$A251)^2+AP$15*(AP$16-$A251)^3)))</f>
        <v>0</v>
      </c>
      <c r="AQ251" s="54" t="n">
        <f aca="false">MIN(1000,MAX(AQ252,IF($A251&gt;=AQ$16,0,AQ$13*(AQ$16-$A251)+AQ$14*(AQ$16-$A251)^2+AQ$15*(AQ$16-$A251)^3)))</f>
        <v>0</v>
      </c>
      <c r="AR251" s="54" t="n">
        <f aca="false">MIN(1000,MAX(AR252,IF($A251&gt;=AR$16,0,AR$13*(AR$16-$A251)+AR$14*(AR$16-$A251)^2+AR$15*(AR$16-$A251)^3)))</f>
        <v>0</v>
      </c>
      <c r="AS251" s="54" t="n">
        <f aca="false">MIN(1000,MAX(AS252,IF($A251&gt;=AS$16,0,AS$13*(AS$16-$A251)+AS$14*(AS$16-$A251)^2+AS$15*(AS$16-$A251)^3)))</f>
        <v>0</v>
      </c>
      <c r="AT251" s="54" t="n">
        <f aca="false">MIN(1000,MAX(AT252,IF($A251&gt;=AT$16,0,AT$13*(AT$16-$A251)+AT$14*(AT$16-$A251)^2+AT$15*(AT$16-$A251)^3)))</f>
        <v>776.525364</v>
      </c>
      <c r="AU251" s="54" t="n">
        <f aca="false">MIN(1000,MAX(AU252,IF($A251&gt;=AU$16,0,AU$13*(AU$16-$A251)+AU$14*(AU$16-$A251)^2+AU$15*(AU$16-$A251)^3)))</f>
        <v>0</v>
      </c>
      <c r="AV251" s="54" t="n">
        <f aca="false">MIN(1000,MAX(AV252,IF($A251&gt;=AV$16,0,AV$13*(AV$16-$A251)+AV$14*(AV$16-$A251)^2+AV$15*(AV$16-$A251)^3)))</f>
        <v>591.38553</v>
      </c>
      <c r="AW251" s="54" t="n">
        <f aca="false">MIN(1000,MAX(AW252,IF($A251&gt;=AW$16,0,AW$13*(AW$16-$A251)+AW$14*(AW$16-$A251)^2+AW$15*(AW$16-$A251)^3)))</f>
        <v>0</v>
      </c>
      <c r="AX251" s="54" t="n">
        <f aca="false">MIN(1000,MAX(AX252,IF($A251&gt;=AX$16,0,AX$13*(AX$16-$A251)+AX$14*(AX$16-$A251)^2+AX$15*(AX$16-$A251)^3)))</f>
        <v>58.216864</v>
      </c>
      <c r="AY251" s="54" t="n">
        <f aca="false">MIN(1000,MAX(AY252,IF($A251&gt;=AY$16,0,AY$13*(AY$16-$A251)+AY$14*(AY$16-$A251)^2+AY$15*(AY$16-$A251)^3)))</f>
        <v>1000</v>
      </c>
      <c r="AZ251" s="54" t="n">
        <f aca="false">MIN(1000,MAX(AZ252,IF($A251&gt;=AZ$16,0,AZ$13*(AZ$16-$A251)+AZ$14*(AZ$16-$A251)^2+AZ$15*(AZ$16-$A251)^3)))</f>
        <v>0</v>
      </c>
      <c r="BA251" s="54" t="n">
        <f aca="false">MIN(1000,MAX(BA252,IF($A251&gt;=BA$16,0,BA$13*(BA$16-$A251)+BA$14*(BA$16-$A251)^2+BA$15*(BA$16-$A251)^3)))</f>
        <v>0</v>
      </c>
    </row>
    <row r="252" customFormat="false" ht="13.8" hidden="false" customHeight="false" outlineLevel="0" collapsed="false">
      <c r="A252" s="12" t="n">
        <f aca="false">A251+10</f>
        <v>2350</v>
      </c>
      <c r="B252" s="54" t="n">
        <f aca="false">MIN(1000,MAX(B253,IF($A252&gt;=B$16,0,B$13*(B$16-$A252)+B$14*(B$16-$A252)^2+B$15*(B$16-$A252)^3)))</f>
        <v>0</v>
      </c>
      <c r="C252" s="54" t="n">
        <f aca="false">MIN(1000,MAX(C253,IF($A252&gt;=C$16,0,C$13*(C$16-$A252)+C$14*(C$16-$A252)^2+C$15*(C$16-$A252)^3)))</f>
        <v>0</v>
      </c>
      <c r="D252" s="54" t="n">
        <f aca="false">MIN(1000,MAX(D253,IF($A252&gt;=D$16,0,D$13*(D$16-$A252)+D$14*(D$16-$A252)^2+D$15*(D$16-$A252)^3)))</f>
        <v>0</v>
      </c>
      <c r="E252" s="54" t="n">
        <f aca="false">MIN(1000,MAX(E253,IF($A252&gt;=E$16,0,E$13*(E$16-$A252)+E$14*(E$16-$A252)^2+E$15*(E$16-$A252)^3)))</f>
        <v>0</v>
      </c>
      <c r="F252" s="54" t="n">
        <f aca="false">MIN(1000,MAX(F253,IF($A252&gt;=F$16,0,F$13*(F$16-$A252)+F$14*(F$16-$A252)^2+F$15*(F$16-$A252)^3)))</f>
        <v>0</v>
      </c>
      <c r="G252" s="54" t="n">
        <f aca="false">MIN(1000,MAX(G253,IF($A252&gt;=G$16,0,G$13*(G$16-$A252)+G$14*(G$16-$A252)^2+G$15*(G$16-$A252)^3)))</f>
        <v>0</v>
      </c>
      <c r="H252" s="54" t="n">
        <f aca="false">MIN(1000,MAX(H253,IF($A252&gt;=H$16,0,H$13*(H$16-$A252)+H$14*(H$16-$A252)^2+H$15*(H$16-$A252)^3)))</f>
        <v>0</v>
      </c>
      <c r="I252" s="54" t="n">
        <f aca="false">MIN(1000,MAX(I253,IF($A252&gt;=I$16,0,I$13*(I$16-$A252)+I$14*(I$16-$A252)^2+I$15*(I$16-$A252)^3)))</f>
        <v>0</v>
      </c>
      <c r="J252" s="54" t="n">
        <f aca="false">MIN(1000,MAX(J253,IF($A252&gt;=J$16,0,J$13*(J$16-$A252)+J$14*(J$16-$A252)^2+J$15*(J$16-$A252)^3)))</f>
        <v>0</v>
      </c>
      <c r="K252" s="54" t="n">
        <f aca="false">MIN(1000,MAX(K253,IF($A252&gt;=K$16,0,K$13*(K$16-$A252)+K$14*(K$16-$A252)^2+K$15*(K$16-$A252)^3)))</f>
        <v>0</v>
      </c>
      <c r="L252" s="54" t="n">
        <f aca="false">MIN(1000,MAX(L253,IF($A252&gt;=L$16,0,L$13*(L$16-$A252)+L$14*(L$16-$A252)^2+L$15*(L$16-$A252)^3)))</f>
        <v>0</v>
      </c>
      <c r="M252" s="54" t="n">
        <f aca="false">MIN(1000,MAX(M253,IF($A252&gt;=M$16,0,M$13*(M$16-$A252)+M$14*(M$16-$A252)^2+M$15*(M$16-$A252)^3)))</f>
        <v>0</v>
      </c>
      <c r="N252" s="54" t="n">
        <f aca="false">MIN(1000,MAX(N253,IF($A252&gt;=N$16,0,N$13*(N$16-$A252)+N$14*(N$16-$A252)^2+N$15*(N$16-$A252)^3)))</f>
        <v>0</v>
      </c>
      <c r="O252" s="54" t="n">
        <f aca="false">MIN(1000,MAX(O253,IF($A252&gt;=O$16,0,O$13*(O$16-$A252)+O$14*(O$16-$A252)^2+O$15*(O$16-$A252)^3)))</f>
        <v>0</v>
      </c>
      <c r="P252" s="54" t="n">
        <f aca="false">MIN(1000,MAX(P253,IF($A252&gt;=P$16,0,P$13*(P$16-$A252)+P$14*(P$16-$A252)^2+P$15*(P$16-$A252)^3)))</f>
        <v>0</v>
      </c>
      <c r="Q252" s="54" t="n">
        <f aca="false">MIN(1000,MAX(Q253,IF($A252&gt;=Q$16,0,Q$13*(Q$16-$A252)+Q$14*(Q$16-$A252)^2+Q$15*(Q$16-$A252)^3)))</f>
        <v>0</v>
      </c>
      <c r="R252" s="54" t="n">
        <f aca="false">MIN(1000,MAX(R253,IF($A252&gt;=R$16,0,R$13*(R$16-$A252)+R$14*(R$16-$A252)^2+R$15*(R$16-$A252)^3)))</f>
        <v>0</v>
      </c>
      <c r="S252" s="54" t="n">
        <f aca="false">MIN(1000,MAX(S253,IF($A252&gt;=S$16,0,S$13*(S$16-$A252)+S$14*(S$16-$A252)^2+S$15*(S$16-$A252)^3)))</f>
        <v>342.573552</v>
      </c>
      <c r="T252" s="54" t="n">
        <f aca="false">MIN(1000,MAX(T253,IF($A252&gt;=T$16,0,T$13*(T$16-$A252)+T$14*(T$16-$A252)^2+T$15*(T$16-$A252)^3)))</f>
        <v>0</v>
      </c>
      <c r="U252" s="54" t="n">
        <f aca="false">MIN(1000,MAX(U253,IF($A252&gt;=U$16,0,U$13*(U$16-$A252)+U$14*(U$16-$A252)^2+U$15*(U$16-$A252)^3)))</f>
        <v>99.47245</v>
      </c>
      <c r="V252" s="54" t="n">
        <f aca="false">MIN(1000,MAX(V253,IF($A252&gt;=V$16,0,V$13*(V$16-$A252)+V$14*(V$16-$A252)^2+V$15*(V$16-$A252)^3)))</f>
        <v>0</v>
      </c>
      <c r="W252" s="54" t="n">
        <f aca="false">MIN(1000,MAX(W253,IF($A252&gt;=W$16,0,W$13*(W$16-$A252)+W$14*(W$16-$A252)^2+W$15*(W$16-$A252)^3)))</f>
        <v>53.42148</v>
      </c>
      <c r="X252" s="54" t="n">
        <f aca="false">MIN(1000,MAX(X253,IF($A252&gt;=X$16,0,X$13*(X$16-$A252)+X$14*(X$16-$A252)^2+X$15*(X$16-$A252)^3)))</f>
        <v>23.037975</v>
      </c>
      <c r="Y252" s="54" t="n">
        <f aca="false">MIN(1000,MAX(Y253,IF($A252&gt;=Y$16,0,Y$13*(Y$16-$A252)+Y$14*(Y$16-$A252)^2+Y$15*(Y$16-$A252)^3)))</f>
        <v>0</v>
      </c>
      <c r="Z252" s="54" t="n">
        <f aca="false">MIN(1000,MAX(Z253,IF($A252&gt;=Z$16,0,Z$13*(Z$16-$A252)+Z$14*(Z$16-$A252)^2+Z$15*(Z$16-$A252)^3)))</f>
        <v>0</v>
      </c>
      <c r="AC252" s="54" t="n">
        <f aca="false">MIN(1000,MAX(AC253,IF($A252&gt;=AC$16,0,AC$13*(AC$16-$A252)+AC$14*(AC$16-$A252)^2+AC$15*(AC$16-$A252)^3)))</f>
        <v>0</v>
      </c>
      <c r="AD252" s="54" t="n">
        <f aca="false">MIN(1000,MAX(AD253,IF($A252&gt;=AD$16,0,AD$13*(AD$16-$A252)+AD$14*(AD$16-$A252)^2+AD$15*(AD$16-$A252)^3)))</f>
        <v>0</v>
      </c>
      <c r="AE252" s="54" t="n">
        <f aca="false">MIN(1000,MAX(AE253,IF($A252&gt;=AE$16,0,AE$13*(AE$16-$A252)+AE$14*(AE$16-$A252)^2+AE$15*(AE$16-$A252)^3)))</f>
        <v>0</v>
      </c>
      <c r="AF252" s="54" t="n">
        <f aca="false">MIN(1000,MAX(AF253,IF($A252&gt;=AF$16,0,AF$13*(AF$16-$A252)+AF$14*(AF$16-$A252)^2+AF$15*(AF$16-$A252)^3)))</f>
        <v>0</v>
      </c>
      <c r="AG252" s="54" t="n">
        <f aca="false">MIN(1000,MAX(AG253,IF($A252&gt;=AG$16,0,AG$13*(AG$16-$A252)+AG$14*(AG$16-$A252)^2+AG$15*(AG$16-$A252)^3)))</f>
        <v>0</v>
      </c>
      <c r="AH252" s="54" t="n">
        <f aca="false">MIN(1000,MAX(AH253,IF($A252&gt;=AH$16,0,AH$13*(AH$16-$A252)+AH$14*(AH$16-$A252)^2+AH$15*(AH$16-$A252)^3)))</f>
        <v>0</v>
      </c>
      <c r="AI252" s="54" t="n">
        <f aca="false">MIN(1000,MAX(AI253,IF($A252&gt;=AI$16,0,AI$13*(AI$16-$A252)+AI$14*(AI$16-$A252)^2+AI$15*(AI$16-$A252)^3)))</f>
        <v>0</v>
      </c>
      <c r="AJ252" s="54" t="n">
        <f aca="false">MIN(1000,MAX(AJ253,IF($A252&gt;=AJ$16,0,AJ$13*(AJ$16-$A252)+AJ$14*(AJ$16-$A252)^2+AJ$15*(AJ$16-$A252)^3)))</f>
        <v>0</v>
      </c>
      <c r="AK252" s="54" t="n">
        <f aca="false">MIN(1000,MAX(AK253,IF($A252&gt;=AK$16,0,AK$13*(AK$16-$A252)+AK$14*(AK$16-$A252)^2+AK$15*(AK$16-$A252)^3)))</f>
        <v>0</v>
      </c>
      <c r="AL252" s="54" t="n">
        <f aca="false">MIN(1000,MAX(AL253,IF($A252&gt;=AL$16,0,AL$13*(AL$16-$A252)+AL$14*(AL$16-$A252)^2+AL$15*(AL$16-$A252)^3)))</f>
        <v>0</v>
      </c>
      <c r="AM252" s="54" t="n">
        <f aca="false">MIN(1000,MAX(AM253,IF($A252&gt;=AM$16,0,AM$13*(AM$16-$A252)+AM$14*(AM$16-$A252)^2+AM$15*(AM$16-$A252)^3)))</f>
        <v>0</v>
      </c>
      <c r="AN252" s="54" t="n">
        <f aca="false">MIN(1000,MAX(AN253,IF($A252&gt;=AN$16,0,AN$13*(AN$16-$A252)+AN$14*(AN$16-$A252)^2+AN$15*(AN$16-$A252)^3)))</f>
        <v>0</v>
      </c>
      <c r="AO252" s="54" t="n">
        <f aca="false">MIN(1000,MAX(AO253,IF($A252&gt;=AO$16,0,AO$13*(AO$16-$A252)+AO$14*(AO$16-$A252)^2+AO$15*(AO$16-$A252)^3)))</f>
        <v>0</v>
      </c>
      <c r="AP252" s="54" t="n">
        <f aca="false">MIN(1000,MAX(AP253,IF($A252&gt;=AP$16,0,AP$13*(AP$16-$A252)+AP$14*(AP$16-$A252)^2+AP$15*(AP$16-$A252)^3)))</f>
        <v>0</v>
      </c>
      <c r="AQ252" s="54" t="n">
        <f aca="false">MIN(1000,MAX(AQ253,IF($A252&gt;=AQ$16,0,AQ$13*(AQ$16-$A252)+AQ$14*(AQ$16-$A252)^2+AQ$15*(AQ$16-$A252)^3)))</f>
        <v>0</v>
      </c>
      <c r="AR252" s="54" t="n">
        <f aca="false">MIN(1000,MAX(AR253,IF($A252&gt;=AR$16,0,AR$13*(AR$16-$A252)+AR$14*(AR$16-$A252)^2+AR$15*(AR$16-$A252)^3)))</f>
        <v>0</v>
      </c>
      <c r="AS252" s="54" t="n">
        <f aca="false">MIN(1000,MAX(AS253,IF($A252&gt;=AS$16,0,AS$13*(AS$16-$A252)+AS$14*(AS$16-$A252)^2+AS$15*(AS$16-$A252)^3)))</f>
        <v>0</v>
      </c>
      <c r="AT252" s="54" t="n">
        <f aca="false">MIN(1000,MAX(AT253,IF($A252&gt;=AT$16,0,AT$13*(AT$16-$A252)+AT$14*(AT$16-$A252)^2+AT$15*(AT$16-$A252)^3)))</f>
        <v>765.367164</v>
      </c>
      <c r="AU252" s="54" t="n">
        <f aca="false">MIN(1000,MAX(AU253,IF($A252&gt;=AU$16,0,AU$13*(AU$16-$A252)+AU$14*(AU$16-$A252)^2+AU$15*(AU$16-$A252)^3)))</f>
        <v>0</v>
      </c>
      <c r="AV252" s="54" t="n">
        <f aca="false">MIN(1000,MAX(AV253,IF($A252&gt;=AV$16,0,AV$13*(AV$16-$A252)+AV$14*(AV$16-$A252)^2+AV$15*(AV$16-$A252)^3)))</f>
        <v>589.93253</v>
      </c>
      <c r="AW252" s="54" t="n">
        <f aca="false">MIN(1000,MAX(AW253,IF($A252&gt;=AW$16,0,AW$13*(AW$16-$A252)+AW$14*(AW$16-$A252)^2+AW$15*(AW$16-$A252)^3)))</f>
        <v>0</v>
      </c>
      <c r="AX252" s="54" t="n">
        <f aca="false">MIN(1000,MAX(AX253,IF($A252&gt;=AX$16,0,AX$13*(AX$16-$A252)+AX$14*(AX$16-$A252)^2+AX$15*(AX$16-$A252)^3)))</f>
        <v>58.216864</v>
      </c>
      <c r="AY252" s="54" t="n">
        <f aca="false">MIN(1000,MAX(AY253,IF($A252&gt;=AY$16,0,AY$13*(AY$16-$A252)+AY$14*(AY$16-$A252)^2+AY$15*(AY$16-$A252)^3)))</f>
        <v>1000</v>
      </c>
      <c r="AZ252" s="54" t="n">
        <f aca="false">MIN(1000,MAX(AZ253,IF($A252&gt;=AZ$16,0,AZ$13*(AZ$16-$A252)+AZ$14*(AZ$16-$A252)^2+AZ$15*(AZ$16-$A252)^3)))</f>
        <v>0</v>
      </c>
      <c r="BA252" s="54" t="n">
        <f aca="false">MIN(1000,MAX(BA253,IF($A252&gt;=BA$16,0,BA$13*(BA$16-$A252)+BA$14*(BA$16-$A252)^2+BA$15*(BA$16-$A252)^3)))</f>
        <v>0</v>
      </c>
    </row>
    <row r="253" customFormat="false" ht="13.8" hidden="false" customHeight="false" outlineLevel="0" collapsed="false">
      <c r="A253" s="12" t="n">
        <f aca="false">A252+10</f>
        <v>2360</v>
      </c>
      <c r="B253" s="54" t="n">
        <f aca="false">MIN(1000,MAX(B254,IF($A253&gt;=B$16,0,B$13*(B$16-$A253)+B$14*(B$16-$A253)^2+B$15*(B$16-$A253)^3)))</f>
        <v>0</v>
      </c>
      <c r="C253" s="54" t="n">
        <f aca="false">MIN(1000,MAX(C254,IF($A253&gt;=C$16,0,C$13*(C$16-$A253)+C$14*(C$16-$A253)^2+C$15*(C$16-$A253)^3)))</f>
        <v>0</v>
      </c>
      <c r="D253" s="54" t="n">
        <f aca="false">MIN(1000,MAX(D254,IF($A253&gt;=D$16,0,D$13*(D$16-$A253)+D$14*(D$16-$A253)^2+D$15*(D$16-$A253)^3)))</f>
        <v>0</v>
      </c>
      <c r="E253" s="54" t="n">
        <f aca="false">MIN(1000,MAX(E254,IF($A253&gt;=E$16,0,E$13*(E$16-$A253)+E$14*(E$16-$A253)^2+E$15*(E$16-$A253)^3)))</f>
        <v>0</v>
      </c>
      <c r="F253" s="54" t="n">
        <f aca="false">MIN(1000,MAX(F254,IF($A253&gt;=F$16,0,F$13*(F$16-$A253)+F$14*(F$16-$A253)^2+F$15*(F$16-$A253)^3)))</f>
        <v>0</v>
      </c>
      <c r="G253" s="54" t="n">
        <f aca="false">MIN(1000,MAX(G254,IF($A253&gt;=G$16,0,G$13*(G$16-$A253)+G$14*(G$16-$A253)^2+G$15*(G$16-$A253)^3)))</f>
        <v>0</v>
      </c>
      <c r="H253" s="54" t="n">
        <f aca="false">MIN(1000,MAX(H254,IF($A253&gt;=H$16,0,H$13*(H$16-$A253)+H$14*(H$16-$A253)^2+H$15*(H$16-$A253)^3)))</f>
        <v>0</v>
      </c>
      <c r="I253" s="54" t="n">
        <f aca="false">MIN(1000,MAX(I254,IF($A253&gt;=I$16,0,I$13*(I$16-$A253)+I$14*(I$16-$A253)^2+I$15*(I$16-$A253)^3)))</f>
        <v>0</v>
      </c>
      <c r="J253" s="54" t="n">
        <f aca="false">MIN(1000,MAX(J254,IF($A253&gt;=J$16,0,J$13*(J$16-$A253)+J$14*(J$16-$A253)^2+J$15*(J$16-$A253)^3)))</f>
        <v>0</v>
      </c>
      <c r="K253" s="54" t="n">
        <f aca="false">MIN(1000,MAX(K254,IF($A253&gt;=K$16,0,K$13*(K$16-$A253)+K$14*(K$16-$A253)^2+K$15*(K$16-$A253)^3)))</f>
        <v>0</v>
      </c>
      <c r="L253" s="54" t="n">
        <f aca="false">MIN(1000,MAX(L254,IF($A253&gt;=L$16,0,L$13*(L$16-$A253)+L$14*(L$16-$A253)^2+L$15*(L$16-$A253)^3)))</f>
        <v>0</v>
      </c>
      <c r="M253" s="54" t="n">
        <f aca="false">MIN(1000,MAX(M254,IF($A253&gt;=M$16,0,M$13*(M$16-$A253)+M$14*(M$16-$A253)^2+M$15*(M$16-$A253)^3)))</f>
        <v>0</v>
      </c>
      <c r="N253" s="54" t="n">
        <f aca="false">MIN(1000,MAX(N254,IF($A253&gt;=N$16,0,N$13*(N$16-$A253)+N$14*(N$16-$A253)^2+N$15*(N$16-$A253)^3)))</f>
        <v>0</v>
      </c>
      <c r="O253" s="54" t="n">
        <f aca="false">MIN(1000,MAX(O254,IF($A253&gt;=O$16,0,O$13*(O$16-$A253)+O$14*(O$16-$A253)^2+O$15*(O$16-$A253)^3)))</f>
        <v>0</v>
      </c>
      <c r="P253" s="54" t="n">
        <f aca="false">MIN(1000,MAX(P254,IF($A253&gt;=P$16,0,P$13*(P$16-$A253)+P$14*(P$16-$A253)^2+P$15*(P$16-$A253)^3)))</f>
        <v>0</v>
      </c>
      <c r="Q253" s="54" t="n">
        <f aca="false">MIN(1000,MAX(Q254,IF($A253&gt;=Q$16,0,Q$13*(Q$16-$A253)+Q$14*(Q$16-$A253)^2+Q$15*(Q$16-$A253)^3)))</f>
        <v>0</v>
      </c>
      <c r="R253" s="54" t="n">
        <f aca="false">MIN(1000,MAX(R254,IF($A253&gt;=R$16,0,R$13*(R$16-$A253)+R$14*(R$16-$A253)^2+R$15*(R$16-$A253)^3)))</f>
        <v>0</v>
      </c>
      <c r="S253" s="54" t="n">
        <f aca="false">MIN(1000,MAX(S254,IF($A253&gt;=S$16,0,S$13*(S$16-$A253)+S$14*(S$16-$A253)^2+S$15*(S$16-$A253)^3)))</f>
        <v>337.353952</v>
      </c>
      <c r="T253" s="54" t="n">
        <f aca="false">MIN(1000,MAX(T254,IF($A253&gt;=T$16,0,T$13*(T$16-$A253)+T$14*(T$16-$A253)^2+T$15*(T$16-$A253)^3)))</f>
        <v>0</v>
      </c>
      <c r="U253" s="54" t="n">
        <f aca="false">MIN(1000,MAX(U254,IF($A253&gt;=U$16,0,U$13*(U$16-$A253)+U$14*(U$16-$A253)^2+U$15*(U$16-$A253)^3)))</f>
        <v>99.22745</v>
      </c>
      <c r="V253" s="54" t="n">
        <f aca="false">MIN(1000,MAX(V254,IF($A253&gt;=V$16,0,V$13*(V$16-$A253)+V$14*(V$16-$A253)^2+V$15*(V$16-$A253)^3)))</f>
        <v>0</v>
      </c>
      <c r="W253" s="54" t="n">
        <f aca="false">MIN(1000,MAX(W254,IF($A253&gt;=W$16,0,W$13*(W$16-$A253)+W$14*(W$16-$A253)^2+W$15*(W$16-$A253)^3)))</f>
        <v>53.29248</v>
      </c>
      <c r="X253" s="54" t="n">
        <f aca="false">MIN(1000,MAX(X254,IF($A253&gt;=X$16,0,X$13*(X$16-$A253)+X$14*(X$16-$A253)^2+X$15*(X$16-$A253)^3)))</f>
        <v>23.037975</v>
      </c>
      <c r="Y253" s="54" t="n">
        <f aca="false">MIN(1000,MAX(Y254,IF($A253&gt;=Y$16,0,Y$13*(Y$16-$A253)+Y$14*(Y$16-$A253)^2+Y$15*(Y$16-$A253)^3)))</f>
        <v>0</v>
      </c>
      <c r="Z253" s="54" t="n">
        <f aca="false">MIN(1000,MAX(Z254,IF($A253&gt;=Z$16,0,Z$13*(Z$16-$A253)+Z$14*(Z$16-$A253)^2+Z$15*(Z$16-$A253)^3)))</f>
        <v>0</v>
      </c>
      <c r="AC253" s="54" t="n">
        <f aca="false">MIN(1000,MAX(AC254,IF($A253&gt;=AC$16,0,AC$13*(AC$16-$A253)+AC$14*(AC$16-$A253)^2+AC$15*(AC$16-$A253)^3)))</f>
        <v>0</v>
      </c>
      <c r="AD253" s="54" t="n">
        <f aca="false">MIN(1000,MAX(AD254,IF($A253&gt;=AD$16,0,AD$13*(AD$16-$A253)+AD$14*(AD$16-$A253)^2+AD$15*(AD$16-$A253)^3)))</f>
        <v>0</v>
      </c>
      <c r="AE253" s="54" t="n">
        <f aca="false">MIN(1000,MAX(AE254,IF($A253&gt;=AE$16,0,AE$13*(AE$16-$A253)+AE$14*(AE$16-$A253)^2+AE$15*(AE$16-$A253)^3)))</f>
        <v>0</v>
      </c>
      <c r="AF253" s="54" t="n">
        <f aca="false">MIN(1000,MAX(AF254,IF($A253&gt;=AF$16,0,AF$13*(AF$16-$A253)+AF$14*(AF$16-$A253)^2+AF$15*(AF$16-$A253)^3)))</f>
        <v>0</v>
      </c>
      <c r="AG253" s="54" t="n">
        <f aca="false">MIN(1000,MAX(AG254,IF($A253&gt;=AG$16,0,AG$13*(AG$16-$A253)+AG$14*(AG$16-$A253)^2+AG$15*(AG$16-$A253)^3)))</f>
        <v>0</v>
      </c>
      <c r="AH253" s="54" t="n">
        <f aca="false">MIN(1000,MAX(AH254,IF($A253&gt;=AH$16,0,AH$13*(AH$16-$A253)+AH$14*(AH$16-$A253)^2+AH$15*(AH$16-$A253)^3)))</f>
        <v>0</v>
      </c>
      <c r="AI253" s="54" t="n">
        <f aca="false">MIN(1000,MAX(AI254,IF($A253&gt;=AI$16,0,AI$13*(AI$16-$A253)+AI$14*(AI$16-$A253)^2+AI$15*(AI$16-$A253)^3)))</f>
        <v>0</v>
      </c>
      <c r="AJ253" s="54" t="n">
        <f aca="false">MIN(1000,MAX(AJ254,IF($A253&gt;=AJ$16,0,AJ$13*(AJ$16-$A253)+AJ$14*(AJ$16-$A253)^2+AJ$15*(AJ$16-$A253)^3)))</f>
        <v>0</v>
      </c>
      <c r="AK253" s="54" t="n">
        <f aca="false">MIN(1000,MAX(AK254,IF($A253&gt;=AK$16,0,AK$13*(AK$16-$A253)+AK$14*(AK$16-$A253)^2+AK$15*(AK$16-$A253)^3)))</f>
        <v>0</v>
      </c>
      <c r="AL253" s="54" t="n">
        <f aca="false">MIN(1000,MAX(AL254,IF($A253&gt;=AL$16,0,AL$13*(AL$16-$A253)+AL$14*(AL$16-$A253)^2+AL$15*(AL$16-$A253)^3)))</f>
        <v>0</v>
      </c>
      <c r="AM253" s="54" t="n">
        <f aca="false">MIN(1000,MAX(AM254,IF($A253&gt;=AM$16,0,AM$13*(AM$16-$A253)+AM$14*(AM$16-$A253)^2+AM$15*(AM$16-$A253)^3)))</f>
        <v>0</v>
      </c>
      <c r="AN253" s="54" t="n">
        <f aca="false">MIN(1000,MAX(AN254,IF($A253&gt;=AN$16,0,AN$13*(AN$16-$A253)+AN$14*(AN$16-$A253)^2+AN$15*(AN$16-$A253)^3)))</f>
        <v>0</v>
      </c>
      <c r="AO253" s="54" t="n">
        <f aca="false">MIN(1000,MAX(AO254,IF($A253&gt;=AO$16,0,AO$13*(AO$16-$A253)+AO$14*(AO$16-$A253)^2+AO$15*(AO$16-$A253)^3)))</f>
        <v>0</v>
      </c>
      <c r="AP253" s="54" t="n">
        <f aca="false">MIN(1000,MAX(AP254,IF($A253&gt;=AP$16,0,AP$13*(AP$16-$A253)+AP$14*(AP$16-$A253)^2+AP$15*(AP$16-$A253)^3)))</f>
        <v>0</v>
      </c>
      <c r="AQ253" s="54" t="n">
        <f aca="false">MIN(1000,MAX(AQ254,IF($A253&gt;=AQ$16,0,AQ$13*(AQ$16-$A253)+AQ$14*(AQ$16-$A253)^2+AQ$15*(AQ$16-$A253)^3)))</f>
        <v>0</v>
      </c>
      <c r="AR253" s="54" t="n">
        <f aca="false">MIN(1000,MAX(AR254,IF($A253&gt;=AR$16,0,AR$13*(AR$16-$A253)+AR$14*(AR$16-$A253)^2+AR$15*(AR$16-$A253)^3)))</f>
        <v>0</v>
      </c>
      <c r="AS253" s="54" t="n">
        <f aca="false">MIN(1000,MAX(AS254,IF($A253&gt;=AS$16,0,AS$13*(AS$16-$A253)+AS$14*(AS$16-$A253)^2+AS$15*(AS$16-$A253)^3)))</f>
        <v>0</v>
      </c>
      <c r="AT253" s="54" t="n">
        <f aca="false">MIN(1000,MAX(AT254,IF($A253&gt;=AT$16,0,AT$13*(AT$16-$A253)+AT$14*(AT$16-$A253)^2+AT$15*(AT$16-$A253)^3)))</f>
        <v>754.288964</v>
      </c>
      <c r="AU253" s="54" t="n">
        <f aca="false">MIN(1000,MAX(AU254,IF($A253&gt;=AU$16,0,AU$13*(AU$16-$A253)+AU$14*(AU$16-$A253)^2+AU$15*(AU$16-$A253)^3)))</f>
        <v>0</v>
      </c>
      <c r="AV253" s="54" t="n">
        <f aca="false">MIN(1000,MAX(AV254,IF($A253&gt;=AV$16,0,AV$13*(AV$16-$A253)+AV$14*(AV$16-$A253)^2+AV$15*(AV$16-$A253)^3)))</f>
        <v>588.47953</v>
      </c>
      <c r="AW253" s="54" t="n">
        <f aca="false">MIN(1000,MAX(AW254,IF($A253&gt;=AW$16,0,AW$13*(AW$16-$A253)+AW$14*(AW$16-$A253)^2+AW$15*(AW$16-$A253)^3)))</f>
        <v>0</v>
      </c>
      <c r="AX253" s="54" t="n">
        <f aca="false">MIN(1000,MAX(AX254,IF($A253&gt;=AX$16,0,AX$13*(AX$16-$A253)+AX$14*(AX$16-$A253)^2+AX$15*(AX$16-$A253)^3)))</f>
        <v>58.216864</v>
      </c>
      <c r="AY253" s="54" t="n">
        <f aca="false">MIN(1000,MAX(AY254,IF($A253&gt;=AY$16,0,AY$13*(AY$16-$A253)+AY$14*(AY$16-$A253)^2+AY$15*(AY$16-$A253)^3)))</f>
        <v>1000</v>
      </c>
      <c r="AZ253" s="54" t="n">
        <f aca="false">MIN(1000,MAX(AZ254,IF($A253&gt;=AZ$16,0,AZ$13*(AZ$16-$A253)+AZ$14*(AZ$16-$A253)^2+AZ$15*(AZ$16-$A253)^3)))</f>
        <v>0</v>
      </c>
      <c r="BA253" s="54" t="n">
        <f aca="false">MIN(1000,MAX(BA254,IF($A253&gt;=BA$16,0,BA$13*(BA$16-$A253)+BA$14*(BA$16-$A253)^2+BA$15*(BA$16-$A253)^3)))</f>
        <v>0</v>
      </c>
    </row>
    <row r="254" customFormat="false" ht="13.8" hidden="false" customHeight="false" outlineLevel="0" collapsed="false">
      <c r="A254" s="12" t="n">
        <f aca="false">A253+10</f>
        <v>2370</v>
      </c>
      <c r="B254" s="54" t="n">
        <f aca="false">MIN(1000,MAX(B255,IF($A254&gt;=B$16,0,B$13*(B$16-$A254)+B$14*(B$16-$A254)^2+B$15*(B$16-$A254)^3)))</f>
        <v>0</v>
      </c>
      <c r="C254" s="54" t="n">
        <f aca="false">MIN(1000,MAX(C255,IF($A254&gt;=C$16,0,C$13*(C$16-$A254)+C$14*(C$16-$A254)^2+C$15*(C$16-$A254)^3)))</f>
        <v>0</v>
      </c>
      <c r="D254" s="54" t="n">
        <f aca="false">MIN(1000,MAX(D255,IF($A254&gt;=D$16,0,D$13*(D$16-$A254)+D$14*(D$16-$A254)^2+D$15*(D$16-$A254)^3)))</f>
        <v>0</v>
      </c>
      <c r="E254" s="54" t="n">
        <f aca="false">MIN(1000,MAX(E255,IF($A254&gt;=E$16,0,E$13*(E$16-$A254)+E$14*(E$16-$A254)^2+E$15*(E$16-$A254)^3)))</f>
        <v>0</v>
      </c>
      <c r="F254" s="54" t="n">
        <f aca="false">MIN(1000,MAX(F255,IF($A254&gt;=F$16,0,F$13*(F$16-$A254)+F$14*(F$16-$A254)^2+F$15*(F$16-$A254)^3)))</f>
        <v>0</v>
      </c>
      <c r="G254" s="54" t="n">
        <f aca="false">MIN(1000,MAX(G255,IF($A254&gt;=G$16,0,G$13*(G$16-$A254)+G$14*(G$16-$A254)^2+G$15*(G$16-$A254)^3)))</f>
        <v>0</v>
      </c>
      <c r="H254" s="54" t="n">
        <f aca="false">MIN(1000,MAX(H255,IF($A254&gt;=H$16,0,H$13*(H$16-$A254)+H$14*(H$16-$A254)^2+H$15*(H$16-$A254)^3)))</f>
        <v>0</v>
      </c>
      <c r="I254" s="54" t="n">
        <f aca="false">MIN(1000,MAX(I255,IF($A254&gt;=I$16,0,I$13*(I$16-$A254)+I$14*(I$16-$A254)^2+I$15*(I$16-$A254)^3)))</f>
        <v>0</v>
      </c>
      <c r="J254" s="54" t="n">
        <f aca="false">MIN(1000,MAX(J255,IF($A254&gt;=J$16,0,J$13*(J$16-$A254)+J$14*(J$16-$A254)^2+J$15*(J$16-$A254)^3)))</f>
        <v>0</v>
      </c>
      <c r="K254" s="54" t="n">
        <f aca="false">MIN(1000,MAX(K255,IF($A254&gt;=K$16,0,K$13*(K$16-$A254)+K$14*(K$16-$A254)^2+K$15*(K$16-$A254)^3)))</f>
        <v>0</v>
      </c>
      <c r="L254" s="54" t="n">
        <f aca="false">MIN(1000,MAX(L255,IF($A254&gt;=L$16,0,L$13*(L$16-$A254)+L$14*(L$16-$A254)^2+L$15*(L$16-$A254)^3)))</f>
        <v>0</v>
      </c>
      <c r="M254" s="54" t="n">
        <f aca="false">MIN(1000,MAX(M255,IF($A254&gt;=M$16,0,M$13*(M$16-$A254)+M$14*(M$16-$A254)^2+M$15*(M$16-$A254)^3)))</f>
        <v>0</v>
      </c>
      <c r="N254" s="54" t="n">
        <f aca="false">MIN(1000,MAX(N255,IF($A254&gt;=N$16,0,N$13*(N$16-$A254)+N$14*(N$16-$A254)^2+N$15*(N$16-$A254)^3)))</f>
        <v>0</v>
      </c>
      <c r="O254" s="54" t="n">
        <f aca="false">MIN(1000,MAX(O255,IF($A254&gt;=O$16,0,O$13*(O$16-$A254)+O$14*(O$16-$A254)^2+O$15*(O$16-$A254)^3)))</f>
        <v>0</v>
      </c>
      <c r="P254" s="54" t="n">
        <f aca="false">MIN(1000,MAX(P255,IF($A254&gt;=P$16,0,P$13*(P$16-$A254)+P$14*(P$16-$A254)^2+P$15*(P$16-$A254)^3)))</f>
        <v>0</v>
      </c>
      <c r="Q254" s="54" t="n">
        <f aca="false">MIN(1000,MAX(Q255,IF($A254&gt;=Q$16,0,Q$13*(Q$16-$A254)+Q$14*(Q$16-$A254)^2+Q$15*(Q$16-$A254)^3)))</f>
        <v>0</v>
      </c>
      <c r="R254" s="54" t="n">
        <f aca="false">MIN(1000,MAX(R255,IF($A254&gt;=R$16,0,R$13*(R$16-$A254)+R$14*(R$16-$A254)^2+R$15*(R$16-$A254)^3)))</f>
        <v>0</v>
      </c>
      <c r="S254" s="54" t="n">
        <f aca="false">MIN(1000,MAX(S255,IF($A254&gt;=S$16,0,S$13*(S$16-$A254)+S$14*(S$16-$A254)^2+S$15*(S$16-$A254)^3)))</f>
        <v>332.174352</v>
      </c>
      <c r="T254" s="54" t="n">
        <f aca="false">MIN(1000,MAX(T255,IF($A254&gt;=T$16,0,T$13*(T$16-$A254)+T$14*(T$16-$A254)^2+T$15*(T$16-$A254)^3)))</f>
        <v>0</v>
      </c>
      <c r="U254" s="54" t="n">
        <f aca="false">MIN(1000,MAX(U255,IF($A254&gt;=U$16,0,U$13*(U$16-$A254)+U$14*(U$16-$A254)^2+U$15*(U$16-$A254)^3)))</f>
        <v>98.98245</v>
      </c>
      <c r="V254" s="54" t="n">
        <f aca="false">MIN(1000,MAX(V255,IF($A254&gt;=V$16,0,V$13*(V$16-$A254)+V$14*(V$16-$A254)^2+V$15*(V$16-$A254)^3)))</f>
        <v>0</v>
      </c>
      <c r="W254" s="54" t="n">
        <f aca="false">MIN(1000,MAX(W255,IF($A254&gt;=W$16,0,W$13*(W$16-$A254)+W$14*(W$16-$A254)^2+W$15*(W$16-$A254)^3)))</f>
        <v>53.16348</v>
      </c>
      <c r="X254" s="54" t="n">
        <f aca="false">MIN(1000,MAX(X255,IF($A254&gt;=X$16,0,X$13*(X$16-$A254)+X$14*(X$16-$A254)^2+X$15*(X$16-$A254)^3)))</f>
        <v>23.037975</v>
      </c>
      <c r="Y254" s="54" t="n">
        <f aca="false">MIN(1000,MAX(Y255,IF($A254&gt;=Y$16,0,Y$13*(Y$16-$A254)+Y$14*(Y$16-$A254)^2+Y$15*(Y$16-$A254)^3)))</f>
        <v>0</v>
      </c>
      <c r="Z254" s="54" t="n">
        <f aca="false">MIN(1000,MAX(Z255,IF($A254&gt;=Z$16,0,Z$13*(Z$16-$A254)+Z$14*(Z$16-$A254)^2+Z$15*(Z$16-$A254)^3)))</f>
        <v>0</v>
      </c>
      <c r="AC254" s="54" t="n">
        <f aca="false">MIN(1000,MAX(AC255,IF($A254&gt;=AC$16,0,AC$13*(AC$16-$A254)+AC$14*(AC$16-$A254)^2+AC$15*(AC$16-$A254)^3)))</f>
        <v>0</v>
      </c>
      <c r="AD254" s="54" t="n">
        <f aca="false">MIN(1000,MAX(AD255,IF($A254&gt;=AD$16,0,AD$13*(AD$16-$A254)+AD$14*(AD$16-$A254)^2+AD$15*(AD$16-$A254)^3)))</f>
        <v>0</v>
      </c>
      <c r="AE254" s="54" t="n">
        <f aca="false">MIN(1000,MAX(AE255,IF($A254&gt;=AE$16,0,AE$13*(AE$16-$A254)+AE$14*(AE$16-$A254)^2+AE$15*(AE$16-$A254)^3)))</f>
        <v>0</v>
      </c>
      <c r="AF254" s="54" t="n">
        <f aca="false">MIN(1000,MAX(AF255,IF($A254&gt;=AF$16,0,AF$13*(AF$16-$A254)+AF$14*(AF$16-$A254)^2+AF$15*(AF$16-$A254)^3)))</f>
        <v>0</v>
      </c>
      <c r="AG254" s="54" t="n">
        <f aca="false">MIN(1000,MAX(AG255,IF($A254&gt;=AG$16,0,AG$13*(AG$16-$A254)+AG$14*(AG$16-$A254)^2+AG$15*(AG$16-$A254)^3)))</f>
        <v>0</v>
      </c>
      <c r="AH254" s="54" t="n">
        <f aca="false">MIN(1000,MAX(AH255,IF($A254&gt;=AH$16,0,AH$13*(AH$16-$A254)+AH$14*(AH$16-$A254)^2+AH$15*(AH$16-$A254)^3)))</f>
        <v>0</v>
      </c>
      <c r="AI254" s="54" t="n">
        <f aca="false">MIN(1000,MAX(AI255,IF($A254&gt;=AI$16,0,AI$13*(AI$16-$A254)+AI$14*(AI$16-$A254)^2+AI$15*(AI$16-$A254)^3)))</f>
        <v>0</v>
      </c>
      <c r="AJ254" s="54" t="n">
        <f aca="false">MIN(1000,MAX(AJ255,IF($A254&gt;=AJ$16,0,AJ$13*(AJ$16-$A254)+AJ$14*(AJ$16-$A254)^2+AJ$15*(AJ$16-$A254)^3)))</f>
        <v>0</v>
      </c>
      <c r="AK254" s="54" t="n">
        <f aca="false">MIN(1000,MAX(AK255,IF($A254&gt;=AK$16,0,AK$13*(AK$16-$A254)+AK$14*(AK$16-$A254)^2+AK$15*(AK$16-$A254)^3)))</f>
        <v>0</v>
      </c>
      <c r="AL254" s="54" t="n">
        <f aca="false">MIN(1000,MAX(AL255,IF($A254&gt;=AL$16,0,AL$13*(AL$16-$A254)+AL$14*(AL$16-$A254)^2+AL$15*(AL$16-$A254)^3)))</f>
        <v>0</v>
      </c>
      <c r="AM254" s="54" t="n">
        <f aca="false">MIN(1000,MAX(AM255,IF($A254&gt;=AM$16,0,AM$13*(AM$16-$A254)+AM$14*(AM$16-$A254)^2+AM$15*(AM$16-$A254)^3)))</f>
        <v>0</v>
      </c>
      <c r="AN254" s="54" t="n">
        <f aca="false">MIN(1000,MAX(AN255,IF($A254&gt;=AN$16,0,AN$13*(AN$16-$A254)+AN$14*(AN$16-$A254)^2+AN$15*(AN$16-$A254)^3)))</f>
        <v>0</v>
      </c>
      <c r="AO254" s="54" t="n">
        <f aca="false">MIN(1000,MAX(AO255,IF($A254&gt;=AO$16,0,AO$13*(AO$16-$A254)+AO$14*(AO$16-$A254)^2+AO$15*(AO$16-$A254)^3)))</f>
        <v>0</v>
      </c>
      <c r="AP254" s="54" t="n">
        <f aca="false">MIN(1000,MAX(AP255,IF($A254&gt;=AP$16,0,AP$13*(AP$16-$A254)+AP$14*(AP$16-$A254)^2+AP$15*(AP$16-$A254)^3)))</f>
        <v>0</v>
      </c>
      <c r="AQ254" s="54" t="n">
        <f aca="false">MIN(1000,MAX(AQ255,IF($A254&gt;=AQ$16,0,AQ$13*(AQ$16-$A254)+AQ$14*(AQ$16-$A254)^2+AQ$15*(AQ$16-$A254)^3)))</f>
        <v>0</v>
      </c>
      <c r="AR254" s="54" t="n">
        <f aca="false">MIN(1000,MAX(AR255,IF($A254&gt;=AR$16,0,AR$13*(AR$16-$A254)+AR$14*(AR$16-$A254)^2+AR$15*(AR$16-$A254)^3)))</f>
        <v>0</v>
      </c>
      <c r="AS254" s="54" t="n">
        <f aca="false">MIN(1000,MAX(AS255,IF($A254&gt;=AS$16,0,AS$13*(AS$16-$A254)+AS$14*(AS$16-$A254)^2+AS$15*(AS$16-$A254)^3)))</f>
        <v>0</v>
      </c>
      <c r="AT254" s="54" t="n">
        <f aca="false">MIN(1000,MAX(AT255,IF($A254&gt;=AT$16,0,AT$13*(AT$16-$A254)+AT$14*(AT$16-$A254)^2+AT$15*(AT$16-$A254)^3)))</f>
        <v>743.290764</v>
      </c>
      <c r="AU254" s="54" t="n">
        <f aca="false">MIN(1000,MAX(AU255,IF($A254&gt;=AU$16,0,AU$13*(AU$16-$A254)+AU$14*(AU$16-$A254)^2+AU$15*(AU$16-$A254)^3)))</f>
        <v>0</v>
      </c>
      <c r="AV254" s="54" t="n">
        <f aca="false">MIN(1000,MAX(AV255,IF($A254&gt;=AV$16,0,AV$13*(AV$16-$A254)+AV$14*(AV$16-$A254)^2+AV$15*(AV$16-$A254)^3)))</f>
        <v>587.02653</v>
      </c>
      <c r="AW254" s="54" t="n">
        <f aca="false">MIN(1000,MAX(AW255,IF($A254&gt;=AW$16,0,AW$13*(AW$16-$A254)+AW$14*(AW$16-$A254)^2+AW$15*(AW$16-$A254)^3)))</f>
        <v>0</v>
      </c>
      <c r="AX254" s="54" t="n">
        <f aca="false">MIN(1000,MAX(AX255,IF($A254&gt;=AX$16,0,AX$13*(AX$16-$A254)+AX$14*(AX$16-$A254)^2+AX$15*(AX$16-$A254)^3)))</f>
        <v>58.216864</v>
      </c>
      <c r="AY254" s="54" t="n">
        <f aca="false">MIN(1000,MAX(AY255,IF($A254&gt;=AY$16,0,AY$13*(AY$16-$A254)+AY$14*(AY$16-$A254)^2+AY$15*(AY$16-$A254)^3)))</f>
        <v>1000</v>
      </c>
      <c r="AZ254" s="54" t="n">
        <f aca="false">MIN(1000,MAX(AZ255,IF($A254&gt;=AZ$16,0,AZ$13*(AZ$16-$A254)+AZ$14*(AZ$16-$A254)^2+AZ$15*(AZ$16-$A254)^3)))</f>
        <v>0</v>
      </c>
      <c r="BA254" s="54" t="n">
        <f aca="false">MIN(1000,MAX(BA255,IF($A254&gt;=BA$16,0,BA$13*(BA$16-$A254)+BA$14*(BA$16-$A254)^2+BA$15*(BA$16-$A254)^3)))</f>
        <v>0</v>
      </c>
    </row>
    <row r="255" customFormat="false" ht="13.8" hidden="false" customHeight="false" outlineLevel="0" collapsed="false">
      <c r="A255" s="12" t="n">
        <f aca="false">A254+10</f>
        <v>2380</v>
      </c>
      <c r="B255" s="54" t="n">
        <f aca="false">MIN(1000,MAX(B256,IF($A255&gt;=B$16,0,B$13*(B$16-$A255)+B$14*(B$16-$A255)^2+B$15*(B$16-$A255)^3)))</f>
        <v>0</v>
      </c>
      <c r="C255" s="54" t="n">
        <f aca="false">MIN(1000,MAX(C256,IF($A255&gt;=C$16,0,C$13*(C$16-$A255)+C$14*(C$16-$A255)^2+C$15*(C$16-$A255)^3)))</f>
        <v>0</v>
      </c>
      <c r="D255" s="54" t="n">
        <f aca="false">MIN(1000,MAX(D256,IF($A255&gt;=D$16,0,D$13*(D$16-$A255)+D$14*(D$16-$A255)^2+D$15*(D$16-$A255)^3)))</f>
        <v>0</v>
      </c>
      <c r="E255" s="54" t="n">
        <f aca="false">MIN(1000,MAX(E256,IF($A255&gt;=E$16,0,E$13*(E$16-$A255)+E$14*(E$16-$A255)^2+E$15*(E$16-$A255)^3)))</f>
        <v>0</v>
      </c>
      <c r="F255" s="54" t="n">
        <f aca="false">MIN(1000,MAX(F256,IF($A255&gt;=F$16,0,F$13*(F$16-$A255)+F$14*(F$16-$A255)^2+F$15*(F$16-$A255)^3)))</f>
        <v>0</v>
      </c>
      <c r="G255" s="54" t="n">
        <f aca="false">MIN(1000,MAX(G256,IF($A255&gt;=G$16,0,G$13*(G$16-$A255)+G$14*(G$16-$A255)^2+G$15*(G$16-$A255)^3)))</f>
        <v>0</v>
      </c>
      <c r="H255" s="54" t="n">
        <f aca="false">MIN(1000,MAX(H256,IF($A255&gt;=H$16,0,H$13*(H$16-$A255)+H$14*(H$16-$A255)^2+H$15*(H$16-$A255)^3)))</f>
        <v>0</v>
      </c>
      <c r="I255" s="54" t="n">
        <f aca="false">MIN(1000,MAX(I256,IF($A255&gt;=I$16,0,I$13*(I$16-$A255)+I$14*(I$16-$A255)^2+I$15*(I$16-$A255)^3)))</f>
        <v>0</v>
      </c>
      <c r="J255" s="54" t="n">
        <f aca="false">MIN(1000,MAX(J256,IF($A255&gt;=J$16,0,J$13*(J$16-$A255)+J$14*(J$16-$A255)^2+J$15*(J$16-$A255)^3)))</f>
        <v>0</v>
      </c>
      <c r="K255" s="54" t="n">
        <f aca="false">MIN(1000,MAX(K256,IF($A255&gt;=K$16,0,K$13*(K$16-$A255)+K$14*(K$16-$A255)^2+K$15*(K$16-$A255)^3)))</f>
        <v>0</v>
      </c>
      <c r="L255" s="54" t="n">
        <f aca="false">MIN(1000,MAX(L256,IF($A255&gt;=L$16,0,L$13*(L$16-$A255)+L$14*(L$16-$A255)^2+L$15*(L$16-$A255)^3)))</f>
        <v>0</v>
      </c>
      <c r="M255" s="54" t="n">
        <f aca="false">MIN(1000,MAX(M256,IF($A255&gt;=M$16,0,M$13*(M$16-$A255)+M$14*(M$16-$A255)^2+M$15*(M$16-$A255)^3)))</f>
        <v>0</v>
      </c>
      <c r="N255" s="54" t="n">
        <f aca="false">MIN(1000,MAX(N256,IF($A255&gt;=N$16,0,N$13*(N$16-$A255)+N$14*(N$16-$A255)^2+N$15*(N$16-$A255)^3)))</f>
        <v>0</v>
      </c>
      <c r="O255" s="54" t="n">
        <f aca="false">MIN(1000,MAX(O256,IF($A255&gt;=O$16,0,O$13*(O$16-$A255)+O$14*(O$16-$A255)^2+O$15*(O$16-$A255)^3)))</f>
        <v>0</v>
      </c>
      <c r="P255" s="54" t="n">
        <f aca="false">MIN(1000,MAX(P256,IF($A255&gt;=P$16,0,P$13*(P$16-$A255)+P$14*(P$16-$A255)^2+P$15*(P$16-$A255)^3)))</f>
        <v>0</v>
      </c>
      <c r="Q255" s="54" t="n">
        <f aca="false">MIN(1000,MAX(Q256,IF($A255&gt;=Q$16,0,Q$13*(Q$16-$A255)+Q$14*(Q$16-$A255)^2+Q$15*(Q$16-$A255)^3)))</f>
        <v>0</v>
      </c>
      <c r="R255" s="54" t="n">
        <f aca="false">MIN(1000,MAX(R256,IF($A255&gt;=R$16,0,R$13*(R$16-$A255)+R$14*(R$16-$A255)^2+R$15*(R$16-$A255)^3)))</f>
        <v>0</v>
      </c>
      <c r="S255" s="54" t="n">
        <f aca="false">MIN(1000,MAX(S256,IF($A255&gt;=S$16,0,S$13*(S$16-$A255)+S$14*(S$16-$A255)^2+S$15*(S$16-$A255)^3)))</f>
        <v>327.034752</v>
      </c>
      <c r="T255" s="54" t="n">
        <f aca="false">MIN(1000,MAX(T256,IF($A255&gt;=T$16,0,T$13*(T$16-$A255)+T$14*(T$16-$A255)^2+T$15*(T$16-$A255)^3)))</f>
        <v>0</v>
      </c>
      <c r="U255" s="54" t="n">
        <f aca="false">MIN(1000,MAX(U256,IF($A255&gt;=U$16,0,U$13*(U$16-$A255)+U$14*(U$16-$A255)^2+U$15*(U$16-$A255)^3)))</f>
        <v>98.73745</v>
      </c>
      <c r="V255" s="54" t="n">
        <f aca="false">MIN(1000,MAX(V256,IF($A255&gt;=V$16,0,V$13*(V$16-$A255)+V$14*(V$16-$A255)^2+V$15*(V$16-$A255)^3)))</f>
        <v>0</v>
      </c>
      <c r="W255" s="54" t="n">
        <f aca="false">MIN(1000,MAX(W256,IF($A255&gt;=W$16,0,W$13*(W$16-$A255)+W$14*(W$16-$A255)^2+W$15*(W$16-$A255)^3)))</f>
        <v>53.03448</v>
      </c>
      <c r="X255" s="54" t="n">
        <f aca="false">MIN(1000,MAX(X256,IF($A255&gt;=X$16,0,X$13*(X$16-$A255)+X$14*(X$16-$A255)^2+X$15*(X$16-$A255)^3)))</f>
        <v>23.037975</v>
      </c>
      <c r="Y255" s="54" t="n">
        <f aca="false">MIN(1000,MAX(Y256,IF($A255&gt;=Y$16,0,Y$13*(Y$16-$A255)+Y$14*(Y$16-$A255)^2+Y$15*(Y$16-$A255)^3)))</f>
        <v>0</v>
      </c>
      <c r="Z255" s="54" t="n">
        <f aca="false">MIN(1000,MAX(Z256,IF($A255&gt;=Z$16,0,Z$13*(Z$16-$A255)+Z$14*(Z$16-$A255)^2+Z$15*(Z$16-$A255)^3)))</f>
        <v>0</v>
      </c>
      <c r="AC255" s="54" t="n">
        <f aca="false">MIN(1000,MAX(AC256,IF($A255&gt;=AC$16,0,AC$13*(AC$16-$A255)+AC$14*(AC$16-$A255)^2+AC$15*(AC$16-$A255)^3)))</f>
        <v>0</v>
      </c>
      <c r="AD255" s="54" t="n">
        <f aca="false">MIN(1000,MAX(AD256,IF($A255&gt;=AD$16,0,AD$13*(AD$16-$A255)+AD$14*(AD$16-$A255)^2+AD$15*(AD$16-$A255)^3)))</f>
        <v>0</v>
      </c>
      <c r="AE255" s="54" t="n">
        <f aca="false">MIN(1000,MAX(AE256,IF($A255&gt;=AE$16,0,AE$13*(AE$16-$A255)+AE$14*(AE$16-$A255)^2+AE$15*(AE$16-$A255)^3)))</f>
        <v>0</v>
      </c>
      <c r="AF255" s="54" t="n">
        <f aca="false">MIN(1000,MAX(AF256,IF($A255&gt;=AF$16,0,AF$13*(AF$16-$A255)+AF$14*(AF$16-$A255)^2+AF$15*(AF$16-$A255)^3)))</f>
        <v>0</v>
      </c>
      <c r="AG255" s="54" t="n">
        <f aca="false">MIN(1000,MAX(AG256,IF($A255&gt;=AG$16,0,AG$13*(AG$16-$A255)+AG$14*(AG$16-$A255)^2+AG$15*(AG$16-$A255)^3)))</f>
        <v>0</v>
      </c>
      <c r="AH255" s="54" t="n">
        <f aca="false">MIN(1000,MAX(AH256,IF($A255&gt;=AH$16,0,AH$13*(AH$16-$A255)+AH$14*(AH$16-$A255)^2+AH$15*(AH$16-$A255)^3)))</f>
        <v>0</v>
      </c>
      <c r="AI255" s="54" t="n">
        <f aca="false">MIN(1000,MAX(AI256,IF($A255&gt;=AI$16,0,AI$13*(AI$16-$A255)+AI$14*(AI$16-$A255)^2+AI$15*(AI$16-$A255)^3)))</f>
        <v>0</v>
      </c>
      <c r="AJ255" s="54" t="n">
        <f aca="false">MIN(1000,MAX(AJ256,IF($A255&gt;=AJ$16,0,AJ$13*(AJ$16-$A255)+AJ$14*(AJ$16-$A255)^2+AJ$15*(AJ$16-$A255)^3)))</f>
        <v>0</v>
      </c>
      <c r="AK255" s="54" t="n">
        <f aca="false">MIN(1000,MAX(AK256,IF($A255&gt;=AK$16,0,AK$13*(AK$16-$A255)+AK$14*(AK$16-$A255)^2+AK$15*(AK$16-$A255)^3)))</f>
        <v>0</v>
      </c>
      <c r="AL255" s="54" t="n">
        <f aca="false">MIN(1000,MAX(AL256,IF($A255&gt;=AL$16,0,AL$13*(AL$16-$A255)+AL$14*(AL$16-$A255)^2+AL$15*(AL$16-$A255)^3)))</f>
        <v>0</v>
      </c>
      <c r="AM255" s="54" t="n">
        <f aca="false">MIN(1000,MAX(AM256,IF($A255&gt;=AM$16,0,AM$13*(AM$16-$A255)+AM$14*(AM$16-$A255)^2+AM$15*(AM$16-$A255)^3)))</f>
        <v>0</v>
      </c>
      <c r="AN255" s="54" t="n">
        <f aca="false">MIN(1000,MAX(AN256,IF($A255&gt;=AN$16,0,AN$13*(AN$16-$A255)+AN$14*(AN$16-$A255)^2+AN$15*(AN$16-$A255)^3)))</f>
        <v>0</v>
      </c>
      <c r="AO255" s="54" t="n">
        <f aca="false">MIN(1000,MAX(AO256,IF($A255&gt;=AO$16,0,AO$13*(AO$16-$A255)+AO$14*(AO$16-$A255)^2+AO$15*(AO$16-$A255)^3)))</f>
        <v>0</v>
      </c>
      <c r="AP255" s="54" t="n">
        <f aca="false">MIN(1000,MAX(AP256,IF($A255&gt;=AP$16,0,AP$13*(AP$16-$A255)+AP$14*(AP$16-$A255)^2+AP$15*(AP$16-$A255)^3)))</f>
        <v>0</v>
      </c>
      <c r="AQ255" s="54" t="n">
        <f aca="false">MIN(1000,MAX(AQ256,IF($A255&gt;=AQ$16,0,AQ$13*(AQ$16-$A255)+AQ$14*(AQ$16-$A255)^2+AQ$15*(AQ$16-$A255)^3)))</f>
        <v>0</v>
      </c>
      <c r="AR255" s="54" t="n">
        <f aca="false">MIN(1000,MAX(AR256,IF($A255&gt;=AR$16,0,AR$13*(AR$16-$A255)+AR$14*(AR$16-$A255)^2+AR$15*(AR$16-$A255)^3)))</f>
        <v>0</v>
      </c>
      <c r="AS255" s="54" t="n">
        <f aca="false">MIN(1000,MAX(AS256,IF($A255&gt;=AS$16,0,AS$13*(AS$16-$A255)+AS$14*(AS$16-$A255)^2+AS$15*(AS$16-$A255)^3)))</f>
        <v>0</v>
      </c>
      <c r="AT255" s="54" t="n">
        <f aca="false">MIN(1000,MAX(AT256,IF($A255&gt;=AT$16,0,AT$13*(AT$16-$A255)+AT$14*(AT$16-$A255)^2+AT$15*(AT$16-$A255)^3)))</f>
        <v>732.372564</v>
      </c>
      <c r="AU255" s="54" t="n">
        <f aca="false">MIN(1000,MAX(AU256,IF($A255&gt;=AU$16,0,AU$13*(AU$16-$A255)+AU$14*(AU$16-$A255)^2+AU$15*(AU$16-$A255)^3)))</f>
        <v>0</v>
      </c>
      <c r="AV255" s="54" t="n">
        <f aca="false">MIN(1000,MAX(AV256,IF($A255&gt;=AV$16,0,AV$13*(AV$16-$A255)+AV$14*(AV$16-$A255)^2+AV$15*(AV$16-$A255)^3)))</f>
        <v>585.57353</v>
      </c>
      <c r="AW255" s="54" t="n">
        <f aca="false">MIN(1000,MAX(AW256,IF($A255&gt;=AW$16,0,AW$13*(AW$16-$A255)+AW$14*(AW$16-$A255)^2+AW$15*(AW$16-$A255)^3)))</f>
        <v>0</v>
      </c>
      <c r="AX255" s="54" t="n">
        <f aca="false">MIN(1000,MAX(AX256,IF($A255&gt;=AX$16,0,AX$13*(AX$16-$A255)+AX$14*(AX$16-$A255)^2+AX$15*(AX$16-$A255)^3)))</f>
        <v>58.216864</v>
      </c>
      <c r="AY255" s="54" t="n">
        <f aca="false">MIN(1000,MAX(AY256,IF($A255&gt;=AY$16,0,AY$13*(AY$16-$A255)+AY$14*(AY$16-$A255)^2+AY$15*(AY$16-$A255)^3)))</f>
        <v>1000</v>
      </c>
      <c r="AZ255" s="54" t="n">
        <f aca="false">MIN(1000,MAX(AZ256,IF($A255&gt;=AZ$16,0,AZ$13*(AZ$16-$A255)+AZ$14*(AZ$16-$A255)^2+AZ$15*(AZ$16-$A255)^3)))</f>
        <v>0</v>
      </c>
      <c r="BA255" s="54" t="n">
        <f aca="false">MIN(1000,MAX(BA256,IF($A255&gt;=BA$16,0,BA$13*(BA$16-$A255)+BA$14*(BA$16-$A255)^2+BA$15*(BA$16-$A255)^3)))</f>
        <v>0</v>
      </c>
    </row>
    <row r="256" customFormat="false" ht="13.8" hidden="false" customHeight="false" outlineLevel="0" collapsed="false">
      <c r="A256" s="12" t="n">
        <f aca="false">A255+10</f>
        <v>2390</v>
      </c>
      <c r="B256" s="54" t="n">
        <f aca="false">MIN(1000,MAX(B257,IF($A256&gt;=B$16,0,B$13*(B$16-$A256)+B$14*(B$16-$A256)^2+B$15*(B$16-$A256)^3)))</f>
        <v>0</v>
      </c>
      <c r="C256" s="54" t="n">
        <f aca="false">MIN(1000,MAX(C257,IF($A256&gt;=C$16,0,C$13*(C$16-$A256)+C$14*(C$16-$A256)^2+C$15*(C$16-$A256)^3)))</f>
        <v>0</v>
      </c>
      <c r="D256" s="54" t="n">
        <f aca="false">MIN(1000,MAX(D257,IF($A256&gt;=D$16,0,D$13*(D$16-$A256)+D$14*(D$16-$A256)^2+D$15*(D$16-$A256)^3)))</f>
        <v>0</v>
      </c>
      <c r="E256" s="54" t="n">
        <f aca="false">MIN(1000,MAX(E257,IF($A256&gt;=E$16,0,E$13*(E$16-$A256)+E$14*(E$16-$A256)^2+E$15*(E$16-$A256)^3)))</f>
        <v>0</v>
      </c>
      <c r="F256" s="54" t="n">
        <f aca="false">MIN(1000,MAX(F257,IF($A256&gt;=F$16,0,F$13*(F$16-$A256)+F$14*(F$16-$A256)^2+F$15*(F$16-$A256)^3)))</f>
        <v>0</v>
      </c>
      <c r="G256" s="54" t="n">
        <f aca="false">MIN(1000,MAX(G257,IF($A256&gt;=G$16,0,G$13*(G$16-$A256)+G$14*(G$16-$A256)^2+G$15*(G$16-$A256)^3)))</f>
        <v>0</v>
      </c>
      <c r="H256" s="54" t="n">
        <f aca="false">MIN(1000,MAX(H257,IF($A256&gt;=H$16,0,H$13*(H$16-$A256)+H$14*(H$16-$A256)^2+H$15*(H$16-$A256)^3)))</f>
        <v>0</v>
      </c>
      <c r="I256" s="54" t="n">
        <f aca="false">MIN(1000,MAX(I257,IF($A256&gt;=I$16,0,I$13*(I$16-$A256)+I$14*(I$16-$A256)^2+I$15*(I$16-$A256)^3)))</f>
        <v>0</v>
      </c>
      <c r="J256" s="54" t="n">
        <f aca="false">MIN(1000,MAX(J257,IF($A256&gt;=J$16,0,J$13*(J$16-$A256)+J$14*(J$16-$A256)^2+J$15*(J$16-$A256)^3)))</f>
        <v>0</v>
      </c>
      <c r="K256" s="54" t="n">
        <f aca="false">MIN(1000,MAX(K257,IF($A256&gt;=K$16,0,K$13*(K$16-$A256)+K$14*(K$16-$A256)^2+K$15*(K$16-$A256)^3)))</f>
        <v>0</v>
      </c>
      <c r="L256" s="54" t="n">
        <f aca="false">MIN(1000,MAX(L257,IF($A256&gt;=L$16,0,L$13*(L$16-$A256)+L$14*(L$16-$A256)^2+L$15*(L$16-$A256)^3)))</f>
        <v>0</v>
      </c>
      <c r="M256" s="54" t="n">
        <f aca="false">MIN(1000,MAX(M257,IF($A256&gt;=M$16,0,M$13*(M$16-$A256)+M$14*(M$16-$A256)^2+M$15*(M$16-$A256)^3)))</f>
        <v>0</v>
      </c>
      <c r="N256" s="54" t="n">
        <f aca="false">MIN(1000,MAX(N257,IF($A256&gt;=N$16,0,N$13*(N$16-$A256)+N$14*(N$16-$A256)^2+N$15*(N$16-$A256)^3)))</f>
        <v>0</v>
      </c>
      <c r="O256" s="54" t="n">
        <f aca="false">MIN(1000,MAX(O257,IF($A256&gt;=O$16,0,O$13*(O$16-$A256)+O$14*(O$16-$A256)^2+O$15*(O$16-$A256)^3)))</f>
        <v>0</v>
      </c>
      <c r="P256" s="54" t="n">
        <f aca="false">MIN(1000,MAX(P257,IF($A256&gt;=P$16,0,P$13*(P$16-$A256)+P$14*(P$16-$A256)^2+P$15*(P$16-$A256)^3)))</f>
        <v>0</v>
      </c>
      <c r="Q256" s="54" t="n">
        <f aca="false">MIN(1000,MAX(Q257,IF($A256&gt;=Q$16,0,Q$13*(Q$16-$A256)+Q$14*(Q$16-$A256)^2+Q$15*(Q$16-$A256)^3)))</f>
        <v>0</v>
      </c>
      <c r="R256" s="54" t="n">
        <f aca="false">MIN(1000,MAX(R257,IF($A256&gt;=R$16,0,R$13*(R$16-$A256)+R$14*(R$16-$A256)^2+R$15*(R$16-$A256)^3)))</f>
        <v>0</v>
      </c>
      <c r="S256" s="54" t="n">
        <f aca="false">MIN(1000,MAX(S257,IF($A256&gt;=S$16,0,S$13*(S$16-$A256)+S$14*(S$16-$A256)^2+S$15*(S$16-$A256)^3)))</f>
        <v>321.935152</v>
      </c>
      <c r="T256" s="54" t="n">
        <f aca="false">MIN(1000,MAX(T257,IF($A256&gt;=T$16,0,T$13*(T$16-$A256)+T$14*(T$16-$A256)^2+T$15*(T$16-$A256)^3)))</f>
        <v>0</v>
      </c>
      <c r="U256" s="54" t="n">
        <f aca="false">MIN(1000,MAX(U257,IF($A256&gt;=U$16,0,U$13*(U$16-$A256)+U$14*(U$16-$A256)^2+U$15*(U$16-$A256)^3)))</f>
        <v>98.49245</v>
      </c>
      <c r="V256" s="54" t="n">
        <f aca="false">MIN(1000,MAX(V257,IF($A256&gt;=V$16,0,V$13*(V$16-$A256)+V$14*(V$16-$A256)^2+V$15*(V$16-$A256)^3)))</f>
        <v>0</v>
      </c>
      <c r="W256" s="54" t="n">
        <f aca="false">MIN(1000,MAX(W257,IF($A256&gt;=W$16,0,W$13*(W$16-$A256)+W$14*(W$16-$A256)^2+W$15*(W$16-$A256)^3)))</f>
        <v>52.90548</v>
      </c>
      <c r="X256" s="54" t="n">
        <f aca="false">MIN(1000,MAX(X257,IF($A256&gt;=X$16,0,X$13*(X$16-$A256)+X$14*(X$16-$A256)^2+X$15*(X$16-$A256)^3)))</f>
        <v>23.037975</v>
      </c>
      <c r="Y256" s="54" t="n">
        <f aca="false">MIN(1000,MAX(Y257,IF($A256&gt;=Y$16,0,Y$13*(Y$16-$A256)+Y$14*(Y$16-$A256)^2+Y$15*(Y$16-$A256)^3)))</f>
        <v>0</v>
      </c>
      <c r="Z256" s="54" t="n">
        <f aca="false">MIN(1000,MAX(Z257,IF($A256&gt;=Z$16,0,Z$13*(Z$16-$A256)+Z$14*(Z$16-$A256)^2+Z$15*(Z$16-$A256)^3)))</f>
        <v>0</v>
      </c>
      <c r="AC256" s="54" t="n">
        <f aca="false">MIN(1000,MAX(AC257,IF($A256&gt;=AC$16,0,AC$13*(AC$16-$A256)+AC$14*(AC$16-$A256)^2+AC$15*(AC$16-$A256)^3)))</f>
        <v>0</v>
      </c>
      <c r="AD256" s="54" t="n">
        <f aca="false">MIN(1000,MAX(AD257,IF($A256&gt;=AD$16,0,AD$13*(AD$16-$A256)+AD$14*(AD$16-$A256)^2+AD$15*(AD$16-$A256)^3)))</f>
        <v>0</v>
      </c>
      <c r="AE256" s="54" t="n">
        <f aca="false">MIN(1000,MAX(AE257,IF($A256&gt;=AE$16,0,AE$13*(AE$16-$A256)+AE$14*(AE$16-$A256)^2+AE$15*(AE$16-$A256)^3)))</f>
        <v>0</v>
      </c>
      <c r="AF256" s="54" t="n">
        <f aca="false">MIN(1000,MAX(AF257,IF($A256&gt;=AF$16,0,AF$13*(AF$16-$A256)+AF$14*(AF$16-$A256)^2+AF$15*(AF$16-$A256)^3)))</f>
        <v>0</v>
      </c>
      <c r="AG256" s="54" t="n">
        <f aca="false">MIN(1000,MAX(AG257,IF($A256&gt;=AG$16,0,AG$13*(AG$16-$A256)+AG$14*(AG$16-$A256)^2+AG$15*(AG$16-$A256)^3)))</f>
        <v>0</v>
      </c>
      <c r="AH256" s="54" t="n">
        <f aca="false">MIN(1000,MAX(AH257,IF($A256&gt;=AH$16,0,AH$13*(AH$16-$A256)+AH$14*(AH$16-$A256)^2+AH$15*(AH$16-$A256)^3)))</f>
        <v>0</v>
      </c>
      <c r="AI256" s="54" t="n">
        <f aca="false">MIN(1000,MAX(AI257,IF($A256&gt;=AI$16,0,AI$13*(AI$16-$A256)+AI$14*(AI$16-$A256)^2+AI$15*(AI$16-$A256)^3)))</f>
        <v>0</v>
      </c>
      <c r="AJ256" s="54" t="n">
        <f aca="false">MIN(1000,MAX(AJ257,IF($A256&gt;=AJ$16,0,AJ$13*(AJ$16-$A256)+AJ$14*(AJ$16-$A256)^2+AJ$15*(AJ$16-$A256)^3)))</f>
        <v>0</v>
      </c>
      <c r="AK256" s="54" t="n">
        <f aca="false">MIN(1000,MAX(AK257,IF($A256&gt;=AK$16,0,AK$13*(AK$16-$A256)+AK$14*(AK$16-$A256)^2+AK$15*(AK$16-$A256)^3)))</f>
        <v>0</v>
      </c>
      <c r="AL256" s="54" t="n">
        <f aca="false">MIN(1000,MAX(AL257,IF($A256&gt;=AL$16,0,AL$13*(AL$16-$A256)+AL$14*(AL$16-$A256)^2+AL$15*(AL$16-$A256)^3)))</f>
        <v>0</v>
      </c>
      <c r="AM256" s="54" t="n">
        <f aca="false">MIN(1000,MAX(AM257,IF($A256&gt;=AM$16,0,AM$13*(AM$16-$A256)+AM$14*(AM$16-$A256)^2+AM$15*(AM$16-$A256)^3)))</f>
        <v>0</v>
      </c>
      <c r="AN256" s="54" t="n">
        <f aca="false">MIN(1000,MAX(AN257,IF($A256&gt;=AN$16,0,AN$13*(AN$16-$A256)+AN$14*(AN$16-$A256)^2+AN$15*(AN$16-$A256)^3)))</f>
        <v>0</v>
      </c>
      <c r="AO256" s="54" t="n">
        <f aca="false">MIN(1000,MAX(AO257,IF($A256&gt;=AO$16,0,AO$13*(AO$16-$A256)+AO$14*(AO$16-$A256)^2+AO$15*(AO$16-$A256)^3)))</f>
        <v>0</v>
      </c>
      <c r="AP256" s="54" t="n">
        <f aca="false">MIN(1000,MAX(AP257,IF($A256&gt;=AP$16,0,AP$13*(AP$16-$A256)+AP$14*(AP$16-$A256)^2+AP$15*(AP$16-$A256)^3)))</f>
        <v>0</v>
      </c>
      <c r="AQ256" s="54" t="n">
        <f aca="false">MIN(1000,MAX(AQ257,IF($A256&gt;=AQ$16,0,AQ$13*(AQ$16-$A256)+AQ$14*(AQ$16-$A256)^2+AQ$15*(AQ$16-$A256)^3)))</f>
        <v>0</v>
      </c>
      <c r="AR256" s="54" t="n">
        <f aca="false">MIN(1000,MAX(AR257,IF($A256&gt;=AR$16,0,AR$13*(AR$16-$A256)+AR$14*(AR$16-$A256)^2+AR$15*(AR$16-$A256)^3)))</f>
        <v>0</v>
      </c>
      <c r="AS256" s="54" t="n">
        <f aca="false">MIN(1000,MAX(AS257,IF($A256&gt;=AS$16,0,AS$13*(AS$16-$A256)+AS$14*(AS$16-$A256)^2+AS$15*(AS$16-$A256)^3)))</f>
        <v>0</v>
      </c>
      <c r="AT256" s="54" t="n">
        <f aca="false">MIN(1000,MAX(AT257,IF($A256&gt;=AT$16,0,AT$13*(AT$16-$A256)+AT$14*(AT$16-$A256)^2+AT$15*(AT$16-$A256)^3)))</f>
        <v>721.534364</v>
      </c>
      <c r="AU256" s="54" t="n">
        <f aca="false">MIN(1000,MAX(AU257,IF($A256&gt;=AU$16,0,AU$13*(AU$16-$A256)+AU$14*(AU$16-$A256)^2+AU$15*(AU$16-$A256)^3)))</f>
        <v>0</v>
      </c>
      <c r="AV256" s="54" t="n">
        <f aca="false">MIN(1000,MAX(AV257,IF($A256&gt;=AV$16,0,AV$13*(AV$16-$A256)+AV$14*(AV$16-$A256)^2+AV$15*(AV$16-$A256)^3)))</f>
        <v>584.12053</v>
      </c>
      <c r="AW256" s="54" t="n">
        <f aca="false">MIN(1000,MAX(AW257,IF($A256&gt;=AW$16,0,AW$13*(AW$16-$A256)+AW$14*(AW$16-$A256)^2+AW$15*(AW$16-$A256)^3)))</f>
        <v>0</v>
      </c>
      <c r="AX256" s="54" t="n">
        <f aca="false">MIN(1000,MAX(AX257,IF($A256&gt;=AX$16,0,AX$13*(AX$16-$A256)+AX$14*(AX$16-$A256)^2+AX$15*(AX$16-$A256)^3)))</f>
        <v>58.216864</v>
      </c>
      <c r="AY256" s="54" t="n">
        <f aca="false">MIN(1000,MAX(AY257,IF($A256&gt;=AY$16,0,AY$13*(AY$16-$A256)+AY$14*(AY$16-$A256)^2+AY$15*(AY$16-$A256)^3)))</f>
        <v>1000</v>
      </c>
      <c r="AZ256" s="54" t="n">
        <f aca="false">MIN(1000,MAX(AZ257,IF($A256&gt;=AZ$16,0,AZ$13*(AZ$16-$A256)+AZ$14*(AZ$16-$A256)^2+AZ$15*(AZ$16-$A256)^3)))</f>
        <v>0</v>
      </c>
      <c r="BA256" s="54" t="n">
        <f aca="false">MIN(1000,MAX(BA257,IF($A256&gt;=BA$16,0,BA$13*(BA$16-$A256)+BA$14*(BA$16-$A256)^2+BA$15*(BA$16-$A256)^3)))</f>
        <v>0</v>
      </c>
    </row>
    <row r="257" customFormat="false" ht="13.8" hidden="false" customHeight="false" outlineLevel="0" collapsed="false">
      <c r="A257" s="12" t="n">
        <f aca="false">A256+10</f>
        <v>2400</v>
      </c>
      <c r="B257" s="54" t="n">
        <f aca="false">MIN(1000,MAX(B258,IF($A257&gt;=B$16,0,B$13*(B$16-$A257)+B$14*(B$16-$A257)^2+B$15*(B$16-$A257)^3)))</f>
        <v>0</v>
      </c>
      <c r="C257" s="54" t="n">
        <f aca="false">MIN(1000,MAX(C258,IF($A257&gt;=C$16,0,C$13*(C$16-$A257)+C$14*(C$16-$A257)^2+C$15*(C$16-$A257)^3)))</f>
        <v>0</v>
      </c>
      <c r="D257" s="54" t="n">
        <f aca="false">MIN(1000,MAX(D258,IF($A257&gt;=D$16,0,D$13*(D$16-$A257)+D$14*(D$16-$A257)^2+D$15*(D$16-$A257)^3)))</f>
        <v>0</v>
      </c>
      <c r="E257" s="54" t="n">
        <f aca="false">MIN(1000,MAX(E258,IF($A257&gt;=E$16,0,E$13*(E$16-$A257)+E$14*(E$16-$A257)^2+E$15*(E$16-$A257)^3)))</f>
        <v>0</v>
      </c>
      <c r="F257" s="54" t="n">
        <f aca="false">MIN(1000,MAX(F258,IF($A257&gt;=F$16,0,F$13*(F$16-$A257)+F$14*(F$16-$A257)^2+F$15*(F$16-$A257)^3)))</f>
        <v>0</v>
      </c>
      <c r="G257" s="54" t="n">
        <f aca="false">MIN(1000,MAX(G258,IF($A257&gt;=G$16,0,G$13*(G$16-$A257)+G$14*(G$16-$A257)^2+G$15*(G$16-$A257)^3)))</f>
        <v>0</v>
      </c>
      <c r="H257" s="54" t="n">
        <f aca="false">MIN(1000,MAX(H258,IF($A257&gt;=H$16,0,H$13*(H$16-$A257)+H$14*(H$16-$A257)^2+H$15*(H$16-$A257)^3)))</f>
        <v>0</v>
      </c>
      <c r="I257" s="54" t="n">
        <f aca="false">MIN(1000,MAX(I258,IF($A257&gt;=I$16,0,I$13*(I$16-$A257)+I$14*(I$16-$A257)^2+I$15*(I$16-$A257)^3)))</f>
        <v>0</v>
      </c>
      <c r="J257" s="54" t="n">
        <f aca="false">MIN(1000,MAX(J258,IF($A257&gt;=J$16,0,J$13*(J$16-$A257)+J$14*(J$16-$A257)^2+J$15*(J$16-$A257)^3)))</f>
        <v>0</v>
      </c>
      <c r="K257" s="54" t="n">
        <f aca="false">MIN(1000,MAX(K258,IF($A257&gt;=K$16,0,K$13*(K$16-$A257)+K$14*(K$16-$A257)^2+K$15*(K$16-$A257)^3)))</f>
        <v>0</v>
      </c>
      <c r="L257" s="54" t="n">
        <f aca="false">MIN(1000,MAX(L258,IF($A257&gt;=L$16,0,L$13*(L$16-$A257)+L$14*(L$16-$A257)^2+L$15*(L$16-$A257)^3)))</f>
        <v>0</v>
      </c>
      <c r="M257" s="54" t="n">
        <f aca="false">MIN(1000,MAX(M258,IF($A257&gt;=M$16,0,M$13*(M$16-$A257)+M$14*(M$16-$A257)^2+M$15*(M$16-$A257)^3)))</f>
        <v>0</v>
      </c>
      <c r="N257" s="54" t="n">
        <f aca="false">MIN(1000,MAX(N258,IF($A257&gt;=N$16,0,N$13*(N$16-$A257)+N$14*(N$16-$A257)^2+N$15*(N$16-$A257)^3)))</f>
        <v>0</v>
      </c>
      <c r="O257" s="54" t="n">
        <f aca="false">MIN(1000,MAX(O258,IF($A257&gt;=O$16,0,O$13*(O$16-$A257)+O$14*(O$16-$A257)^2+O$15*(O$16-$A257)^3)))</f>
        <v>0</v>
      </c>
      <c r="P257" s="54" t="n">
        <f aca="false">MIN(1000,MAX(P258,IF($A257&gt;=P$16,0,P$13*(P$16-$A257)+P$14*(P$16-$A257)^2+P$15*(P$16-$A257)^3)))</f>
        <v>0</v>
      </c>
      <c r="Q257" s="54" t="n">
        <f aca="false">MIN(1000,MAX(Q258,IF($A257&gt;=Q$16,0,Q$13*(Q$16-$A257)+Q$14*(Q$16-$A257)^2+Q$15*(Q$16-$A257)^3)))</f>
        <v>0</v>
      </c>
      <c r="R257" s="54" t="n">
        <f aca="false">MIN(1000,MAX(R258,IF($A257&gt;=R$16,0,R$13*(R$16-$A257)+R$14*(R$16-$A257)^2+R$15*(R$16-$A257)^3)))</f>
        <v>0</v>
      </c>
      <c r="S257" s="54" t="n">
        <f aca="false">MIN(1000,MAX(S258,IF($A257&gt;=S$16,0,S$13*(S$16-$A257)+S$14*(S$16-$A257)^2+S$15*(S$16-$A257)^3)))</f>
        <v>316.875552</v>
      </c>
      <c r="T257" s="54" t="n">
        <f aca="false">MIN(1000,MAX(T258,IF($A257&gt;=T$16,0,T$13*(T$16-$A257)+T$14*(T$16-$A257)^2+T$15*(T$16-$A257)^3)))</f>
        <v>0</v>
      </c>
      <c r="U257" s="54" t="n">
        <f aca="false">MIN(1000,MAX(U258,IF($A257&gt;=U$16,0,U$13*(U$16-$A257)+U$14*(U$16-$A257)^2+U$15*(U$16-$A257)^3)))</f>
        <v>98.24745</v>
      </c>
      <c r="V257" s="54" t="n">
        <f aca="false">MIN(1000,MAX(V258,IF($A257&gt;=V$16,0,V$13*(V$16-$A257)+V$14*(V$16-$A257)^2+V$15*(V$16-$A257)^3)))</f>
        <v>0</v>
      </c>
      <c r="W257" s="54" t="n">
        <f aca="false">MIN(1000,MAX(W258,IF($A257&gt;=W$16,0,W$13*(W$16-$A257)+W$14*(W$16-$A257)^2+W$15*(W$16-$A257)^3)))</f>
        <v>52.77648</v>
      </c>
      <c r="X257" s="54" t="n">
        <f aca="false">MIN(1000,MAX(X258,IF($A257&gt;=X$16,0,X$13*(X$16-$A257)+X$14*(X$16-$A257)^2+X$15*(X$16-$A257)^3)))</f>
        <v>23.037975</v>
      </c>
      <c r="Y257" s="54" t="n">
        <f aca="false">MIN(1000,MAX(Y258,IF($A257&gt;=Y$16,0,Y$13*(Y$16-$A257)+Y$14*(Y$16-$A257)^2+Y$15*(Y$16-$A257)^3)))</f>
        <v>0</v>
      </c>
      <c r="Z257" s="54" t="n">
        <f aca="false">MIN(1000,MAX(Z258,IF($A257&gt;=Z$16,0,Z$13*(Z$16-$A257)+Z$14*(Z$16-$A257)^2+Z$15*(Z$16-$A257)^3)))</f>
        <v>0</v>
      </c>
      <c r="AC257" s="54" t="n">
        <f aca="false">MIN(1000,MAX(AC258,IF($A257&gt;=AC$16,0,AC$13*(AC$16-$A257)+AC$14*(AC$16-$A257)^2+AC$15*(AC$16-$A257)^3)))</f>
        <v>0</v>
      </c>
      <c r="AD257" s="54" t="n">
        <f aca="false">MIN(1000,MAX(AD258,IF($A257&gt;=AD$16,0,AD$13*(AD$16-$A257)+AD$14*(AD$16-$A257)^2+AD$15*(AD$16-$A257)^3)))</f>
        <v>0</v>
      </c>
      <c r="AE257" s="54" t="n">
        <f aca="false">MIN(1000,MAX(AE258,IF($A257&gt;=AE$16,0,AE$13*(AE$16-$A257)+AE$14*(AE$16-$A257)^2+AE$15*(AE$16-$A257)^3)))</f>
        <v>0</v>
      </c>
      <c r="AF257" s="54" t="n">
        <f aca="false">MIN(1000,MAX(AF258,IF($A257&gt;=AF$16,0,AF$13*(AF$16-$A257)+AF$14*(AF$16-$A257)^2+AF$15*(AF$16-$A257)^3)))</f>
        <v>0</v>
      </c>
      <c r="AG257" s="54" t="n">
        <f aca="false">MIN(1000,MAX(AG258,IF($A257&gt;=AG$16,0,AG$13*(AG$16-$A257)+AG$14*(AG$16-$A257)^2+AG$15*(AG$16-$A257)^3)))</f>
        <v>0</v>
      </c>
      <c r="AH257" s="54" t="n">
        <f aca="false">MIN(1000,MAX(AH258,IF($A257&gt;=AH$16,0,AH$13*(AH$16-$A257)+AH$14*(AH$16-$A257)^2+AH$15*(AH$16-$A257)^3)))</f>
        <v>0</v>
      </c>
      <c r="AI257" s="54" t="n">
        <f aca="false">MIN(1000,MAX(AI258,IF($A257&gt;=AI$16,0,AI$13*(AI$16-$A257)+AI$14*(AI$16-$A257)^2+AI$15*(AI$16-$A257)^3)))</f>
        <v>0</v>
      </c>
      <c r="AJ257" s="54" t="n">
        <f aca="false">MIN(1000,MAX(AJ258,IF($A257&gt;=AJ$16,0,AJ$13*(AJ$16-$A257)+AJ$14*(AJ$16-$A257)^2+AJ$15*(AJ$16-$A257)^3)))</f>
        <v>0</v>
      </c>
      <c r="AK257" s="54" t="n">
        <f aca="false">MIN(1000,MAX(AK258,IF($A257&gt;=AK$16,0,AK$13*(AK$16-$A257)+AK$14*(AK$16-$A257)^2+AK$15*(AK$16-$A257)^3)))</f>
        <v>0</v>
      </c>
      <c r="AL257" s="54" t="n">
        <f aca="false">MIN(1000,MAX(AL258,IF($A257&gt;=AL$16,0,AL$13*(AL$16-$A257)+AL$14*(AL$16-$A257)^2+AL$15*(AL$16-$A257)^3)))</f>
        <v>0</v>
      </c>
      <c r="AM257" s="54" t="n">
        <f aca="false">MIN(1000,MAX(AM258,IF($A257&gt;=AM$16,0,AM$13*(AM$16-$A257)+AM$14*(AM$16-$A257)^2+AM$15*(AM$16-$A257)^3)))</f>
        <v>0</v>
      </c>
      <c r="AN257" s="54" t="n">
        <f aca="false">MIN(1000,MAX(AN258,IF($A257&gt;=AN$16,0,AN$13*(AN$16-$A257)+AN$14*(AN$16-$A257)^2+AN$15*(AN$16-$A257)^3)))</f>
        <v>0</v>
      </c>
      <c r="AO257" s="54" t="n">
        <f aca="false">MIN(1000,MAX(AO258,IF($A257&gt;=AO$16,0,AO$13*(AO$16-$A257)+AO$14*(AO$16-$A257)^2+AO$15*(AO$16-$A257)^3)))</f>
        <v>0</v>
      </c>
      <c r="AP257" s="54" t="n">
        <f aca="false">MIN(1000,MAX(AP258,IF($A257&gt;=AP$16,0,AP$13*(AP$16-$A257)+AP$14*(AP$16-$A257)^2+AP$15*(AP$16-$A257)^3)))</f>
        <v>0</v>
      </c>
      <c r="AQ257" s="54" t="n">
        <f aca="false">MIN(1000,MAX(AQ258,IF($A257&gt;=AQ$16,0,AQ$13*(AQ$16-$A257)+AQ$14*(AQ$16-$A257)^2+AQ$15*(AQ$16-$A257)^3)))</f>
        <v>0</v>
      </c>
      <c r="AR257" s="54" t="n">
        <f aca="false">MIN(1000,MAX(AR258,IF($A257&gt;=AR$16,0,AR$13*(AR$16-$A257)+AR$14*(AR$16-$A257)^2+AR$15*(AR$16-$A257)^3)))</f>
        <v>0</v>
      </c>
      <c r="AS257" s="54" t="n">
        <f aca="false">MIN(1000,MAX(AS258,IF($A257&gt;=AS$16,0,AS$13*(AS$16-$A257)+AS$14*(AS$16-$A257)^2+AS$15*(AS$16-$A257)^3)))</f>
        <v>0</v>
      </c>
      <c r="AT257" s="54" t="n">
        <f aca="false">MIN(1000,MAX(AT258,IF($A257&gt;=AT$16,0,AT$13*(AT$16-$A257)+AT$14*(AT$16-$A257)^2+AT$15*(AT$16-$A257)^3)))</f>
        <v>710.776164</v>
      </c>
      <c r="AU257" s="54" t="n">
        <f aca="false">MIN(1000,MAX(AU258,IF($A257&gt;=AU$16,0,AU$13*(AU$16-$A257)+AU$14*(AU$16-$A257)^2+AU$15*(AU$16-$A257)^3)))</f>
        <v>0</v>
      </c>
      <c r="AV257" s="54" t="n">
        <f aca="false">MIN(1000,MAX(AV258,IF($A257&gt;=AV$16,0,AV$13*(AV$16-$A257)+AV$14*(AV$16-$A257)^2+AV$15*(AV$16-$A257)^3)))</f>
        <v>582.66753</v>
      </c>
      <c r="AW257" s="54" t="n">
        <f aca="false">MIN(1000,MAX(AW258,IF($A257&gt;=AW$16,0,AW$13*(AW$16-$A257)+AW$14*(AW$16-$A257)^2+AW$15*(AW$16-$A257)^3)))</f>
        <v>0</v>
      </c>
      <c r="AX257" s="54" t="n">
        <f aca="false">MIN(1000,MAX(AX258,IF($A257&gt;=AX$16,0,AX$13*(AX$16-$A257)+AX$14*(AX$16-$A257)^2+AX$15*(AX$16-$A257)^3)))</f>
        <v>58.216864</v>
      </c>
      <c r="AY257" s="54" t="n">
        <f aca="false">MIN(1000,MAX(AY258,IF($A257&gt;=AY$16,0,AY$13*(AY$16-$A257)+AY$14*(AY$16-$A257)^2+AY$15*(AY$16-$A257)^3)))</f>
        <v>1000</v>
      </c>
      <c r="AZ257" s="54" t="n">
        <f aca="false">MIN(1000,MAX(AZ258,IF($A257&gt;=AZ$16,0,AZ$13*(AZ$16-$A257)+AZ$14*(AZ$16-$A257)^2+AZ$15*(AZ$16-$A257)^3)))</f>
        <v>0</v>
      </c>
      <c r="BA257" s="54" t="n">
        <f aca="false">MIN(1000,MAX(BA258,IF($A257&gt;=BA$16,0,BA$13*(BA$16-$A257)+BA$14*(BA$16-$A257)^2+BA$15*(BA$16-$A257)^3)))</f>
        <v>0</v>
      </c>
    </row>
    <row r="258" customFormat="false" ht="13.8" hidden="false" customHeight="false" outlineLevel="0" collapsed="false">
      <c r="A258" s="12" t="n">
        <f aca="false">A257+10</f>
        <v>2410</v>
      </c>
      <c r="B258" s="54" t="n">
        <f aca="false">MIN(1000,MAX(B259,IF($A258&gt;=B$16,0,B$13*(B$16-$A258)+B$14*(B$16-$A258)^2+B$15*(B$16-$A258)^3)))</f>
        <v>0</v>
      </c>
      <c r="C258" s="54" t="n">
        <f aca="false">MIN(1000,MAX(C259,IF($A258&gt;=C$16,0,C$13*(C$16-$A258)+C$14*(C$16-$A258)^2+C$15*(C$16-$A258)^3)))</f>
        <v>0</v>
      </c>
      <c r="D258" s="54" t="n">
        <f aca="false">MIN(1000,MAX(D259,IF($A258&gt;=D$16,0,D$13*(D$16-$A258)+D$14*(D$16-$A258)^2+D$15*(D$16-$A258)^3)))</f>
        <v>0</v>
      </c>
      <c r="E258" s="54" t="n">
        <f aca="false">MIN(1000,MAX(E259,IF($A258&gt;=E$16,0,E$13*(E$16-$A258)+E$14*(E$16-$A258)^2+E$15*(E$16-$A258)^3)))</f>
        <v>0</v>
      </c>
      <c r="F258" s="54" t="n">
        <f aca="false">MIN(1000,MAX(F259,IF($A258&gt;=F$16,0,F$13*(F$16-$A258)+F$14*(F$16-$A258)^2+F$15*(F$16-$A258)^3)))</f>
        <v>0</v>
      </c>
      <c r="G258" s="54" t="n">
        <f aca="false">MIN(1000,MAX(G259,IF($A258&gt;=G$16,0,G$13*(G$16-$A258)+G$14*(G$16-$A258)^2+G$15*(G$16-$A258)^3)))</f>
        <v>0</v>
      </c>
      <c r="H258" s="54" t="n">
        <f aca="false">MIN(1000,MAX(H259,IF($A258&gt;=H$16,0,H$13*(H$16-$A258)+H$14*(H$16-$A258)^2+H$15*(H$16-$A258)^3)))</f>
        <v>0</v>
      </c>
      <c r="I258" s="54" t="n">
        <f aca="false">MIN(1000,MAX(I259,IF($A258&gt;=I$16,0,I$13*(I$16-$A258)+I$14*(I$16-$A258)^2+I$15*(I$16-$A258)^3)))</f>
        <v>0</v>
      </c>
      <c r="J258" s="54" t="n">
        <f aca="false">MIN(1000,MAX(J259,IF($A258&gt;=J$16,0,J$13*(J$16-$A258)+J$14*(J$16-$A258)^2+J$15*(J$16-$A258)^3)))</f>
        <v>0</v>
      </c>
      <c r="K258" s="54" t="n">
        <f aca="false">MIN(1000,MAX(K259,IF($A258&gt;=K$16,0,K$13*(K$16-$A258)+K$14*(K$16-$A258)^2+K$15*(K$16-$A258)^3)))</f>
        <v>0</v>
      </c>
      <c r="L258" s="54" t="n">
        <f aca="false">MIN(1000,MAX(L259,IF($A258&gt;=L$16,0,L$13*(L$16-$A258)+L$14*(L$16-$A258)^2+L$15*(L$16-$A258)^3)))</f>
        <v>0</v>
      </c>
      <c r="M258" s="54" t="n">
        <f aca="false">MIN(1000,MAX(M259,IF($A258&gt;=M$16,0,M$13*(M$16-$A258)+M$14*(M$16-$A258)^2+M$15*(M$16-$A258)^3)))</f>
        <v>0</v>
      </c>
      <c r="N258" s="54" t="n">
        <f aca="false">MIN(1000,MAX(N259,IF($A258&gt;=N$16,0,N$13*(N$16-$A258)+N$14*(N$16-$A258)^2+N$15*(N$16-$A258)^3)))</f>
        <v>0</v>
      </c>
      <c r="O258" s="54" t="n">
        <f aca="false">MIN(1000,MAX(O259,IF($A258&gt;=O$16,0,O$13*(O$16-$A258)+O$14*(O$16-$A258)^2+O$15*(O$16-$A258)^3)))</f>
        <v>0</v>
      </c>
      <c r="P258" s="54" t="n">
        <f aca="false">MIN(1000,MAX(P259,IF($A258&gt;=P$16,0,P$13*(P$16-$A258)+P$14*(P$16-$A258)^2+P$15*(P$16-$A258)^3)))</f>
        <v>0</v>
      </c>
      <c r="Q258" s="54" t="n">
        <f aca="false">MIN(1000,MAX(Q259,IF($A258&gt;=Q$16,0,Q$13*(Q$16-$A258)+Q$14*(Q$16-$A258)^2+Q$15*(Q$16-$A258)^3)))</f>
        <v>0</v>
      </c>
      <c r="R258" s="54" t="n">
        <f aca="false">MIN(1000,MAX(R259,IF($A258&gt;=R$16,0,R$13*(R$16-$A258)+R$14*(R$16-$A258)^2+R$15*(R$16-$A258)^3)))</f>
        <v>0</v>
      </c>
      <c r="S258" s="54" t="n">
        <f aca="false">MIN(1000,MAX(S259,IF($A258&gt;=S$16,0,S$13*(S$16-$A258)+S$14*(S$16-$A258)^2+S$15*(S$16-$A258)^3)))</f>
        <v>311.855952</v>
      </c>
      <c r="T258" s="54" t="n">
        <f aca="false">MIN(1000,MAX(T259,IF($A258&gt;=T$16,0,T$13*(T$16-$A258)+T$14*(T$16-$A258)^2+T$15*(T$16-$A258)^3)))</f>
        <v>0</v>
      </c>
      <c r="U258" s="54" t="n">
        <f aca="false">MIN(1000,MAX(U259,IF($A258&gt;=U$16,0,U$13*(U$16-$A258)+U$14*(U$16-$A258)^2+U$15*(U$16-$A258)^3)))</f>
        <v>98.00245</v>
      </c>
      <c r="V258" s="54" t="n">
        <f aca="false">MIN(1000,MAX(V259,IF($A258&gt;=V$16,0,V$13*(V$16-$A258)+V$14*(V$16-$A258)^2+V$15*(V$16-$A258)^3)))</f>
        <v>0</v>
      </c>
      <c r="W258" s="54" t="n">
        <f aca="false">MIN(1000,MAX(W259,IF($A258&gt;=W$16,0,W$13*(W$16-$A258)+W$14*(W$16-$A258)^2+W$15*(W$16-$A258)^3)))</f>
        <v>52.64748</v>
      </c>
      <c r="X258" s="54" t="n">
        <f aca="false">MIN(1000,MAX(X259,IF($A258&gt;=X$16,0,X$13*(X$16-$A258)+X$14*(X$16-$A258)^2+X$15*(X$16-$A258)^3)))</f>
        <v>23.037975</v>
      </c>
      <c r="Y258" s="54" t="n">
        <f aca="false">MIN(1000,MAX(Y259,IF($A258&gt;=Y$16,0,Y$13*(Y$16-$A258)+Y$14*(Y$16-$A258)^2+Y$15*(Y$16-$A258)^3)))</f>
        <v>0</v>
      </c>
      <c r="Z258" s="54" t="n">
        <f aca="false">MIN(1000,MAX(Z259,IF($A258&gt;=Z$16,0,Z$13*(Z$16-$A258)+Z$14*(Z$16-$A258)^2+Z$15*(Z$16-$A258)^3)))</f>
        <v>0</v>
      </c>
      <c r="AC258" s="54" t="n">
        <f aca="false">MIN(1000,MAX(AC259,IF($A258&gt;=AC$16,0,AC$13*(AC$16-$A258)+AC$14*(AC$16-$A258)^2+AC$15*(AC$16-$A258)^3)))</f>
        <v>0</v>
      </c>
      <c r="AD258" s="54" t="n">
        <f aca="false">MIN(1000,MAX(AD259,IF($A258&gt;=AD$16,0,AD$13*(AD$16-$A258)+AD$14*(AD$16-$A258)^2+AD$15*(AD$16-$A258)^3)))</f>
        <v>0</v>
      </c>
      <c r="AE258" s="54" t="n">
        <f aca="false">MIN(1000,MAX(AE259,IF($A258&gt;=AE$16,0,AE$13*(AE$16-$A258)+AE$14*(AE$16-$A258)^2+AE$15*(AE$16-$A258)^3)))</f>
        <v>0</v>
      </c>
      <c r="AF258" s="54" t="n">
        <f aca="false">MIN(1000,MAX(AF259,IF($A258&gt;=AF$16,0,AF$13*(AF$16-$A258)+AF$14*(AF$16-$A258)^2+AF$15*(AF$16-$A258)^3)))</f>
        <v>0</v>
      </c>
      <c r="AG258" s="54" t="n">
        <f aca="false">MIN(1000,MAX(AG259,IF($A258&gt;=AG$16,0,AG$13*(AG$16-$A258)+AG$14*(AG$16-$A258)^2+AG$15*(AG$16-$A258)^3)))</f>
        <v>0</v>
      </c>
      <c r="AH258" s="54" t="n">
        <f aca="false">MIN(1000,MAX(AH259,IF($A258&gt;=AH$16,0,AH$13*(AH$16-$A258)+AH$14*(AH$16-$A258)^2+AH$15*(AH$16-$A258)^3)))</f>
        <v>0</v>
      </c>
      <c r="AI258" s="54" t="n">
        <f aca="false">MIN(1000,MAX(AI259,IF($A258&gt;=AI$16,0,AI$13*(AI$16-$A258)+AI$14*(AI$16-$A258)^2+AI$15*(AI$16-$A258)^3)))</f>
        <v>0</v>
      </c>
      <c r="AJ258" s="54" t="n">
        <f aca="false">MIN(1000,MAX(AJ259,IF($A258&gt;=AJ$16,0,AJ$13*(AJ$16-$A258)+AJ$14*(AJ$16-$A258)^2+AJ$15*(AJ$16-$A258)^3)))</f>
        <v>0</v>
      </c>
      <c r="AK258" s="54" t="n">
        <f aca="false">MIN(1000,MAX(AK259,IF($A258&gt;=AK$16,0,AK$13*(AK$16-$A258)+AK$14*(AK$16-$A258)^2+AK$15*(AK$16-$A258)^3)))</f>
        <v>0</v>
      </c>
      <c r="AL258" s="54" t="n">
        <f aca="false">MIN(1000,MAX(AL259,IF($A258&gt;=AL$16,0,AL$13*(AL$16-$A258)+AL$14*(AL$16-$A258)^2+AL$15*(AL$16-$A258)^3)))</f>
        <v>0</v>
      </c>
      <c r="AM258" s="54" t="n">
        <f aca="false">MIN(1000,MAX(AM259,IF($A258&gt;=AM$16,0,AM$13*(AM$16-$A258)+AM$14*(AM$16-$A258)^2+AM$15*(AM$16-$A258)^3)))</f>
        <v>0</v>
      </c>
      <c r="AN258" s="54" t="n">
        <f aca="false">MIN(1000,MAX(AN259,IF($A258&gt;=AN$16,0,AN$13*(AN$16-$A258)+AN$14*(AN$16-$A258)^2+AN$15*(AN$16-$A258)^3)))</f>
        <v>0</v>
      </c>
      <c r="AO258" s="54" t="n">
        <f aca="false">MIN(1000,MAX(AO259,IF($A258&gt;=AO$16,0,AO$13*(AO$16-$A258)+AO$14*(AO$16-$A258)^2+AO$15*(AO$16-$A258)^3)))</f>
        <v>0</v>
      </c>
      <c r="AP258" s="54" t="n">
        <f aca="false">MIN(1000,MAX(AP259,IF($A258&gt;=AP$16,0,AP$13*(AP$16-$A258)+AP$14*(AP$16-$A258)^2+AP$15*(AP$16-$A258)^3)))</f>
        <v>0</v>
      </c>
      <c r="AQ258" s="54" t="n">
        <f aca="false">MIN(1000,MAX(AQ259,IF($A258&gt;=AQ$16,0,AQ$13*(AQ$16-$A258)+AQ$14*(AQ$16-$A258)^2+AQ$15*(AQ$16-$A258)^3)))</f>
        <v>0</v>
      </c>
      <c r="AR258" s="54" t="n">
        <f aca="false">MIN(1000,MAX(AR259,IF($A258&gt;=AR$16,0,AR$13*(AR$16-$A258)+AR$14*(AR$16-$A258)^2+AR$15*(AR$16-$A258)^3)))</f>
        <v>0</v>
      </c>
      <c r="AS258" s="54" t="n">
        <f aca="false">MIN(1000,MAX(AS259,IF($A258&gt;=AS$16,0,AS$13*(AS$16-$A258)+AS$14*(AS$16-$A258)^2+AS$15*(AS$16-$A258)^3)))</f>
        <v>0</v>
      </c>
      <c r="AT258" s="54" t="n">
        <f aca="false">MIN(1000,MAX(AT259,IF($A258&gt;=AT$16,0,AT$13*(AT$16-$A258)+AT$14*(AT$16-$A258)^2+AT$15*(AT$16-$A258)^3)))</f>
        <v>700.097964</v>
      </c>
      <c r="AU258" s="54" t="n">
        <f aca="false">MIN(1000,MAX(AU259,IF($A258&gt;=AU$16,0,AU$13*(AU$16-$A258)+AU$14*(AU$16-$A258)^2+AU$15*(AU$16-$A258)^3)))</f>
        <v>0</v>
      </c>
      <c r="AV258" s="54" t="n">
        <f aca="false">MIN(1000,MAX(AV259,IF($A258&gt;=AV$16,0,AV$13*(AV$16-$A258)+AV$14*(AV$16-$A258)^2+AV$15*(AV$16-$A258)^3)))</f>
        <v>581.21453</v>
      </c>
      <c r="AW258" s="54" t="n">
        <f aca="false">MIN(1000,MAX(AW259,IF($A258&gt;=AW$16,0,AW$13*(AW$16-$A258)+AW$14*(AW$16-$A258)^2+AW$15*(AW$16-$A258)^3)))</f>
        <v>0</v>
      </c>
      <c r="AX258" s="54" t="n">
        <f aca="false">MIN(1000,MAX(AX259,IF($A258&gt;=AX$16,0,AX$13*(AX$16-$A258)+AX$14*(AX$16-$A258)^2+AX$15*(AX$16-$A258)^3)))</f>
        <v>58.216864</v>
      </c>
      <c r="AY258" s="54" t="n">
        <f aca="false">MIN(1000,MAX(AY259,IF($A258&gt;=AY$16,0,AY$13*(AY$16-$A258)+AY$14*(AY$16-$A258)^2+AY$15*(AY$16-$A258)^3)))</f>
        <v>1000</v>
      </c>
      <c r="AZ258" s="54" t="n">
        <f aca="false">MIN(1000,MAX(AZ259,IF($A258&gt;=AZ$16,0,AZ$13*(AZ$16-$A258)+AZ$14*(AZ$16-$A258)^2+AZ$15*(AZ$16-$A258)^3)))</f>
        <v>0</v>
      </c>
      <c r="BA258" s="54" t="n">
        <f aca="false">MIN(1000,MAX(BA259,IF($A258&gt;=BA$16,0,BA$13*(BA$16-$A258)+BA$14*(BA$16-$A258)^2+BA$15*(BA$16-$A258)^3)))</f>
        <v>0</v>
      </c>
    </row>
    <row r="259" customFormat="false" ht="13.8" hidden="false" customHeight="false" outlineLevel="0" collapsed="false">
      <c r="A259" s="12" t="n">
        <f aca="false">A258+10</f>
        <v>2420</v>
      </c>
      <c r="B259" s="54" t="n">
        <f aca="false">MIN(1000,MAX(B260,IF($A259&gt;=B$16,0,B$13*(B$16-$A259)+B$14*(B$16-$A259)^2+B$15*(B$16-$A259)^3)))</f>
        <v>0</v>
      </c>
      <c r="C259" s="54" t="n">
        <f aca="false">MIN(1000,MAX(C260,IF($A259&gt;=C$16,0,C$13*(C$16-$A259)+C$14*(C$16-$A259)^2+C$15*(C$16-$A259)^3)))</f>
        <v>0</v>
      </c>
      <c r="D259" s="54" t="n">
        <f aca="false">MIN(1000,MAX(D260,IF($A259&gt;=D$16,0,D$13*(D$16-$A259)+D$14*(D$16-$A259)^2+D$15*(D$16-$A259)^3)))</f>
        <v>0</v>
      </c>
      <c r="E259" s="54" t="n">
        <f aca="false">MIN(1000,MAX(E260,IF($A259&gt;=E$16,0,E$13*(E$16-$A259)+E$14*(E$16-$A259)^2+E$15*(E$16-$A259)^3)))</f>
        <v>0</v>
      </c>
      <c r="F259" s="54" t="n">
        <f aca="false">MIN(1000,MAX(F260,IF($A259&gt;=F$16,0,F$13*(F$16-$A259)+F$14*(F$16-$A259)^2+F$15*(F$16-$A259)^3)))</f>
        <v>0</v>
      </c>
      <c r="G259" s="54" t="n">
        <f aca="false">MIN(1000,MAX(G260,IF($A259&gt;=G$16,0,G$13*(G$16-$A259)+G$14*(G$16-$A259)^2+G$15*(G$16-$A259)^3)))</f>
        <v>0</v>
      </c>
      <c r="H259" s="54" t="n">
        <f aca="false">MIN(1000,MAX(H260,IF($A259&gt;=H$16,0,H$13*(H$16-$A259)+H$14*(H$16-$A259)^2+H$15*(H$16-$A259)^3)))</f>
        <v>0</v>
      </c>
      <c r="I259" s="54" t="n">
        <f aca="false">MIN(1000,MAX(I260,IF($A259&gt;=I$16,0,I$13*(I$16-$A259)+I$14*(I$16-$A259)^2+I$15*(I$16-$A259)^3)))</f>
        <v>0</v>
      </c>
      <c r="J259" s="54" t="n">
        <f aca="false">MIN(1000,MAX(J260,IF($A259&gt;=J$16,0,J$13*(J$16-$A259)+J$14*(J$16-$A259)^2+J$15*(J$16-$A259)^3)))</f>
        <v>0</v>
      </c>
      <c r="K259" s="54" t="n">
        <f aca="false">MIN(1000,MAX(K260,IF($A259&gt;=K$16,0,K$13*(K$16-$A259)+K$14*(K$16-$A259)^2+K$15*(K$16-$A259)^3)))</f>
        <v>0</v>
      </c>
      <c r="L259" s="54" t="n">
        <f aca="false">MIN(1000,MAX(L260,IF($A259&gt;=L$16,0,L$13*(L$16-$A259)+L$14*(L$16-$A259)^2+L$15*(L$16-$A259)^3)))</f>
        <v>0</v>
      </c>
      <c r="M259" s="54" t="n">
        <f aca="false">MIN(1000,MAX(M260,IF($A259&gt;=M$16,0,M$13*(M$16-$A259)+M$14*(M$16-$A259)^2+M$15*(M$16-$A259)^3)))</f>
        <v>0</v>
      </c>
      <c r="N259" s="54" t="n">
        <f aca="false">MIN(1000,MAX(N260,IF($A259&gt;=N$16,0,N$13*(N$16-$A259)+N$14*(N$16-$A259)^2+N$15*(N$16-$A259)^3)))</f>
        <v>0</v>
      </c>
      <c r="O259" s="54" t="n">
        <f aca="false">MIN(1000,MAX(O260,IF($A259&gt;=O$16,0,O$13*(O$16-$A259)+O$14*(O$16-$A259)^2+O$15*(O$16-$A259)^3)))</f>
        <v>0</v>
      </c>
      <c r="P259" s="54" t="n">
        <f aca="false">MIN(1000,MAX(P260,IF($A259&gt;=P$16,0,P$13*(P$16-$A259)+P$14*(P$16-$A259)^2+P$15*(P$16-$A259)^3)))</f>
        <v>0</v>
      </c>
      <c r="Q259" s="54" t="n">
        <f aca="false">MIN(1000,MAX(Q260,IF($A259&gt;=Q$16,0,Q$13*(Q$16-$A259)+Q$14*(Q$16-$A259)^2+Q$15*(Q$16-$A259)^3)))</f>
        <v>0</v>
      </c>
      <c r="R259" s="54" t="n">
        <f aca="false">MIN(1000,MAX(R260,IF($A259&gt;=R$16,0,R$13*(R$16-$A259)+R$14*(R$16-$A259)^2+R$15*(R$16-$A259)^3)))</f>
        <v>0</v>
      </c>
      <c r="S259" s="54" t="n">
        <f aca="false">MIN(1000,MAX(S260,IF($A259&gt;=S$16,0,S$13*(S$16-$A259)+S$14*(S$16-$A259)^2+S$15*(S$16-$A259)^3)))</f>
        <v>306.876352</v>
      </c>
      <c r="T259" s="54" t="n">
        <f aca="false">MIN(1000,MAX(T260,IF($A259&gt;=T$16,0,T$13*(T$16-$A259)+T$14*(T$16-$A259)^2+T$15*(T$16-$A259)^3)))</f>
        <v>0</v>
      </c>
      <c r="U259" s="54" t="n">
        <f aca="false">MIN(1000,MAX(U260,IF($A259&gt;=U$16,0,U$13*(U$16-$A259)+U$14*(U$16-$A259)^2+U$15*(U$16-$A259)^3)))</f>
        <v>97.75745</v>
      </c>
      <c r="V259" s="54" t="n">
        <f aca="false">MIN(1000,MAX(V260,IF($A259&gt;=V$16,0,V$13*(V$16-$A259)+V$14*(V$16-$A259)^2+V$15*(V$16-$A259)^3)))</f>
        <v>0</v>
      </c>
      <c r="W259" s="54" t="n">
        <f aca="false">MIN(1000,MAX(W260,IF($A259&gt;=W$16,0,W$13*(W$16-$A259)+W$14*(W$16-$A259)^2+W$15*(W$16-$A259)^3)))</f>
        <v>52.51848</v>
      </c>
      <c r="X259" s="54" t="n">
        <f aca="false">MIN(1000,MAX(X260,IF($A259&gt;=X$16,0,X$13*(X$16-$A259)+X$14*(X$16-$A259)^2+X$15*(X$16-$A259)^3)))</f>
        <v>23.037975</v>
      </c>
      <c r="Y259" s="54" t="n">
        <f aca="false">MIN(1000,MAX(Y260,IF($A259&gt;=Y$16,0,Y$13*(Y$16-$A259)+Y$14*(Y$16-$A259)^2+Y$15*(Y$16-$A259)^3)))</f>
        <v>0</v>
      </c>
      <c r="Z259" s="54" t="n">
        <f aca="false">MIN(1000,MAX(Z260,IF($A259&gt;=Z$16,0,Z$13*(Z$16-$A259)+Z$14*(Z$16-$A259)^2+Z$15*(Z$16-$A259)^3)))</f>
        <v>0</v>
      </c>
      <c r="AC259" s="54" t="n">
        <f aca="false">MIN(1000,MAX(AC260,IF($A259&gt;=AC$16,0,AC$13*(AC$16-$A259)+AC$14*(AC$16-$A259)^2+AC$15*(AC$16-$A259)^3)))</f>
        <v>0</v>
      </c>
      <c r="AD259" s="54" t="n">
        <f aca="false">MIN(1000,MAX(AD260,IF($A259&gt;=AD$16,0,AD$13*(AD$16-$A259)+AD$14*(AD$16-$A259)^2+AD$15*(AD$16-$A259)^3)))</f>
        <v>0</v>
      </c>
      <c r="AE259" s="54" t="n">
        <f aca="false">MIN(1000,MAX(AE260,IF($A259&gt;=AE$16,0,AE$13*(AE$16-$A259)+AE$14*(AE$16-$A259)^2+AE$15*(AE$16-$A259)^3)))</f>
        <v>0</v>
      </c>
      <c r="AF259" s="54" t="n">
        <f aca="false">MIN(1000,MAX(AF260,IF($A259&gt;=AF$16,0,AF$13*(AF$16-$A259)+AF$14*(AF$16-$A259)^2+AF$15*(AF$16-$A259)^3)))</f>
        <v>0</v>
      </c>
      <c r="AG259" s="54" t="n">
        <f aca="false">MIN(1000,MAX(AG260,IF($A259&gt;=AG$16,0,AG$13*(AG$16-$A259)+AG$14*(AG$16-$A259)^2+AG$15*(AG$16-$A259)^3)))</f>
        <v>0</v>
      </c>
      <c r="AH259" s="54" t="n">
        <f aca="false">MIN(1000,MAX(AH260,IF($A259&gt;=AH$16,0,AH$13*(AH$16-$A259)+AH$14*(AH$16-$A259)^2+AH$15*(AH$16-$A259)^3)))</f>
        <v>0</v>
      </c>
      <c r="AI259" s="54" t="n">
        <f aca="false">MIN(1000,MAX(AI260,IF($A259&gt;=AI$16,0,AI$13*(AI$16-$A259)+AI$14*(AI$16-$A259)^2+AI$15*(AI$16-$A259)^3)))</f>
        <v>0</v>
      </c>
      <c r="AJ259" s="54" t="n">
        <f aca="false">MIN(1000,MAX(AJ260,IF($A259&gt;=AJ$16,0,AJ$13*(AJ$16-$A259)+AJ$14*(AJ$16-$A259)^2+AJ$15*(AJ$16-$A259)^3)))</f>
        <v>0</v>
      </c>
      <c r="AK259" s="54" t="n">
        <f aca="false">MIN(1000,MAX(AK260,IF($A259&gt;=AK$16,0,AK$13*(AK$16-$A259)+AK$14*(AK$16-$A259)^2+AK$15*(AK$16-$A259)^3)))</f>
        <v>0</v>
      </c>
      <c r="AL259" s="54" t="n">
        <f aca="false">MIN(1000,MAX(AL260,IF($A259&gt;=AL$16,0,AL$13*(AL$16-$A259)+AL$14*(AL$16-$A259)^2+AL$15*(AL$16-$A259)^3)))</f>
        <v>0</v>
      </c>
      <c r="AM259" s="54" t="n">
        <f aca="false">MIN(1000,MAX(AM260,IF($A259&gt;=AM$16,0,AM$13*(AM$16-$A259)+AM$14*(AM$16-$A259)^2+AM$15*(AM$16-$A259)^3)))</f>
        <v>0</v>
      </c>
      <c r="AN259" s="54" t="n">
        <f aca="false">MIN(1000,MAX(AN260,IF($A259&gt;=AN$16,0,AN$13*(AN$16-$A259)+AN$14*(AN$16-$A259)^2+AN$15*(AN$16-$A259)^3)))</f>
        <v>0</v>
      </c>
      <c r="AO259" s="54" t="n">
        <f aca="false">MIN(1000,MAX(AO260,IF($A259&gt;=AO$16,0,AO$13*(AO$16-$A259)+AO$14*(AO$16-$A259)^2+AO$15*(AO$16-$A259)^3)))</f>
        <v>0</v>
      </c>
      <c r="AP259" s="54" t="n">
        <f aca="false">MIN(1000,MAX(AP260,IF($A259&gt;=AP$16,0,AP$13*(AP$16-$A259)+AP$14*(AP$16-$A259)^2+AP$15*(AP$16-$A259)^3)))</f>
        <v>0</v>
      </c>
      <c r="AQ259" s="54" t="n">
        <f aca="false">MIN(1000,MAX(AQ260,IF($A259&gt;=AQ$16,0,AQ$13*(AQ$16-$A259)+AQ$14*(AQ$16-$A259)^2+AQ$15*(AQ$16-$A259)^3)))</f>
        <v>0</v>
      </c>
      <c r="AR259" s="54" t="n">
        <f aca="false">MIN(1000,MAX(AR260,IF($A259&gt;=AR$16,0,AR$13*(AR$16-$A259)+AR$14*(AR$16-$A259)^2+AR$15*(AR$16-$A259)^3)))</f>
        <v>0</v>
      </c>
      <c r="AS259" s="54" t="n">
        <f aca="false">MIN(1000,MAX(AS260,IF($A259&gt;=AS$16,0,AS$13*(AS$16-$A259)+AS$14*(AS$16-$A259)^2+AS$15*(AS$16-$A259)^3)))</f>
        <v>0</v>
      </c>
      <c r="AT259" s="54" t="n">
        <f aca="false">MIN(1000,MAX(AT260,IF($A259&gt;=AT$16,0,AT$13*(AT$16-$A259)+AT$14*(AT$16-$A259)^2+AT$15*(AT$16-$A259)^3)))</f>
        <v>689.499764</v>
      </c>
      <c r="AU259" s="54" t="n">
        <f aca="false">MIN(1000,MAX(AU260,IF($A259&gt;=AU$16,0,AU$13*(AU$16-$A259)+AU$14*(AU$16-$A259)^2+AU$15*(AU$16-$A259)^3)))</f>
        <v>0</v>
      </c>
      <c r="AV259" s="54" t="n">
        <f aca="false">MIN(1000,MAX(AV260,IF($A259&gt;=AV$16,0,AV$13*(AV$16-$A259)+AV$14*(AV$16-$A259)^2+AV$15*(AV$16-$A259)^3)))</f>
        <v>579.76153</v>
      </c>
      <c r="AW259" s="54" t="n">
        <f aca="false">MIN(1000,MAX(AW260,IF($A259&gt;=AW$16,0,AW$13*(AW$16-$A259)+AW$14*(AW$16-$A259)^2+AW$15*(AW$16-$A259)^3)))</f>
        <v>0</v>
      </c>
      <c r="AX259" s="54" t="n">
        <f aca="false">MIN(1000,MAX(AX260,IF($A259&gt;=AX$16,0,AX$13*(AX$16-$A259)+AX$14*(AX$16-$A259)^2+AX$15*(AX$16-$A259)^3)))</f>
        <v>58.216864</v>
      </c>
      <c r="AY259" s="54" t="n">
        <f aca="false">MIN(1000,MAX(AY260,IF($A259&gt;=AY$16,0,AY$13*(AY$16-$A259)+AY$14*(AY$16-$A259)^2+AY$15*(AY$16-$A259)^3)))</f>
        <v>1000</v>
      </c>
      <c r="AZ259" s="54" t="n">
        <f aca="false">MIN(1000,MAX(AZ260,IF($A259&gt;=AZ$16,0,AZ$13*(AZ$16-$A259)+AZ$14*(AZ$16-$A259)^2+AZ$15*(AZ$16-$A259)^3)))</f>
        <v>0</v>
      </c>
      <c r="BA259" s="54" t="n">
        <f aca="false">MIN(1000,MAX(BA260,IF($A259&gt;=BA$16,0,BA$13*(BA$16-$A259)+BA$14*(BA$16-$A259)^2+BA$15*(BA$16-$A259)^3)))</f>
        <v>0</v>
      </c>
    </row>
    <row r="260" customFormat="false" ht="13.8" hidden="false" customHeight="false" outlineLevel="0" collapsed="false">
      <c r="A260" s="12" t="n">
        <f aca="false">A259+10</f>
        <v>2430</v>
      </c>
      <c r="B260" s="54" t="n">
        <f aca="false">MIN(1000,MAX(B261,IF($A260&gt;=B$16,0,B$13*(B$16-$A260)+B$14*(B$16-$A260)^2+B$15*(B$16-$A260)^3)))</f>
        <v>0</v>
      </c>
      <c r="C260" s="54" t="n">
        <f aca="false">MIN(1000,MAX(C261,IF($A260&gt;=C$16,0,C$13*(C$16-$A260)+C$14*(C$16-$A260)^2+C$15*(C$16-$A260)^3)))</f>
        <v>0</v>
      </c>
      <c r="D260" s="54" t="n">
        <f aca="false">MIN(1000,MAX(D261,IF($A260&gt;=D$16,0,D$13*(D$16-$A260)+D$14*(D$16-$A260)^2+D$15*(D$16-$A260)^3)))</f>
        <v>0</v>
      </c>
      <c r="E260" s="54" t="n">
        <f aca="false">MIN(1000,MAX(E261,IF($A260&gt;=E$16,0,E$13*(E$16-$A260)+E$14*(E$16-$A260)^2+E$15*(E$16-$A260)^3)))</f>
        <v>0</v>
      </c>
      <c r="F260" s="54" t="n">
        <f aca="false">MIN(1000,MAX(F261,IF($A260&gt;=F$16,0,F$13*(F$16-$A260)+F$14*(F$16-$A260)^2+F$15*(F$16-$A260)^3)))</f>
        <v>0</v>
      </c>
      <c r="G260" s="54" t="n">
        <f aca="false">MIN(1000,MAX(G261,IF($A260&gt;=G$16,0,G$13*(G$16-$A260)+G$14*(G$16-$A260)^2+G$15*(G$16-$A260)^3)))</f>
        <v>0</v>
      </c>
      <c r="H260" s="54" t="n">
        <f aca="false">MIN(1000,MAX(H261,IF($A260&gt;=H$16,0,H$13*(H$16-$A260)+H$14*(H$16-$A260)^2+H$15*(H$16-$A260)^3)))</f>
        <v>0</v>
      </c>
      <c r="I260" s="54" t="n">
        <f aca="false">MIN(1000,MAX(I261,IF($A260&gt;=I$16,0,I$13*(I$16-$A260)+I$14*(I$16-$A260)^2+I$15*(I$16-$A260)^3)))</f>
        <v>0</v>
      </c>
      <c r="J260" s="54" t="n">
        <f aca="false">MIN(1000,MAX(J261,IF($A260&gt;=J$16,0,J$13*(J$16-$A260)+J$14*(J$16-$A260)^2+J$15*(J$16-$A260)^3)))</f>
        <v>0</v>
      </c>
      <c r="K260" s="54" t="n">
        <f aca="false">MIN(1000,MAX(K261,IF($A260&gt;=K$16,0,K$13*(K$16-$A260)+K$14*(K$16-$A260)^2+K$15*(K$16-$A260)^3)))</f>
        <v>0</v>
      </c>
      <c r="L260" s="54" t="n">
        <f aca="false">MIN(1000,MAX(L261,IF($A260&gt;=L$16,0,L$13*(L$16-$A260)+L$14*(L$16-$A260)^2+L$15*(L$16-$A260)^3)))</f>
        <v>0</v>
      </c>
      <c r="M260" s="54" t="n">
        <f aca="false">MIN(1000,MAX(M261,IF($A260&gt;=M$16,0,M$13*(M$16-$A260)+M$14*(M$16-$A260)^2+M$15*(M$16-$A260)^3)))</f>
        <v>0</v>
      </c>
      <c r="N260" s="54" t="n">
        <f aca="false">MIN(1000,MAX(N261,IF($A260&gt;=N$16,0,N$13*(N$16-$A260)+N$14*(N$16-$A260)^2+N$15*(N$16-$A260)^3)))</f>
        <v>0</v>
      </c>
      <c r="O260" s="54" t="n">
        <f aca="false">MIN(1000,MAX(O261,IF($A260&gt;=O$16,0,O$13*(O$16-$A260)+O$14*(O$16-$A260)^2+O$15*(O$16-$A260)^3)))</f>
        <v>0</v>
      </c>
      <c r="P260" s="54" t="n">
        <f aca="false">MIN(1000,MAX(P261,IF($A260&gt;=P$16,0,P$13*(P$16-$A260)+P$14*(P$16-$A260)^2+P$15*(P$16-$A260)^3)))</f>
        <v>0</v>
      </c>
      <c r="Q260" s="54" t="n">
        <f aca="false">MIN(1000,MAX(Q261,IF($A260&gt;=Q$16,0,Q$13*(Q$16-$A260)+Q$14*(Q$16-$A260)^2+Q$15*(Q$16-$A260)^3)))</f>
        <v>0</v>
      </c>
      <c r="R260" s="54" t="n">
        <f aca="false">MIN(1000,MAX(R261,IF($A260&gt;=R$16,0,R$13*(R$16-$A260)+R$14*(R$16-$A260)^2+R$15*(R$16-$A260)^3)))</f>
        <v>0</v>
      </c>
      <c r="S260" s="54" t="n">
        <f aca="false">MIN(1000,MAX(S261,IF($A260&gt;=S$16,0,S$13*(S$16-$A260)+S$14*(S$16-$A260)^2+S$15*(S$16-$A260)^3)))</f>
        <v>301.936752</v>
      </c>
      <c r="T260" s="54" t="n">
        <f aca="false">MIN(1000,MAX(T261,IF($A260&gt;=T$16,0,T$13*(T$16-$A260)+T$14*(T$16-$A260)^2+T$15*(T$16-$A260)^3)))</f>
        <v>0</v>
      </c>
      <c r="U260" s="54" t="n">
        <f aca="false">MIN(1000,MAX(U261,IF($A260&gt;=U$16,0,U$13*(U$16-$A260)+U$14*(U$16-$A260)^2+U$15*(U$16-$A260)^3)))</f>
        <v>97.51245</v>
      </c>
      <c r="V260" s="54" t="n">
        <f aca="false">MIN(1000,MAX(V261,IF($A260&gt;=V$16,0,V$13*(V$16-$A260)+V$14*(V$16-$A260)^2+V$15*(V$16-$A260)^3)))</f>
        <v>0</v>
      </c>
      <c r="W260" s="54" t="n">
        <f aca="false">MIN(1000,MAX(W261,IF($A260&gt;=W$16,0,W$13*(W$16-$A260)+W$14*(W$16-$A260)^2+W$15*(W$16-$A260)^3)))</f>
        <v>52.38948</v>
      </c>
      <c r="X260" s="54" t="n">
        <f aca="false">MIN(1000,MAX(X261,IF($A260&gt;=X$16,0,X$13*(X$16-$A260)+X$14*(X$16-$A260)^2+X$15*(X$16-$A260)^3)))</f>
        <v>23.037975</v>
      </c>
      <c r="Y260" s="54" t="n">
        <f aca="false">MIN(1000,MAX(Y261,IF($A260&gt;=Y$16,0,Y$13*(Y$16-$A260)+Y$14*(Y$16-$A260)^2+Y$15*(Y$16-$A260)^3)))</f>
        <v>0</v>
      </c>
      <c r="Z260" s="54" t="n">
        <f aca="false">MIN(1000,MAX(Z261,IF($A260&gt;=Z$16,0,Z$13*(Z$16-$A260)+Z$14*(Z$16-$A260)^2+Z$15*(Z$16-$A260)^3)))</f>
        <v>0</v>
      </c>
      <c r="AC260" s="54" t="n">
        <f aca="false">MIN(1000,MAX(AC261,IF($A260&gt;=AC$16,0,AC$13*(AC$16-$A260)+AC$14*(AC$16-$A260)^2+AC$15*(AC$16-$A260)^3)))</f>
        <v>0</v>
      </c>
      <c r="AD260" s="54" t="n">
        <f aca="false">MIN(1000,MAX(AD261,IF($A260&gt;=AD$16,0,AD$13*(AD$16-$A260)+AD$14*(AD$16-$A260)^2+AD$15*(AD$16-$A260)^3)))</f>
        <v>0</v>
      </c>
      <c r="AE260" s="54" t="n">
        <f aca="false">MIN(1000,MAX(AE261,IF($A260&gt;=AE$16,0,AE$13*(AE$16-$A260)+AE$14*(AE$16-$A260)^2+AE$15*(AE$16-$A260)^3)))</f>
        <v>0</v>
      </c>
      <c r="AF260" s="54" t="n">
        <f aca="false">MIN(1000,MAX(AF261,IF($A260&gt;=AF$16,0,AF$13*(AF$16-$A260)+AF$14*(AF$16-$A260)^2+AF$15*(AF$16-$A260)^3)))</f>
        <v>0</v>
      </c>
      <c r="AG260" s="54" t="n">
        <f aca="false">MIN(1000,MAX(AG261,IF($A260&gt;=AG$16,0,AG$13*(AG$16-$A260)+AG$14*(AG$16-$A260)^2+AG$15*(AG$16-$A260)^3)))</f>
        <v>0</v>
      </c>
      <c r="AH260" s="54" t="n">
        <f aca="false">MIN(1000,MAX(AH261,IF($A260&gt;=AH$16,0,AH$13*(AH$16-$A260)+AH$14*(AH$16-$A260)^2+AH$15*(AH$16-$A260)^3)))</f>
        <v>0</v>
      </c>
      <c r="AI260" s="54" t="n">
        <f aca="false">MIN(1000,MAX(AI261,IF($A260&gt;=AI$16,0,AI$13*(AI$16-$A260)+AI$14*(AI$16-$A260)^2+AI$15*(AI$16-$A260)^3)))</f>
        <v>0</v>
      </c>
      <c r="AJ260" s="54" t="n">
        <f aca="false">MIN(1000,MAX(AJ261,IF($A260&gt;=AJ$16,0,AJ$13*(AJ$16-$A260)+AJ$14*(AJ$16-$A260)^2+AJ$15*(AJ$16-$A260)^3)))</f>
        <v>0</v>
      </c>
      <c r="AK260" s="54" t="n">
        <f aca="false">MIN(1000,MAX(AK261,IF($A260&gt;=AK$16,0,AK$13*(AK$16-$A260)+AK$14*(AK$16-$A260)^2+AK$15*(AK$16-$A260)^3)))</f>
        <v>0</v>
      </c>
      <c r="AL260" s="54" t="n">
        <f aca="false">MIN(1000,MAX(AL261,IF($A260&gt;=AL$16,0,AL$13*(AL$16-$A260)+AL$14*(AL$16-$A260)^2+AL$15*(AL$16-$A260)^3)))</f>
        <v>0</v>
      </c>
      <c r="AM260" s="54" t="n">
        <f aca="false">MIN(1000,MAX(AM261,IF($A260&gt;=AM$16,0,AM$13*(AM$16-$A260)+AM$14*(AM$16-$A260)^2+AM$15*(AM$16-$A260)^3)))</f>
        <v>0</v>
      </c>
      <c r="AN260" s="54" t="n">
        <f aca="false">MIN(1000,MAX(AN261,IF($A260&gt;=AN$16,0,AN$13*(AN$16-$A260)+AN$14*(AN$16-$A260)^2+AN$15*(AN$16-$A260)^3)))</f>
        <v>0</v>
      </c>
      <c r="AO260" s="54" t="n">
        <f aca="false">MIN(1000,MAX(AO261,IF($A260&gt;=AO$16,0,AO$13*(AO$16-$A260)+AO$14*(AO$16-$A260)^2+AO$15*(AO$16-$A260)^3)))</f>
        <v>0</v>
      </c>
      <c r="AP260" s="54" t="n">
        <f aca="false">MIN(1000,MAX(AP261,IF($A260&gt;=AP$16,0,AP$13*(AP$16-$A260)+AP$14*(AP$16-$A260)^2+AP$15*(AP$16-$A260)^3)))</f>
        <v>0</v>
      </c>
      <c r="AQ260" s="54" t="n">
        <f aca="false">MIN(1000,MAX(AQ261,IF($A260&gt;=AQ$16,0,AQ$13*(AQ$16-$A260)+AQ$14*(AQ$16-$A260)^2+AQ$15*(AQ$16-$A260)^3)))</f>
        <v>0</v>
      </c>
      <c r="AR260" s="54" t="n">
        <f aca="false">MIN(1000,MAX(AR261,IF($A260&gt;=AR$16,0,AR$13*(AR$16-$A260)+AR$14*(AR$16-$A260)^2+AR$15*(AR$16-$A260)^3)))</f>
        <v>0</v>
      </c>
      <c r="AS260" s="54" t="n">
        <f aca="false">MIN(1000,MAX(AS261,IF($A260&gt;=AS$16,0,AS$13*(AS$16-$A260)+AS$14*(AS$16-$A260)^2+AS$15*(AS$16-$A260)^3)))</f>
        <v>0</v>
      </c>
      <c r="AT260" s="54" t="n">
        <f aca="false">MIN(1000,MAX(AT261,IF($A260&gt;=AT$16,0,AT$13*(AT$16-$A260)+AT$14*(AT$16-$A260)^2+AT$15*(AT$16-$A260)^3)))</f>
        <v>678.981564</v>
      </c>
      <c r="AU260" s="54" t="n">
        <f aca="false">MIN(1000,MAX(AU261,IF($A260&gt;=AU$16,0,AU$13*(AU$16-$A260)+AU$14*(AU$16-$A260)^2+AU$15*(AU$16-$A260)^3)))</f>
        <v>0</v>
      </c>
      <c r="AV260" s="54" t="n">
        <f aca="false">MIN(1000,MAX(AV261,IF($A260&gt;=AV$16,0,AV$13*(AV$16-$A260)+AV$14*(AV$16-$A260)^2+AV$15*(AV$16-$A260)^3)))</f>
        <v>578.30853</v>
      </c>
      <c r="AW260" s="54" t="n">
        <f aca="false">MIN(1000,MAX(AW261,IF($A260&gt;=AW$16,0,AW$13*(AW$16-$A260)+AW$14*(AW$16-$A260)^2+AW$15*(AW$16-$A260)^3)))</f>
        <v>0</v>
      </c>
      <c r="AX260" s="54" t="n">
        <f aca="false">MIN(1000,MAX(AX261,IF($A260&gt;=AX$16,0,AX$13*(AX$16-$A260)+AX$14*(AX$16-$A260)^2+AX$15*(AX$16-$A260)^3)))</f>
        <v>58.216864</v>
      </c>
      <c r="AY260" s="54" t="n">
        <f aca="false">MIN(1000,MAX(AY261,IF($A260&gt;=AY$16,0,AY$13*(AY$16-$A260)+AY$14*(AY$16-$A260)^2+AY$15*(AY$16-$A260)^3)))</f>
        <v>1000</v>
      </c>
      <c r="AZ260" s="54" t="n">
        <f aca="false">MIN(1000,MAX(AZ261,IF($A260&gt;=AZ$16,0,AZ$13*(AZ$16-$A260)+AZ$14*(AZ$16-$A260)^2+AZ$15*(AZ$16-$A260)^3)))</f>
        <v>0</v>
      </c>
      <c r="BA260" s="54" t="n">
        <f aca="false">MIN(1000,MAX(BA261,IF($A260&gt;=BA$16,0,BA$13*(BA$16-$A260)+BA$14*(BA$16-$A260)^2+BA$15*(BA$16-$A260)^3)))</f>
        <v>0</v>
      </c>
    </row>
    <row r="261" customFormat="false" ht="13.8" hidden="false" customHeight="false" outlineLevel="0" collapsed="false">
      <c r="A261" s="12" t="n">
        <f aca="false">A260+10</f>
        <v>2440</v>
      </c>
      <c r="B261" s="54" t="n">
        <f aca="false">MIN(1000,MAX(B262,IF($A261&gt;=B$16,0,B$13*(B$16-$A261)+B$14*(B$16-$A261)^2+B$15*(B$16-$A261)^3)))</f>
        <v>0</v>
      </c>
      <c r="C261" s="54" t="n">
        <f aca="false">MIN(1000,MAX(C262,IF($A261&gt;=C$16,0,C$13*(C$16-$A261)+C$14*(C$16-$A261)^2+C$15*(C$16-$A261)^3)))</f>
        <v>0</v>
      </c>
      <c r="D261" s="54" t="n">
        <f aca="false">MIN(1000,MAX(D262,IF($A261&gt;=D$16,0,D$13*(D$16-$A261)+D$14*(D$16-$A261)^2+D$15*(D$16-$A261)^3)))</f>
        <v>0</v>
      </c>
      <c r="E261" s="54" t="n">
        <f aca="false">MIN(1000,MAX(E262,IF($A261&gt;=E$16,0,E$13*(E$16-$A261)+E$14*(E$16-$A261)^2+E$15*(E$16-$A261)^3)))</f>
        <v>0</v>
      </c>
      <c r="F261" s="54" t="n">
        <f aca="false">MIN(1000,MAX(F262,IF($A261&gt;=F$16,0,F$13*(F$16-$A261)+F$14*(F$16-$A261)^2+F$15*(F$16-$A261)^3)))</f>
        <v>0</v>
      </c>
      <c r="G261" s="54" t="n">
        <f aca="false">MIN(1000,MAX(G262,IF($A261&gt;=G$16,0,G$13*(G$16-$A261)+G$14*(G$16-$A261)^2+G$15*(G$16-$A261)^3)))</f>
        <v>0</v>
      </c>
      <c r="H261" s="54" t="n">
        <f aca="false">MIN(1000,MAX(H262,IF($A261&gt;=H$16,0,H$13*(H$16-$A261)+H$14*(H$16-$A261)^2+H$15*(H$16-$A261)^3)))</f>
        <v>0</v>
      </c>
      <c r="I261" s="54" t="n">
        <f aca="false">MIN(1000,MAX(I262,IF($A261&gt;=I$16,0,I$13*(I$16-$A261)+I$14*(I$16-$A261)^2+I$15*(I$16-$A261)^3)))</f>
        <v>0</v>
      </c>
      <c r="J261" s="54" t="n">
        <f aca="false">MIN(1000,MAX(J262,IF($A261&gt;=J$16,0,J$13*(J$16-$A261)+J$14*(J$16-$A261)^2+J$15*(J$16-$A261)^3)))</f>
        <v>0</v>
      </c>
      <c r="K261" s="54" t="n">
        <f aca="false">MIN(1000,MAX(K262,IF($A261&gt;=K$16,0,K$13*(K$16-$A261)+K$14*(K$16-$A261)^2+K$15*(K$16-$A261)^3)))</f>
        <v>0</v>
      </c>
      <c r="L261" s="54" t="n">
        <f aca="false">MIN(1000,MAX(L262,IF($A261&gt;=L$16,0,L$13*(L$16-$A261)+L$14*(L$16-$A261)^2+L$15*(L$16-$A261)^3)))</f>
        <v>0</v>
      </c>
      <c r="M261" s="54" t="n">
        <f aca="false">MIN(1000,MAX(M262,IF($A261&gt;=M$16,0,M$13*(M$16-$A261)+M$14*(M$16-$A261)^2+M$15*(M$16-$A261)^3)))</f>
        <v>0</v>
      </c>
      <c r="N261" s="54" t="n">
        <f aca="false">MIN(1000,MAX(N262,IF($A261&gt;=N$16,0,N$13*(N$16-$A261)+N$14*(N$16-$A261)^2+N$15*(N$16-$A261)^3)))</f>
        <v>0</v>
      </c>
      <c r="O261" s="54" t="n">
        <f aca="false">MIN(1000,MAX(O262,IF($A261&gt;=O$16,0,O$13*(O$16-$A261)+O$14*(O$16-$A261)^2+O$15*(O$16-$A261)^3)))</f>
        <v>0</v>
      </c>
      <c r="P261" s="54" t="n">
        <f aca="false">MIN(1000,MAX(P262,IF($A261&gt;=P$16,0,P$13*(P$16-$A261)+P$14*(P$16-$A261)^2+P$15*(P$16-$A261)^3)))</f>
        <v>0</v>
      </c>
      <c r="Q261" s="54" t="n">
        <f aca="false">MIN(1000,MAX(Q262,IF($A261&gt;=Q$16,0,Q$13*(Q$16-$A261)+Q$14*(Q$16-$A261)^2+Q$15*(Q$16-$A261)^3)))</f>
        <v>0</v>
      </c>
      <c r="R261" s="54" t="n">
        <f aca="false">MIN(1000,MAX(R262,IF($A261&gt;=R$16,0,R$13*(R$16-$A261)+R$14*(R$16-$A261)^2+R$15*(R$16-$A261)^3)))</f>
        <v>0</v>
      </c>
      <c r="S261" s="54" t="n">
        <f aca="false">MIN(1000,MAX(S262,IF($A261&gt;=S$16,0,S$13*(S$16-$A261)+S$14*(S$16-$A261)^2+S$15*(S$16-$A261)^3)))</f>
        <v>297.037152</v>
      </c>
      <c r="T261" s="54" t="n">
        <f aca="false">MIN(1000,MAX(T262,IF($A261&gt;=T$16,0,T$13*(T$16-$A261)+T$14*(T$16-$A261)^2+T$15*(T$16-$A261)^3)))</f>
        <v>0</v>
      </c>
      <c r="U261" s="54" t="n">
        <f aca="false">MIN(1000,MAX(U262,IF($A261&gt;=U$16,0,U$13*(U$16-$A261)+U$14*(U$16-$A261)^2+U$15*(U$16-$A261)^3)))</f>
        <v>97.26745</v>
      </c>
      <c r="V261" s="54" t="n">
        <f aca="false">MIN(1000,MAX(V262,IF($A261&gt;=V$16,0,V$13*(V$16-$A261)+V$14*(V$16-$A261)^2+V$15*(V$16-$A261)^3)))</f>
        <v>0</v>
      </c>
      <c r="W261" s="54" t="n">
        <f aca="false">MIN(1000,MAX(W262,IF($A261&gt;=W$16,0,W$13*(W$16-$A261)+W$14*(W$16-$A261)^2+W$15*(W$16-$A261)^3)))</f>
        <v>52.26048</v>
      </c>
      <c r="X261" s="54" t="n">
        <f aca="false">MIN(1000,MAX(X262,IF($A261&gt;=X$16,0,X$13*(X$16-$A261)+X$14*(X$16-$A261)^2+X$15*(X$16-$A261)^3)))</f>
        <v>23.037975</v>
      </c>
      <c r="Y261" s="54" t="n">
        <f aca="false">MIN(1000,MAX(Y262,IF($A261&gt;=Y$16,0,Y$13*(Y$16-$A261)+Y$14*(Y$16-$A261)^2+Y$15*(Y$16-$A261)^3)))</f>
        <v>0</v>
      </c>
      <c r="Z261" s="54" t="n">
        <f aca="false">MIN(1000,MAX(Z262,IF($A261&gt;=Z$16,0,Z$13*(Z$16-$A261)+Z$14*(Z$16-$A261)^2+Z$15*(Z$16-$A261)^3)))</f>
        <v>0</v>
      </c>
      <c r="AC261" s="54" t="n">
        <f aca="false">MIN(1000,MAX(AC262,IF($A261&gt;=AC$16,0,AC$13*(AC$16-$A261)+AC$14*(AC$16-$A261)^2+AC$15*(AC$16-$A261)^3)))</f>
        <v>0</v>
      </c>
      <c r="AD261" s="54" t="n">
        <f aca="false">MIN(1000,MAX(AD262,IF($A261&gt;=AD$16,0,AD$13*(AD$16-$A261)+AD$14*(AD$16-$A261)^2+AD$15*(AD$16-$A261)^3)))</f>
        <v>0</v>
      </c>
      <c r="AE261" s="54" t="n">
        <f aca="false">MIN(1000,MAX(AE262,IF($A261&gt;=AE$16,0,AE$13*(AE$16-$A261)+AE$14*(AE$16-$A261)^2+AE$15*(AE$16-$A261)^3)))</f>
        <v>0</v>
      </c>
      <c r="AF261" s="54" t="n">
        <f aca="false">MIN(1000,MAX(AF262,IF($A261&gt;=AF$16,0,AF$13*(AF$16-$A261)+AF$14*(AF$16-$A261)^2+AF$15*(AF$16-$A261)^3)))</f>
        <v>0</v>
      </c>
      <c r="AG261" s="54" t="n">
        <f aca="false">MIN(1000,MAX(AG262,IF($A261&gt;=AG$16,0,AG$13*(AG$16-$A261)+AG$14*(AG$16-$A261)^2+AG$15*(AG$16-$A261)^3)))</f>
        <v>0</v>
      </c>
      <c r="AH261" s="54" t="n">
        <f aca="false">MIN(1000,MAX(AH262,IF($A261&gt;=AH$16,0,AH$13*(AH$16-$A261)+AH$14*(AH$16-$A261)^2+AH$15*(AH$16-$A261)^3)))</f>
        <v>0</v>
      </c>
      <c r="AI261" s="54" t="n">
        <f aca="false">MIN(1000,MAX(AI262,IF($A261&gt;=AI$16,0,AI$13*(AI$16-$A261)+AI$14*(AI$16-$A261)^2+AI$15*(AI$16-$A261)^3)))</f>
        <v>0</v>
      </c>
      <c r="AJ261" s="54" t="n">
        <f aca="false">MIN(1000,MAX(AJ262,IF($A261&gt;=AJ$16,0,AJ$13*(AJ$16-$A261)+AJ$14*(AJ$16-$A261)^2+AJ$15*(AJ$16-$A261)^3)))</f>
        <v>0</v>
      </c>
      <c r="AK261" s="54" t="n">
        <f aca="false">MIN(1000,MAX(AK262,IF($A261&gt;=AK$16,0,AK$13*(AK$16-$A261)+AK$14*(AK$16-$A261)^2+AK$15*(AK$16-$A261)^3)))</f>
        <v>0</v>
      </c>
      <c r="AL261" s="54" t="n">
        <f aca="false">MIN(1000,MAX(AL262,IF($A261&gt;=AL$16,0,AL$13*(AL$16-$A261)+AL$14*(AL$16-$A261)^2+AL$15*(AL$16-$A261)^3)))</f>
        <v>0</v>
      </c>
      <c r="AM261" s="54" t="n">
        <f aca="false">MIN(1000,MAX(AM262,IF($A261&gt;=AM$16,0,AM$13*(AM$16-$A261)+AM$14*(AM$16-$A261)^2+AM$15*(AM$16-$A261)^3)))</f>
        <v>0</v>
      </c>
      <c r="AN261" s="54" t="n">
        <f aca="false">MIN(1000,MAX(AN262,IF($A261&gt;=AN$16,0,AN$13*(AN$16-$A261)+AN$14*(AN$16-$A261)^2+AN$15*(AN$16-$A261)^3)))</f>
        <v>0</v>
      </c>
      <c r="AO261" s="54" t="n">
        <f aca="false">MIN(1000,MAX(AO262,IF($A261&gt;=AO$16,0,AO$13*(AO$16-$A261)+AO$14*(AO$16-$A261)^2+AO$15*(AO$16-$A261)^3)))</f>
        <v>0</v>
      </c>
      <c r="AP261" s="54" t="n">
        <f aca="false">MIN(1000,MAX(AP262,IF($A261&gt;=AP$16,0,AP$13*(AP$16-$A261)+AP$14*(AP$16-$A261)^2+AP$15*(AP$16-$A261)^3)))</f>
        <v>0</v>
      </c>
      <c r="AQ261" s="54" t="n">
        <f aca="false">MIN(1000,MAX(AQ262,IF($A261&gt;=AQ$16,0,AQ$13*(AQ$16-$A261)+AQ$14*(AQ$16-$A261)^2+AQ$15*(AQ$16-$A261)^3)))</f>
        <v>0</v>
      </c>
      <c r="AR261" s="54" t="n">
        <f aca="false">MIN(1000,MAX(AR262,IF($A261&gt;=AR$16,0,AR$13*(AR$16-$A261)+AR$14*(AR$16-$A261)^2+AR$15*(AR$16-$A261)^3)))</f>
        <v>0</v>
      </c>
      <c r="AS261" s="54" t="n">
        <f aca="false">MIN(1000,MAX(AS262,IF($A261&gt;=AS$16,0,AS$13*(AS$16-$A261)+AS$14*(AS$16-$A261)^2+AS$15*(AS$16-$A261)^3)))</f>
        <v>0</v>
      </c>
      <c r="AT261" s="54" t="n">
        <f aca="false">MIN(1000,MAX(AT262,IF($A261&gt;=AT$16,0,AT$13*(AT$16-$A261)+AT$14*(AT$16-$A261)^2+AT$15*(AT$16-$A261)^3)))</f>
        <v>668.543364</v>
      </c>
      <c r="AU261" s="54" t="n">
        <f aca="false">MIN(1000,MAX(AU262,IF($A261&gt;=AU$16,0,AU$13*(AU$16-$A261)+AU$14*(AU$16-$A261)^2+AU$15*(AU$16-$A261)^3)))</f>
        <v>0</v>
      </c>
      <c r="AV261" s="54" t="n">
        <f aca="false">MIN(1000,MAX(AV262,IF($A261&gt;=AV$16,0,AV$13*(AV$16-$A261)+AV$14*(AV$16-$A261)^2+AV$15*(AV$16-$A261)^3)))</f>
        <v>576.85553</v>
      </c>
      <c r="AW261" s="54" t="n">
        <f aca="false">MIN(1000,MAX(AW262,IF($A261&gt;=AW$16,0,AW$13*(AW$16-$A261)+AW$14*(AW$16-$A261)^2+AW$15*(AW$16-$A261)^3)))</f>
        <v>0</v>
      </c>
      <c r="AX261" s="54" t="n">
        <f aca="false">MIN(1000,MAX(AX262,IF($A261&gt;=AX$16,0,AX$13*(AX$16-$A261)+AX$14*(AX$16-$A261)^2+AX$15*(AX$16-$A261)^3)))</f>
        <v>58.216864</v>
      </c>
      <c r="AY261" s="54" t="n">
        <f aca="false">MIN(1000,MAX(AY262,IF($A261&gt;=AY$16,0,AY$13*(AY$16-$A261)+AY$14*(AY$16-$A261)^2+AY$15*(AY$16-$A261)^3)))</f>
        <v>1000</v>
      </c>
      <c r="AZ261" s="54" t="n">
        <f aca="false">MIN(1000,MAX(AZ262,IF($A261&gt;=AZ$16,0,AZ$13*(AZ$16-$A261)+AZ$14*(AZ$16-$A261)^2+AZ$15*(AZ$16-$A261)^3)))</f>
        <v>0</v>
      </c>
      <c r="BA261" s="54" t="n">
        <f aca="false">MIN(1000,MAX(BA262,IF($A261&gt;=BA$16,0,BA$13*(BA$16-$A261)+BA$14*(BA$16-$A261)^2+BA$15*(BA$16-$A261)^3)))</f>
        <v>0</v>
      </c>
    </row>
    <row r="262" customFormat="false" ht="13.8" hidden="false" customHeight="false" outlineLevel="0" collapsed="false">
      <c r="A262" s="12" t="n">
        <f aca="false">A261+10</f>
        <v>2450</v>
      </c>
      <c r="B262" s="54" t="n">
        <f aca="false">MIN(1000,MAX(B263,IF($A262&gt;=B$16,0,B$13*(B$16-$A262)+B$14*(B$16-$A262)^2+B$15*(B$16-$A262)^3)))</f>
        <v>0</v>
      </c>
      <c r="C262" s="54" t="n">
        <f aca="false">MIN(1000,MAX(C263,IF($A262&gt;=C$16,0,C$13*(C$16-$A262)+C$14*(C$16-$A262)^2+C$15*(C$16-$A262)^3)))</f>
        <v>0</v>
      </c>
      <c r="D262" s="54" t="n">
        <f aca="false">MIN(1000,MAX(D263,IF($A262&gt;=D$16,0,D$13*(D$16-$A262)+D$14*(D$16-$A262)^2+D$15*(D$16-$A262)^3)))</f>
        <v>0</v>
      </c>
      <c r="E262" s="54" t="n">
        <f aca="false">MIN(1000,MAX(E263,IF($A262&gt;=E$16,0,E$13*(E$16-$A262)+E$14*(E$16-$A262)^2+E$15*(E$16-$A262)^3)))</f>
        <v>0</v>
      </c>
      <c r="F262" s="54" t="n">
        <f aca="false">MIN(1000,MAX(F263,IF($A262&gt;=F$16,0,F$13*(F$16-$A262)+F$14*(F$16-$A262)^2+F$15*(F$16-$A262)^3)))</f>
        <v>0</v>
      </c>
      <c r="G262" s="54" t="n">
        <f aca="false">MIN(1000,MAX(G263,IF($A262&gt;=G$16,0,G$13*(G$16-$A262)+G$14*(G$16-$A262)^2+G$15*(G$16-$A262)^3)))</f>
        <v>0</v>
      </c>
      <c r="H262" s="54" t="n">
        <f aca="false">MIN(1000,MAX(H263,IF($A262&gt;=H$16,0,H$13*(H$16-$A262)+H$14*(H$16-$A262)^2+H$15*(H$16-$A262)^3)))</f>
        <v>0</v>
      </c>
      <c r="I262" s="54" t="n">
        <f aca="false">MIN(1000,MAX(I263,IF($A262&gt;=I$16,0,I$13*(I$16-$A262)+I$14*(I$16-$A262)^2+I$15*(I$16-$A262)^3)))</f>
        <v>0</v>
      </c>
      <c r="J262" s="54" t="n">
        <f aca="false">MIN(1000,MAX(J263,IF($A262&gt;=J$16,0,J$13*(J$16-$A262)+J$14*(J$16-$A262)^2+J$15*(J$16-$A262)^3)))</f>
        <v>0</v>
      </c>
      <c r="K262" s="54" t="n">
        <f aca="false">MIN(1000,MAX(K263,IF($A262&gt;=K$16,0,K$13*(K$16-$A262)+K$14*(K$16-$A262)^2+K$15*(K$16-$A262)^3)))</f>
        <v>0</v>
      </c>
      <c r="L262" s="54" t="n">
        <f aca="false">MIN(1000,MAX(L263,IF($A262&gt;=L$16,0,L$13*(L$16-$A262)+L$14*(L$16-$A262)^2+L$15*(L$16-$A262)^3)))</f>
        <v>0</v>
      </c>
      <c r="M262" s="54" t="n">
        <f aca="false">MIN(1000,MAX(M263,IF($A262&gt;=M$16,0,M$13*(M$16-$A262)+M$14*(M$16-$A262)^2+M$15*(M$16-$A262)^3)))</f>
        <v>0</v>
      </c>
      <c r="N262" s="54" t="n">
        <f aca="false">MIN(1000,MAX(N263,IF($A262&gt;=N$16,0,N$13*(N$16-$A262)+N$14*(N$16-$A262)^2+N$15*(N$16-$A262)^3)))</f>
        <v>0</v>
      </c>
      <c r="O262" s="54" t="n">
        <f aca="false">MIN(1000,MAX(O263,IF($A262&gt;=O$16,0,O$13*(O$16-$A262)+O$14*(O$16-$A262)^2+O$15*(O$16-$A262)^3)))</f>
        <v>0</v>
      </c>
      <c r="P262" s="54" t="n">
        <f aca="false">MIN(1000,MAX(P263,IF($A262&gt;=P$16,0,P$13*(P$16-$A262)+P$14*(P$16-$A262)^2+P$15*(P$16-$A262)^3)))</f>
        <v>0</v>
      </c>
      <c r="Q262" s="54" t="n">
        <f aca="false">MIN(1000,MAX(Q263,IF($A262&gt;=Q$16,0,Q$13*(Q$16-$A262)+Q$14*(Q$16-$A262)^2+Q$15*(Q$16-$A262)^3)))</f>
        <v>0</v>
      </c>
      <c r="R262" s="54" t="n">
        <f aca="false">MIN(1000,MAX(R263,IF($A262&gt;=R$16,0,R$13*(R$16-$A262)+R$14*(R$16-$A262)^2+R$15*(R$16-$A262)^3)))</f>
        <v>0</v>
      </c>
      <c r="S262" s="54" t="n">
        <f aca="false">MIN(1000,MAX(S263,IF($A262&gt;=S$16,0,S$13*(S$16-$A262)+S$14*(S$16-$A262)^2+S$15*(S$16-$A262)^3)))</f>
        <v>292.177552</v>
      </c>
      <c r="T262" s="54" t="n">
        <f aca="false">MIN(1000,MAX(T263,IF($A262&gt;=T$16,0,T$13*(T$16-$A262)+T$14*(T$16-$A262)^2+T$15*(T$16-$A262)^3)))</f>
        <v>0</v>
      </c>
      <c r="U262" s="54" t="n">
        <f aca="false">MIN(1000,MAX(U263,IF($A262&gt;=U$16,0,U$13*(U$16-$A262)+U$14*(U$16-$A262)^2+U$15*(U$16-$A262)^3)))</f>
        <v>97.02245</v>
      </c>
      <c r="V262" s="54" t="n">
        <f aca="false">MIN(1000,MAX(V263,IF($A262&gt;=V$16,0,V$13*(V$16-$A262)+V$14*(V$16-$A262)^2+V$15*(V$16-$A262)^3)))</f>
        <v>0</v>
      </c>
      <c r="W262" s="54" t="n">
        <f aca="false">MIN(1000,MAX(W263,IF($A262&gt;=W$16,0,W$13*(W$16-$A262)+W$14*(W$16-$A262)^2+W$15*(W$16-$A262)^3)))</f>
        <v>52.13148</v>
      </c>
      <c r="X262" s="54" t="n">
        <f aca="false">MIN(1000,MAX(X263,IF($A262&gt;=X$16,0,X$13*(X$16-$A262)+X$14*(X$16-$A262)^2+X$15*(X$16-$A262)^3)))</f>
        <v>23.037975</v>
      </c>
      <c r="Y262" s="54" t="n">
        <f aca="false">MIN(1000,MAX(Y263,IF($A262&gt;=Y$16,0,Y$13*(Y$16-$A262)+Y$14*(Y$16-$A262)^2+Y$15*(Y$16-$A262)^3)))</f>
        <v>0</v>
      </c>
      <c r="Z262" s="54" t="n">
        <f aca="false">MIN(1000,MAX(Z263,IF($A262&gt;=Z$16,0,Z$13*(Z$16-$A262)+Z$14*(Z$16-$A262)^2+Z$15*(Z$16-$A262)^3)))</f>
        <v>0</v>
      </c>
      <c r="AC262" s="54" t="n">
        <f aca="false">MIN(1000,MAX(AC263,IF($A262&gt;=AC$16,0,AC$13*(AC$16-$A262)+AC$14*(AC$16-$A262)^2+AC$15*(AC$16-$A262)^3)))</f>
        <v>0</v>
      </c>
      <c r="AD262" s="54" t="n">
        <f aca="false">MIN(1000,MAX(AD263,IF($A262&gt;=AD$16,0,AD$13*(AD$16-$A262)+AD$14*(AD$16-$A262)^2+AD$15*(AD$16-$A262)^3)))</f>
        <v>0</v>
      </c>
      <c r="AE262" s="54" t="n">
        <f aca="false">MIN(1000,MAX(AE263,IF($A262&gt;=AE$16,0,AE$13*(AE$16-$A262)+AE$14*(AE$16-$A262)^2+AE$15*(AE$16-$A262)^3)))</f>
        <v>0</v>
      </c>
      <c r="AF262" s="54" t="n">
        <f aca="false">MIN(1000,MAX(AF263,IF($A262&gt;=AF$16,0,AF$13*(AF$16-$A262)+AF$14*(AF$16-$A262)^2+AF$15*(AF$16-$A262)^3)))</f>
        <v>0</v>
      </c>
      <c r="AG262" s="54" t="n">
        <f aca="false">MIN(1000,MAX(AG263,IF($A262&gt;=AG$16,0,AG$13*(AG$16-$A262)+AG$14*(AG$16-$A262)^2+AG$15*(AG$16-$A262)^3)))</f>
        <v>0</v>
      </c>
      <c r="AH262" s="54" t="n">
        <f aca="false">MIN(1000,MAX(AH263,IF($A262&gt;=AH$16,0,AH$13*(AH$16-$A262)+AH$14*(AH$16-$A262)^2+AH$15*(AH$16-$A262)^3)))</f>
        <v>0</v>
      </c>
      <c r="AI262" s="54" t="n">
        <f aca="false">MIN(1000,MAX(AI263,IF($A262&gt;=AI$16,0,AI$13*(AI$16-$A262)+AI$14*(AI$16-$A262)^2+AI$15*(AI$16-$A262)^3)))</f>
        <v>0</v>
      </c>
      <c r="AJ262" s="54" t="n">
        <f aca="false">MIN(1000,MAX(AJ263,IF($A262&gt;=AJ$16,0,AJ$13*(AJ$16-$A262)+AJ$14*(AJ$16-$A262)^2+AJ$15*(AJ$16-$A262)^3)))</f>
        <v>0</v>
      </c>
      <c r="AK262" s="54" t="n">
        <f aca="false">MIN(1000,MAX(AK263,IF($A262&gt;=AK$16,0,AK$13*(AK$16-$A262)+AK$14*(AK$16-$A262)^2+AK$15*(AK$16-$A262)^3)))</f>
        <v>0</v>
      </c>
      <c r="AL262" s="54" t="n">
        <f aca="false">MIN(1000,MAX(AL263,IF($A262&gt;=AL$16,0,AL$13*(AL$16-$A262)+AL$14*(AL$16-$A262)^2+AL$15*(AL$16-$A262)^3)))</f>
        <v>0</v>
      </c>
      <c r="AM262" s="54" t="n">
        <f aca="false">MIN(1000,MAX(AM263,IF($A262&gt;=AM$16,0,AM$13*(AM$16-$A262)+AM$14*(AM$16-$A262)^2+AM$15*(AM$16-$A262)^3)))</f>
        <v>0</v>
      </c>
      <c r="AN262" s="54" t="n">
        <f aca="false">MIN(1000,MAX(AN263,IF($A262&gt;=AN$16,0,AN$13*(AN$16-$A262)+AN$14*(AN$16-$A262)^2+AN$15*(AN$16-$A262)^3)))</f>
        <v>0</v>
      </c>
      <c r="AO262" s="54" t="n">
        <f aca="false">MIN(1000,MAX(AO263,IF($A262&gt;=AO$16,0,AO$13*(AO$16-$A262)+AO$14*(AO$16-$A262)^2+AO$15*(AO$16-$A262)^3)))</f>
        <v>0</v>
      </c>
      <c r="AP262" s="54" t="n">
        <f aca="false">MIN(1000,MAX(AP263,IF($A262&gt;=AP$16,0,AP$13*(AP$16-$A262)+AP$14*(AP$16-$A262)^2+AP$15*(AP$16-$A262)^3)))</f>
        <v>0</v>
      </c>
      <c r="AQ262" s="54" t="n">
        <f aca="false">MIN(1000,MAX(AQ263,IF($A262&gt;=AQ$16,0,AQ$13*(AQ$16-$A262)+AQ$14*(AQ$16-$A262)^2+AQ$15*(AQ$16-$A262)^3)))</f>
        <v>0</v>
      </c>
      <c r="AR262" s="54" t="n">
        <f aca="false">MIN(1000,MAX(AR263,IF($A262&gt;=AR$16,0,AR$13*(AR$16-$A262)+AR$14*(AR$16-$A262)^2+AR$15*(AR$16-$A262)^3)))</f>
        <v>0</v>
      </c>
      <c r="AS262" s="54" t="n">
        <f aca="false">MIN(1000,MAX(AS263,IF($A262&gt;=AS$16,0,AS$13*(AS$16-$A262)+AS$14*(AS$16-$A262)^2+AS$15*(AS$16-$A262)^3)))</f>
        <v>0</v>
      </c>
      <c r="AT262" s="54" t="n">
        <f aca="false">MIN(1000,MAX(AT263,IF($A262&gt;=AT$16,0,AT$13*(AT$16-$A262)+AT$14*(AT$16-$A262)^2+AT$15*(AT$16-$A262)^3)))</f>
        <v>658.185164</v>
      </c>
      <c r="AU262" s="54" t="n">
        <f aca="false">MIN(1000,MAX(AU263,IF($A262&gt;=AU$16,0,AU$13*(AU$16-$A262)+AU$14*(AU$16-$A262)^2+AU$15*(AU$16-$A262)^3)))</f>
        <v>0</v>
      </c>
      <c r="AV262" s="54" t="n">
        <f aca="false">MIN(1000,MAX(AV263,IF($A262&gt;=AV$16,0,AV$13*(AV$16-$A262)+AV$14*(AV$16-$A262)^2+AV$15*(AV$16-$A262)^3)))</f>
        <v>575.40253</v>
      </c>
      <c r="AW262" s="54" t="n">
        <f aca="false">MIN(1000,MAX(AW263,IF($A262&gt;=AW$16,0,AW$13*(AW$16-$A262)+AW$14*(AW$16-$A262)^2+AW$15*(AW$16-$A262)^3)))</f>
        <v>0</v>
      </c>
      <c r="AX262" s="54" t="n">
        <f aca="false">MIN(1000,MAX(AX263,IF($A262&gt;=AX$16,0,AX$13*(AX$16-$A262)+AX$14*(AX$16-$A262)^2+AX$15*(AX$16-$A262)^3)))</f>
        <v>58.216864</v>
      </c>
      <c r="AY262" s="54" t="n">
        <f aca="false">MIN(1000,MAX(AY263,IF($A262&gt;=AY$16,0,AY$13*(AY$16-$A262)+AY$14*(AY$16-$A262)^2+AY$15*(AY$16-$A262)^3)))</f>
        <v>1000</v>
      </c>
      <c r="AZ262" s="54" t="n">
        <f aca="false">MIN(1000,MAX(AZ263,IF($A262&gt;=AZ$16,0,AZ$13*(AZ$16-$A262)+AZ$14*(AZ$16-$A262)^2+AZ$15*(AZ$16-$A262)^3)))</f>
        <v>0</v>
      </c>
      <c r="BA262" s="54" t="n">
        <f aca="false">MIN(1000,MAX(BA263,IF($A262&gt;=BA$16,0,BA$13*(BA$16-$A262)+BA$14*(BA$16-$A262)^2+BA$15*(BA$16-$A262)^3)))</f>
        <v>0</v>
      </c>
    </row>
    <row r="263" customFormat="false" ht="13.8" hidden="false" customHeight="false" outlineLevel="0" collapsed="false">
      <c r="A263" s="12" t="n">
        <f aca="false">A262+10</f>
        <v>2460</v>
      </c>
      <c r="B263" s="54" t="n">
        <f aca="false">MIN(1000,MAX(B264,IF($A263&gt;=B$16,0,B$13*(B$16-$A263)+B$14*(B$16-$A263)^2+B$15*(B$16-$A263)^3)))</f>
        <v>0</v>
      </c>
      <c r="C263" s="54" t="n">
        <f aca="false">MIN(1000,MAX(C264,IF($A263&gt;=C$16,0,C$13*(C$16-$A263)+C$14*(C$16-$A263)^2+C$15*(C$16-$A263)^3)))</f>
        <v>0</v>
      </c>
      <c r="D263" s="54" t="n">
        <f aca="false">MIN(1000,MAX(D264,IF($A263&gt;=D$16,0,D$13*(D$16-$A263)+D$14*(D$16-$A263)^2+D$15*(D$16-$A263)^3)))</f>
        <v>0</v>
      </c>
      <c r="E263" s="54" t="n">
        <f aca="false">MIN(1000,MAX(E264,IF($A263&gt;=E$16,0,E$13*(E$16-$A263)+E$14*(E$16-$A263)^2+E$15*(E$16-$A263)^3)))</f>
        <v>0</v>
      </c>
      <c r="F263" s="54" t="n">
        <f aca="false">MIN(1000,MAX(F264,IF($A263&gt;=F$16,0,F$13*(F$16-$A263)+F$14*(F$16-$A263)^2+F$15*(F$16-$A263)^3)))</f>
        <v>0</v>
      </c>
      <c r="G263" s="54" t="n">
        <f aca="false">MIN(1000,MAX(G264,IF($A263&gt;=G$16,0,G$13*(G$16-$A263)+G$14*(G$16-$A263)^2+G$15*(G$16-$A263)^3)))</f>
        <v>0</v>
      </c>
      <c r="H263" s="54" t="n">
        <f aca="false">MIN(1000,MAX(H264,IF($A263&gt;=H$16,0,H$13*(H$16-$A263)+H$14*(H$16-$A263)^2+H$15*(H$16-$A263)^3)))</f>
        <v>0</v>
      </c>
      <c r="I263" s="54" t="n">
        <f aca="false">MIN(1000,MAX(I264,IF($A263&gt;=I$16,0,I$13*(I$16-$A263)+I$14*(I$16-$A263)^2+I$15*(I$16-$A263)^3)))</f>
        <v>0</v>
      </c>
      <c r="J263" s="54" t="n">
        <f aca="false">MIN(1000,MAX(J264,IF($A263&gt;=J$16,0,J$13*(J$16-$A263)+J$14*(J$16-$A263)^2+J$15*(J$16-$A263)^3)))</f>
        <v>0</v>
      </c>
      <c r="K263" s="54" t="n">
        <f aca="false">MIN(1000,MAX(K264,IF($A263&gt;=K$16,0,K$13*(K$16-$A263)+K$14*(K$16-$A263)^2+K$15*(K$16-$A263)^3)))</f>
        <v>0</v>
      </c>
      <c r="L263" s="54" t="n">
        <f aca="false">MIN(1000,MAX(L264,IF($A263&gt;=L$16,0,L$13*(L$16-$A263)+L$14*(L$16-$A263)^2+L$15*(L$16-$A263)^3)))</f>
        <v>0</v>
      </c>
      <c r="M263" s="54" t="n">
        <f aca="false">MIN(1000,MAX(M264,IF($A263&gt;=M$16,0,M$13*(M$16-$A263)+M$14*(M$16-$A263)^2+M$15*(M$16-$A263)^3)))</f>
        <v>0</v>
      </c>
      <c r="N263" s="54" t="n">
        <f aca="false">MIN(1000,MAX(N264,IF($A263&gt;=N$16,0,N$13*(N$16-$A263)+N$14*(N$16-$A263)^2+N$15*(N$16-$A263)^3)))</f>
        <v>0</v>
      </c>
      <c r="O263" s="54" t="n">
        <f aca="false">MIN(1000,MAX(O264,IF($A263&gt;=O$16,0,O$13*(O$16-$A263)+O$14*(O$16-$A263)^2+O$15*(O$16-$A263)^3)))</f>
        <v>0</v>
      </c>
      <c r="P263" s="54" t="n">
        <f aca="false">MIN(1000,MAX(P264,IF($A263&gt;=P$16,0,P$13*(P$16-$A263)+P$14*(P$16-$A263)^2+P$15*(P$16-$A263)^3)))</f>
        <v>0</v>
      </c>
      <c r="Q263" s="54" t="n">
        <f aca="false">MIN(1000,MAX(Q264,IF($A263&gt;=Q$16,0,Q$13*(Q$16-$A263)+Q$14*(Q$16-$A263)^2+Q$15*(Q$16-$A263)^3)))</f>
        <v>0</v>
      </c>
      <c r="R263" s="54" t="n">
        <f aca="false">MIN(1000,MAX(R264,IF($A263&gt;=R$16,0,R$13*(R$16-$A263)+R$14*(R$16-$A263)^2+R$15*(R$16-$A263)^3)))</f>
        <v>0</v>
      </c>
      <c r="S263" s="54" t="n">
        <f aca="false">MIN(1000,MAX(S264,IF($A263&gt;=S$16,0,S$13*(S$16-$A263)+S$14*(S$16-$A263)^2+S$15*(S$16-$A263)^3)))</f>
        <v>287.357952</v>
      </c>
      <c r="T263" s="54" t="n">
        <f aca="false">MIN(1000,MAX(T264,IF($A263&gt;=T$16,0,T$13*(T$16-$A263)+T$14*(T$16-$A263)^2+T$15*(T$16-$A263)^3)))</f>
        <v>0</v>
      </c>
      <c r="U263" s="54" t="n">
        <f aca="false">MIN(1000,MAX(U264,IF($A263&gt;=U$16,0,U$13*(U$16-$A263)+U$14*(U$16-$A263)^2+U$15*(U$16-$A263)^3)))</f>
        <v>96.77745</v>
      </c>
      <c r="V263" s="54" t="n">
        <f aca="false">MIN(1000,MAX(V264,IF($A263&gt;=V$16,0,V$13*(V$16-$A263)+V$14*(V$16-$A263)^2+V$15*(V$16-$A263)^3)))</f>
        <v>0</v>
      </c>
      <c r="W263" s="54" t="n">
        <f aca="false">MIN(1000,MAX(W264,IF($A263&gt;=W$16,0,W$13*(W$16-$A263)+W$14*(W$16-$A263)^2+W$15*(W$16-$A263)^3)))</f>
        <v>52.00248</v>
      </c>
      <c r="X263" s="54" t="n">
        <f aca="false">MIN(1000,MAX(X264,IF($A263&gt;=X$16,0,X$13*(X$16-$A263)+X$14*(X$16-$A263)^2+X$15*(X$16-$A263)^3)))</f>
        <v>23.036975</v>
      </c>
      <c r="Y263" s="54" t="n">
        <f aca="false">MIN(1000,MAX(Y264,IF($A263&gt;=Y$16,0,Y$13*(Y$16-$A263)+Y$14*(Y$16-$A263)^2+Y$15*(Y$16-$A263)^3)))</f>
        <v>0</v>
      </c>
      <c r="Z263" s="54" t="n">
        <f aca="false">MIN(1000,MAX(Z264,IF($A263&gt;=Z$16,0,Z$13*(Z$16-$A263)+Z$14*(Z$16-$A263)^2+Z$15*(Z$16-$A263)^3)))</f>
        <v>0</v>
      </c>
      <c r="AC263" s="54" t="n">
        <f aca="false">MIN(1000,MAX(AC264,IF($A263&gt;=AC$16,0,AC$13*(AC$16-$A263)+AC$14*(AC$16-$A263)^2+AC$15*(AC$16-$A263)^3)))</f>
        <v>0</v>
      </c>
      <c r="AD263" s="54" t="n">
        <f aca="false">MIN(1000,MAX(AD264,IF($A263&gt;=AD$16,0,AD$13*(AD$16-$A263)+AD$14*(AD$16-$A263)^2+AD$15*(AD$16-$A263)^3)))</f>
        <v>0</v>
      </c>
      <c r="AE263" s="54" t="n">
        <f aca="false">MIN(1000,MAX(AE264,IF($A263&gt;=AE$16,0,AE$13*(AE$16-$A263)+AE$14*(AE$16-$A263)^2+AE$15*(AE$16-$A263)^3)))</f>
        <v>0</v>
      </c>
      <c r="AF263" s="54" t="n">
        <f aca="false">MIN(1000,MAX(AF264,IF($A263&gt;=AF$16,0,AF$13*(AF$16-$A263)+AF$14*(AF$16-$A263)^2+AF$15*(AF$16-$A263)^3)))</f>
        <v>0</v>
      </c>
      <c r="AG263" s="54" t="n">
        <f aca="false">MIN(1000,MAX(AG264,IF($A263&gt;=AG$16,0,AG$13*(AG$16-$A263)+AG$14*(AG$16-$A263)^2+AG$15*(AG$16-$A263)^3)))</f>
        <v>0</v>
      </c>
      <c r="AH263" s="54" t="n">
        <f aca="false">MIN(1000,MAX(AH264,IF($A263&gt;=AH$16,0,AH$13*(AH$16-$A263)+AH$14*(AH$16-$A263)^2+AH$15*(AH$16-$A263)^3)))</f>
        <v>0</v>
      </c>
      <c r="AI263" s="54" t="n">
        <f aca="false">MIN(1000,MAX(AI264,IF($A263&gt;=AI$16,0,AI$13*(AI$16-$A263)+AI$14*(AI$16-$A263)^2+AI$15*(AI$16-$A263)^3)))</f>
        <v>0</v>
      </c>
      <c r="AJ263" s="54" t="n">
        <f aca="false">MIN(1000,MAX(AJ264,IF($A263&gt;=AJ$16,0,AJ$13*(AJ$16-$A263)+AJ$14*(AJ$16-$A263)^2+AJ$15*(AJ$16-$A263)^3)))</f>
        <v>0</v>
      </c>
      <c r="AK263" s="54" t="n">
        <f aca="false">MIN(1000,MAX(AK264,IF($A263&gt;=AK$16,0,AK$13*(AK$16-$A263)+AK$14*(AK$16-$A263)^2+AK$15*(AK$16-$A263)^3)))</f>
        <v>0</v>
      </c>
      <c r="AL263" s="54" t="n">
        <f aca="false">MIN(1000,MAX(AL264,IF($A263&gt;=AL$16,0,AL$13*(AL$16-$A263)+AL$14*(AL$16-$A263)^2+AL$15*(AL$16-$A263)^3)))</f>
        <v>0</v>
      </c>
      <c r="AM263" s="54" t="n">
        <f aca="false">MIN(1000,MAX(AM264,IF($A263&gt;=AM$16,0,AM$13*(AM$16-$A263)+AM$14*(AM$16-$A263)^2+AM$15*(AM$16-$A263)^3)))</f>
        <v>0</v>
      </c>
      <c r="AN263" s="54" t="n">
        <f aca="false">MIN(1000,MAX(AN264,IF($A263&gt;=AN$16,0,AN$13*(AN$16-$A263)+AN$14*(AN$16-$A263)^2+AN$15*(AN$16-$A263)^3)))</f>
        <v>0</v>
      </c>
      <c r="AO263" s="54" t="n">
        <f aca="false">MIN(1000,MAX(AO264,IF($A263&gt;=AO$16,0,AO$13*(AO$16-$A263)+AO$14*(AO$16-$A263)^2+AO$15*(AO$16-$A263)^3)))</f>
        <v>0</v>
      </c>
      <c r="AP263" s="54" t="n">
        <f aca="false">MIN(1000,MAX(AP264,IF($A263&gt;=AP$16,0,AP$13*(AP$16-$A263)+AP$14*(AP$16-$A263)^2+AP$15*(AP$16-$A263)^3)))</f>
        <v>0</v>
      </c>
      <c r="AQ263" s="54" t="n">
        <f aca="false">MIN(1000,MAX(AQ264,IF($A263&gt;=AQ$16,0,AQ$13*(AQ$16-$A263)+AQ$14*(AQ$16-$A263)^2+AQ$15*(AQ$16-$A263)^3)))</f>
        <v>0</v>
      </c>
      <c r="AR263" s="54" t="n">
        <f aca="false">MIN(1000,MAX(AR264,IF($A263&gt;=AR$16,0,AR$13*(AR$16-$A263)+AR$14*(AR$16-$A263)^2+AR$15*(AR$16-$A263)^3)))</f>
        <v>0</v>
      </c>
      <c r="AS263" s="54" t="n">
        <f aca="false">MIN(1000,MAX(AS264,IF($A263&gt;=AS$16,0,AS$13*(AS$16-$A263)+AS$14*(AS$16-$A263)^2+AS$15*(AS$16-$A263)^3)))</f>
        <v>0</v>
      </c>
      <c r="AT263" s="54" t="n">
        <f aca="false">MIN(1000,MAX(AT264,IF($A263&gt;=AT$16,0,AT$13*(AT$16-$A263)+AT$14*(AT$16-$A263)^2+AT$15*(AT$16-$A263)^3)))</f>
        <v>647.906964</v>
      </c>
      <c r="AU263" s="54" t="n">
        <f aca="false">MIN(1000,MAX(AU264,IF($A263&gt;=AU$16,0,AU$13*(AU$16-$A263)+AU$14*(AU$16-$A263)^2+AU$15*(AU$16-$A263)^3)))</f>
        <v>0</v>
      </c>
      <c r="AV263" s="54" t="n">
        <f aca="false">MIN(1000,MAX(AV264,IF($A263&gt;=AV$16,0,AV$13*(AV$16-$A263)+AV$14*(AV$16-$A263)^2+AV$15*(AV$16-$A263)^3)))</f>
        <v>573.94953</v>
      </c>
      <c r="AW263" s="54" t="n">
        <f aca="false">MIN(1000,MAX(AW264,IF($A263&gt;=AW$16,0,AW$13*(AW$16-$A263)+AW$14*(AW$16-$A263)^2+AW$15*(AW$16-$A263)^3)))</f>
        <v>0</v>
      </c>
      <c r="AX263" s="54" t="n">
        <f aca="false">MIN(1000,MAX(AX264,IF($A263&gt;=AX$16,0,AX$13*(AX$16-$A263)+AX$14*(AX$16-$A263)^2+AX$15*(AX$16-$A263)^3)))</f>
        <v>58.216864</v>
      </c>
      <c r="AY263" s="54" t="n">
        <f aca="false">MIN(1000,MAX(AY264,IF($A263&gt;=AY$16,0,AY$13*(AY$16-$A263)+AY$14*(AY$16-$A263)^2+AY$15*(AY$16-$A263)^3)))</f>
        <v>1000</v>
      </c>
      <c r="AZ263" s="54" t="n">
        <f aca="false">MIN(1000,MAX(AZ264,IF($A263&gt;=AZ$16,0,AZ$13*(AZ$16-$A263)+AZ$14*(AZ$16-$A263)^2+AZ$15*(AZ$16-$A263)^3)))</f>
        <v>0</v>
      </c>
      <c r="BA263" s="54" t="n">
        <f aca="false">MIN(1000,MAX(BA264,IF($A263&gt;=BA$16,0,BA$13*(BA$16-$A263)+BA$14*(BA$16-$A263)^2+BA$15*(BA$16-$A263)^3)))</f>
        <v>0</v>
      </c>
    </row>
    <row r="264" customFormat="false" ht="13.8" hidden="false" customHeight="false" outlineLevel="0" collapsed="false">
      <c r="A264" s="12" t="n">
        <f aca="false">A263+10</f>
        <v>2470</v>
      </c>
      <c r="B264" s="54" t="n">
        <f aca="false">MIN(1000,MAX(B265,IF($A264&gt;=B$16,0,B$13*(B$16-$A264)+B$14*(B$16-$A264)^2+B$15*(B$16-$A264)^3)))</f>
        <v>0</v>
      </c>
      <c r="C264" s="54" t="n">
        <f aca="false">MIN(1000,MAX(C265,IF($A264&gt;=C$16,0,C$13*(C$16-$A264)+C$14*(C$16-$A264)^2+C$15*(C$16-$A264)^3)))</f>
        <v>0</v>
      </c>
      <c r="D264" s="54" t="n">
        <f aca="false">MIN(1000,MAX(D265,IF($A264&gt;=D$16,0,D$13*(D$16-$A264)+D$14*(D$16-$A264)^2+D$15*(D$16-$A264)^3)))</f>
        <v>0</v>
      </c>
      <c r="E264" s="54" t="n">
        <f aca="false">MIN(1000,MAX(E265,IF($A264&gt;=E$16,0,E$13*(E$16-$A264)+E$14*(E$16-$A264)^2+E$15*(E$16-$A264)^3)))</f>
        <v>0</v>
      </c>
      <c r="F264" s="54" t="n">
        <f aca="false">MIN(1000,MAX(F265,IF($A264&gt;=F$16,0,F$13*(F$16-$A264)+F$14*(F$16-$A264)^2+F$15*(F$16-$A264)^3)))</f>
        <v>0</v>
      </c>
      <c r="G264" s="54" t="n">
        <f aca="false">MIN(1000,MAX(G265,IF($A264&gt;=G$16,0,G$13*(G$16-$A264)+G$14*(G$16-$A264)^2+G$15*(G$16-$A264)^3)))</f>
        <v>0</v>
      </c>
      <c r="H264" s="54" t="n">
        <f aca="false">MIN(1000,MAX(H265,IF($A264&gt;=H$16,0,H$13*(H$16-$A264)+H$14*(H$16-$A264)^2+H$15*(H$16-$A264)^3)))</f>
        <v>0</v>
      </c>
      <c r="I264" s="54" t="n">
        <f aca="false">MIN(1000,MAX(I265,IF($A264&gt;=I$16,0,I$13*(I$16-$A264)+I$14*(I$16-$A264)^2+I$15*(I$16-$A264)^3)))</f>
        <v>0</v>
      </c>
      <c r="J264" s="54" t="n">
        <f aca="false">MIN(1000,MAX(J265,IF($A264&gt;=J$16,0,J$13*(J$16-$A264)+J$14*(J$16-$A264)^2+J$15*(J$16-$A264)^3)))</f>
        <v>0</v>
      </c>
      <c r="K264" s="54" t="n">
        <f aca="false">MIN(1000,MAX(K265,IF($A264&gt;=K$16,0,K$13*(K$16-$A264)+K$14*(K$16-$A264)^2+K$15*(K$16-$A264)^3)))</f>
        <v>0</v>
      </c>
      <c r="L264" s="54" t="n">
        <f aca="false">MIN(1000,MAX(L265,IF($A264&gt;=L$16,0,L$13*(L$16-$A264)+L$14*(L$16-$A264)^2+L$15*(L$16-$A264)^3)))</f>
        <v>0</v>
      </c>
      <c r="M264" s="54" t="n">
        <f aca="false">MIN(1000,MAX(M265,IF($A264&gt;=M$16,0,M$13*(M$16-$A264)+M$14*(M$16-$A264)^2+M$15*(M$16-$A264)^3)))</f>
        <v>0</v>
      </c>
      <c r="N264" s="54" t="n">
        <f aca="false">MIN(1000,MAX(N265,IF($A264&gt;=N$16,0,N$13*(N$16-$A264)+N$14*(N$16-$A264)^2+N$15*(N$16-$A264)^3)))</f>
        <v>0</v>
      </c>
      <c r="O264" s="54" t="n">
        <f aca="false">MIN(1000,MAX(O265,IF($A264&gt;=O$16,0,O$13*(O$16-$A264)+O$14*(O$16-$A264)^2+O$15*(O$16-$A264)^3)))</f>
        <v>0</v>
      </c>
      <c r="P264" s="54" t="n">
        <f aca="false">MIN(1000,MAX(P265,IF($A264&gt;=P$16,0,P$13*(P$16-$A264)+P$14*(P$16-$A264)^2+P$15*(P$16-$A264)^3)))</f>
        <v>0</v>
      </c>
      <c r="Q264" s="54" t="n">
        <f aca="false">MIN(1000,MAX(Q265,IF($A264&gt;=Q$16,0,Q$13*(Q$16-$A264)+Q$14*(Q$16-$A264)^2+Q$15*(Q$16-$A264)^3)))</f>
        <v>0</v>
      </c>
      <c r="R264" s="54" t="n">
        <f aca="false">MIN(1000,MAX(R265,IF($A264&gt;=R$16,0,R$13*(R$16-$A264)+R$14*(R$16-$A264)^2+R$15*(R$16-$A264)^3)))</f>
        <v>0</v>
      </c>
      <c r="S264" s="54" t="n">
        <f aca="false">MIN(1000,MAX(S265,IF($A264&gt;=S$16,0,S$13*(S$16-$A264)+S$14*(S$16-$A264)^2+S$15*(S$16-$A264)^3)))</f>
        <v>282.578352</v>
      </c>
      <c r="T264" s="54" t="n">
        <f aca="false">MIN(1000,MAX(T265,IF($A264&gt;=T$16,0,T$13*(T$16-$A264)+T$14*(T$16-$A264)^2+T$15*(T$16-$A264)^3)))</f>
        <v>0</v>
      </c>
      <c r="U264" s="54" t="n">
        <f aca="false">MIN(1000,MAX(U265,IF($A264&gt;=U$16,0,U$13*(U$16-$A264)+U$14*(U$16-$A264)^2+U$15*(U$16-$A264)^3)))</f>
        <v>96.53245</v>
      </c>
      <c r="V264" s="54" t="n">
        <f aca="false">MIN(1000,MAX(V265,IF($A264&gt;=V$16,0,V$13*(V$16-$A264)+V$14*(V$16-$A264)^2+V$15*(V$16-$A264)^3)))</f>
        <v>0</v>
      </c>
      <c r="W264" s="54" t="n">
        <f aca="false">MIN(1000,MAX(W265,IF($A264&gt;=W$16,0,W$13*(W$16-$A264)+W$14*(W$16-$A264)^2+W$15*(W$16-$A264)^3)))</f>
        <v>51.87348</v>
      </c>
      <c r="X264" s="54" t="n">
        <f aca="false">MIN(1000,MAX(X265,IF($A264&gt;=X$16,0,X$13*(X$16-$A264)+X$14*(X$16-$A264)^2+X$15*(X$16-$A264)^3)))</f>
        <v>23.015975</v>
      </c>
      <c r="Y264" s="54" t="n">
        <f aca="false">MIN(1000,MAX(Y265,IF($A264&gt;=Y$16,0,Y$13*(Y$16-$A264)+Y$14*(Y$16-$A264)^2+Y$15*(Y$16-$A264)^3)))</f>
        <v>0</v>
      </c>
      <c r="Z264" s="54" t="n">
        <f aca="false">MIN(1000,MAX(Z265,IF($A264&gt;=Z$16,0,Z$13*(Z$16-$A264)+Z$14*(Z$16-$A264)^2+Z$15*(Z$16-$A264)^3)))</f>
        <v>0</v>
      </c>
      <c r="AC264" s="54" t="n">
        <f aca="false">MIN(1000,MAX(AC265,IF($A264&gt;=AC$16,0,AC$13*(AC$16-$A264)+AC$14*(AC$16-$A264)^2+AC$15*(AC$16-$A264)^3)))</f>
        <v>0</v>
      </c>
      <c r="AD264" s="54" t="n">
        <f aca="false">MIN(1000,MAX(AD265,IF($A264&gt;=AD$16,0,AD$13*(AD$16-$A264)+AD$14*(AD$16-$A264)^2+AD$15*(AD$16-$A264)^3)))</f>
        <v>0</v>
      </c>
      <c r="AE264" s="54" t="n">
        <f aca="false">MIN(1000,MAX(AE265,IF($A264&gt;=AE$16,0,AE$13*(AE$16-$A264)+AE$14*(AE$16-$A264)^2+AE$15*(AE$16-$A264)^3)))</f>
        <v>0</v>
      </c>
      <c r="AF264" s="54" t="n">
        <f aca="false">MIN(1000,MAX(AF265,IF($A264&gt;=AF$16,0,AF$13*(AF$16-$A264)+AF$14*(AF$16-$A264)^2+AF$15*(AF$16-$A264)^3)))</f>
        <v>0</v>
      </c>
      <c r="AG264" s="54" t="n">
        <f aca="false">MIN(1000,MAX(AG265,IF($A264&gt;=AG$16,0,AG$13*(AG$16-$A264)+AG$14*(AG$16-$A264)^2+AG$15*(AG$16-$A264)^3)))</f>
        <v>0</v>
      </c>
      <c r="AH264" s="54" t="n">
        <f aca="false">MIN(1000,MAX(AH265,IF($A264&gt;=AH$16,0,AH$13*(AH$16-$A264)+AH$14*(AH$16-$A264)^2+AH$15*(AH$16-$A264)^3)))</f>
        <v>0</v>
      </c>
      <c r="AI264" s="54" t="n">
        <f aca="false">MIN(1000,MAX(AI265,IF($A264&gt;=AI$16,0,AI$13*(AI$16-$A264)+AI$14*(AI$16-$A264)^2+AI$15*(AI$16-$A264)^3)))</f>
        <v>0</v>
      </c>
      <c r="AJ264" s="54" t="n">
        <f aca="false">MIN(1000,MAX(AJ265,IF($A264&gt;=AJ$16,0,AJ$13*(AJ$16-$A264)+AJ$14*(AJ$16-$A264)^2+AJ$15*(AJ$16-$A264)^3)))</f>
        <v>0</v>
      </c>
      <c r="AK264" s="54" t="n">
        <f aca="false">MIN(1000,MAX(AK265,IF($A264&gt;=AK$16,0,AK$13*(AK$16-$A264)+AK$14*(AK$16-$A264)^2+AK$15*(AK$16-$A264)^3)))</f>
        <v>0</v>
      </c>
      <c r="AL264" s="54" t="n">
        <f aca="false">MIN(1000,MAX(AL265,IF($A264&gt;=AL$16,0,AL$13*(AL$16-$A264)+AL$14*(AL$16-$A264)^2+AL$15*(AL$16-$A264)^3)))</f>
        <v>0</v>
      </c>
      <c r="AM264" s="54" t="n">
        <f aca="false">MIN(1000,MAX(AM265,IF($A264&gt;=AM$16,0,AM$13*(AM$16-$A264)+AM$14*(AM$16-$A264)^2+AM$15*(AM$16-$A264)^3)))</f>
        <v>0</v>
      </c>
      <c r="AN264" s="54" t="n">
        <f aca="false">MIN(1000,MAX(AN265,IF($A264&gt;=AN$16,0,AN$13*(AN$16-$A264)+AN$14*(AN$16-$A264)^2+AN$15*(AN$16-$A264)^3)))</f>
        <v>0</v>
      </c>
      <c r="AO264" s="54" t="n">
        <f aca="false">MIN(1000,MAX(AO265,IF($A264&gt;=AO$16,0,AO$13*(AO$16-$A264)+AO$14*(AO$16-$A264)^2+AO$15*(AO$16-$A264)^3)))</f>
        <v>0</v>
      </c>
      <c r="AP264" s="54" t="n">
        <f aca="false">MIN(1000,MAX(AP265,IF($A264&gt;=AP$16,0,AP$13*(AP$16-$A264)+AP$14*(AP$16-$A264)^2+AP$15*(AP$16-$A264)^3)))</f>
        <v>0</v>
      </c>
      <c r="AQ264" s="54" t="n">
        <f aca="false">MIN(1000,MAX(AQ265,IF($A264&gt;=AQ$16,0,AQ$13*(AQ$16-$A264)+AQ$14*(AQ$16-$A264)^2+AQ$15*(AQ$16-$A264)^3)))</f>
        <v>0</v>
      </c>
      <c r="AR264" s="54" t="n">
        <f aca="false">MIN(1000,MAX(AR265,IF($A264&gt;=AR$16,0,AR$13*(AR$16-$A264)+AR$14*(AR$16-$A264)^2+AR$15*(AR$16-$A264)^3)))</f>
        <v>0</v>
      </c>
      <c r="AS264" s="54" t="n">
        <f aca="false">MIN(1000,MAX(AS265,IF($A264&gt;=AS$16,0,AS$13*(AS$16-$A264)+AS$14*(AS$16-$A264)^2+AS$15*(AS$16-$A264)^3)))</f>
        <v>0</v>
      </c>
      <c r="AT264" s="54" t="n">
        <f aca="false">MIN(1000,MAX(AT265,IF($A264&gt;=AT$16,0,AT$13*(AT$16-$A264)+AT$14*(AT$16-$A264)^2+AT$15*(AT$16-$A264)^3)))</f>
        <v>637.708764</v>
      </c>
      <c r="AU264" s="54" t="n">
        <f aca="false">MIN(1000,MAX(AU265,IF($A264&gt;=AU$16,0,AU$13*(AU$16-$A264)+AU$14*(AU$16-$A264)^2+AU$15*(AU$16-$A264)^3)))</f>
        <v>0</v>
      </c>
      <c r="AV264" s="54" t="n">
        <f aca="false">MIN(1000,MAX(AV265,IF($A264&gt;=AV$16,0,AV$13*(AV$16-$A264)+AV$14*(AV$16-$A264)^2+AV$15*(AV$16-$A264)^3)))</f>
        <v>572.49653</v>
      </c>
      <c r="AW264" s="54" t="n">
        <f aca="false">MIN(1000,MAX(AW265,IF($A264&gt;=AW$16,0,AW$13*(AW$16-$A264)+AW$14*(AW$16-$A264)^2+AW$15*(AW$16-$A264)^3)))</f>
        <v>0</v>
      </c>
      <c r="AX264" s="54" t="n">
        <f aca="false">MIN(1000,MAX(AX265,IF($A264&gt;=AX$16,0,AX$13*(AX$16-$A264)+AX$14*(AX$16-$A264)^2+AX$15*(AX$16-$A264)^3)))</f>
        <v>58.216864</v>
      </c>
      <c r="AY264" s="54" t="n">
        <f aca="false">MIN(1000,MAX(AY265,IF($A264&gt;=AY$16,0,AY$13*(AY$16-$A264)+AY$14*(AY$16-$A264)^2+AY$15*(AY$16-$A264)^3)))</f>
        <v>1000</v>
      </c>
      <c r="AZ264" s="54" t="n">
        <f aca="false">MIN(1000,MAX(AZ265,IF($A264&gt;=AZ$16,0,AZ$13*(AZ$16-$A264)+AZ$14*(AZ$16-$A264)^2+AZ$15*(AZ$16-$A264)^3)))</f>
        <v>0</v>
      </c>
      <c r="BA264" s="54" t="n">
        <f aca="false">MIN(1000,MAX(BA265,IF($A264&gt;=BA$16,0,BA$13*(BA$16-$A264)+BA$14*(BA$16-$A264)^2+BA$15*(BA$16-$A264)^3)))</f>
        <v>0</v>
      </c>
    </row>
    <row r="265" customFormat="false" ht="13.8" hidden="false" customHeight="false" outlineLevel="0" collapsed="false">
      <c r="A265" s="12" t="n">
        <f aca="false">A264+10</f>
        <v>2480</v>
      </c>
      <c r="B265" s="54" t="n">
        <f aca="false">MIN(1000,MAX(B266,IF($A265&gt;=B$16,0,B$13*(B$16-$A265)+B$14*(B$16-$A265)^2+B$15*(B$16-$A265)^3)))</f>
        <v>0</v>
      </c>
      <c r="C265" s="54" t="n">
        <f aca="false">MIN(1000,MAX(C266,IF($A265&gt;=C$16,0,C$13*(C$16-$A265)+C$14*(C$16-$A265)^2+C$15*(C$16-$A265)^3)))</f>
        <v>0</v>
      </c>
      <c r="D265" s="54" t="n">
        <f aca="false">MIN(1000,MAX(D266,IF($A265&gt;=D$16,0,D$13*(D$16-$A265)+D$14*(D$16-$A265)^2+D$15*(D$16-$A265)^3)))</f>
        <v>0</v>
      </c>
      <c r="E265" s="54" t="n">
        <f aca="false">MIN(1000,MAX(E266,IF($A265&gt;=E$16,0,E$13*(E$16-$A265)+E$14*(E$16-$A265)^2+E$15*(E$16-$A265)^3)))</f>
        <v>0</v>
      </c>
      <c r="F265" s="54" t="n">
        <f aca="false">MIN(1000,MAX(F266,IF($A265&gt;=F$16,0,F$13*(F$16-$A265)+F$14*(F$16-$A265)^2+F$15*(F$16-$A265)^3)))</f>
        <v>0</v>
      </c>
      <c r="G265" s="54" t="n">
        <f aca="false">MIN(1000,MAX(G266,IF($A265&gt;=G$16,0,G$13*(G$16-$A265)+G$14*(G$16-$A265)^2+G$15*(G$16-$A265)^3)))</f>
        <v>0</v>
      </c>
      <c r="H265" s="54" t="n">
        <f aca="false">MIN(1000,MAX(H266,IF($A265&gt;=H$16,0,H$13*(H$16-$A265)+H$14*(H$16-$A265)^2+H$15*(H$16-$A265)^3)))</f>
        <v>0</v>
      </c>
      <c r="I265" s="54" t="n">
        <f aca="false">MIN(1000,MAX(I266,IF($A265&gt;=I$16,0,I$13*(I$16-$A265)+I$14*(I$16-$A265)^2+I$15*(I$16-$A265)^3)))</f>
        <v>0</v>
      </c>
      <c r="J265" s="54" t="n">
        <f aca="false">MIN(1000,MAX(J266,IF($A265&gt;=J$16,0,J$13*(J$16-$A265)+J$14*(J$16-$A265)^2+J$15*(J$16-$A265)^3)))</f>
        <v>0</v>
      </c>
      <c r="K265" s="54" t="n">
        <f aca="false">MIN(1000,MAX(K266,IF($A265&gt;=K$16,0,K$13*(K$16-$A265)+K$14*(K$16-$A265)^2+K$15*(K$16-$A265)^3)))</f>
        <v>0</v>
      </c>
      <c r="L265" s="54" t="n">
        <f aca="false">MIN(1000,MAX(L266,IF($A265&gt;=L$16,0,L$13*(L$16-$A265)+L$14*(L$16-$A265)^2+L$15*(L$16-$A265)^3)))</f>
        <v>0</v>
      </c>
      <c r="M265" s="54" t="n">
        <f aca="false">MIN(1000,MAX(M266,IF($A265&gt;=M$16,0,M$13*(M$16-$A265)+M$14*(M$16-$A265)^2+M$15*(M$16-$A265)^3)))</f>
        <v>0</v>
      </c>
      <c r="N265" s="54" t="n">
        <f aca="false">MIN(1000,MAX(N266,IF($A265&gt;=N$16,0,N$13*(N$16-$A265)+N$14*(N$16-$A265)^2+N$15*(N$16-$A265)^3)))</f>
        <v>0</v>
      </c>
      <c r="O265" s="54" t="n">
        <f aca="false">MIN(1000,MAX(O266,IF($A265&gt;=O$16,0,O$13*(O$16-$A265)+O$14*(O$16-$A265)^2+O$15*(O$16-$A265)^3)))</f>
        <v>0</v>
      </c>
      <c r="P265" s="54" t="n">
        <f aca="false">MIN(1000,MAX(P266,IF($A265&gt;=P$16,0,P$13*(P$16-$A265)+P$14*(P$16-$A265)^2+P$15*(P$16-$A265)^3)))</f>
        <v>0</v>
      </c>
      <c r="Q265" s="54" t="n">
        <f aca="false">MIN(1000,MAX(Q266,IF($A265&gt;=Q$16,0,Q$13*(Q$16-$A265)+Q$14*(Q$16-$A265)^2+Q$15*(Q$16-$A265)^3)))</f>
        <v>0</v>
      </c>
      <c r="R265" s="54" t="n">
        <f aca="false">MIN(1000,MAX(R266,IF($A265&gt;=R$16,0,R$13*(R$16-$A265)+R$14*(R$16-$A265)^2+R$15*(R$16-$A265)^3)))</f>
        <v>0</v>
      </c>
      <c r="S265" s="54" t="n">
        <f aca="false">MIN(1000,MAX(S266,IF($A265&gt;=S$16,0,S$13*(S$16-$A265)+S$14*(S$16-$A265)^2+S$15*(S$16-$A265)^3)))</f>
        <v>277.838752</v>
      </c>
      <c r="T265" s="54" t="n">
        <f aca="false">MIN(1000,MAX(T266,IF($A265&gt;=T$16,0,T$13*(T$16-$A265)+T$14*(T$16-$A265)^2+T$15*(T$16-$A265)^3)))</f>
        <v>0</v>
      </c>
      <c r="U265" s="54" t="n">
        <f aca="false">MIN(1000,MAX(U266,IF($A265&gt;=U$16,0,U$13*(U$16-$A265)+U$14*(U$16-$A265)^2+U$15*(U$16-$A265)^3)))</f>
        <v>96.28745</v>
      </c>
      <c r="V265" s="54" t="n">
        <f aca="false">MIN(1000,MAX(V266,IF($A265&gt;=V$16,0,V$13*(V$16-$A265)+V$14*(V$16-$A265)^2+V$15*(V$16-$A265)^3)))</f>
        <v>0</v>
      </c>
      <c r="W265" s="54" t="n">
        <f aca="false">MIN(1000,MAX(W266,IF($A265&gt;=W$16,0,W$13*(W$16-$A265)+W$14*(W$16-$A265)^2+W$15*(W$16-$A265)^3)))</f>
        <v>51.74448</v>
      </c>
      <c r="X265" s="54" t="n">
        <f aca="false">MIN(1000,MAX(X266,IF($A265&gt;=X$16,0,X$13*(X$16-$A265)+X$14*(X$16-$A265)^2+X$15*(X$16-$A265)^3)))</f>
        <v>22.974975</v>
      </c>
      <c r="Y265" s="54" t="n">
        <f aca="false">MIN(1000,MAX(Y266,IF($A265&gt;=Y$16,0,Y$13*(Y$16-$A265)+Y$14*(Y$16-$A265)^2+Y$15*(Y$16-$A265)^3)))</f>
        <v>0</v>
      </c>
      <c r="Z265" s="54" t="n">
        <f aca="false">MIN(1000,MAX(Z266,IF($A265&gt;=Z$16,0,Z$13*(Z$16-$A265)+Z$14*(Z$16-$A265)^2+Z$15*(Z$16-$A265)^3)))</f>
        <v>0</v>
      </c>
      <c r="AC265" s="54" t="n">
        <f aca="false">MIN(1000,MAX(AC266,IF($A265&gt;=AC$16,0,AC$13*(AC$16-$A265)+AC$14*(AC$16-$A265)^2+AC$15*(AC$16-$A265)^3)))</f>
        <v>0</v>
      </c>
      <c r="AD265" s="54" t="n">
        <f aca="false">MIN(1000,MAX(AD266,IF($A265&gt;=AD$16,0,AD$13*(AD$16-$A265)+AD$14*(AD$16-$A265)^2+AD$15*(AD$16-$A265)^3)))</f>
        <v>0</v>
      </c>
      <c r="AE265" s="54" t="n">
        <f aca="false">MIN(1000,MAX(AE266,IF($A265&gt;=AE$16,0,AE$13*(AE$16-$A265)+AE$14*(AE$16-$A265)^2+AE$15*(AE$16-$A265)^3)))</f>
        <v>0</v>
      </c>
      <c r="AF265" s="54" t="n">
        <f aca="false">MIN(1000,MAX(AF266,IF($A265&gt;=AF$16,0,AF$13*(AF$16-$A265)+AF$14*(AF$16-$A265)^2+AF$15*(AF$16-$A265)^3)))</f>
        <v>0</v>
      </c>
      <c r="AG265" s="54" t="n">
        <f aca="false">MIN(1000,MAX(AG266,IF($A265&gt;=AG$16,0,AG$13*(AG$16-$A265)+AG$14*(AG$16-$A265)^2+AG$15*(AG$16-$A265)^3)))</f>
        <v>0</v>
      </c>
      <c r="AH265" s="54" t="n">
        <f aca="false">MIN(1000,MAX(AH266,IF($A265&gt;=AH$16,0,AH$13*(AH$16-$A265)+AH$14*(AH$16-$A265)^2+AH$15*(AH$16-$A265)^3)))</f>
        <v>0</v>
      </c>
      <c r="AI265" s="54" t="n">
        <f aca="false">MIN(1000,MAX(AI266,IF($A265&gt;=AI$16,0,AI$13*(AI$16-$A265)+AI$14*(AI$16-$A265)^2+AI$15*(AI$16-$A265)^3)))</f>
        <v>0</v>
      </c>
      <c r="AJ265" s="54" t="n">
        <f aca="false">MIN(1000,MAX(AJ266,IF($A265&gt;=AJ$16,0,AJ$13*(AJ$16-$A265)+AJ$14*(AJ$16-$A265)^2+AJ$15*(AJ$16-$A265)^3)))</f>
        <v>0</v>
      </c>
      <c r="AK265" s="54" t="n">
        <f aca="false">MIN(1000,MAX(AK266,IF($A265&gt;=AK$16,0,AK$13*(AK$16-$A265)+AK$14*(AK$16-$A265)^2+AK$15*(AK$16-$A265)^3)))</f>
        <v>0</v>
      </c>
      <c r="AL265" s="54" t="n">
        <f aca="false">MIN(1000,MAX(AL266,IF($A265&gt;=AL$16,0,AL$13*(AL$16-$A265)+AL$14*(AL$16-$A265)^2+AL$15*(AL$16-$A265)^3)))</f>
        <v>0</v>
      </c>
      <c r="AM265" s="54" t="n">
        <f aca="false">MIN(1000,MAX(AM266,IF($A265&gt;=AM$16,0,AM$13*(AM$16-$A265)+AM$14*(AM$16-$A265)^2+AM$15*(AM$16-$A265)^3)))</f>
        <v>0</v>
      </c>
      <c r="AN265" s="54" t="n">
        <f aca="false">MIN(1000,MAX(AN266,IF($A265&gt;=AN$16,0,AN$13*(AN$16-$A265)+AN$14*(AN$16-$A265)^2+AN$15*(AN$16-$A265)^3)))</f>
        <v>0</v>
      </c>
      <c r="AO265" s="54" t="n">
        <f aca="false">MIN(1000,MAX(AO266,IF($A265&gt;=AO$16,0,AO$13*(AO$16-$A265)+AO$14*(AO$16-$A265)^2+AO$15*(AO$16-$A265)^3)))</f>
        <v>0</v>
      </c>
      <c r="AP265" s="54" t="n">
        <f aca="false">MIN(1000,MAX(AP266,IF($A265&gt;=AP$16,0,AP$13*(AP$16-$A265)+AP$14*(AP$16-$A265)^2+AP$15*(AP$16-$A265)^3)))</f>
        <v>0</v>
      </c>
      <c r="AQ265" s="54" t="n">
        <f aca="false">MIN(1000,MAX(AQ266,IF($A265&gt;=AQ$16,0,AQ$13*(AQ$16-$A265)+AQ$14*(AQ$16-$A265)^2+AQ$15*(AQ$16-$A265)^3)))</f>
        <v>0</v>
      </c>
      <c r="AR265" s="54" t="n">
        <f aca="false">MIN(1000,MAX(AR266,IF($A265&gt;=AR$16,0,AR$13*(AR$16-$A265)+AR$14*(AR$16-$A265)^2+AR$15*(AR$16-$A265)^3)))</f>
        <v>0</v>
      </c>
      <c r="AS265" s="54" t="n">
        <f aca="false">MIN(1000,MAX(AS266,IF($A265&gt;=AS$16,0,AS$13*(AS$16-$A265)+AS$14*(AS$16-$A265)^2+AS$15*(AS$16-$A265)^3)))</f>
        <v>0</v>
      </c>
      <c r="AT265" s="54" t="n">
        <f aca="false">MIN(1000,MAX(AT266,IF($A265&gt;=AT$16,0,AT$13*(AT$16-$A265)+AT$14*(AT$16-$A265)^2+AT$15*(AT$16-$A265)^3)))</f>
        <v>627.590564</v>
      </c>
      <c r="AU265" s="54" t="n">
        <f aca="false">MIN(1000,MAX(AU266,IF($A265&gt;=AU$16,0,AU$13*(AU$16-$A265)+AU$14*(AU$16-$A265)^2+AU$15*(AU$16-$A265)^3)))</f>
        <v>0</v>
      </c>
      <c r="AV265" s="54" t="n">
        <f aca="false">MIN(1000,MAX(AV266,IF($A265&gt;=AV$16,0,AV$13*(AV$16-$A265)+AV$14*(AV$16-$A265)^2+AV$15*(AV$16-$A265)^3)))</f>
        <v>571.04353</v>
      </c>
      <c r="AW265" s="54" t="n">
        <f aca="false">MIN(1000,MAX(AW266,IF($A265&gt;=AW$16,0,AW$13*(AW$16-$A265)+AW$14*(AW$16-$A265)^2+AW$15*(AW$16-$A265)^3)))</f>
        <v>0</v>
      </c>
      <c r="AX265" s="54" t="n">
        <f aca="false">MIN(1000,MAX(AX266,IF($A265&gt;=AX$16,0,AX$13*(AX$16-$A265)+AX$14*(AX$16-$A265)^2+AX$15*(AX$16-$A265)^3)))</f>
        <v>58.216864</v>
      </c>
      <c r="AY265" s="54" t="n">
        <f aca="false">MIN(1000,MAX(AY266,IF($A265&gt;=AY$16,0,AY$13*(AY$16-$A265)+AY$14*(AY$16-$A265)^2+AY$15*(AY$16-$A265)^3)))</f>
        <v>1000</v>
      </c>
      <c r="AZ265" s="54" t="n">
        <f aca="false">MIN(1000,MAX(AZ266,IF($A265&gt;=AZ$16,0,AZ$13*(AZ$16-$A265)+AZ$14*(AZ$16-$A265)^2+AZ$15*(AZ$16-$A265)^3)))</f>
        <v>0</v>
      </c>
      <c r="BA265" s="54" t="n">
        <f aca="false">MIN(1000,MAX(BA266,IF($A265&gt;=BA$16,0,BA$13*(BA$16-$A265)+BA$14*(BA$16-$A265)^2+BA$15*(BA$16-$A265)^3)))</f>
        <v>0</v>
      </c>
    </row>
    <row r="266" customFormat="false" ht="13.8" hidden="false" customHeight="false" outlineLevel="0" collapsed="false">
      <c r="A266" s="12" t="n">
        <f aca="false">A265+10</f>
        <v>2490</v>
      </c>
      <c r="B266" s="54" t="n">
        <f aca="false">MIN(1000,MAX(B267,IF($A266&gt;=B$16,0,B$13*(B$16-$A266)+B$14*(B$16-$A266)^2+B$15*(B$16-$A266)^3)))</f>
        <v>0</v>
      </c>
      <c r="C266" s="54" t="n">
        <f aca="false">MIN(1000,MAX(C267,IF($A266&gt;=C$16,0,C$13*(C$16-$A266)+C$14*(C$16-$A266)^2+C$15*(C$16-$A266)^3)))</f>
        <v>0</v>
      </c>
      <c r="D266" s="54" t="n">
        <f aca="false">MIN(1000,MAX(D267,IF($A266&gt;=D$16,0,D$13*(D$16-$A266)+D$14*(D$16-$A266)^2+D$15*(D$16-$A266)^3)))</f>
        <v>0</v>
      </c>
      <c r="E266" s="54" t="n">
        <f aca="false">MIN(1000,MAX(E267,IF($A266&gt;=E$16,0,E$13*(E$16-$A266)+E$14*(E$16-$A266)^2+E$15*(E$16-$A266)^3)))</f>
        <v>0</v>
      </c>
      <c r="F266" s="54" t="n">
        <f aca="false">MIN(1000,MAX(F267,IF($A266&gt;=F$16,0,F$13*(F$16-$A266)+F$14*(F$16-$A266)^2+F$15*(F$16-$A266)^3)))</f>
        <v>0</v>
      </c>
      <c r="G266" s="54" t="n">
        <f aca="false">MIN(1000,MAX(G267,IF($A266&gt;=G$16,0,G$13*(G$16-$A266)+G$14*(G$16-$A266)^2+G$15*(G$16-$A266)^3)))</f>
        <v>0</v>
      </c>
      <c r="H266" s="54" t="n">
        <f aca="false">MIN(1000,MAX(H267,IF($A266&gt;=H$16,0,H$13*(H$16-$A266)+H$14*(H$16-$A266)^2+H$15*(H$16-$A266)^3)))</f>
        <v>0</v>
      </c>
      <c r="I266" s="54" t="n">
        <f aca="false">MIN(1000,MAX(I267,IF($A266&gt;=I$16,0,I$13*(I$16-$A266)+I$14*(I$16-$A266)^2+I$15*(I$16-$A266)^3)))</f>
        <v>0</v>
      </c>
      <c r="J266" s="54" t="n">
        <f aca="false">MIN(1000,MAX(J267,IF($A266&gt;=J$16,0,J$13*(J$16-$A266)+J$14*(J$16-$A266)^2+J$15*(J$16-$A266)^3)))</f>
        <v>0</v>
      </c>
      <c r="K266" s="54" t="n">
        <f aca="false">MIN(1000,MAX(K267,IF($A266&gt;=K$16,0,K$13*(K$16-$A266)+K$14*(K$16-$A266)^2+K$15*(K$16-$A266)^3)))</f>
        <v>0</v>
      </c>
      <c r="L266" s="54" t="n">
        <f aca="false">MIN(1000,MAX(L267,IF($A266&gt;=L$16,0,L$13*(L$16-$A266)+L$14*(L$16-$A266)^2+L$15*(L$16-$A266)^3)))</f>
        <v>0</v>
      </c>
      <c r="M266" s="54" t="n">
        <f aca="false">MIN(1000,MAX(M267,IF($A266&gt;=M$16,0,M$13*(M$16-$A266)+M$14*(M$16-$A266)^2+M$15*(M$16-$A266)^3)))</f>
        <v>0</v>
      </c>
      <c r="N266" s="54" t="n">
        <f aca="false">MIN(1000,MAX(N267,IF($A266&gt;=N$16,0,N$13*(N$16-$A266)+N$14*(N$16-$A266)^2+N$15*(N$16-$A266)^3)))</f>
        <v>0</v>
      </c>
      <c r="O266" s="54" t="n">
        <f aca="false">MIN(1000,MAX(O267,IF($A266&gt;=O$16,0,O$13*(O$16-$A266)+O$14*(O$16-$A266)^2+O$15*(O$16-$A266)^3)))</f>
        <v>0</v>
      </c>
      <c r="P266" s="54" t="n">
        <f aca="false">MIN(1000,MAX(P267,IF($A266&gt;=P$16,0,P$13*(P$16-$A266)+P$14*(P$16-$A266)^2+P$15*(P$16-$A266)^3)))</f>
        <v>0</v>
      </c>
      <c r="Q266" s="54" t="n">
        <f aca="false">MIN(1000,MAX(Q267,IF($A266&gt;=Q$16,0,Q$13*(Q$16-$A266)+Q$14*(Q$16-$A266)^2+Q$15*(Q$16-$A266)^3)))</f>
        <v>0</v>
      </c>
      <c r="R266" s="54" t="n">
        <f aca="false">MIN(1000,MAX(R267,IF($A266&gt;=R$16,0,R$13*(R$16-$A266)+R$14*(R$16-$A266)^2+R$15*(R$16-$A266)^3)))</f>
        <v>0</v>
      </c>
      <c r="S266" s="54" t="n">
        <f aca="false">MIN(1000,MAX(S267,IF($A266&gt;=S$16,0,S$13*(S$16-$A266)+S$14*(S$16-$A266)^2+S$15*(S$16-$A266)^3)))</f>
        <v>273.139152</v>
      </c>
      <c r="T266" s="54" t="n">
        <f aca="false">MIN(1000,MAX(T267,IF($A266&gt;=T$16,0,T$13*(T$16-$A266)+T$14*(T$16-$A266)^2+T$15*(T$16-$A266)^3)))</f>
        <v>0</v>
      </c>
      <c r="U266" s="54" t="n">
        <f aca="false">MIN(1000,MAX(U267,IF($A266&gt;=U$16,0,U$13*(U$16-$A266)+U$14*(U$16-$A266)^2+U$15*(U$16-$A266)^3)))</f>
        <v>96.04245</v>
      </c>
      <c r="V266" s="54" t="n">
        <f aca="false">MIN(1000,MAX(V267,IF($A266&gt;=V$16,0,V$13*(V$16-$A266)+V$14*(V$16-$A266)^2+V$15*(V$16-$A266)^3)))</f>
        <v>0</v>
      </c>
      <c r="W266" s="54" t="n">
        <f aca="false">MIN(1000,MAX(W267,IF($A266&gt;=W$16,0,W$13*(W$16-$A266)+W$14*(W$16-$A266)^2+W$15*(W$16-$A266)^3)))</f>
        <v>51.61548</v>
      </c>
      <c r="X266" s="54" t="n">
        <f aca="false">MIN(1000,MAX(X267,IF($A266&gt;=X$16,0,X$13*(X$16-$A266)+X$14*(X$16-$A266)^2+X$15*(X$16-$A266)^3)))</f>
        <v>22.913975</v>
      </c>
      <c r="Y266" s="54" t="n">
        <f aca="false">MIN(1000,MAX(Y267,IF($A266&gt;=Y$16,0,Y$13*(Y$16-$A266)+Y$14*(Y$16-$A266)^2+Y$15*(Y$16-$A266)^3)))</f>
        <v>0</v>
      </c>
      <c r="Z266" s="54" t="n">
        <f aca="false">MIN(1000,MAX(Z267,IF($A266&gt;=Z$16,0,Z$13*(Z$16-$A266)+Z$14*(Z$16-$A266)^2+Z$15*(Z$16-$A266)^3)))</f>
        <v>0</v>
      </c>
      <c r="AC266" s="54" t="n">
        <f aca="false">MIN(1000,MAX(AC267,IF($A266&gt;=AC$16,0,AC$13*(AC$16-$A266)+AC$14*(AC$16-$A266)^2+AC$15*(AC$16-$A266)^3)))</f>
        <v>0</v>
      </c>
      <c r="AD266" s="54" t="n">
        <f aca="false">MIN(1000,MAX(AD267,IF($A266&gt;=AD$16,0,AD$13*(AD$16-$A266)+AD$14*(AD$16-$A266)^2+AD$15*(AD$16-$A266)^3)))</f>
        <v>0</v>
      </c>
      <c r="AE266" s="54" t="n">
        <f aca="false">MIN(1000,MAX(AE267,IF($A266&gt;=AE$16,0,AE$13*(AE$16-$A266)+AE$14*(AE$16-$A266)^2+AE$15*(AE$16-$A266)^3)))</f>
        <v>0</v>
      </c>
      <c r="AF266" s="54" t="n">
        <f aca="false">MIN(1000,MAX(AF267,IF($A266&gt;=AF$16,0,AF$13*(AF$16-$A266)+AF$14*(AF$16-$A266)^2+AF$15*(AF$16-$A266)^3)))</f>
        <v>0</v>
      </c>
      <c r="AG266" s="54" t="n">
        <f aca="false">MIN(1000,MAX(AG267,IF($A266&gt;=AG$16,0,AG$13*(AG$16-$A266)+AG$14*(AG$16-$A266)^2+AG$15*(AG$16-$A266)^3)))</f>
        <v>0</v>
      </c>
      <c r="AH266" s="54" t="n">
        <f aca="false">MIN(1000,MAX(AH267,IF($A266&gt;=AH$16,0,AH$13*(AH$16-$A266)+AH$14*(AH$16-$A266)^2+AH$15*(AH$16-$A266)^3)))</f>
        <v>0</v>
      </c>
      <c r="AI266" s="54" t="n">
        <f aca="false">MIN(1000,MAX(AI267,IF($A266&gt;=AI$16,0,AI$13*(AI$16-$A266)+AI$14*(AI$16-$A266)^2+AI$15*(AI$16-$A266)^3)))</f>
        <v>0</v>
      </c>
      <c r="AJ266" s="54" t="n">
        <f aca="false">MIN(1000,MAX(AJ267,IF($A266&gt;=AJ$16,0,AJ$13*(AJ$16-$A266)+AJ$14*(AJ$16-$A266)^2+AJ$15*(AJ$16-$A266)^3)))</f>
        <v>0</v>
      </c>
      <c r="AK266" s="54" t="n">
        <f aca="false">MIN(1000,MAX(AK267,IF($A266&gt;=AK$16,0,AK$13*(AK$16-$A266)+AK$14*(AK$16-$A266)^2+AK$15*(AK$16-$A266)^3)))</f>
        <v>0</v>
      </c>
      <c r="AL266" s="54" t="n">
        <f aca="false">MIN(1000,MAX(AL267,IF($A266&gt;=AL$16,0,AL$13*(AL$16-$A266)+AL$14*(AL$16-$A266)^2+AL$15*(AL$16-$A266)^3)))</f>
        <v>0</v>
      </c>
      <c r="AM266" s="54" t="n">
        <f aca="false">MIN(1000,MAX(AM267,IF($A266&gt;=AM$16,0,AM$13*(AM$16-$A266)+AM$14*(AM$16-$A266)^2+AM$15*(AM$16-$A266)^3)))</f>
        <v>0</v>
      </c>
      <c r="AN266" s="54" t="n">
        <f aca="false">MIN(1000,MAX(AN267,IF($A266&gt;=AN$16,0,AN$13*(AN$16-$A266)+AN$14*(AN$16-$A266)^2+AN$15*(AN$16-$A266)^3)))</f>
        <v>0</v>
      </c>
      <c r="AO266" s="54" t="n">
        <f aca="false">MIN(1000,MAX(AO267,IF($A266&gt;=AO$16,0,AO$13*(AO$16-$A266)+AO$14*(AO$16-$A266)^2+AO$15*(AO$16-$A266)^3)))</f>
        <v>0</v>
      </c>
      <c r="AP266" s="54" t="n">
        <f aca="false">MIN(1000,MAX(AP267,IF($A266&gt;=AP$16,0,AP$13*(AP$16-$A266)+AP$14*(AP$16-$A266)^2+AP$15*(AP$16-$A266)^3)))</f>
        <v>0</v>
      </c>
      <c r="AQ266" s="54" t="n">
        <f aca="false">MIN(1000,MAX(AQ267,IF($A266&gt;=AQ$16,0,AQ$13*(AQ$16-$A266)+AQ$14*(AQ$16-$A266)^2+AQ$15*(AQ$16-$A266)^3)))</f>
        <v>0</v>
      </c>
      <c r="AR266" s="54" t="n">
        <f aca="false">MIN(1000,MAX(AR267,IF($A266&gt;=AR$16,0,AR$13*(AR$16-$A266)+AR$14*(AR$16-$A266)^2+AR$15*(AR$16-$A266)^3)))</f>
        <v>0</v>
      </c>
      <c r="AS266" s="54" t="n">
        <f aca="false">MIN(1000,MAX(AS267,IF($A266&gt;=AS$16,0,AS$13*(AS$16-$A266)+AS$14*(AS$16-$A266)^2+AS$15*(AS$16-$A266)^3)))</f>
        <v>0</v>
      </c>
      <c r="AT266" s="54" t="n">
        <f aca="false">MIN(1000,MAX(AT267,IF($A266&gt;=AT$16,0,AT$13*(AT$16-$A266)+AT$14*(AT$16-$A266)^2+AT$15*(AT$16-$A266)^3)))</f>
        <v>617.552364</v>
      </c>
      <c r="AU266" s="54" t="n">
        <f aca="false">MIN(1000,MAX(AU267,IF($A266&gt;=AU$16,0,AU$13*(AU$16-$A266)+AU$14*(AU$16-$A266)^2+AU$15*(AU$16-$A266)^3)))</f>
        <v>0</v>
      </c>
      <c r="AV266" s="54" t="n">
        <f aca="false">MIN(1000,MAX(AV267,IF($A266&gt;=AV$16,0,AV$13*(AV$16-$A266)+AV$14*(AV$16-$A266)^2+AV$15*(AV$16-$A266)^3)))</f>
        <v>569.59053</v>
      </c>
      <c r="AW266" s="54" t="n">
        <f aca="false">MIN(1000,MAX(AW267,IF($A266&gt;=AW$16,0,AW$13*(AW$16-$A266)+AW$14*(AW$16-$A266)^2+AW$15*(AW$16-$A266)^3)))</f>
        <v>0</v>
      </c>
      <c r="AX266" s="54" t="n">
        <f aca="false">MIN(1000,MAX(AX267,IF($A266&gt;=AX$16,0,AX$13*(AX$16-$A266)+AX$14*(AX$16-$A266)^2+AX$15*(AX$16-$A266)^3)))</f>
        <v>58.216864</v>
      </c>
      <c r="AY266" s="54" t="n">
        <f aca="false">MIN(1000,MAX(AY267,IF($A266&gt;=AY$16,0,AY$13*(AY$16-$A266)+AY$14*(AY$16-$A266)^2+AY$15*(AY$16-$A266)^3)))</f>
        <v>1000</v>
      </c>
      <c r="AZ266" s="54" t="n">
        <f aca="false">MIN(1000,MAX(AZ267,IF($A266&gt;=AZ$16,0,AZ$13*(AZ$16-$A266)+AZ$14*(AZ$16-$A266)^2+AZ$15*(AZ$16-$A266)^3)))</f>
        <v>0</v>
      </c>
      <c r="BA266" s="54" t="n">
        <f aca="false">MIN(1000,MAX(BA267,IF($A266&gt;=BA$16,0,BA$13*(BA$16-$A266)+BA$14*(BA$16-$A266)^2+BA$15*(BA$16-$A266)^3)))</f>
        <v>0</v>
      </c>
    </row>
    <row r="267" customFormat="false" ht="13.8" hidden="false" customHeight="false" outlineLevel="0" collapsed="false">
      <c r="A267" s="12" t="n">
        <f aca="false">A266+10</f>
        <v>2500</v>
      </c>
      <c r="B267" s="54" t="n">
        <f aca="false">MIN(1000,MAX(B268,IF($A267&gt;=B$16,0,B$13*(B$16-$A267)+B$14*(B$16-$A267)^2+B$15*(B$16-$A267)^3)))</f>
        <v>0</v>
      </c>
      <c r="C267" s="54" t="n">
        <f aca="false">MIN(1000,MAX(C268,IF($A267&gt;=C$16,0,C$13*(C$16-$A267)+C$14*(C$16-$A267)^2+C$15*(C$16-$A267)^3)))</f>
        <v>0</v>
      </c>
      <c r="D267" s="54" t="n">
        <f aca="false">MIN(1000,MAX(D268,IF($A267&gt;=D$16,0,D$13*(D$16-$A267)+D$14*(D$16-$A267)^2+D$15*(D$16-$A267)^3)))</f>
        <v>0</v>
      </c>
      <c r="E267" s="54" t="n">
        <f aca="false">MIN(1000,MAX(E268,IF($A267&gt;=E$16,0,E$13*(E$16-$A267)+E$14*(E$16-$A267)^2+E$15*(E$16-$A267)^3)))</f>
        <v>0</v>
      </c>
      <c r="F267" s="54" t="n">
        <f aca="false">MIN(1000,MAX(F268,IF($A267&gt;=F$16,0,F$13*(F$16-$A267)+F$14*(F$16-$A267)^2+F$15*(F$16-$A267)^3)))</f>
        <v>0</v>
      </c>
      <c r="G267" s="54" t="n">
        <f aca="false">MIN(1000,MAX(G268,IF($A267&gt;=G$16,0,G$13*(G$16-$A267)+G$14*(G$16-$A267)^2+G$15*(G$16-$A267)^3)))</f>
        <v>0</v>
      </c>
      <c r="H267" s="54" t="n">
        <f aca="false">MIN(1000,MAX(H268,IF($A267&gt;=H$16,0,H$13*(H$16-$A267)+H$14*(H$16-$A267)^2+H$15*(H$16-$A267)^3)))</f>
        <v>0</v>
      </c>
      <c r="I267" s="54" t="n">
        <f aca="false">MIN(1000,MAX(I268,IF($A267&gt;=I$16,0,I$13*(I$16-$A267)+I$14*(I$16-$A267)^2+I$15*(I$16-$A267)^3)))</f>
        <v>0</v>
      </c>
      <c r="J267" s="54" t="n">
        <f aca="false">MIN(1000,MAX(J268,IF($A267&gt;=J$16,0,J$13*(J$16-$A267)+J$14*(J$16-$A267)^2+J$15*(J$16-$A267)^3)))</f>
        <v>0</v>
      </c>
      <c r="K267" s="54" t="n">
        <f aca="false">MIN(1000,MAX(K268,IF($A267&gt;=K$16,0,K$13*(K$16-$A267)+K$14*(K$16-$A267)^2+K$15*(K$16-$A267)^3)))</f>
        <v>0</v>
      </c>
      <c r="L267" s="54" t="n">
        <f aca="false">MIN(1000,MAX(L268,IF($A267&gt;=L$16,0,L$13*(L$16-$A267)+L$14*(L$16-$A267)^2+L$15*(L$16-$A267)^3)))</f>
        <v>0</v>
      </c>
      <c r="M267" s="54" t="n">
        <f aca="false">MIN(1000,MAX(M268,IF($A267&gt;=M$16,0,M$13*(M$16-$A267)+M$14*(M$16-$A267)^2+M$15*(M$16-$A267)^3)))</f>
        <v>0</v>
      </c>
      <c r="N267" s="54" t="n">
        <f aca="false">MIN(1000,MAX(N268,IF($A267&gt;=N$16,0,N$13*(N$16-$A267)+N$14*(N$16-$A267)^2+N$15*(N$16-$A267)^3)))</f>
        <v>0</v>
      </c>
      <c r="O267" s="54" t="n">
        <f aca="false">MIN(1000,MAX(O268,IF($A267&gt;=O$16,0,O$13*(O$16-$A267)+O$14*(O$16-$A267)^2+O$15*(O$16-$A267)^3)))</f>
        <v>0</v>
      </c>
      <c r="P267" s="54" t="n">
        <f aca="false">MIN(1000,MAX(P268,IF($A267&gt;=P$16,0,P$13*(P$16-$A267)+P$14*(P$16-$A267)^2+P$15*(P$16-$A267)^3)))</f>
        <v>0</v>
      </c>
      <c r="Q267" s="54" t="n">
        <f aca="false">MIN(1000,MAX(Q268,IF($A267&gt;=Q$16,0,Q$13*(Q$16-$A267)+Q$14*(Q$16-$A267)^2+Q$15*(Q$16-$A267)^3)))</f>
        <v>0</v>
      </c>
      <c r="R267" s="54" t="n">
        <f aca="false">MIN(1000,MAX(R268,IF($A267&gt;=R$16,0,R$13*(R$16-$A267)+R$14*(R$16-$A267)^2+R$15*(R$16-$A267)^3)))</f>
        <v>0</v>
      </c>
      <c r="S267" s="54" t="n">
        <f aca="false">MIN(1000,MAX(S268,IF($A267&gt;=S$16,0,S$13*(S$16-$A267)+S$14*(S$16-$A267)^2+S$15*(S$16-$A267)^3)))</f>
        <v>268.479552</v>
      </c>
      <c r="T267" s="54" t="n">
        <f aca="false">MIN(1000,MAX(T268,IF($A267&gt;=T$16,0,T$13*(T$16-$A267)+T$14*(T$16-$A267)^2+T$15*(T$16-$A267)^3)))</f>
        <v>0</v>
      </c>
      <c r="U267" s="54" t="n">
        <f aca="false">MIN(1000,MAX(U268,IF($A267&gt;=U$16,0,U$13*(U$16-$A267)+U$14*(U$16-$A267)^2+U$15*(U$16-$A267)^3)))</f>
        <v>95.79745</v>
      </c>
      <c r="V267" s="54" t="n">
        <f aca="false">MIN(1000,MAX(V268,IF($A267&gt;=V$16,0,V$13*(V$16-$A267)+V$14*(V$16-$A267)^2+V$15*(V$16-$A267)^3)))</f>
        <v>0</v>
      </c>
      <c r="W267" s="54" t="n">
        <f aca="false">MIN(1000,MAX(W268,IF($A267&gt;=W$16,0,W$13*(W$16-$A267)+W$14*(W$16-$A267)^2+W$15*(W$16-$A267)^3)))</f>
        <v>51.48648</v>
      </c>
      <c r="X267" s="54" t="n">
        <f aca="false">MIN(1000,MAX(X268,IF($A267&gt;=X$16,0,X$13*(X$16-$A267)+X$14*(X$16-$A267)^2+X$15*(X$16-$A267)^3)))</f>
        <v>22.832975</v>
      </c>
      <c r="Y267" s="54" t="n">
        <f aca="false">MIN(1000,MAX(Y268,IF($A267&gt;=Y$16,0,Y$13*(Y$16-$A267)+Y$14*(Y$16-$A267)^2+Y$15*(Y$16-$A267)^3)))</f>
        <v>0</v>
      </c>
      <c r="Z267" s="54" t="n">
        <f aca="false">MIN(1000,MAX(Z268,IF($A267&gt;=Z$16,0,Z$13*(Z$16-$A267)+Z$14*(Z$16-$A267)^2+Z$15*(Z$16-$A267)^3)))</f>
        <v>0</v>
      </c>
      <c r="AC267" s="54" t="n">
        <f aca="false">MIN(1000,MAX(AC268,IF($A267&gt;=AC$16,0,AC$13*(AC$16-$A267)+AC$14*(AC$16-$A267)^2+AC$15*(AC$16-$A267)^3)))</f>
        <v>0</v>
      </c>
      <c r="AD267" s="54" t="n">
        <f aca="false">MIN(1000,MAX(AD268,IF($A267&gt;=AD$16,0,AD$13*(AD$16-$A267)+AD$14*(AD$16-$A267)^2+AD$15*(AD$16-$A267)^3)))</f>
        <v>0</v>
      </c>
      <c r="AE267" s="54" t="n">
        <f aca="false">MIN(1000,MAX(AE268,IF($A267&gt;=AE$16,0,AE$13*(AE$16-$A267)+AE$14*(AE$16-$A267)^2+AE$15*(AE$16-$A267)^3)))</f>
        <v>0</v>
      </c>
      <c r="AF267" s="54" t="n">
        <f aca="false">MIN(1000,MAX(AF268,IF($A267&gt;=AF$16,0,AF$13*(AF$16-$A267)+AF$14*(AF$16-$A267)^2+AF$15*(AF$16-$A267)^3)))</f>
        <v>0</v>
      </c>
      <c r="AG267" s="54" t="n">
        <f aca="false">MIN(1000,MAX(AG268,IF($A267&gt;=AG$16,0,AG$13*(AG$16-$A267)+AG$14*(AG$16-$A267)^2+AG$15*(AG$16-$A267)^3)))</f>
        <v>0</v>
      </c>
      <c r="AH267" s="54" t="n">
        <f aca="false">MIN(1000,MAX(AH268,IF($A267&gt;=AH$16,0,AH$13*(AH$16-$A267)+AH$14*(AH$16-$A267)^2+AH$15*(AH$16-$A267)^3)))</f>
        <v>0</v>
      </c>
      <c r="AI267" s="54" t="n">
        <f aca="false">MIN(1000,MAX(AI268,IF($A267&gt;=AI$16,0,AI$13*(AI$16-$A267)+AI$14*(AI$16-$A267)^2+AI$15*(AI$16-$A267)^3)))</f>
        <v>0</v>
      </c>
      <c r="AJ267" s="54" t="n">
        <f aca="false">MIN(1000,MAX(AJ268,IF($A267&gt;=AJ$16,0,AJ$13*(AJ$16-$A267)+AJ$14*(AJ$16-$A267)^2+AJ$15*(AJ$16-$A267)^3)))</f>
        <v>0</v>
      </c>
      <c r="AK267" s="54" t="n">
        <f aca="false">MIN(1000,MAX(AK268,IF($A267&gt;=AK$16,0,AK$13*(AK$16-$A267)+AK$14*(AK$16-$A267)^2+AK$15*(AK$16-$A267)^3)))</f>
        <v>0</v>
      </c>
      <c r="AL267" s="54" t="n">
        <f aca="false">MIN(1000,MAX(AL268,IF($A267&gt;=AL$16,0,AL$13*(AL$16-$A267)+AL$14*(AL$16-$A267)^2+AL$15*(AL$16-$A267)^3)))</f>
        <v>0</v>
      </c>
      <c r="AM267" s="54" t="n">
        <f aca="false">MIN(1000,MAX(AM268,IF($A267&gt;=AM$16,0,AM$13*(AM$16-$A267)+AM$14*(AM$16-$A267)^2+AM$15*(AM$16-$A267)^3)))</f>
        <v>0</v>
      </c>
      <c r="AN267" s="54" t="n">
        <f aca="false">MIN(1000,MAX(AN268,IF($A267&gt;=AN$16,0,AN$13*(AN$16-$A267)+AN$14*(AN$16-$A267)^2+AN$15*(AN$16-$A267)^3)))</f>
        <v>0</v>
      </c>
      <c r="AO267" s="54" t="n">
        <f aca="false">MIN(1000,MAX(AO268,IF($A267&gt;=AO$16,0,AO$13*(AO$16-$A267)+AO$14*(AO$16-$A267)^2+AO$15*(AO$16-$A267)^3)))</f>
        <v>0</v>
      </c>
      <c r="AP267" s="54" t="n">
        <f aca="false">MIN(1000,MAX(AP268,IF($A267&gt;=AP$16,0,AP$13*(AP$16-$A267)+AP$14*(AP$16-$A267)^2+AP$15*(AP$16-$A267)^3)))</f>
        <v>0</v>
      </c>
      <c r="AQ267" s="54" t="n">
        <f aca="false">MIN(1000,MAX(AQ268,IF($A267&gt;=AQ$16,0,AQ$13*(AQ$16-$A267)+AQ$14*(AQ$16-$A267)^2+AQ$15*(AQ$16-$A267)^3)))</f>
        <v>0</v>
      </c>
      <c r="AR267" s="54" t="n">
        <f aca="false">MIN(1000,MAX(AR268,IF($A267&gt;=AR$16,0,AR$13*(AR$16-$A267)+AR$14*(AR$16-$A267)^2+AR$15*(AR$16-$A267)^3)))</f>
        <v>0</v>
      </c>
      <c r="AS267" s="54" t="n">
        <f aca="false">MIN(1000,MAX(AS268,IF($A267&gt;=AS$16,0,AS$13*(AS$16-$A267)+AS$14*(AS$16-$A267)^2+AS$15*(AS$16-$A267)^3)))</f>
        <v>0</v>
      </c>
      <c r="AT267" s="54" t="n">
        <f aca="false">MIN(1000,MAX(AT268,IF($A267&gt;=AT$16,0,AT$13*(AT$16-$A267)+AT$14*(AT$16-$A267)^2+AT$15*(AT$16-$A267)^3)))</f>
        <v>607.594164</v>
      </c>
      <c r="AU267" s="54" t="n">
        <f aca="false">MIN(1000,MAX(AU268,IF($A267&gt;=AU$16,0,AU$13*(AU$16-$A267)+AU$14*(AU$16-$A267)^2+AU$15*(AU$16-$A267)^3)))</f>
        <v>0</v>
      </c>
      <c r="AV267" s="54" t="n">
        <f aca="false">MIN(1000,MAX(AV268,IF($A267&gt;=AV$16,0,AV$13*(AV$16-$A267)+AV$14*(AV$16-$A267)^2+AV$15*(AV$16-$A267)^3)))</f>
        <v>568.13753</v>
      </c>
      <c r="AW267" s="54" t="n">
        <f aca="false">MIN(1000,MAX(AW268,IF($A267&gt;=AW$16,0,AW$13*(AW$16-$A267)+AW$14*(AW$16-$A267)^2+AW$15*(AW$16-$A267)^3)))</f>
        <v>0</v>
      </c>
      <c r="AX267" s="54" t="n">
        <f aca="false">MIN(1000,MAX(AX268,IF($A267&gt;=AX$16,0,AX$13*(AX$16-$A267)+AX$14*(AX$16-$A267)^2+AX$15*(AX$16-$A267)^3)))</f>
        <v>58.216864</v>
      </c>
      <c r="AY267" s="54" t="n">
        <f aca="false">MIN(1000,MAX(AY268,IF($A267&gt;=AY$16,0,AY$13*(AY$16-$A267)+AY$14*(AY$16-$A267)^2+AY$15*(AY$16-$A267)^3)))</f>
        <v>1000</v>
      </c>
      <c r="AZ267" s="54" t="n">
        <f aca="false">MIN(1000,MAX(AZ268,IF($A267&gt;=AZ$16,0,AZ$13*(AZ$16-$A267)+AZ$14*(AZ$16-$A267)^2+AZ$15*(AZ$16-$A267)^3)))</f>
        <v>0</v>
      </c>
      <c r="BA267" s="54" t="n">
        <f aca="false">MIN(1000,MAX(BA268,IF($A267&gt;=BA$16,0,BA$13*(BA$16-$A267)+BA$14*(BA$16-$A267)^2+BA$15*(BA$16-$A267)^3)))</f>
        <v>0</v>
      </c>
    </row>
    <row r="268" customFormat="false" ht="13.8" hidden="false" customHeight="false" outlineLevel="0" collapsed="false">
      <c r="A268" s="12" t="n">
        <f aca="false">A267+10</f>
        <v>2510</v>
      </c>
      <c r="B268" s="54" t="n">
        <f aca="false">MIN(1000,MAX(B269,IF($A268&gt;=B$16,0,B$13*(B$16-$A268)+B$14*(B$16-$A268)^2+B$15*(B$16-$A268)^3)))</f>
        <v>0</v>
      </c>
      <c r="C268" s="54" t="n">
        <f aca="false">MIN(1000,MAX(C269,IF($A268&gt;=C$16,0,C$13*(C$16-$A268)+C$14*(C$16-$A268)^2+C$15*(C$16-$A268)^3)))</f>
        <v>0</v>
      </c>
      <c r="D268" s="54" t="n">
        <f aca="false">MIN(1000,MAX(D269,IF($A268&gt;=D$16,0,D$13*(D$16-$A268)+D$14*(D$16-$A268)^2+D$15*(D$16-$A268)^3)))</f>
        <v>0</v>
      </c>
      <c r="E268" s="54" t="n">
        <f aca="false">MIN(1000,MAX(E269,IF($A268&gt;=E$16,0,E$13*(E$16-$A268)+E$14*(E$16-$A268)^2+E$15*(E$16-$A268)^3)))</f>
        <v>0</v>
      </c>
      <c r="F268" s="54" t="n">
        <f aca="false">MIN(1000,MAX(F269,IF($A268&gt;=F$16,0,F$13*(F$16-$A268)+F$14*(F$16-$A268)^2+F$15*(F$16-$A268)^3)))</f>
        <v>0</v>
      </c>
      <c r="G268" s="54" t="n">
        <f aca="false">MIN(1000,MAX(G269,IF($A268&gt;=G$16,0,G$13*(G$16-$A268)+G$14*(G$16-$A268)^2+G$15*(G$16-$A268)^3)))</f>
        <v>0</v>
      </c>
      <c r="H268" s="54" t="n">
        <f aca="false">MIN(1000,MAX(H269,IF($A268&gt;=H$16,0,H$13*(H$16-$A268)+H$14*(H$16-$A268)^2+H$15*(H$16-$A268)^3)))</f>
        <v>0</v>
      </c>
      <c r="I268" s="54" t="n">
        <f aca="false">MIN(1000,MAX(I269,IF($A268&gt;=I$16,0,I$13*(I$16-$A268)+I$14*(I$16-$A268)^2+I$15*(I$16-$A268)^3)))</f>
        <v>0</v>
      </c>
      <c r="J268" s="54" t="n">
        <f aca="false">MIN(1000,MAX(J269,IF($A268&gt;=J$16,0,J$13*(J$16-$A268)+J$14*(J$16-$A268)^2+J$15*(J$16-$A268)^3)))</f>
        <v>0</v>
      </c>
      <c r="K268" s="54" t="n">
        <f aca="false">MIN(1000,MAX(K269,IF($A268&gt;=K$16,0,K$13*(K$16-$A268)+K$14*(K$16-$A268)^2+K$15*(K$16-$A268)^3)))</f>
        <v>0</v>
      </c>
      <c r="L268" s="54" t="n">
        <f aca="false">MIN(1000,MAX(L269,IF($A268&gt;=L$16,0,L$13*(L$16-$A268)+L$14*(L$16-$A268)^2+L$15*(L$16-$A268)^3)))</f>
        <v>0</v>
      </c>
      <c r="M268" s="54" t="n">
        <f aca="false">MIN(1000,MAX(M269,IF($A268&gt;=M$16,0,M$13*(M$16-$A268)+M$14*(M$16-$A268)^2+M$15*(M$16-$A268)^3)))</f>
        <v>0</v>
      </c>
      <c r="N268" s="54" t="n">
        <f aca="false">MIN(1000,MAX(N269,IF($A268&gt;=N$16,0,N$13*(N$16-$A268)+N$14*(N$16-$A268)^2+N$15*(N$16-$A268)^3)))</f>
        <v>0</v>
      </c>
      <c r="O268" s="54" t="n">
        <f aca="false">MIN(1000,MAX(O269,IF($A268&gt;=O$16,0,O$13*(O$16-$A268)+O$14*(O$16-$A268)^2+O$15*(O$16-$A268)^3)))</f>
        <v>0</v>
      </c>
      <c r="P268" s="54" t="n">
        <f aca="false">MIN(1000,MAX(P269,IF($A268&gt;=P$16,0,P$13*(P$16-$A268)+P$14*(P$16-$A268)^2+P$15*(P$16-$A268)^3)))</f>
        <v>0</v>
      </c>
      <c r="Q268" s="54" t="n">
        <f aca="false">MIN(1000,MAX(Q269,IF($A268&gt;=Q$16,0,Q$13*(Q$16-$A268)+Q$14*(Q$16-$A268)^2+Q$15*(Q$16-$A268)^3)))</f>
        <v>0</v>
      </c>
      <c r="R268" s="54" t="n">
        <f aca="false">MIN(1000,MAX(R269,IF($A268&gt;=R$16,0,R$13*(R$16-$A268)+R$14*(R$16-$A268)^2+R$15*(R$16-$A268)^3)))</f>
        <v>0</v>
      </c>
      <c r="S268" s="54" t="n">
        <f aca="false">MIN(1000,MAX(S269,IF($A268&gt;=S$16,0,S$13*(S$16-$A268)+S$14*(S$16-$A268)^2+S$15*(S$16-$A268)^3)))</f>
        <v>263.859952</v>
      </c>
      <c r="T268" s="54" t="n">
        <f aca="false">MIN(1000,MAX(T269,IF($A268&gt;=T$16,0,T$13*(T$16-$A268)+T$14*(T$16-$A268)^2+T$15*(T$16-$A268)^3)))</f>
        <v>0</v>
      </c>
      <c r="U268" s="54" t="n">
        <f aca="false">MIN(1000,MAX(U269,IF($A268&gt;=U$16,0,U$13*(U$16-$A268)+U$14*(U$16-$A268)^2+U$15*(U$16-$A268)^3)))</f>
        <v>95.55245</v>
      </c>
      <c r="V268" s="54" t="n">
        <f aca="false">MIN(1000,MAX(V269,IF($A268&gt;=V$16,0,V$13*(V$16-$A268)+V$14*(V$16-$A268)^2+V$15*(V$16-$A268)^3)))</f>
        <v>0</v>
      </c>
      <c r="W268" s="54" t="n">
        <f aca="false">MIN(1000,MAX(W269,IF($A268&gt;=W$16,0,W$13*(W$16-$A268)+W$14*(W$16-$A268)^2+W$15*(W$16-$A268)^3)))</f>
        <v>51.35748</v>
      </c>
      <c r="X268" s="54" t="n">
        <f aca="false">MIN(1000,MAX(X269,IF($A268&gt;=X$16,0,X$13*(X$16-$A268)+X$14*(X$16-$A268)^2+X$15*(X$16-$A268)^3)))</f>
        <v>22.731975</v>
      </c>
      <c r="Y268" s="54" t="n">
        <f aca="false">MIN(1000,MAX(Y269,IF($A268&gt;=Y$16,0,Y$13*(Y$16-$A268)+Y$14*(Y$16-$A268)^2+Y$15*(Y$16-$A268)^3)))</f>
        <v>0</v>
      </c>
      <c r="Z268" s="54" t="n">
        <f aca="false">MIN(1000,MAX(Z269,IF($A268&gt;=Z$16,0,Z$13*(Z$16-$A268)+Z$14*(Z$16-$A268)^2+Z$15*(Z$16-$A268)^3)))</f>
        <v>0</v>
      </c>
      <c r="AC268" s="54" t="n">
        <f aca="false">MIN(1000,MAX(AC269,IF($A268&gt;=AC$16,0,AC$13*(AC$16-$A268)+AC$14*(AC$16-$A268)^2+AC$15*(AC$16-$A268)^3)))</f>
        <v>0</v>
      </c>
      <c r="AD268" s="54" t="n">
        <f aca="false">MIN(1000,MAX(AD269,IF($A268&gt;=AD$16,0,AD$13*(AD$16-$A268)+AD$14*(AD$16-$A268)^2+AD$15*(AD$16-$A268)^3)))</f>
        <v>0</v>
      </c>
      <c r="AE268" s="54" t="n">
        <f aca="false">MIN(1000,MAX(AE269,IF($A268&gt;=AE$16,0,AE$13*(AE$16-$A268)+AE$14*(AE$16-$A268)^2+AE$15*(AE$16-$A268)^3)))</f>
        <v>0</v>
      </c>
      <c r="AF268" s="54" t="n">
        <f aca="false">MIN(1000,MAX(AF269,IF($A268&gt;=AF$16,0,AF$13*(AF$16-$A268)+AF$14*(AF$16-$A268)^2+AF$15*(AF$16-$A268)^3)))</f>
        <v>0</v>
      </c>
      <c r="AG268" s="54" t="n">
        <f aca="false">MIN(1000,MAX(AG269,IF($A268&gt;=AG$16,0,AG$13*(AG$16-$A268)+AG$14*(AG$16-$A268)^2+AG$15*(AG$16-$A268)^3)))</f>
        <v>0</v>
      </c>
      <c r="AH268" s="54" t="n">
        <f aca="false">MIN(1000,MAX(AH269,IF($A268&gt;=AH$16,0,AH$13*(AH$16-$A268)+AH$14*(AH$16-$A268)^2+AH$15*(AH$16-$A268)^3)))</f>
        <v>0</v>
      </c>
      <c r="AI268" s="54" t="n">
        <f aca="false">MIN(1000,MAX(AI269,IF($A268&gt;=AI$16,0,AI$13*(AI$16-$A268)+AI$14*(AI$16-$A268)^2+AI$15*(AI$16-$A268)^3)))</f>
        <v>0</v>
      </c>
      <c r="AJ268" s="54" t="n">
        <f aca="false">MIN(1000,MAX(AJ269,IF($A268&gt;=AJ$16,0,AJ$13*(AJ$16-$A268)+AJ$14*(AJ$16-$A268)^2+AJ$15*(AJ$16-$A268)^3)))</f>
        <v>0</v>
      </c>
      <c r="AK268" s="54" t="n">
        <f aca="false">MIN(1000,MAX(AK269,IF($A268&gt;=AK$16,0,AK$13*(AK$16-$A268)+AK$14*(AK$16-$A268)^2+AK$15*(AK$16-$A268)^3)))</f>
        <v>0</v>
      </c>
      <c r="AL268" s="54" t="n">
        <f aca="false">MIN(1000,MAX(AL269,IF($A268&gt;=AL$16,0,AL$13*(AL$16-$A268)+AL$14*(AL$16-$A268)^2+AL$15*(AL$16-$A268)^3)))</f>
        <v>0</v>
      </c>
      <c r="AM268" s="54" t="n">
        <f aca="false">MIN(1000,MAX(AM269,IF($A268&gt;=AM$16,0,AM$13*(AM$16-$A268)+AM$14*(AM$16-$A268)^2+AM$15*(AM$16-$A268)^3)))</f>
        <v>0</v>
      </c>
      <c r="AN268" s="54" t="n">
        <f aca="false">MIN(1000,MAX(AN269,IF($A268&gt;=AN$16,0,AN$13*(AN$16-$A268)+AN$14*(AN$16-$A268)^2+AN$15*(AN$16-$A268)^3)))</f>
        <v>0</v>
      </c>
      <c r="AO268" s="54" t="n">
        <f aca="false">MIN(1000,MAX(AO269,IF($A268&gt;=AO$16,0,AO$13*(AO$16-$A268)+AO$14*(AO$16-$A268)^2+AO$15*(AO$16-$A268)^3)))</f>
        <v>0</v>
      </c>
      <c r="AP268" s="54" t="n">
        <f aca="false">MIN(1000,MAX(AP269,IF($A268&gt;=AP$16,0,AP$13*(AP$16-$A268)+AP$14*(AP$16-$A268)^2+AP$15*(AP$16-$A268)^3)))</f>
        <v>0</v>
      </c>
      <c r="AQ268" s="54" t="n">
        <f aca="false">MIN(1000,MAX(AQ269,IF($A268&gt;=AQ$16,0,AQ$13*(AQ$16-$A268)+AQ$14*(AQ$16-$A268)^2+AQ$15*(AQ$16-$A268)^3)))</f>
        <v>0</v>
      </c>
      <c r="AR268" s="54" t="n">
        <f aca="false">MIN(1000,MAX(AR269,IF($A268&gt;=AR$16,0,AR$13*(AR$16-$A268)+AR$14*(AR$16-$A268)^2+AR$15*(AR$16-$A268)^3)))</f>
        <v>0</v>
      </c>
      <c r="AS268" s="54" t="n">
        <f aca="false">MIN(1000,MAX(AS269,IF($A268&gt;=AS$16,0,AS$13*(AS$16-$A268)+AS$14*(AS$16-$A268)^2+AS$15*(AS$16-$A268)^3)))</f>
        <v>0</v>
      </c>
      <c r="AT268" s="54" t="n">
        <f aca="false">MIN(1000,MAX(AT269,IF($A268&gt;=AT$16,0,AT$13*(AT$16-$A268)+AT$14*(AT$16-$A268)^2+AT$15*(AT$16-$A268)^3)))</f>
        <v>597.715964</v>
      </c>
      <c r="AU268" s="54" t="n">
        <f aca="false">MIN(1000,MAX(AU269,IF($A268&gt;=AU$16,0,AU$13*(AU$16-$A268)+AU$14*(AU$16-$A268)^2+AU$15*(AU$16-$A268)^3)))</f>
        <v>0</v>
      </c>
      <c r="AV268" s="54" t="n">
        <f aca="false">MIN(1000,MAX(AV269,IF($A268&gt;=AV$16,0,AV$13*(AV$16-$A268)+AV$14*(AV$16-$A268)^2+AV$15*(AV$16-$A268)^3)))</f>
        <v>566.68453</v>
      </c>
      <c r="AW268" s="54" t="n">
        <f aca="false">MIN(1000,MAX(AW269,IF($A268&gt;=AW$16,0,AW$13*(AW$16-$A268)+AW$14*(AW$16-$A268)^2+AW$15*(AW$16-$A268)^3)))</f>
        <v>0</v>
      </c>
      <c r="AX268" s="54" t="n">
        <f aca="false">MIN(1000,MAX(AX269,IF($A268&gt;=AX$16,0,AX$13*(AX$16-$A268)+AX$14*(AX$16-$A268)^2+AX$15*(AX$16-$A268)^3)))</f>
        <v>58.216864</v>
      </c>
      <c r="AY268" s="54" t="n">
        <f aca="false">MIN(1000,MAX(AY269,IF($A268&gt;=AY$16,0,AY$13*(AY$16-$A268)+AY$14*(AY$16-$A268)^2+AY$15*(AY$16-$A268)^3)))</f>
        <v>1000</v>
      </c>
      <c r="AZ268" s="54" t="n">
        <f aca="false">MIN(1000,MAX(AZ269,IF($A268&gt;=AZ$16,0,AZ$13*(AZ$16-$A268)+AZ$14*(AZ$16-$A268)^2+AZ$15*(AZ$16-$A268)^3)))</f>
        <v>0</v>
      </c>
      <c r="BA268" s="54" t="n">
        <f aca="false">MIN(1000,MAX(BA269,IF($A268&gt;=BA$16,0,BA$13*(BA$16-$A268)+BA$14*(BA$16-$A268)^2+BA$15*(BA$16-$A268)^3)))</f>
        <v>0</v>
      </c>
    </row>
    <row r="269" customFormat="false" ht="13.8" hidden="false" customHeight="false" outlineLevel="0" collapsed="false">
      <c r="A269" s="12" t="n">
        <f aca="false">A268+10</f>
        <v>2520</v>
      </c>
      <c r="B269" s="54" t="n">
        <f aca="false">MIN(1000,MAX(B270,IF($A269&gt;=B$16,0,B$13*(B$16-$A269)+B$14*(B$16-$A269)^2+B$15*(B$16-$A269)^3)))</f>
        <v>0</v>
      </c>
      <c r="C269" s="54" t="n">
        <f aca="false">MIN(1000,MAX(C270,IF($A269&gt;=C$16,0,C$13*(C$16-$A269)+C$14*(C$16-$A269)^2+C$15*(C$16-$A269)^3)))</f>
        <v>0</v>
      </c>
      <c r="D269" s="54" t="n">
        <f aca="false">MIN(1000,MAX(D270,IF($A269&gt;=D$16,0,D$13*(D$16-$A269)+D$14*(D$16-$A269)^2+D$15*(D$16-$A269)^3)))</f>
        <v>0</v>
      </c>
      <c r="E269" s="54" t="n">
        <f aca="false">MIN(1000,MAX(E270,IF($A269&gt;=E$16,0,E$13*(E$16-$A269)+E$14*(E$16-$A269)^2+E$15*(E$16-$A269)^3)))</f>
        <v>0</v>
      </c>
      <c r="F269" s="54" t="n">
        <f aca="false">MIN(1000,MAX(F270,IF($A269&gt;=F$16,0,F$13*(F$16-$A269)+F$14*(F$16-$A269)^2+F$15*(F$16-$A269)^3)))</f>
        <v>0</v>
      </c>
      <c r="G269" s="54" t="n">
        <f aca="false">MIN(1000,MAX(G270,IF($A269&gt;=G$16,0,G$13*(G$16-$A269)+G$14*(G$16-$A269)^2+G$15*(G$16-$A269)^3)))</f>
        <v>0</v>
      </c>
      <c r="H269" s="54" t="n">
        <f aca="false">MIN(1000,MAX(H270,IF($A269&gt;=H$16,0,H$13*(H$16-$A269)+H$14*(H$16-$A269)^2+H$15*(H$16-$A269)^3)))</f>
        <v>0</v>
      </c>
      <c r="I269" s="54" t="n">
        <f aca="false">MIN(1000,MAX(I270,IF($A269&gt;=I$16,0,I$13*(I$16-$A269)+I$14*(I$16-$A269)^2+I$15*(I$16-$A269)^3)))</f>
        <v>0</v>
      </c>
      <c r="J269" s="54" t="n">
        <f aca="false">MIN(1000,MAX(J270,IF($A269&gt;=J$16,0,J$13*(J$16-$A269)+J$14*(J$16-$A269)^2+J$15*(J$16-$A269)^3)))</f>
        <v>0</v>
      </c>
      <c r="K269" s="54" t="n">
        <f aca="false">MIN(1000,MAX(K270,IF($A269&gt;=K$16,0,K$13*(K$16-$A269)+K$14*(K$16-$A269)^2+K$15*(K$16-$A269)^3)))</f>
        <v>0</v>
      </c>
      <c r="L269" s="54" t="n">
        <f aca="false">MIN(1000,MAX(L270,IF($A269&gt;=L$16,0,L$13*(L$16-$A269)+L$14*(L$16-$A269)^2+L$15*(L$16-$A269)^3)))</f>
        <v>0</v>
      </c>
      <c r="M269" s="54" t="n">
        <f aca="false">MIN(1000,MAX(M270,IF($A269&gt;=M$16,0,M$13*(M$16-$A269)+M$14*(M$16-$A269)^2+M$15*(M$16-$A269)^3)))</f>
        <v>0</v>
      </c>
      <c r="N269" s="54" t="n">
        <f aca="false">MIN(1000,MAX(N270,IF($A269&gt;=N$16,0,N$13*(N$16-$A269)+N$14*(N$16-$A269)^2+N$15*(N$16-$A269)^3)))</f>
        <v>0</v>
      </c>
      <c r="O269" s="54" t="n">
        <f aca="false">MIN(1000,MAX(O270,IF($A269&gt;=O$16,0,O$13*(O$16-$A269)+O$14*(O$16-$A269)^2+O$15*(O$16-$A269)^3)))</f>
        <v>0</v>
      </c>
      <c r="P269" s="54" t="n">
        <f aca="false">MIN(1000,MAX(P270,IF($A269&gt;=P$16,0,P$13*(P$16-$A269)+P$14*(P$16-$A269)^2+P$15*(P$16-$A269)^3)))</f>
        <v>0</v>
      </c>
      <c r="Q269" s="54" t="n">
        <f aca="false">MIN(1000,MAX(Q270,IF($A269&gt;=Q$16,0,Q$13*(Q$16-$A269)+Q$14*(Q$16-$A269)^2+Q$15*(Q$16-$A269)^3)))</f>
        <v>0</v>
      </c>
      <c r="R269" s="54" t="n">
        <f aca="false">MIN(1000,MAX(R270,IF($A269&gt;=R$16,0,R$13*(R$16-$A269)+R$14*(R$16-$A269)^2+R$15*(R$16-$A269)^3)))</f>
        <v>0</v>
      </c>
      <c r="S269" s="54" t="n">
        <f aca="false">MIN(1000,MAX(S270,IF($A269&gt;=S$16,0,S$13*(S$16-$A269)+S$14*(S$16-$A269)^2+S$15*(S$16-$A269)^3)))</f>
        <v>259.280352</v>
      </c>
      <c r="T269" s="54" t="n">
        <f aca="false">MIN(1000,MAX(T270,IF($A269&gt;=T$16,0,T$13*(T$16-$A269)+T$14*(T$16-$A269)^2+T$15*(T$16-$A269)^3)))</f>
        <v>0</v>
      </c>
      <c r="U269" s="54" t="n">
        <f aca="false">MIN(1000,MAX(U270,IF($A269&gt;=U$16,0,U$13*(U$16-$A269)+U$14*(U$16-$A269)^2+U$15*(U$16-$A269)^3)))</f>
        <v>95.30745</v>
      </c>
      <c r="V269" s="54" t="n">
        <f aca="false">MIN(1000,MAX(V270,IF($A269&gt;=V$16,0,V$13*(V$16-$A269)+V$14*(V$16-$A269)^2+V$15*(V$16-$A269)^3)))</f>
        <v>0</v>
      </c>
      <c r="W269" s="54" t="n">
        <f aca="false">MIN(1000,MAX(W270,IF($A269&gt;=W$16,0,W$13*(W$16-$A269)+W$14*(W$16-$A269)^2+W$15*(W$16-$A269)^3)))</f>
        <v>51.22848</v>
      </c>
      <c r="X269" s="54" t="n">
        <f aca="false">MIN(1000,MAX(X270,IF($A269&gt;=X$16,0,X$13*(X$16-$A269)+X$14*(X$16-$A269)^2+X$15*(X$16-$A269)^3)))</f>
        <v>22.610975</v>
      </c>
      <c r="Y269" s="54" t="n">
        <f aca="false">MIN(1000,MAX(Y270,IF($A269&gt;=Y$16,0,Y$13*(Y$16-$A269)+Y$14*(Y$16-$A269)^2+Y$15*(Y$16-$A269)^3)))</f>
        <v>0</v>
      </c>
      <c r="Z269" s="54" t="n">
        <f aca="false">MIN(1000,MAX(Z270,IF($A269&gt;=Z$16,0,Z$13*(Z$16-$A269)+Z$14*(Z$16-$A269)^2+Z$15*(Z$16-$A269)^3)))</f>
        <v>0</v>
      </c>
      <c r="AC269" s="54" t="n">
        <f aca="false">MIN(1000,MAX(AC270,IF($A269&gt;=AC$16,0,AC$13*(AC$16-$A269)+AC$14*(AC$16-$A269)^2+AC$15*(AC$16-$A269)^3)))</f>
        <v>0</v>
      </c>
      <c r="AD269" s="54" t="n">
        <f aca="false">MIN(1000,MAX(AD270,IF($A269&gt;=AD$16,0,AD$13*(AD$16-$A269)+AD$14*(AD$16-$A269)^2+AD$15*(AD$16-$A269)^3)))</f>
        <v>0</v>
      </c>
      <c r="AE269" s="54" t="n">
        <f aca="false">MIN(1000,MAX(AE270,IF($A269&gt;=AE$16,0,AE$13*(AE$16-$A269)+AE$14*(AE$16-$A269)^2+AE$15*(AE$16-$A269)^3)))</f>
        <v>0</v>
      </c>
      <c r="AF269" s="54" t="n">
        <f aca="false">MIN(1000,MAX(AF270,IF($A269&gt;=AF$16,0,AF$13*(AF$16-$A269)+AF$14*(AF$16-$A269)^2+AF$15*(AF$16-$A269)^3)))</f>
        <v>0</v>
      </c>
      <c r="AG269" s="54" t="n">
        <f aca="false">MIN(1000,MAX(AG270,IF($A269&gt;=AG$16,0,AG$13*(AG$16-$A269)+AG$14*(AG$16-$A269)^2+AG$15*(AG$16-$A269)^3)))</f>
        <v>0</v>
      </c>
      <c r="AH269" s="54" t="n">
        <f aca="false">MIN(1000,MAX(AH270,IF($A269&gt;=AH$16,0,AH$13*(AH$16-$A269)+AH$14*(AH$16-$A269)^2+AH$15*(AH$16-$A269)^3)))</f>
        <v>0</v>
      </c>
      <c r="AI269" s="54" t="n">
        <f aca="false">MIN(1000,MAX(AI270,IF($A269&gt;=AI$16,0,AI$13*(AI$16-$A269)+AI$14*(AI$16-$A269)^2+AI$15*(AI$16-$A269)^3)))</f>
        <v>0</v>
      </c>
      <c r="AJ269" s="54" t="n">
        <f aca="false">MIN(1000,MAX(AJ270,IF($A269&gt;=AJ$16,0,AJ$13*(AJ$16-$A269)+AJ$14*(AJ$16-$A269)^2+AJ$15*(AJ$16-$A269)^3)))</f>
        <v>0</v>
      </c>
      <c r="AK269" s="54" t="n">
        <f aca="false">MIN(1000,MAX(AK270,IF($A269&gt;=AK$16,0,AK$13*(AK$16-$A269)+AK$14*(AK$16-$A269)^2+AK$15*(AK$16-$A269)^3)))</f>
        <v>0</v>
      </c>
      <c r="AL269" s="54" t="n">
        <f aca="false">MIN(1000,MAX(AL270,IF($A269&gt;=AL$16,0,AL$13*(AL$16-$A269)+AL$14*(AL$16-$A269)^2+AL$15*(AL$16-$A269)^3)))</f>
        <v>0</v>
      </c>
      <c r="AM269" s="54" t="n">
        <f aca="false">MIN(1000,MAX(AM270,IF($A269&gt;=AM$16,0,AM$13*(AM$16-$A269)+AM$14*(AM$16-$A269)^2+AM$15*(AM$16-$A269)^3)))</f>
        <v>0</v>
      </c>
      <c r="AN269" s="54" t="n">
        <f aca="false">MIN(1000,MAX(AN270,IF($A269&gt;=AN$16,0,AN$13*(AN$16-$A269)+AN$14*(AN$16-$A269)^2+AN$15*(AN$16-$A269)^3)))</f>
        <v>0</v>
      </c>
      <c r="AO269" s="54" t="n">
        <f aca="false">MIN(1000,MAX(AO270,IF($A269&gt;=AO$16,0,AO$13*(AO$16-$A269)+AO$14*(AO$16-$A269)^2+AO$15*(AO$16-$A269)^3)))</f>
        <v>0</v>
      </c>
      <c r="AP269" s="54" t="n">
        <f aca="false">MIN(1000,MAX(AP270,IF($A269&gt;=AP$16,0,AP$13*(AP$16-$A269)+AP$14*(AP$16-$A269)^2+AP$15*(AP$16-$A269)^3)))</f>
        <v>0</v>
      </c>
      <c r="AQ269" s="54" t="n">
        <f aca="false">MIN(1000,MAX(AQ270,IF($A269&gt;=AQ$16,0,AQ$13*(AQ$16-$A269)+AQ$14*(AQ$16-$A269)^2+AQ$15*(AQ$16-$A269)^3)))</f>
        <v>0</v>
      </c>
      <c r="AR269" s="54" t="n">
        <f aca="false">MIN(1000,MAX(AR270,IF($A269&gt;=AR$16,0,AR$13*(AR$16-$A269)+AR$14*(AR$16-$A269)^2+AR$15*(AR$16-$A269)^3)))</f>
        <v>0</v>
      </c>
      <c r="AS269" s="54" t="n">
        <f aca="false">MIN(1000,MAX(AS270,IF($A269&gt;=AS$16,0,AS$13*(AS$16-$A269)+AS$14*(AS$16-$A269)^2+AS$15*(AS$16-$A269)^3)))</f>
        <v>0</v>
      </c>
      <c r="AT269" s="54" t="n">
        <f aca="false">MIN(1000,MAX(AT270,IF($A269&gt;=AT$16,0,AT$13*(AT$16-$A269)+AT$14*(AT$16-$A269)^2+AT$15*(AT$16-$A269)^3)))</f>
        <v>587.917764</v>
      </c>
      <c r="AU269" s="54" t="n">
        <f aca="false">MIN(1000,MAX(AU270,IF($A269&gt;=AU$16,0,AU$13*(AU$16-$A269)+AU$14*(AU$16-$A269)^2+AU$15*(AU$16-$A269)^3)))</f>
        <v>0</v>
      </c>
      <c r="AV269" s="54" t="n">
        <f aca="false">MIN(1000,MAX(AV270,IF($A269&gt;=AV$16,0,AV$13*(AV$16-$A269)+AV$14*(AV$16-$A269)^2+AV$15*(AV$16-$A269)^3)))</f>
        <v>565.23153</v>
      </c>
      <c r="AW269" s="54" t="n">
        <f aca="false">MIN(1000,MAX(AW270,IF($A269&gt;=AW$16,0,AW$13*(AW$16-$A269)+AW$14*(AW$16-$A269)^2+AW$15*(AW$16-$A269)^3)))</f>
        <v>0</v>
      </c>
      <c r="AX269" s="54" t="n">
        <f aca="false">MIN(1000,MAX(AX270,IF($A269&gt;=AX$16,0,AX$13*(AX$16-$A269)+AX$14*(AX$16-$A269)^2+AX$15*(AX$16-$A269)^3)))</f>
        <v>58.216864</v>
      </c>
      <c r="AY269" s="54" t="n">
        <f aca="false">MIN(1000,MAX(AY270,IF($A269&gt;=AY$16,0,AY$13*(AY$16-$A269)+AY$14*(AY$16-$A269)^2+AY$15*(AY$16-$A269)^3)))</f>
        <v>1000</v>
      </c>
      <c r="AZ269" s="54" t="n">
        <f aca="false">MIN(1000,MAX(AZ270,IF($A269&gt;=AZ$16,0,AZ$13*(AZ$16-$A269)+AZ$14*(AZ$16-$A269)^2+AZ$15*(AZ$16-$A269)^3)))</f>
        <v>0</v>
      </c>
      <c r="BA269" s="54" t="n">
        <f aca="false">MIN(1000,MAX(BA270,IF($A269&gt;=BA$16,0,BA$13*(BA$16-$A269)+BA$14*(BA$16-$A269)^2+BA$15*(BA$16-$A269)^3)))</f>
        <v>0</v>
      </c>
    </row>
    <row r="270" customFormat="false" ht="13.8" hidden="false" customHeight="false" outlineLevel="0" collapsed="false">
      <c r="A270" s="12" t="n">
        <f aca="false">A269+10</f>
        <v>2530</v>
      </c>
      <c r="B270" s="54" t="n">
        <f aca="false">MIN(1000,MAX(B271,IF($A270&gt;=B$16,0,B$13*(B$16-$A270)+B$14*(B$16-$A270)^2+B$15*(B$16-$A270)^3)))</f>
        <v>0</v>
      </c>
      <c r="C270" s="54" t="n">
        <f aca="false">MIN(1000,MAX(C271,IF($A270&gt;=C$16,0,C$13*(C$16-$A270)+C$14*(C$16-$A270)^2+C$15*(C$16-$A270)^3)))</f>
        <v>0</v>
      </c>
      <c r="D270" s="54" t="n">
        <f aca="false">MIN(1000,MAX(D271,IF($A270&gt;=D$16,0,D$13*(D$16-$A270)+D$14*(D$16-$A270)^2+D$15*(D$16-$A270)^3)))</f>
        <v>0</v>
      </c>
      <c r="E270" s="54" t="n">
        <f aca="false">MIN(1000,MAX(E271,IF($A270&gt;=E$16,0,E$13*(E$16-$A270)+E$14*(E$16-$A270)^2+E$15*(E$16-$A270)^3)))</f>
        <v>0</v>
      </c>
      <c r="F270" s="54" t="n">
        <f aca="false">MIN(1000,MAX(F271,IF($A270&gt;=F$16,0,F$13*(F$16-$A270)+F$14*(F$16-$A270)^2+F$15*(F$16-$A270)^3)))</f>
        <v>0</v>
      </c>
      <c r="G270" s="54" t="n">
        <f aca="false">MIN(1000,MAX(G271,IF($A270&gt;=G$16,0,G$13*(G$16-$A270)+G$14*(G$16-$A270)^2+G$15*(G$16-$A270)^3)))</f>
        <v>0</v>
      </c>
      <c r="H270" s="54" t="n">
        <f aca="false">MIN(1000,MAX(H271,IF($A270&gt;=H$16,0,H$13*(H$16-$A270)+H$14*(H$16-$A270)^2+H$15*(H$16-$A270)^3)))</f>
        <v>0</v>
      </c>
      <c r="I270" s="54" t="n">
        <f aca="false">MIN(1000,MAX(I271,IF($A270&gt;=I$16,0,I$13*(I$16-$A270)+I$14*(I$16-$A270)^2+I$15*(I$16-$A270)^3)))</f>
        <v>0</v>
      </c>
      <c r="J270" s="54" t="n">
        <f aca="false">MIN(1000,MAX(J271,IF($A270&gt;=J$16,0,J$13*(J$16-$A270)+J$14*(J$16-$A270)^2+J$15*(J$16-$A270)^3)))</f>
        <v>0</v>
      </c>
      <c r="K270" s="54" t="n">
        <f aca="false">MIN(1000,MAX(K271,IF($A270&gt;=K$16,0,K$13*(K$16-$A270)+K$14*(K$16-$A270)^2+K$15*(K$16-$A270)^3)))</f>
        <v>0</v>
      </c>
      <c r="L270" s="54" t="n">
        <f aca="false">MIN(1000,MAX(L271,IF($A270&gt;=L$16,0,L$13*(L$16-$A270)+L$14*(L$16-$A270)^2+L$15*(L$16-$A270)^3)))</f>
        <v>0</v>
      </c>
      <c r="M270" s="54" t="n">
        <f aca="false">MIN(1000,MAX(M271,IF($A270&gt;=M$16,0,M$13*(M$16-$A270)+M$14*(M$16-$A270)^2+M$15*(M$16-$A270)^3)))</f>
        <v>0</v>
      </c>
      <c r="N270" s="54" t="n">
        <f aca="false">MIN(1000,MAX(N271,IF($A270&gt;=N$16,0,N$13*(N$16-$A270)+N$14*(N$16-$A270)^2+N$15*(N$16-$A270)^3)))</f>
        <v>0</v>
      </c>
      <c r="O270" s="54" t="n">
        <f aca="false">MIN(1000,MAX(O271,IF($A270&gt;=O$16,0,O$13*(O$16-$A270)+O$14*(O$16-$A270)^2+O$15*(O$16-$A270)^3)))</f>
        <v>0</v>
      </c>
      <c r="P270" s="54" t="n">
        <f aca="false">MIN(1000,MAX(P271,IF($A270&gt;=P$16,0,P$13*(P$16-$A270)+P$14*(P$16-$A270)^2+P$15*(P$16-$A270)^3)))</f>
        <v>0</v>
      </c>
      <c r="Q270" s="54" t="n">
        <f aca="false">MIN(1000,MAX(Q271,IF($A270&gt;=Q$16,0,Q$13*(Q$16-$A270)+Q$14*(Q$16-$A270)^2+Q$15*(Q$16-$A270)^3)))</f>
        <v>0</v>
      </c>
      <c r="R270" s="54" t="n">
        <f aca="false">MIN(1000,MAX(R271,IF($A270&gt;=R$16,0,R$13*(R$16-$A270)+R$14*(R$16-$A270)^2+R$15*(R$16-$A270)^3)))</f>
        <v>0</v>
      </c>
      <c r="S270" s="54" t="n">
        <f aca="false">MIN(1000,MAX(S271,IF($A270&gt;=S$16,0,S$13*(S$16-$A270)+S$14*(S$16-$A270)^2+S$15*(S$16-$A270)^3)))</f>
        <v>254.740752</v>
      </c>
      <c r="T270" s="54" t="n">
        <f aca="false">MIN(1000,MAX(T271,IF($A270&gt;=T$16,0,T$13*(T$16-$A270)+T$14*(T$16-$A270)^2+T$15*(T$16-$A270)^3)))</f>
        <v>0</v>
      </c>
      <c r="U270" s="54" t="n">
        <f aca="false">MIN(1000,MAX(U271,IF($A270&gt;=U$16,0,U$13*(U$16-$A270)+U$14*(U$16-$A270)^2+U$15*(U$16-$A270)^3)))</f>
        <v>95.06245</v>
      </c>
      <c r="V270" s="54" t="n">
        <f aca="false">MIN(1000,MAX(V271,IF($A270&gt;=V$16,0,V$13*(V$16-$A270)+V$14*(V$16-$A270)^2+V$15*(V$16-$A270)^3)))</f>
        <v>0</v>
      </c>
      <c r="W270" s="54" t="n">
        <f aca="false">MIN(1000,MAX(W271,IF($A270&gt;=W$16,0,W$13*(W$16-$A270)+W$14*(W$16-$A270)^2+W$15*(W$16-$A270)^3)))</f>
        <v>51.09948</v>
      </c>
      <c r="X270" s="54" t="n">
        <f aca="false">MIN(1000,MAX(X271,IF($A270&gt;=X$16,0,X$13*(X$16-$A270)+X$14*(X$16-$A270)^2+X$15*(X$16-$A270)^3)))</f>
        <v>22.469975</v>
      </c>
      <c r="Y270" s="54" t="n">
        <f aca="false">MIN(1000,MAX(Y271,IF($A270&gt;=Y$16,0,Y$13*(Y$16-$A270)+Y$14*(Y$16-$A270)^2+Y$15*(Y$16-$A270)^3)))</f>
        <v>0</v>
      </c>
      <c r="Z270" s="54" t="n">
        <f aca="false">MIN(1000,MAX(Z271,IF($A270&gt;=Z$16,0,Z$13*(Z$16-$A270)+Z$14*(Z$16-$A270)^2+Z$15*(Z$16-$A270)^3)))</f>
        <v>0</v>
      </c>
      <c r="AC270" s="54" t="n">
        <f aca="false">MIN(1000,MAX(AC271,IF($A270&gt;=AC$16,0,AC$13*(AC$16-$A270)+AC$14*(AC$16-$A270)^2+AC$15*(AC$16-$A270)^3)))</f>
        <v>0</v>
      </c>
      <c r="AD270" s="54" t="n">
        <f aca="false">MIN(1000,MAX(AD271,IF($A270&gt;=AD$16,0,AD$13*(AD$16-$A270)+AD$14*(AD$16-$A270)^2+AD$15*(AD$16-$A270)^3)))</f>
        <v>0</v>
      </c>
      <c r="AE270" s="54" t="n">
        <f aca="false">MIN(1000,MAX(AE271,IF($A270&gt;=AE$16,0,AE$13*(AE$16-$A270)+AE$14*(AE$16-$A270)^2+AE$15*(AE$16-$A270)^3)))</f>
        <v>0</v>
      </c>
      <c r="AF270" s="54" t="n">
        <f aca="false">MIN(1000,MAX(AF271,IF($A270&gt;=AF$16,0,AF$13*(AF$16-$A270)+AF$14*(AF$16-$A270)^2+AF$15*(AF$16-$A270)^3)))</f>
        <v>0</v>
      </c>
      <c r="AG270" s="54" t="n">
        <f aca="false">MIN(1000,MAX(AG271,IF($A270&gt;=AG$16,0,AG$13*(AG$16-$A270)+AG$14*(AG$16-$A270)^2+AG$15*(AG$16-$A270)^3)))</f>
        <v>0</v>
      </c>
      <c r="AH270" s="54" t="n">
        <f aca="false">MIN(1000,MAX(AH271,IF($A270&gt;=AH$16,0,AH$13*(AH$16-$A270)+AH$14*(AH$16-$A270)^2+AH$15*(AH$16-$A270)^3)))</f>
        <v>0</v>
      </c>
      <c r="AI270" s="54" t="n">
        <f aca="false">MIN(1000,MAX(AI271,IF($A270&gt;=AI$16,0,AI$13*(AI$16-$A270)+AI$14*(AI$16-$A270)^2+AI$15*(AI$16-$A270)^3)))</f>
        <v>0</v>
      </c>
      <c r="AJ270" s="54" t="n">
        <f aca="false">MIN(1000,MAX(AJ271,IF($A270&gt;=AJ$16,0,AJ$13*(AJ$16-$A270)+AJ$14*(AJ$16-$A270)^2+AJ$15*(AJ$16-$A270)^3)))</f>
        <v>0</v>
      </c>
      <c r="AK270" s="54" t="n">
        <f aca="false">MIN(1000,MAX(AK271,IF($A270&gt;=AK$16,0,AK$13*(AK$16-$A270)+AK$14*(AK$16-$A270)^2+AK$15*(AK$16-$A270)^3)))</f>
        <v>0</v>
      </c>
      <c r="AL270" s="54" t="n">
        <f aca="false">MIN(1000,MAX(AL271,IF($A270&gt;=AL$16,0,AL$13*(AL$16-$A270)+AL$14*(AL$16-$A270)^2+AL$15*(AL$16-$A270)^3)))</f>
        <v>0</v>
      </c>
      <c r="AM270" s="54" t="n">
        <f aca="false">MIN(1000,MAX(AM271,IF($A270&gt;=AM$16,0,AM$13*(AM$16-$A270)+AM$14*(AM$16-$A270)^2+AM$15*(AM$16-$A270)^3)))</f>
        <v>0</v>
      </c>
      <c r="AN270" s="54" t="n">
        <f aca="false">MIN(1000,MAX(AN271,IF($A270&gt;=AN$16,0,AN$13*(AN$16-$A270)+AN$14*(AN$16-$A270)^2+AN$15*(AN$16-$A270)^3)))</f>
        <v>0</v>
      </c>
      <c r="AO270" s="54" t="n">
        <f aca="false">MIN(1000,MAX(AO271,IF($A270&gt;=AO$16,0,AO$13*(AO$16-$A270)+AO$14*(AO$16-$A270)^2+AO$15*(AO$16-$A270)^3)))</f>
        <v>0</v>
      </c>
      <c r="AP270" s="54" t="n">
        <f aca="false">MIN(1000,MAX(AP271,IF($A270&gt;=AP$16,0,AP$13*(AP$16-$A270)+AP$14*(AP$16-$A270)^2+AP$15*(AP$16-$A270)^3)))</f>
        <v>0</v>
      </c>
      <c r="AQ270" s="54" t="n">
        <f aca="false">MIN(1000,MAX(AQ271,IF($A270&gt;=AQ$16,0,AQ$13*(AQ$16-$A270)+AQ$14*(AQ$16-$A270)^2+AQ$15*(AQ$16-$A270)^3)))</f>
        <v>0</v>
      </c>
      <c r="AR270" s="54" t="n">
        <f aca="false">MIN(1000,MAX(AR271,IF($A270&gt;=AR$16,0,AR$13*(AR$16-$A270)+AR$14*(AR$16-$A270)^2+AR$15*(AR$16-$A270)^3)))</f>
        <v>0</v>
      </c>
      <c r="AS270" s="54" t="n">
        <f aca="false">MIN(1000,MAX(AS271,IF($A270&gt;=AS$16,0,AS$13*(AS$16-$A270)+AS$14*(AS$16-$A270)^2+AS$15*(AS$16-$A270)^3)))</f>
        <v>0</v>
      </c>
      <c r="AT270" s="54" t="n">
        <f aca="false">MIN(1000,MAX(AT271,IF($A270&gt;=AT$16,0,AT$13*(AT$16-$A270)+AT$14*(AT$16-$A270)^2+AT$15*(AT$16-$A270)^3)))</f>
        <v>578.199564</v>
      </c>
      <c r="AU270" s="54" t="n">
        <f aca="false">MIN(1000,MAX(AU271,IF($A270&gt;=AU$16,0,AU$13*(AU$16-$A270)+AU$14*(AU$16-$A270)^2+AU$15*(AU$16-$A270)^3)))</f>
        <v>0</v>
      </c>
      <c r="AV270" s="54" t="n">
        <f aca="false">MIN(1000,MAX(AV271,IF($A270&gt;=AV$16,0,AV$13*(AV$16-$A270)+AV$14*(AV$16-$A270)^2+AV$15*(AV$16-$A270)^3)))</f>
        <v>563.77853</v>
      </c>
      <c r="AW270" s="54" t="n">
        <f aca="false">MIN(1000,MAX(AW271,IF($A270&gt;=AW$16,0,AW$13*(AW$16-$A270)+AW$14*(AW$16-$A270)^2+AW$15*(AW$16-$A270)^3)))</f>
        <v>0</v>
      </c>
      <c r="AX270" s="54" t="n">
        <f aca="false">MIN(1000,MAX(AX271,IF($A270&gt;=AX$16,0,AX$13*(AX$16-$A270)+AX$14*(AX$16-$A270)^2+AX$15*(AX$16-$A270)^3)))</f>
        <v>58.216864</v>
      </c>
      <c r="AY270" s="54" t="n">
        <f aca="false">MIN(1000,MAX(AY271,IF($A270&gt;=AY$16,0,AY$13*(AY$16-$A270)+AY$14*(AY$16-$A270)^2+AY$15*(AY$16-$A270)^3)))</f>
        <v>1000</v>
      </c>
      <c r="AZ270" s="54" t="n">
        <f aca="false">MIN(1000,MAX(AZ271,IF($A270&gt;=AZ$16,0,AZ$13*(AZ$16-$A270)+AZ$14*(AZ$16-$A270)^2+AZ$15*(AZ$16-$A270)^3)))</f>
        <v>0</v>
      </c>
      <c r="BA270" s="54" t="n">
        <f aca="false">MIN(1000,MAX(BA271,IF($A270&gt;=BA$16,0,BA$13*(BA$16-$A270)+BA$14*(BA$16-$A270)^2+BA$15*(BA$16-$A270)^3)))</f>
        <v>0</v>
      </c>
    </row>
    <row r="271" customFormat="false" ht="13.8" hidden="false" customHeight="false" outlineLevel="0" collapsed="false">
      <c r="A271" s="12" t="n">
        <f aca="false">A270+10</f>
        <v>2540</v>
      </c>
      <c r="B271" s="54" t="n">
        <f aca="false">MIN(1000,MAX(B272,IF($A271&gt;=B$16,0,B$13*(B$16-$A271)+B$14*(B$16-$A271)^2+B$15*(B$16-$A271)^3)))</f>
        <v>0</v>
      </c>
      <c r="C271" s="54" t="n">
        <f aca="false">MIN(1000,MAX(C272,IF($A271&gt;=C$16,0,C$13*(C$16-$A271)+C$14*(C$16-$A271)^2+C$15*(C$16-$A271)^3)))</f>
        <v>0</v>
      </c>
      <c r="D271" s="54" t="n">
        <f aca="false">MIN(1000,MAX(D272,IF($A271&gt;=D$16,0,D$13*(D$16-$A271)+D$14*(D$16-$A271)^2+D$15*(D$16-$A271)^3)))</f>
        <v>0</v>
      </c>
      <c r="E271" s="54" t="n">
        <f aca="false">MIN(1000,MAX(E272,IF($A271&gt;=E$16,0,E$13*(E$16-$A271)+E$14*(E$16-$A271)^2+E$15*(E$16-$A271)^3)))</f>
        <v>0</v>
      </c>
      <c r="F271" s="54" t="n">
        <f aca="false">MIN(1000,MAX(F272,IF($A271&gt;=F$16,0,F$13*(F$16-$A271)+F$14*(F$16-$A271)^2+F$15*(F$16-$A271)^3)))</f>
        <v>0</v>
      </c>
      <c r="G271" s="54" t="n">
        <f aca="false">MIN(1000,MAX(G272,IF($A271&gt;=G$16,0,G$13*(G$16-$A271)+G$14*(G$16-$A271)^2+G$15*(G$16-$A271)^3)))</f>
        <v>0</v>
      </c>
      <c r="H271" s="54" t="n">
        <f aca="false">MIN(1000,MAX(H272,IF($A271&gt;=H$16,0,H$13*(H$16-$A271)+H$14*(H$16-$A271)^2+H$15*(H$16-$A271)^3)))</f>
        <v>0</v>
      </c>
      <c r="I271" s="54" t="n">
        <f aca="false">MIN(1000,MAX(I272,IF($A271&gt;=I$16,0,I$13*(I$16-$A271)+I$14*(I$16-$A271)^2+I$15*(I$16-$A271)^3)))</f>
        <v>0</v>
      </c>
      <c r="J271" s="54" t="n">
        <f aca="false">MIN(1000,MAX(J272,IF($A271&gt;=J$16,0,J$13*(J$16-$A271)+J$14*(J$16-$A271)^2+J$15*(J$16-$A271)^3)))</f>
        <v>0</v>
      </c>
      <c r="K271" s="54" t="n">
        <f aca="false">MIN(1000,MAX(K272,IF($A271&gt;=K$16,0,K$13*(K$16-$A271)+K$14*(K$16-$A271)^2+K$15*(K$16-$A271)^3)))</f>
        <v>0</v>
      </c>
      <c r="L271" s="54" t="n">
        <f aca="false">MIN(1000,MAX(L272,IF($A271&gt;=L$16,0,L$13*(L$16-$A271)+L$14*(L$16-$A271)^2+L$15*(L$16-$A271)^3)))</f>
        <v>0</v>
      </c>
      <c r="M271" s="54" t="n">
        <f aca="false">MIN(1000,MAX(M272,IF($A271&gt;=M$16,0,M$13*(M$16-$A271)+M$14*(M$16-$A271)^2+M$15*(M$16-$A271)^3)))</f>
        <v>0</v>
      </c>
      <c r="N271" s="54" t="n">
        <f aca="false">MIN(1000,MAX(N272,IF($A271&gt;=N$16,0,N$13*(N$16-$A271)+N$14*(N$16-$A271)^2+N$15*(N$16-$A271)^3)))</f>
        <v>0</v>
      </c>
      <c r="O271" s="54" t="n">
        <f aca="false">MIN(1000,MAX(O272,IF($A271&gt;=O$16,0,O$13*(O$16-$A271)+O$14*(O$16-$A271)^2+O$15*(O$16-$A271)^3)))</f>
        <v>0</v>
      </c>
      <c r="P271" s="54" t="n">
        <f aca="false">MIN(1000,MAX(P272,IF($A271&gt;=P$16,0,P$13*(P$16-$A271)+P$14*(P$16-$A271)^2+P$15*(P$16-$A271)^3)))</f>
        <v>0</v>
      </c>
      <c r="Q271" s="54" t="n">
        <f aca="false">MIN(1000,MAX(Q272,IF($A271&gt;=Q$16,0,Q$13*(Q$16-$A271)+Q$14*(Q$16-$A271)^2+Q$15*(Q$16-$A271)^3)))</f>
        <v>0</v>
      </c>
      <c r="R271" s="54" t="n">
        <f aca="false">MIN(1000,MAX(R272,IF($A271&gt;=R$16,0,R$13*(R$16-$A271)+R$14*(R$16-$A271)^2+R$15*(R$16-$A271)^3)))</f>
        <v>0</v>
      </c>
      <c r="S271" s="54" t="n">
        <f aca="false">MIN(1000,MAX(S272,IF($A271&gt;=S$16,0,S$13*(S$16-$A271)+S$14*(S$16-$A271)^2+S$15*(S$16-$A271)^3)))</f>
        <v>250.241152</v>
      </c>
      <c r="T271" s="54" t="n">
        <f aca="false">MIN(1000,MAX(T272,IF($A271&gt;=T$16,0,T$13*(T$16-$A271)+T$14*(T$16-$A271)^2+T$15*(T$16-$A271)^3)))</f>
        <v>0</v>
      </c>
      <c r="U271" s="54" t="n">
        <f aca="false">MIN(1000,MAX(U272,IF($A271&gt;=U$16,0,U$13*(U$16-$A271)+U$14*(U$16-$A271)^2+U$15*(U$16-$A271)^3)))</f>
        <v>94.81745</v>
      </c>
      <c r="V271" s="54" t="n">
        <f aca="false">MIN(1000,MAX(V272,IF($A271&gt;=V$16,0,V$13*(V$16-$A271)+V$14*(V$16-$A271)^2+V$15*(V$16-$A271)^3)))</f>
        <v>0</v>
      </c>
      <c r="W271" s="54" t="n">
        <f aca="false">MIN(1000,MAX(W272,IF($A271&gt;=W$16,0,W$13*(W$16-$A271)+W$14*(W$16-$A271)^2+W$15*(W$16-$A271)^3)))</f>
        <v>50.97048</v>
      </c>
      <c r="X271" s="54" t="n">
        <f aca="false">MIN(1000,MAX(X272,IF($A271&gt;=X$16,0,X$13*(X$16-$A271)+X$14*(X$16-$A271)^2+X$15*(X$16-$A271)^3)))</f>
        <v>22.308975</v>
      </c>
      <c r="Y271" s="54" t="n">
        <f aca="false">MIN(1000,MAX(Y272,IF($A271&gt;=Y$16,0,Y$13*(Y$16-$A271)+Y$14*(Y$16-$A271)^2+Y$15*(Y$16-$A271)^3)))</f>
        <v>0</v>
      </c>
      <c r="Z271" s="54" t="n">
        <f aca="false">MIN(1000,MAX(Z272,IF($A271&gt;=Z$16,0,Z$13*(Z$16-$A271)+Z$14*(Z$16-$A271)^2+Z$15*(Z$16-$A271)^3)))</f>
        <v>0</v>
      </c>
      <c r="AC271" s="54" t="n">
        <f aca="false">MIN(1000,MAX(AC272,IF($A271&gt;=AC$16,0,AC$13*(AC$16-$A271)+AC$14*(AC$16-$A271)^2+AC$15*(AC$16-$A271)^3)))</f>
        <v>0</v>
      </c>
      <c r="AD271" s="54" t="n">
        <f aca="false">MIN(1000,MAX(AD272,IF($A271&gt;=AD$16,0,AD$13*(AD$16-$A271)+AD$14*(AD$16-$A271)^2+AD$15*(AD$16-$A271)^3)))</f>
        <v>0</v>
      </c>
      <c r="AE271" s="54" t="n">
        <f aca="false">MIN(1000,MAX(AE272,IF($A271&gt;=AE$16,0,AE$13*(AE$16-$A271)+AE$14*(AE$16-$A271)^2+AE$15*(AE$16-$A271)^3)))</f>
        <v>0</v>
      </c>
      <c r="AF271" s="54" t="n">
        <f aca="false">MIN(1000,MAX(AF272,IF($A271&gt;=AF$16,0,AF$13*(AF$16-$A271)+AF$14*(AF$16-$A271)^2+AF$15*(AF$16-$A271)^3)))</f>
        <v>0</v>
      </c>
      <c r="AG271" s="54" t="n">
        <f aca="false">MIN(1000,MAX(AG272,IF($A271&gt;=AG$16,0,AG$13*(AG$16-$A271)+AG$14*(AG$16-$A271)^2+AG$15*(AG$16-$A271)^3)))</f>
        <v>0</v>
      </c>
      <c r="AH271" s="54" t="n">
        <f aca="false">MIN(1000,MAX(AH272,IF($A271&gt;=AH$16,0,AH$13*(AH$16-$A271)+AH$14*(AH$16-$A271)^2+AH$15*(AH$16-$A271)^3)))</f>
        <v>0</v>
      </c>
      <c r="AI271" s="54" t="n">
        <f aca="false">MIN(1000,MAX(AI272,IF($A271&gt;=AI$16,0,AI$13*(AI$16-$A271)+AI$14*(AI$16-$A271)^2+AI$15*(AI$16-$A271)^3)))</f>
        <v>0</v>
      </c>
      <c r="AJ271" s="54" t="n">
        <f aca="false">MIN(1000,MAX(AJ272,IF($A271&gt;=AJ$16,0,AJ$13*(AJ$16-$A271)+AJ$14*(AJ$16-$A271)^2+AJ$15*(AJ$16-$A271)^3)))</f>
        <v>0</v>
      </c>
      <c r="AK271" s="54" t="n">
        <f aca="false">MIN(1000,MAX(AK272,IF($A271&gt;=AK$16,0,AK$13*(AK$16-$A271)+AK$14*(AK$16-$A271)^2+AK$15*(AK$16-$A271)^3)))</f>
        <v>0</v>
      </c>
      <c r="AL271" s="54" t="n">
        <f aca="false">MIN(1000,MAX(AL272,IF($A271&gt;=AL$16,0,AL$13*(AL$16-$A271)+AL$14*(AL$16-$A271)^2+AL$15*(AL$16-$A271)^3)))</f>
        <v>0</v>
      </c>
      <c r="AM271" s="54" t="n">
        <f aca="false">MIN(1000,MAX(AM272,IF($A271&gt;=AM$16,0,AM$13*(AM$16-$A271)+AM$14*(AM$16-$A271)^2+AM$15*(AM$16-$A271)^3)))</f>
        <v>0</v>
      </c>
      <c r="AN271" s="54" t="n">
        <f aca="false">MIN(1000,MAX(AN272,IF($A271&gt;=AN$16,0,AN$13*(AN$16-$A271)+AN$14*(AN$16-$A271)^2+AN$15*(AN$16-$A271)^3)))</f>
        <v>0</v>
      </c>
      <c r="AO271" s="54" t="n">
        <f aca="false">MIN(1000,MAX(AO272,IF($A271&gt;=AO$16,0,AO$13*(AO$16-$A271)+AO$14*(AO$16-$A271)^2+AO$15*(AO$16-$A271)^3)))</f>
        <v>0</v>
      </c>
      <c r="AP271" s="54" t="n">
        <f aca="false">MIN(1000,MAX(AP272,IF($A271&gt;=AP$16,0,AP$13*(AP$16-$A271)+AP$14*(AP$16-$A271)^2+AP$15*(AP$16-$A271)^3)))</f>
        <v>0</v>
      </c>
      <c r="AQ271" s="54" t="n">
        <f aca="false">MIN(1000,MAX(AQ272,IF($A271&gt;=AQ$16,0,AQ$13*(AQ$16-$A271)+AQ$14*(AQ$16-$A271)^2+AQ$15*(AQ$16-$A271)^3)))</f>
        <v>0</v>
      </c>
      <c r="AR271" s="54" t="n">
        <f aca="false">MIN(1000,MAX(AR272,IF($A271&gt;=AR$16,0,AR$13*(AR$16-$A271)+AR$14*(AR$16-$A271)^2+AR$15*(AR$16-$A271)^3)))</f>
        <v>0</v>
      </c>
      <c r="AS271" s="54" t="n">
        <f aca="false">MIN(1000,MAX(AS272,IF($A271&gt;=AS$16,0,AS$13*(AS$16-$A271)+AS$14*(AS$16-$A271)^2+AS$15*(AS$16-$A271)^3)))</f>
        <v>0</v>
      </c>
      <c r="AT271" s="54" t="n">
        <f aca="false">MIN(1000,MAX(AT272,IF($A271&gt;=AT$16,0,AT$13*(AT$16-$A271)+AT$14*(AT$16-$A271)^2+AT$15*(AT$16-$A271)^3)))</f>
        <v>568.561364</v>
      </c>
      <c r="AU271" s="54" t="n">
        <f aca="false">MIN(1000,MAX(AU272,IF($A271&gt;=AU$16,0,AU$13*(AU$16-$A271)+AU$14*(AU$16-$A271)^2+AU$15*(AU$16-$A271)^3)))</f>
        <v>0</v>
      </c>
      <c r="AV271" s="54" t="n">
        <f aca="false">MIN(1000,MAX(AV272,IF($A271&gt;=AV$16,0,AV$13*(AV$16-$A271)+AV$14*(AV$16-$A271)^2+AV$15*(AV$16-$A271)^3)))</f>
        <v>562.32553</v>
      </c>
      <c r="AW271" s="54" t="n">
        <f aca="false">MIN(1000,MAX(AW272,IF($A271&gt;=AW$16,0,AW$13*(AW$16-$A271)+AW$14*(AW$16-$A271)^2+AW$15*(AW$16-$A271)^3)))</f>
        <v>0</v>
      </c>
      <c r="AX271" s="54" t="n">
        <f aca="false">MIN(1000,MAX(AX272,IF($A271&gt;=AX$16,0,AX$13*(AX$16-$A271)+AX$14*(AX$16-$A271)^2+AX$15*(AX$16-$A271)^3)))</f>
        <v>58.216864</v>
      </c>
      <c r="AY271" s="54" t="n">
        <f aca="false">MIN(1000,MAX(AY272,IF($A271&gt;=AY$16,0,AY$13*(AY$16-$A271)+AY$14*(AY$16-$A271)^2+AY$15*(AY$16-$A271)^3)))</f>
        <v>1000</v>
      </c>
      <c r="AZ271" s="54" t="n">
        <f aca="false">MIN(1000,MAX(AZ272,IF($A271&gt;=AZ$16,0,AZ$13*(AZ$16-$A271)+AZ$14*(AZ$16-$A271)^2+AZ$15*(AZ$16-$A271)^3)))</f>
        <v>0</v>
      </c>
      <c r="BA271" s="54" t="n">
        <f aca="false">MIN(1000,MAX(BA272,IF($A271&gt;=BA$16,0,BA$13*(BA$16-$A271)+BA$14*(BA$16-$A271)^2+BA$15*(BA$16-$A271)^3)))</f>
        <v>0</v>
      </c>
    </row>
    <row r="272" customFormat="false" ht="13.8" hidden="false" customHeight="false" outlineLevel="0" collapsed="false">
      <c r="A272" s="12" t="n">
        <f aca="false">A271+10</f>
        <v>2550</v>
      </c>
      <c r="B272" s="54" t="n">
        <f aca="false">MIN(1000,MAX(B273,IF($A272&gt;=B$16,0,B$13*(B$16-$A272)+B$14*(B$16-$A272)^2+B$15*(B$16-$A272)^3)))</f>
        <v>0</v>
      </c>
      <c r="C272" s="54" t="n">
        <f aca="false">MIN(1000,MAX(C273,IF($A272&gt;=C$16,0,C$13*(C$16-$A272)+C$14*(C$16-$A272)^2+C$15*(C$16-$A272)^3)))</f>
        <v>0</v>
      </c>
      <c r="D272" s="54" t="n">
        <f aca="false">MIN(1000,MAX(D273,IF($A272&gt;=D$16,0,D$13*(D$16-$A272)+D$14*(D$16-$A272)^2+D$15*(D$16-$A272)^3)))</f>
        <v>0</v>
      </c>
      <c r="E272" s="54" t="n">
        <f aca="false">MIN(1000,MAX(E273,IF($A272&gt;=E$16,0,E$13*(E$16-$A272)+E$14*(E$16-$A272)^2+E$15*(E$16-$A272)^3)))</f>
        <v>0</v>
      </c>
      <c r="F272" s="54" t="n">
        <f aca="false">MIN(1000,MAX(F273,IF($A272&gt;=F$16,0,F$13*(F$16-$A272)+F$14*(F$16-$A272)^2+F$15*(F$16-$A272)^3)))</f>
        <v>0</v>
      </c>
      <c r="G272" s="54" t="n">
        <f aca="false">MIN(1000,MAX(G273,IF($A272&gt;=G$16,0,G$13*(G$16-$A272)+G$14*(G$16-$A272)^2+G$15*(G$16-$A272)^3)))</f>
        <v>0</v>
      </c>
      <c r="H272" s="54" t="n">
        <f aca="false">MIN(1000,MAX(H273,IF($A272&gt;=H$16,0,H$13*(H$16-$A272)+H$14*(H$16-$A272)^2+H$15*(H$16-$A272)^3)))</f>
        <v>0</v>
      </c>
      <c r="I272" s="54" t="n">
        <f aca="false">MIN(1000,MAX(I273,IF($A272&gt;=I$16,0,I$13*(I$16-$A272)+I$14*(I$16-$A272)^2+I$15*(I$16-$A272)^3)))</f>
        <v>0</v>
      </c>
      <c r="J272" s="54" t="n">
        <f aca="false">MIN(1000,MAX(J273,IF($A272&gt;=J$16,0,J$13*(J$16-$A272)+J$14*(J$16-$A272)^2+J$15*(J$16-$A272)^3)))</f>
        <v>0</v>
      </c>
      <c r="K272" s="54" t="n">
        <f aca="false">MIN(1000,MAX(K273,IF($A272&gt;=K$16,0,K$13*(K$16-$A272)+K$14*(K$16-$A272)^2+K$15*(K$16-$A272)^3)))</f>
        <v>0</v>
      </c>
      <c r="L272" s="54" t="n">
        <f aca="false">MIN(1000,MAX(L273,IF($A272&gt;=L$16,0,L$13*(L$16-$A272)+L$14*(L$16-$A272)^2+L$15*(L$16-$A272)^3)))</f>
        <v>0</v>
      </c>
      <c r="M272" s="54" t="n">
        <f aca="false">MIN(1000,MAX(M273,IF($A272&gt;=M$16,0,M$13*(M$16-$A272)+M$14*(M$16-$A272)^2+M$15*(M$16-$A272)^3)))</f>
        <v>0</v>
      </c>
      <c r="N272" s="54" t="n">
        <f aca="false">MIN(1000,MAX(N273,IF($A272&gt;=N$16,0,N$13*(N$16-$A272)+N$14*(N$16-$A272)^2+N$15*(N$16-$A272)^3)))</f>
        <v>0</v>
      </c>
      <c r="O272" s="54" t="n">
        <f aca="false">MIN(1000,MAX(O273,IF($A272&gt;=O$16,0,O$13*(O$16-$A272)+O$14*(O$16-$A272)^2+O$15*(O$16-$A272)^3)))</f>
        <v>0</v>
      </c>
      <c r="P272" s="54" t="n">
        <f aca="false">MIN(1000,MAX(P273,IF($A272&gt;=P$16,0,P$13*(P$16-$A272)+P$14*(P$16-$A272)^2+P$15*(P$16-$A272)^3)))</f>
        <v>0</v>
      </c>
      <c r="Q272" s="54" t="n">
        <f aca="false">MIN(1000,MAX(Q273,IF($A272&gt;=Q$16,0,Q$13*(Q$16-$A272)+Q$14*(Q$16-$A272)^2+Q$15*(Q$16-$A272)^3)))</f>
        <v>0</v>
      </c>
      <c r="R272" s="54" t="n">
        <f aca="false">MIN(1000,MAX(R273,IF($A272&gt;=R$16,0,R$13*(R$16-$A272)+R$14*(R$16-$A272)^2+R$15*(R$16-$A272)^3)))</f>
        <v>0</v>
      </c>
      <c r="S272" s="54" t="n">
        <f aca="false">MIN(1000,MAX(S273,IF($A272&gt;=S$16,0,S$13*(S$16-$A272)+S$14*(S$16-$A272)^2+S$15*(S$16-$A272)^3)))</f>
        <v>245.781552</v>
      </c>
      <c r="T272" s="54" t="n">
        <f aca="false">MIN(1000,MAX(T273,IF($A272&gt;=T$16,0,T$13*(T$16-$A272)+T$14*(T$16-$A272)^2+T$15*(T$16-$A272)^3)))</f>
        <v>0</v>
      </c>
      <c r="U272" s="54" t="n">
        <f aca="false">MIN(1000,MAX(U273,IF($A272&gt;=U$16,0,U$13*(U$16-$A272)+U$14*(U$16-$A272)^2+U$15*(U$16-$A272)^3)))</f>
        <v>94.57245</v>
      </c>
      <c r="V272" s="54" t="n">
        <f aca="false">MIN(1000,MAX(V273,IF($A272&gt;=V$16,0,V$13*(V$16-$A272)+V$14*(V$16-$A272)^2+V$15*(V$16-$A272)^3)))</f>
        <v>0</v>
      </c>
      <c r="W272" s="54" t="n">
        <f aca="false">MIN(1000,MAX(W273,IF($A272&gt;=W$16,0,W$13*(W$16-$A272)+W$14*(W$16-$A272)^2+W$15*(W$16-$A272)^3)))</f>
        <v>50.84148</v>
      </c>
      <c r="X272" s="54" t="n">
        <f aca="false">MIN(1000,MAX(X273,IF($A272&gt;=X$16,0,X$13*(X$16-$A272)+X$14*(X$16-$A272)^2+X$15*(X$16-$A272)^3)))</f>
        <v>22.127975</v>
      </c>
      <c r="Y272" s="54" t="n">
        <f aca="false">MIN(1000,MAX(Y273,IF($A272&gt;=Y$16,0,Y$13*(Y$16-$A272)+Y$14*(Y$16-$A272)^2+Y$15*(Y$16-$A272)^3)))</f>
        <v>0</v>
      </c>
      <c r="Z272" s="54" t="n">
        <f aca="false">MIN(1000,MAX(Z273,IF($A272&gt;=Z$16,0,Z$13*(Z$16-$A272)+Z$14*(Z$16-$A272)^2+Z$15*(Z$16-$A272)^3)))</f>
        <v>0</v>
      </c>
      <c r="AC272" s="54" t="n">
        <f aca="false">MIN(1000,MAX(AC273,IF($A272&gt;=AC$16,0,AC$13*(AC$16-$A272)+AC$14*(AC$16-$A272)^2+AC$15*(AC$16-$A272)^3)))</f>
        <v>0</v>
      </c>
      <c r="AD272" s="54" t="n">
        <f aca="false">MIN(1000,MAX(AD273,IF($A272&gt;=AD$16,0,AD$13*(AD$16-$A272)+AD$14*(AD$16-$A272)^2+AD$15*(AD$16-$A272)^3)))</f>
        <v>0</v>
      </c>
      <c r="AE272" s="54" t="n">
        <f aca="false">MIN(1000,MAX(AE273,IF($A272&gt;=AE$16,0,AE$13*(AE$16-$A272)+AE$14*(AE$16-$A272)^2+AE$15*(AE$16-$A272)^3)))</f>
        <v>0</v>
      </c>
      <c r="AF272" s="54" t="n">
        <f aca="false">MIN(1000,MAX(AF273,IF($A272&gt;=AF$16,0,AF$13*(AF$16-$A272)+AF$14*(AF$16-$A272)^2+AF$15*(AF$16-$A272)^3)))</f>
        <v>0</v>
      </c>
      <c r="AG272" s="54" t="n">
        <f aca="false">MIN(1000,MAX(AG273,IF($A272&gt;=AG$16,0,AG$13*(AG$16-$A272)+AG$14*(AG$16-$A272)^2+AG$15*(AG$16-$A272)^3)))</f>
        <v>0</v>
      </c>
      <c r="AH272" s="54" t="n">
        <f aca="false">MIN(1000,MAX(AH273,IF($A272&gt;=AH$16,0,AH$13*(AH$16-$A272)+AH$14*(AH$16-$A272)^2+AH$15*(AH$16-$A272)^3)))</f>
        <v>0</v>
      </c>
      <c r="AI272" s="54" t="n">
        <f aca="false">MIN(1000,MAX(AI273,IF($A272&gt;=AI$16,0,AI$13*(AI$16-$A272)+AI$14*(AI$16-$A272)^2+AI$15*(AI$16-$A272)^3)))</f>
        <v>0</v>
      </c>
      <c r="AJ272" s="54" t="n">
        <f aca="false">MIN(1000,MAX(AJ273,IF($A272&gt;=AJ$16,0,AJ$13*(AJ$16-$A272)+AJ$14*(AJ$16-$A272)^2+AJ$15*(AJ$16-$A272)^3)))</f>
        <v>0</v>
      </c>
      <c r="AK272" s="54" t="n">
        <f aca="false">MIN(1000,MAX(AK273,IF($A272&gt;=AK$16,0,AK$13*(AK$16-$A272)+AK$14*(AK$16-$A272)^2+AK$15*(AK$16-$A272)^3)))</f>
        <v>0</v>
      </c>
      <c r="AL272" s="54" t="n">
        <f aca="false">MIN(1000,MAX(AL273,IF($A272&gt;=AL$16,0,AL$13*(AL$16-$A272)+AL$14*(AL$16-$A272)^2+AL$15*(AL$16-$A272)^3)))</f>
        <v>0</v>
      </c>
      <c r="AM272" s="54" t="n">
        <f aca="false">MIN(1000,MAX(AM273,IF($A272&gt;=AM$16,0,AM$13*(AM$16-$A272)+AM$14*(AM$16-$A272)^2+AM$15*(AM$16-$A272)^3)))</f>
        <v>0</v>
      </c>
      <c r="AN272" s="54" t="n">
        <f aca="false">MIN(1000,MAX(AN273,IF($A272&gt;=AN$16,0,AN$13*(AN$16-$A272)+AN$14*(AN$16-$A272)^2+AN$15*(AN$16-$A272)^3)))</f>
        <v>0</v>
      </c>
      <c r="AO272" s="54" t="n">
        <f aca="false">MIN(1000,MAX(AO273,IF($A272&gt;=AO$16,0,AO$13*(AO$16-$A272)+AO$14*(AO$16-$A272)^2+AO$15*(AO$16-$A272)^3)))</f>
        <v>0</v>
      </c>
      <c r="AP272" s="54" t="n">
        <f aca="false">MIN(1000,MAX(AP273,IF($A272&gt;=AP$16,0,AP$13*(AP$16-$A272)+AP$14*(AP$16-$A272)^2+AP$15*(AP$16-$A272)^3)))</f>
        <v>0</v>
      </c>
      <c r="AQ272" s="54" t="n">
        <f aca="false">MIN(1000,MAX(AQ273,IF($A272&gt;=AQ$16,0,AQ$13*(AQ$16-$A272)+AQ$14*(AQ$16-$A272)^2+AQ$15*(AQ$16-$A272)^3)))</f>
        <v>0</v>
      </c>
      <c r="AR272" s="54" t="n">
        <f aca="false">MIN(1000,MAX(AR273,IF($A272&gt;=AR$16,0,AR$13*(AR$16-$A272)+AR$14*(AR$16-$A272)^2+AR$15*(AR$16-$A272)^3)))</f>
        <v>0</v>
      </c>
      <c r="AS272" s="54" t="n">
        <f aca="false">MIN(1000,MAX(AS273,IF($A272&gt;=AS$16,0,AS$13*(AS$16-$A272)+AS$14*(AS$16-$A272)^2+AS$15*(AS$16-$A272)^3)))</f>
        <v>0</v>
      </c>
      <c r="AT272" s="54" t="n">
        <f aca="false">MIN(1000,MAX(AT273,IF($A272&gt;=AT$16,0,AT$13*(AT$16-$A272)+AT$14*(AT$16-$A272)^2+AT$15*(AT$16-$A272)^3)))</f>
        <v>559.003164</v>
      </c>
      <c r="AU272" s="54" t="n">
        <f aca="false">MIN(1000,MAX(AU273,IF($A272&gt;=AU$16,0,AU$13*(AU$16-$A272)+AU$14*(AU$16-$A272)^2+AU$15*(AU$16-$A272)^3)))</f>
        <v>0</v>
      </c>
      <c r="AV272" s="54" t="n">
        <f aca="false">MIN(1000,MAX(AV273,IF($A272&gt;=AV$16,0,AV$13*(AV$16-$A272)+AV$14*(AV$16-$A272)^2+AV$15*(AV$16-$A272)^3)))</f>
        <v>560.87253</v>
      </c>
      <c r="AW272" s="54" t="n">
        <f aca="false">MIN(1000,MAX(AW273,IF($A272&gt;=AW$16,0,AW$13*(AW$16-$A272)+AW$14*(AW$16-$A272)^2+AW$15*(AW$16-$A272)^3)))</f>
        <v>0</v>
      </c>
      <c r="AX272" s="54" t="n">
        <f aca="false">MIN(1000,MAX(AX273,IF($A272&gt;=AX$16,0,AX$13*(AX$16-$A272)+AX$14*(AX$16-$A272)^2+AX$15*(AX$16-$A272)^3)))</f>
        <v>58.216864</v>
      </c>
      <c r="AY272" s="54" t="n">
        <f aca="false">MIN(1000,MAX(AY273,IF($A272&gt;=AY$16,0,AY$13*(AY$16-$A272)+AY$14*(AY$16-$A272)^2+AY$15*(AY$16-$A272)^3)))</f>
        <v>1000</v>
      </c>
      <c r="AZ272" s="54" t="n">
        <f aca="false">MIN(1000,MAX(AZ273,IF($A272&gt;=AZ$16,0,AZ$13*(AZ$16-$A272)+AZ$14*(AZ$16-$A272)^2+AZ$15*(AZ$16-$A272)^3)))</f>
        <v>0</v>
      </c>
      <c r="BA272" s="54" t="n">
        <f aca="false">MIN(1000,MAX(BA273,IF($A272&gt;=BA$16,0,BA$13*(BA$16-$A272)+BA$14*(BA$16-$A272)^2+BA$15*(BA$16-$A272)^3)))</f>
        <v>0</v>
      </c>
    </row>
    <row r="273" customFormat="false" ht="13.8" hidden="false" customHeight="false" outlineLevel="0" collapsed="false">
      <c r="A273" s="12" t="n">
        <f aca="false">A272+10</f>
        <v>2560</v>
      </c>
      <c r="B273" s="54" t="n">
        <f aca="false">MIN(1000,MAX(B274,IF($A273&gt;=B$16,0,B$13*(B$16-$A273)+B$14*(B$16-$A273)^2+B$15*(B$16-$A273)^3)))</f>
        <v>0</v>
      </c>
      <c r="C273" s="54" t="n">
        <f aca="false">MIN(1000,MAX(C274,IF($A273&gt;=C$16,0,C$13*(C$16-$A273)+C$14*(C$16-$A273)^2+C$15*(C$16-$A273)^3)))</f>
        <v>0</v>
      </c>
      <c r="D273" s="54" t="n">
        <f aca="false">MIN(1000,MAX(D274,IF($A273&gt;=D$16,0,D$13*(D$16-$A273)+D$14*(D$16-$A273)^2+D$15*(D$16-$A273)^3)))</f>
        <v>0</v>
      </c>
      <c r="E273" s="54" t="n">
        <f aca="false">MIN(1000,MAX(E274,IF($A273&gt;=E$16,0,E$13*(E$16-$A273)+E$14*(E$16-$A273)^2+E$15*(E$16-$A273)^3)))</f>
        <v>0</v>
      </c>
      <c r="F273" s="54" t="n">
        <f aca="false">MIN(1000,MAX(F274,IF($A273&gt;=F$16,0,F$13*(F$16-$A273)+F$14*(F$16-$A273)^2+F$15*(F$16-$A273)^3)))</f>
        <v>0</v>
      </c>
      <c r="G273" s="54" t="n">
        <f aca="false">MIN(1000,MAX(G274,IF($A273&gt;=G$16,0,G$13*(G$16-$A273)+G$14*(G$16-$A273)^2+G$15*(G$16-$A273)^3)))</f>
        <v>0</v>
      </c>
      <c r="H273" s="54" t="n">
        <f aca="false">MIN(1000,MAX(H274,IF($A273&gt;=H$16,0,H$13*(H$16-$A273)+H$14*(H$16-$A273)^2+H$15*(H$16-$A273)^3)))</f>
        <v>0</v>
      </c>
      <c r="I273" s="54" t="n">
        <f aca="false">MIN(1000,MAX(I274,IF($A273&gt;=I$16,0,I$13*(I$16-$A273)+I$14*(I$16-$A273)^2+I$15*(I$16-$A273)^3)))</f>
        <v>0</v>
      </c>
      <c r="J273" s="54" t="n">
        <f aca="false">MIN(1000,MAX(J274,IF($A273&gt;=J$16,0,J$13*(J$16-$A273)+J$14*(J$16-$A273)^2+J$15*(J$16-$A273)^3)))</f>
        <v>0</v>
      </c>
      <c r="K273" s="54" t="n">
        <f aca="false">MIN(1000,MAX(K274,IF($A273&gt;=K$16,0,K$13*(K$16-$A273)+K$14*(K$16-$A273)^2+K$15*(K$16-$A273)^3)))</f>
        <v>0</v>
      </c>
      <c r="L273" s="54" t="n">
        <f aca="false">MIN(1000,MAX(L274,IF($A273&gt;=L$16,0,L$13*(L$16-$A273)+L$14*(L$16-$A273)^2+L$15*(L$16-$A273)^3)))</f>
        <v>0</v>
      </c>
      <c r="M273" s="54" t="n">
        <f aca="false">MIN(1000,MAX(M274,IF($A273&gt;=M$16,0,M$13*(M$16-$A273)+M$14*(M$16-$A273)^2+M$15*(M$16-$A273)^3)))</f>
        <v>0</v>
      </c>
      <c r="N273" s="54" t="n">
        <f aca="false">MIN(1000,MAX(N274,IF($A273&gt;=N$16,0,N$13*(N$16-$A273)+N$14*(N$16-$A273)^2+N$15*(N$16-$A273)^3)))</f>
        <v>0</v>
      </c>
      <c r="O273" s="54" t="n">
        <f aca="false">MIN(1000,MAX(O274,IF($A273&gt;=O$16,0,O$13*(O$16-$A273)+O$14*(O$16-$A273)^2+O$15*(O$16-$A273)^3)))</f>
        <v>0</v>
      </c>
      <c r="P273" s="54" t="n">
        <f aca="false">MIN(1000,MAX(P274,IF($A273&gt;=P$16,0,P$13*(P$16-$A273)+P$14*(P$16-$A273)^2+P$15*(P$16-$A273)^3)))</f>
        <v>0</v>
      </c>
      <c r="Q273" s="54" t="n">
        <f aca="false">MIN(1000,MAX(Q274,IF($A273&gt;=Q$16,0,Q$13*(Q$16-$A273)+Q$14*(Q$16-$A273)^2+Q$15*(Q$16-$A273)^3)))</f>
        <v>0</v>
      </c>
      <c r="R273" s="54" t="n">
        <f aca="false">MIN(1000,MAX(R274,IF($A273&gt;=R$16,0,R$13*(R$16-$A273)+R$14*(R$16-$A273)^2+R$15*(R$16-$A273)^3)))</f>
        <v>0</v>
      </c>
      <c r="S273" s="54" t="n">
        <f aca="false">MIN(1000,MAX(S274,IF($A273&gt;=S$16,0,S$13*(S$16-$A273)+S$14*(S$16-$A273)^2+S$15*(S$16-$A273)^3)))</f>
        <v>241.361952</v>
      </c>
      <c r="T273" s="54" t="n">
        <f aca="false">MIN(1000,MAX(T274,IF($A273&gt;=T$16,0,T$13*(T$16-$A273)+T$14*(T$16-$A273)^2+T$15*(T$16-$A273)^3)))</f>
        <v>0</v>
      </c>
      <c r="U273" s="54" t="n">
        <f aca="false">MIN(1000,MAX(U274,IF($A273&gt;=U$16,0,U$13*(U$16-$A273)+U$14*(U$16-$A273)^2+U$15*(U$16-$A273)^3)))</f>
        <v>94.32745</v>
      </c>
      <c r="V273" s="54" t="n">
        <f aca="false">MIN(1000,MAX(V274,IF($A273&gt;=V$16,0,V$13*(V$16-$A273)+V$14*(V$16-$A273)^2+V$15*(V$16-$A273)^3)))</f>
        <v>0</v>
      </c>
      <c r="W273" s="54" t="n">
        <f aca="false">MIN(1000,MAX(W274,IF($A273&gt;=W$16,0,W$13*(W$16-$A273)+W$14*(W$16-$A273)^2+W$15*(W$16-$A273)^3)))</f>
        <v>50.71248</v>
      </c>
      <c r="X273" s="54" t="n">
        <f aca="false">MIN(1000,MAX(X274,IF($A273&gt;=X$16,0,X$13*(X$16-$A273)+X$14*(X$16-$A273)^2+X$15*(X$16-$A273)^3)))</f>
        <v>21.926975</v>
      </c>
      <c r="Y273" s="54" t="n">
        <f aca="false">MIN(1000,MAX(Y274,IF($A273&gt;=Y$16,0,Y$13*(Y$16-$A273)+Y$14*(Y$16-$A273)^2+Y$15*(Y$16-$A273)^3)))</f>
        <v>0</v>
      </c>
      <c r="Z273" s="54" t="n">
        <f aca="false">MIN(1000,MAX(Z274,IF($A273&gt;=Z$16,0,Z$13*(Z$16-$A273)+Z$14*(Z$16-$A273)^2+Z$15*(Z$16-$A273)^3)))</f>
        <v>0</v>
      </c>
      <c r="AC273" s="54" t="n">
        <f aca="false">MIN(1000,MAX(AC274,IF($A273&gt;=AC$16,0,AC$13*(AC$16-$A273)+AC$14*(AC$16-$A273)^2+AC$15*(AC$16-$A273)^3)))</f>
        <v>0</v>
      </c>
      <c r="AD273" s="54" t="n">
        <f aca="false">MIN(1000,MAX(AD274,IF($A273&gt;=AD$16,0,AD$13*(AD$16-$A273)+AD$14*(AD$16-$A273)^2+AD$15*(AD$16-$A273)^3)))</f>
        <v>0</v>
      </c>
      <c r="AE273" s="54" t="n">
        <f aca="false">MIN(1000,MAX(AE274,IF($A273&gt;=AE$16,0,AE$13*(AE$16-$A273)+AE$14*(AE$16-$A273)^2+AE$15*(AE$16-$A273)^3)))</f>
        <v>0</v>
      </c>
      <c r="AF273" s="54" t="n">
        <f aca="false">MIN(1000,MAX(AF274,IF($A273&gt;=AF$16,0,AF$13*(AF$16-$A273)+AF$14*(AF$16-$A273)^2+AF$15*(AF$16-$A273)^3)))</f>
        <v>0</v>
      </c>
      <c r="AG273" s="54" t="n">
        <f aca="false">MIN(1000,MAX(AG274,IF($A273&gt;=AG$16,0,AG$13*(AG$16-$A273)+AG$14*(AG$16-$A273)^2+AG$15*(AG$16-$A273)^3)))</f>
        <v>0</v>
      </c>
      <c r="AH273" s="54" t="n">
        <f aca="false">MIN(1000,MAX(AH274,IF($A273&gt;=AH$16,0,AH$13*(AH$16-$A273)+AH$14*(AH$16-$A273)^2+AH$15*(AH$16-$A273)^3)))</f>
        <v>0</v>
      </c>
      <c r="AI273" s="54" t="n">
        <f aca="false">MIN(1000,MAX(AI274,IF($A273&gt;=AI$16,0,AI$13*(AI$16-$A273)+AI$14*(AI$16-$A273)^2+AI$15*(AI$16-$A273)^3)))</f>
        <v>0</v>
      </c>
      <c r="AJ273" s="54" t="n">
        <f aca="false">MIN(1000,MAX(AJ274,IF($A273&gt;=AJ$16,0,AJ$13*(AJ$16-$A273)+AJ$14*(AJ$16-$A273)^2+AJ$15*(AJ$16-$A273)^3)))</f>
        <v>0</v>
      </c>
      <c r="AK273" s="54" t="n">
        <f aca="false">MIN(1000,MAX(AK274,IF($A273&gt;=AK$16,0,AK$13*(AK$16-$A273)+AK$14*(AK$16-$A273)^2+AK$15*(AK$16-$A273)^3)))</f>
        <v>0</v>
      </c>
      <c r="AL273" s="54" t="n">
        <f aca="false">MIN(1000,MAX(AL274,IF($A273&gt;=AL$16,0,AL$13*(AL$16-$A273)+AL$14*(AL$16-$A273)^2+AL$15*(AL$16-$A273)^3)))</f>
        <v>0</v>
      </c>
      <c r="AM273" s="54" t="n">
        <f aca="false">MIN(1000,MAX(AM274,IF($A273&gt;=AM$16,0,AM$13*(AM$16-$A273)+AM$14*(AM$16-$A273)^2+AM$15*(AM$16-$A273)^3)))</f>
        <v>0</v>
      </c>
      <c r="AN273" s="54" t="n">
        <f aca="false">MIN(1000,MAX(AN274,IF($A273&gt;=AN$16,0,AN$13*(AN$16-$A273)+AN$14*(AN$16-$A273)^2+AN$15*(AN$16-$A273)^3)))</f>
        <v>0</v>
      </c>
      <c r="AO273" s="54" t="n">
        <f aca="false">MIN(1000,MAX(AO274,IF($A273&gt;=AO$16,0,AO$13*(AO$16-$A273)+AO$14*(AO$16-$A273)^2+AO$15*(AO$16-$A273)^3)))</f>
        <v>0</v>
      </c>
      <c r="AP273" s="54" t="n">
        <f aca="false">MIN(1000,MAX(AP274,IF($A273&gt;=AP$16,0,AP$13*(AP$16-$A273)+AP$14*(AP$16-$A273)^2+AP$15*(AP$16-$A273)^3)))</f>
        <v>0</v>
      </c>
      <c r="AQ273" s="54" t="n">
        <f aca="false">MIN(1000,MAX(AQ274,IF($A273&gt;=AQ$16,0,AQ$13*(AQ$16-$A273)+AQ$14*(AQ$16-$A273)^2+AQ$15*(AQ$16-$A273)^3)))</f>
        <v>0</v>
      </c>
      <c r="AR273" s="54" t="n">
        <f aca="false">MIN(1000,MAX(AR274,IF($A273&gt;=AR$16,0,AR$13*(AR$16-$A273)+AR$14*(AR$16-$A273)^2+AR$15*(AR$16-$A273)^3)))</f>
        <v>0</v>
      </c>
      <c r="AS273" s="54" t="n">
        <f aca="false">MIN(1000,MAX(AS274,IF($A273&gt;=AS$16,0,AS$13*(AS$16-$A273)+AS$14*(AS$16-$A273)^2+AS$15*(AS$16-$A273)^3)))</f>
        <v>0</v>
      </c>
      <c r="AT273" s="54" t="n">
        <f aca="false">MIN(1000,MAX(AT274,IF($A273&gt;=AT$16,0,AT$13*(AT$16-$A273)+AT$14*(AT$16-$A273)^2+AT$15*(AT$16-$A273)^3)))</f>
        <v>549.524964</v>
      </c>
      <c r="AU273" s="54" t="n">
        <f aca="false">MIN(1000,MAX(AU274,IF($A273&gt;=AU$16,0,AU$13*(AU$16-$A273)+AU$14*(AU$16-$A273)^2+AU$15*(AU$16-$A273)^3)))</f>
        <v>0</v>
      </c>
      <c r="AV273" s="54" t="n">
        <f aca="false">MIN(1000,MAX(AV274,IF($A273&gt;=AV$16,0,AV$13*(AV$16-$A273)+AV$14*(AV$16-$A273)^2+AV$15*(AV$16-$A273)^3)))</f>
        <v>559.41953</v>
      </c>
      <c r="AW273" s="54" t="n">
        <f aca="false">MIN(1000,MAX(AW274,IF($A273&gt;=AW$16,0,AW$13*(AW$16-$A273)+AW$14*(AW$16-$A273)^2+AW$15*(AW$16-$A273)^3)))</f>
        <v>0</v>
      </c>
      <c r="AX273" s="54" t="n">
        <f aca="false">MIN(1000,MAX(AX274,IF($A273&gt;=AX$16,0,AX$13*(AX$16-$A273)+AX$14*(AX$16-$A273)^2+AX$15*(AX$16-$A273)^3)))</f>
        <v>58.216864</v>
      </c>
      <c r="AY273" s="54" t="n">
        <f aca="false">MIN(1000,MAX(AY274,IF($A273&gt;=AY$16,0,AY$13*(AY$16-$A273)+AY$14*(AY$16-$A273)^2+AY$15*(AY$16-$A273)^3)))</f>
        <v>1000</v>
      </c>
      <c r="AZ273" s="54" t="n">
        <f aca="false">MIN(1000,MAX(AZ274,IF($A273&gt;=AZ$16,0,AZ$13*(AZ$16-$A273)+AZ$14*(AZ$16-$A273)^2+AZ$15*(AZ$16-$A273)^3)))</f>
        <v>0</v>
      </c>
      <c r="BA273" s="54" t="n">
        <f aca="false">MIN(1000,MAX(BA274,IF($A273&gt;=BA$16,0,BA$13*(BA$16-$A273)+BA$14*(BA$16-$A273)^2+BA$15*(BA$16-$A273)^3)))</f>
        <v>0</v>
      </c>
    </row>
    <row r="274" customFormat="false" ht="13.8" hidden="false" customHeight="false" outlineLevel="0" collapsed="false">
      <c r="A274" s="12" t="n">
        <f aca="false">A273+10</f>
        <v>2570</v>
      </c>
      <c r="B274" s="54" t="n">
        <f aca="false">MIN(1000,MAX(B275,IF($A274&gt;=B$16,0,B$13*(B$16-$A274)+B$14*(B$16-$A274)^2+B$15*(B$16-$A274)^3)))</f>
        <v>0</v>
      </c>
      <c r="C274" s="54" t="n">
        <f aca="false">MIN(1000,MAX(C275,IF($A274&gt;=C$16,0,C$13*(C$16-$A274)+C$14*(C$16-$A274)^2+C$15*(C$16-$A274)^3)))</f>
        <v>0</v>
      </c>
      <c r="D274" s="54" t="n">
        <f aca="false">MIN(1000,MAX(D275,IF($A274&gt;=D$16,0,D$13*(D$16-$A274)+D$14*(D$16-$A274)^2+D$15*(D$16-$A274)^3)))</f>
        <v>0</v>
      </c>
      <c r="E274" s="54" t="n">
        <f aca="false">MIN(1000,MAX(E275,IF($A274&gt;=E$16,0,E$13*(E$16-$A274)+E$14*(E$16-$A274)^2+E$15*(E$16-$A274)^3)))</f>
        <v>0</v>
      </c>
      <c r="F274" s="54" t="n">
        <f aca="false">MIN(1000,MAX(F275,IF($A274&gt;=F$16,0,F$13*(F$16-$A274)+F$14*(F$16-$A274)^2+F$15*(F$16-$A274)^3)))</f>
        <v>0</v>
      </c>
      <c r="G274" s="54" t="n">
        <f aca="false">MIN(1000,MAX(G275,IF($A274&gt;=G$16,0,G$13*(G$16-$A274)+G$14*(G$16-$A274)^2+G$15*(G$16-$A274)^3)))</f>
        <v>0</v>
      </c>
      <c r="H274" s="54" t="n">
        <f aca="false">MIN(1000,MAX(H275,IF($A274&gt;=H$16,0,H$13*(H$16-$A274)+H$14*(H$16-$A274)^2+H$15*(H$16-$A274)^3)))</f>
        <v>0</v>
      </c>
      <c r="I274" s="54" t="n">
        <f aca="false">MIN(1000,MAX(I275,IF($A274&gt;=I$16,0,I$13*(I$16-$A274)+I$14*(I$16-$A274)^2+I$15*(I$16-$A274)^3)))</f>
        <v>0</v>
      </c>
      <c r="J274" s="54" t="n">
        <f aca="false">MIN(1000,MAX(J275,IF($A274&gt;=J$16,0,J$13*(J$16-$A274)+J$14*(J$16-$A274)^2+J$15*(J$16-$A274)^3)))</f>
        <v>0</v>
      </c>
      <c r="K274" s="54" t="n">
        <f aca="false">MIN(1000,MAX(K275,IF($A274&gt;=K$16,0,K$13*(K$16-$A274)+K$14*(K$16-$A274)^2+K$15*(K$16-$A274)^3)))</f>
        <v>0</v>
      </c>
      <c r="L274" s="54" t="n">
        <f aca="false">MIN(1000,MAX(L275,IF($A274&gt;=L$16,0,L$13*(L$16-$A274)+L$14*(L$16-$A274)^2+L$15*(L$16-$A274)^3)))</f>
        <v>0</v>
      </c>
      <c r="M274" s="54" t="n">
        <f aca="false">MIN(1000,MAX(M275,IF($A274&gt;=M$16,0,M$13*(M$16-$A274)+M$14*(M$16-$A274)^2+M$15*(M$16-$A274)^3)))</f>
        <v>0</v>
      </c>
      <c r="N274" s="54" t="n">
        <f aca="false">MIN(1000,MAX(N275,IF($A274&gt;=N$16,0,N$13*(N$16-$A274)+N$14*(N$16-$A274)^2+N$15*(N$16-$A274)^3)))</f>
        <v>0</v>
      </c>
      <c r="O274" s="54" t="n">
        <f aca="false">MIN(1000,MAX(O275,IF($A274&gt;=O$16,0,O$13*(O$16-$A274)+O$14*(O$16-$A274)^2+O$15*(O$16-$A274)^3)))</f>
        <v>0</v>
      </c>
      <c r="P274" s="54" t="n">
        <f aca="false">MIN(1000,MAX(P275,IF($A274&gt;=P$16,0,P$13*(P$16-$A274)+P$14*(P$16-$A274)^2+P$15*(P$16-$A274)^3)))</f>
        <v>0</v>
      </c>
      <c r="Q274" s="54" t="n">
        <f aca="false">MIN(1000,MAX(Q275,IF($A274&gt;=Q$16,0,Q$13*(Q$16-$A274)+Q$14*(Q$16-$A274)^2+Q$15*(Q$16-$A274)^3)))</f>
        <v>0</v>
      </c>
      <c r="R274" s="54" t="n">
        <f aca="false">MIN(1000,MAX(R275,IF($A274&gt;=R$16,0,R$13*(R$16-$A274)+R$14*(R$16-$A274)^2+R$15*(R$16-$A274)^3)))</f>
        <v>0</v>
      </c>
      <c r="S274" s="54" t="n">
        <f aca="false">MIN(1000,MAX(S275,IF($A274&gt;=S$16,0,S$13*(S$16-$A274)+S$14*(S$16-$A274)^2+S$15*(S$16-$A274)^3)))</f>
        <v>236.982352</v>
      </c>
      <c r="T274" s="54" t="n">
        <f aca="false">MIN(1000,MAX(T275,IF($A274&gt;=T$16,0,T$13*(T$16-$A274)+T$14*(T$16-$A274)^2+T$15*(T$16-$A274)^3)))</f>
        <v>0</v>
      </c>
      <c r="U274" s="54" t="n">
        <f aca="false">MIN(1000,MAX(U275,IF($A274&gt;=U$16,0,U$13*(U$16-$A274)+U$14*(U$16-$A274)^2+U$15*(U$16-$A274)^3)))</f>
        <v>94.08245</v>
      </c>
      <c r="V274" s="54" t="n">
        <f aca="false">MIN(1000,MAX(V275,IF($A274&gt;=V$16,0,V$13*(V$16-$A274)+V$14*(V$16-$A274)^2+V$15*(V$16-$A274)^3)))</f>
        <v>0</v>
      </c>
      <c r="W274" s="54" t="n">
        <f aca="false">MIN(1000,MAX(W275,IF($A274&gt;=W$16,0,W$13*(W$16-$A274)+W$14*(W$16-$A274)^2+W$15*(W$16-$A274)^3)))</f>
        <v>50.58348</v>
      </c>
      <c r="X274" s="54" t="n">
        <f aca="false">MIN(1000,MAX(X275,IF($A274&gt;=X$16,0,X$13*(X$16-$A274)+X$14*(X$16-$A274)^2+X$15*(X$16-$A274)^3)))</f>
        <v>21.705975</v>
      </c>
      <c r="Y274" s="54" t="n">
        <f aca="false">MIN(1000,MAX(Y275,IF($A274&gt;=Y$16,0,Y$13*(Y$16-$A274)+Y$14*(Y$16-$A274)^2+Y$15*(Y$16-$A274)^3)))</f>
        <v>0</v>
      </c>
      <c r="Z274" s="54" t="n">
        <f aca="false">MIN(1000,MAX(Z275,IF($A274&gt;=Z$16,0,Z$13*(Z$16-$A274)+Z$14*(Z$16-$A274)^2+Z$15*(Z$16-$A274)^3)))</f>
        <v>0</v>
      </c>
      <c r="AC274" s="54" t="n">
        <f aca="false">MIN(1000,MAX(AC275,IF($A274&gt;=AC$16,0,AC$13*(AC$16-$A274)+AC$14*(AC$16-$A274)^2+AC$15*(AC$16-$A274)^3)))</f>
        <v>0</v>
      </c>
      <c r="AD274" s="54" t="n">
        <f aca="false">MIN(1000,MAX(AD275,IF($A274&gt;=AD$16,0,AD$13*(AD$16-$A274)+AD$14*(AD$16-$A274)^2+AD$15*(AD$16-$A274)^3)))</f>
        <v>0</v>
      </c>
      <c r="AE274" s="54" t="n">
        <f aca="false">MIN(1000,MAX(AE275,IF($A274&gt;=AE$16,0,AE$13*(AE$16-$A274)+AE$14*(AE$16-$A274)^2+AE$15*(AE$16-$A274)^3)))</f>
        <v>0</v>
      </c>
      <c r="AF274" s="54" t="n">
        <f aca="false">MIN(1000,MAX(AF275,IF($A274&gt;=AF$16,0,AF$13*(AF$16-$A274)+AF$14*(AF$16-$A274)^2+AF$15*(AF$16-$A274)^3)))</f>
        <v>0</v>
      </c>
      <c r="AG274" s="54" t="n">
        <f aca="false">MIN(1000,MAX(AG275,IF($A274&gt;=AG$16,0,AG$13*(AG$16-$A274)+AG$14*(AG$16-$A274)^2+AG$15*(AG$16-$A274)^3)))</f>
        <v>0</v>
      </c>
      <c r="AH274" s="54" t="n">
        <f aca="false">MIN(1000,MAX(AH275,IF($A274&gt;=AH$16,0,AH$13*(AH$16-$A274)+AH$14*(AH$16-$A274)^2+AH$15*(AH$16-$A274)^3)))</f>
        <v>0</v>
      </c>
      <c r="AI274" s="54" t="n">
        <f aca="false">MIN(1000,MAX(AI275,IF($A274&gt;=AI$16,0,AI$13*(AI$16-$A274)+AI$14*(AI$16-$A274)^2+AI$15*(AI$16-$A274)^3)))</f>
        <v>0</v>
      </c>
      <c r="AJ274" s="54" t="n">
        <f aca="false">MIN(1000,MAX(AJ275,IF($A274&gt;=AJ$16,0,AJ$13*(AJ$16-$A274)+AJ$14*(AJ$16-$A274)^2+AJ$15*(AJ$16-$A274)^3)))</f>
        <v>0</v>
      </c>
      <c r="AK274" s="54" t="n">
        <f aca="false">MIN(1000,MAX(AK275,IF($A274&gt;=AK$16,0,AK$13*(AK$16-$A274)+AK$14*(AK$16-$A274)^2+AK$15*(AK$16-$A274)^3)))</f>
        <v>0</v>
      </c>
      <c r="AL274" s="54" t="n">
        <f aca="false">MIN(1000,MAX(AL275,IF($A274&gt;=AL$16,0,AL$13*(AL$16-$A274)+AL$14*(AL$16-$A274)^2+AL$15*(AL$16-$A274)^3)))</f>
        <v>0</v>
      </c>
      <c r="AM274" s="54" t="n">
        <f aca="false">MIN(1000,MAX(AM275,IF($A274&gt;=AM$16,0,AM$13*(AM$16-$A274)+AM$14*(AM$16-$A274)^2+AM$15*(AM$16-$A274)^3)))</f>
        <v>0</v>
      </c>
      <c r="AN274" s="54" t="n">
        <f aca="false">MIN(1000,MAX(AN275,IF($A274&gt;=AN$16,0,AN$13*(AN$16-$A274)+AN$14*(AN$16-$A274)^2+AN$15*(AN$16-$A274)^3)))</f>
        <v>0</v>
      </c>
      <c r="AO274" s="54" t="n">
        <f aca="false">MIN(1000,MAX(AO275,IF($A274&gt;=AO$16,0,AO$13*(AO$16-$A274)+AO$14*(AO$16-$A274)^2+AO$15*(AO$16-$A274)^3)))</f>
        <v>0</v>
      </c>
      <c r="AP274" s="54" t="n">
        <f aca="false">MIN(1000,MAX(AP275,IF($A274&gt;=AP$16,0,AP$13*(AP$16-$A274)+AP$14*(AP$16-$A274)^2+AP$15*(AP$16-$A274)^3)))</f>
        <v>0</v>
      </c>
      <c r="AQ274" s="54" t="n">
        <f aca="false">MIN(1000,MAX(AQ275,IF($A274&gt;=AQ$16,0,AQ$13*(AQ$16-$A274)+AQ$14*(AQ$16-$A274)^2+AQ$15*(AQ$16-$A274)^3)))</f>
        <v>0</v>
      </c>
      <c r="AR274" s="54" t="n">
        <f aca="false">MIN(1000,MAX(AR275,IF($A274&gt;=AR$16,0,AR$13*(AR$16-$A274)+AR$14*(AR$16-$A274)^2+AR$15*(AR$16-$A274)^3)))</f>
        <v>0</v>
      </c>
      <c r="AS274" s="54" t="n">
        <f aca="false">MIN(1000,MAX(AS275,IF($A274&gt;=AS$16,0,AS$13*(AS$16-$A274)+AS$14*(AS$16-$A274)^2+AS$15*(AS$16-$A274)^3)))</f>
        <v>0</v>
      </c>
      <c r="AT274" s="54" t="n">
        <f aca="false">MIN(1000,MAX(AT275,IF($A274&gt;=AT$16,0,AT$13*(AT$16-$A274)+AT$14*(AT$16-$A274)^2+AT$15*(AT$16-$A274)^3)))</f>
        <v>540.126764</v>
      </c>
      <c r="AU274" s="54" t="n">
        <f aca="false">MIN(1000,MAX(AU275,IF($A274&gt;=AU$16,0,AU$13*(AU$16-$A274)+AU$14*(AU$16-$A274)^2+AU$15*(AU$16-$A274)^3)))</f>
        <v>0</v>
      </c>
      <c r="AV274" s="54" t="n">
        <f aca="false">MIN(1000,MAX(AV275,IF($A274&gt;=AV$16,0,AV$13*(AV$16-$A274)+AV$14*(AV$16-$A274)^2+AV$15*(AV$16-$A274)^3)))</f>
        <v>557.96653</v>
      </c>
      <c r="AW274" s="54" t="n">
        <f aca="false">MIN(1000,MAX(AW275,IF($A274&gt;=AW$16,0,AW$13*(AW$16-$A274)+AW$14*(AW$16-$A274)^2+AW$15*(AW$16-$A274)^3)))</f>
        <v>0</v>
      </c>
      <c r="AX274" s="54" t="n">
        <f aca="false">MIN(1000,MAX(AX275,IF($A274&gt;=AX$16,0,AX$13*(AX$16-$A274)+AX$14*(AX$16-$A274)^2+AX$15*(AX$16-$A274)^3)))</f>
        <v>58.216864</v>
      </c>
      <c r="AY274" s="54" t="n">
        <f aca="false">MIN(1000,MAX(AY275,IF($A274&gt;=AY$16,0,AY$13*(AY$16-$A274)+AY$14*(AY$16-$A274)^2+AY$15*(AY$16-$A274)^3)))</f>
        <v>1000</v>
      </c>
      <c r="AZ274" s="54" t="n">
        <f aca="false">MIN(1000,MAX(AZ275,IF($A274&gt;=AZ$16,0,AZ$13*(AZ$16-$A274)+AZ$14*(AZ$16-$A274)^2+AZ$15*(AZ$16-$A274)^3)))</f>
        <v>0</v>
      </c>
      <c r="BA274" s="54" t="n">
        <f aca="false">MIN(1000,MAX(BA275,IF($A274&gt;=BA$16,0,BA$13*(BA$16-$A274)+BA$14*(BA$16-$A274)^2+BA$15*(BA$16-$A274)^3)))</f>
        <v>0</v>
      </c>
    </row>
    <row r="275" customFormat="false" ht="13.8" hidden="false" customHeight="false" outlineLevel="0" collapsed="false">
      <c r="A275" s="12" t="n">
        <f aca="false">A274+10</f>
        <v>2580</v>
      </c>
      <c r="B275" s="54" t="n">
        <f aca="false">MIN(1000,MAX(B276,IF($A275&gt;=B$16,0,B$13*(B$16-$A275)+B$14*(B$16-$A275)^2+B$15*(B$16-$A275)^3)))</f>
        <v>0</v>
      </c>
      <c r="C275" s="54" t="n">
        <f aca="false">MIN(1000,MAX(C276,IF($A275&gt;=C$16,0,C$13*(C$16-$A275)+C$14*(C$16-$A275)^2+C$15*(C$16-$A275)^3)))</f>
        <v>0</v>
      </c>
      <c r="D275" s="54" t="n">
        <f aca="false">MIN(1000,MAX(D276,IF($A275&gt;=D$16,0,D$13*(D$16-$A275)+D$14*(D$16-$A275)^2+D$15*(D$16-$A275)^3)))</f>
        <v>0</v>
      </c>
      <c r="E275" s="54" t="n">
        <f aca="false">MIN(1000,MAX(E276,IF($A275&gt;=E$16,0,E$13*(E$16-$A275)+E$14*(E$16-$A275)^2+E$15*(E$16-$A275)^3)))</f>
        <v>0</v>
      </c>
      <c r="F275" s="54" t="n">
        <f aca="false">MIN(1000,MAX(F276,IF($A275&gt;=F$16,0,F$13*(F$16-$A275)+F$14*(F$16-$A275)^2+F$15*(F$16-$A275)^3)))</f>
        <v>0</v>
      </c>
      <c r="G275" s="54" t="n">
        <f aca="false">MIN(1000,MAX(G276,IF($A275&gt;=G$16,0,G$13*(G$16-$A275)+G$14*(G$16-$A275)^2+G$15*(G$16-$A275)^3)))</f>
        <v>0</v>
      </c>
      <c r="H275" s="54" t="n">
        <f aca="false">MIN(1000,MAX(H276,IF($A275&gt;=H$16,0,H$13*(H$16-$A275)+H$14*(H$16-$A275)^2+H$15*(H$16-$A275)^3)))</f>
        <v>0</v>
      </c>
      <c r="I275" s="54" t="n">
        <f aca="false">MIN(1000,MAX(I276,IF($A275&gt;=I$16,0,I$13*(I$16-$A275)+I$14*(I$16-$A275)^2+I$15*(I$16-$A275)^3)))</f>
        <v>0</v>
      </c>
      <c r="J275" s="54" t="n">
        <f aca="false">MIN(1000,MAX(J276,IF($A275&gt;=J$16,0,J$13*(J$16-$A275)+J$14*(J$16-$A275)^2+J$15*(J$16-$A275)^3)))</f>
        <v>0</v>
      </c>
      <c r="K275" s="54" t="n">
        <f aca="false">MIN(1000,MAX(K276,IF($A275&gt;=K$16,0,K$13*(K$16-$A275)+K$14*(K$16-$A275)^2+K$15*(K$16-$A275)^3)))</f>
        <v>0</v>
      </c>
      <c r="L275" s="54" t="n">
        <f aca="false">MIN(1000,MAX(L276,IF($A275&gt;=L$16,0,L$13*(L$16-$A275)+L$14*(L$16-$A275)^2+L$15*(L$16-$A275)^3)))</f>
        <v>0</v>
      </c>
      <c r="M275" s="54" t="n">
        <f aca="false">MIN(1000,MAX(M276,IF($A275&gt;=M$16,0,M$13*(M$16-$A275)+M$14*(M$16-$A275)^2+M$15*(M$16-$A275)^3)))</f>
        <v>0</v>
      </c>
      <c r="N275" s="54" t="n">
        <f aca="false">MIN(1000,MAX(N276,IF($A275&gt;=N$16,0,N$13*(N$16-$A275)+N$14*(N$16-$A275)^2+N$15*(N$16-$A275)^3)))</f>
        <v>0</v>
      </c>
      <c r="O275" s="54" t="n">
        <f aca="false">MIN(1000,MAX(O276,IF($A275&gt;=O$16,0,O$13*(O$16-$A275)+O$14*(O$16-$A275)^2+O$15*(O$16-$A275)^3)))</f>
        <v>0</v>
      </c>
      <c r="P275" s="54" t="n">
        <f aca="false">MIN(1000,MAX(P276,IF($A275&gt;=P$16,0,P$13*(P$16-$A275)+P$14*(P$16-$A275)^2+P$15*(P$16-$A275)^3)))</f>
        <v>0</v>
      </c>
      <c r="Q275" s="54" t="n">
        <f aca="false">MIN(1000,MAX(Q276,IF($A275&gt;=Q$16,0,Q$13*(Q$16-$A275)+Q$14*(Q$16-$A275)^2+Q$15*(Q$16-$A275)^3)))</f>
        <v>0</v>
      </c>
      <c r="R275" s="54" t="n">
        <f aca="false">MIN(1000,MAX(R276,IF($A275&gt;=R$16,0,R$13*(R$16-$A275)+R$14*(R$16-$A275)^2+R$15*(R$16-$A275)^3)))</f>
        <v>0</v>
      </c>
      <c r="S275" s="54" t="n">
        <f aca="false">MIN(1000,MAX(S276,IF($A275&gt;=S$16,0,S$13*(S$16-$A275)+S$14*(S$16-$A275)^2+S$15*(S$16-$A275)^3)))</f>
        <v>232.642752</v>
      </c>
      <c r="T275" s="54" t="n">
        <f aca="false">MIN(1000,MAX(T276,IF($A275&gt;=T$16,0,T$13*(T$16-$A275)+T$14*(T$16-$A275)^2+T$15*(T$16-$A275)^3)))</f>
        <v>0</v>
      </c>
      <c r="U275" s="54" t="n">
        <f aca="false">MIN(1000,MAX(U276,IF($A275&gt;=U$16,0,U$13*(U$16-$A275)+U$14*(U$16-$A275)^2+U$15*(U$16-$A275)^3)))</f>
        <v>93.83745</v>
      </c>
      <c r="V275" s="54" t="n">
        <f aca="false">MIN(1000,MAX(V276,IF($A275&gt;=V$16,0,V$13*(V$16-$A275)+V$14*(V$16-$A275)^2+V$15*(V$16-$A275)^3)))</f>
        <v>0</v>
      </c>
      <c r="W275" s="54" t="n">
        <f aca="false">MIN(1000,MAX(W276,IF($A275&gt;=W$16,0,W$13*(W$16-$A275)+W$14*(W$16-$A275)^2+W$15*(W$16-$A275)^3)))</f>
        <v>50.45448</v>
      </c>
      <c r="X275" s="54" t="n">
        <f aca="false">MIN(1000,MAX(X276,IF($A275&gt;=X$16,0,X$13*(X$16-$A275)+X$14*(X$16-$A275)^2+X$15*(X$16-$A275)^3)))</f>
        <v>21.464975</v>
      </c>
      <c r="Y275" s="54" t="n">
        <f aca="false">MIN(1000,MAX(Y276,IF($A275&gt;=Y$16,0,Y$13*(Y$16-$A275)+Y$14*(Y$16-$A275)^2+Y$15*(Y$16-$A275)^3)))</f>
        <v>0</v>
      </c>
      <c r="Z275" s="54" t="n">
        <f aca="false">MIN(1000,MAX(Z276,IF($A275&gt;=Z$16,0,Z$13*(Z$16-$A275)+Z$14*(Z$16-$A275)^2+Z$15*(Z$16-$A275)^3)))</f>
        <v>0</v>
      </c>
      <c r="AC275" s="54" t="n">
        <f aca="false">MIN(1000,MAX(AC276,IF($A275&gt;=AC$16,0,AC$13*(AC$16-$A275)+AC$14*(AC$16-$A275)^2+AC$15*(AC$16-$A275)^3)))</f>
        <v>0</v>
      </c>
      <c r="AD275" s="54" t="n">
        <f aca="false">MIN(1000,MAX(AD276,IF($A275&gt;=AD$16,0,AD$13*(AD$16-$A275)+AD$14*(AD$16-$A275)^2+AD$15*(AD$16-$A275)^3)))</f>
        <v>0</v>
      </c>
      <c r="AE275" s="54" t="n">
        <f aca="false">MIN(1000,MAX(AE276,IF($A275&gt;=AE$16,0,AE$13*(AE$16-$A275)+AE$14*(AE$16-$A275)^2+AE$15*(AE$16-$A275)^3)))</f>
        <v>0</v>
      </c>
      <c r="AF275" s="54" t="n">
        <f aca="false">MIN(1000,MAX(AF276,IF($A275&gt;=AF$16,0,AF$13*(AF$16-$A275)+AF$14*(AF$16-$A275)^2+AF$15*(AF$16-$A275)^3)))</f>
        <v>0</v>
      </c>
      <c r="AG275" s="54" t="n">
        <f aca="false">MIN(1000,MAX(AG276,IF($A275&gt;=AG$16,0,AG$13*(AG$16-$A275)+AG$14*(AG$16-$A275)^2+AG$15*(AG$16-$A275)^3)))</f>
        <v>0</v>
      </c>
      <c r="AH275" s="54" t="n">
        <f aca="false">MIN(1000,MAX(AH276,IF($A275&gt;=AH$16,0,AH$13*(AH$16-$A275)+AH$14*(AH$16-$A275)^2+AH$15*(AH$16-$A275)^3)))</f>
        <v>0</v>
      </c>
      <c r="AI275" s="54" t="n">
        <f aca="false">MIN(1000,MAX(AI276,IF($A275&gt;=AI$16,0,AI$13*(AI$16-$A275)+AI$14*(AI$16-$A275)^2+AI$15*(AI$16-$A275)^3)))</f>
        <v>0</v>
      </c>
      <c r="AJ275" s="54" t="n">
        <f aca="false">MIN(1000,MAX(AJ276,IF($A275&gt;=AJ$16,0,AJ$13*(AJ$16-$A275)+AJ$14*(AJ$16-$A275)^2+AJ$15*(AJ$16-$A275)^3)))</f>
        <v>0</v>
      </c>
      <c r="AK275" s="54" t="n">
        <f aca="false">MIN(1000,MAX(AK276,IF($A275&gt;=AK$16,0,AK$13*(AK$16-$A275)+AK$14*(AK$16-$A275)^2+AK$15*(AK$16-$A275)^3)))</f>
        <v>0</v>
      </c>
      <c r="AL275" s="54" t="n">
        <f aca="false">MIN(1000,MAX(AL276,IF($A275&gt;=AL$16,0,AL$13*(AL$16-$A275)+AL$14*(AL$16-$A275)^2+AL$15*(AL$16-$A275)^3)))</f>
        <v>0</v>
      </c>
      <c r="AM275" s="54" t="n">
        <f aca="false">MIN(1000,MAX(AM276,IF($A275&gt;=AM$16,0,AM$13*(AM$16-$A275)+AM$14*(AM$16-$A275)^2+AM$15*(AM$16-$A275)^3)))</f>
        <v>0</v>
      </c>
      <c r="AN275" s="54" t="n">
        <f aca="false">MIN(1000,MAX(AN276,IF($A275&gt;=AN$16,0,AN$13*(AN$16-$A275)+AN$14*(AN$16-$A275)^2+AN$15*(AN$16-$A275)^3)))</f>
        <v>0</v>
      </c>
      <c r="AO275" s="54" t="n">
        <f aca="false">MIN(1000,MAX(AO276,IF($A275&gt;=AO$16,0,AO$13*(AO$16-$A275)+AO$14*(AO$16-$A275)^2+AO$15*(AO$16-$A275)^3)))</f>
        <v>0</v>
      </c>
      <c r="AP275" s="54" t="n">
        <f aca="false">MIN(1000,MAX(AP276,IF($A275&gt;=AP$16,0,AP$13*(AP$16-$A275)+AP$14*(AP$16-$A275)^2+AP$15*(AP$16-$A275)^3)))</f>
        <v>0</v>
      </c>
      <c r="AQ275" s="54" t="n">
        <f aca="false">MIN(1000,MAX(AQ276,IF($A275&gt;=AQ$16,0,AQ$13*(AQ$16-$A275)+AQ$14*(AQ$16-$A275)^2+AQ$15*(AQ$16-$A275)^3)))</f>
        <v>0</v>
      </c>
      <c r="AR275" s="54" t="n">
        <f aca="false">MIN(1000,MAX(AR276,IF($A275&gt;=AR$16,0,AR$13*(AR$16-$A275)+AR$14*(AR$16-$A275)^2+AR$15*(AR$16-$A275)^3)))</f>
        <v>0</v>
      </c>
      <c r="AS275" s="54" t="n">
        <f aca="false">MIN(1000,MAX(AS276,IF($A275&gt;=AS$16,0,AS$13*(AS$16-$A275)+AS$14*(AS$16-$A275)^2+AS$15*(AS$16-$A275)^3)))</f>
        <v>0</v>
      </c>
      <c r="AT275" s="54" t="n">
        <f aca="false">MIN(1000,MAX(AT276,IF($A275&gt;=AT$16,0,AT$13*(AT$16-$A275)+AT$14*(AT$16-$A275)^2+AT$15*(AT$16-$A275)^3)))</f>
        <v>530.808564</v>
      </c>
      <c r="AU275" s="54" t="n">
        <f aca="false">MIN(1000,MAX(AU276,IF($A275&gt;=AU$16,0,AU$13*(AU$16-$A275)+AU$14*(AU$16-$A275)^2+AU$15*(AU$16-$A275)^3)))</f>
        <v>0</v>
      </c>
      <c r="AV275" s="54" t="n">
        <f aca="false">MIN(1000,MAX(AV276,IF($A275&gt;=AV$16,0,AV$13*(AV$16-$A275)+AV$14*(AV$16-$A275)^2+AV$15*(AV$16-$A275)^3)))</f>
        <v>556.51353</v>
      </c>
      <c r="AW275" s="54" t="n">
        <f aca="false">MIN(1000,MAX(AW276,IF($A275&gt;=AW$16,0,AW$13*(AW$16-$A275)+AW$14*(AW$16-$A275)^2+AW$15*(AW$16-$A275)^3)))</f>
        <v>0</v>
      </c>
      <c r="AX275" s="54" t="n">
        <f aca="false">MIN(1000,MAX(AX276,IF($A275&gt;=AX$16,0,AX$13*(AX$16-$A275)+AX$14*(AX$16-$A275)^2+AX$15*(AX$16-$A275)^3)))</f>
        <v>58.216864</v>
      </c>
      <c r="AY275" s="54" t="n">
        <f aca="false">MIN(1000,MAX(AY276,IF($A275&gt;=AY$16,0,AY$13*(AY$16-$A275)+AY$14*(AY$16-$A275)^2+AY$15*(AY$16-$A275)^3)))</f>
        <v>1000</v>
      </c>
      <c r="AZ275" s="54" t="n">
        <f aca="false">MIN(1000,MAX(AZ276,IF($A275&gt;=AZ$16,0,AZ$13*(AZ$16-$A275)+AZ$14*(AZ$16-$A275)^2+AZ$15*(AZ$16-$A275)^3)))</f>
        <v>0</v>
      </c>
      <c r="BA275" s="54" t="n">
        <f aca="false">MIN(1000,MAX(BA276,IF($A275&gt;=BA$16,0,BA$13*(BA$16-$A275)+BA$14*(BA$16-$A275)^2+BA$15*(BA$16-$A275)^3)))</f>
        <v>0</v>
      </c>
    </row>
    <row r="276" customFormat="false" ht="13.8" hidden="false" customHeight="false" outlineLevel="0" collapsed="false">
      <c r="A276" s="12" t="n">
        <f aca="false">A275+10</f>
        <v>2590</v>
      </c>
      <c r="B276" s="54" t="n">
        <f aca="false">MIN(1000,MAX(B277,IF($A276&gt;=B$16,0,B$13*(B$16-$A276)+B$14*(B$16-$A276)^2+B$15*(B$16-$A276)^3)))</f>
        <v>0</v>
      </c>
      <c r="C276" s="54" t="n">
        <f aca="false">MIN(1000,MAX(C277,IF($A276&gt;=C$16,0,C$13*(C$16-$A276)+C$14*(C$16-$A276)^2+C$15*(C$16-$A276)^3)))</f>
        <v>0</v>
      </c>
      <c r="D276" s="54" t="n">
        <f aca="false">MIN(1000,MAX(D277,IF($A276&gt;=D$16,0,D$13*(D$16-$A276)+D$14*(D$16-$A276)^2+D$15*(D$16-$A276)^3)))</f>
        <v>0</v>
      </c>
      <c r="E276" s="54" t="n">
        <f aca="false">MIN(1000,MAX(E277,IF($A276&gt;=E$16,0,E$13*(E$16-$A276)+E$14*(E$16-$A276)^2+E$15*(E$16-$A276)^3)))</f>
        <v>0</v>
      </c>
      <c r="F276" s="54" t="n">
        <f aca="false">MIN(1000,MAX(F277,IF($A276&gt;=F$16,0,F$13*(F$16-$A276)+F$14*(F$16-$A276)^2+F$15*(F$16-$A276)^3)))</f>
        <v>0</v>
      </c>
      <c r="G276" s="54" t="n">
        <f aca="false">MIN(1000,MAX(G277,IF($A276&gt;=G$16,0,G$13*(G$16-$A276)+G$14*(G$16-$A276)^2+G$15*(G$16-$A276)^3)))</f>
        <v>0</v>
      </c>
      <c r="H276" s="54" t="n">
        <f aca="false">MIN(1000,MAX(H277,IF($A276&gt;=H$16,0,H$13*(H$16-$A276)+H$14*(H$16-$A276)^2+H$15*(H$16-$A276)^3)))</f>
        <v>0</v>
      </c>
      <c r="I276" s="54" t="n">
        <f aca="false">MIN(1000,MAX(I277,IF($A276&gt;=I$16,0,I$13*(I$16-$A276)+I$14*(I$16-$A276)^2+I$15*(I$16-$A276)^3)))</f>
        <v>0</v>
      </c>
      <c r="J276" s="54" t="n">
        <f aca="false">MIN(1000,MAX(J277,IF($A276&gt;=J$16,0,J$13*(J$16-$A276)+J$14*(J$16-$A276)^2+J$15*(J$16-$A276)^3)))</f>
        <v>0</v>
      </c>
      <c r="K276" s="54" t="n">
        <f aca="false">MIN(1000,MAX(K277,IF($A276&gt;=K$16,0,K$13*(K$16-$A276)+K$14*(K$16-$A276)^2+K$15*(K$16-$A276)^3)))</f>
        <v>0</v>
      </c>
      <c r="L276" s="54" t="n">
        <f aca="false">MIN(1000,MAX(L277,IF($A276&gt;=L$16,0,L$13*(L$16-$A276)+L$14*(L$16-$A276)^2+L$15*(L$16-$A276)^3)))</f>
        <v>0</v>
      </c>
      <c r="M276" s="54" t="n">
        <f aca="false">MIN(1000,MAX(M277,IF($A276&gt;=M$16,0,M$13*(M$16-$A276)+M$14*(M$16-$A276)^2+M$15*(M$16-$A276)^3)))</f>
        <v>0</v>
      </c>
      <c r="N276" s="54" t="n">
        <f aca="false">MIN(1000,MAX(N277,IF($A276&gt;=N$16,0,N$13*(N$16-$A276)+N$14*(N$16-$A276)^2+N$15*(N$16-$A276)^3)))</f>
        <v>0</v>
      </c>
      <c r="O276" s="54" t="n">
        <f aca="false">MIN(1000,MAX(O277,IF($A276&gt;=O$16,0,O$13*(O$16-$A276)+O$14*(O$16-$A276)^2+O$15*(O$16-$A276)^3)))</f>
        <v>0</v>
      </c>
      <c r="P276" s="54" t="n">
        <f aca="false">MIN(1000,MAX(P277,IF($A276&gt;=P$16,0,P$13*(P$16-$A276)+P$14*(P$16-$A276)^2+P$15*(P$16-$A276)^3)))</f>
        <v>0</v>
      </c>
      <c r="Q276" s="54" t="n">
        <f aca="false">MIN(1000,MAX(Q277,IF($A276&gt;=Q$16,0,Q$13*(Q$16-$A276)+Q$14*(Q$16-$A276)^2+Q$15*(Q$16-$A276)^3)))</f>
        <v>0</v>
      </c>
      <c r="R276" s="54" t="n">
        <f aca="false">MIN(1000,MAX(R277,IF($A276&gt;=R$16,0,R$13*(R$16-$A276)+R$14*(R$16-$A276)^2+R$15*(R$16-$A276)^3)))</f>
        <v>0</v>
      </c>
      <c r="S276" s="54" t="n">
        <f aca="false">MIN(1000,MAX(S277,IF($A276&gt;=S$16,0,S$13*(S$16-$A276)+S$14*(S$16-$A276)^2+S$15*(S$16-$A276)^3)))</f>
        <v>228.343152</v>
      </c>
      <c r="T276" s="54" t="n">
        <f aca="false">MIN(1000,MAX(T277,IF($A276&gt;=T$16,0,T$13*(T$16-$A276)+T$14*(T$16-$A276)^2+T$15*(T$16-$A276)^3)))</f>
        <v>0</v>
      </c>
      <c r="U276" s="54" t="n">
        <f aca="false">MIN(1000,MAX(U277,IF($A276&gt;=U$16,0,U$13*(U$16-$A276)+U$14*(U$16-$A276)^2+U$15*(U$16-$A276)^3)))</f>
        <v>93.59245</v>
      </c>
      <c r="V276" s="54" t="n">
        <f aca="false">MIN(1000,MAX(V277,IF($A276&gt;=V$16,0,V$13*(V$16-$A276)+V$14*(V$16-$A276)^2+V$15*(V$16-$A276)^3)))</f>
        <v>0</v>
      </c>
      <c r="W276" s="54" t="n">
        <f aca="false">MIN(1000,MAX(W277,IF($A276&gt;=W$16,0,W$13*(W$16-$A276)+W$14*(W$16-$A276)^2+W$15*(W$16-$A276)^3)))</f>
        <v>50.32548</v>
      </c>
      <c r="X276" s="54" t="n">
        <f aca="false">MIN(1000,MAX(X277,IF($A276&gt;=X$16,0,X$13*(X$16-$A276)+X$14*(X$16-$A276)^2+X$15*(X$16-$A276)^3)))</f>
        <v>21.203975</v>
      </c>
      <c r="Y276" s="54" t="n">
        <f aca="false">MIN(1000,MAX(Y277,IF($A276&gt;=Y$16,0,Y$13*(Y$16-$A276)+Y$14*(Y$16-$A276)^2+Y$15*(Y$16-$A276)^3)))</f>
        <v>0</v>
      </c>
      <c r="Z276" s="54" t="n">
        <f aca="false">MIN(1000,MAX(Z277,IF($A276&gt;=Z$16,0,Z$13*(Z$16-$A276)+Z$14*(Z$16-$A276)^2+Z$15*(Z$16-$A276)^3)))</f>
        <v>0</v>
      </c>
      <c r="AC276" s="54" t="n">
        <f aca="false">MIN(1000,MAX(AC277,IF($A276&gt;=AC$16,0,AC$13*(AC$16-$A276)+AC$14*(AC$16-$A276)^2+AC$15*(AC$16-$A276)^3)))</f>
        <v>0</v>
      </c>
      <c r="AD276" s="54" t="n">
        <f aca="false">MIN(1000,MAX(AD277,IF($A276&gt;=AD$16,0,AD$13*(AD$16-$A276)+AD$14*(AD$16-$A276)^2+AD$15*(AD$16-$A276)^3)))</f>
        <v>0</v>
      </c>
      <c r="AE276" s="54" t="n">
        <f aca="false">MIN(1000,MAX(AE277,IF($A276&gt;=AE$16,0,AE$13*(AE$16-$A276)+AE$14*(AE$16-$A276)^2+AE$15*(AE$16-$A276)^3)))</f>
        <v>0</v>
      </c>
      <c r="AF276" s="54" t="n">
        <f aca="false">MIN(1000,MAX(AF277,IF($A276&gt;=AF$16,0,AF$13*(AF$16-$A276)+AF$14*(AF$16-$A276)^2+AF$15*(AF$16-$A276)^3)))</f>
        <v>0</v>
      </c>
      <c r="AG276" s="54" t="n">
        <f aca="false">MIN(1000,MAX(AG277,IF($A276&gt;=AG$16,0,AG$13*(AG$16-$A276)+AG$14*(AG$16-$A276)^2+AG$15*(AG$16-$A276)^3)))</f>
        <v>0</v>
      </c>
      <c r="AH276" s="54" t="n">
        <f aca="false">MIN(1000,MAX(AH277,IF($A276&gt;=AH$16,0,AH$13*(AH$16-$A276)+AH$14*(AH$16-$A276)^2+AH$15*(AH$16-$A276)^3)))</f>
        <v>0</v>
      </c>
      <c r="AI276" s="54" t="n">
        <f aca="false">MIN(1000,MAX(AI277,IF($A276&gt;=AI$16,0,AI$13*(AI$16-$A276)+AI$14*(AI$16-$A276)^2+AI$15*(AI$16-$A276)^3)))</f>
        <v>0</v>
      </c>
      <c r="AJ276" s="54" t="n">
        <f aca="false">MIN(1000,MAX(AJ277,IF($A276&gt;=AJ$16,0,AJ$13*(AJ$16-$A276)+AJ$14*(AJ$16-$A276)^2+AJ$15*(AJ$16-$A276)^3)))</f>
        <v>0</v>
      </c>
      <c r="AK276" s="54" t="n">
        <f aca="false">MIN(1000,MAX(AK277,IF($A276&gt;=AK$16,0,AK$13*(AK$16-$A276)+AK$14*(AK$16-$A276)^2+AK$15*(AK$16-$A276)^3)))</f>
        <v>0</v>
      </c>
      <c r="AL276" s="54" t="n">
        <f aca="false">MIN(1000,MAX(AL277,IF($A276&gt;=AL$16,0,AL$13*(AL$16-$A276)+AL$14*(AL$16-$A276)^2+AL$15*(AL$16-$A276)^3)))</f>
        <v>0</v>
      </c>
      <c r="AM276" s="54" t="n">
        <f aca="false">MIN(1000,MAX(AM277,IF($A276&gt;=AM$16,0,AM$13*(AM$16-$A276)+AM$14*(AM$16-$A276)^2+AM$15*(AM$16-$A276)^3)))</f>
        <v>0</v>
      </c>
      <c r="AN276" s="54" t="n">
        <f aca="false">MIN(1000,MAX(AN277,IF($A276&gt;=AN$16,0,AN$13*(AN$16-$A276)+AN$14*(AN$16-$A276)^2+AN$15*(AN$16-$A276)^3)))</f>
        <v>0</v>
      </c>
      <c r="AO276" s="54" t="n">
        <f aca="false">MIN(1000,MAX(AO277,IF($A276&gt;=AO$16,0,AO$13*(AO$16-$A276)+AO$14*(AO$16-$A276)^2+AO$15*(AO$16-$A276)^3)))</f>
        <v>0</v>
      </c>
      <c r="AP276" s="54" t="n">
        <f aca="false">MIN(1000,MAX(AP277,IF($A276&gt;=AP$16,0,AP$13*(AP$16-$A276)+AP$14*(AP$16-$A276)^2+AP$15*(AP$16-$A276)^3)))</f>
        <v>0</v>
      </c>
      <c r="AQ276" s="54" t="n">
        <f aca="false">MIN(1000,MAX(AQ277,IF($A276&gt;=AQ$16,0,AQ$13*(AQ$16-$A276)+AQ$14*(AQ$16-$A276)^2+AQ$15*(AQ$16-$A276)^3)))</f>
        <v>0</v>
      </c>
      <c r="AR276" s="54" t="n">
        <f aca="false">MIN(1000,MAX(AR277,IF($A276&gt;=AR$16,0,AR$13*(AR$16-$A276)+AR$14*(AR$16-$A276)^2+AR$15*(AR$16-$A276)^3)))</f>
        <v>0</v>
      </c>
      <c r="AS276" s="54" t="n">
        <f aca="false">MIN(1000,MAX(AS277,IF($A276&gt;=AS$16,0,AS$13*(AS$16-$A276)+AS$14*(AS$16-$A276)^2+AS$15*(AS$16-$A276)^3)))</f>
        <v>0</v>
      </c>
      <c r="AT276" s="54" t="n">
        <f aca="false">MIN(1000,MAX(AT277,IF($A276&gt;=AT$16,0,AT$13*(AT$16-$A276)+AT$14*(AT$16-$A276)^2+AT$15*(AT$16-$A276)^3)))</f>
        <v>521.570364</v>
      </c>
      <c r="AU276" s="54" t="n">
        <f aca="false">MIN(1000,MAX(AU277,IF($A276&gt;=AU$16,0,AU$13*(AU$16-$A276)+AU$14*(AU$16-$A276)^2+AU$15*(AU$16-$A276)^3)))</f>
        <v>0</v>
      </c>
      <c r="AV276" s="54" t="n">
        <f aca="false">MIN(1000,MAX(AV277,IF($A276&gt;=AV$16,0,AV$13*(AV$16-$A276)+AV$14*(AV$16-$A276)^2+AV$15*(AV$16-$A276)^3)))</f>
        <v>555.06053</v>
      </c>
      <c r="AW276" s="54" t="n">
        <f aca="false">MIN(1000,MAX(AW277,IF($A276&gt;=AW$16,0,AW$13*(AW$16-$A276)+AW$14*(AW$16-$A276)^2+AW$15*(AW$16-$A276)^3)))</f>
        <v>0</v>
      </c>
      <c r="AX276" s="54" t="n">
        <f aca="false">MIN(1000,MAX(AX277,IF($A276&gt;=AX$16,0,AX$13*(AX$16-$A276)+AX$14*(AX$16-$A276)^2+AX$15*(AX$16-$A276)^3)))</f>
        <v>58.216864</v>
      </c>
      <c r="AY276" s="54" t="n">
        <f aca="false">MIN(1000,MAX(AY277,IF($A276&gt;=AY$16,0,AY$13*(AY$16-$A276)+AY$14*(AY$16-$A276)^2+AY$15*(AY$16-$A276)^3)))</f>
        <v>1000</v>
      </c>
      <c r="AZ276" s="54" t="n">
        <f aca="false">MIN(1000,MAX(AZ277,IF($A276&gt;=AZ$16,0,AZ$13*(AZ$16-$A276)+AZ$14*(AZ$16-$A276)^2+AZ$15*(AZ$16-$A276)^3)))</f>
        <v>0</v>
      </c>
      <c r="BA276" s="54" t="n">
        <f aca="false">MIN(1000,MAX(BA277,IF($A276&gt;=BA$16,0,BA$13*(BA$16-$A276)+BA$14*(BA$16-$A276)^2+BA$15*(BA$16-$A276)^3)))</f>
        <v>0</v>
      </c>
    </row>
    <row r="277" customFormat="false" ht="13.8" hidden="false" customHeight="false" outlineLevel="0" collapsed="false">
      <c r="A277" s="12" t="n">
        <f aca="false">A276+10</f>
        <v>2600</v>
      </c>
      <c r="B277" s="54" t="n">
        <f aca="false">MIN(1000,MAX(B278,IF($A277&gt;=B$16,0,B$13*(B$16-$A277)+B$14*(B$16-$A277)^2+B$15*(B$16-$A277)^3)))</f>
        <v>0</v>
      </c>
      <c r="C277" s="54" t="n">
        <f aca="false">MIN(1000,MAX(C278,IF($A277&gt;=C$16,0,C$13*(C$16-$A277)+C$14*(C$16-$A277)^2+C$15*(C$16-$A277)^3)))</f>
        <v>0</v>
      </c>
      <c r="D277" s="54" t="n">
        <f aca="false">MIN(1000,MAX(D278,IF($A277&gt;=D$16,0,D$13*(D$16-$A277)+D$14*(D$16-$A277)^2+D$15*(D$16-$A277)^3)))</f>
        <v>0</v>
      </c>
      <c r="E277" s="54" t="n">
        <f aca="false">MIN(1000,MAX(E278,IF($A277&gt;=E$16,0,E$13*(E$16-$A277)+E$14*(E$16-$A277)^2+E$15*(E$16-$A277)^3)))</f>
        <v>0</v>
      </c>
      <c r="F277" s="54" t="n">
        <f aca="false">MIN(1000,MAX(F278,IF($A277&gt;=F$16,0,F$13*(F$16-$A277)+F$14*(F$16-$A277)^2+F$15*(F$16-$A277)^3)))</f>
        <v>0</v>
      </c>
      <c r="G277" s="54" t="n">
        <f aca="false">MIN(1000,MAX(G278,IF($A277&gt;=G$16,0,G$13*(G$16-$A277)+G$14*(G$16-$A277)^2+G$15*(G$16-$A277)^3)))</f>
        <v>0</v>
      </c>
      <c r="H277" s="54" t="n">
        <f aca="false">MIN(1000,MAX(H278,IF($A277&gt;=H$16,0,H$13*(H$16-$A277)+H$14*(H$16-$A277)^2+H$15*(H$16-$A277)^3)))</f>
        <v>0</v>
      </c>
      <c r="I277" s="54" t="n">
        <f aca="false">MIN(1000,MAX(I278,IF($A277&gt;=I$16,0,I$13*(I$16-$A277)+I$14*(I$16-$A277)^2+I$15*(I$16-$A277)^3)))</f>
        <v>0</v>
      </c>
      <c r="J277" s="54" t="n">
        <f aca="false">MIN(1000,MAX(J278,IF($A277&gt;=J$16,0,J$13*(J$16-$A277)+J$14*(J$16-$A277)^2+J$15*(J$16-$A277)^3)))</f>
        <v>0</v>
      </c>
      <c r="K277" s="54" t="n">
        <f aca="false">MIN(1000,MAX(K278,IF($A277&gt;=K$16,0,K$13*(K$16-$A277)+K$14*(K$16-$A277)^2+K$15*(K$16-$A277)^3)))</f>
        <v>0</v>
      </c>
      <c r="L277" s="54" t="n">
        <f aca="false">MIN(1000,MAX(L278,IF($A277&gt;=L$16,0,L$13*(L$16-$A277)+L$14*(L$16-$A277)^2+L$15*(L$16-$A277)^3)))</f>
        <v>0</v>
      </c>
      <c r="M277" s="54" t="n">
        <f aca="false">MIN(1000,MAX(M278,IF($A277&gt;=M$16,0,M$13*(M$16-$A277)+M$14*(M$16-$A277)^2+M$15*(M$16-$A277)^3)))</f>
        <v>0</v>
      </c>
      <c r="N277" s="54" t="n">
        <f aca="false">MIN(1000,MAX(N278,IF($A277&gt;=N$16,0,N$13*(N$16-$A277)+N$14*(N$16-$A277)^2+N$15*(N$16-$A277)^3)))</f>
        <v>0</v>
      </c>
      <c r="O277" s="54" t="n">
        <f aca="false">MIN(1000,MAX(O278,IF($A277&gt;=O$16,0,O$13*(O$16-$A277)+O$14*(O$16-$A277)^2+O$15*(O$16-$A277)^3)))</f>
        <v>0</v>
      </c>
      <c r="P277" s="54" t="n">
        <f aca="false">MIN(1000,MAX(P278,IF($A277&gt;=P$16,0,P$13*(P$16-$A277)+P$14*(P$16-$A277)^2+P$15*(P$16-$A277)^3)))</f>
        <v>0</v>
      </c>
      <c r="Q277" s="54" t="n">
        <f aca="false">MIN(1000,MAX(Q278,IF($A277&gt;=Q$16,0,Q$13*(Q$16-$A277)+Q$14*(Q$16-$A277)^2+Q$15*(Q$16-$A277)^3)))</f>
        <v>0</v>
      </c>
      <c r="R277" s="54" t="n">
        <f aca="false">MIN(1000,MAX(R278,IF($A277&gt;=R$16,0,R$13*(R$16-$A277)+R$14*(R$16-$A277)^2+R$15*(R$16-$A277)^3)))</f>
        <v>0</v>
      </c>
      <c r="S277" s="54" t="n">
        <f aca="false">MIN(1000,MAX(S278,IF($A277&gt;=S$16,0,S$13*(S$16-$A277)+S$14*(S$16-$A277)^2+S$15*(S$16-$A277)^3)))</f>
        <v>224.083552</v>
      </c>
      <c r="T277" s="54" t="n">
        <f aca="false">MIN(1000,MAX(T278,IF($A277&gt;=T$16,0,T$13*(T$16-$A277)+T$14*(T$16-$A277)^2+T$15*(T$16-$A277)^3)))</f>
        <v>0</v>
      </c>
      <c r="U277" s="54" t="n">
        <f aca="false">MIN(1000,MAX(U278,IF($A277&gt;=U$16,0,U$13*(U$16-$A277)+U$14*(U$16-$A277)^2+U$15*(U$16-$A277)^3)))</f>
        <v>93.34745</v>
      </c>
      <c r="V277" s="54" t="n">
        <f aca="false">MIN(1000,MAX(V278,IF($A277&gt;=V$16,0,V$13*(V$16-$A277)+V$14*(V$16-$A277)^2+V$15*(V$16-$A277)^3)))</f>
        <v>0</v>
      </c>
      <c r="W277" s="54" t="n">
        <f aca="false">MIN(1000,MAX(W278,IF($A277&gt;=W$16,0,W$13*(W$16-$A277)+W$14*(W$16-$A277)^2+W$15*(W$16-$A277)^3)))</f>
        <v>50.19648</v>
      </c>
      <c r="X277" s="54" t="n">
        <f aca="false">MIN(1000,MAX(X278,IF($A277&gt;=X$16,0,X$13*(X$16-$A277)+X$14*(X$16-$A277)^2+X$15*(X$16-$A277)^3)))</f>
        <v>20.922975</v>
      </c>
      <c r="Y277" s="54" t="n">
        <f aca="false">MIN(1000,MAX(Y278,IF($A277&gt;=Y$16,0,Y$13*(Y$16-$A277)+Y$14*(Y$16-$A277)^2+Y$15*(Y$16-$A277)^3)))</f>
        <v>0</v>
      </c>
      <c r="Z277" s="54" t="n">
        <f aca="false">MIN(1000,MAX(Z278,IF($A277&gt;=Z$16,0,Z$13*(Z$16-$A277)+Z$14*(Z$16-$A277)^2+Z$15*(Z$16-$A277)^3)))</f>
        <v>0</v>
      </c>
      <c r="AC277" s="54" t="n">
        <f aca="false">MIN(1000,MAX(AC278,IF($A277&gt;=AC$16,0,AC$13*(AC$16-$A277)+AC$14*(AC$16-$A277)^2+AC$15*(AC$16-$A277)^3)))</f>
        <v>0</v>
      </c>
      <c r="AD277" s="54" t="n">
        <f aca="false">MIN(1000,MAX(AD278,IF($A277&gt;=AD$16,0,AD$13*(AD$16-$A277)+AD$14*(AD$16-$A277)^2+AD$15*(AD$16-$A277)^3)))</f>
        <v>0</v>
      </c>
      <c r="AE277" s="54" t="n">
        <f aca="false">MIN(1000,MAX(AE278,IF($A277&gt;=AE$16,0,AE$13*(AE$16-$A277)+AE$14*(AE$16-$A277)^2+AE$15*(AE$16-$A277)^3)))</f>
        <v>0</v>
      </c>
      <c r="AF277" s="54" t="n">
        <f aca="false">MIN(1000,MAX(AF278,IF($A277&gt;=AF$16,0,AF$13*(AF$16-$A277)+AF$14*(AF$16-$A277)^2+AF$15*(AF$16-$A277)^3)))</f>
        <v>0</v>
      </c>
      <c r="AG277" s="54" t="n">
        <f aca="false">MIN(1000,MAX(AG278,IF($A277&gt;=AG$16,0,AG$13*(AG$16-$A277)+AG$14*(AG$16-$A277)^2+AG$15*(AG$16-$A277)^3)))</f>
        <v>0</v>
      </c>
      <c r="AH277" s="54" t="n">
        <f aca="false">MIN(1000,MAX(AH278,IF($A277&gt;=AH$16,0,AH$13*(AH$16-$A277)+AH$14*(AH$16-$A277)^2+AH$15*(AH$16-$A277)^3)))</f>
        <v>0</v>
      </c>
      <c r="AI277" s="54" t="n">
        <f aca="false">MIN(1000,MAX(AI278,IF($A277&gt;=AI$16,0,AI$13*(AI$16-$A277)+AI$14*(AI$16-$A277)^2+AI$15*(AI$16-$A277)^3)))</f>
        <v>0</v>
      </c>
      <c r="AJ277" s="54" t="n">
        <f aca="false">MIN(1000,MAX(AJ278,IF($A277&gt;=AJ$16,0,AJ$13*(AJ$16-$A277)+AJ$14*(AJ$16-$A277)^2+AJ$15*(AJ$16-$A277)^3)))</f>
        <v>0</v>
      </c>
      <c r="AK277" s="54" t="n">
        <f aca="false">MIN(1000,MAX(AK278,IF($A277&gt;=AK$16,0,AK$13*(AK$16-$A277)+AK$14*(AK$16-$A277)^2+AK$15*(AK$16-$A277)^3)))</f>
        <v>0</v>
      </c>
      <c r="AL277" s="54" t="n">
        <f aca="false">MIN(1000,MAX(AL278,IF($A277&gt;=AL$16,0,AL$13*(AL$16-$A277)+AL$14*(AL$16-$A277)^2+AL$15*(AL$16-$A277)^3)))</f>
        <v>0</v>
      </c>
      <c r="AM277" s="54" t="n">
        <f aca="false">MIN(1000,MAX(AM278,IF($A277&gt;=AM$16,0,AM$13*(AM$16-$A277)+AM$14*(AM$16-$A277)^2+AM$15*(AM$16-$A277)^3)))</f>
        <v>0</v>
      </c>
      <c r="AN277" s="54" t="n">
        <f aca="false">MIN(1000,MAX(AN278,IF($A277&gt;=AN$16,0,AN$13*(AN$16-$A277)+AN$14*(AN$16-$A277)^2+AN$15*(AN$16-$A277)^3)))</f>
        <v>0</v>
      </c>
      <c r="AO277" s="54" t="n">
        <f aca="false">MIN(1000,MAX(AO278,IF($A277&gt;=AO$16,0,AO$13*(AO$16-$A277)+AO$14*(AO$16-$A277)^2+AO$15*(AO$16-$A277)^3)))</f>
        <v>0</v>
      </c>
      <c r="AP277" s="54" t="n">
        <f aca="false">MIN(1000,MAX(AP278,IF($A277&gt;=AP$16,0,AP$13*(AP$16-$A277)+AP$14*(AP$16-$A277)^2+AP$15*(AP$16-$A277)^3)))</f>
        <v>0</v>
      </c>
      <c r="AQ277" s="54" t="n">
        <f aca="false">MIN(1000,MAX(AQ278,IF($A277&gt;=AQ$16,0,AQ$13*(AQ$16-$A277)+AQ$14*(AQ$16-$A277)^2+AQ$15*(AQ$16-$A277)^3)))</f>
        <v>0</v>
      </c>
      <c r="AR277" s="54" t="n">
        <f aca="false">MIN(1000,MAX(AR278,IF($A277&gt;=AR$16,0,AR$13*(AR$16-$A277)+AR$14*(AR$16-$A277)^2+AR$15*(AR$16-$A277)^3)))</f>
        <v>0</v>
      </c>
      <c r="AS277" s="54" t="n">
        <f aca="false">MIN(1000,MAX(AS278,IF($A277&gt;=AS$16,0,AS$13*(AS$16-$A277)+AS$14*(AS$16-$A277)^2+AS$15*(AS$16-$A277)^3)))</f>
        <v>0</v>
      </c>
      <c r="AT277" s="54" t="n">
        <f aca="false">MIN(1000,MAX(AT278,IF($A277&gt;=AT$16,0,AT$13*(AT$16-$A277)+AT$14*(AT$16-$A277)^2+AT$15*(AT$16-$A277)^3)))</f>
        <v>512.412164</v>
      </c>
      <c r="AU277" s="54" t="n">
        <f aca="false">MIN(1000,MAX(AU278,IF($A277&gt;=AU$16,0,AU$13*(AU$16-$A277)+AU$14*(AU$16-$A277)^2+AU$15*(AU$16-$A277)^3)))</f>
        <v>0</v>
      </c>
      <c r="AV277" s="54" t="n">
        <f aca="false">MIN(1000,MAX(AV278,IF($A277&gt;=AV$16,0,AV$13*(AV$16-$A277)+AV$14*(AV$16-$A277)^2+AV$15*(AV$16-$A277)^3)))</f>
        <v>553.60753</v>
      </c>
      <c r="AW277" s="54" t="n">
        <f aca="false">MIN(1000,MAX(AW278,IF($A277&gt;=AW$16,0,AW$13*(AW$16-$A277)+AW$14*(AW$16-$A277)^2+AW$15*(AW$16-$A277)^3)))</f>
        <v>0</v>
      </c>
      <c r="AX277" s="54" t="n">
        <f aca="false">MIN(1000,MAX(AX278,IF($A277&gt;=AX$16,0,AX$13*(AX$16-$A277)+AX$14*(AX$16-$A277)^2+AX$15*(AX$16-$A277)^3)))</f>
        <v>58.216864</v>
      </c>
      <c r="AY277" s="54" t="n">
        <f aca="false">MIN(1000,MAX(AY278,IF($A277&gt;=AY$16,0,AY$13*(AY$16-$A277)+AY$14*(AY$16-$A277)^2+AY$15*(AY$16-$A277)^3)))</f>
        <v>1000</v>
      </c>
      <c r="AZ277" s="54" t="n">
        <f aca="false">MIN(1000,MAX(AZ278,IF($A277&gt;=AZ$16,0,AZ$13*(AZ$16-$A277)+AZ$14*(AZ$16-$A277)^2+AZ$15*(AZ$16-$A277)^3)))</f>
        <v>0</v>
      </c>
      <c r="BA277" s="54" t="n">
        <f aca="false">MIN(1000,MAX(BA278,IF($A277&gt;=BA$16,0,BA$13*(BA$16-$A277)+BA$14*(BA$16-$A277)^2+BA$15*(BA$16-$A277)^3)))</f>
        <v>0</v>
      </c>
    </row>
    <row r="278" customFormat="false" ht="13.8" hidden="false" customHeight="false" outlineLevel="0" collapsed="false">
      <c r="A278" s="12" t="n">
        <f aca="false">A277+10</f>
        <v>2610</v>
      </c>
      <c r="B278" s="54" t="n">
        <f aca="false">MIN(1000,MAX(B279,IF($A278&gt;=B$16,0,B$13*(B$16-$A278)+B$14*(B$16-$A278)^2+B$15*(B$16-$A278)^3)))</f>
        <v>0</v>
      </c>
      <c r="C278" s="54" t="n">
        <f aca="false">MIN(1000,MAX(C279,IF($A278&gt;=C$16,0,C$13*(C$16-$A278)+C$14*(C$16-$A278)^2+C$15*(C$16-$A278)^3)))</f>
        <v>0</v>
      </c>
      <c r="D278" s="54" t="n">
        <f aca="false">MIN(1000,MAX(D279,IF($A278&gt;=D$16,0,D$13*(D$16-$A278)+D$14*(D$16-$A278)^2+D$15*(D$16-$A278)^3)))</f>
        <v>0</v>
      </c>
      <c r="E278" s="54" t="n">
        <f aca="false">MIN(1000,MAX(E279,IF($A278&gt;=E$16,0,E$13*(E$16-$A278)+E$14*(E$16-$A278)^2+E$15*(E$16-$A278)^3)))</f>
        <v>0</v>
      </c>
      <c r="F278" s="54" t="n">
        <f aca="false">MIN(1000,MAX(F279,IF($A278&gt;=F$16,0,F$13*(F$16-$A278)+F$14*(F$16-$A278)^2+F$15*(F$16-$A278)^3)))</f>
        <v>0</v>
      </c>
      <c r="G278" s="54" t="n">
        <f aca="false">MIN(1000,MAX(G279,IF($A278&gt;=G$16,0,G$13*(G$16-$A278)+G$14*(G$16-$A278)^2+G$15*(G$16-$A278)^3)))</f>
        <v>0</v>
      </c>
      <c r="H278" s="54" t="n">
        <f aca="false">MIN(1000,MAX(H279,IF($A278&gt;=H$16,0,H$13*(H$16-$A278)+H$14*(H$16-$A278)^2+H$15*(H$16-$A278)^3)))</f>
        <v>0</v>
      </c>
      <c r="I278" s="54" t="n">
        <f aca="false">MIN(1000,MAX(I279,IF($A278&gt;=I$16,0,I$13*(I$16-$A278)+I$14*(I$16-$A278)^2+I$15*(I$16-$A278)^3)))</f>
        <v>0</v>
      </c>
      <c r="J278" s="54" t="n">
        <f aca="false">MIN(1000,MAX(J279,IF($A278&gt;=J$16,0,J$13*(J$16-$A278)+J$14*(J$16-$A278)^2+J$15*(J$16-$A278)^3)))</f>
        <v>0</v>
      </c>
      <c r="K278" s="54" t="n">
        <f aca="false">MIN(1000,MAX(K279,IF($A278&gt;=K$16,0,K$13*(K$16-$A278)+K$14*(K$16-$A278)^2+K$15*(K$16-$A278)^3)))</f>
        <v>0</v>
      </c>
      <c r="L278" s="54" t="n">
        <f aca="false">MIN(1000,MAX(L279,IF($A278&gt;=L$16,0,L$13*(L$16-$A278)+L$14*(L$16-$A278)^2+L$15*(L$16-$A278)^3)))</f>
        <v>0</v>
      </c>
      <c r="M278" s="54" t="n">
        <f aca="false">MIN(1000,MAX(M279,IF($A278&gt;=M$16,0,M$13*(M$16-$A278)+M$14*(M$16-$A278)^2+M$15*(M$16-$A278)^3)))</f>
        <v>0</v>
      </c>
      <c r="N278" s="54" t="n">
        <f aca="false">MIN(1000,MAX(N279,IF($A278&gt;=N$16,0,N$13*(N$16-$A278)+N$14*(N$16-$A278)^2+N$15*(N$16-$A278)^3)))</f>
        <v>0</v>
      </c>
      <c r="O278" s="54" t="n">
        <f aca="false">MIN(1000,MAX(O279,IF($A278&gt;=O$16,0,O$13*(O$16-$A278)+O$14*(O$16-$A278)^2+O$15*(O$16-$A278)^3)))</f>
        <v>0</v>
      </c>
      <c r="P278" s="54" t="n">
        <f aca="false">MIN(1000,MAX(P279,IF($A278&gt;=P$16,0,P$13*(P$16-$A278)+P$14*(P$16-$A278)^2+P$15*(P$16-$A278)^3)))</f>
        <v>0</v>
      </c>
      <c r="Q278" s="54" t="n">
        <f aca="false">MIN(1000,MAX(Q279,IF($A278&gt;=Q$16,0,Q$13*(Q$16-$A278)+Q$14*(Q$16-$A278)^2+Q$15*(Q$16-$A278)^3)))</f>
        <v>0</v>
      </c>
      <c r="R278" s="54" t="n">
        <f aca="false">MIN(1000,MAX(R279,IF($A278&gt;=R$16,0,R$13*(R$16-$A278)+R$14*(R$16-$A278)^2+R$15*(R$16-$A278)^3)))</f>
        <v>0</v>
      </c>
      <c r="S278" s="54" t="n">
        <f aca="false">MIN(1000,MAX(S279,IF($A278&gt;=S$16,0,S$13*(S$16-$A278)+S$14*(S$16-$A278)^2+S$15*(S$16-$A278)^3)))</f>
        <v>219.863952</v>
      </c>
      <c r="T278" s="54" t="n">
        <f aca="false">MIN(1000,MAX(T279,IF($A278&gt;=T$16,0,T$13*(T$16-$A278)+T$14*(T$16-$A278)^2+T$15*(T$16-$A278)^3)))</f>
        <v>0</v>
      </c>
      <c r="U278" s="54" t="n">
        <f aca="false">MIN(1000,MAX(U279,IF($A278&gt;=U$16,0,U$13*(U$16-$A278)+U$14*(U$16-$A278)^2+U$15*(U$16-$A278)^3)))</f>
        <v>93.10245</v>
      </c>
      <c r="V278" s="54" t="n">
        <f aca="false">MIN(1000,MAX(V279,IF($A278&gt;=V$16,0,V$13*(V$16-$A278)+V$14*(V$16-$A278)^2+V$15*(V$16-$A278)^3)))</f>
        <v>0</v>
      </c>
      <c r="W278" s="54" t="n">
        <f aca="false">MIN(1000,MAX(W279,IF($A278&gt;=W$16,0,W$13*(W$16-$A278)+W$14*(W$16-$A278)^2+W$15*(W$16-$A278)^3)))</f>
        <v>50.06748</v>
      </c>
      <c r="X278" s="54" t="n">
        <f aca="false">MIN(1000,MAX(X279,IF($A278&gt;=X$16,0,X$13*(X$16-$A278)+X$14*(X$16-$A278)^2+X$15*(X$16-$A278)^3)))</f>
        <v>20.621975</v>
      </c>
      <c r="Y278" s="54" t="n">
        <f aca="false">MIN(1000,MAX(Y279,IF($A278&gt;=Y$16,0,Y$13*(Y$16-$A278)+Y$14*(Y$16-$A278)^2+Y$15*(Y$16-$A278)^3)))</f>
        <v>0</v>
      </c>
      <c r="Z278" s="54" t="n">
        <f aca="false">MIN(1000,MAX(Z279,IF($A278&gt;=Z$16,0,Z$13*(Z$16-$A278)+Z$14*(Z$16-$A278)^2+Z$15*(Z$16-$A278)^3)))</f>
        <v>0</v>
      </c>
      <c r="AC278" s="54" t="n">
        <f aca="false">MIN(1000,MAX(AC279,IF($A278&gt;=AC$16,0,AC$13*(AC$16-$A278)+AC$14*(AC$16-$A278)^2+AC$15*(AC$16-$A278)^3)))</f>
        <v>0</v>
      </c>
      <c r="AD278" s="54" t="n">
        <f aca="false">MIN(1000,MAX(AD279,IF($A278&gt;=AD$16,0,AD$13*(AD$16-$A278)+AD$14*(AD$16-$A278)^2+AD$15*(AD$16-$A278)^3)))</f>
        <v>0</v>
      </c>
      <c r="AE278" s="54" t="n">
        <f aca="false">MIN(1000,MAX(AE279,IF($A278&gt;=AE$16,0,AE$13*(AE$16-$A278)+AE$14*(AE$16-$A278)^2+AE$15*(AE$16-$A278)^3)))</f>
        <v>0</v>
      </c>
      <c r="AF278" s="54" t="n">
        <f aca="false">MIN(1000,MAX(AF279,IF($A278&gt;=AF$16,0,AF$13*(AF$16-$A278)+AF$14*(AF$16-$A278)^2+AF$15*(AF$16-$A278)^3)))</f>
        <v>0</v>
      </c>
      <c r="AG278" s="54" t="n">
        <f aca="false">MIN(1000,MAX(AG279,IF($A278&gt;=AG$16,0,AG$13*(AG$16-$A278)+AG$14*(AG$16-$A278)^2+AG$15*(AG$16-$A278)^3)))</f>
        <v>0</v>
      </c>
      <c r="AH278" s="54" t="n">
        <f aca="false">MIN(1000,MAX(AH279,IF($A278&gt;=AH$16,0,AH$13*(AH$16-$A278)+AH$14*(AH$16-$A278)^2+AH$15*(AH$16-$A278)^3)))</f>
        <v>0</v>
      </c>
      <c r="AI278" s="54" t="n">
        <f aca="false">MIN(1000,MAX(AI279,IF($A278&gt;=AI$16,0,AI$13*(AI$16-$A278)+AI$14*(AI$16-$A278)^2+AI$15*(AI$16-$A278)^3)))</f>
        <v>0</v>
      </c>
      <c r="AJ278" s="54" t="n">
        <f aca="false">MIN(1000,MAX(AJ279,IF($A278&gt;=AJ$16,0,AJ$13*(AJ$16-$A278)+AJ$14*(AJ$16-$A278)^2+AJ$15*(AJ$16-$A278)^3)))</f>
        <v>0</v>
      </c>
      <c r="AK278" s="54" t="n">
        <f aca="false">MIN(1000,MAX(AK279,IF($A278&gt;=AK$16,0,AK$13*(AK$16-$A278)+AK$14*(AK$16-$A278)^2+AK$15*(AK$16-$A278)^3)))</f>
        <v>0</v>
      </c>
      <c r="AL278" s="54" t="n">
        <f aca="false">MIN(1000,MAX(AL279,IF($A278&gt;=AL$16,0,AL$13*(AL$16-$A278)+AL$14*(AL$16-$A278)^2+AL$15*(AL$16-$A278)^3)))</f>
        <v>0</v>
      </c>
      <c r="AM278" s="54" t="n">
        <f aca="false">MIN(1000,MAX(AM279,IF($A278&gt;=AM$16,0,AM$13*(AM$16-$A278)+AM$14*(AM$16-$A278)^2+AM$15*(AM$16-$A278)^3)))</f>
        <v>0</v>
      </c>
      <c r="AN278" s="54" t="n">
        <f aca="false">MIN(1000,MAX(AN279,IF($A278&gt;=AN$16,0,AN$13*(AN$16-$A278)+AN$14*(AN$16-$A278)^2+AN$15*(AN$16-$A278)^3)))</f>
        <v>0</v>
      </c>
      <c r="AO278" s="54" t="n">
        <f aca="false">MIN(1000,MAX(AO279,IF($A278&gt;=AO$16,0,AO$13*(AO$16-$A278)+AO$14*(AO$16-$A278)^2+AO$15*(AO$16-$A278)^3)))</f>
        <v>0</v>
      </c>
      <c r="AP278" s="54" t="n">
        <f aca="false">MIN(1000,MAX(AP279,IF($A278&gt;=AP$16,0,AP$13*(AP$16-$A278)+AP$14*(AP$16-$A278)^2+AP$15*(AP$16-$A278)^3)))</f>
        <v>0</v>
      </c>
      <c r="AQ278" s="54" t="n">
        <f aca="false">MIN(1000,MAX(AQ279,IF($A278&gt;=AQ$16,0,AQ$13*(AQ$16-$A278)+AQ$14*(AQ$16-$A278)^2+AQ$15*(AQ$16-$A278)^3)))</f>
        <v>0</v>
      </c>
      <c r="AR278" s="54" t="n">
        <f aca="false">MIN(1000,MAX(AR279,IF($A278&gt;=AR$16,0,AR$13*(AR$16-$A278)+AR$14*(AR$16-$A278)^2+AR$15*(AR$16-$A278)^3)))</f>
        <v>0</v>
      </c>
      <c r="AS278" s="54" t="n">
        <f aca="false">MIN(1000,MAX(AS279,IF($A278&gt;=AS$16,0,AS$13*(AS$16-$A278)+AS$14*(AS$16-$A278)^2+AS$15*(AS$16-$A278)^3)))</f>
        <v>0</v>
      </c>
      <c r="AT278" s="54" t="n">
        <f aca="false">MIN(1000,MAX(AT279,IF($A278&gt;=AT$16,0,AT$13*(AT$16-$A278)+AT$14*(AT$16-$A278)^2+AT$15*(AT$16-$A278)^3)))</f>
        <v>503.333964</v>
      </c>
      <c r="AU278" s="54" t="n">
        <f aca="false">MIN(1000,MAX(AU279,IF($A278&gt;=AU$16,0,AU$13*(AU$16-$A278)+AU$14*(AU$16-$A278)^2+AU$15*(AU$16-$A278)^3)))</f>
        <v>0</v>
      </c>
      <c r="AV278" s="54" t="n">
        <f aca="false">MIN(1000,MAX(AV279,IF($A278&gt;=AV$16,0,AV$13*(AV$16-$A278)+AV$14*(AV$16-$A278)^2+AV$15*(AV$16-$A278)^3)))</f>
        <v>552.15453</v>
      </c>
      <c r="AW278" s="54" t="n">
        <f aca="false">MIN(1000,MAX(AW279,IF($A278&gt;=AW$16,0,AW$13*(AW$16-$A278)+AW$14*(AW$16-$A278)^2+AW$15*(AW$16-$A278)^3)))</f>
        <v>0</v>
      </c>
      <c r="AX278" s="54" t="n">
        <f aca="false">MIN(1000,MAX(AX279,IF($A278&gt;=AX$16,0,AX$13*(AX$16-$A278)+AX$14*(AX$16-$A278)^2+AX$15*(AX$16-$A278)^3)))</f>
        <v>58.216864</v>
      </c>
      <c r="AY278" s="54" t="n">
        <f aca="false">MIN(1000,MAX(AY279,IF($A278&gt;=AY$16,0,AY$13*(AY$16-$A278)+AY$14*(AY$16-$A278)^2+AY$15*(AY$16-$A278)^3)))</f>
        <v>1000</v>
      </c>
      <c r="AZ278" s="54" t="n">
        <f aca="false">MIN(1000,MAX(AZ279,IF($A278&gt;=AZ$16,0,AZ$13*(AZ$16-$A278)+AZ$14*(AZ$16-$A278)^2+AZ$15*(AZ$16-$A278)^3)))</f>
        <v>0</v>
      </c>
      <c r="BA278" s="54" t="n">
        <f aca="false">MIN(1000,MAX(BA279,IF($A278&gt;=BA$16,0,BA$13*(BA$16-$A278)+BA$14*(BA$16-$A278)^2+BA$15*(BA$16-$A278)^3)))</f>
        <v>0</v>
      </c>
    </row>
    <row r="279" customFormat="false" ht="13.8" hidden="false" customHeight="false" outlineLevel="0" collapsed="false">
      <c r="A279" s="12" t="n">
        <f aca="false">A278+10</f>
        <v>2620</v>
      </c>
      <c r="B279" s="54" t="n">
        <f aca="false">MIN(1000,MAX(B280,IF($A279&gt;=B$16,0,B$13*(B$16-$A279)+B$14*(B$16-$A279)^2+B$15*(B$16-$A279)^3)))</f>
        <v>0</v>
      </c>
      <c r="C279" s="54" t="n">
        <f aca="false">MIN(1000,MAX(C280,IF($A279&gt;=C$16,0,C$13*(C$16-$A279)+C$14*(C$16-$A279)^2+C$15*(C$16-$A279)^3)))</f>
        <v>0</v>
      </c>
      <c r="D279" s="54" t="n">
        <f aca="false">MIN(1000,MAX(D280,IF($A279&gt;=D$16,0,D$13*(D$16-$A279)+D$14*(D$16-$A279)^2+D$15*(D$16-$A279)^3)))</f>
        <v>0</v>
      </c>
      <c r="E279" s="54" t="n">
        <f aca="false">MIN(1000,MAX(E280,IF($A279&gt;=E$16,0,E$13*(E$16-$A279)+E$14*(E$16-$A279)^2+E$15*(E$16-$A279)^3)))</f>
        <v>0</v>
      </c>
      <c r="F279" s="54" t="n">
        <f aca="false">MIN(1000,MAX(F280,IF($A279&gt;=F$16,0,F$13*(F$16-$A279)+F$14*(F$16-$A279)^2+F$15*(F$16-$A279)^3)))</f>
        <v>0</v>
      </c>
      <c r="G279" s="54" t="n">
        <f aca="false">MIN(1000,MAX(G280,IF($A279&gt;=G$16,0,G$13*(G$16-$A279)+G$14*(G$16-$A279)^2+G$15*(G$16-$A279)^3)))</f>
        <v>0</v>
      </c>
      <c r="H279" s="54" t="n">
        <f aca="false">MIN(1000,MAX(H280,IF($A279&gt;=H$16,0,H$13*(H$16-$A279)+H$14*(H$16-$A279)^2+H$15*(H$16-$A279)^3)))</f>
        <v>0</v>
      </c>
      <c r="I279" s="54" t="n">
        <f aca="false">MIN(1000,MAX(I280,IF($A279&gt;=I$16,0,I$13*(I$16-$A279)+I$14*(I$16-$A279)^2+I$15*(I$16-$A279)^3)))</f>
        <v>0</v>
      </c>
      <c r="J279" s="54" t="n">
        <f aca="false">MIN(1000,MAX(J280,IF($A279&gt;=J$16,0,J$13*(J$16-$A279)+J$14*(J$16-$A279)^2+J$15*(J$16-$A279)^3)))</f>
        <v>0</v>
      </c>
      <c r="K279" s="54" t="n">
        <f aca="false">MIN(1000,MAX(K280,IF($A279&gt;=K$16,0,K$13*(K$16-$A279)+K$14*(K$16-$A279)^2+K$15*(K$16-$A279)^3)))</f>
        <v>0</v>
      </c>
      <c r="L279" s="54" t="n">
        <f aca="false">MIN(1000,MAX(L280,IF($A279&gt;=L$16,0,L$13*(L$16-$A279)+L$14*(L$16-$A279)^2+L$15*(L$16-$A279)^3)))</f>
        <v>0</v>
      </c>
      <c r="M279" s="54" t="n">
        <f aca="false">MIN(1000,MAX(M280,IF($A279&gt;=M$16,0,M$13*(M$16-$A279)+M$14*(M$16-$A279)^2+M$15*(M$16-$A279)^3)))</f>
        <v>0</v>
      </c>
      <c r="N279" s="54" t="n">
        <f aca="false">MIN(1000,MAX(N280,IF($A279&gt;=N$16,0,N$13*(N$16-$A279)+N$14*(N$16-$A279)^2+N$15*(N$16-$A279)^3)))</f>
        <v>0</v>
      </c>
      <c r="O279" s="54" t="n">
        <f aca="false">MIN(1000,MAX(O280,IF($A279&gt;=O$16,0,O$13*(O$16-$A279)+O$14*(O$16-$A279)^2+O$15*(O$16-$A279)^3)))</f>
        <v>0</v>
      </c>
      <c r="P279" s="54" t="n">
        <f aca="false">MIN(1000,MAX(P280,IF($A279&gt;=P$16,0,P$13*(P$16-$A279)+P$14*(P$16-$A279)^2+P$15*(P$16-$A279)^3)))</f>
        <v>0</v>
      </c>
      <c r="Q279" s="54" t="n">
        <f aca="false">MIN(1000,MAX(Q280,IF($A279&gt;=Q$16,0,Q$13*(Q$16-$A279)+Q$14*(Q$16-$A279)^2+Q$15*(Q$16-$A279)^3)))</f>
        <v>0</v>
      </c>
      <c r="R279" s="54" t="n">
        <f aca="false">MIN(1000,MAX(R280,IF($A279&gt;=R$16,0,R$13*(R$16-$A279)+R$14*(R$16-$A279)^2+R$15*(R$16-$A279)^3)))</f>
        <v>0</v>
      </c>
      <c r="S279" s="54" t="n">
        <f aca="false">MIN(1000,MAX(S280,IF($A279&gt;=S$16,0,S$13*(S$16-$A279)+S$14*(S$16-$A279)^2+S$15*(S$16-$A279)^3)))</f>
        <v>215.684352</v>
      </c>
      <c r="T279" s="54" t="n">
        <f aca="false">MIN(1000,MAX(T280,IF($A279&gt;=T$16,0,T$13*(T$16-$A279)+T$14*(T$16-$A279)^2+T$15*(T$16-$A279)^3)))</f>
        <v>0</v>
      </c>
      <c r="U279" s="54" t="n">
        <f aca="false">MIN(1000,MAX(U280,IF($A279&gt;=U$16,0,U$13*(U$16-$A279)+U$14*(U$16-$A279)^2+U$15*(U$16-$A279)^3)))</f>
        <v>92.85745</v>
      </c>
      <c r="V279" s="54" t="n">
        <f aca="false">MIN(1000,MAX(V280,IF($A279&gt;=V$16,0,V$13*(V$16-$A279)+V$14*(V$16-$A279)^2+V$15*(V$16-$A279)^3)))</f>
        <v>0</v>
      </c>
      <c r="W279" s="54" t="n">
        <f aca="false">MIN(1000,MAX(W280,IF($A279&gt;=W$16,0,W$13*(W$16-$A279)+W$14*(W$16-$A279)^2+W$15*(W$16-$A279)^3)))</f>
        <v>49.93848</v>
      </c>
      <c r="X279" s="54" t="n">
        <f aca="false">MIN(1000,MAX(X280,IF($A279&gt;=X$16,0,X$13*(X$16-$A279)+X$14*(X$16-$A279)^2+X$15*(X$16-$A279)^3)))</f>
        <v>20.300975</v>
      </c>
      <c r="Y279" s="54" t="n">
        <f aca="false">MIN(1000,MAX(Y280,IF($A279&gt;=Y$16,0,Y$13*(Y$16-$A279)+Y$14*(Y$16-$A279)^2+Y$15*(Y$16-$A279)^3)))</f>
        <v>0</v>
      </c>
      <c r="Z279" s="54" t="n">
        <f aca="false">MIN(1000,MAX(Z280,IF($A279&gt;=Z$16,0,Z$13*(Z$16-$A279)+Z$14*(Z$16-$A279)^2+Z$15*(Z$16-$A279)^3)))</f>
        <v>0</v>
      </c>
      <c r="AC279" s="54" t="n">
        <f aca="false">MIN(1000,MAX(AC280,IF($A279&gt;=AC$16,0,AC$13*(AC$16-$A279)+AC$14*(AC$16-$A279)^2+AC$15*(AC$16-$A279)^3)))</f>
        <v>0</v>
      </c>
      <c r="AD279" s="54" t="n">
        <f aca="false">MIN(1000,MAX(AD280,IF($A279&gt;=AD$16,0,AD$13*(AD$16-$A279)+AD$14*(AD$16-$A279)^2+AD$15*(AD$16-$A279)^3)))</f>
        <v>0</v>
      </c>
      <c r="AE279" s="54" t="n">
        <f aca="false">MIN(1000,MAX(AE280,IF($A279&gt;=AE$16,0,AE$13*(AE$16-$A279)+AE$14*(AE$16-$A279)^2+AE$15*(AE$16-$A279)^3)))</f>
        <v>0</v>
      </c>
      <c r="AF279" s="54" t="n">
        <f aca="false">MIN(1000,MAX(AF280,IF($A279&gt;=AF$16,0,AF$13*(AF$16-$A279)+AF$14*(AF$16-$A279)^2+AF$15*(AF$16-$A279)^3)))</f>
        <v>0</v>
      </c>
      <c r="AG279" s="54" t="n">
        <f aca="false">MIN(1000,MAX(AG280,IF($A279&gt;=AG$16,0,AG$13*(AG$16-$A279)+AG$14*(AG$16-$A279)^2+AG$15*(AG$16-$A279)^3)))</f>
        <v>0</v>
      </c>
      <c r="AH279" s="54" t="n">
        <f aca="false">MIN(1000,MAX(AH280,IF($A279&gt;=AH$16,0,AH$13*(AH$16-$A279)+AH$14*(AH$16-$A279)^2+AH$15*(AH$16-$A279)^3)))</f>
        <v>0</v>
      </c>
      <c r="AI279" s="54" t="n">
        <f aca="false">MIN(1000,MAX(AI280,IF($A279&gt;=AI$16,0,AI$13*(AI$16-$A279)+AI$14*(AI$16-$A279)^2+AI$15*(AI$16-$A279)^3)))</f>
        <v>0</v>
      </c>
      <c r="AJ279" s="54" t="n">
        <f aca="false">MIN(1000,MAX(AJ280,IF($A279&gt;=AJ$16,0,AJ$13*(AJ$16-$A279)+AJ$14*(AJ$16-$A279)^2+AJ$15*(AJ$16-$A279)^3)))</f>
        <v>0</v>
      </c>
      <c r="AK279" s="54" t="n">
        <f aca="false">MIN(1000,MAX(AK280,IF($A279&gt;=AK$16,0,AK$13*(AK$16-$A279)+AK$14*(AK$16-$A279)^2+AK$15*(AK$16-$A279)^3)))</f>
        <v>0</v>
      </c>
      <c r="AL279" s="54" t="n">
        <f aca="false">MIN(1000,MAX(AL280,IF($A279&gt;=AL$16,0,AL$13*(AL$16-$A279)+AL$14*(AL$16-$A279)^2+AL$15*(AL$16-$A279)^3)))</f>
        <v>0</v>
      </c>
      <c r="AM279" s="54" t="n">
        <f aca="false">MIN(1000,MAX(AM280,IF($A279&gt;=AM$16,0,AM$13*(AM$16-$A279)+AM$14*(AM$16-$A279)^2+AM$15*(AM$16-$A279)^3)))</f>
        <v>0</v>
      </c>
      <c r="AN279" s="54" t="n">
        <f aca="false">MIN(1000,MAX(AN280,IF($A279&gt;=AN$16,0,AN$13*(AN$16-$A279)+AN$14*(AN$16-$A279)^2+AN$15*(AN$16-$A279)^3)))</f>
        <v>0</v>
      </c>
      <c r="AO279" s="54" t="n">
        <f aca="false">MIN(1000,MAX(AO280,IF($A279&gt;=AO$16,0,AO$13*(AO$16-$A279)+AO$14*(AO$16-$A279)^2+AO$15*(AO$16-$A279)^3)))</f>
        <v>0</v>
      </c>
      <c r="AP279" s="54" t="n">
        <f aca="false">MIN(1000,MAX(AP280,IF($A279&gt;=AP$16,0,AP$13*(AP$16-$A279)+AP$14*(AP$16-$A279)^2+AP$15*(AP$16-$A279)^3)))</f>
        <v>0</v>
      </c>
      <c r="AQ279" s="54" t="n">
        <f aca="false">MIN(1000,MAX(AQ280,IF($A279&gt;=AQ$16,0,AQ$13*(AQ$16-$A279)+AQ$14*(AQ$16-$A279)^2+AQ$15*(AQ$16-$A279)^3)))</f>
        <v>0</v>
      </c>
      <c r="AR279" s="54" t="n">
        <f aca="false">MIN(1000,MAX(AR280,IF($A279&gt;=AR$16,0,AR$13*(AR$16-$A279)+AR$14*(AR$16-$A279)^2+AR$15*(AR$16-$A279)^3)))</f>
        <v>0</v>
      </c>
      <c r="AS279" s="54" t="n">
        <f aca="false">MIN(1000,MAX(AS280,IF($A279&gt;=AS$16,0,AS$13*(AS$16-$A279)+AS$14*(AS$16-$A279)^2+AS$15*(AS$16-$A279)^3)))</f>
        <v>0</v>
      </c>
      <c r="AT279" s="54" t="n">
        <f aca="false">MIN(1000,MAX(AT280,IF($A279&gt;=AT$16,0,AT$13*(AT$16-$A279)+AT$14*(AT$16-$A279)^2+AT$15*(AT$16-$A279)^3)))</f>
        <v>494.335764</v>
      </c>
      <c r="AU279" s="54" t="n">
        <f aca="false">MIN(1000,MAX(AU280,IF($A279&gt;=AU$16,0,AU$13*(AU$16-$A279)+AU$14*(AU$16-$A279)^2+AU$15*(AU$16-$A279)^3)))</f>
        <v>0</v>
      </c>
      <c r="AV279" s="54" t="n">
        <f aca="false">MIN(1000,MAX(AV280,IF($A279&gt;=AV$16,0,AV$13*(AV$16-$A279)+AV$14*(AV$16-$A279)^2+AV$15*(AV$16-$A279)^3)))</f>
        <v>550.70153</v>
      </c>
      <c r="AW279" s="54" t="n">
        <f aca="false">MIN(1000,MAX(AW280,IF($A279&gt;=AW$16,0,AW$13*(AW$16-$A279)+AW$14*(AW$16-$A279)^2+AW$15*(AW$16-$A279)^3)))</f>
        <v>0</v>
      </c>
      <c r="AX279" s="54" t="n">
        <f aca="false">MIN(1000,MAX(AX280,IF($A279&gt;=AX$16,0,AX$13*(AX$16-$A279)+AX$14*(AX$16-$A279)^2+AX$15*(AX$16-$A279)^3)))</f>
        <v>58.216864</v>
      </c>
      <c r="AY279" s="54" t="n">
        <f aca="false">MIN(1000,MAX(AY280,IF($A279&gt;=AY$16,0,AY$13*(AY$16-$A279)+AY$14*(AY$16-$A279)^2+AY$15*(AY$16-$A279)^3)))</f>
        <v>1000</v>
      </c>
      <c r="AZ279" s="54" t="n">
        <f aca="false">MIN(1000,MAX(AZ280,IF($A279&gt;=AZ$16,0,AZ$13*(AZ$16-$A279)+AZ$14*(AZ$16-$A279)^2+AZ$15*(AZ$16-$A279)^3)))</f>
        <v>0</v>
      </c>
      <c r="BA279" s="54" t="n">
        <f aca="false">MIN(1000,MAX(BA280,IF($A279&gt;=BA$16,0,BA$13*(BA$16-$A279)+BA$14*(BA$16-$A279)^2+BA$15*(BA$16-$A279)^3)))</f>
        <v>0</v>
      </c>
    </row>
    <row r="280" customFormat="false" ht="13.8" hidden="false" customHeight="false" outlineLevel="0" collapsed="false">
      <c r="A280" s="12" t="n">
        <f aca="false">A279+10</f>
        <v>2630</v>
      </c>
      <c r="B280" s="54" t="n">
        <f aca="false">MIN(1000,MAX(B281,IF($A280&gt;=B$16,0,B$13*(B$16-$A280)+B$14*(B$16-$A280)^2+B$15*(B$16-$A280)^3)))</f>
        <v>0</v>
      </c>
      <c r="C280" s="54" t="n">
        <f aca="false">MIN(1000,MAX(C281,IF($A280&gt;=C$16,0,C$13*(C$16-$A280)+C$14*(C$16-$A280)^2+C$15*(C$16-$A280)^3)))</f>
        <v>0</v>
      </c>
      <c r="D280" s="54" t="n">
        <f aca="false">MIN(1000,MAX(D281,IF($A280&gt;=D$16,0,D$13*(D$16-$A280)+D$14*(D$16-$A280)^2+D$15*(D$16-$A280)^3)))</f>
        <v>0</v>
      </c>
      <c r="E280" s="54" t="n">
        <f aca="false">MIN(1000,MAX(E281,IF($A280&gt;=E$16,0,E$13*(E$16-$A280)+E$14*(E$16-$A280)^2+E$15*(E$16-$A280)^3)))</f>
        <v>0</v>
      </c>
      <c r="F280" s="54" t="n">
        <f aca="false">MIN(1000,MAX(F281,IF($A280&gt;=F$16,0,F$13*(F$16-$A280)+F$14*(F$16-$A280)^2+F$15*(F$16-$A280)^3)))</f>
        <v>0</v>
      </c>
      <c r="G280" s="54" t="n">
        <f aca="false">MIN(1000,MAX(G281,IF($A280&gt;=G$16,0,G$13*(G$16-$A280)+G$14*(G$16-$A280)^2+G$15*(G$16-$A280)^3)))</f>
        <v>0</v>
      </c>
      <c r="H280" s="54" t="n">
        <f aca="false">MIN(1000,MAX(H281,IF($A280&gt;=H$16,0,H$13*(H$16-$A280)+H$14*(H$16-$A280)^2+H$15*(H$16-$A280)^3)))</f>
        <v>0</v>
      </c>
      <c r="I280" s="54" t="n">
        <f aca="false">MIN(1000,MAX(I281,IF($A280&gt;=I$16,0,I$13*(I$16-$A280)+I$14*(I$16-$A280)^2+I$15*(I$16-$A280)^3)))</f>
        <v>0</v>
      </c>
      <c r="J280" s="54" t="n">
        <f aca="false">MIN(1000,MAX(J281,IF($A280&gt;=J$16,0,J$13*(J$16-$A280)+J$14*(J$16-$A280)^2+J$15*(J$16-$A280)^3)))</f>
        <v>0</v>
      </c>
      <c r="K280" s="54" t="n">
        <f aca="false">MIN(1000,MAX(K281,IF($A280&gt;=K$16,0,K$13*(K$16-$A280)+K$14*(K$16-$A280)^2+K$15*(K$16-$A280)^3)))</f>
        <v>0</v>
      </c>
      <c r="L280" s="54" t="n">
        <f aca="false">MIN(1000,MAX(L281,IF($A280&gt;=L$16,0,L$13*(L$16-$A280)+L$14*(L$16-$A280)^2+L$15*(L$16-$A280)^3)))</f>
        <v>0</v>
      </c>
      <c r="M280" s="54" t="n">
        <f aca="false">MIN(1000,MAX(M281,IF($A280&gt;=M$16,0,M$13*(M$16-$A280)+M$14*(M$16-$A280)^2+M$15*(M$16-$A280)^3)))</f>
        <v>0</v>
      </c>
      <c r="N280" s="54" t="n">
        <f aca="false">MIN(1000,MAX(N281,IF($A280&gt;=N$16,0,N$13*(N$16-$A280)+N$14*(N$16-$A280)^2+N$15*(N$16-$A280)^3)))</f>
        <v>0</v>
      </c>
      <c r="O280" s="54" t="n">
        <f aca="false">MIN(1000,MAX(O281,IF($A280&gt;=O$16,0,O$13*(O$16-$A280)+O$14*(O$16-$A280)^2+O$15*(O$16-$A280)^3)))</f>
        <v>0</v>
      </c>
      <c r="P280" s="54" t="n">
        <f aca="false">MIN(1000,MAX(P281,IF($A280&gt;=P$16,0,P$13*(P$16-$A280)+P$14*(P$16-$A280)^2+P$15*(P$16-$A280)^3)))</f>
        <v>0</v>
      </c>
      <c r="Q280" s="54" t="n">
        <f aca="false">MIN(1000,MAX(Q281,IF($A280&gt;=Q$16,0,Q$13*(Q$16-$A280)+Q$14*(Q$16-$A280)^2+Q$15*(Q$16-$A280)^3)))</f>
        <v>0</v>
      </c>
      <c r="R280" s="54" t="n">
        <f aca="false">MIN(1000,MAX(R281,IF($A280&gt;=R$16,0,R$13*(R$16-$A280)+R$14*(R$16-$A280)^2+R$15*(R$16-$A280)^3)))</f>
        <v>0</v>
      </c>
      <c r="S280" s="54" t="n">
        <f aca="false">MIN(1000,MAX(S281,IF($A280&gt;=S$16,0,S$13*(S$16-$A280)+S$14*(S$16-$A280)^2+S$15*(S$16-$A280)^3)))</f>
        <v>211.544752</v>
      </c>
      <c r="T280" s="54" t="n">
        <f aca="false">MIN(1000,MAX(T281,IF($A280&gt;=T$16,0,T$13*(T$16-$A280)+T$14*(T$16-$A280)^2+T$15*(T$16-$A280)^3)))</f>
        <v>0</v>
      </c>
      <c r="U280" s="54" t="n">
        <f aca="false">MIN(1000,MAX(U281,IF($A280&gt;=U$16,0,U$13*(U$16-$A280)+U$14*(U$16-$A280)^2+U$15*(U$16-$A280)^3)))</f>
        <v>92.61245</v>
      </c>
      <c r="V280" s="54" t="n">
        <f aca="false">MIN(1000,MAX(V281,IF($A280&gt;=V$16,0,V$13*(V$16-$A280)+V$14*(V$16-$A280)^2+V$15*(V$16-$A280)^3)))</f>
        <v>0</v>
      </c>
      <c r="W280" s="54" t="n">
        <f aca="false">MIN(1000,MAX(W281,IF($A280&gt;=W$16,0,W$13*(W$16-$A280)+W$14*(W$16-$A280)^2+W$15*(W$16-$A280)^3)))</f>
        <v>49.80948</v>
      </c>
      <c r="X280" s="54" t="n">
        <f aca="false">MIN(1000,MAX(X281,IF($A280&gt;=X$16,0,X$13*(X$16-$A280)+X$14*(X$16-$A280)^2+X$15*(X$16-$A280)^3)))</f>
        <v>19.959975</v>
      </c>
      <c r="Y280" s="54" t="n">
        <f aca="false">MIN(1000,MAX(Y281,IF($A280&gt;=Y$16,0,Y$13*(Y$16-$A280)+Y$14*(Y$16-$A280)^2+Y$15*(Y$16-$A280)^3)))</f>
        <v>0</v>
      </c>
      <c r="Z280" s="54" t="n">
        <f aca="false">MIN(1000,MAX(Z281,IF($A280&gt;=Z$16,0,Z$13*(Z$16-$A280)+Z$14*(Z$16-$A280)^2+Z$15*(Z$16-$A280)^3)))</f>
        <v>0</v>
      </c>
      <c r="AC280" s="54" t="n">
        <f aca="false">MIN(1000,MAX(AC281,IF($A280&gt;=AC$16,0,AC$13*(AC$16-$A280)+AC$14*(AC$16-$A280)^2+AC$15*(AC$16-$A280)^3)))</f>
        <v>0</v>
      </c>
      <c r="AD280" s="54" t="n">
        <f aca="false">MIN(1000,MAX(AD281,IF($A280&gt;=AD$16,0,AD$13*(AD$16-$A280)+AD$14*(AD$16-$A280)^2+AD$15*(AD$16-$A280)^3)))</f>
        <v>0</v>
      </c>
      <c r="AE280" s="54" t="n">
        <f aca="false">MIN(1000,MAX(AE281,IF($A280&gt;=AE$16,0,AE$13*(AE$16-$A280)+AE$14*(AE$16-$A280)^2+AE$15*(AE$16-$A280)^3)))</f>
        <v>0</v>
      </c>
      <c r="AF280" s="54" t="n">
        <f aca="false">MIN(1000,MAX(AF281,IF($A280&gt;=AF$16,0,AF$13*(AF$16-$A280)+AF$14*(AF$16-$A280)^2+AF$15*(AF$16-$A280)^3)))</f>
        <v>0</v>
      </c>
      <c r="AG280" s="54" t="n">
        <f aca="false">MIN(1000,MAX(AG281,IF($A280&gt;=AG$16,0,AG$13*(AG$16-$A280)+AG$14*(AG$16-$A280)^2+AG$15*(AG$16-$A280)^3)))</f>
        <v>0</v>
      </c>
      <c r="AH280" s="54" t="n">
        <f aca="false">MIN(1000,MAX(AH281,IF($A280&gt;=AH$16,0,AH$13*(AH$16-$A280)+AH$14*(AH$16-$A280)^2+AH$15*(AH$16-$A280)^3)))</f>
        <v>0</v>
      </c>
      <c r="AI280" s="54" t="n">
        <f aca="false">MIN(1000,MAX(AI281,IF($A280&gt;=AI$16,0,AI$13*(AI$16-$A280)+AI$14*(AI$16-$A280)^2+AI$15*(AI$16-$A280)^3)))</f>
        <v>0</v>
      </c>
      <c r="AJ280" s="54" t="n">
        <f aca="false">MIN(1000,MAX(AJ281,IF($A280&gt;=AJ$16,0,AJ$13*(AJ$16-$A280)+AJ$14*(AJ$16-$A280)^2+AJ$15*(AJ$16-$A280)^3)))</f>
        <v>0</v>
      </c>
      <c r="AK280" s="54" t="n">
        <f aca="false">MIN(1000,MAX(AK281,IF($A280&gt;=AK$16,0,AK$13*(AK$16-$A280)+AK$14*(AK$16-$A280)^2+AK$15*(AK$16-$A280)^3)))</f>
        <v>0</v>
      </c>
      <c r="AL280" s="54" t="n">
        <f aca="false">MIN(1000,MAX(AL281,IF($A280&gt;=AL$16,0,AL$13*(AL$16-$A280)+AL$14*(AL$16-$A280)^2+AL$15*(AL$16-$A280)^3)))</f>
        <v>0</v>
      </c>
      <c r="AM280" s="54" t="n">
        <f aca="false">MIN(1000,MAX(AM281,IF($A280&gt;=AM$16,0,AM$13*(AM$16-$A280)+AM$14*(AM$16-$A280)^2+AM$15*(AM$16-$A280)^3)))</f>
        <v>0</v>
      </c>
      <c r="AN280" s="54" t="n">
        <f aca="false">MIN(1000,MAX(AN281,IF($A280&gt;=AN$16,0,AN$13*(AN$16-$A280)+AN$14*(AN$16-$A280)^2+AN$15*(AN$16-$A280)^3)))</f>
        <v>0</v>
      </c>
      <c r="AO280" s="54" t="n">
        <f aca="false">MIN(1000,MAX(AO281,IF($A280&gt;=AO$16,0,AO$13*(AO$16-$A280)+AO$14*(AO$16-$A280)^2+AO$15*(AO$16-$A280)^3)))</f>
        <v>0</v>
      </c>
      <c r="AP280" s="54" t="n">
        <f aca="false">MIN(1000,MAX(AP281,IF($A280&gt;=AP$16,0,AP$13*(AP$16-$A280)+AP$14*(AP$16-$A280)^2+AP$15*(AP$16-$A280)^3)))</f>
        <v>0</v>
      </c>
      <c r="AQ280" s="54" t="n">
        <f aca="false">MIN(1000,MAX(AQ281,IF($A280&gt;=AQ$16,0,AQ$13*(AQ$16-$A280)+AQ$14*(AQ$16-$A280)^2+AQ$15*(AQ$16-$A280)^3)))</f>
        <v>0</v>
      </c>
      <c r="AR280" s="54" t="n">
        <f aca="false">MIN(1000,MAX(AR281,IF($A280&gt;=AR$16,0,AR$13*(AR$16-$A280)+AR$14*(AR$16-$A280)^2+AR$15*(AR$16-$A280)^3)))</f>
        <v>0</v>
      </c>
      <c r="AS280" s="54" t="n">
        <f aca="false">MIN(1000,MAX(AS281,IF($A280&gt;=AS$16,0,AS$13*(AS$16-$A280)+AS$14*(AS$16-$A280)^2+AS$15*(AS$16-$A280)^3)))</f>
        <v>0</v>
      </c>
      <c r="AT280" s="54" t="n">
        <f aca="false">MIN(1000,MAX(AT281,IF($A280&gt;=AT$16,0,AT$13*(AT$16-$A280)+AT$14*(AT$16-$A280)^2+AT$15*(AT$16-$A280)^3)))</f>
        <v>485.417564</v>
      </c>
      <c r="AU280" s="54" t="n">
        <f aca="false">MIN(1000,MAX(AU281,IF($A280&gt;=AU$16,0,AU$13*(AU$16-$A280)+AU$14*(AU$16-$A280)^2+AU$15*(AU$16-$A280)^3)))</f>
        <v>0</v>
      </c>
      <c r="AV280" s="54" t="n">
        <f aca="false">MIN(1000,MAX(AV281,IF($A280&gt;=AV$16,0,AV$13*(AV$16-$A280)+AV$14*(AV$16-$A280)^2+AV$15*(AV$16-$A280)^3)))</f>
        <v>549.24853</v>
      </c>
      <c r="AW280" s="54" t="n">
        <f aca="false">MIN(1000,MAX(AW281,IF($A280&gt;=AW$16,0,AW$13*(AW$16-$A280)+AW$14*(AW$16-$A280)^2+AW$15*(AW$16-$A280)^3)))</f>
        <v>0</v>
      </c>
      <c r="AX280" s="54" t="n">
        <f aca="false">MIN(1000,MAX(AX281,IF($A280&gt;=AX$16,0,AX$13*(AX$16-$A280)+AX$14*(AX$16-$A280)^2+AX$15*(AX$16-$A280)^3)))</f>
        <v>58.216864</v>
      </c>
      <c r="AY280" s="54" t="n">
        <f aca="false">MIN(1000,MAX(AY281,IF($A280&gt;=AY$16,0,AY$13*(AY$16-$A280)+AY$14*(AY$16-$A280)^2+AY$15*(AY$16-$A280)^3)))</f>
        <v>1000</v>
      </c>
      <c r="AZ280" s="54" t="n">
        <f aca="false">MIN(1000,MAX(AZ281,IF($A280&gt;=AZ$16,0,AZ$13*(AZ$16-$A280)+AZ$14*(AZ$16-$A280)^2+AZ$15*(AZ$16-$A280)^3)))</f>
        <v>0</v>
      </c>
      <c r="BA280" s="54" t="n">
        <f aca="false">MIN(1000,MAX(BA281,IF($A280&gt;=BA$16,0,BA$13*(BA$16-$A280)+BA$14*(BA$16-$A280)^2+BA$15*(BA$16-$A280)^3)))</f>
        <v>0</v>
      </c>
    </row>
    <row r="281" customFormat="false" ht="13.8" hidden="false" customHeight="false" outlineLevel="0" collapsed="false">
      <c r="A281" s="12" t="n">
        <f aca="false">A280+10</f>
        <v>2640</v>
      </c>
      <c r="B281" s="54" t="n">
        <f aca="false">MIN(1000,MAX(B282,IF($A281&gt;=B$16,0,B$13*(B$16-$A281)+B$14*(B$16-$A281)^2+B$15*(B$16-$A281)^3)))</f>
        <v>0</v>
      </c>
      <c r="C281" s="54" t="n">
        <f aca="false">MIN(1000,MAX(C282,IF($A281&gt;=C$16,0,C$13*(C$16-$A281)+C$14*(C$16-$A281)^2+C$15*(C$16-$A281)^3)))</f>
        <v>0</v>
      </c>
      <c r="D281" s="54" t="n">
        <f aca="false">MIN(1000,MAX(D282,IF($A281&gt;=D$16,0,D$13*(D$16-$A281)+D$14*(D$16-$A281)^2+D$15*(D$16-$A281)^3)))</f>
        <v>0</v>
      </c>
      <c r="E281" s="54" t="n">
        <f aca="false">MIN(1000,MAX(E282,IF($A281&gt;=E$16,0,E$13*(E$16-$A281)+E$14*(E$16-$A281)^2+E$15*(E$16-$A281)^3)))</f>
        <v>0</v>
      </c>
      <c r="F281" s="54" t="n">
        <f aca="false">MIN(1000,MAX(F282,IF($A281&gt;=F$16,0,F$13*(F$16-$A281)+F$14*(F$16-$A281)^2+F$15*(F$16-$A281)^3)))</f>
        <v>0</v>
      </c>
      <c r="G281" s="54" t="n">
        <f aca="false">MIN(1000,MAX(G282,IF($A281&gt;=G$16,0,G$13*(G$16-$A281)+G$14*(G$16-$A281)^2+G$15*(G$16-$A281)^3)))</f>
        <v>0</v>
      </c>
      <c r="H281" s="54" t="n">
        <f aca="false">MIN(1000,MAX(H282,IF($A281&gt;=H$16,0,H$13*(H$16-$A281)+H$14*(H$16-$A281)^2+H$15*(H$16-$A281)^3)))</f>
        <v>0</v>
      </c>
      <c r="I281" s="54" t="n">
        <f aca="false">MIN(1000,MAX(I282,IF($A281&gt;=I$16,0,I$13*(I$16-$A281)+I$14*(I$16-$A281)^2+I$15*(I$16-$A281)^3)))</f>
        <v>0</v>
      </c>
      <c r="J281" s="54" t="n">
        <f aca="false">MIN(1000,MAX(J282,IF($A281&gt;=J$16,0,J$13*(J$16-$A281)+J$14*(J$16-$A281)^2+J$15*(J$16-$A281)^3)))</f>
        <v>0</v>
      </c>
      <c r="K281" s="54" t="n">
        <f aca="false">MIN(1000,MAX(K282,IF($A281&gt;=K$16,0,K$13*(K$16-$A281)+K$14*(K$16-$A281)^2+K$15*(K$16-$A281)^3)))</f>
        <v>0</v>
      </c>
      <c r="L281" s="54" t="n">
        <f aca="false">MIN(1000,MAX(L282,IF($A281&gt;=L$16,0,L$13*(L$16-$A281)+L$14*(L$16-$A281)^2+L$15*(L$16-$A281)^3)))</f>
        <v>0</v>
      </c>
      <c r="M281" s="54" t="n">
        <f aca="false">MIN(1000,MAX(M282,IF($A281&gt;=M$16,0,M$13*(M$16-$A281)+M$14*(M$16-$A281)^2+M$15*(M$16-$A281)^3)))</f>
        <v>0</v>
      </c>
      <c r="N281" s="54" t="n">
        <f aca="false">MIN(1000,MAX(N282,IF($A281&gt;=N$16,0,N$13*(N$16-$A281)+N$14*(N$16-$A281)^2+N$15*(N$16-$A281)^3)))</f>
        <v>0</v>
      </c>
      <c r="O281" s="54" t="n">
        <f aca="false">MIN(1000,MAX(O282,IF($A281&gt;=O$16,0,O$13*(O$16-$A281)+O$14*(O$16-$A281)^2+O$15*(O$16-$A281)^3)))</f>
        <v>0</v>
      </c>
      <c r="P281" s="54" t="n">
        <f aca="false">MIN(1000,MAX(P282,IF($A281&gt;=P$16,0,P$13*(P$16-$A281)+P$14*(P$16-$A281)^2+P$15*(P$16-$A281)^3)))</f>
        <v>0</v>
      </c>
      <c r="Q281" s="54" t="n">
        <f aca="false">MIN(1000,MAX(Q282,IF($A281&gt;=Q$16,0,Q$13*(Q$16-$A281)+Q$14*(Q$16-$A281)^2+Q$15*(Q$16-$A281)^3)))</f>
        <v>0</v>
      </c>
      <c r="R281" s="54" t="n">
        <f aca="false">MIN(1000,MAX(R282,IF($A281&gt;=R$16,0,R$13*(R$16-$A281)+R$14*(R$16-$A281)^2+R$15*(R$16-$A281)^3)))</f>
        <v>0</v>
      </c>
      <c r="S281" s="54" t="n">
        <f aca="false">MIN(1000,MAX(S282,IF($A281&gt;=S$16,0,S$13*(S$16-$A281)+S$14*(S$16-$A281)^2+S$15*(S$16-$A281)^3)))</f>
        <v>207.445152</v>
      </c>
      <c r="T281" s="54" t="n">
        <f aca="false">MIN(1000,MAX(T282,IF($A281&gt;=T$16,0,T$13*(T$16-$A281)+T$14*(T$16-$A281)^2+T$15*(T$16-$A281)^3)))</f>
        <v>0</v>
      </c>
      <c r="U281" s="54" t="n">
        <f aca="false">MIN(1000,MAX(U282,IF($A281&gt;=U$16,0,U$13*(U$16-$A281)+U$14*(U$16-$A281)^2+U$15*(U$16-$A281)^3)))</f>
        <v>92.36745</v>
      </c>
      <c r="V281" s="54" t="n">
        <f aca="false">MIN(1000,MAX(V282,IF($A281&gt;=V$16,0,V$13*(V$16-$A281)+V$14*(V$16-$A281)^2+V$15*(V$16-$A281)^3)))</f>
        <v>0</v>
      </c>
      <c r="W281" s="54" t="n">
        <f aca="false">MIN(1000,MAX(W282,IF($A281&gt;=W$16,0,W$13*(W$16-$A281)+W$14*(W$16-$A281)^2+W$15*(W$16-$A281)^3)))</f>
        <v>49.68048</v>
      </c>
      <c r="X281" s="54" t="n">
        <f aca="false">MIN(1000,MAX(X282,IF($A281&gt;=X$16,0,X$13*(X$16-$A281)+X$14*(X$16-$A281)^2+X$15*(X$16-$A281)^3)))</f>
        <v>19.598975</v>
      </c>
      <c r="Y281" s="54" t="n">
        <f aca="false">MIN(1000,MAX(Y282,IF($A281&gt;=Y$16,0,Y$13*(Y$16-$A281)+Y$14*(Y$16-$A281)^2+Y$15*(Y$16-$A281)^3)))</f>
        <v>0</v>
      </c>
      <c r="Z281" s="54" t="n">
        <f aca="false">MIN(1000,MAX(Z282,IF($A281&gt;=Z$16,0,Z$13*(Z$16-$A281)+Z$14*(Z$16-$A281)^2+Z$15*(Z$16-$A281)^3)))</f>
        <v>0</v>
      </c>
      <c r="AC281" s="54" t="n">
        <f aca="false">MIN(1000,MAX(AC282,IF($A281&gt;=AC$16,0,AC$13*(AC$16-$A281)+AC$14*(AC$16-$A281)^2+AC$15*(AC$16-$A281)^3)))</f>
        <v>0</v>
      </c>
      <c r="AD281" s="54" t="n">
        <f aca="false">MIN(1000,MAX(AD282,IF($A281&gt;=AD$16,0,AD$13*(AD$16-$A281)+AD$14*(AD$16-$A281)^2+AD$15*(AD$16-$A281)^3)))</f>
        <v>0</v>
      </c>
      <c r="AE281" s="54" t="n">
        <f aca="false">MIN(1000,MAX(AE282,IF($A281&gt;=AE$16,0,AE$13*(AE$16-$A281)+AE$14*(AE$16-$A281)^2+AE$15*(AE$16-$A281)^3)))</f>
        <v>0</v>
      </c>
      <c r="AF281" s="54" t="n">
        <f aca="false">MIN(1000,MAX(AF282,IF($A281&gt;=AF$16,0,AF$13*(AF$16-$A281)+AF$14*(AF$16-$A281)^2+AF$15*(AF$16-$A281)^3)))</f>
        <v>0</v>
      </c>
      <c r="AG281" s="54" t="n">
        <f aca="false">MIN(1000,MAX(AG282,IF($A281&gt;=AG$16,0,AG$13*(AG$16-$A281)+AG$14*(AG$16-$A281)^2+AG$15*(AG$16-$A281)^3)))</f>
        <v>0</v>
      </c>
      <c r="AH281" s="54" t="n">
        <f aca="false">MIN(1000,MAX(AH282,IF($A281&gt;=AH$16,0,AH$13*(AH$16-$A281)+AH$14*(AH$16-$A281)^2+AH$15*(AH$16-$A281)^3)))</f>
        <v>0</v>
      </c>
      <c r="AI281" s="54" t="n">
        <f aca="false">MIN(1000,MAX(AI282,IF($A281&gt;=AI$16,0,AI$13*(AI$16-$A281)+AI$14*(AI$16-$A281)^2+AI$15*(AI$16-$A281)^3)))</f>
        <v>0</v>
      </c>
      <c r="AJ281" s="54" t="n">
        <f aca="false">MIN(1000,MAX(AJ282,IF($A281&gt;=AJ$16,0,AJ$13*(AJ$16-$A281)+AJ$14*(AJ$16-$A281)^2+AJ$15*(AJ$16-$A281)^3)))</f>
        <v>0</v>
      </c>
      <c r="AK281" s="54" t="n">
        <f aca="false">MIN(1000,MAX(AK282,IF($A281&gt;=AK$16,0,AK$13*(AK$16-$A281)+AK$14*(AK$16-$A281)^2+AK$15*(AK$16-$A281)^3)))</f>
        <v>0</v>
      </c>
      <c r="AL281" s="54" t="n">
        <f aca="false">MIN(1000,MAX(AL282,IF($A281&gt;=AL$16,0,AL$13*(AL$16-$A281)+AL$14*(AL$16-$A281)^2+AL$15*(AL$16-$A281)^3)))</f>
        <v>0</v>
      </c>
      <c r="AM281" s="54" t="n">
        <f aca="false">MIN(1000,MAX(AM282,IF($A281&gt;=AM$16,0,AM$13*(AM$16-$A281)+AM$14*(AM$16-$A281)^2+AM$15*(AM$16-$A281)^3)))</f>
        <v>0</v>
      </c>
      <c r="AN281" s="54" t="n">
        <f aca="false">MIN(1000,MAX(AN282,IF($A281&gt;=AN$16,0,AN$13*(AN$16-$A281)+AN$14*(AN$16-$A281)^2+AN$15*(AN$16-$A281)^3)))</f>
        <v>0</v>
      </c>
      <c r="AO281" s="54" t="n">
        <f aca="false">MIN(1000,MAX(AO282,IF($A281&gt;=AO$16,0,AO$13*(AO$16-$A281)+AO$14*(AO$16-$A281)^2+AO$15*(AO$16-$A281)^3)))</f>
        <v>0</v>
      </c>
      <c r="AP281" s="54" t="n">
        <f aca="false">MIN(1000,MAX(AP282,IF($A281&gt;=AP$16,0,AP$13*(AP$16-$A281)+AP$14*(AP$16-$A281)^2+AP$15*(AP$16-$A281)^3)))</f>
        <v>0</v>
      </c>
      <c r="AQ281" s="54" t="n">
        <f aca="false">MIN(1000,MAX(AQ282,IF($A281&gt;=AQ$16,0,AQ$13*(AQ$16-$A281)+AQ$14*(AQ$16-$A281)^2+AQ$15*(AQ$16-$A281)^3)))</f>
        <v>0</v>
      </c>
      <c r="AR281" s="54" t="n">
        <f aca="false">MIN(1000,MAX(AR282,IF($A281&gt;=AR$16,0,AR$13*(AR$16-$A281)+AR$14*(AR$16-$A281)^2+AR$15*(AR$16-$A281)^3)))</f>
        <v>0</v>
      </c>
      <c r="AS281" s="54" t="n">
        <f aca="false">MIN(1000,MAX(AS282,IF($A281&gt;=AS$16,0,AS$13*(AS$16-$A281)+AS$14*(AS$16-$A281)^2+AS$15*(AS$16-$A281)^3)))</f>
        <v>0</v>
      </c>
      <c r="AT281" s="54" t="n">
        <f aca="false">MIN(1000,MAX(AT282,IF($A281&gt;=AT$16,0,AT$13*(AT$16-$A281)+AT$14*(AT$16-$A281)^2+AT$15*(AT$16-$A281)^3)))</f>
        <v>476.579364</v>
      </c>
      <c r="AU281" s="54" t="n">
        <f aca="false">MIN(1000,MAX(AU282,IF($A281&gt;=AU$16,0,AU$13*(AU$16-$A281)+AU$14*(AU$16-$A281)^2+AU$15*(AU$16-$A281)^3)))</f>
        <v>0</v>
      </c>
      <c r="AV281" s="54" t="n">
        <f aca="false">MIN(1000,MAX(AV282,IF($A281&gt;=AV$16,0,AV$13*(AV$16-$A281)+AV$14*(AV$16-$A281)^2+AV$15*(AV$16-$A281)^3)))</f>
        <v>547.79553</v>
      </c>
      <c r="AW281" s="54" t="n">
        <f aca="false">MIN(1000,MAX(AW282,IF($A281&gt;=AW$16,0,AW$13*(AW$16-$A281)+AW$14*(AW$16-$A281)^2+AW$15*(AW$16-$A281)^3)))</f>
        <v>0</v>
      </c>
      <c r="AX281" s="54" t="n">
        <f aca="false">MIN(1000,MAX(AX282,IF($A281&gt;=AX$16,0,AX$13*(AX$16-$A281)+AX$14*(AX$16-$A281)^2+AX$15*(AX$16-$A281)^3)))</f>
        <v>58.216864</v>
      </c>
      <c r="AY281" s="54" t="n">
        <f aca="false">MIN(1000,MAX(AY282,IF($A281&gt;=AY$16,0,AY$13*(AY$16-$A281)+AY$14*(AY$16-$A281)^2+AY$15*(AY$16-$A281)^3)))</f>
        <v>1000</v>
      </c>
      <c r="AZ281" s="54" t="n">
        <f aca="false">MIN(1000,MAX(AZ282,IF($A281&gt;=AZ$16,0,AZ$13*(AZ$16-$A281)+AZ$14*(AZ$16-$A281)^2+AZ$15*(AZ$16-$A281)^3)))</f>
        <v>0</v>
      </c>
      <c r="BA281" s="54" t="n">
        <f aca="false">MIN(1000,MAX(BA282,IF($A281&gt;=BA$16,0,BA$13*(BA$16-$A281)+BA$14*(BA$16-$A281)^2+BA$15*(BA$16-$A281)^3)))</f>
        <v>0</v>
      </c>
    </row>
    <row r="282" customFormat="false" ht="13.8" hidden="false" customHeight="false" outlineLevel="0" collapsed="false">
      <c r="A282" s="12" t="n">
        <f aca="false">A281+10</f>
        <v>2650</v>
      </c>
      <c r="B282" s="54" t="n">
        <f aca="false">MIN(1000,MAX(B283,IF($A282&gt;=B$16,0,B$13*(B$16-$A282)+B$14*(B$16-$A282)^2+B$15*(B$16-$A282)^3)))</f>
        <v>0</v>
      </c>
      <c r="C282" s="54" t="n">
        <f aca="false">MIN(1000,MAX(C283,IF($A282&gt;=C$16,0,C$13*(C$16-$A282)+C$14*(C$16-$A282)^2+C$15*(C$16-$A282)^3)))</f>
        <v>0</v>
      </c>
      <c r="D282" s="54" t="n">
        <f aca="false">MIN(1000,MAX(D283,IF($A282&gt;=D$16,0,D$13*(D$16-$A282)+D$14*(D$16-$A282)^2+D$15*(D$16-$A282)^3)))</f>
        <v>0</v>
      </c>
      <c r="E282" s="54" t="n">
        <f aca="false">MIN(1000,MAX(E283,IF($A282&gt;=E$16,0,E$13*(E$16-$A282)+E$14*(E$16-$A282)^2+E$15*(E$16-$A282)^3)))</f>
        <v>0</v>
      </c>
      <c r="F282" s="54" t="n">
        <f aca="false">MIN(1000,MAX(F283,IF($A282&gt;=F$16,0,F$13*(F$16-$A282)+F$14*(F$16-$A282)^2+F$15*(F$16-$A282)^3)))</f>
        <v>0</v>
      </c>
      <c r="G282" s="54" t="n">
        <f aca="false">MIN(1000,MAX(G283,IF($A282&gt;=G$16,0,G$13*(G$16-$A282)+G$14*(G$16-$A282)^2+G$15*(G$16-$A282)^3)))</f>
        <v>0</v>
      </c>
      <c r="H282" s="54" t="n">
        <f aca="false">MIN(1000,MAX(H283,IF($A282&gt;=H$16,0,H$13*(H$16-$A282)+H$14*(H$16-$A282)^2+H$15*(H$16-$A282)^3)))</f>
        <v>0</v>
      </c>
      <c r="I282" s="54" t="n">
        <f aca="false">MIN(1000,MAX(I283,IF($A282&gt;=I$16,0,I$13*(I$16-$A282)+I$14*(I$16-$A282)^2+I$15*(I$16-$A282)^3)))</f>
        <v>0</v>
      </c>
      <c r="J282" s="54" t="n">
        <f aca="false">MIN(1000,MAX(J283,IF($A282&gt;=J$16,0,J$13*(J$16-$A282)+J$14*(J$16-$A282)^2+J$15*(J$16-$A282)^3)))</f>
        <v>0</v>
      </c>
      <c r="K282" s="54" t="n">
        <f aca="false">MIN(1000,MAX(K283,IF($A282&gt;=K$16,0,K$13*(K$16-$A282)+K$14*(K$16-$A282)^2+K$15*(K$16-$A282)^3)))</f>
        <v>0</v>
      </c>
      <c r="L282" s="54" t="n">
        <f aca="false">MIN(1000,MAX(L283,IF($A282&gt;=L$16,0,L$13*(L$16-$A282)+L$14*(L$16-$A282)^2+L$15*(L$16-$A282)^3)))</f>
        <v>0</v>
      </c>
      <c r="M282" s="54" t="n">
        <f aca="false">MIN(1000,MAX(M283,IF($A282&gt;=M$16,0,M$13*(M$16-$A282)+M$14*(M$16-$A282)^2+M$15*(M$16-$A282)^3)))</f>
        <v>0</v>
      </c>
      <c r="N282" s="54" t="n">
        <f aca="false">MIN(1000,MAX(N283,IF($A282&gt;=N$16,0,N$13*(N$16-$A282)+N$14*(N$16-$A282)^2+N$15*(N$16-$A282)^3)))</f>
        <v>0</v>
      </c>
      <c r="O282" s="54" t="n">
        <f aca="false">MIN(1000,MAX(O283,IF($A282&gt;=O$16,0,O$13*(O$16-$A282)+O$14*(O$16-$A282)^2+O$15*(O$16-$A282)^3)))</f>
        <v>0</v>
      </c>
      <c r="P282" s="54" t="n">
        <f aca="false">MIN(1000,MAX(P283,IF($A282&gt;=P$16,0,P$13*(P$16-$A282)+P$14*(P$16-$A282)^2+P$15*(P$16-$A282)^3)))</f>
        <v>0</v>
      </c>
      <c r="Q282" s="54" t="n">
        <f aca="false">MIN(1000,MAX(Q283,IF($A282&gt;=Q$16,0,Q$13*(Q$16-$A282)+Q$14*(Q$16-$A282)^2+Q$15*(Q$16-$A282)^3)))</f>
        <v>0</v>
      </c>
      <c r="R282" s="54" t="n">
        <f aca="false">MIN(1000,MAX(R283,IF($A282&gt;=R$16,0,R$13*(R$16-$A282)+R$14*(R$16-$A282)^2+R$15*(R$16-$A282)^3)))</f>
        <v>0</v>
      </c>
      <c r="S282" s="54" t="n">
        <f aca="false">MIN(1000,MAX(S283,IF($A282&gt;=S$16,0,S$13*(S$16-$A282)+S$14*(S$16-$A282)^2+S$15*(S$16-$A282)^3)))</f>
        <v>203.385552</v>
      </c>
      <c r="T282" s="54" t="n">
        <f aca="false">MIN(1000,MAX(T283,IF($A282&gt;=T$16,0,T$13*(T$16-$A282)+T$14*(T$16-$A282)^2+T$15*(T$16-$A282)^3)))</f>
        <v>0</v>
      </c>
      <c r="U282" s="54" t="n">
        <f aca="false">MIN(1000,MAX(U283,IF($A282&gt;=U$16,0,U$13*(U$16-$A282)+U$14*(U$16-$A282)^2+U$15*(U$16-$A282)^3)))</f>
        <v>92.12245</v>
      </c>
      <c r="V282" s="54" t="n">
        <f aca="false">MIN(1000,MAX(V283,IF($A282&gt;=V$16,0,V$13*(V$16-$A282)+V$14*(V$16-$A282)^2+V$15*(V$16-$A282)^3)))</f>
        <v>0</v>
      </c>
      <c r="W282" s="54" t="n">
        <f aca="false">MIN(1000,MAX(W283,IF($A282&gt;=W$16,0,W$13*(W$16-$A282)+W$14*(W$16-$A282)^2+W$15*(W$16-$A282)^3)))</f>
        <v>49.55148</v>
      </c>
      <c r="X282" s="54" t="n">
        <f aca="false">MIN(1000,MAX(X283,IF($A282&gt;=X$16,0,X$13*(X$16-$A282)+X$14*(X$16-$A282)^2+X$15*(X$16-$A282)^3)))</f>
        <v>19.217975</v>
      </c>
      <c r="Y282" s="54" t="n">
        <f aca="false">MIN(1000,MAX(Y283,IF($A282&gt;=Y$16,0,Y$13*(Y$16-$A282)+Y$14*(Y$16-$A282)^2+Y$15*(Y$16-$A282)^3)))</f>
        <v>0</v>
      </c>
      <c r="Z282" s="54" t="n">
        <f aca="false">MIN(1000,MAX(Z283,IF($A282&gt;=Z$16,0,Z$13*(Z$16-$A282)+Z$14*(Z$16-$A282)^2+Z$15*(Z$16-$A282)^3)))</f>
        <v>0</v>
      </c>
      <c r="AC282" s="54" t="n">
        <f aca="false">MIN(1000,MAX(AC283,IF($A282&gt;=AC$16,0,AC$13*(AC$16-$A282)+AC$14*(AC$16-$A282)^2+AC$15*(AC$16-$A282)^3)))</f>
        <v>0</v>
      </c>
      <c r="AD282" s="54" t="n">
        <f aca="false">MIN(1000,MAX(AD283,IF($A282&gt;=AD$16,0,AD$13*(AD$16-$A282)+AD$14*(AD$16-$A282)^2+AD$15*(AD$16-$A282)^3)))</f>
        <v>0</v>
      </c>
      <c r="AE282" s="54" t="n">
        <f aca="false">MIN(1000,MAX(AE283,IF($A282&gt;=AE$16,0,AE$13*(AE$16-$A282)+AE$14*(AE$16-$A282)^2+AE$15*(AE$16-$A282)^3)))</f>
        <v>0</v>
      </c>
      <c r="AF282" s="54" t="n">
        <f aca="false">MIN(1000,MAX(AF283,IF($A282&gt;=AF$16,0,AF$13*(AF$16-$A282)+AF$14*(AF$16-$A282)^2+AF$15*(AF$16-$A282)^3)))</f>
        <v>0</v>
      </c>
      <c r="AG282" s="54" t="n">
        <f aca="false">MIN(1000,MAX(AG283,IF($A282&gt;=AG$16,0,AG$13*(AG$16-$A282)+AG$14*(AG$16-$A282)^2+AG$15*(AG$16-$A282)^3)))</f>
        <v>0</v>
      </c>
      <c r="AH282" s="54" t="n">
        <f aca="false">MIN(1000,MAX(AH283,IF($A282&gt;=AH$16,0,AH$13*(AH$16-$A282)+AH$14*(AH$16-$A282)^2+AH$15*(AH$16-$A282)^3)))</f>
        <v>0</v>
      </c>
      <c r="AI282" s="54" t="n">
        <f aca="false">MIN(1000,MAX(AI283,IF($A282&gt;=AI$16,0,AI$13*(AI$16-$A282)+AI$14*(AI$16-$A282)^2+AI$15*(AI$16-$A282)^3)))</f>
        <v>0</v>
      </c>
      <c r="AJ282" s="54" t="n">
        <f aca="false">MIN(1000,MAX(AJ283,IF($A282&gt;=AJ$16,0,AJ$13*(AJ$16-$A282)+AJ$14*(AJ$16-$A282)^2+AJ$15*(AJ$16-$A282)^3)))</f>
        <v>0</v>
      </c>
      <c r="AK282" s="54" t="n">
        <f aca="false">MIN(1000,MAX(AK283,IF($A282&gt;=AK$16,0,AK$13*(AK$16-$A282)+AK$14*(AK$16-$A282)^2+AK$15*(AK$16-$A282)^3)))</f>
        <v>0</v>
      </c>
      <c r="AL282" s="54" t="n">
        <f aca="false">MIN(1000,MAX(AL283,IF($A282&gt;=AL$16,0,AL$13*(AL$16-$A282)+AL$14*(AL$16-$A282)^2+AL$15*(AL$16-$A282)^3)))</f>
        <v>0</v>
      </c>
      <c r="AM282" s="54" t="n">
        <f aca="false">MIN(1000,MAX(AM283,IF($A282&gt;=AM$16,0,AM$13*(AM$16-$A282)+AM$14*(AM$16-$A282)^2+AM$15*(AM$16-$A282)^3)))</f>
        <v>0</v>
      </c>
      <c r="AN282" s="54" t="n">
        <f aca="false">MIN(1000,MAX(AN283,IF($A282&gt;=AN$16,0,AN$13*(AN$16-$A282)+AN$14*(AN$16-$A282)^2+AN$15*(AN$16-$A282)^3)))</f>
        <v>0</v>
      </c>
      <c r="AO282" s="54" t="n">
        <f aca="false">MIN(1000,MAX(AO283,IF($A282&gt;=AO$16,0,AO$13*(AO$16-$A282)+AO$14*(AO$16-$A282)^2+AO$15*(AO$16-$A282)^3)))</f>
        <v>0</v>
      </c>
      <c r="AP282" s="54" t="n">
        <f aca="false">MIN(1000,MAX(AP283,IF($A282&gt;=AP$16,0,AP$13*(AP$16-$A282)+AP$14*(AP$16-$A282)^2+AP$15*(AP$16-$A282)^3)))</f>
        <v>0</v>
      </c>
      <c r="AQ282" s="54" t="n">
        <f aca="false">MIN(1000,MAX(AQ283,IF($A282&gt;=AQ$16,0,AQ$13*(AQ$16-$A282)+AQ$14*(AQ$16-$A282)^2+AQ$15*(AQ$16-$A282)^3)))</f>
        <v>0</v>
      </c>
      <c r="AR282" s="54" t="n">
        <f aca="false">MIN(1000,MAX(AR283,IF($A282&gt;=AR$16,0,AR$13*(AR$16-$A282)+AR$14*(AR$16-$A282)^2+AR$15*(AR$16-$A282)^3)))</f>
        <v>0</v>
      </c>
      <c r="AS282" s="54" t="n">
        <f aca="false">MIN(1000,MAX(AS283,IF($A282&gt;=AS$16,0,AS$13*(AS$16-$A282)+AS$14*(AS$16-$A282)^2+AS$15*(AS$16-$A282)^3)))</f>
        <v>0</v>
      </c>
      <c r="AT282" s="54" t="n">
        <f aca="false">MIN(1000,MAX(AT283,IF($A282&gt;=AT$16,0,AT$13*(AT$16-$A282)+AT$14*(AT$16-$A282)^2+AT$15*(AT$16-$A282)^3)))</f>
        <v>467.821164</v>
      </c>
      <c r="AU282" s="54" t="n">
        <f aca="false">MIN(1000,MAX(AU283,IF($A282&gt;=AU$16,0,AU$13*(AU$16-$A282)+AU$14*(AU$16-$A282)^2+AU$15*(AU$16-$A282)^3)))</f>
        <v>0</v>
      </c>
      <c r="AV282" s="54" t="n">
        <f aca="false">MIN(1000,MAX(AV283,IF($A282&gt;=AV$16,0,AV$13*(AV$16-$A282)+AV$14*(AV$16-$A282)^2+AV$15*(AV$16-$A282)^3)))</f>
        <v>546.34253</v>
      </c>
      <c r="AW282" s="54" t="n">
        <f aca="false">MIN(1000,MAX(AW283,IF($A282&gt;=AW$16,0,AW$13*(AW$16-$A282)+AW$14*(AW$16-$A282)^2+AW$15*(AW$16-$A282)^3)))</f>
        <v>0</v>
      </c>
      <c r="AX282" s="54" t="n">
        <f aca="false">MIN(1000,MAX(AX283,IF($A282&gt;=AX$16,0,AX$13*(AX$16-$A282)+AX$14*(AX$16-$A282)^2+AX$15*(AX$16-$A282)^3)))</f>
        <v>58.216864</v>
      </c>
      <c r="AY282" s="54" t="n">
        <f aca="false">MIN(1000,MAX(AY283,IF($A282&gt;=AY$16,0,AY$13*(AY$16-$A282)+AY$14*(AY$16-$A282)^2+AY$15*(AY$16-$A282)^3)))</f>
        <v>1000</v>
      </c>
      <c r="AZ282" s="54" t="n">
        <f aca="false">MIN(1000,MAX(AZ283,IF($A282&gt;=AZ$16,0,AZ$13*(AZ$16-$A282)+AZ$14*(AZ$16-$A282)^2+AZ$15*(AZ$16-$A282)^3)))</f>
        <v>0</v>
      </c>
      <c r="BA282" s="54" t="n">
        <f aca="false">MIN(1000,MAX(BA283,IF($A282&gt;=BA$16,0,BA$13*(BA$16-$A282)+BA$14*(BA$16-$A282)^2+BA$15*(BA$16-$A282)^3)))</f>
        <v>0</v>
      </c>
    </row>
    <row r="283" customFormat="false" ht="13.8" hidden="false" customHeight="false" outlineLevel="0" collapsed="false">
      <c r="A283" s="12" t="n">
        <f aca="false">A282+10</f>
        <v>2660</v>
      </c>
      <c r="B283" s="54" t="n">
        <f aca="false">MIN(1000,MAX(B284,IF($A283&gt;=B$16,0,B$13*(B$16-$A283)+B$14*(B$16-$A283)^2+B$15*(B$16-$A283)^3)))</f>
        <v>0</v>
      </c>
      <c r="C283" s="54" t="n">
        <f aca="false">MIN(1000,MAX(C284,IF($A283&gt;=C$16,0,C$13*(C$16-$A283)+C$14*(C$16-$A283)^2+C$15*(C$16-$A283)^3)))</f>
        <v>0</v>
      </c>
      <c r="D283" s="54" t="n">
        <f aca="false">MIN(1000,MAX(D284,IF($A283&gt;=D$16,0,D$13*(D$16-$A283)+D$14*(D$16-$A283)^2+D$15*(D$16-$A283)^3)))</f>
        <v>0</v>
      </c>
      <c r="E283" s="54" t="n">
        <f aca="false">MIN(1000,MAX(E284,IF($A283&gt;=E$16,0,E$13*(E$16-$A283)+E$14*(E$16-$A283)^2+E$15*(E$16-$A283)^3)))</f>
        <v>0</v>
      </c>
      <c r="F283" s="54" t="n">
        <f aca="false">MIN(1000,MAX(F284,IF($A283&gt;=F$16,0,F$13*(F$16-$A283)+F$14*(F$16-$A283)^2+F$15*(F$16-$A283)^3)))</f>
        <v>0</v>
      </c>
      <c r="G283" s="54" t="n">
        <f aca="false">MIN(1000,MAX(G284,IF($A283&gt;=G$16,0,G$13*(G$16-$A283)+G$14*(G$16-$A283)^2+G$15*(G$16-$A283)^3)))</f>
        <v>0</v>
      </c>
      <c r="H283" s="54" t="n">
        <f aca="false">MIN(1000,MAX(H284,IF($A283&gt;=H$16,0,H$13*(H$16-$A283)+H$14*(H$16-$A283)^2+H$15*(H$16-$A283)^3)))</f>
        <v>0</v>
      </c>
      <c r="I283" s="54" t="n">
        <f aca="false">MIN(1000,MAX(I284,IF($A283&gt;=I$16,0,I$13*(I$16-$A283)+I$14*(I$16-$A283)^2+I$15*(I$16-$A283)^3)))</f>
        <v>0</v>
      </c>
      <c r="J283" s="54" t="n">
        <f aca="false">MIN(1000,MAX(J284,IF($A283&gt;=J$16,0,J$13*(J$16-$A283)+J$14*(J$16-$A283)^2+J$15*(J$16-$A283)^3)))</f>
        <v>0</v>
      </c>
      <c r="K283" s="54" t="n">
        <f aca="false">MIN(1000,MAX(K284,IF($A283&gt;=K$16,0,K$13*(K$16-$A283)+K$14*(K$16-$A283)^2+K$15*(K$16-$A283)^3)))</f>
        <v>0</v>
      </c>
      <c r="L283" s="54" t="n">
        <f aca="false">MIN(1000,MAX(L284,IF($A283&gt;=L$16,0,L$13*(L$16-$A283)+L$14*(L$16-$A283)^2+L$15*(L$16-$A283)^3)))</f>
        <v>0</v>
      </c>
      <c r="M283" s="54" t="n">
        <f aca="false">MIN(1000,MAX(M284,IF($A283&gt;=M$16,0,M$13*(M$16-$A283)+M$14*(M$16-$A283)^2+M$15*(M$16-$A283)^3)))</f>
        <v>0</v>
      </c>
      <c r="N283" s="54" t="n">
        <f aca="false">MIN(1000,MAX(N284,IF($A283&gt;=N$16,0,N$13*(N$16-$A283)+N$14*(N$16-$A283)^2+N$15*(N$16-$A283)^3)))</f>
        <v>0</v>
      </c>
      <c r="O283" s="54" t="n">
        <f aca="false">MIN(1000,MAX(O284,IF($A283&gt;=O$16,0,O$13*(O$16-$A283)+O$14*(O$16-$A283)^2+O$15*(O$16-$A283)^3)))</f>
        <v>0</v>
      </c>
      <c r="P283" s="54" t="n">
        <f aca="false">MIN(1000,MAX(P284,IF($A283&gt;=P$16,0,P$13*(P$16-$A283)+P$14*(P$16-$A283)^2+P$15*(P$16-$A283)^3)))</f>
        <v>0</v>
      </c>
      <c r="Q283" s="54" t="n">
        <f aca="false">MIN(1000,MAX(Q284,IF($A283&gt;=Q$16,0,Q$13*(Q$16-$A283)+Q$14*(Q$16-$A283)^2+Q$15*(Q$16-$A283)^3)))</f>
        <v>0</v>
      </c>
      <c r="R283" s="54" t="n">
        <f aca="false">MIN(1000,MAX(R284,IF($A283&gt;=R$16,0,R$13*(R$16-$A283)+R$14*(R$16-$A283)^2+R$15*(R$16-$A283)^3)))</f>
        <v>0</v>
      </c>
      <c r="S283" s="54" t="n">
        <f aca="false">MIN(1000,MAX(S284,IF($A283&gt;=S$16,0,S$13*(S$16-$A283)+S$14*(S$16-$A283)^2+S$15*(S$16-$A283)^3)))</f>
        <v>199.365952</v>
      </c>
      <c r="T283" s="54" t="n">
        <f aca="false">MIN(1000,MAX(T284,IF($A283&gt;=T$16,0,T$13*(T$16-$A283)+T$14*(T$16-$A283)^2+T$15*(T$16-$A283)^3)))</f>
        <v>0</v>
      </c>
      <c r="U283" s="54" t="n">
        <f aca="false">MIN(1000,MAX(U284,IF($A283&gt;=U$16,0,U$13*(U$16-$A283)+U$14*(U$16-$A283)^2+U$15*(U$16-$A283)^3)))</f>
        <v>91.87745</v>
      </c>
      <c r="V283" s="54" t="n">
        <f aca="false">MIN(1000,MAX(V284,IF($A283&gt;=V$16,0,V$13*(V$16-$A283)+V$14*(V$16-$A283)^2+V$15*(V$16-$A283)^3)))</f>
        <v>0</v>
      </c>
      <c r="W283" s="54" t="n">
        <f aca="false">MIN(1000,MAX(W284,IF($A283&gt;=W$16,0,W$13*(W$16-$A283)+W$14*(W$16-$A283)^2+W$15*(W$16-$A283)^3)))</f>
        <v>49.42248</v>
      </c>
      <c r="X283" s="54" t="n">
        <f aca="false">MIN(1000,MAX(X284,IF($A283&gt;=X$16,0,X$13*(X$16-$A283)+X$14*(X$16-$A283)^2+X$15*(X$16-$A283)^3)))</f>
        <v>18.816975</v>
      </c>
      <c r="Y283" s="54" t="n">
        <f aca="false">MIN(1000,MAX(Y284,IF($A283&gt;=Y$16,0,Y$13*(Y$16-$A283)+Y$14*(Y$16-$A283)^2+Y$15*(Y$16-$A283)^3)))</f>
        <v>0</v>
      </c>
      <c r="Z283" s="54" t="n">
        <f aca="false">MIN(1000,MAX(Z284,IF($A283&gt;=Z$16,0,Z$13*(Z$16-$A283)+Z$14*(Z$16-$A283)^2+Z$15*(Z$16-$A283)^3)))</f>
        <v>0</v>
      </c>
      <c r="AC283" s="54" t="n">
        <f aca="false">MIN(1000,MAX(AC284,IF($A283&gt;=AC$16,0,AC$13*(AC$16-$A283)+AC$14*(AC$16-$A283)^2+AC$15*(AC$16-$A283)^3)))</f>
        <v>0</v>
      </c>
      <c r="AD283" s="54" t="n">
        <f aca="false">MIN(1000,MAX(AD284,IF($A283&gt;=AD$16,0,AD$13*(AD$16-$A283)+AD$14*(AD$16-$A283)^2+AD$15*(AD$16-$A283)^3)))</f>
        <v>0</v>
      </c>
      <c r="AE283" s="54" t="n">
        <f aca="false">MIN(1000,MAX(AE284,IF($A283&gt;=AE$16,0,AE$13*(AE$16-$A283)+AE$14*(AE$16-$A283)^2+AE$15*(AE$16-$A283)^3)))</f>
        <v>0</v>
      </c>
      <c r="AF283" s="54" t="n">
        <f aca="false">MIN(1000,MAX(AF284,IF($A283&gt;=AF$16,0,AF$13*(AF$16-$A283)+AF$14*(AF$16-$A283)^2+AF$15*(AF$16-$A283)^3)))</f>
        <v>0</v>
      </c>
      <c r="AG283" s="54" t="n">
        <f aca="false">MIN(1000,MAX(AG284,IF($A283&gt;=AG$16,0,AG$13*(AG$16-$A283)+AG$14*(AG$16-$A283)^2+AG$15*(AG$16-$A283)^3)))</f>
        <v>0</v>
      </c>
      <c r="AH283" s="54" t="n">
        <f aca="false">MIN(1000,MAX(AH284,IF($A283&gt;=AH$16,0,AH$13*(AH$16-$A283)+AH$14*(AH$16-$A283)^2+AH$15*(AH$16-$A283)^3)))</f>
        <v>0</v>
      </c>
      <c r="AI283" s="54" t="n">
        <f aca="false">MIN(1000,MAX(AI284,IF($A283&gt;=AI$16,0,AI$13*(AI$16-$A283)+AI$14*(AI$16-$A283)^2+AI$15*(AI$16-$A283)^3)))</f>
        <v>0</v>
      </c>
      <c r="AJ283" s="54" t="n">
        <f aca="false">MIN(1000,MAX(AJ284,IF($A283&gt;=AJ$16,0,AJ$13*(AJ$16-$A283)+AJ$14*(AJ$16-$A283)^2+AJ$15*(AJ$16-$A283)^3)))</f>
        <v>0</v>
      </c>
      <c r="AK283" s="54" t="n">
        <f aca="false">MIN(1000,MAX(AK284,IF($A283&gt;=AK$16,0,AK$13*(AK$16-$A283)+AK$14*(AK$16-$A283)^2+AK$15*(AK$16-$A283)^3)))</f>
        <v>0</v>
      </c>
      <c r="AL283" s="54" t="n">
        <f aca="false">MIN(1000,MAX(AL284,IF($A283&gt;=AL$16,0,AL$13*(AL$16-$A283)+AL$14*(AL$16-$A283)^2+AL$15*(AL$16-$A283)^3)))</f>
        <v>0</v>
      </c>
      <c r="AM283" s="54" t="n">
        <f aca="false">MIN(1000,MAX(AM284,IF($A283&gt;=AM$16,0,AM$13*(AM$16-$A283)+AM$14*(AM$16-$A283)^2+AM$15*(AM$16-$A283)^3)))</f>
        <v>0</v>
      </c>
      <c r="AN283" s="54" t="n">
        <f aca="false">MIN(1000,MAX(AN284,IF($A283&gt;=AN$16,0,AN$13*(AN$16-$A283)+AN$14*(AN$16-$A283)^2+AN$15*(AN$16-$A283)^3)))</f>
        <v>0</v>
      </c>
      <c r="AO283" s="54" t="n">
        <f aca="false">MIN(1000,MAX(AO284,IF($A283&gt;=AO$16,0,AO$13*(AO$16-$A283)+AO$14*(AO$16-$A283)^2+AO$15*(AO$16-$A283)^3)))</f>
        <v>0</v>
      </c>
      <c r="AP283" s="54" t="n">
        <f aca="false">MIN(1000,MAX(AP284,IF($A283&gt;=AP$16,0,AP$13*(AP$16-$A283)+AP$14*(AP$16-$A283)^2+AP$15*(AP$16-$A283)^3)))</f>
        <v>0</v>
      </c>
      <c r="AQ283" s="54" t="n">
        <f aca="false">MIN(1000,MAX(AQ284,IF($A283&gt;=AQ$16,0,AQ$13*(AQ$16-$A283)+AQ$14*(AQ$16-$A283)^2+AQ$15*(AQ$16-$A283)^3)))</f>
        <v>0</v>
      </c>
      <c r="AR283" s="54" t="n">
        <f aca="false">MIN(1000,MAX(AR284,IF($A283&gt;=AR$16,0,AR$13*(AR$16-$A283)+AR$14*(AR$16-$A283)^2+AR$15*(AR$16-$A283)^3)))</f>
        <v>0</v>
      </c>
      <c r="AS283" s="54" t="n">
        <f aca="false">MIN(1000,MAX(AS284,IF($A283&gt;=AS$16,0,AS$13*(AS$16-$A283)+AS$14*(AS$16-$A283)^2+AS$15*(AS$16-$A283)^3)))</f>
        <v>0</v>
      </c>
      <c r="AT283" s="54" t="n">
        <f aca="false">MIN(1000,MAX(AT284,IF($A283&gt;=AT$16,0,AT$13*(AT$16-$A283)+AT$14*(AT$16-$A283)^2+AT$15*(AT$16-$A283)^3)))</f>
        <v>459.142964</v>
      </c>
      <c r="AU283" s="54" t="n">
        <f aca="false">MIN(1000,MAX(AU284,IF($A283&gt;=AU$16,0,AU$13*(AU$16-$A283)+AU$14*(AU$16-$A283)^2+AU$15*(AU$16-$A283)^3)))</f>
        <v>0</v>
      </c>
      <c r="AV283" s="54" t="n">
        <f aca="false">MIN(1000,MAX(AV284,IF($A283&gt;=AV$16,0,AV$13*(AV$16-$A283)+AV$14*(AV$16-$A283)^2+AV$15*(AV$16-$A283)^3)))</f>
        <v>544.88953</v>
      </c>
      <c r="AW283" s="54" t="n">
        <f aca="false">MIN(1000,MAX(AW284,IF($A283&gt;=AW$16,0,AW$13*(AW$16-$A283)+AW$14*(AW$16-$A283)^2+AW$15*(AW$16-$A283)^3)))</f>
        <v>0</v>
      </c>
      <c r="AX283" s="54" t="n">
        <f aca="false">MIN(1000,MAX(AX284,IF($A283&gt;=AX$16,0,AX$13*(AX$16-$A283)+AX$14*(AX$16-$A283)^2+AX$15*(AX$16-$A283)^3)))</f>
        <v>58.216864</v>
      </c>
      <c r="AY283" s="54" t="n">
        <f aca="false">MIN(1000,MAX(AY284,IF($A283&gt;=AY$16,0,AY$13*(AY$16-$A283)+AY$14*(AY$16-$A283)^2+AY$15*(AY$16-$A283)^3)))</f>
        <v>1000</v>
      </c>
      <c r="AZ283" s="54" t="n">
        <f aca="false">MIN(1000,MAX(AZ284,IF($A283&gt;=AZ$16,0,AZ$13*(AZ$16-$A283)+AZ$14*(AZ$16-$A283)^2+AZ$15*(AZ$16-$A283)^3)))</f>
        <v>0</v>
      </c>
      <c r="BA283" s="54" t="n">
        <f aca="false">MIN(1000,MAX(BA284,IF($A283&gt;=BA$16,0,BA$13*(BA$16-$A283)+BA$14*(BA$16-$A283)^2+BA$15*(BA$16-$A283)^3)))</f>
        <v>0</v>
      </c>
    </row>
    <row r="284" customFormat="false" ht="13.8" hidden="false" customHeight="false" outlineLevel="0" collapsed="false">
      <c r="A284" s="12" t="n">
        <f aca="false">A283+10</f>
        <v>2670</v>
      </c>
      <c r="B284" s="54" t="n">
        <f aca="false">MIN(1000,MAX(B285,IF($A284&gt;=B$16,0,B$13*(B$16-$A284)+B$14*(B$16-$A284)^2+B$15*(B$16-$A284)^3)))</f>
        <v>0</v>
      </c>
      <c r="C284" s="54" t="n">
        <f aca="false">MIN(1000,MAX(C285,IF($A284&gt;=C$16,0,C$13*(C$16-$A284)+C$14*(C$16-$A284)^2+C$15*(C$16-$A284)^3)))</f>
        <v>0</v>
      </c>
      <c r="D284" s="54" t="n">
        <f aca="false">MIN(1000,MAX(D285,IF($A284&gt;=D$16,0,D$13*(D$16-$A284)+D$14*(D$16-$A284)^2+D$15*(D$16-$A284)^3)))</f>
        <v>0</v>
      </c>
      <c r="E284" s="54" t="n">
        <f aca="false">MIN(1000,MAX(E285,IF($A284&gt;=E$16,0,E$13*(E$16-$A284)+E$14*(E$16-$A284)^2+E$15*(E$16-$A284)^3)))</f>
        <v>0</v>
      </c>
      <c r="F284" s="54" t="n">
        <f aca="false">MIN(1000,MAX(F285,IF($A284&gt;=F$16,0,F$13*(F$16-$A284)+F$14*(F$16-$A284)^2+F$15*(F$16-$A284)^3)))</f>
        <v>0</v>
      </c>
      <c r="G284" s="54" t="n">
        <f aca="false">MIN(1000,MAX(G285,IF($A284&gt;=G$16,0,G$13*(G$16-$A284)+G$14*(G$16-$A284)^2+G$15*(G$16-$A284)^3)))</f>
        <v>0</v>
      </c>
      <c r="H284" s="54" t="n">
        <f aca="false">MIN(1000,MAX(H285,IF($A284&gt;=H$16,0,H$13*(H$16-$A284)+H$14*(H$16-$A284)^2+H$15*(H$16-$A284)^3)))</f>
        <v>0</v>
      </c>
      <c r="I284" s="54" t="n">
        <f aca="false">MIN(1000,MAX(I285,IF($A284&gt;=I$16,0,I$13*(I$16-$A284)+I$14*(I$16-$A284)^2+I$15*(I$16-$A284)^3)))</f>
        <v>0</v>
      </c>
      <c r="J284" s="54" t="n">
        <f aca="false">MIN(1000,MAX(J285,IF($A284&gt;=J$16,0,J$13*(J$16-$A284)+J$14*(J$16-$A284)^2+J$15*(J$16-$A284)^3)))</f>
        <v>0</v>
      </c>
      <c r="K284" s="54" t="n">
        <f aca="false">MIN(1000,MAX(K285,IF($A284&gt;=K$16,0,K$13*(K$16-$A284)+K$14*(K$16-$A284)^2+K$15*(K$16-$A284)^3)))</f>
        <v>0</v>
      </c>
      <c r="L284" s="54" t="n">
        <f aca="false">MIN(1000,MAX(L285,IF($A284&gt;=L$16,0,L$13*(L$16-$A284)+L$14*(L$16-$A284)^2+L$15*(L$16-$A284)^3)))</f>
        <v>0</v>
      </c>
      <c r="M284" s="54" t="n">
        <f aca="false">MIN(1000,MAX(M285,IF($A284&gt;=M$16,0,M$13*(M$16-$A284)+M$14*(M$16-$A284)^2+M$15*(M$16-$A284)^3)))</f>
        <v>0</v>
      </c>
      <c r="N284" s="54" t="n">
        <f aca="false">MIN(1000,MAX(N285,IF($A284&gt;=N$16,0,N$13*(N$16-$A284)+N$14*(N$16-$A284)^2+N$15*(N$16-$A284)^3)))</f>
        <v>0</v>
      </c>
      <c r="O284" s="54" t="n">
        <f aca="false">MIN(1000,MAX(O285,IF($A284&gt;=O$16,0,O$13*(O$16-$A284)+O$14*(O$16-$A284)^2+O$15*(O$16-$A284)^3)))</f>
        <v>0</v>
      </c>
      <c r="P284" s="54" t="n">
        <f aca="false">MIN(1000,MAX(P285,IF($A284&gt;=P$16,0,P$13*(P$16-$A284)+P$14*(P$16-$A284)^2+P$15*(P$16-$A284)^3)))</f>
        <v>0</v>
      </c>
      <c r="Q284" s="54" t="n">
        <f aca="false">MIN(1000,MAX(Q285,IF($A284&gt;=Q$16,0,Q$13*(Q$16-$A284)+Q$14*(Q$16-$A284)^2+Q$15*(Q$16-$A284)^3)))</f>
        <v>0</v>
      </c>
      <c r="R284" s="54" t="n">
        <f aca="false">MIN(1000,MAX(R285,IF($A284&gt;=R$16,0,R$13*(R$16-$A284)+R$14*(R$16-$A284)^2+R$15*(R$16-$A284)^3)))</f>
        <v>0</v>
      </c>
      <c r="S284" s="54" t="n">
        <f aca="false">MIN(1000,MAX(S285,IF($A284&gt;=S$16,0,S$13*(S$16-$A284)+S$14*(S$16-$A284)^2+S$15*(S$16-$A284)^3)))</f>
        <v>195.386352</v>
      </c>
      <c r="T284" s="54" t="n">
        <f aca="false">MIN(1000,MAX(T285,IF($A284&gt;=T$16,0,T$13*(T$16-$A284)+T$14*(T$16-$A284)^2+T$15*(T$16-$A284)^3)))</f>
        <v>0</v>
      </c>
      <c r="U284" s="54" t="n">
        <f aca="false">MIN(1000,MAX(U285,IF($A284&gt;=U$16,0,U$13*(U$16-$A284)+U$14*(U$16-$A284)^2+U$15*(U$16-$A284)^3)))</f>
        <v>91.63245</v>
      </c>
      <c r="V284" s="54" t="n">
        <f aca="false">MIN(1000,MAX(V285,IF($A284&gt;=V$16,0,V$13*(V$16-$A284)+V$14*(V$16-$A284)^2+V$15*(V$16-$A284)^3)))</f>
        <v>0</v>
      </c>
      <c r="W284" s="54" t="n">
        <f aca="false">MIN(1000,MAX(W285,IF($A284&gt;=W$16,0,W$13*(W$16-$A284)+W$14*(W$16-$A284)^2+W$15*(W$16-$A284)^3)))</f>
        <v>49.29348</v>
      </c>
      <c r="X284" s="54" t="n">
        <f aca="false">MIN(1000,MAX(X285,IF($A284&gt;=X$16,0,X$13*(X$16-$A284)+X$14*(X$16-$A284)^2+X$15*(X$16-$A284)^3)))</f>
        <v>18.395975</v>
      </c>
      <c r="Y284" s="54" t="n">
        <f aca="false">MIN(1000,MAX(Y285,IF($A284&gt;=Y$16,0,Y$13*(Y$16-$A284)+Y$14*(Y$16-$A284)^2+Y$15*(Y$16-$A284)^3)))</f>
        <v>0</v>
      </c>
      <c r="Z284" s="54" t="n">
        <f aca="false">MIN(1000,MAX(Z285,IF($A284&gt;=Z$16,0,Z$13*(Z$16-$A284)+Z$14*(Z$16-$A284)^2+Z$15*(Z$16-$A284)^3)))</f>
        <v>0</v>
      </c>
      <c r="AC284" s="54" t="n">
        <f aca="false">MIN(1000,MAX(AC285,IF($A284&gt;=AC$16,0,AC$13*(AC$16-$A284)+AC$14*(AC$16-$A284)^2+AC$15*(AC$16-$A284)^3)))</f>
        <v>0</v>
      </c>
      <c r="AD284" s="54" t="n">
        <f aca="false">MIN(1000,MAX(AD285,IF($A284&gt;=AD$16,0,AD$13*(AD$16-$A284)+AD$14*(AD$16-$A284)^2+AD$15*(AD$16-$A284)^3)))</f>
        <v>0</v>
      </c>
      <c r="AE284" s="54" t="n">
        <f aca="false">MIN(1000,MAX(AE285,IF($A284&gt;=AE$16,0,AE$13*(AE$16-$A284)+AE$14*(AE$16-$A284)^2+AE$15*(AE$16-$A284)^3)))</f>
        <v>0</v>
      </c>
      <c r="AF284" s="54" t="n">
        <f aca="false">MIN(1000,MAX(AF285,IF($A284&gt;=AF$16,0,AF$13*(AF$16-$A284)+AF$14*(AF$16-$A284)^2+AF$15*(AF$16-$A284)^3)))</f>
        <v>0</v>
      </c>
      <c r="AG284" s="54" t="n">
        <f aca="false">MIN(1000,MAX(AG285,IF($A284&gt;=AG$16,0,AG$13*(AG$16-$A284)+AG$14*(AG$16-$A284)^2+AG$15*(AG$16-$A284)^3)))</f>
        <v>0</v>
      </c>
      <c r="AH284" s="54" t="n">
        <f aca="false">MIN(1000,MAX(AH285,IF($A284&gt;=AH$16,0,AH$13*(AH$16-$A284)+AH$14*(AH$16-$A284)^2+AH$15*(AH$16-$A284)^3)))</f>
        <v>0</v>
      </c>
      <c r="AI284" s="54" t="n">
        <f aca="false">MIN(1000,MAX(AI285,IF($A284&gt;=AI$16,0,AI$13*(AI$16-$A284)+AI$14*(AI$16-$A284)^2+AI$15*(AI$16-$A284)^3)))</f>
        <v>0</v>
      </c>
      <c r="AJ284" s="54" t="n">
        <f aca="false">MIN(1000,MAX(AJ285,IF($A284&gt;=AJ$16,0,AJ$13*(AJ$16-$A284)+AJ$14*(AJ$16-$A284)^2+AJ$15*(AJ$16-$A284)^3)))</f>
        <v>0</v>
      </c>
      <c r="AK284" s="54" t="n">
        <f aca="false">MIN(1000,MAX(AK285,IF($A284&gt;=AK$16,0,AK$13*(AK$16-$A284)+AK$14*(AK$16-$A284)^2+AK$15*(AK$16-$A284)^3)))</f>
        <v>0</v>
      </c>
      <c r="AL284" s="54" t="n">
        <f aca="false">MIN(1000,MAX(AL285,IF($A284&gt;=AL$16,0,AL$13*(AL$16-$A284)+AL$14*(AL$16-$A284)^2+AL$15*(AL$16-$A284)^3)))</f>
        <v>0</v>
      </c>
      <c r="AM284" s="54" t="n">
        <f aca="false">MIN(1000,MAX(AM285,IF($A284&gt;=AM$16,0,AM$13*(AM$16-$A284)+AM$14*(AM$16-$A284)^2+AM$15*(AM$16-$A284)^3)))</f>
        <v>0</v>
      </c>
      <c r="AN284" s="54" t="n">
        <f aca="false">MIN(1000,MAX(AN285,IF($A284&gt;=AN$16,0,AN$13*(AN$16-$A284)+AN$14*(AN$16-$A284)^2+AN$15*(AN$16-$A284)^3)))</f>
        <v>0</v>
      </c>
      <c r="AO284" s="54" t="n">
        <f aca="false">MIN(1000,MAX(AO285,IF($A284&gt;=AO$16,0,AO$13*(AO$16-$A284)+AO$14*(AO$16-$A284)^2+AO$15*(AO$16-$A284)^3)))</f>
        <v>0</v>
      </c>
      <c r="AP284" s="54" t="n">
        <f aca="false">MIN(1000,MAX(AP285,IF($A284&gt;=AP$16,0,AP$13*(AP$16-$A284)+AP$14*(AP$16-$A284)^2+AP$15*(AP$16-$A284)^3)))</f>
        <v>0</v>
      </c>
      <c r="AQ284" s="54" t="n">
        <f aca="false">MIN(1000,MAX(AQ285,IF($A284&gt;=AQ$16,0,AQ$13*(AQ$16-$A284)+AQ$14*(AQ$16-$A284)^2+AQ$15*(AQ$16-$A284)^3)))</f>
        <v>0</v>
      </c>
      <c r="AR284" s="54" t="n">
        <f aca="false">MIN(1000,MAX(AR285,IF($A284&gt;=AR$16,0,AR$13*(AR$16-$A284)+AR$14*(AR$16-$A284)^2+AR$15*(AR$16-$A284)^3)))</f>
        <v>0</v>
      </c>
      <c r="AS284" s="54" t="n">
        <f aca="false">MIN(1000,MAX(AS285,IF($A284&gt;=AS$16,0,AS$13*(AS$16-$A284)+AS$14*(AS$16-$A284)^2+AS$15*(AS$16-$A284)^3)))</f>
        <v>0</v>
      </c>
      <c r="AT284" s="54" t="n">
        <f aca="false">MIN(1000,MAX(AT285,IF($A284&gt;=AT$16,0,AT$13*(AT$16-$A284)+AT$14*(AT$16-$A284)^2+AT$15*(AT$16-$A284)^3)))</f>
        <v>450.544764</v>
      </c>
      <c r="AU284" s="54" t="n">
        <f aca="false">MIN(1000,MAX(AU285,IF($A284&gt;=AU$16,0,AU$13*(AU$16-$A284)+AU$14*(AU$16-$A284)^2+AU$15*(AU$16-$A284)^3)))</f>
        <v>0</v>
      </c>
      <c r="AV284" s="54" t="n">
        <f aca="false">MIN(1000,MAX(AV285,IF($A284&gt;=AV$16,0,AV$13*(AV$16-$A284)+AV$14*(AV$16-$A284)^2+AV$15*(AV$16-$A284)^3)))</f>
        <v>543.43653</v>
      </c>
      <c r="AW284" s="54" t="n">
        <f aca="false">MIN(1000,MAX(AW285,IF($A284&gt;=AW$16,0,AW$13*(AW$16-$A284)+AW$14*(AW$16-$A284)^2+AW$15*(AW$16-$A284)^3)))</f>
        <v>0</v>
      </c>
      <c r="AX284" s="54" t="n">
        <f aca="false">MIN(1000,MAX(AX285,IF($A284&gt;=AX$16,0,AX$13*(AX$16-$A284)+AX$14*(AX$16-$A284)^2+AX$15*(AX$16-$A284)^3)))</f>
        <v>58.216864</v>
      </c>
      <c r="AY284" s="54" t="n">
        <f aca="false">MIN(1000,MAX(AY285,IF($A284&gt;=AY$16,0,AY$13*(AY$16-$A284)+AY$14*(AY$16-$A284)^2+AY$15*(AY$16-$A284)^3)))</f>
        <v>1000</v>
      </c>
      <c r="AZ284" s="54" t="n">
        <f aca="false">MIN(1000,MAX(AZ285,IF($A284&gt;=AZ$16,0,AZ$13*(AZ$16-$A284)+AZ$14*(AZ$16-$A284)^2+AZ$15*(AZ$16-$A284)^3)))</f>
        <v>0</v>
      </c>
      <c r="BA284" s="54" t="n">
        <f aca="false">MIN(1000,MAX(BA285,IF($A284&gt;=BA$16,0,BA$13*(BA$16-$A284)+BA$14*(BA$16-$A284)^2+BA$15*(BA$16-$A284)^3)))</f>
        <v>0</v>
      </c>
    </row>
    <row r="285" customFormat="false" ht="13.8" hidden="false" customHeight="false" outlineLevel="0" collapsed="false">
      <c r="A285" s="12" t="n">
        <f aca="false">A284+10</f>
        <v>2680</v>
      </c>
      <c r="B285" s="54" t="n">
        <f aca="false">MIN(1000,MAX(B286,IF($A285&gt;=B$16,0,B$13*(B$16-$A285)+B$14*(B$16-$A285)^2+B$15*(B$16-$A285)^3)))</f>
        <v>0</v>
      </c>
      <c r="C285" s="54" t="n">
        <f aca="false">MIN(1000,MAX(C286,IF($A285&gt;=C$16,0,C$13*(C$16-$A285)+C$14*(C$16-$A285)^2+C$15*(C$16-$A285)^3)))</f>
        <v>0</v>
      </c>
      <c r="D285" s="54" t="n">
        <f aca="false">MIN(1000,MAX(D286,IF($A285&gt;=D$16,0,D$13*(D$16-$A285)+D$14*(D$16-$A285)^2+D$15*(D$16-$A285)^3)))</f>
        <v>0</v>
      </c>
      <c r="E285" s="54" t="n">
        <f aca="false">MIN(1000,MAX(E286,IF($A285&gt;=E$16,0,E$13*(E$16-$A285)+E$14*(E$16-$A285)^2+E$15*(E$16-$A285)^3)))</f>
        <v>0</v>
      </c>
      <c r="F285" s="54" t="n">
        <f aca="false">MIN(1000,MAX(F286,IF($A285&gt;=F$16,0,F$13*(F$16-$A285)+F$14*(F$16-$A285)^2+F$15*(F$16-$A285)^3)))</f>
        <v>0</v>
      </c>
      <c r="G285" s="54" t="n">
        <f aca="false">MIN(1000,MAX(G286,IF($A285&gt;=G$16,0,G$13*(G$16-$A285)+G$14*(G$16-$A285)^2+G$15*(G$16-$A285)^3)))</f>
        <v>0</v>
      </c>
      <c r="H285" s="54" t="n">
        <f aca="false">MIN(1000,MAX(H286,IF($A285&gt;=H$16,0,H$13*(H$16-$A285)+H$14*(H$16-$A285)^2+H$15*(H$16-$A285)^3)))</f>
        <v>0</v>
      </c>
      <c r="I285" s="54" t="n">
        <f aca="false">MIN(1000,MAX(I286,IF($A285&gt;=I$16,0,I$13*(I$16-$A285)+I$14*(I$16-$A285)^2+I$15*(I$16-$A285)^3)))</f>
        <v>0</v>
      </c>
      <c r="J285" s="54" t="n">
        <f aca="false">MIN(1000,MAX(J286,IF($A285&gt;=J$16,0,J$13*(J$16-$A285)+J$14*(J$16-$A285)^2+J$15*(J$16-$A285)^3)))</f>
        <v>0</v>
      </c>
      <c r="K285" s="54" t="n">
        <f aca="false">MIN(1000,MAX(K286,IF($A285&gt;=K$16,0,K$13*(K$16-$A285)+K$14*(K$16-$A285)^2+K$15*(K$16-$A285)^3)))</f>
        <v>0</v>
      </c>
      <c r="L285" s="54" t="n">
        <f aca="false">MIN(1000,MAX(L286,IF($A285&gt;=L$16,0,L$13*(L$16-$A285)+L$14*(L$16-$A285)^2+L$15*(L$16-$A285)^3)))</f>
        <v>0</v>
      </c>
      <c r="M285" s="54" t="n">
        <f aca="false">MIN(1000,MAX(M286,IF($A285&gt;=M$16,0,M$13*(M$16-$A285)+M$14*(M$16-$A285)^2+M$15*(M$16-$A285)^3)))</f>
        <v>0</v>
      </c>
      <c r="N285" s="54" t="n">
        <f aca="false">MIN(1000,MAX(N286,IF($A285&gt;=N$16,0,N$13*(N$16-$A285)+N$14*(N$16-$A285)^2+N$15*(N$16-$A285)^3)))</f>
        <v>0</v>
      </c>
      <c r="O285" s="54" t="n">
        <f aca="false">MIN(1000,MAX(O286,IF($A285&gt;=O$16,0,O$13*(O$16-$A285)+O$14*(O$16-$A285)^2+O$15*(O$16-$A285)^3)))</f>
        <v>0</v>
      </c>
      <c r="P285" s="54" t="n">
        <f aca="false">MIN(1000,MAX(P286,IF($A285&gt;=P$16,0,P$13*(P$16-$A285)+P$14*(P$16-$A285)^2+P$15*(P$16-$A285)^3)))</f>
        <v>0</v>
      </c>
      <c r="Q285" s="54" t="n">
        <f aca="false">MIN(1000,MAX(Q286,IF($A285&gt;=Q$16,0,Q$13*(Q$16-$A285)+Q$14*(Q$16-$A285)^2+Q$15*(Q$16-$A285)^3)))</f>
        <v>0</v>
      </c>
      <c r="R285" s="54" t="n">
        <f aca="false">MIN(1000,MAX(R286,IF($A285&gt;=R$16,0,R$13*(R$16-$A285)+R$14*(R$16-$A285)^2+R$15*(R$16-$A285)^3)))</f>
        <v>0</v>
      </c>
      <c r="S285" s="54" t="n">
        <f aca="false">MIN(1000,MAX(S286,IF($A285&gt;=S$16,0,S$13*(S$16-$A285)+S$14*(S$16-$A285)^2+S$15*(S$16-$A285)^3)))</f>
        <v>191.446752</v>
      </c>
      <c r="T285" s="54" t="n">
        <f aca="false">MIN(1000,MAX(T286,IF($A285&gt;=T$16,0,T$13*(T$16-$A285)+T$14*(T$16-$A285)^2+T$15*(T$16-$A285)^3)))</f>
        <v>0</v>
      </c>
      <c r="U285" s="54" t="n">
        <f aca="false">MIN(1000,MAX(U286,IF($A285&gt;=U$16,0,U$13*(U$16-$A285)+U$14*(U$16-$A285)^2+U$15*(U$16-$A285)^3)))</f>
        <v>91.38745</v>
      </c>
      <c r="V285" s="54" t="n">
        <f aca="false">MIN(1000,MAX(V286,IF($A285&gt;=V$16,0,V$13*(V$16-$A285)+V$14*(V$16-$A285)^2+V$15*(V$16-$A285)^3)))</f>
        <v>0</v>
      </c>
      <c r="W285" s="54" t="n">
        <f aca="false">MIN(1000,MAX(W286,IF($A285&gt;=W$16,0,W$13*(W$16-$A285)+W$14*(W$16-$A285)^2+W$15*(W$16-$A285)^3)))</f>
        <v>49.16448</v>
      </c>
      <c r="X285" s="54" t="n">
        <f aca="false">MIN(1000,MAX(X286,IF($A285&gt;=X$16,0,X$13*(X$16-$A285)+X$14*(X$16-$A285)^2+X$15*(X$16-$A285)^3)))</f>
        <v>17.954975</v>
      </c>
      <c r="Y285" s="54" t="n">
        <f aca="false">MIN(1000,MAX(Y286,IF($A285&gt;=Y$16,0,Y$13*(Y$16-$A285)+Y$14*(Y$16-$A285)^2+Y$15*(Y$16-$A285)^3)))</f>
        <v>0</v>
      </c>
      <c r="Z285" s="54" t="n">
        <f aca="false">MIN(1000,MAX(Z286,IF($A285&gt;=Z$16,0,Z$13*(Z$16-$A285)+Z$14*(Z$16-$A285)^2+Z$15*(Z$16-$A285)^3)))</f>
        <v>0</v>
      </c>
      <c r="AC285" s="54" t="n">
        <f aca="false">MIN(1000,MAX(AC286,IF($A285&gt;=AC$16,0,AC$13*(AC$16-$A285)+AC$14*(AC$16-$A285)^2+AC$15*(AC$16-$A285)^3)))</f>
        <v>0</v>
      </c>
      <c r="AD285" s="54" t="n">
        <f aca="false">MIN(1000,MAX(AD286,IF($A285&gt;=AD$16,0,AD$13*(AD$16-$A285)+AD$14*(AD$16-$A285)^2+AD$15*(AD$16-$A285)^3)))</f>
        <v>0</v>
      </c>
      <c r="AE285" s="54" t="n">
        <f aca="false">MIN(1000,MAX(AE286,IF($A285&gt;=AE$16,0,AE$13*(AE$16-$A285)+AE$14*(AE$16-$A285)^2+AE$15*(AE$16-$A285)^3)))</f>
        <v>0</v>
      </c>
      <c r="AF285" s="54" t="n">
        <f aca="false">MIN(1000,MAX(AF286,IF($A285&gt;=AF$16,0,AF$13*(AF$16-$A285)+AF$14*(AF$16-$A285)^2+AF$15*(AF$16-$A285)^3)))</f>
        <v>0</v>
      </c>
      <c r="AG285" s="54" t="n">
        <f aca="false">MIN(1000,MAX(AG286,IF($A285&gt;=AG$16,0,AG$13*(AG$16-$A285)+AG$14*(AG$16-$A285)^2+AG$15*(AG$16-$A285)^3)))</f>
        <v>0</v>
      </c>
      <c r="AH285" s="54" t="n">
        <f aca="false">MIN(1000,MAX(AH286,IF($A285&gt;=AH$16,0,AH$13*(AH$16-$A285)+AH$14*(AH$16-$A285)^2+AH$15*(AH$16-$A285)^3)))</f>
        <v>0</v>
      </c>
      <c r="AI285" s="54" t="n">
        <f aca="false">MIN(1000,MAX(AI286,IF($A285&gt;=AI$16,0,AI$13*(AI$16-$A285)+AI$14*(AI$16-$A285)^2+AI$15*(AI$16-$A285)^3)))</f>
        <v>0</v>
      </c>
      <c r="AJ285" s="54" t="n">
        <f aca="false">MIN(1000,MAX(AJ286,IF($A285&gt;=AJ$16,0,AJ$13*(AJ$16-$A285)+AJ$14*(AJ$16-$A285)^2+AJ$15*(AJ$16-$A285)^3)))</f>
        <v>0</v>
      </c>
      <c r="AK285" s="54" t="n">
        <f aca="false">MIN(1000,MAX(AK286,IF($A285&gt;=AK$16,0,AK$13*(AK$16-$A285)+AK$14*(AK$16-$A285)^2+AK$15*(AK$16-$A285)^3)))</f>
        <v>0</v>
      </c>
      <c r="AL285" s="54" t="n">
        <f aca="false">MIN(1000,MAX(AL286,IF($A285&gt;=AL$16,0,AL$13*(AL$16-$A285)+AL$14*(AL$16-$A285)^2+AL$15*(AL$16-$A285)^3)))</f>
        <v>0</v>
      </c>
      <c r="AM285" s="54" t="n">
        <f aca="false">MIN(1000,MAX(AM286,IF($A285&gt;=AM$16,0,AM$13*(AM$16-$A285)+AM$14*(AM$16-$A285)^2+AM$15*(AM$16-$A285)^3)))</f>
        <v>0</v>
      </c>
      <c r="AN285" s="54" t="n">
        <f aca="false">MIN(1000,MAX(AN286,IF($A285&gt;=AN$16,0,AN$13*(AN$16-$A285)+AN$14*(AN$16-$A285)^2+AN$15*(AN$16-$A285)^3)))</f>
        <v>0</v>
      </c>
      <c r="AO285" s="54" t="n">
        <f aca="false">MIN(1000,MAX(AO286,IF($A285&gt;=AO$16,0,AO$13*(AO$16-$A285)+AO$14*(AO$16-$A285)^2+AO$15*(AO$16-$A285)^3)))</f>
        <v>0</v>
      </c>
      <c r="AP285" s="54" t="n">
        <f aca="false">MIN(1000,MAX(AP286,IF($A285&gt;=AP$16,0,AP$13*(AP$16-$A285)+AP$14*(AP$16-$A285)^2+AP$15*(AP$16-$A285)^3)))</f>
        <v>0</v>
      </c>
      <c r="AQ285" s="54" t="n">
        <f aca="false">MIN(1000,MAX(AQ286,IF($A285&gt;=AQ$16,0,AQ$13*(AQ$16-$A285)+AQ$14*(AQ$16-$A285)^2+AQ$15*(AQ$16-$A285)^3)))</f>
        <v>0</v>
      </c>
      <c r="AR285" s="54" t="n">
        <f aca="false">MIN(1000,MAX(AR286,IF($A285&gt;=AR$16,0,AR$13*(AR$16-$A285)+AR$14*(AR$16-$A285)^2+AR$15*(AR$16-$A285)^3)))</f>
        <v>0</v>
      </c>
      <c r="AS285" s="54" t="n">
        <f aca="false">MIN(1000,MAX(AS286,IF($A285&gt;=AS$16,0,AS$13*(AS$16-$A285)+AS$14*(AS$16-$A285)^2+AS$15*(AS$16-$A285)^3)))</f>
        <v>0</v>
      </c>
      <c r="AT285" s="54" t="n">
        <f aca="false">MIN(1000,MAX(AT286,IF($A285&gt;=AT$16,0,AT$13*(AT$16-$A285)+AT$14*(AT$16-$A285)^2+AT$15*(AT$16-$A285)^3)))</f>
        <v>442.026564</v>
      </c>
      <c r="AU285" s="54" t="n">
        <f aca="false">MIN(1000,MAX(AU286,IF($A285&gt;=AU$16,0,AU$13*(AU$16-$A285)+AU$14*(AU$16-$A285)^2+AU$15*(AU$16-$A285)^3)))</f>
        <v>0</v>
      </c>
      <c r="AV285" s="54" t="n">
        <f aca="false">MIN(1000,MAX(AV286,IF($A285&gt;=AV$16,0,AV$13*(AV$16-$A285)+AV$14*(AV$16-$A285)^2+AV$15*(AV$16-$A285)^3)))</f>
        <v>541.98353</v>
      </c>
      <c r="AW285" s="54" t="n">
        <f aca="false">MIN(1000,MAX(AW286,IF($A285&gt;=AW$16,0,AW$13*(AW$16-$A285)+AW$14*(AW$16-$A285)^2+AW$15*(AW$16-$A285)^3)))</f>
        <v>0</v>
      </c>
      <c r="AX285" s="54" t="n">
        <f aca="false">MIN(1000,MAX(AX286,IF($A285&gt;=AX$16,0,AX$13*(AX$16-$A285)+AX$14*(AX$16-$A285)^2+AX$15*(AX$16-$A285)^3)))</f>
        <v>58.216864</v>
      </c>
      <c r="AY285" s="54" t="n">
        <f aca="false">MIN(1000,MAX(AY286,IF($A285&gt;=AY$16,0,AY$13*(AY$16-$A285)+AY$14*(AY$16-$A285)^2+AY$15*(AY$16-$A285)^3)))</f>
        <v>1000</v>
      </c>
      <c r="AZ285" s="54" t="n">
        <f aca="false">MIN(1000,MAX(AZ286,IF($A285&gt;=AZ$16,0,AZ$13*(AZ$16-$A285)+AZ$14*(AZ$16-$A285)^2+AZ$15*(AZ$16-$A285)^3)))</f>
        <v>0</v>
      </c>
      <c r="BA285" s="54" t="n">
        <f aca="false">MIN(1000,MAX(BA286,IF($A285&gt;=BA$16,0,BA$13*(BA$16-$A285)+BA$14*(BA$16-$A285)^2+BA$15*(BA$16-$A285)^3)))</f>
        <v>0</v>
      </c>
    </row>
    <row r="286" customFormat="false" ht="13.8" hidden="false" customHeight="false" outlineLevel="0" collapsed="false">
      <c r="A286" s="12" t="n">
        <f aca="false">A285+10</f>
        <v>2690</v>
      </c>
      <c r="B286" s="54" t="n">
        <f aca="false">MIN(1000,MAX(B287,IF($A286&gt;=B$16,0,B$13*(B$16-$A286)+B$14*(B$16-$A286)^2+B$15*(B$16-$A286)^3)))</f>
        <v>0</v>
      </c>
      <c r="C286" s="54" t="n">
        <f aca="false">MIN(1000,MAX(C287,IF($A286&gt;=C$16,0,C$13*(C$16-$A286)+C$14*(C$16-$A286)^2+C$15*(C$16-$A286)^3)))</f>
        <v>0</v>
      </c>
      <c r="D286" s="54" t="n">
        <f aca="false">MIN(1000,MAX(D287,IF($A286&gt;=D$16,0,D$13*(D$16-$A286)+D$14*(D$16-$A286)^2+D$15*(D$16-$A286)^3)))</f>
        <v>0</v>
      </c>
      <c r="E286" s="54" t="n">
        <f aca="false">MIN(1000,MAX(E287,IF($A286&gt;=E$16,0,E$13*(E$16-$A286)+E$14*(E$16-$A286)^2+E$15*(E$16-$A286)^3)))</f>
        <v>0</v>
      </c>
      <c r="F286" s="54" t="n">
        <f aca="false">MIN(1000,MAX(F287,IF($A286&gt;=F$16,0,F$13*(F$16-$A286)+F$14*(F$16-$A286)^2+F$15*(F$16-$A286)^3)))</f>
        <v>0</v>
      </c>
      <c r="G286" s="54" t="n">
        <f aca="false">MIN(1000,MAX(G287,IF($A286&gt;=G$16,0,G$13*(G$16-$A286)+G$14*(G$16-$A286)^2+G$15*(G$16-$A286)^3)))</f>
        <v>0</v>
      </c>
      <c r="H286" s="54" t="n">
        <f aca="false">MIN(1000,MAX(H287,IF($A286&gt;=H$16,0,H$13*(H$16-$A286)+H$14*(H$16-$A286)^2+H$15*(H$16-$A286)^3)))</f>
        <v>0</v>
      </c>
      <c r="I286" s="54" t="n">
        <f aca="false">MIN(1000,MAX(I287,IF($A286&gt;=I$16,0,I$13*(I$16-$A286)+I$14*(I$16-$A286)^2+I$15*(I$16-$A286)^3)))</f>
        <v>0</v>
      </c>
      <c r="J286" s="54" t="n">
        <f aca="false">MIN(1000,MAX(J287,IF($A286&gt;=J$16,0,J$13*(J$16-$A286)+J$14*(J$16-$A286)^2+J$15*(J$16-$A286)^3)))</f>
        <v>0</v>
      </c>
      <c r="K286" s="54" t="n">
        <f aca="false">MIN(1000,MAX(K287,IF($A286&gt;=K$16,0,K$13*(K$16-$A286)+K$14*(K$16-$A286)^2+K$15*(K$16-$A286)^3)))</f>
        <v>0</v>
      </c>
      <c r="L286" s="54" t="n">
        <f aca="false">MIN(1000,MAX(L287,IF($A286&gt;=L$16,0,L$13*(L$16-$A286)+L$14*(L$16-$A286)^2+L$15*(L$16-$A286)^3)))</f>
        <v>0</v>
      </c>
      <c r="M286" s="54" t="n">
        <f aca="false">MIN(1000,MAX(M287,IF($A286&gt;=M$16,0,M$13*(M$16-$A286)+M$14*(M$16-$A286)^2+M$15*(M$16-$A286)^3)))</f>
        <v>0</v>
      </c>
      <c r="N286" s="54" t="n">
        <f aca="false">MIN(1000,MAX(N287,IF($A286&gt;=N$16,0,N$13*(N$16-$A286)+N$14*(N$16-$A286)^2+N$15*(N$16-$A286)^3)))</f>
        <v>0</v>
      </c>
      <c r="O286" s="54" t="n">
        <f aca="false">MIN(1000,MAX(O287,IF($A286&gt;=O$16,0,O$13*(O$16-$A286)+O$14*(O$16-$A286)^2+O$15*(O$16-$A286)^3)))</f>
        <v>0</v>
      </c>
      <c r="P286" s="54" t="n">
        <f aca="false">MIN(1000,MAX(P287,IF($A286&gt;=P$16,0,P$13*(P$16-$A286)+P$14*(P$16-$A286)^2+P$15*(P$16-$A286)^3)))</f>
        <v>0</v>
      </c>
      <c r="Q286" s="54" t="n">
        <f aca="false">MIN(1000,MAX(Q287,IF($A286&gt;=Q$16,0,Q$13*(Q$16-$A286)+Q$14*(Q$16-$A286)^2+Q$15*(Q$16-$A286)^3)))</f>
        <v>0</v>
      </c>
      <c r="R286" s="54" t="n">
        <f aca="false">MIN(1000,MAX(R287,IF($A286&gt;=R$16,0,R$13*(R$16-$A286)+R$14*(R$16-$A286)^2+R$15*(R$16-$A286)^3)))</f>
        <v>0</v>
      </c>
      <c r="S286" s="54" t="n">
        <f aca="false">MIN(1000,MAX(S287,IF($A286&gt;=S$16,0,S$13*(S$16-$A286)+S$14*(S$16-$A286)^2+S$15*(S$16-$A286)^3)))</f>
        <v>187.547152</v>
      </c>
      <c r="T286" s="54" t="n">
        <f aca="false">MIN(1000,MAX(T287,IF($A286&gt;=T$16,0,T$13*(T$16-$A286)+T$14*(T$16-$A286)^2+T$15*(T$16-$A286)^3)))</f>
        <v>0</v>
      </c>
      <c r="U286" s="54" t="n">
        <f aca="false">MIN(1000,MAX(U287,IF($A286&gt;=U$16,0,U$13*(U$16-$A286)+U$14*(U$16-$A286)^2+U$15*(U$16-$A286)^3)))</f>
        <v>91.14245</v>
      </c>
      <c r="V286" s="54" t="n">
        <f aca="false">MIN(1000,MAX(V287,IF($A286&gt;=V$16,0,V$13*(V$16-$A286)+V$14*(V$16-$A286)^2+V$15*(V$16-$A286)^3)))</f>
        <v>0</v>
      </c>
      <c r="W286" s="54" t="n">
        <f aca="false">MIN(1000,MAX(W287,IF($A286&gt;=W$16,0,W$13*(W$16-$A286)+W$14*(W$16-$A286)^2+W$15*(W$16-$A286)^3)))</f>
        <v>49.03548</v>
      </c>
      <c r="X286" s="54" t="n">
        <f aca="false">MIN(1000,MAX(X287,IF($A286&gt;=X$16,0,X$13*(X$16-$A286)+X$14*(X$16-$A286)^2+X$15*(X$16-$A286)^3)))</f>
        <v>17.493975</v>
      </c>
      <c r="Y286" s="54" t="n">
        <f aca="false">MIN(1000,MAX(Y287,IF($A286&gt;=Y$16,0,Y$13*(Y$16-$A286)+Y$14*(Y$16-$A286)^2+Y$15*(Y$16-$A286)^3)))</f>
        <v>0</v>
      </c>
      <c r="Z286" s="54" t="n">
        <f aca="false">MIN(1000,MAX(Z287,IF($A286&gt;=Z$16,0,Z$13*(Z$16-$A286)+Z$14*(Z$16-$A286)^2+Z$15*(Z$16-$A286)^3)))</f>
        <v>0</v>
      </c>
      <c r="AC286" s="54" t="n">
        <f aca="false">MIN(1000,MAX(AC287,IF($A286&gt;=AC$16,0,AC$13*(AC$16-$A286)+AC$14*(AC$16-$A286)^2+AC$15*(AC$16-$A286)^3)))</f>
        <v>0</v>
      </c>
      <c r="AD286" s="54" t="n">
        <f aca="false">MIN(1000,MAX(AD287,IF($A286&gt;=AD$16,0,AD$13*(AD$16-$A286)+AD$14*(AD$16-$A286)^2+AD$15*(AD$16-$A286)^3)))</f>
        <v>0</v>
      </c>
      <c r="AE286" s="54" t="n">
        <f aca="false">MIN(1000,MAX(AE287,IF($A286&gt;=AE$16,0,AE$13*(AE$16-$A286)+AE$14*(AE$16-$A286)^2+AE$15*(AE$16-$A286)^3)))</f>
        <v>0</v>
      </c>
      <c r="AF286" s="54" t="n">
        <f aca="false">MIN(1000,MAX(AF287,IF($A286&gt;=AF$16,0,AF$13*(AF$16-$A286)+AF$14*(AF$16-$A286)^2+AF$15*(AF$16-$A286)^3)))</f>
        <v>0</v>
      </c>
      <c r="AG286" s="54" t="n">
        <f aca="false">MIN(1000,MAX(AG287,IF($A286&gt;=AG$16,0,AG$13*(AG$16-$A286)+AG$14*(AG$16-$A286)^2+AG$15*(AG$16-$A286)^3)))</f>
        <v>0</v>
      </c>
      <c r="AH286" s="54" t="n">
        <f aca="false">MIN(1000,MAX(AH287,IF($A286&gt;=AH$16,0,AH$13*(AH$16-$A286)+AH$14*(AH$16-$A286)^2+AH$15*(AH$16-$A286)^3)))</f>
        <v>0</v>
      </c>
      <c r="AI286" s="54" t="n">
        <f aca="false">MIN(1000,MAX(AI287,IF($A286&gt;=AI$16,0,AI$13*(AI$16-$A286)+AI$14*(AI$16-$A286)^2+AI$15*(AI$16-$A286)^3)))</f>
        <v>0</v>
      </c>
      <c r="AJ286" s="54" t="n">
        <f aca="false">MIN(1000,MAX(AJ287,IF($A286&gt;=AJ$16,0,AJ$13*(AJ$16-$A286)+AJ$14*(AJ$16-$A286)^2+AJ$15*(AJ$16-$A286)^3)))</f>
        <v>0</v>
      </c>
      <c r="AK286" s="54" t="n">
        <f aca="false">MIN(1000,MAX(AK287,IF($A286&gt;=AK$16,0,AK$13*(AK$16-$A286)+AK$14*(AK$16-$A286)^2+AK$15*(AK$16-$A286)^3)))</f>
        <v>0</v>
      </c>
      <c r="AL286" s="54" t="n">
        <f aca="false">MIN(1000,MAX(AL287,IF($A286&gt;=AL$16,0,AL$13*(AL$16-$A286)+AL$14*(AL$16-$A286)^2+AL$15*(AL$16-$A286)^3)))</f>
        <v>0</v>
      </c>
      <c r="AM286" s="54" t="n">
        <f aca="false">MIN(1000,MAX(AM287,IF($A286&gt;=AM$16,0,AM$13*(AM$16-$A286)+AM$14*(AM$16-$A286)^2+AM$15*(AM$16-$A286)^3)))</f>
        <v>0</v>
      </c>
      <c r="AN286" s="54" t="n">
        <f aca="false">MIN(1000,MAX(AN287,IF($A286&gt;=AN$16,0,AN$13*(AN$16-$A286)+AN$14*(AN$16-$A286)^2+AN$15*(AN$16-$A286)^3)))</f>
        <v>0</v>
      </c>
      <c r="AO286" s="54" t="n">
        <f aca="false">MIN(1000,MAX(AO287,IF($A286&gt;=AO$16,0,AO$13*(AO$16-$A286)+AO$14*(AO$16-$A286)^2+AO$15*(AO$16-$A286)^3)))</f>
        <v>0</v>
      </c>
      <c r="AP286" s="54" t="n">
        <f aca="false">MIN(1000,MAX(AP287,IF($A286&gt;=AP$16,0,AP$13*(AP$16-$A286)+AP$14*(AP$16-$A286)^2+AP$15*(AP$16-$A286)^3)))</f>
        <v>0</v>
      </c>
      <c r="AQ286" s="54" t="n">
        <f aca="false">MIN(1000,MAX(AQ287,IF($A286&gt;=AQ$16,0,AQ$13*(AQ$16-$A286)+AQ$14*(AQ$16-$A286)^2+AQ$15*(AQ$16-$A286)^3)))</f>
        <v>0</v>
      </c>
      <c r="AR286" s="54" t="n">
        <f aca="false">MIN(1000,MAX(AR287,IF($A286&gt;=AR$16,0,AR$13*(AR$16-$A286)+AR$14*(AR$16-$A286)^2+AR$15*(AR$16-$A286)^3)))</f>
        <v>0</v>
      </c>
      <c r="AS286" s="54" t="n">
        <f aca="false">MIN(1000,MAX(AS287,IF($A286&gt;=AS$16,0,AS$13*(AS$16-$A286)+AS$14*(AS$16-$A286)^2+AS$15*(AS$16-$A286)^3)))</f>
        <v>0</v>
      </c>
      <c r="AT286" s="54" t="n">
        <f aca="false">MIN(1000,MAX(AT287,IF($A286&gt;=AT$16,0,AT$13*(AT$16-$A286)+AT$14*(AT$16-$A286)^2+AT$15*(AT$16-$A286)^3)))</f>
        <v>433.588364</v>
      </c>
      <c r="AU286" s="54" t="n">
        <f aca="false">MIN(1000,MAX(AU287,IF($A286&gt;=AU$16,0,AU$13*(AU$16-$A286)+AU$14*(AU$16-$A286)^2+AU$15*(AU$16-$A286)^3)))</f>
        <v>0</v>
      </c>
      <c r="AV286" s="54" t="n">
        <f aca="false">MIN(1000,MAX(AV287,IF($A286&gt;=AV$16,0,AV$13*(AV$16-$A286)+AV$14*(AV$16-$A286)^2+AV$15*(AV$16-$A286)^3)))</f>
        <v>540.53053</v>
      </c>
      <c r="AW286" s="54" t="n">
        <f aca="false">MIN(1000,MAX(AW287,IF($A286&gt;=AW$16,0,AW$13*(AW$16-$A286)+AW$14*(AW$16-$A286)^2+AW$15*(AW$16-$A286)^3)))</f>
        <v>0</v>
      </c>
      <c r="AX286" s="54" t="n">
        <f aca="false">MIN(1000,MAX(AX287,IF($A286&gt;=AX$16,0,AX$13*(AX$16-$A286)+AX$14*(AX$16-$A286)^2+AX$15*(AX$16-$A286)^3)))</f>
        <v>58.216864</v>
      </c>
      <c r="AY286" s="54" t="n">
        <f aca="false">MIN(1000,MAX(AY287,IF($A286&gt;=AY$16,0,AY$13*(AY$16-$A286)+AY$14*(AY$16-$A286)^2+AY$15*(AY$16-$A286)^3)))</f>
        <v>1000</v>
      </c>
      <c r="AZ286" s="54" t="n">
        <f aca="false">MIN(1000,MAX(AZ287,IF($A286&gt;=AZ$16,0,AZ$13*(AZ$16-$A286)+AZ$14*(AZ$16-$A286)^2+AZ$15*(AZ$16-$A286)^3)))</f>
        <v>0</v>
      </c>
      <c r="BA286" s="54" t="n">
        <f aca="false">MIN(1000,MAX(BA287,IF($A286&gt;=BA$16,0,BA$13*(BA$16-$A286)+BA$14*(BA$16-$A286)^2+BA$15*(BA$16-$A286)^3)))</f>
        <v>0</v>
      </c>
    </row>
    <row r="287" customFormat="false" ht="13.8" hidden="false" customHeight="false" outlineLevel="0" collapsed="false">
      <c r="A287" s="12" t="n">
        <f aca="false">A286+10</f>
        <v>2700</v>
      </c>
      <c r="B287" s="54" t="n">
        <f aca="false">MIN(1000,MAX(B288,IF($A287&gt;=B$16,0,B$13*(B$16-$A287)+B$14*(B$16-$A287)^2+B$15*(B$16-$A287)^3)))</f>
        <v>0</v>
      </c>
      <c r="C287" s="54" t="n">
        <f aca="false">MIN(1000,MAX(C288,IF($A287&gt;=C$16,0,C$13*(C$16-$A287)+C$14*(C$16-$A287)^2+C$15*(C$16-$A287)^3)))</f>
        <v>0</v>
      </c>
      <c r="D287" s="54" t="n">
        <f aca="false">MIN(1000,MAX(D288,IF($A287&gt;=D$16,0,D$13*(D$16-$A287)+D$14*(D$16-$A287)^2+D$15*(D$16-$A287)^3)))</f>
        <v>0</v>
      </c>
      <c r="E287" s="54" t="n">
        <f aca="false">MIN(1000,MAX(E288,IF($A287&gt;=E$16,0,E$13*(E$16-$A287)+E$14*(E$16-$A287)^2+E$15*(E$16-$A287)^3)))</f>
        <v>0</v>
      </c>
      <c r="F287" s="54" t="n">
        <f aca="false">MIN(1000,MAX(F288,IF($A287&gt;=F$16,0,F$13*(F$16-$A287)+F$14*(F$16-$A287)^2+F$15*(F$16-$A287)^3)))</f>
        <v>0</v>
      </c>
      <c r="G287" s="54" t="n">
        <f aca="false">MIN(1000,MAX(G288,IF($A287&gt;=G$16,0,G$13*(G$16-$A287)+G$14*(G$16-$A287)^2+G$15*(G$16-$A287)^3)))</f>
        <v>0</v>
      </c>
      <c r="H287" s="54" t="n">
        <f aca="false">MIN(1000,MAX(H288,IF($A287&gt;=H$16,0,H$13*(H$16-$A287)+H$14*(H$16-$A287)^2+H$15*(H$16-$A287)^3)))</f>
        <v>0</v>
      </c>
      <c r="I287" s="54" t="n">
        <f aca="false">MIN(1000,MAX(I288,IF($A287&gt;=I$16,0,I$13*(I$16-$A287)+I$14*(I$16-$A287)^2+I$15*(I$16-$A287)^3)))</f>
        <v>0</v>
      </c>
      <c r="J287" s="54" t="n">
        <f aca="false">MIN(1000,MAX(J288,IF($A287&gt;=J$16,0,J$13*(J$16-$A287)+J$14*(J$16-$A287)^2+J$15*(J$16-$A287)^3)))</f>
        <v>0</v>
      </c>
      <c r="K287" s="54" t="n">
        <f aca="false">MIN(1000,MAX(K288,IF($A287&gt;=K$16,0,K$13*(K$16-$A287)+K$14*(K$16-$A287)^2+K$15*(K$16-$A287)^3)))</f>
        <v>0</v>
      </c>
      <c r="L287" s="54" t="n">
        <f aca="false">MIN(1000,MAX(L288,IF($A287&gt;=L$16,0,L$13*(L$16-$A287)+L$14*(L$16-$A287)^2+L$15*(L$16-$A287)^3)))</f>
        <v>0</v>
      </c>
      <c r="M287" s="54" t="n">
        <f aca="false">MIN(1000,MAX(M288,IF($A287&gt;=M$16,0,M$13*(M$16-$A287)+M$14*(M$16-$A287)^2+M$15*(M$16-$A287)^3)))</f>
        <v>0</v>
      </c>
      <c r="N287" s="54" t="n">
        <f aca="false">MIN(1000,MAX(N288,IF($A287&gt;=N$16,0,N$13*(N$16-$A287)+N$14*(N$16-$A287)^2+N$15*(N$16-$A287)^3)))</f>
        <v>0</v>
      </c>
      <c r="O287" s="54" t="n">
        <f aca="false">MIN(1000,MAX(O288,IF($A287&gt;=O$16,0,O$13*(O$16-$A287)+O$14*(O$16-$A287)^2+O$15*(O$16-$A287)^3)))</f>
        <v>0</v>
      </c>
      <c r="P287" s="54" t="n">
        <f aca="false">MIN(1000,MAX(P288,IF($A287&gt;=P$16,0,P$13*(P$16-$A287)+P$14*(P$16-$A287)^2+P$15*(P$16-$A287)^3)))</f>
        <v>0</v>
      </c>
      <c r="Q287" s="54" t="n">
        <f aca="false">MIN(1000,MAX(Q288,IF($A287&gt;=Q$16,0,Q$13*(Q$16-$A287)+Q$14*(Q$16-$A287)^2+Q$15*(Q$16-$A287)^3)))</f>
        <v>0</v>
      </c>
      <c r="R287" s="54" t="n">
        <f aca="false">MIN(1000,MAX(R288,IF($A287&gt;=R$16,0,R$13*(R$16-$A287)+R$14*(R$16-$A287)^2+R$15*(R$16-$A287)^3)))</f>
        <v>0</v>
      </c>
      <c r="S287" s="54" t="n">
        <f aca="false">MIN(1000,MAX(S288,IF($A287&gt;=S$16,0,S$13*(S$16-$A287)+S$14*(S$16-$A287)^2+S$15*(S$16-$A287)^3)))</f>
        <v>183.687552</v>
      </c>
      <c r="T287" s="54" t="n">
        <f aca="false">MIN(1000,MAX(T288,IF($A287&gt;=T$16,0,T$13*(T$16-$A287)+T$14*(T$16-$A287)^2+T$15*(T$16-$A287)^3)))</f>
        <v>0</v>
      </c>
      <c r="U287" s="54" t="n">
        <f aca="false">MIN(1000,MAX(U288,IF($A287&gt;=U$16,0,U$13*(U$16-$A287)+U$14*(U$16-$A287)^2+U$15*(U$16-$A287)^3)))</f>
        <v>90.89745</v>
      </c>
      <c r="V287" s="54" t="n">
        <f aca="false">MIN(1000,MAX(V288,IF($A287&gt;=V$16,0,V$13*(V$16-$A287)+V$14*(V$16-$A287)^2+V$15*(V$16-$A287)^3)))</f>
        <v>0</v>
      </c>
      <c r="W287" s="54" t="n">
        <f aca="false">MIN(1000,MAX(W288,IF($A287&gt;=W$16,0,W$13*(W$16-$A287)+W$14*(W$16-$A287)^2+W$15*(W$16-$A287)^3)))</f>
        <v>48.90648</v>
      </c>
      <c r="X287" s="54" t="n">
        <f aca="false">MIN(1000,MAX(X288,IF($A287&gt;=X$16,0,X$13*(X$16-$A287)+X$14*(X$16-$A287)^2+X$15*(X$16-$A287)^3)))</f>
        <v>17.012975</v>
      </c>
      <c r="Y287" s="54" t="n">
        <f aca="false">MIN(1000,MAX(Y288,IF($A287&gt;=Y$16,0,Y$13*(Y$16-$A287)+Y$14*(Y$16-$A287)^2+Y$15*(Y$16-$A287)^3)))</f>
        <v>0</v>
      </c>
      <c r="Z287" s="54" t="n">
        <f aca="false">MIN(1000,MAX(Z288,IF($A287&gt;=Z$16,0,Z$13*(Z$16-$A287)+Z$14*(Z$16-$A287)^2+Z$15*(Z$16-$A287)^3)))</f>
        <v>0</v>
      </c>
      <c r="AC287" s="54" t="n">
        <f aca="false">MIN(1000,MAX(AC288,IF($A287&gt;=AC$16,0,AC$13*(AC$16-$A287)+AC$14*(AC$16-$A287)^2+AC$15*(AC$16-$A287)^3)))</f>
        <v>0</v>
      </c>
      <c r="AD287" s="54" t="n">
        <f aca="false">MIN(1000,MAX(AD288,IF($A287&gt;=AD$16,0,AD$13*(AD$16-$A287)+AD$14*(AD$16-$A287)^2+AD$15*(AD$16-$A287)^3)))</f>
        <v>0</v>
      </c>
      <c r="AE287" s="54" t="n">
        <f aca="false">MIN(1000,MAX(AE288,IF($A287&gt;=AE$16,0,AE$13*(AE$16-$A287)+AE$14*(AE$16-$A287)^2+AE$15*(AE$16-$A287)^3)))</f>
        <v>0</v>
      </c>
      <c r="AF287" s="54" t="n">
        <f aca="false">MIN(1000,MAX(AF288,IF($A287&gt;=AF$16,0,AF$13*(AF$16-$A287)+AF$14*(AF$16-$A287)^2+AF$15*(AF$16-$A287)^3)))</f>
        <v>0</v>
      </c>
      <c r="AG287" s="54" t="n">
        <f aca="false">MIN(1000,MAX(AG288,IF($A287&gt;=AG$16,0,AG$13*(AG$16-$A287)+AG$14*(AG$16-$A287)^2+AG$15*(AG$16-$A287)^3)))</f>
        <v>0</v>
      </c>
      <c r="AH287" s="54" t="n">
        <f aca="false">MIN(1000,MAX(AH288,IF($A287&gt;=AH$16,0,AH$13*(AH$16-$A287)+AH$14*(AH$16-$A287)^2+AH$15*(AH$16-$A287)^3)))</f>
        <v>0</v>
      </c>
      <c r="AI287" s="54" t="n">
        <f aca="false">MIN(1000,MAX(AI288,IF($A287&gt;=AI$16,0,AI$13*(AI$16-$A287)+AI$14*(AI$16-$A287)^2+AI$15*(AI$16-$A287)^3)))</f>
        <v>0</v>
      </c>
      <c r="AJ287" s="54" t="n">
        <f aca="false">MIN(1000,MAX(AJ288,IF($A287&gt;=AJ$16,0,AJ$13*(AJ$16-$A287)+AJ$14*(AJ$16-$A287)^2+AJ$15*(AJ$16-$A287)^3)))</f>
        <v>0</v>
      </c>
      <c r="AK287" s="54" t="n">
        <f aca="false">MIN(1000,MAX(AK288,IF($A287&gt;=AK$16,0,AK$13*(AK$16-$A287)+AK$14*(AK$16-$A287)^2+AK$15*(AK$16-$A287)^3)))</f>
        <v>0</v>
      </c>
      <c r="AL287" s="54" t="n">
        <f aca="false">MIN(1000,MAX(AL288,IF($A287&gt;=AL$16,0,AL$13*(AL$16-$A287)+AL$14*(AL$16-$A287)^2+AL$15*(AL$16-$A287)^3)))</f>
        <v>0</v>
      </c>
      <c r="AM287" s="54" t="n">
        <f aca="false">MIN(1000,MAX(AM288,IF($A287&gt;=AM$16,0,AM$13*(AM$16-$A287)+AM$14*(AM$16-$A287)^2+AM$15*(AM$16-$A287)^3)))</f>
        <v>0</v>
      </c>
      <c r="AN287" s="54" t="n">
        <f aca="false">MIN(1000,MAX(AN288,IF($A287&gt;=AN$16,0,AN$13*(AN$16-$A287)+AN$14*(AN$16-$A287)^2+AN$15*(AN$16-$A287)^3)))</f>
        <v>0</v>
      </c>
      <c r="AO287" s="54" t="n">
        <f aca="false">MIN(1000,MAX(AO288,IF($A287&gt;=AO$16,0,AO$13*(AO$16-$A287)+AO$14*(AO$16-$A287)^2+AO$15*(AO$16-$A287)^3)))</f>
        <v>0</v>
      </c>
      <c r="AP287" s="54" t="n">
        <f aca="false">MIN(1000,MAX(AP288,IF($A287&gt;=AP$16,0,AP$13*(AP$16-$A287)+AP$14*(AP$16-$A287)^2+AP$15*(AP$16-$A287)^3)))</f>
        <v>0</v>
      </c>
      <c r="AQ287" s="54" t="n">
        <f aca="false">MIN(1000,MAX(AQ288,IF($A287&gt;=AQ$16,0,AQ$13*(AQ$16-$A287)+AQ$14*(AQ$16-$A287)^2+AQ$15*(AQ$16-$A287)^3)))</f>
        <v>0</v>
      </c>
      <c r="AR287" s="54" t="n">
        <f aca="false">MIN(1000,MAX(AR288,IF($A287&gt;=AR$16,0,AR$13*(AR$16-$A287)+AR$14*(AR$16-$A287)^2+AR$15*(AR$16-$A287)^3)))</f>
        <v>0</v>
      </c>
      <c r="AS287" s="54" t="n">
        <f aca="false">MIN(1000,MAX(AS288,IF($A287&gt;=AS$16,0,AS$13*(AS$16-$A287)+AS$14*(AS$16-$A287)^2+AS$15*(AS$16-$A287)^3)))</f>
        <v>0</v>
      </c>
      <c r="AT287" s="54" t="n">
        <f aca="false">MIN(1000,MAX(AT288,IF($A287&gt;=AT$16,0,AT$13*(AT$16-$A287)+AT$14*(AT$16-$A287)^2+AT$15*(AT$16-$A287)^3)))</f>
        <v>425.230164</v>
      </c>
      <c r="AU287" s="54" t="n">
        <f aca="false">MIN(1000,MAX(AU288,IF($A287&gt;=AU$16,0,AU$13*(AU$16-$A287)+AU$14*(AU$16-$A287)^2+AU$15*(AU$16-$A287)^3)))</f>
        <v>0</v>
      </c>
      <c r="AV287" s="54" t="n">
        <f aca="false">MIN(1000,MAX(AV288,IF($A287&gt;=AV$16,0,AV$13*(AV$16-$A287)+AV$14*(AV$16-$A287)^2+AV$15*(AV$16-$A287)^3)))</f>
        <v>539.07753</v>
      </c>
      <c r="AW287" s="54" t="n">
        <f aca="false">MIN(1000,MAX(AW288,IF($A287&gt;=AW$16,0,AW$13*(AW$16-$A287)+AW$14*(AW$16-$A287)^2+AW$15*(AW$16-$A287)^3)))</f>
        <v>0</v>
      </c>
      <c r="AX287" s="54" t="n">
        <f aca="false">MIN(1000,MAX(AX288,IF($A287&gt;=AX$16,0,AX$13*(AX$16-$A287)+AX$14*(AX$16-$A287)^2+AX$15*(AX$16-$A287)^3)))</f>
        <v>58.216864</v>
      </c>
      <c r="AY287" s="54" t="n">
        <f aca="false">MIN(1000,MAX(AY288,IF($A287&gt;=AY$16,0,AY$13*(AY$16-$A287)+AY$14*(AY$16-$A287)^2+AY$15*(AY$16-$A287)^3)))</f>
        <v>1000</v>
      </c>
      <c r="AZ287" s="54" t="n">
        <f aca="false">MIN(1000,MAX(AZ288,IF($A287&gt;=AZ$16,0,AZ$13*(AZ$16-$A287)+AZ$14*(AZ$16-$A287)^2+AZ$15*(AZ$16-$A287)^3)))</f>
        <v>0</v>
      </c>
      <c r="BA287" s="54" t="n">
        <f aca="false">MIN(1000,MAX(BA288,IF($A287&gt;=BA$16,0,BA$13*(BA$16-$A287)+BA$14*(BA$16-$A287)^2+BA$15*(BA$16-$A287)^3)))</f>
        <v>0</v>
      </c>
    </row>
    <row r="288" customFormat="false" ht="13.8" hidden="false" customHeight="false" outlineLevel="0" collapsed="false">
      <c r="A288" s="12" t="n">
        <f aca="false">A287+10</f>
        <v>2710</v>
      </c>
      <c r="B288" s="54" t="n">
        <f aca="false">MIN(1000,MAX(B289,IF($A288&gt;=B$16,0,B$13*(B$16-$A288)+B$14*(B$16-$A288)^2+B$15*(B$16-$A288)^3)))</f>
        <v>0</v>
      </c>
      <c r="C288" s="54" t="n">
        <f aca="false">MIN(1000,MAX(C289,IF($A288&gt;=C$16,0,C$13*(C$16-$A288)+C$14*(C$16-$A288)^2+C$15*(C$16-$A288)^3)))</f>
        <v>0</v>
      </c>
      <c r="D288" s="54" t="n">
        <f aca="false">MIN(1000,MAX(D289,IF($A288&gt;=D$16,0,D$13*(D$16-$A288)+D$14*(D$16-$A288)^2+D$15*(D$16-$A288)^3)))</f>
        <v>0</v>
      </c>
      <c r="E288" s="54" t="n">
        <f aca="false">MIN(1000,MAX(E289,IF($A288&gt;=E$16,0,E$13*(E$16-$A288)+E$14*(E$16-$A288)^2+E$15*(E$16-$A288)^3)))</f>
        <v>0</v>
      </c>
      <c r="F288" s="54" t="n">
        <f aca="false">MIN(1000,MAX(F289,IF($A288&gt;=F$16,0,F$13*(F$16-$A288)+F$14*(F$16-$A288)^2+F$15*(F$16-$A288)^3)))</f>
        <v>0</v>
      </c>
      <c r="G288" s="54" t="n">
        <f aca="false">MIN(1000,MAX(G289,IF($A288&gt;=G$16,0,G$13*(G$16-$A288)+G$14*(G$16-$A288)^2+G$15*(G$16-$A288)^3)))</f>
        <v>0</v>
      </c>
      <c r="H288" s="54" t="n">
        <f aca="false">MIN(1000,MAX(H289,IF($A288&gt;=H$16,0,H$13*(H$16-$A288)+H$14*(H$16-$A288)^2+H$15*(H$16-$A288)^3)))</f>
        <v>0</v>
      </c>
      <c r="I288" s="54" t="n">
        <f aca="false">MIN(1000,MAX(I289,IF($A288&gt;=I$16,0,I$13*(I$16-$A288)+I$14*(I$16-$A288)^2+I$15*(I$16-$A288)^3)))</f>
        <v>0</v>
      </c>
      <c r="J288" s="54" t="n">
        <f aca="false">MIN(1000,MAX(J289,IF($A288&gt;=J$16,0,J$13*(J$16-$A288)+J$14*(J$16-$A288)^2+J$15*(J$16-$A288)^3)))</f>
        <v>0</v>
      </c>
      <c r="K288" s="54" t="n">
        <f aca="false">MIN(1000,MAX(K289,IF($A288&gt;=K$16,0,K$13*(K$16-$A288)+K$14*(K$16-$A288)^2+K$15*(K$16-$A288)^3)))</f>
        <v>0</v>
      </c>
      <c r="L288" s="54" t="n">
        <f aca="false">MIN(1000,MAX(L289,IF($A288&gt;=L$16,0,L$13*(L$16-$A288)+L$14*(L$16-$A288)^2+L$15*(L$16-$A288)^3)))</f>
        <v>0</v>
      </c>
      <c r="M288" s="54" t="n">
        <f aca="false">MIN(1000,MAX(M289,IF($A288&gt;=M$16,0,M$13*(M$16-$A288)+M$14*(M$16-$A288)^2+M$15*(M$16-$A288)^3)))</f>
        <v>0</v>
      </c>
      <c r="N288" s="54" t="n">
        <f aca="false">MIN(1000,MAX(N289,IF($A288&gt;=N$16,0,N$13*(N$16-$A288)+N$14*(N$16-$A288)^2+N$15*(N$16-$A288)^3)))</f>
        <v>0</v>
      </c>
      <c r="O288" s="54" t="n">
        <f aca="false">MIN(1000,MAX(O289,IF($A288&gt;=O$16,0,O$13*(O$16-$A288)+O$14*(O$16-$A288)^2+O$15*(O$16-$A288)^3)))</f>
        <v>0</v>
      </c>
      <c r="P288" s="54" t="n">
        <f aca="false">MIN(1000,MAX(P289,IF($A288&gt;=P$16,0,P$13*(P$16-$A288)+P$14*(P$16-$A288)^2+P$15*(P$16-$A288)^3)))</f>
        <v>0</v>
      </c>
      <c r="Q288" s="54" t="n">
        <f aca="false">MIN(1000,MAX(Q289,IF($A288&gt;=Q$16,0,Q$13*(Q$16-$A288)+Q$14*(Q$16-$A288)^2+Q$15*(Q$16-$A288)^3)))</f>
        <v>0</v>
      </c>
      <c r="R288" s="54" t="n">
        <f aca="false">MIN(1000,MAX(R289,IF($A288&gt;=R$16,0,R$13*(R$16-$A288)+R$14*(R$16-$A288)^2+R$15*(R$16-$A288)^3)))</f>
        <v>0</v>
      </c>
      <c r="S288" s="54" t="n">
        <f aca="false">MIN(1000,MAX(S289,IF($A288&gt;=S$16,0,S$13*(S$16-$A288)+S$14*(S$16-$A288)^2+S$15*(S$16-$A288)^3)))</f>
        <v>179.867952</v>
      </c>
      <c r="T288" s="54" t="n">
        <f aca="false">MIN(1000,MAX(T289,IF($A288&gt;=T$16,0,T$13*(T$16-$A288)+T$14*(T$16-$A288)^2+T$15*(T$16-$A288)^3)))</f>
        <v>0</v>
      </c>
      <c r="U288" s="54" t="n">
        <f aca="false">MIN(1000,MAX(U289,IF($A288&gt;=U$16,0,U$13*(U$16-$A288)+U$14*(U$16-$A288)^2+U$15*(U$16-$A288)^3)))</f>
        <v>90.65245</v>
      </c>
      <c r="V288" s="54" t="n">
        <f aca="false">MIN(1000,MAX(V289,IF($A288&gt;=V$16,0,V$13*(V$16-$A288)+V$14*(V$16-$A288)^2+V$15*(V$16-$A288)^3)))</f>
        <v>0</v>
      </c>
      <c r="W288" s="54" t="n">
        <f aca="false">MIN(1000,MAX(W289,IF($A288&gt;=W$16,0,W$13*(W$16-$A288)+W$14*(W$16-$A288)^2+W$15*(W$16-$A288)^3)))</f>
        <v>48.77748</v>
      </c>
      <c r="X288" s="54" t="n">
        <f aca="false">MIN(1000,MAX(X289,IF($A288&gt;=X$16,0,X$13*(X$16-$A288)+X$14*(X$16-$A288)^2+X$15*(X$16-$A288)^3)))</f>
        <v>16.511975</v>
      </c>
      <c r="Y288" s="54" t="n">
        <f aca="false">MIN(1000,MAX(Y289,IF($A288&gt;=Y$16,0,Y$13*(Y$16-$A288)+Y$14*(Y$16-$A288)^2+Y$15*(Y$16-$A288)^3)))</f>
        <v>0</v>
      </c>
      <c r="Z288" s="54" t="n">
        <f aca="false">MIN(1000,MAX(Z289,IF($A288&gt;=Z$16,0,Z$13*(Z$16-$A288)+Z$14*(Z$16-$A288)^2+Z$15*(Z$16-$A288)^3)))</f>
        <v>0</v>
      </c>
      <c r="AC288" s="54" t="n">
        <f aca="false">MIN(1000,MAX(AC289,IF($A288&gt;=AC$16,0,AC$13*(AC$16-$A288)+AC$14*(AC$16-$A288)^2+AC$15*(AC$16-$A288)^3)))</f>
        <v>0</v>
      </c>
      <c r="AD288" s="54" t="n">
        <f aca="false">MIN(1000,MAX(AD289,IF($A288&gt;=AD$16,0,AD$13*(AD$16-$A288)+AD$14*(AD$16-$A288)^2+AD$15*(AD$16-$A288)^3)))</f>
        <v>0</v>
      </c>
      <c r="AE288" s="54" t="n">
        <f aca="false">MIN(1000,MAX(AE289,IF($A288&gt;=AE$16,0,AE$13*(AE$16-$A288)+AE$14*(AE$16-$A288)^2+AE$15*(AE$16-$A288)^3)))</f>
        <v>0</v>
      </c>
      <c r="AF288" s="54" t="n">
        <f aca="false">MIN(1000,MAX(AF289,IF($A288&gt;=AF$16,0,AF$13*(AF$16-$A288)+AF$14*(AF$16-$A288)^2+AF$15*(AF$16-$A288)^3)))</f>
        <v>0</v>
      </c>
      <c r="AG288" s="54" t="n">
        <f aca="false">MIN(1000,MAX(AG289,IF($A288&gt;=AG$16,0,AG$13*(AG$16-$A288)+AG$14*(AG$16-$A288)^2+AG$15*(AG$16-$A288)^3)))</f>
        <v>0</v>
      </c>
      <c r="AH288" s="54" t="n">
        <f aca="false">MIN(1000,MAX(AH289,IF($A288&gt;=AH$16,0,AH$13*(AH$16-$A288)+AH$14*(AH$16-$A288)^2+AH$15*(AH$16-$A288)^3)))</f>
        <v>0</v>
      </c>
      <c r="AI288" s="54" t="n">
        <f aca="false">MIN(1000,MAX(AI289,IF($A288&gt;=AI$16,0,AI$13*(AI$16-$A288)+AI$14*(AI$16-$A288)^2+AI$15*(AI$16-$A288)^3)))</f>
        <v>0</v>
      </c>
      <c r="AJ288" s="54" t="n">
        <f aca="false">MIN(1000,MAX(AJ289,IF($A288&gt;=AJ$16,0,AJ$13*(AJ$16-$A288)+AJ$14*(AJ$16-$A288)^2+AJ$15*(AJ$16-$A288)^3)))</f>
        <v>0</v>
      </c>
      <c r="AK288" s="54" t="n">
        <f aca="false">MIN(1000,MAX(AK289,IF($A288&gt;=AK$16,0,AK$13*(AK$16-$A288)+AK$14*(AK$16-$A288)^2+AK$15*(AK$16-$A288)^3)))</f>
        <v>0</v>
      </c>
      <c r="AL288" s="54" t="n">
        <f aca="false">MIN(1000,MAX(AL289,IF($A288&gt;=AL$16,0,AL$13*(AL$16-$A288)+AL$14*(AL$16-$A288)^2+AL$15*(AL$16-$A288)^3)))</f>
        <v>0</v>
      </c>
      <c r="AM288" s="54" t="n">
        <f aca="false">MIN(1000,MAX(AM289,IF($A288&gt;=AM$16,0,AM$13*(AM$16-$A288)+AM$14*(AM$16-$A288)^2+AM$15*(AM$16-$A288)^3)))</f>
        <v>0</v>
      </c>
      <c r="AN288" s="54" t="n">
        <f aca="false">MIN(1000,MAX(AN289,IF($A288&gt;=AN$16,0,AN$13*(AN$16-$A288)+AN$14*(AN$16-$A288)^2+AN$15*(AN$16-$A288)^3)))</f>
        <v>0</v>
      </c>
      <c r="AO288" s="54" t="n">
        <f aca="false">MIN(1000,MAX(AO289,IF($A288&gt;=AO$16,0,AO$13*(AO$16-$A288)+AO$14*(AO$16-$A288)^2+AO$15*(AO$16-$A288)^3)))</f>
        <v>0</v>
      </c>
      <c r="AP288" s="54" t="n">
        <f aca="false">MIN(1000,MAX(AP289,IF($A288&gt;=AP$16,0,AP$13*(AP$16-$A288)+AP$14*(AP$16-$A288)^2+AP$15*(AP$16-$A288)^3)))</f>
        <v>0</v>
      </c>
      <c r="AQ288" s="54" t="n">
        <f aca="false">MIN(1000,MAX(AQ289,IF($A288&gt;=AQ$16,0,AQ$13*(AQ$16-$A288)+AQ$14*(AQ$16-$A288)^2+AQ$15*(AQ$16-$A288)^3)))</f>
        <v>0</v>
      </c>
      <c r="AR288" s="54" t="n">
        <f aca="false">MIN(1000,MAX(AR289,IF($A288&gt;=AR$16,0,AR$13*(AR$16-$A288)+AR$14*(AR$16-$A288)^2+AR$15*(AR$16-$A288)^3)))</f>
        <v>0</v>
      </c>
      <c r="AS288" s="54" t="n">
        <f aca="false">MIN(1000,MAX(AS289,IF($A288&gt;=AS$16,0,AS$13*(AS$16-$A288)+AS$14*(AS$16-$A288)^2+AS$15*(AS$16-$A288)^3)))</f>
        <v>0</v>
      </c>
      <c r="AT288" s="54" t="n">
        <f aca="false">MIN(1000,MAX(AT289,IF($A288&gt;=AT$16,0,AT$13*(AT$16-$A288)+AT$14*(AT$16-$A288)^2+AT$15*(AT$16-$A288)^3)))</f>
        <v>416.951964</v>
      </c>
      <c r="AU288" s="54" t="n">
        <f aca="false">MIN(1000,MAX(AU289,IF($A288&gt;=AU$16,0,AU$13*(AU$16-$A288)+AU$14*(AU$16-$A288)^2+AU$15*(AU$16-$A288)^3)))</f>
        <v>0</v>
      </c>
      <c r="AV288" s="54" t="n">
        <f aca="false">MIN(1000,MAX(AV289,IF($A288&gt;=AV$16,0,AV$13*(AV$16-$A288)+AV$14*(AV$16-$A288)^2+AV$15*(AV$16-$A288)^3)))</f>
        <v>537.62453</v>
      </c>
      <c r="AW288" s="54" t="n">
        <f aca="false">MIN(1000,MAX(AW289,IF($A288&gt;=AW$16,0,AW$13*(AW$16-$A288)+AW$14*(AW$16-$A288)^2+AW$15*(AW$16-$A288)^3)))</f>
        <v>0</v>
      </c>
      <c r="AX288" s="54" t="n">
        <f aca="false">MIN(1000,MAX(AX289,IF($A288&gt;=AX$16,0,AX$13*(AX$16-$A288)+AX$14*(AX$16-$A288)^2+AX$15*(AX$16-$A288)^3)))</f>
        <v>58.216864</v>
      </c>
      <c r="AY288" s="54" t="n">
        <f aca="false">MIN(1000,MAX(AY289,IF($A288&gt;=AY$16,0,AY$13*(AY$16-$A288)+AY$14*(AY$16-$A288)^2+AY$15*(AY$16-$A288)^3)))</f>
        <v>1000</v>
      </c>
      <c r="AZ288" s="54" t="n">
        <f aca="false">MIN(1000,MAX(AZ289,IF($A288&gt;=AZ$16,0,AZ$13*(AZ$16-$A288)+AZ$14*(AZ$16-$A288)^2+AZ$15*(AZ$16-$A288)^3)))</f>
        <v>0</v>
      </c>
      <c r="BA288" s="54" t="n">
        <f aca="false">MIN(1000,MAX(BA289,IF($A288&gt;=BA$16,0,BA$13*(BA$16-$A288)+BA$14*(BA$16-$A288)^2+BA$15*(BA$16-$A288)^3)))</f>
        <v>0</v>
      </c>
    </row>
    <row r="289" customFormat="false" ht="13.8" hidden="false" customHeight="false" outlineLevel="0" collapsed="false">
      <c r="A289" s="12" t="n">
        <f aca="false">A288+10</f>
        <v>2720</v>
      </c>
      <c r="B289" s="54" t="n">
        <f aca="false">MIN(1000,MAX(B290,IF($A289&gt;=B$16,0,B$13*(B$16-$A289)+B$14*(B$16-$A289)^2+B$15*(B$16-$A289)^3)))</f>
        <v>0</v>
      </c>
      <c r="C289" s="54" t="n">
        <f aca="false">MIN(1000,MAX(C290,IF($A289&gt;=C$16,0,C$13*(C$16-$A289)+C$14*(C$16-$A289)^2+C$15*(C$16-$A289)^3)))</f>
        <v>0</v>
      </c>
      <c r="D289" s="54" t="n">
        <f aca="false">MIN(1000,MAX(D290,IF($A289&gt;=D$16,0,D$13*(D$16-$A289)+D$14*(D$16-$A289)^2+D$15*(D$16-$A289)^3)))</f>
        <v>0</v>
      </c>
      <c r="E289" s="54" t="n">
        <f aca="false">MIN(1000,MAX(E290,IF($A289&gt;=E$16,0,E$13*(E$16-$A289)+E$14*(E$16-$A289)^2+E$15*(E$16-$A289)^3)))</f>
        <v>0</v>
      </c>
      <c r="F289" s="54" t="n">
        <f aca="false">MIN(1000,MAX(F290,IF($A289&gt;=F$16,0,F$13*(F$16-$A289)+F$14*(F$16-$A289)^2+F$15*(F$16-$A289)^3)))</f>
        <v>0</v>
      </c>
      <c r="G289" s="54" t="n">
        <f aca="false">MIN(1000,MAX(G290,IF($A289&gt;=G$16,0,G$13*(G$16-$A289)+G$14*(G$16-$A289)^2+G$15*(G$16-$A289)^3)))</f>
        <v>0</v>
      </c>
      <c r="H289" s="54" t="n">
        <f aca="false">MIN(1000,MAX(H290,IF($A289&gt;=H$16,0,H$13*(H$16-$A289)+H$14*(H$16-$A289)^2+H$15*(H$16-$A289)^3)))</f>
        <v>0</v>
      </c>
      <c r="I289" s="54" t="n">
        <f aca="false">MIN(1000,MAX(I290,IF($A289&gt;=I$16,0,I$13*(I$16-$A289)+I$14*(I$16-$A289)^2+I$15*(I$16-$A289)^3)))</f>
        <v>0</v>
      </c>
      <c r="J289" s="54" t="n">
        <f aca="false">MIN(1000,MAX(J290,IF($A289&gt;=J$16,0,J$13*(J$16-$A289)+J$14*(J$16-$A289)^2+J$15*(J$16-$A289)^3)))</f>
        <v>0</v>
      </c>
      <c r="K289" s="54" t="n">
        <f aca="false">MIN(1000,MAX(K290,IF($A289&gt;=K$16,0,K$13*(K$16-$A289)+K$14*(K$16-$A289)^2+K$15*(K$16-$A289)^3)))</f>
        <v>0</v>
      </c>
      <c r="L289" s="54" t="n">
        <f aca="false">MIN(1000,MAX(L290,IF($A289&gt;=L$16,0,L$13*(L$16-$A289)+L$14*(L$16-$A289)^2+L$15*(L$16-$A289)^3)))</f>
        <v>0</v>
      </c>
      <c r="M289" s="54" t="n">
        <f aca="false">MIN(1000,MAX(M290,IF($A289&gt;=M$16,0,M$13*(M$16-$A289)+M$14*(M$16-$A289)^2+M$15*(M$16-$A289)^3)))</f>
        <v>0</v>
      </c>
      <c r="N289" s="54" t="n">
        <f aca="false">MIN(1000,MAX(N290,IF($A289&gt;=N$16,0,N$13*(N$16-$A289)+N$14*(N$16-$A289)^2+N$15*(N$16-$A289)^3)))</f>
        <v>0</v>
      </c>
      <c r="O289" s="54" t="n">
        <f aca="false">MIN(1000,MAX(O290,IF($A289&gt;=O$16,0,O$13*(O$16-$A289)+O$14*(O$16-$A289)^2+O$15*(O$16-$A289)^3)))</f>
        <v>0</v>
      </c>
      <c r="P289" s="54" t="n">
        <f aca="false">MIN(1000,MAX(P290,IF($A289&gt;=P$16,0,P$13*(P$16-$A289)+P$14*(P$16-$A289)^2+P$15*(P$16-$A289)^3)))</f>
        <v>0</v>
      </c>
      <c r="Q289" s="54" t="n">
        <f aca="false">MIN(1000,MAX(Q290,IF($A289&gt;=Q$16,0,Q$13*(Q$16-$A289)+Q$14*(Q$16-$A289)^2+Q$15*(Q$16-$A289)^3)))</f>
        <v>0</v>
      </c>
      <c r="R289" s="54" t="n">
        <f aca="false">MIN(1000,MAX(R290,IF($A289&gt;=R$16,0,R$13*(R$16-$A289)+R$14*(R$16-$A289)^2+R$15*(R$16-$A289)^3)))</f>
        <v>0</v>
      </c>
      <c r="S289" s="54" t="n">
        <f aca="false">MIN(1000,MAX(S290,IF($A289&gt;=S$16,0,S$13*(S$16-$A289)+S$14*(S$16-$A289)^2+S$15*(S$16-$A289)^3)))</f>
        <v>176.088352</v>
      </c>
      <c r="T289" s="54" t="n">
        <f aca="false">MIN(1000,MAX(T290,IF($A289&gt;=T$16,0,T$13*(T$16-$A289)+T$14*(T$16-$A289)^2+T$15*(T$16-$A289)^3)))</f>
        <v>0</v>
      </c>
      <c r="U289" s="54" t="n">
        <f aca="false">MIN(1000,MAX(U290,IF($A289&gt;=U$16,0,U$13*(U$16-$A289)+U$14*(U$16-$A289)^2+U$15*(U$16-$A289)^3)))</f>
        <v>90.40745</v>
      </c>
      <c r="V289" s="54" t="n">
        <f aca="false">MIN(1000,MAX(V290,IF($A289&gt;=V$16,0,V$13*(V$16-$A289)+V$14*(V$16-$A289)^2+V$15*(V$16-$A289)^3)))</f>
        <v>0</v>
      </c>
      <c r="W289" s="54" t="n">
        <f aca="false">MIN(1000,MAX(W290,IF($A289&gt;=W$16,0,W$13*(W$16-$A289)+W$14*(W$16-$A289)^2+W$15*(W$16-$A289)^3)))</f>
        <v>48.64848</v>
      </c>
      <c r="X289" s="54" t="n">
        <f aca="false">MIN(1000,MAX(X290,IF($A289&gt;=X$16,0,X$13*(X$16-$A289)+X$14*(X$16-$A289)^2+X$15*(X$16-$A289)^3)))</f>
        <v>15.990975</v>
      </c>
      <c r="Y289" s="54" t="n">
        <f aca="false">MIN(1000,MAX(Y290,IF($A289&gt;=Y$16,0,Y$13*(Y$16-$A289)+Y$14*(Y$16-$A289)^2+Y$15*(Y$16-$A289)^3)))</f>
        <v>0</v>
      </c>
      <c r="Z289" s="54" t="n">
        <f aca="false">MIN(1000,MAX(Z290,IF($A289&gt;=Z$16,0,Z$13*(Z$16-$A289)+Z$14*(Z$16-$A289)^2+Z$15*(Z$16-$A289)^3)))</f>
        <v>0</v>
      </c>
      <c r="AC289" s="54" t="n">
        <f aca="false">MIN(1000,MAX(AC290,IF($A289&gt;=AC$16,0,AC$13*(AC$16-$A289)+AC$14*(AC$16-$A289)^2+AC$15*(AC$16-$A289)^3)))</f>
        <v>0</v>
      </c>
      <c r="AD289" s="54" t="n">
        <f aca="false">MIN(1000,MAX(AD290,IF($A289&gt;=AD$16,0,AD$13*(AD$16-$A289)+AD$14*(AD$16-$A289)^2+AD$15*(AD$16-$A289)^3)))</f>
        <v>0</v>
      </c>
      <c r="AE289" s="54" t="n">
        <f aca="false">MIN(1000,MAX(AE290,IF($A289&gt;=AE$16,0,AE$13*(AE$16-$A289)+AE$14*(AE$16-$A289)^2+AE$15*(AE$16-$A289)^3)))</f>
        <v>0</v>
      </c>
      <c r="AF289" s="54" t="n">
        <f aca="false">MIN(1000,MAX(AF290,IF($A289&gt;=AF$16,0,AF$13*(AF$16-$A289)+AF$14*(AF$16-$A289)^2+AF$15*(AF$16-$A289)^3)))</f>
        <v>0</v>
      </c>
      <c r="AG289" s="54" t="n">
        <f aca="false">MIN(1000,MAX(AG290,IF($A289&gt;=AG$16,0,AG$13*(AG$16-$A289)+AG$14*(AG$16-$A289)^2+AG$15*(AG$16-$A289)^3)))</f>
        <v>0</v>
      </c>
      <c r="AH289" s="54" t="n">
        <f aca="false">MIN(1000,MAX(AH290,IF($A289&gt;=AH$16,0,AH$13*(AH$16-$A289)+AH$14*(AH$16-$A289)^2+AH$15*(AH$16-$A289)^3)))</f>
        <v>0</v>
      </c>
      <c r="AI289" s="54" t="n">
        <f aca="false">MIN(1000,MAX(AI290,IF($A289&gt;=AI$16,0,AI$13*(AI$16-$A289)+AI$14*(AI$16-$A289)^2+AI$15*(AI$16-$A289)^3)))</f>
        <v>0</v>
      </c>
      <c r="AJ289" s="54" t="n">
        <f aca="false">MIN(1000,MAX(AJ290,IF($A289&gt;=AJ$16,0,AJ$13*(AJ$16-$A289)+AJ$14*(AJ$16-$A289)^2+AJ$15*(AJ$16-$A289)^3)))</f>
        <v>0</v>
      </c>
      <c r="AK289" s="54" t="n">
        <f aca="false">MIN(1000,MAX(AK290,IF($A289&gt;=AK$16,0,AK$13*(AK$16-$A289)+AK$14*(AK$16-$A289)^2+AK$15*(AK$16-$A289)^3)))</f>
        <v>0</v>
      </c>
      <c r="AL289" s="54" t="n">
        <f aca="false">MIN(1000,MAX(AL290,IF($A289&gt;=AL$16,0,AL$13*(AL$16-$A289)+AL$14*(AL$16-$A289)^2+AL$15*(AL$16-$A289)^3)))</f>
        <v>0</v>
      </c>
      <c r="AM289" s="54" t="n">
        <f aca="false">MIN(1000,MAX(AM290,IF($A289&gt;=AM$16,0,AM$13*(AM$16-$A289)+AM$14*(AM$16-$A289)^2+AM$15*(AM$16-$A289)^3)))</f>
        <v>0</v>
      </c>
      <c r="AN289" s="54" t="n">
        <f aca="false">MIN(1000,MAX(AN290,IF($A289&gt;=AN$16,0,AN$13*(AN$16-$A289)+AN$14*(AN$16-$A289)^2+AN$15*(AN$16-$A289)^3)))</f>
        <v>0</v>
      </c>
      <c r="AO289" s="54" t="n">
        <f aca="false">MIN(1000,MAX(AO290,IF($A289&gt;=AO$16,0,AO$13*(AO$16-$A289)+AO$14*(AO$16-$A289)^2+AO$15*(AO$16-$A289)^3)))</f>
        <v>0</v>
      </c>
      <c r="AP289" s="54" t="n">
        <f aca="false">MIN(1000,MAX(AP290,IF($A289&gt;=AP$16,0,AP$13*(AP$16-$A289)+AP$14*(AP$16-$A289)^2+AP$15*(AP$16-$A289)^3)))</f>
        <v>0</v>
      </c>
      <c r="AQ289" s="54" t="n">
        <f aca="false">MIN(1000,MAX(AQ290,IF($A289&gt;=AQ$16,0,AQ$13*(AQ$16-$A289)+AQ$14*(AQ$16-$A289)^2+AQ$15*(AQ$16-$A289)^3)))</f>
        <v>0</v>
      </c>
      <c r="AR289" s="54" t="n">
        <f aca="false">MIN(1000,MAX(AR290,IF($A289&gt;=AR$16,0,AR$13*(AR$16-$A289)+AR$14*(AR$16-$A289)^2+AR$15*(AR$16-$A289)^3)))</f>
        <v>0</v>
      </c>
      <c r="AS289" s="54" t="n">
        <f aca="false">MIN(1000,MAX(AS290,IF($A289&gt;=AS$16,0,AS$13*(AS$16-$A289)+AS$14*(AS$16-$A289)^2+AS$15*(AS$16-$A289)^3)))</f>
        <v>0</v>
      </c>
      <c r="AT289" s="54" t="n">
        <f aca="false">MIN(1000,MAX(AT290,IF($A289&gt;=AT$16,0,AT$13*(AT$16-$A289)+AT$14*(AT$16-$A289)^2+AT$15*(AT$16-$A289)^3)))</f>
        <v>408.753764</v>
      </c>
      <c r="AU289" s="54" t="n">
        <f aca="false">MIN(1000,MAX(AU290,IF($A289&gt;=AU$16,0,AU$13*(AU$16-$A289)+AU$14*(AU$16-$A289)^2+AU$15*(AU$16-$A289)^3)))</f>
        <v>0</v>
      </c>
      <c r="AV289" s="54" t="n">
        <f aca="false">MIN(1000,MAX(AV290,IF($A289&gt;=AV$16,0,AV$13*(AV$16-$A289)+AV$14*(AV$16-$A289)^2+AV$15*(AV$16-$A289)^3)))</f>
        <v>536.17153</v>
      </c>
      <c r="AW289" s="54" t="n">
        <f aca="false">MIN(1000,MAX(AW290,IF($A289&gt;=AW$16,0,AW$13*(AW$16-$A289)+AW$14*(AW$16-$A289)^2+AW$15*(AW$16-$A289)^3)))</f>
        <v>0</v>
      </c>
      <c r="AX289" s="54" t="n">
        <f aca="false">MIN(1000,MAX(AX290,IF($A289&gt;=AX$16,0,AX$13*(AX$16-$A289)+AX$14*(AX$16-$A289)^2+AX$15*(AX$16-$A289)^3)))</f>
        <v>58.216864</v>
      </c>
      <c r="AY289" s="54" t="n">
        <f aca="false">MIN(1000,MAX(AY290,IF($A289&gt;=AY$16,0,AY$13*(AY$16-$A289)+AY$14*(AY$16-$A289)^2+AY$15*(AY$16-$A289)^3)))</f>
        <v>1000</v>
      </c>
      <c r="AZ289" s="54" t="n">
        <f aca="false">MIN(1000,MAX(AZ290,IF($A289&gt;=AZ$16,0,AZ$13*(AZ$16-$A289)+AZ$14*(AZ$16-$A289)^2+AZ$15*(AZ$16-$A289)^3)))</f>
        <v>0</v>
      </c>
      <c r="BA289" s="54" t="n">
        <f aca="false">MIN(1000,MAX(BA290,IF($A289&gt;=BA$16,0,BA$13*(BA$16-$A289)+BA$14*(BA$16-$A289)^2+BA$15*(BA$16-$A289)^3)))</f>
        <v>0</v>
      </c>
    </row>
    <row r="290" customFormat="false" ht="13.8" hidden="false" customHeight="false" outlineLevel="0" collapsed="false">
      <c r="A290" s="12" t="n">
        <f aca="false">A289+10</f>
        <v>2730</v>
      </c>
      <c r="B290" s="54" t="n">
        <f aca="false">MIN(1000,MAX(B291,IF($A290&gt;=B$16,0,B$13*(B$16-$A290)+B$14*(B$16-$A290)^2+B$15*(B$16-$A290)^3)))</f>
        <v>0</v>
      </c>
      <c r="C290" s="54" t="n">
        <f aca="false">MIN(1000,MAX(C291,IF($A290&gt;=C$16,0,C$13*(C$16-$A290)+C$14*(C$16-$A290)^2+C$15*(C$16-$A290)^3)))</f>
        <v>0</v>
      </c>
      <c r="D290" s="54" t="n">
        <f aca="false">MIN(1000,MAX(D291,IF($A290&gt;=D$16,0,D$13*(D$16-$A290)+D$14*(D$16-$A290)^2+D$15*(D$16-$A290)^3)))</f>
        <v>0</v>
      </c>
      <c r="E290" s="54" t="n">
        <f aca="false">MIN(1000,MAX(E291,IF($A290&gt;=E$16,0,E$13*(E$16-$A290)+E$14*(E$16-$A290)^2+E$15*(E$16-$A290)^3)))</f>
        <v>0</v>
      </c>
      <c r="F290" s="54" t="n">
        <f aca="false">MIN(1000,MAX(F291,IF($A290&gt;=F$16,0,F$13*(F$16-$A290)+F$14*(F$16-$A290)^2+F$15*(F$16-$A290)^3)))</f>
        <v>0</v>
      </c>
      <c r="G290" s="54" t="n">
        <f aca="false">MIN(1000,MAX(G291,IF($A290&gt;=G$16,0,G$13*(G$16-$A290)+G$14*(G$16-$A290)^2+G$15*(G$16-$A290)^3)))</f>
        <v>0</v>
      </c>
      <c r="H290" s="54" t="n">
        <f aca="false">MIN(1000,MAX(H291,IF($A290&gt;=H$16,0,H$13*(H$16-$A290)+H$14*(H$16-$A290)^2+H$15*(H$16-$A290)^3)))</f>
        <v>0</v>
      </c>
      <c r="I290" s="54" t="n">
        <f aca="false">MIN(1000,MAX(I291,IF($A290&gt;=I$16,0,I$13*(I$16-$A290)+I$14*(I$16-$A290)^2+I$15*(I$16-$A290)^3)))</f>
        <v>0</v>
      </c>
      <c r="J290" s="54" t="n">
        <f aca="false">MIN(1000,MAX(J291,IF($A290&gt;=J$16,0,J$13*(J$16-$A290)+J$14*(J$16-$A290)^2+J$15*(J$16-$A290)^3)))</f>
        <v>0</v>
      </c>
      <c r="K290" s="54" t="n">
        <f aca="false">MIN(1000,MAX(K291,IF($A290&gt;=K$16,0,K$13*(K$16-$A290)+K$14*(K$16-$A290)^2+K$15*(K$16-$A290)^3)))</f>
        <v>0</v>
      </c>
      <c r="L290" s="54" t="n">
        <f aca="false">MIN(1000,MAX(L291,IF($A290&gt;=L$16,0,L$13*(L$16-$A290)+L$14*(L$16-$A290)^2+L$15*(L$16-$A290)^3)))</f>
        <v>0</v>
      </c>
      <c r="M290" s="54" t="n">
        <f aca="false">MIN(1000,MAX(M291,IF($A290&gt;=M$16,0,M$13*(M$16-$A290)+M$14*(M$16-$A290)^2+M$15*(M$16-$A290)^3)))</f>
        <v>0</v>
      </c>
      <c r="N290" s="54" t="n">
        <f aca="false">MIN(1000,MAX(N291,IF($A290&gt;=N$16,0,N$13*(N$16-$A290)+N$14*(N$16-$A290)^2+N$15*(N$16-$A290)^3)))</f>
        <v>0</v>
      </c>
      <c r="O290" s="54" t="n">
        <f aca="false">MIN(1000,MAX(O291,IF($A290&gt;=O$16,0,O$13*(O$16-$A290)+O$14*(O$16-$A290)^2+O$15*(O$16-$A290)^3)))</f>
        <v>0</v>
      </c>
      <c r="P290" s="54" t="n">
        <f aca="false">MIN(1000,MAX(P291,IF($A290&gt;=P$16,0,P$13*(P$16-$A290)+P$14*(P$16-$A290)^2+P$15*(P$16-$A290)^3)))</f>
        <v>0</v>
      </c>
      <c r="Q290" s="54" t="n">
        <f aca="false">MIN(1000,MAX(Q291,IF($A290&gt;=Q$16,0,Q$13*(Q$16-$A290)+Q$14*(Q$16-$A290)^2+Q$15*(Q$16-$A290)^3)))</f>
        <v>0</v>
      </c>
      <c r="R290" s="54" t="n">
        <f aca="false">MIN(1000,MAX(R291,IF($A290&gt;=R$16,0,R$13*(R$16-$A290)+R$14*(R$16-$A290)^2+R$15*(R$16-$A290)^3)))</f>
        <v>0</v>
      </c>
      <c r="S290" s="54" t="n">
        <f aca="false">MIN(1000,MAX(S291,IF($A290&gt;=S$16,0,S$13*(S$16-$A290)+S$14*(S$16-$A290)^2+S$15*(S$16-$A290)^3)))</f>
        <v>172.348752</v>
      </c>
      <c r="T290" s="54" t="n">
        <f aca="false">MIN(1000,MAX(T291,IF($A290&gt;=T$16,0,T$13*(T$16-$A290)+T$14*(T$16-$A290)^2+T$15*(T$16-$A290)^3)))</f>
        <v>0</v>
      </c>
      <c r="U290" s="54" t="n">
        <f aca="false">MIN(1000,MAX(U291,IF($A290&gt;=U$16,0,U$13*(U$16-$A290)+U$14*(U$16-$A290)^2+U$15*(U$16-$A290)^3)))</f>
        <v>90.16245</v>
      </c>
      <c r="V290" s="54" t="n">
        <f aca="false">MIN(1000,MAX(V291,IF($A290&gt;=V$16,0,V$13*(V$16-$A290)+V$14*(V$16-$A290)^2+V$15*(V$16-$A290)^3)))</f>
        <v>0</v>
      </c>
      <c r="W290" s="54" t="n">
        <f aca="false">MIN(1000,MAX(W291,IF($A290&gt;=W$16,0,W$13*(W$16-$A290)+W$14*(W$16-$A290)^2+W$15*(W$16-$A290)^3)))</f>
        <v>48.51948</v>
      </c>
      <c r="X290" s="54" t="n">
        <f aca="false">MIN(1000,MAX(X291,IF($A290&gt;=X$16,0,X$13*(X$16-$A290)+X$14*(X$16-$A290)^2+X$15*(X$16-$A290)^3)))</f>
        <v>15.449975</v>
      </c>
      <c r="Y290" s="54" t="n">
        <f aca="false">MIN(1000,MAX(Y291,IF($A290&gt;=Y$16,0,Y$13*(Y$16-$A290)+Y$14*(Y$16-$A290)^2+Y$15*(Y$16-$A290)^3)))</f>
        <v>0</v>
      </c>
      <c r="Z290" s="54" t="n">
        <f aca="false">MIN(1000,MAX(Z291,IF($A290&gt;=Z$16,0,Z$13*(Z$16-$A290)+Z$14*(Z$16-$A290)^2+Z$15*(Z$16-$A290)^3)))</f>
        <v>0</v>
      </c>
      <c r="AC290" s="54" t="n">
        <f aca="false">MIN(1000,MAX(AC291,IF($A290&gt;=AC$16,0,AC$13*(AC$16-$A290)+AC$14*(AC$16-$A290)^2+AC$15*(AC$16-$A290)^3)))</f>
        <v>0</v>
      </c>
      <c r="AD290" s="54" t="n">
        <f aca="false">MIN(1000,MAX(AD291,IF($A290&gt;=AD$16,0,AD$13*(AD$16-$A290)+AD$14*(AD$16-$A290)^2+AD$15*(AD$16-$A290)^3)))</f>
        <v>0</v>
      </c>
      <c r="AE290" s="54" t="n">
        <f aca="false">MIN(1000,MAX(AE291,IF($A290&gt;=AE$16,0,AE$13*(AE$16-$A290)+AE$14*(AE$16-$A290)^2+AE$15*(AE$16-$A290)^3)))</f>
        <v>0</v>
      </c>
      <c r="AF290" s="54" t="n">
        <f aca="false">MIN(1000,MAX(AF291,IF($A290&gt;=AF$16,0,AF$13*(AF$16-$A290)+AF$14*(AF$16-$A290)^2+AF$15*(AF$16-$A290)^3)))</f>
        <v>0</v>
      </c>
      <c r="AG290" s="54" t="n">
        <f aca="false">MIN(1000,MAX(AG291,IF($A290&gt;=AG$16,0,AG$13*(AG$16-$A290)+AG$14*(AG$16-$A290)^2+AG$15*(AG$16-$A290)^3)))</f>
        <v>0</v>
      </c>
      <c r="AH290" s="54" t="n">
        <f aca="false">MIN(1000,MAX(AH291,IF($A290&gt;=AH$16,0,AH$13*(AH$16-$A290)+AH$14*(AH$16-$A290)^2+AH$15*(AH$16-$A290)^3)))</f>
        <v>0</v>
      </c>
      <c r="AI290" s="54" t="n">
        <f aca="false">MIN(1000,MAX(AI291,IF($A290&gt;=AI$16,0,AI$13*(AI$16-$A290)+AI$14*(AI$16-$A290)^2+AI$15*(AI$16-$A290)^3)))</f>
        <v>0</v>
      </c>
      <c r="AJ290" s="54" t="n">
        <f aca="false">MIN(1000,MAX(AJ291,IF($A290&gt;=AJ$16,0,AJ$13*(AJ$16-$A290)+AJ$14*(AJ$16-$A290)^2+AJ$15*(AJ$16-$A290)^3)))</f>
        <v>0</v>
      </c>
      <c r="AK290" s="54" t="n">
        <f aca="false">MIN(1000,MAX(AK291,IF($A290&gt;=AK$16,0,AK$13*(AK$16-$A290)+AK$14*(AK$16-$A290)^2+AK$15*(AK$16-$A290)^3)))</f>
        <v>0</v>
      </c>
      <c r="AL290" s="54" t="n">
        <f aca="false">MIN(1000,MAX(AL291,IF($A290&gt;=AL$16,0,AL$13*(AL$16-$A290)+AL$14*(AL$16-$A290)^2+AL$15*(AL$16-$A290)^3)))</f>
        <v>0</v>
      </c>
      <c r="AM290" s="54" t="n">
        <f aca="false">MIN(1000,MAX(AM291,IF($A290&gt;=AM$16,0,AM$13*(AM$16-$A290)+AM$14*(AM$16-$A290)^2+AM$15*(AM$16-$A290)^3)))</f>
        <v>0</v>
      </c>
      <c r="AN290" s="54" t="n">
        <f aca="false">MIN(1000,MAX(AN291,IF($A290&gt;=AN$16,0,AN$13*(AN$16-$A290)+AN$14*(AN$16-$A290)^2+AN$15*(AN$16-$A290)^3)))</f>
        <v>0</v>
      </c>
      <c r="AO290" s="54" t="n">
        <f aca="false">MIN(1000,MAX(AO291,IF($A290&gt;=AO$16,0,AO$13*(AO$16-$A290)+AO$14*(AO$16-$A290)^2+AO$15*(AO$16-$A290)^3)))</f>
        <v>0</v>
      </c>
      <c r="AP290" s="54" t="n">
        <f aca="false">MIN(1000,MAX(AP291,IF($A290&gt;=AP$16,0,AP$13*(AP$16-$A290)+AP$14*(AP$16-$A290)^2+AP$15*(AP$16-$A290)^3)))</f>
        <v>0</v>
      </c>
      <c r="AQ290" s="54" t="n">
        <f aca="false">MIN(1000,MAX(AQ291,IF($A290&gt;=AQ$16,0,AQ$13*(AQ$16-$A290)+AQ$14*(AQ$16-$A290)^2+AQ$15*(AQ$16-$A290)^3)))</f>
        <v>0</v>
      </c>
      <c r="AR290" s="54" t="n">
        <f aca="false">MIN(1000,MAX(AR291,IF($A290&gt;=AR$16,0,AR$13*(AR$16-$A290)+AR$14*(AR$16-$A290)^2+AR$15*(AR$16-$A290)^3)))</f>
        <v>0</v>
      </c>
      <c r="AS290" s="54" t="n">
        <f aca="false">MIN(1000,MAX(AS291,IF($A290&gt;=AS$16,0,AS$13*(AS$16-$A290)+AS$14*(AS$16-$A290)^2+AS$15*(AS$16-$A290)^3)))</f>
        <v>0</v>
      </c>
      <c r="AT290" s="54" t="n">
        <f aca="false">MIN(1000,MAX(AT291,IF($A290&gt;=AT$16,0,AT$13*(AT$16-$A290)+AT$14*(AT$16-$A290)^2+AT$15*(AT$16-$A290)^3)))</f>
        <v>400.635564</v>
      </c>
      <c r="AU290" s="54" t="n">
        <f aca="false">MIN(1000,MAX(AU291,IF($A290&gt;=AU$16,0,AU$13*(AU$16-$A290)+AU$14*(AU$16-$A290)^2+AU$15*(AU$16-$A290)^3)))</f>
        <v>0</v>
      </c>
      <c r="AV290" s="54" t="n">
        <f aca="false">MIN(1000,MAX(AV291,IF($A290&gt;=AV$16,0,AV$13*(AV$16-$A290)+AV$14*(AV$16-$A290)^2+AV$15*(AV$16-$A290)^3)))</f>
        <v>534.71853</v>
      </c>
      <c r="AW290" s="54" t="n">
        <f aca="false">MIN(1000,MAX(AW291,IF($A290&gt;=AW$16,0,AW$13*(AW$16-$A290)+AW$14*(AW$16-$A290)^2+AW$15*(AW$16-$A290)^3)))</f>
        <v>0</v>
      </c>
      <c r="AX290" s="54" t="n">
        <f aca="false">MIN(1000,MAX(AX291,IF($A290&gt;=AX$16,0,AX$13*(AX$16-$A290)+AX$14*(AX$16-$A290)^2+AX$15*(AX$16-$A290)^3)))</f>
        <v>58.216864</v>
      </c>
      <c r="AY290" s="54" t="n">
        <f aca="false">MIN(1000,MAX(AY291,IF($A290&gt;=AY$16,0,AY$13*(AY$16-$A290)+AY$14*(AY$16-$A290)^2+AY$15*(AY$16-$A290)^3)))</f>
        <v>1000</v>
      </c>
      <c r="AZ290" s="54" t="n">
        <f aca="false">MIN(1000,MAX(AZ291,IF($A290&gt;=AZ$16,0,AZ$13*(AZ$16-$A290)+AZ$14*(AZ$16-$A290)^2+AZ$15*(AZ$16-$A290)^3)))</f>
        <v>0</v>
      </c>
      <c r="BA290" s="54" t="n">
        <f aca="false">MIN(1000,MAX(BA291,IF($A290&gt;=BA$16,0,BA$13*(BA$16-$A290)+BA$14*(BA$16-$A290)^2+BA$15*(BA$16-$A290)^3)))</f>
        <v>0</v>
      </c>
    </row>
    <row r="291" customFormat="false" ht="13.8" hidden="false" customHeight="false" outlineLevel="0" collapsed="false">
      <c r="A291" s="12" t="n">
        <f aca="false">A290+10</f>
        <v>2740</v>
      </c>
      <c r="B291" s="54" t="n">
        <f aca="false">MIN(1000,MAX(B292,IF($A291&gt;=B$16,0,B$13*(B$16-$A291)+B$14*(B$16-$A291)^2+B$15*(B$16-$A291)^3)))</f>
        <v>0</v>
      </c>
      <c r="C291" s="54" t="n">
        <f aca="false">MIN(1000,MAX(C292,IF($A291&gt;=C$16,0,C$13*(C$16-$A291)+C$14*(C$16-$A291)^2+C$15*(C$16-$A291)^3)))</f>
        <v>0</v>
      </c>
      <c r="D291" s="54" t="n">
        <f aca="false">MIN(1000,MAX(D292,IF($A291&gt;=D$16,0,D$13*(D$16-$A291)+D$14*(D$16-$A291)^2+D$15*(D$16-$A291)^3)))</f>
        <v>0</v>
      </c>
      <c r="E291" s="54" t="n">
        <f aca="false">MIN(1000,MAX(E292,IF($A291&gt;=E$16,0,E$13*(E$16-$A291)+E$14*(E$16-$A291)^2+E$15*(E$16-$A291)^3)))</f>
        <v>0</v>
      </c>
      <c r="F291" s="54" t="n">
        <f aca="false">MIN(1000,MAX(F292,IF($A291&gt;=F$16,0,F$13*(F$16-$A291)+F$14*(F$16-$A291)^2+F$15*(F$16-$A291)^3)))</f>
        <v>0</v>
      </c>
      <c r="G291" s="54" t="n">
        <f aca="false">MIN(1000,MAX(G292,IF($A291&gt;=G$16,0,G$13*(G$16-$A291)+G$14*(G$16-$A291)^2+G$15*(G$16-$A291)^3)))</f>
        <v>0</v>
      </c>
      <c r="H291" s="54" t="n">
        <f aca="false">MIN(1000,MAX(H292,IF($A291&gt;=H$16,0,H$13*(H$16-$A291)+H$14*(H$16-$A291)^2+H$15*(H$16-$A291)^3)))</f>
        <v>0</v>
      </c>
      <c r="I291" s="54" t="n">
        <f aca="false">MIN(1000,MAX(I292,IF($A291&gt;=I$16,0,I$13*(I$16-$A291)+I$14*(I$16-$A291)^2+I$15*(I$16-$A291)^3)))</f>
        <v>0</v>
      </c>
      <c r="J291" s="54" t="n">
        <f aca="false">MIN(1000,MAX(J292,IF($A291&gt;=J$16,0,J$13*(J$16-$A291)+J$14*(J$16-$A291)^2+J$15*(J$16-$A291)^3)))</f>
        <v>0</v>
      </c>
      <c r="K291" s="54" t="n">
        <f aca="false">MIN(1000,MAX(K292,IF($A291&gt;=K$16,0,K$13*(K$16-$A291)+K$14*(K$16-$A291)^2+K$15*(K$16-$A291)^3)))</f>
        <v>0</v>
      </c>
      <c r="L291" s="54" t="n">
        <f aca="false">MIN(1000,MAX(L292,IF($A291&gt;=L$16,0,L$13*(L$16-$A291)+L$14*(L$16-$A291)^2+L$15*(L$16-$A291)^3)))</f>
        <v>0</v>
      </c>
      <c r="M291" s="54" t="n">
        <f aca="false">MIN(1000,MAX(M292,IF($A291&gt;=M$16,0,M$13*(M$16-$A291)+M$14*(M$16-$A291)^2+M$15*(M$16-$A291)^3)))</f>
        <v>0</v>
      </c>
      <c r="N291" s="54" t="n">
        <f aca="false">MIN(1000,MAX(N292,IF($A291&gt;=N$16,0,N$13*(N$16-$A291)+N$14*(N$16-$A291)^2+N$15*(N$16-$A291)^3)))</f>
        <v>0</v>
      </c>
      <c r="O291" s="54" t="n">
        <f aca="false">MIN(1000,MAX(O292,IF($A291&gt;=O$16,0,O$13*(O$16-$A291)+O$14*(O$16-$A291)^2+O$15*(O$16-$A291)^3)))</f>
        <v>0</v>
      </c>
      <c r="P291" s="54" t="n">
        <f aca="false">MIN(1000,MAX(P292,IF($A291&gt;=P$16,0,P$13*(P$16-$A291)+P$14*(P$16-$A291)^2+P$15*(P$16-$A291)^3)))</f>
        <v>0</v>
      </c>
      <c r="Q291" s="54" t="n">
        <f aca="false">MIN(1000,MAX(Q292,IF($A291&gt;=Q$16,0,Q$13*(Q$16-$A291)+Q$14*(Q$16-$A291)^2+Q$15*(Q$16-$A291)^3)))</f>
        <v>0</v>
      </c>
      <c r="R291" s="54" t="n">
        <f aca="false">MIN(1000,MAX(R292,IF($A291&gt;=R$16,0,R$13*(R$16-$A291)+R$14*(R$16-$A291)^2+R$15*(R$16-$A291)^3)))</f>
        <v>0</v>
      </c>
      <c r="S291" s="54" t="n">
        <f aca="false">MIN(1000,MAX(S292,IF($A291&gt;=S$16,0,S$13*(S$16-$A291)+S$14*(S$16-$A291)^2+S$15*(S$16-$A291)^3)))</f>
        <v>168.649152</v>
      </c>
      <c r="T291" s="54" t="n">
        <f aca="false">MIN(1000,MAX(T292,IF($A291&gt;=T$16,0,T$13*(T$16-$A291)+T$14*(T$16-$A291)^2+T$15*(T$16-$A291)^3)))</f>
        <v>0</v>
      </c>
      <c r="U291" s="54" t="n">
        <f aca="false">MIN(1000,MAX(U292,IF($A291&gt;=U$16,0,U$13*(U$16-$A291)+U$14*(U$16-$A291)^2+U$15*(U$16-$A291)^3)))</f>
        <v>89.91745</v>
      </c>
      <c r="V291" s="54" t="n">
        <f aca="false">MIN(1000,MAX(V292,IF($A291&gt;=V$16,0,V$13*(V$16-$A291)+V$14*(V$16-$A291)^2+V$15*(V$16-$A291)^3)))</f>
        <v>0</v>
      </c>
      <c r="W291" s="54" t="n">
        <f aca="false">MIN(1000,MAX(W292,IF($A291&gt;=W$16,0,W$13*(W$16-$A291)+W$14*(W$16-$A291)^2+W$15*(W$16-$A291)^3)))</f>
        <v>48.39048</v>
      </c>
      <c r="X291" s="54" t="n">
        <f aca="false">MIN(1000,MAX(X292,IF($A291&gt;=X$16,0,X$13*(X$16-$A291)+X$14*(X$16-$A291)^2+X$15*(X$16-$A291)^3)))</f>
        <v>14.888975</v>
      </c>
      <c r="Y291" s="54" t="n">
        <f aca="false">MIN(1000,MAX(Y292,IF($A291&gt;=Y$16,0,Y$13*(Y$16-$A291)+Y$14*(Y$16-$A291)^2+Y$15*(Y$16-$A291)^3)))</f>
        <v>0</v>
      </c>
      <c r="Z291" s="54" t="n">
        <f aca="false">MIN(1000,MAX(Z292,IF($A291&gt;=Z$16,0,Z$13*(Z$16-$A291)+Z$14*(Z$16-$A291)^2+Z$15*(Z$16-$A291)^3)))</f>
        <v>0</v>
      </c>
      <c r="AC291" s="54" t="n">
        <f aca="false">MIN(1000,MAX(AC292,IF($A291&gt;=AC$16,0,AC$13*(AC$16-$A291)+AC$14*(AC$16-$A291)^2+AC$15*(AC$16-$A291)^3)))</f>
        <v>0</v>
      </c>
      <c r="AD291" s="54" t="n">
        <f aca="false">MIN(1000,MAX(AD292,IF($A291&gt;=AD$16,0,AD$13*(AD$16-$A291)+AD$14*(AD$16-$A291)^2+AD$15*(AD$16-$A291)^3)))</f>
        <v>0</v>
      </c>
      <c r="AE291" s="54" t="n">
        <f aca="false">MIN(1000,MAX(AE292,IF($A291&gt;=AE$16,0,AE$13*(AE$16-$A291)+AE$14*(AE$16-$A291)^2+AE$15*(AE$16-$A291)^3)))</f>
        <v>0</v>
      </c>
      <c r="AF291" s="54" t="n">
        <f aca="false">MIN(1000,MAX(AF292,IF($A291&gt;=AF$16,0,AF$13*(AF$16-$A291)+AF$14*(AF$16-$A291)^2+AF$15*(AF$16-$A291)^3)))</f>
        <v>0</v>
      </c>
      <c r="AG291" s="54" t="n">
        <f aca="false">MIN(1000,MAX(AG292,IF($A291&gt;=AG$16,0,AG$13*(AG$16-$A291)+AG$14*(AG$16-$A291)^2+AG$15*(AG$16-$A291)^3)))</f>
        <v>0</v>
      </c>
      <c r="AH291" s="54" t="n">
        <f aca="false">MIN(1000,MAX(AH292,IF($A291&gt;=AH$16,0,AH$13*(AH$16-$A291)+AH$14*(AH$16-$A291)^2+AH$15*(AH$16-$A291)^3)))</f>
        <v>0</v>
      </c>
      <c r="AI291" s="54" t="n">
        <f aca="false">MIN(1000,MAX(AI292,IF($A291&gt;=AI$16,0,AI$13*(AI$16-$A291)+AI$14*(AI$16-$A291)^2+AI$15*(AI$16-$A291)^3)))</f>
        <v>0</v>
      </c>
      <c r="AJ291" s="54" t="n">
        <f aca="false">MIN(1000,MAX(AJ292,IF($A291&gt;=AJ$16,0,AJ$13*(AJ$16-$A291)+AJ$14*(AJ$16-$A291)^2+AJ$15*(AJ$16-$A291)^3)))</f>
        <v>0</v>
      </c>
      <c r="AK291" s="54" t="n">
        <f aca="false">MIN(1000,MAX(AK292,IF($A291&gt;=AK$16,0,AK$13*(AK$16-$A291)+AK$14*(AK$16-$A291)^2+AK$15*(AK$16-$A291)^3)))</f>
        <v>0</v>
      </c>
      <c r="AL291" s="54" t="n">
        <f aca="false">MIN(1000,MAX(AL292,IF($A291&gt;=AL$16,0,AL$13*(AL$16-$A291)+AL$14*(AL$16-$A291)^2+AL$15*(AL$16-$A291)^3)))</f>
        <v>0</v>
      </c>
      <c r="AM291" s="54" t="n">
        <f aca="false">MIN(1000,MAX(AM292,IF($A291&gt;=AM$16,0,AM$13*(AM$16-$A291)+AM$14*(AM$16-$A291)^2+AM$15*(AM$16-$A291)^3)))</f>
        <v>0</v>
      </c>
      <c r="AN291" s="54" t="n">
        <f aca="false">MIN(1000,MAX(AN292,IF($A291&gt;=AN$16,0,AN$13*(AN$16-$A291)+AN$14*(AN$16-$A291)^2+AN$15*(AN$16-$A291)^3)))</f>
        <v>0</v>
      </c>
      <c r="AO291" s="54" t="n">
        <f aca="false">MIN(1000,MAX(AO292,IF($A291&gt;=AO$16,0,AO$13*(AO$16-$A291)+AO$14*(AO$16-$A291)^2+AO$15*(AO$16-$A291)^3)))</f>
        <v>0</v>
      </c>
      <c r="AP291" s="54" t="n">
        <f aca="false">MIN(1000,MAX(AP292,IF($A291&gt;=AP$16,0,AP$13*(AP$16-$A291)+AP$14*(AP$16-$A291)^2+AP$15*(AP$16-$A291)^3)))</f>
        <v>0</v>
      </c>
      <c r="AQ291" s="54" t="n">
        <f aca="false">MIN(1000,MAX(AQ292,IF($A291&gt;=AQ$16,0,AQ$13*(AQ$16-$A291)+AQ$14*(AQ$16-$A291)^2+AQ$15*(AQ$16-$A291)^3)))</f>
        <v>0</v>
      </c>
      <c r="AR291" s="54" t="n">
        <f aca="false">MIN(1000,MAX(AR292,IF($A291&gt;=AR$16,0,AR$13*(AR$16-$A291)+AR$14*(AR$16-$A291)^2+AR$15*(AR$16-$A291)^3)))</f>
        <v>0</v>
      </c>
      <c r="AS291" s="54" t="n">
        <f aca="false">MIN(1000,MAX(AS292,IF($A291&gt;=AS$16,0,AS$13*(AS$16-$A291)+AS$14*(AS$16-$A291)^2+AS$15*(AS$16-$A291)^3)))</f>
        <v>0</v>
      </c>
      <c r="AT291" s="54" t="n">
        <f aca="false">MIN(1000,MAX(AT292,IF($A291&gt;=AT$16,0,AT$13*(AT$16-$A291)+AT$14*(AT$16-$A291)^2+AT$15*(AT$16-$A291)^3)))</f>
        <v>392.597364</v>
      </c>
      <c r="AU291" s="54" t="n">
        <f aca="false">MIN(1000,MAX(AU292,IF($A291&gt;=AU$16,0,AU$13*(AU$16-$A291)+AU$14*(AU$16-$A291)^2+AU$15*(AU$16-$A291)^3)))</f>
        <v>0</v>
      </c>
      <c r="AV291" s="54" t="n">
        <f aca="false">MIN(1000,MAX(AV292,IF($A291&gt;=AV$16,0,AV$13*(AV$16-$A291)+AV$14*(AV$16-$A291)^2+AV$15*(AV$16-$A291)^3)))</f>
        <v>533.26553</v>
      </c>
      <c r="AW291" s="54" t="n">
        <f aca="false">MIN(1000,MAX(AW292,IF($A291&gt;=AW$16,0,AW$13*(AW$16-$A291)+AW$14*(AW$16-$A291)^2+AW$15*(AW$16-$A291)^3)))</f>
        <v>0</v>
      </c>
      <c r="AX291" s="54" t="n">
        <f aca="false">MIN(1000,MAX(AX292,IF($A291&gt;=AX$16,0,AX$13*(AX$16-$A291)+AX$14*(AX$16-$A291)^2+AX$15*(AX$16-$A291)^3)))</f>
        <v>58.216864</v>
      </c>
      <c r="AY291" s="54" t="n">
        <f aca="false">MIN(1000,MAX(AY292,IF($A291&gt;=AY$16,0,AY$13*(AY$16-$A291)+AY$14*(AY$16-$A291)^2+AY$15*(AY$16-$A291)^3)))</f>
        <v>1000</v>
      </c>
      <c r="AZ291" s="54" t="n">
        <f aca="false">MIN(1000,MAX(AZ292,IF($A291&gt;=AZ$16,0,AZ$13*(AZ$16-$A291)+AZ$14*(AZ$16-$A291)^2+AZ$15*(AZ$16-$A291)^3)))</f>
        <v>0</v>
      </c>
      <c r="BA291" s="54" t="n">
        <f aca="false">MIN(1000,MAX(BA292,IF($A291&gt;=BA$16,0,BA$13*(BA$16-$A291)+BA$14*(BA$16-$A291)^2+BA$15*(BA$16-$A291)^3)))</f>
        <v>0</v>
      </c>
    </row>
    <row r="292" customFormat="false" ht="13.8" hidden="false" customHeight="false" outlineLevel="0" collapsed="false">
      <c r="A292" s="12" t="n">
        <f aca="false">A291+10</f>
        <v>2750</v>
      </c>
      <c r="B292" s="54" t="n">
        <f aca="false">MIN(1000,MAX(B293,IF($A292&gt;=B$16,0,B$13*(B$16-$A292)+B$14*(B$16-$A292)^2+B$15*(B$16-$A292)^3)))</f>
        <v>0</v>
      </c>
      <c r="C292" s="54" t="n">
        <f aca="false">MIN(1000,MAX(C293,IF($A292&gt;=C$16,0,C$13*(C$16-$A292)+C$14*(C$16-$A292)^2+C$15*(C$16-$A292)^3)))</f>
        <v>0</v>
      </c>
      <c r="D292" s="54" t="n">
        <f aca="false">MIN(1000,MAX(D293,IF($A292&gt;=D$16,0,D$13*(D$16-$A292)+D$14*(D$16-$A292)^2+D$15*(D$16-$A292)^3)))</f>
        <v>0</v>
      </c>
      <c r="E292" s="54" t="n">
        <f aca="false">MIN(1000,MAX(E293,IF($A292&gt;=E$16,0,E$13*(E$16-$A292)+E$14*(E$16-$A292)^2+E$15*(E$16-$A292)^3)))</f>
        <v>0</v>
      </c>
      <c r="F292" s="54" t="n">
        <f aca="false">MIN(1000,MAX(F293,IF($A292&gt;=F$16,0,F$13*(F$16-$A292)+F$14*(F$16-$A292)^2+F$15*(F$16-$A292)^3)))</f>
        <v>0</v>
      </c>
      <c r="G292" s="54" t="n">
        <f aca="false">MIN(1000,MAX(G293,IF($A292&gt;=G$16,0,G$13*(G$16-$A292)+G$14*(G$16-$A292)^2+G$15*(G$16-$A292)^3)))</f>
        <v>0</v>
      </c>
      <c r="H292" s="54" t="n">
        <f aca="false">MIN(1000,MAX(H293,IF($A292&gt;=H$16,0,H$13*(H$16-$A292)+H$14*(H$16-$A292)^2+H$15*(H$16-$A292)^3)))</f>
        <v>0</v>
      </c>
      <c r="I292" s="54" t="n">
        <f aca="false">MIN(1000,MAX(I293,IF($A292&gt;=I$16,0,I$13*(I$16-$A292)+I$14*(I$16-$A292)^2+I$15*(I$16-$A292)^3)))</f>
        <v>0</v>
      </c>
      <c r="J292" s="54" t="n">
        <f aca="false">MIN(1000,MAX(J293,IF($A292&gt;=J$16,0,J$13*(J$16-$A292)+J$14*(J$16-$A292)^2+J$15*(J$16-$A292)^3)))</f>
        <v>0</v>
      </c>
      <c r="K292" s="54" t="n">
        <f aca="false">MIN(1000,MAX(K293,IF($A292&gt;=K$16,0,K$13*(K$16-$A292)+K$14*(K$16-$A292)^2+K$15*(K$16-$A292)^3)))</f>
        <v>0</v>
      </c>
      <c r="L292" s="54" t="n">
        <f aca="false">MIN(1000,MAX(L293,IF($A292&gt;=L$16,0,L$13*(L$16-$A292)+L$14*(L$16-$A292)^2+L$15*(L$16-$A292)^3)))</f>
        <v>0</v>
      </c>
      <c r="M292" s="54" t="n">
        <f aca="false">MIN(1000,MAX(M293,IF($A292&gt;=M$16,0,M$13*(M$16-$A292)+M$14*(M$16-$A292)^2+M$15*(M$16-$A292)^3)))</f>
        <v>0</v>
      </c>
      <c r="N292" s="54" t="n">
        <f aca="false">MIN(1000,MAX(N293,IF($A292&gt;=N$16,0,N$13*(N$16-$A292)+N$14*(N$16-$A292)^2+N$15*(N$16-$A292)^3)))</f>
        <v>0</v>
      </c>
      <c r="O292" s="54" t="n">
        <f aca="false">MIN(1000,MAX(O293,IF($A292&gt;=O$16,0,O$13*(O$16-$A292)+O$14*(O$16-$A292)^2+O$15*(O$16-$A292)^3)))</f>
        <v>0</v>
      </c>
      <c r="P292" s="54" t="n">
        <f aca="false">MIN(1000,MAX(P293,IF($A292&gt;=P$16,0,P$13*(P$16-$A292)+P$14*(P$16-$A292)^2+P$15*(P$16-$A292)^3)))</f>
        <v>0</v>
      </c>
      <c r="Q292" s="54" t="n">
        <f aca="false">MIN(1000,MAX(Q293,IF($A292&gt;=Q$16,0,Q$13*(Q$16-$A292)+Q$14*(Q$16-$A292)^2+Q$15*(Q$16-$A292)^3)))</f>
        <v>0</v>
      </c>
      <c r="R292" s="54" t="n">
        <f aca="false">MIN(1000,MAX(R293,IF($A292&gt;=R$16,0,R$13*(R$16-$A292)+R$14*(R$16-$A292)^2+R$15*(R$16-$A292)^3)))</f>
        <v>0</v>
      </c>
      <c r="S292" s="54" t="n">
        <f aca="false">MIN(1000,MAX(S293,IF($A292&gt;=S$16,0,S$13*(S$16-$A292)+S$14*(S$16-$A292)^2+S$15*(S$16-$A292)^3)))</f>
        <v>164.989552</v>
      </c>
      <c r="T292" s="54" t="n">
        <f aca="false">MIN(1000,MAX(T293,IF($A292&gt;=T$16,0,T$13*(T$16-$A292)+T$14*(T$16-$A292)^2+T$15*(T$16-$A292)^3)))</f>
        <v>0</v>
      </c>
      <c r="U292" s="54" t="n">
        <f aca="false">MIN(1000,MAX(U293,IF($A292&gt;=U$16,0,U$13*(U$16-$A292)+U$14*(U$16-$A292)^2+U$15*(U$16-$A292)^3)))</f>
        <v>89.67245</v>
      </c>
      <c r="V292" s="54" t="n">
        <f aca="false">MIN(1000,MAX(V293,IF($A292&gt;=V$16,0,V$13*(V$16-$A292)+V$14*(V$16-$A292)^2+V$15*(V$16-$A292)^3)))</f>
        <v>0</v>
      </c>
      <c r="W292" s="54" t="n">
        <f aca="false">MIN(1000,MAX(W293,IF($A292&gt;=W$16,0,W$13*(W$16-$A292)+W$14*(W$16-$A292)^2+W$15*(W$16-$A292)^3)))</f>
        <v>48.26148</v>
      </c>
      <c r="X292" s="54" t="n">
        <f aca="false">MIN(1000,MAX(X293,IF($A292&gt;=X$16,0,X$13*(X$16-$A292)+X$14*(X$16-$A292)^2+X$15*(X$16-$A292)^3)))</f>
        <v>14.307975</v>
      </c>
      <c r="Y292" s="54" t="n">
        <f aca="false">MIN(1000,MAX(Y293,IF($A292&gt;=Y$16,0,Y$13*(Y$16-$A292)+Y$14*(Y$16-$A292)^2+Y$15*(Y$16-$A292)^3)))</f>
        <v>0</v>
      </c>
      <c r="Z292" s="54" t="n">
        <f aca="false">MIN(1000,MAX(Z293,IF($A292&gt;=Z$16,0,Z$13*(Z$16-$A292)+Z$14*(Z$16-$A292)^2+Z$15*(Z$16-$A292)^3)))</f>
        <v>0</v>
      </c>
      <c r="AC292" s="54" t="n">
        <f aca="false">MIN(1000,MAX(AC293,IF($A292&gt;=AC$16,0,AC$13*(AC$16-$A292)+AC$14*(AC$16-$A292)^2+AC$15*(AC$16-$A292)^3)))</f>
        <v>0</v>
      </c>
      <c r="AD292" s="54" t="n">
        <f aca="false">MIN(1000,MAX(AD293,IF($A292&gt;=AD$16,0,AD$13*(AD$16-$A292)+AD$14*(AD$16-$A292)^2+AD$15*(AD$16-$A292)^3)))</f>
        <v>0</v>
      </c>
      <c r="AE292" s="54" t="n">
        <f aca="false">MIN(1000,MAX(AE293,IF($A292&gt;=AE$16,0,AE$13*(AE$16-$A292)+AE$14*(AE$16-$A292)^2+AE$15*(AE$16-$A292)^3)))</f>
        <v>0</v>
      </c>
      <c r="AF292" s="54" t="n">
        <f aca="false">MIN(1000,MAX(AF293,IF($A292&gt;=AF$16,0,AF$13*(AF$16-$A292)+AF$14*(AF$16-$A292)^2+AF$15*(AF$16-$A292)^3)))</f>
        <v>0</v>
      </c>
      <c r="AG292" s="54" t="n">
        <f aca="false">MIN(1000,MAX(AG293,IF($A292&gt;=AG$16,0,AG$13*(AG$16-$A292)+AG$14*(AG$16-$A292)^2+AG$15*(AG$16-$A292)^3)))</f>
        <v>0</v>
      </c>
      <c r="AH292" s="54" t="n">
        <f aca="false">MIN(1000,MAX(AH293,IF($A292&gt;=AH$16,0,AH$13*(AH$16-$A292)+AH$14*(AH$16-$A292)^2+AH$15*(AH$16-$A292)^3)))</f>
        <v>0</v>
      </c>
      <c r="AI292" s="54" t="n">
        <f aca="false">MIN(1000,MAX(AI293,IF($A292&gt;=AI$16,0,AI$13*(AI$16-$A292)+AI$14*(AI$16-$A292)^2+AI$15*(AI$16-$A292)^3)))</f>
        <v>0</v>
      </c>
      <c r="AJ292" s="54" t="n">
        <f aca="false">MIN(1000,MAX(AJ293,IF($A292&gt;=AJ$16,0,AJ$13*(AJ$16-$A292)+AJ$14*(AJ$16-$A292)^2+AJ$15*(AJ$16-$A292)^3)))</f>
        <v>0</v>
      </c>
      <c r="AK292" s="54" t="n">
        <f aca="false">MIN(1000,MAX(AK293,IF($A292&gt;=AK$16,0,AK$13*(AK$16-$A292)+AK$14*(AK$16-$A292)^2+AK$15*(AK$16-$A292)^3)))</f>
        <v>0</v>
      </c>
      <c r="AL292" s="54" t="n">
        <f aca="false">MIN(1000,MAX(AL293,IF($A292&gt;=AL$16,0,AL$13*(AL$16-$A292)+AL$14*(AL$16-$A292)^2+AL$15*(AL$16-$A292)^3)))</f>
        <v>0</v>
      </c>
      <c r="AM292" s="54" t="n">
        <f aca="false">MIN(1000,MAX(AM293,IF($A292&gt;=AM$16,0,AM$13*(AM$16-$A292)+AM$14*(AM$16-$A292)^2+AM$15*(AM$16-$A292)^3)))</f>
        <v>0</v>
      </c>
      <c r="AN292" s="54" t="n">
        <f aca="false">MIN(1000,MAX(AN293,IF($A292&gt;=AN$16,0,AN$13*(AN$16-$A292)+AN$14*(AN$16-$A292)^2+AN$15*(AN$16-$A292)^3)))</f>
        <v>0</v>
      </c>
      <c r="AO292" s="54" t="n">
        <f aca="false">MIN(1000,MAX(AO293,IF($A292&gt;=AO$16,0,AO$13*(AO$16-$A292)+AO$14*(AO$16-$A292)^2+AO$15*(AO$16-$A292)^3)))</f>
        <v>0</v>
      </c>
      <c r="AP292" s="54" t="n">
        <f aca="false">MIN(1000,MAX(AP293,IF($A292&gt;=AP$16,0,AP$13*(AP$16-$A292)+AP$14*(AP$16-$A292)^2+AP$15*(AP$16-$A292)^3)))</f>
        <v>0</v>
      </c>
      <c r="AQ292" s="54" t="n">
        <f aca="false">MIN(1000,MAX(AQ293,IF($A292&gt;=AQ$16,0,AQ$13*(AQ$16-$A292)+AQ$14*(AQ$16-$A292)^2+AQ$15*(AQ$16-$A292)^3)))</f>
        <v>0</v>
      </c>
      <c r="AR292" s="54" t="n">
        <f aca="false">MIN(1000,MAX(AR293,IF($A292&gt;=AR$16,0,AR$13*(AR$16-$A292)+AR$14*(AR$16-$A292)^2+AR$15*(AR$16-$A292)^3)))</f>
        <v>0</v>
      </c>
      <c r="AS292" s="54" t="n">
        <f aca="false">MIN(1000,MAX(AS293,IF($A292&gt;=AS$16,0,AS$13*(AS$16-$A292)+AS$14*(AS$16-$A292)^2+AS$15*(AS$16-$A292)^3)))</f>
        <v>0</v>
      </c>
      <c r="AT292" s="54" t="n">
        <f aca="false">MIN(1000,MAX(AT293,IF($A292&gt;=AT$16,0,AT$13*(AT$16-$A292)+AT$14*(AT$16-$A292)^2+AT$15*(AT$16-$A292)^3)))</f>
        <v>384.639164</v>
      </c>
      <c r="AU292" s="54" t="n">
        <f aca="false">MIN(1000,MAX(AU293,IF($A292&gt;=AU$16,0,AU$13*(AU$16-$A292)+AU$14*(AU$16-$A292)^2+AU$15*(AU$16-$A292)^3)))</f>
        <v>0</v>
      </c>
      <c r="AV292" s="54" t="n">
        <f aca="false">MIN(1000,MAX(AV293,IF($A292&gt;=AV$16,0,AV$13*(AV$16-$A292)+AV$14*(AV$16-$A292)^2+AV$15*(AV$16-$A292)^3)))</f>
        <v>531.81253</v>
      </c>
      <c r="AW292" s="54" t="n">
        <f aca="false">MIN(1000,MAX(AW293,IF($A292&gt;=AW$16,0,AW$13*(AW$16-$A292)+AW$14*(AW$16-$A292)^2+AW$15*(AW$16-$A292)^3)))</f>
        <v>0</v>
      </c>
      <c r="AX292" s="54" t="n">
        <f aca="false">MIN(1000,MAX(AX293,IF($A292&gt;=AX$16,0,AX$13*(AX$16-$A292)+AX$14*(AX$16-$A292)^2+AX$15*(AX$16-$A292)^3)))</f>
        <v>58.216864</v>
      </c>
      <c r="AY292" s="54" t="n">
        <f aca="false">MIN(1000,MAX(AY293,IF($A292&gt;=AY$16,0,AY$13*(AY$16-$A292)+AY$14*(AY$16-$A292)^2+AY$15*(AY$16-$A292)^3)))</f>
        <v>1000</v>
      </c>
      <c r="AZ292" s="54" t="n">
        <f aca="false">MIN(1000,MAX(AZ293,IF($A292&gt;=AZ$16,0,AZ$13*(AZ$16-$A292)+AZ$14*(AZ$16-$A292)^2+AZ$15*(AZ$16-$A292)^3)))</f>
        <v>0</v>
      </c>
      <c r="BA292" s="54" t="n">
        <f aca="false">MIN(1000,MAX(BA293,IF($A292&gt;=BA$16,0,BA$13*(BA$16-$A292)+BA$14*(BA$16-$A292)^2+BA$15*(BA$16-$A292)^3)))</f>
        <v>0</v>
      </c>
    </row>
    <row r="293" customFormat="false" ht="13.8" hidden="false" customHeight="false" outlineLevel="0" collapsed="false">
      <c r="A293" s="12" t="n">
        <f aca="false">A292+10</f>
        <v>2760</v>
      </c>
      <c r="B293" s="54" t="n">
        <f aca="false">MIN(1000,MAX(B294,IF($A293&gt;=B$16,0,B$13*(B$16-$A293)+B$14*(B$16-$A293)^2+B$15*(B$16-$A293)^3)))</f>
        <v>0</v>
      </c>
      <c r="C293" s="54" t="n">
        <f aca="false">MIN(1000,MAX(C294,IF($A293&gt;=C$16,0,C$13*(C$16-$A293)+C$14*(C$16-$A293)^2+C$15*(C$16-$A293)^3)))</f>
        <v>0</v>
      </c>
      <c r="D293" s="54" t="n">
        <f aca="false">MIN(1000,MAX(D294,IF($A293&gt;=D$16,0,D$13*(D$16-$A293)+D$14*(D$16-$A293)^2+D$15*(D$16-$A293)^3)))</f>
        <v>0</v>
      </c>
      <c r="E293" s="54" t="n">
        <f aca="false">MIN(1000,MAX(E294,IF($A293&gt;=E$16,0,E$13*(E$16-$A293)+E$14*(E$16-$A293)^2+E$15*(E$16-$A293)^3)))</f>
        <v>0</v>
      </c>
      <c r="F293" s="54" t="n">
        <f aca="false">MIN(1000,MAX(F294,IF($A293&gt;=F$16,0,F$13*(F$16-$A293)+F$14*(F$16-$A293)^2+F$15*(F$16-$A293)^3)))</f>
        <v>0</v>
      </c>
      <c r="G293" s="54" t="n">
        <f aca="false">MIN(1000,MAX(G294,IF($A293&gt;=G$16,0,G$13*(G$16-$A293)+G$14*(G$16-$A293)^2+G$15*(G$16-$A293)^3)))</f>
        <v>0</v>
      </c>
      <c r="H293" s="54" t="n">
        <f aca="false">MIN(1000,MAX(H294,IF($A293&gt;=H$16,0,H$13*(H$16-$A293)+H$14*(H$16-$A293)^2+H$15*(H$16-$A293)^3)))</f>
        <v>0</v>
      </c>
      <c r="I293" s="54" t="n">
        <f aca="false">MIN(1000,MAX(I294,IF($A293&gt;=I$16,0,I$13*(I$16-$A293)+I$14*(I$16-$A293)^2+I$15*(I$16-$A293)^3)))</f>
        <v>0</v>
      </c>
      <c r="J293" s="54" t="n">
        <f aca="false">MIN(1000,MAX(J294,IF($A293&gt;=J$16,0,J$13*(J$16-$A293)+J$14*(J$16-$A293)^2+J$15*(J$16-$A293)^3)))</f>
        <v>0</v>
      </c>
      <c r="K293" s="54" t="n">
        <f aca="false">MIN(1000,MAX(K294,IF($A293&gt;=K$16,0,K$13*(K$16-$A293)+K$14*(K$16-$A293)^2+K$15*(K$16-$A293)^3)))</f>
        <v>0</v>
      </c>
      <c r="L293" s="54" t="n">
        <f aca="false">MIN(1000,MAX(L294,IF($A293&gt;=L$16,0,L$13*(L$16-$A293)+L$14*(L$16-$A293)^2+L$15*(L$16-$A293)^3)))</f>
        <v>0</v>
      </c>
      <c r="M293" s="54" t="n">
        <f aca="false">MIN(1000,MAX(M294,IF($A293&gt;=M$16,0,M$13*(M$16-$A293)+M$14*(M$16-$A293)^2+M$15*(M$16-$A293)^3)))</f>
        <v>0</v>
      </c>
      <c r="N293" s="54" t="n">
        <f aca="false">MIN(1000,MAX(N294,IF($A293&gt;=N$16,0,N$13*(N$16-$A293)+N$14*(N$16-$A293)^2+N$15*(N$16-$A293)^3)))</f>
        <v>0</v>
      </c>
      <c r="O293" s="54" t="n">
        <f aca="false">MIN(1000,MAX(O294,IF($A293&gt;=O$16,0,O$13*(O$16-$A293)+O$14*(O$16-$A293)^2+O$15*(O$16-$A293)^3)))</f>
        <v>0</v>
      </c>
      <c r="P293" s="54" t="n">
        <f aca="false">MIN(1000,MAX(P294,IF($A293&gt;=P$16,0,P$13*(P$16-$A293)+P$14*(P$16-$A293)^2+P$15*(P$16-$A293)^3)))</f>
        <v>0</v>
      </c>
      <c r="Q293" s="54" t="n">
        <f aca="false">MIN(1000,MAX(Q294,IF($A293&gt;=Q$16,0,Q$13*(Q$16-$A293)+Q$14*(Q$16-$A293)^2+Q$15*(Q$16-$A293)^3)))</f>
        <v>0</v>
      </c>
      <c r="R293" s="54" t="n">
        <f aca="false">MIN(1000,MAX(R294,IF($A293&gt;=R$16,0,R$13*(R$16-$A293)+R$14*(R$16-$A293)^2+R$15*(R$16-$A293)^3)))</f>
        <v>0</v>
      </c>
      <c r="S293" s="54" t="n">
        <f aca="false">MIN(1000,MAX(S294,IF($A293&gt;=S$16,0,S$13*(S$16-$A293)+S$14*(S$16-$A293)^2+S$15*(S$16-$A293)^3)))</f>
        <v>161.369952</v>
      </c>
      <c r="T293" s="54" t="n">
        <f aca="false">MIN(1000,MAX(T294,IF($A293&gt;=T$16,0,T$13*(T$16-$A293)+T$14*(T$16-$A293)^2+T$15*(T$16-$A293)^3)))</f>
        <v>0</v>
      </c>
      <c r="U293" s="54" t="n">
        <f aca="false">MIN(1000,MAX(U294,IF($A293&gt;=U$16,0,U$13*(U$16-$A293)+U$14*(U$16-$A293)^2+U$15*(U$16-$A293)^3)))</f>
        <v>89.42745</v>
      </c>
      <c r="V293" s="54" t="n">
        <f aca="false">MIN(1000,MAX(V294,IF($A293&gt;=V$16,0,V$13*(V$16-$A293)+V$14*(V$16-$A293)^2+V$15*(V$16-$A293)^3)))</f>
        <v>0</v>
      </c>
      <c r="W293" s="54" t="n">
        <f aca="false">MIN(1000,MAX(W294,IF($A293&gt;=W$16,0,W$13*(W$16-$A293)+W$14*(W$16-$A293)^2+W$15*(W$16-$A293)^3)))</f>
        <v>48.13248</v>
      </c>
      <c r="X293" s="54" t="n">
        <f aca="false">MIN(1000,MAX(X294,IF($A293&gt;=X$16,0,X$13*(X$16-$A293)+X$14*(X$16-$A293)^2+X$15*(X$16-$A293)^3)))</f>
        <v>13.706975</v>
      </c>
      <c r="Y293" s="54" t="n">
        <f aca="false">MIN(1000,MAX(Y294,IF($A293&gt;=Y$16,0,Y$13*(Y$16-$A293)+Y$14*(Y$16-$A293)^2+Y$15*(Y$16-$A293)^3)))</f>
        <v>0</v>
      </c>
      <c r="Z293" s="54" t="n">
        <f aca="false">MIN(1000,MAX(Z294,IF($A293&gt;=Z$16,0,Z$13*(Z$16-$A293)+Z$14*(Z$16-$A293)^2+Z$15*(Z$16-$A293)^3)))</f>
        <v>0</v>
      </c>
      <c r="AC293" s="54" t="n">
        <f aca="false">MIN(1000,MAX(AC294,IF($A293&gt;=AC$16,0,AC$13*(AC$16-$A293)+AC$14*(AC$16-$A293)^2+AC$15*(AC$16-$A293)^3)))</f>
        <v>0</v>
      </c>
      <c r="AD293" s="54" t="n">
        <f aca="false">MIN(1000,MAX(AD294,IF($A293&gt;=AD$16,0,AD$13*(AD$16-$A293)+AD$14*(AD$16-$A293)^2+AD$15*(AD$16-$A293)^3)))</f>
        <v>0</v>
      </c>
      <c r="AE293" s="54" t="n">
        <f aca="false">MIN(1000,MAX(AE294,IF($A293&gt;=AE$16,0,AE$13*(AE$16-$A293)+AE$14*(AE$16-$A293)^2+AE$15*(AE$16-$A293)^3)))</f>
        <v>0</v>
      </c>
      <c r="AF293" s="54" t="n">
        <f aca="false">MIN(1000,MAX(AF294,IF($A293&gt;=AF$16,0,AF$13*(AF$16-$A293)+AF$14*(AF$16-$A293)^2+AF$15*(AF$16-$A293)^3)))</f>
        <v>0</v>
      </c>
      <c r="AG293" s="54" t="n">
        <f aca="false">MIN(1000,MAX(AG294,IF($A293&gt;=AG$16,0,AG$13*(AG$16-$A293)+AG$14*(AG$16-$A293)^2+AG$15*(AG$16-$A293)^3)))</f>
        <v>0</v>
      </c>
      <c r="AH293" s="54" t="n">
        <f aca="false">MIN(1000,MAX(AH294,IF($A293&gt;=AH$16,0,AH$13*(AH$16-$A293)+AH$14*(AH$16-$A293)^2+AH$15*(AH$16-$A293)^3)))</f>
        <v>0</v>
      </c>
      <c r="AI293" s="54" t="n">
        <f aca="false">MIN(1000,MAX(AI294,IF($A293&gt;=AI$16,0,AI$13*(AI$16-$A293)+AI$14*(AI$16-$A293)^2+AI$15*(AI$16-$A293)^3)))</f>
        <v>0</v>
      </c>
      <c r="AJ293" s="54" t="n">
        <f aca="false">MIN(1000,MAX(AJ294,IF($A293&gt;=AJ$16,0,AJ$13*(AJ$16-$A293)+AJ$14*(AJ$16-$A293)^2+AJ$15*(AJ$16-$A293)^3)))</f>
        <v>0</v>
      </c>
      <c r="AK293" s="54" t="n">
        <f aca="false">MIN(1000,MAX(AK294,IF($A293&gt;=AK$16,0,AK$13*(AK$16-$A293)+AK$14*(AK$16-$A293)^2+AK$15*(AK$16-$A293)^3)))</f>
        <v>0</v>
      </c>
      <c r="AL293" s="54" t="n">
        <f aca="false">MIN(1000,MAX(AL294,IF($A293&gt;=AL$16,0,AL$13*(AL$16-$A293)+AL$14*(AL$16-$A293)^2+AL$15*(AL$16-$A293)^3)))</f>
        <v>0</v>
      </c>
      <c r="AM293" s="54" t="n">
        <f aca="false">MIN(1000,MAX(AM294,IF($A293&gt;=AM$16,0,AM$13*(AM$16-$A293)+AM$14*(AM$16-$A293)^2+AM$15*(AM$16-$A293)^3)))</f>
        <v>0</v>
      </c>
      <c r="AN293" s="54" t="n">
        <f aca="false">MIN(1000,MAX(AN294,IF($A293&gt;=AN$16,0,AN$13*(AN$16-$A293)+AN$14*(AN$16-$A293)^2+AN$15*(AN$16-$A293)^3)))</f>
        <v>0</v>
      </c>
      <c r="AO293" s="54" t="n">
        <f aca="false">MIN(1000,MAX(AO294,IF($A293&gt;=AO$16,0,AO$13*(AO$16-$A293)+AO$14*(AO$16-$A293)^2+AO$15*(AO$16-$A293)^3)))</f>
        <v>0</v>
      </c>
      <c r="AP293" s="54" t="n">
        <f aca="false">MIN(1000,MAX(AP294,IF($A293&gt;=AP$16,0,AP$13*(AP$16-$A293)+AP$14*(AP$16-$A293)^2+AP$15*(AP$16-$A293)^3)))</f>
        <v>0</v>
      </c>
      <c r="AQ293" s="54" t="n">
        <f aca="false">MIN(1000,MAX(AQ294,IF($A293&gt;=AQ$16,0,AQ$13*(AQ$16-$A293)+AQ$14*(AQ$16-$A293)^2+AQ$15*(AQ$16-$A293)^3)))</f>
        <v>0</v>
      </c>
      <c r="AR293" s="54" t="n">
        <f aca="false">MIN(1000,MAX(AR294,IF($A293&gt;=AR$16,0,AR$13*(AR$16-$A293)+AR$14*(AR$16-$A293)^2+AR$15*(AR$16-$A293)^3)))</f>
        <v>0</v>
      </c>
      <c r="AS293" s="54" t="n">
        <f aca="false">MIN(1000,MAX(AS294,IF($A293&gt;=AS$16,0,AS$13*(AS$16-$A293)+AS$14*(AS$16-$A293)^2+AS$15*(AS$16-$A293)^3)))</f>
        <v>0</v>
      </c>
      <c r="AT293" s="54" t="n">
        <f aca="false">MIN(1000,MAX(AT294,IF($A293&gt;=AT$16,0,AT$13*(AT$16-$A293)+AT$14*(AT$16-$A293)^2+AT$15*(AT$16-$A293)^3)))</f>
        <v>376.760964</v>
      </c>
      <c r="AU293" s="54" t="n">
        <f aca="false">MIN(1000,MAX(AU294,IF($A293&gt;=AU$16,0,AU$13*(AU$16-$A293)+AU$14*(AU$16-$A293)^2+AU$15*(AU$16-$A293)^3)))</f>
        <v>0</v>
      </c>
      <c r="AV293" s="54" t="n">
        <f aca="false">MIN(1000,MAX(AV294,IF($A293&gt;=AV$16,0,AV$13*(AV$16-$A293)+AV$14*(AV$16-$A293)^2+AV$15*(AV$16-$A293)^3)))</f>
        <v>530.35953</v>
      </c>
      <c r="AW293" s="54" t="n">
        <f aca="false">MIN(1000,MAX(AW294,IF($A293&gt;=AW$16,0,AW$13*(AW$16-$A293)+AW$14*(AW$16-$A293)^2+AW$15*(AW$16-$A293)^3)))</f>
        <v>0</v>
      </c>
      <c r="AX293" s="54" t="n">
        <f aca="false">MIN(1000,MAX(AX294,IF($A293&gt;=AX$16,0,AX$13*(AX$16-$A293)+AX$14*(AX$16-$A293)^2+AX$15*(AX$16-$A293)^3)))</f>
        <v>58.216864</v>
      </c>
      <c r="AY293" s="54" t="n">
        <f aca="false">MIN(1000,MAX(AY294,IF($A293&gt;=AY$16,0,AY$13*(AY$16-$A293)+AY$14*(AY$16-$A293)^2+AY$15*(AY$16-$A293)^3)))</f>
        <v>1000</v>
      </c>
      <c r="AZ293" s="54" t="n">
        <f aca="false">MIN(1000,MAX(AZ294,IF($A293&gt;=AZ$16,0,AZ$13*(AZ$16-$A293)+AZ$14*(AZ$16-$A293)^2+AZ$15*(AZ$16-$A293)^3)))</f>
        <v>0</v>
      </c>
      <c r="BA293" s="54" t="n">
        <f aca="false">MIN(1000,MAX(BA294,IF($A293&gt;=BA$16,0,BA$13*(BA$16-$A293)+BA$14*(BA$16-$A293)^2+BA$15*(BA$16-$A293)^3)))</f>
        <v>0</v>
      </c>
    </row>
    <row r="294" customFormat="false" ht="13.8" hidden="false" customHeight="false" outlineLevel="0" collapsed="false">
      <c r="A294" s="12" t="n">
        <f aca="false">A293+10</f>
        <v>2770</v>
      </c>
      <c r="B294" s="54" t="n">
        <f aca="false">MIN(1000,MAX(B295,IF($A294&gt;=B$16,0,B$13*(B$16-$A294)+B$14*(B$16-$A294)^2+B$15*(B$16-$A294)^3)))</f>
        <v>0</v>
      </c>
      <c r="C294" s="54" t="n">
        <f aca="false">MIN(1000,MAX(C295,IF($A294&gt;=C$16,0,C$13*(C$16-$A294)+C$14*(C$16-$A294)^2+C$15*(C$16-$A294)^3)))</f>
        <v>0</v>
      </c>
      <c r="D294" s="54" t="n">
        <f aca="false">MIN(1000,MAX(D295,IF($A294&gt;=D$16,0,D$13*(D$16-$A294)+D$14*(D$16-$A294)^2+D$15*(D$16-$A294)^3)))</f>
        <v>0</v>
      </c>
      <c r="E294" s="54" t="n">
        <f aca="false">MIN(1000,MAX(E295,IF($A294&gt;=E$16,0,E$13*(E$16-$A294)+E$14*(E$16-$A294)^2+E$15*(E$16-$A294)^3)))</f>
        <v>0</v>
      </c>
      <c r="F294" s="54" t="n">
        <f aca="false">MIN(1000,MAX(F295,IF($A294&gt;=F$16,0,F$13*(F$16-$A294)+F$14*(F$16-$A294)^2+F$15*(F$16-$A294)^3)))</f>
        <v>0</v>
      </c>
      <c r="G294" s="54" t="n">
        <f aca="false">MIN(1000,MAX(G295,IF($A294&gt;=G$16,0,G$13*(G$16-$A294)+G$14*(G$16-$A294)^2+G$15*(G$16-$A294)^3)))</f>
        <v>0</v>
      </c>
      <c r="H294" s="54" t="n">
        <f aca="false">MIN(1000,MAX(H295,IF($A294&gt;=H$16,0,H$13*(H$16-$A294)+H$14*(H$16-$A294)^2+H$15*(H$16-$A294)^3)))</f>
        <v>0</v>
      </c>
      <c r="I294" s="54" t="n">
        <f aca="false">MIN(1000,MAX(I295,IF($A294&gt;=I$16,0,I$13*(I$16-$A294)+I$14*(I$16-$A294)^2+I$15*(I$16-$A294)^3)))</f>
        <v>0</v>
      </c>
      <c r="J294" s="54" t="n">
        <f aca="false">MIN(1000,MAX(J295,IF($A294&gt;=J$16,0,J$13*(J$16-$A294)+J$14*(J$16-$A294)^2+J$15*(J$16-$A294)^3)))</f>
        <v>0</v>
      </c>
      <c r="K294" s="54" t="n">
        <f aca="false">MIN(1000,MAX(K295,IF($A294&gt;=K$16,0,K$13*(K$16-$A294)+K$14*(K$16-$A294)^2+K$15*(K$16-$A294)^3)))</f>
        <v>0</v>
      </c>
      <c r="L294" s="54" t="n">
        <f aca="false">MIN(1000,MAX(L295,IF($A294&gt;=L$16,0,L$13*(L$16-$A294)+L$14*(L$16-$A294)^2+L$15*(L$16-$A294)^3)))</f>
        <v>0</v>
      </c>
      <c r="M294" s="54" t="n">
        <f aca="false">MIN(1000,MAX(M295,IF($A294&gt;=M$16,0,M$13*(M$16-$A294)+M$14*(M$16-$A294)^2+M$15*(M$16-$A294)^3)))</f>
        <v>0</v>
      </c>
      <c r="N294" s="54" t="n">
        <f aca="false">MIN(1000,MAX(N295,IF($A294&gt;=N$16,0,N$13*(N$16-$A294)+N$14*(N$16-$A294)^2+N$15*(N$16-$A294)^3)))</f>
        <v>0</v>
      </c>
      <c r="O294" s="54" t="n">
        <f aca="false">MIN(1000,MAX(O295,IF($A294&gt;=O$16,0,O$13*(O$16-$A294)+O$14*(O$16-$A294)^2+O$15*(O$16-$A294)^3)))</f>
        <v>0</v>
      </c>
      <c r="P294" s="54" t="n">
        <f aca="false">MIN(1000,MAX(P295,IF($A294&gt;=P$16,0,P$13*(P$16-$A294)+P$14*(P$16-$A294)^2+P$15*(P$16-$A294)^3)))</f>
        <v>0</v>
      </c>
      <c r="Q294" s="54" t="n">
        <f aca="false">MIN(1000,MAX(Q295,IF($A294&gt;=Q$16,0,Q$13*(Q$16-$A294)+Q$14*(Q$16-$A294)^2+Q$15*(Q$16-$A294)^3)))</f>
        <v>0</v>
      </c>
      <c r="R294" s="54" t="n">
        <f aca="false">MIN(1000,MAX(R295,IF($A294&gt;=R$16,0,R$13*(R$16-$A294)+R$14*(R$16-$A294)^2+R$15*(R$16-$A294)^3)))</f>
        <v>0</v>
      </c>
      <c r="S294" s="54" t="n">
        <f aca="false">MIN(1000,MAX(S295,IF($A294&gt;=S$16,0,S$13*(S$16-$A294)+S$14*(S$16-$A294)^2+S$15*(S$16-$A294)^3)))</f>
        <v>157.790352</v>
      </c>
      <c r="T294" s="54" t="n">
        <f aca="false">MIN(1000,MAX(T295,IF($A294&gt;=T$16,0,T$13*(T$16-$A294)+T$14*(T$16-$A294)^2+T$15*(T$16-$A294)^3)))</f>
        <v>0</v>
      </c>
      <c r="U294" s="54" t="n">
        <f aca="false">MIN(1000,MAX(U295,IF($A294&gt;=U$16,0,U$13*(U$16-$A294)+U$14*(U$16-$A294)^2+U$15*(U$16-$A294)^3)))</f>
        <v>89.18245</v>
      </c>
      <c r="V294" s="54" t="n">
        <f aca="false">MIN(1000,MAX(V295,IF($A294&gt;=V$16,0,V$13*(V$16-$A294)+V$14*(V$16-$A294)^2+V$15*(V$16-$A294)^3)))</f>
        <v>0</v>
      </c>
      <c r="W294" s="54" t="n">
        <f aca="false">MIN(1000,MAX(W295,IF($A294&gt;=W$16,0,W$13*(W$16-$A294)+W$14*(W$16-$A294)^2+W$15*(W$16-$A294)^3)))</f>
        <v>48.00348</v>
      </c>
      <c r="X294" s="54" t="n">
        <f aca="false">MIN(1000,MAX(X295,IF($A294&gt;=X$16,0,X$13*(X$16-$A294)+X$14*(X$16-$A294)^2+X$15*(X$16-$A294)^3)))</f>
        <v>13.085975</v>
      </c>
      <c r="Y294" s="54" t="n">
        <f aca="false">MIN(1000,MAX(Y295,IF($A294&gt;=Y$16,0,Y$13*(Y$16-$A294)+Y$14*(Y$16-$A294)^2+Y$15*(Y$16-$A294)^3)))</f>
        <v>0</v>
      </c>
      <c r="Z294" s="54" t="n">
        <f aca="false">MIN(1000,MAX(Z295,IF($A294&gt;=Z$16,0,Z$13*(Z$16-$A294)+Z$14*(Z$16-$A294)^2+Z$15*(Z$16-$A294)^3)))</f>
        <v>0</v>
      </c>
      <c r="AC294" s="54" t="n">
        <f aca="false">MIN(1000,MAX(AC295,IF($A294&gt;=AC$16,0,AC$13*(AC$16-$A294)+AC$14*(AC$16-$A294)^2+AC$15*(AC$16-$A294)^3)))</f>
        <v>0</v>
      </c>
      <c r="AD294" s="54" t="n">
        <f aca="false">MIN(1000,MAX(AD295,IF($A294&gt;=AD$16,0,AD$13*(AD$16-$A294)+AD$14*(AD$16-$A294)^2+AD$15*(AD$16-$A294)^3)))</f>
        <v>0</v>
      </c>
      <c r="AE294" s="54" t="n">
        <f aca="false">MIN(1000,MAX(AE295,IF($A294&gt;=AE$16,0,AE$13*(AE$16-$A294)+AE$14*(AE$16-$A294)^2+AE$15*(AE$16-$A294)^3)))</f>
        <v>0</v>
      </c>
      <c r="AF294" s="54" t="n">
        <f aca="false">MIN(1000,MAX(AF295,IF($A294&gt;=AF$16,0,AF$13*(AF$16-$A294)+AF$14*(AF$16-$A294)^2+AF$15*(AF$16-$A294)^3)))</f>
        <v>0</v>
      </c>
      <c r="AG294" s="54" t="n">
        <f aca="false">MIN(1000,MAX(AG295,IF($A294&gt;=AG$16,0,AG$13*(AG$16-$A294)+AG$14*(AG$16-$A294)^2+AG$15*(AG$16-$A294)^3)))</f>
        <v>0</v>
      </c>
      <c r="AH294" s="54" t="n">
        <f aca="false">MIN(1000,MAX(AH295,IF($A294&gt;=AH$16,0,AH$13*(AH$16-$A294)+AH$14*(AH$16-$A294)^2+AH$15*(AH$16-$A294)^3)))</f>
        <v>0</v>
      </c>
      <c r="AI294" s="54" t="n">
        <f aca="false">MIN(1000,MAX(AI295,IF($A294&gt;=AI$16,0,AI$13*(AI$16-$A294)+AI$14*(AI$16-$A294)^2+AI$15*(AI$16-$A294)^3)))</f>
        <v>0</v>
      </c>
      <c r="AJ294" s="54" t="n">
        <f aca="false">MIN(1000,MAX(AJ295,IF($A294&gt;=AJ$16,0,AJ$13*(AJ$16-$A294)+AJ$14*(AJ$16-$A294)^2+AJ$15*(AJ$16-$A294)^3)))</f>
        <v>0</v>
      </c>
      <c r="AK294" s="54" t="n">
        <f aca="false">MIN(1000,MAX(AK295,IF($A294&gt;=AK$16,0,AK$13*(AK$16-$A294)+AK$14*(AK$16-$A294)^2+AK$15*(AK$16-$A294)^3)))</f>
        <v>0</v>
      </c>
      <c r="AL294" s="54" t="n">
        <f aca="false">MIN(1000,MAX(AL295,IF($A294&gt;=AL$16,0,AL$13*(AL$16-$A294)+AL$14*(AL$16-$A294)^2+AL$15*(AL$16-$A294)^3)))</f>
        <v>0</v>
      </c>
      <c r="AM294" s="54" t="n">
        <f aca="false">MIN(1000,MAX(AM295,IF($A294&gt;=AM$16,0,AM$13*(AM$16-$A294)+AM$14*(AM$16-$A294)^2+AM$15*(AM$16-$A294)^3)))</f>
        <v>0</v>
      </c>
      <c r="AN294" s="54" t="n">
        <f aca="false">MIN(1000,MAX(AN295,IF($A294&gt;=AN$16,0,AN$13*(AN$16-$A294)+AN$14*(AN$16-$A294)^2+AN$15*(AN$16-$A294)^3)))</f>
        <v>0</v>
      </c>
      <c r="AO294" s="54" t="n">
        <f aca="false">MIN(1000,MAX(AO295,IF($A294&gt;=AO$16,0,AO$13*(AO$16-$A294)+AO$14*(AO$16-$A294)^2+AO$15*(AO$16-$A294)^3)))</f>
        <v>0</v>
      </c>
      <c r="AP294" s="54" t="n">
        <f aca="false">MIN(1000,MAX(AP295,IF($A294&gt;=AP$16,0,AP$13*(AP$16-$A294)+AP$14*(AP$16-$A294)^2+AP$15*(AP$16-$A294)^3)))</f>
        <v>0</v>
      </c>
      <c r="AQ294" s="54" t="n">
        <f aca="false">MIN(1000,MAX(AQ295,IF($A294&gt;=AQ$16,0,AQ$13*(AQ$16-$A294)+AQ$14*(AQ$16-$A294)^2+AQ$15*(AQ$16-$A294)^3)))</f>
        <v>0</v>
      </c>
      <c r="AR294" s="54" t="n">
        <f aca="false">MIN(1000,MAX(AR295,IF($A294&gt;=AR$16,0,AR$13*(AR$16-$A294)+AR$14*(AR$16-$A294)^2+AR$15*(AR$16-$A294)^3)))</f>
        <v>0</v>
      </c>
      <c r="AS294" s="54" t="n">
        <f aca="false">MIN(1000,MAX(AS295,IF($A294&gt;=AS$16,0,AS$13*(AS$16-$A294)+AS$14*(AS$16-$A294)^2+AS$15*(AS$16-$A294)^3)))</f>
        <v>0</v>
      </c>
      <c r="AT294" s="54" t="n">
        <f aca="false">MIN(1000,MAX(AT295,IF($A294&gt;=AT$16,0,AT$13*(AT$16-$A294)+AT$14*(AT$16-$A294)^2+AT$15*(AT$16-$A294)^3)))</f>
        <v>368.962764</v>
      </c>
      <c r="AU294" s="54" t="n">
        <f aca="false">MIN(1000,MAX(AU295,IF($A294&gt;=AU$16,0,AU$13*(AU$16-$A294)+AU$14*(AU$16-$A294)^2+AU$15*(AU$16-$A294)^3)))</f>
        <v>0</v>
      </c>
      <c r="AV294" s="54" t="n">
        <f aca="false">MIN(1000,MAX(AV295,IF($A294&gt;=AV$16,0,AV$13*(AV$16-$A294)+AV$14*(AV$16-$A294)^2+AV$15*(AV$16-$A294)^3)))</f>
        <v>528.90653</v>
      </c>
      <c r="AW294" s="54" t="n">
        <f aca="false">MIN(1000,MAX(AW295,IF($A294&gt;=AW$16,0,AW$13*(AW$16-$A294)+AW$14*(AW$16-$A294)^2+AW$15*(AW$16-$A294)^3)))</f>
        <v>0</v>
      </c>
      <c r="AX294" s="54" t="n">
        <f aca="false">MIN(1000,MAX(AX295,IF($A294&gt;=AX$16,0,AX$13*(AX$16-$A294)+AX$14*(AX$16-$A294)^2+AX$15*(AX$16-$A294)^3)))</f>
        <v>58.216864</v>
      </c>
      <c r="AY294" s="54" t="n">
        <f aca="false">MIN(1000,MAX(AY295,IF($A294&gt;=AY$16,0,AY$13*(AY$16-$A294)+AY$14*(AY$16-$A294)^2+AY$15*(AY$16-$A294)^3)))</f>
        <v>1000</v>
      </c>
      <c r="AZ294" s="54" t="n">
        <f aca="false">MIN(1000,MAX(AZ295,IF($A294&gt;=AZ$16,0,AZ$13*(AZ$16-$A294)+AZ$14*(AZ$16-$A294)^2+AZ$15*(AZ$16-$A294)^3)))</f>
        <v>0</v>
      </c>
      <c r="BA294" s="54" t="n">
        <f aca="false">MIN(1000,MAX(BA295,IF($A294&gt;=BA$16,0,BA$13*(BA$16-$A294)+BA$14*(BA$16-$A294)^2+BA$15*(BA$16-$A294)^3)))</f>
        <v>0</v>
      </c>
    </row>
    <row r="295" customFormat="false" ht="13.8" hidden="false" customHeight="false" outlineLevel="0" collapsed="false">
      <c r="A295" s="12" t="n">
        <f aca="false">A294+10</f>
        <v>2780</v>
      </c>
      <c r="B295" s="54" t="n">
        <f aca="false">MIN(1000,MAX(B296,IF($A295&gt;=B$16,0,B$13*(B$16-$A295)+B$14*(B$16-$A295)^2+B$15*(B$16-$A295)^3)))</f>
        <v>0</v>
      </c>
      <c r="C295" s="54" t="n">
        <f aca="false">MIN(1000,MAX(C296,IF($A295&gt;=C$16,0,C$13*(C$16-$A295)+C$14*(C$16-$A295)^2+C$15*(C$16-$A295)^3)))</f>
        <v>0</v>
      </c>
      <c r="D295" s="54" t="n">
        <f aca="false">MIN(1000,MAX(D296,IF($A295&gt;=D$16,0,D$13*(D$16-$A295)+D$14*(D$16-$A295)^2+D$15*(D$16-$A295)^3)))</f>
        <v>0</v>
      </c>
      <c r="E295" s="54" t="n">
        <f aca="false">MIN(1000,MAX(E296,IF($A295&gt;=E$16,0,E$13*(E$16-$A295)+E$14*(E$16-$A295)^2+E$15*(E$16-$A295)^3)))</f>
        <v>0</v>
      </c>
      <c r="F295" s="54" t="n">
        <f aca="false">MIN(1000,MAX(F296,IF($A295&gt;=F$16,0,F$13*(F$16-$A295)+F$14*(F$16-$A295)^2+F$15*(F$16-$A295)^3)))</f>
        <v>0</v>
      </c>
      <c r="G295" s="54" t="n">
        <f aca="false">MIN(1000,MAX(G296,IF($A295&gt;=G$16,0,G$13*(G$16-$A295)+G$14*(G$16-$A295)^2+G$15*(G$16-$A295)^3)))</f>
        <v>0</v>
      </c>
      <c r="H295" s="54" t="n">
        <f aca="false">MIN(1000,MAX(H296,IF($A295&gt;=H$16,0,H$13*(H$16-$A295)+H$14*(H$16-$A295)^2+H$15*(H$16-$A295)^3)))</f>
        <v>0</v>
      </c>
      <c r="I295" s="54" t="n">
        <f aca="false">MIN(1000,MAX(I296,IF($A295&gt;=I$16,0,I$13*(I$16-$A295)+I$14*(I$16-$A295)^2+I$15*(I$16-$A295)^3)))</f>
        <v>0</v>
      </c>
      <c r="J295" s="54" t="n">
        <f aca="false">MIN(1000,MAX(J296,IF($A295&gt;=J$16,0,J$13*(J$16-$A295)+J$14*(J$16-$A295)^2+J$15*(J$16-$A295)^3)))</f>
        <v>0</v>
      </c>
      <c r="K295" s="54" t="n">
        <f aca="false">MIN(1000,MAX(K296,IF($A295&gt;=K$16,0,K$13*(K$16-$A295)+K$14*(K$16-$A295)^2+K$15*(K$16-$A295)^3)))</f>
        <v>0</v>
      </c>
      <c r="L295" s="54" t="n">
        <f aca="false">MIN(1000,MAX(L296,IF($A295&gt;=L$16,0,L$13*(L$16-$A295)+L$14*(L$16-$A295)^2+L$15*(L$16-$A295)^3)))</f>
        <v>0</v>
      </c>
      <c r="M295" s="54" t="n">
        <f aca="false">MIN(1000,MAX(M296,IF($A295&gt;=M$16,0,M$13*(M$16-$A295)+M$14*(M$16-$A295)^2+M$15*(M$16-$A295)^3)))</f>
        <v>0</v>
      </c>
      <c r="N295" s="54" t="n">
        <f aca="false">MIN(1000,MAX(N296,IF($A295&gt;=N$16,0,N$13*(N$16-$A295)+N$14*(N$16-$A295)^2+N$15*(N$16-$A295)^3)))</f>
        <v>0</v>
      </c>
      <c r="O295" s="54" t="n">
        <f aca="false">MIN(1000,MAX(O296,IF($A295&gt;=O$16,0,O$13*(O$16-$A295)+O$14*(O$16-$A295)^2+O$15*(O$16-$A295)^3)))</f>
        <v>0</v>
      </c>
      <c r="P295" s="54" t="n">
        <f aca="false">MIN(1000,MAX(P296,IF($A295&gt;=P$16,0,P$13*(P$16-$A295)+P$14*(P$16-$A295)^2+P$15*(P$16-$A295)^3)))</f>
        <v>0</v>
      </c>
      <c r="Q295" s="54" t="n">
        <f aca="false">MIN(1000,MAX(Q296,IF($A295&gt;=Q$16,0,Q$13*(Q$16-$A295)+Q$14*(Q$16-$A295)^2+Q$15*(Q$16-$A295)^3)))</f>
        <v>0</v>
      </c>
      <c r="R295" s="54" t="n">
        <f aca="false">MIN(1000,MAX(R296,IF($A295&gt;=R$16,0,R$13*(R$16-$A295)+R$14*(R$16-$A295)^2+R$15*(R$16-$A295)^3)))</f>
        <v>0</v>
      </c>
      <c r="S295" s="54" t="n">
        <f aca="false">MIN(1000,MAX(S296,IF($A295&gt;=S$16,0,S$13*(S$16-$A295)+S$14*(S$16-$A295)^2+S$15*(S$16-$A295)^3)))</f>
        <v>154.250752</v>
      </c>
      <c r="T295" s="54" t="n">
        <f aca="false">MIN(1000,MAX(T296,IF($A295&gt;=T$16,0,T$13*(T$16-$A295)+T$14*(T$16-$A295)^2+T$15*(T$16-$A295)^3)))</f>
        <v>0</v>
      </c>
      <c r="U295" s="54" t="n">
        <f aca="false">MIN(1000,MAX(U296,IF($A295&gt;=U$16,0,U$13*(U$16-$A295)+U$14*(U$16-$A295)^2+U$15*(U$16-$A295)^3)))</f>
        <v>88.93745</v>
      </c>
      <c r="V295" s="54" t="n">
        <f aca="false">MIN(1000,MAX(V296,IF($A295&gt;=V$16,0,V$13*(V$16-$A295)+V$14*(V$16-$A295)^2+V$15*(V$16-$A295)^3)))</f>
        <v>0</v>
      </c>
      <c r="W295" s="54" t="n">
        <f aca="false">MIN(1000,MAX(W296,IF($A295&gt;=W$16,0,W$13*(W$16-$A295)+W$14*(W$16-$A295)^2+W$15*(W$16-$A295)^3)))</f>
        <v>47.87448</v>
      </c>
      <c r="X295" s="54" t="n">
        <f aca="false">MIN(1000,MAX(X296,IF($A295&gt;=X$16,0,X$13*(X$16-$A295)+X$14*(X$16-$A295)^2+X$15*(X$16-$A295)^3)))</f>
        <v>12.444975</v>
      </c>
      <c r="Y295" s="54" t="n">
        <f aca="false">MIN(1000,MAX(Y296,IF($A295&gt;=Y$16,0,Y$13*(Y$16-$A295)+Y$14*(Y$16-$A295)^2+Y$15*(Y$16-$A295)^3)))</f>
        <v>0</v>
      </c>
      <c r="Z295" s="54" t="n">
        <f aca="false">MIN(1000,MAX(Z296,IF($A295&gt;=Z$16,0,Z$13*(Z$16-$A295)+Z$14*(Z$16-$A295)^2+Z$15*(Z$16-$A295)^3)))</f>
        <v>0</v>
      </c>
      <c r="AC295" s="54" t="n">
        <f aca="false">MIN(1000,MAX(AC296,IF($A295&gt;=AC$16,0,AC$13*(AC$16-$A295)+AC$14*(AC$16-$A295)^2+AC$15*(AC$16-$A295)^3)))</f>
        <v>0</v>
      </c>
      <c r="AD295" s="54" t="n">
        <f aca="false">MIN(1000,MAX(AD296,IF($A295&gt;=AD$16,0,AD$13*(AD$16-$A295)+AD$14*(AD$16-$A295)^2+AD$15*(AD$16-$A295)^3)))</f>
        <v>0</v>
      </c>
      <c r="AE295" s="54" t="n">
        <f aca="false">MIN(1000,MAX(AE296,IF($A295&gt;=AE$16,0,AE$13*(AE$16-$A295)+AE$14*(AE$16-$A295)^2+AE$15*(AE$16-$A295)^3)))</f>
        <v>0</v>
      </c>
      <c r="AF295" s="54" t="n">
        <f aca="false">MIN(1000,MAX(AF296,IF($A295&gt;=AF$16,0,AF$13*(AF$16-$A295)+AF$14*(AF$16-$A295)^2+AF$15*(AF$16-$A295)^3)))</f>
        <v>0</v>
      </c>
      <c r="AG295" s="54" t="n">
        <f aca="false">MIN(1000,MAX(AG296,IF($A295&gt;=AG$16,0,AG$13*(AG$16-$A295)+AG$14*(AG$16-$A295)^2+AG$15*(AG$16-$A295)^3)))</f>
        <v>0</v>
      </c>
      <c r="AH295" s="54" t="n">
        <f aca="false">MIN(1000,MAX(AH296,IF($A295&gt;=AH$16,0,AH$13*(AH$16-$A295)+AH$14*(AH$16-$A295)^2+AH$15*(AH$16-$A295)^3)))</f>
        <v>0</v>
      </c>
      <c r="AI295" s="54" t="n">
        <f aca="false">MIN(1000,MAX(AI296,IF($A295&gt;=AI$16,0,AI$13*(AI$16-$A295)+AI$14*(AI$16-$A295)^2+AI$15*(AI$16-$A295)^3)))</f>
        <v>0</v>
      </c>
      <c r="AJ295" s="54" t="n">
        <f aca="false">MIN(1000,MAX(AJ296,IF($A295&gt;=AJ$16,0,AJ$13*(AJ$16-$A295)+AJ$14*(AJ$16-$A295)^2+AJ$15*(AJ$16-$A295)^3)))</f>
        <v>0</v>
      </c>
      <c r="AK295" s="54" t="n">
        <f aca="false">MIN(1000,MAX(AK296,IF($A295&gt;=AK$16,0,AK$13*(AK$16-$A295)+AK$14*(AK$16-$A295)^2+AK$15*(AK$16-$A295)^3)))</f>
        <v>0</v>
      </c>
      <c r="AL295" s="54" t="n">
        <f aca="false">MIN(1000,MAX(AL296,IF($A295&gt;=AL$16,0,AL$13*(AL$16-$A295)+AL$14*(AL$16-$A295)^2+AL$15*(AL$16-$A295)^3)))</f>
        <v>0</v>
      </c>
      <c r="AM295" s="54" t="n">
        <f aca="false">MIN(1000,MAX(AM296,IF($A295&gt;=AM$16,0,AM$13*(AM$16-$A295)+AM$14*(AM$16-$A295)^2+AM$15*(AM$16-$A295)^3)))</f>
        <v>0</v>
      </c>
      <c r="AN295" s="54" t="n">
        <f aca="false">MIN(1000,MAX(AN296,IF($A295&gt;=AN$16,0,AN$13*(AN$16-$A295)+AN$14*(AN$16-$A295)^2+AN$15*(AN$16-$A295)^3)))</f>
        <v>0</v>
      </c>
      <c r="AO295" s="54" t="n">
        <f aca="false">MIN(1000,MAX(AO296,IF($A295&gt;=AO$16,0,AO$13*(AO$16-$A295)+AO$14*(AO$16-$A295)^2+AO$15*(AO$16-$A295)^3)))</f>
        <v>0</v>
      </c>
      <c r="AP295" s="54" t="n">
        <f aca="false">MIN(1000,MAX(AP296,IF($A295&gt;=AP$16,0,AP$13*(AP$16-$A295)+AP$14*(AP$16-$A295)^2+AP$15*(AP$16-$A295)^3)))</f>
        <v>0</v>
      </c>
      <c r="AQ295" s="54" t="n">
        <f aca="false">MIN(1000,MAX(AQ296,IF($A295&gt;=AQ$16,0,AQ$13*(AQ$16-$A295)+AQ$14*(AQ$16-$A295)^2+AQ$15*(AQ$16-$A295)^3)))</f>
        <v>0</v>
      </c>
      <c r="AR295" s="54" t="n">
        <f aca="false">MIN(1000,MAX(AR296,IF($A295&gt;=AR$16,0,AR$13*(AR$16-$A295)+AR$14*(AR$16-$A295)^2+AR$15*(AR$16-$A295)^3)))</f>
        <v>0</v>
      </c>
      <c r="AS295" s="54" t="n">
        <f aca="false">MIN(1000,MAX(AS296,IF($A295&gt;=AS$16,0,AS$13*(AS$16-$A295)+AS$14*(AS$16-$A295)^2+AS$15*(AS$16-$A295)^3)))</f>
        <v>0</v>
      </c>
      <c r="AT295" s="54" t="n">
        <f aca="false">MIN(1000,MAX(AT296,IF($A295&gt;=AT$16,0,AT$13*(AT$16-$A295)+AT$14*(AT$16-$A295)^2+AT$15*(AT$16-$A295)^3)))</f>
        <v>361.244564</v>
      </c>
      <c r="AU295" s="54" t="n">
        <f aca="false">MIN(1000,MAX(AU296,IF($A295&gt;=AU$16,0,AU$13*(AU$16-$A295)+AU$14*(AU$16-$A295)^2+AU$15*(AU$16-$A295)^3)))</f>
        <v>0</v>
      </c>
      <c r="AV295" s="54" t="n">
        <f aca="false">MIN(1000,MAX(AV296,IF($A295&gt;=AV$16,0,AV$13*(AV$16-$A295)+AV$14*(AV$16-$A295)^2+AV$15*(AV$16-$A295)^3)))</f>
        <v>527.45353</v>
      </c>
      <c r="AW295" s="54" t="n">
        <f aca="false">MIN(1000,MAX(AW296,IF($A295&gt;=AW$16,0,AW$13*(AW$16-$A295)+AW$14*(AW$16-$A295)^2+AW$15*(AW$16-$A295)^3)))</f>
        <v>0</v>
      </c>
      <c r="AX295" s="54" t="n">
        <f aca="false">MIN(1000,MAX(AX296,IF($A295&gt;=AX$16,0,AX$13*(AX$16-$A295)+AX$14*(AX$16-$A295)^2+AX$15*(AX$16-$A295)^3)))</f>
        <v>58.216864</v>
      </c>
      <c r="AY295" s="54" t="n">
        <f aca="false">MIN(1000,MAX(AY296,IF($A295&gt;=AY$16,0,AY$13*(AY$16-$A295)+AY$14*(AY$16-$A295)^2+AY$15*(AY$16-$A295)^3)))</f>
        <v>1000</v>
      </c>
      <c r="AZ295" s="54" t="n">
        <f aca="false">MIN(1000,MAX(AZ296,IF($A295&gt;=AZ$16,0,AZ$13*(AZ$16-$A295)+AZ$14*(AZ$16-$A295)^2+AZ$15*(AZ$16-$A295)^3)))</f>
        <v>0</v>
      </c>
      <c r="BA295" s="54" t="n">
        <f aca="false">MIN(1000,MAX(BA296,IF($A295&gt;=BA$16,0,BA$13*(BA$16-$A295)+BA$14*(BA$16-$A295)^2+BA$15*(BA$16-$A295)^3)))</f>
        <v>0</v>
      </c>
    </row>
    <row r="296" customFormat="false" ht="13.8" hidden="false" customHeight="false" outlineLevel="0" collapsed="false">
      <c r="A296" s="12" t="n">
        <f aca="false">A295+10</f>
        <v>2790</v>
      </c>
      <c r="B296" s="54" t="n">
        <f aca="false">MIN(1000,MAX(B297,IF($A296&gt;=B$16,0,B$13*(B$16-$A296)+B$14*(B$16-$A296)^2+B$15*(B$16-$A296)^3)))</f>
        <v>0</v>
      </c>
      <c r="C296" s="54" t="n">
        <f aca="false">MIN(1000,MAX(C297,IF($A296&gt;=C$16,0,C$13*(C$16-$A296)+C$14*(C$16-$A296)^2+C$15*(C$16-$A296)^3)))</f>
        <v>0</v>
      </c>
      <c r="D296" s="54" t="n">
        <f aca="false">MIN(1000,MAX(D297,IF($A296&gt;=D$16,0,D$13*(D$16-$A296)+D$14*(D$16-$A296)^2+D$15*(D$16-$A296)^3)))</f>
        <v>0</v>
      </c>
      <c r="E296" s="54" t="n">
        <f aca="false">MIN(1000,MAX(E297,IF($A296&gt;=E$16,0,E$13*(E$16-$A296)+E$14*(E$16-$A296)^2+E$15*(E$16-$A296)^3)))</f>
        <v>0</v>
      </c>
      <c r="F296" s="54" t="n">
        <f aca="false">MIN(1000,MAX(F297,IF($A296&gt;=F$16,0,F$13*(F$16-$A296)+F$14*(F$16-$A296)^2+F$15*(F$16-$A296)^3)))</f>
        <v>0</v>
      </c>
      <c r="G296" s="54" t="n">
        <f aca="false">MIN(1000,MAX(G297,IF($A296&gt;=G$16,0,G$13*(G$16-$A296)+G$14*(G$16-$A296)^2+G$15*(G$16-$A296)^3)))</f>
        <v>0</v>
      </c>
      <c r="H296" s="54" t="n">
        <f aca="false">MIN(1000,MAX(H297,IF($A296&gt;=H$16,0,H$13*(H$16-$A296)+H$14*(H$16-$A296)^2+H$15*(H$16-$A296)^3)))</f>
        <v>0</v>
      </c>
      <c r="I296" s="54" t="n">
        <f aca="false">MIN(1000,MAX(I297,IF($A296&gt;=I$16,0,I$13*(I$16-$A296)+I$14*(I$16-$A296)^2+I$15*(I$16-$A296)^3)))</f>
        <v>0</v>
      </c>
      <c r="J296" s="54" t="n">
        <f aca="false">MIN(1000,MAX(J297,IF($A296&gt;=J$16,0,J$13*(J$16-$A296)+J$14*(J$16-$A296)^2+J$15*(J$16-$A296)^3)))</f>
        <v>0</v>
      </c>
      <c r="K296" s="54" t="n">
        <f aca="false">MIN(1000,MAX(K297,IF($A296&gt;=K$16,0,K$13*(K$16-$A296)+K$14*(K$16-$A296)^2+K$15*(K$16-$A296)^3)))</f>
        <v>0</v>
      </c>
      <c r="L296" s="54" t="n">
        <f aca="false">MIN(1000,MAX(L297,IF($A296&gt;=L$16,0,L$13*(L$16-$A296)+L$14*(L$16-$A296)^2+L$15*(L$16-$A296)^3)))</f>
        <v>0</v>
      </c>
      <c r="M296" s="54" t="n">
        <f aca="false">MIN(1000,MAX(M297,IF($A296&gt;=M$16,0,M$13*(M$16-$A296)+M$14*(M$16-$A296)^2+M$15*(M$16-$A296)^3)))</f>
        <v>0</v>
      </c>
      <c r="N296" s="54" t="n">
        <f aca="false">MIN(1000,MAX(N297,IF($A296&gt;=N$16,0,N$13*(N$16-$A296)+N$14*(N$16-$A296)^2+N$15*(N$16-$A296)^3)))</f>
        <v>0</v>
      </c>
      <c r="O296" s="54" t="n">
        <f aca="false">MIN(1000,MAX(O297,IF($A296&gt;=O$16,0,O$13*(O$16-$A296)+O$14*(O$16-$A296)^2+O$15*(O$16-$A296)^3)))</f>
        <v>0</v>
      </c>
      <c r="P296" s="54" t="n">
        <f aca="false">MIN(1000,MAX(P297,IF($A296&gt;=P$16,0,P$13*(P$16-$A296)+P$14*(P$16-$A296)^2+P$15*(P$16-$A296)^3)))</f>
        <v>0</v>
      </c>
      <c r="Q296" s="54" t="n">
        <f aca="false">MIN(1000,MAX(Q297,IF($A296&gt;=Q$16,0,Q$13*(Q$16-$A296)+Q$14*(Q$16-$A296)^2+Q$15*(Q$16-$A296)^3)))</f>
        <v>0</v>
      </c>
      <c r="R296" s="54" t="n">
        <f aca="false">MIN(1000,MAX(R297,IF($A296&gt;=R$16,0,R$13*(R$16-$A296)+R$14*(R$16-$A296)^2+R$15*(R$16-$A296)^3)))</f>
        <v>0</v>
      </c>
      <c r="S296" s="54" t="n">
        <f aca="false">MIN(1000,MAX(S297,IF($A296&gt;=S$16,0,S$13*(S$16-$A296)+S$14*(S$16-$A296)^2+S$15*(S$16-$A296)^3)))</f>
        <v>150.751152</v>
      </c>
      <c r="T296" s="54" t="n">
        <f aca="false">MIN(1000,MAX(T297,IF($A296&gt;=T$16,0,T$13*(T$16-$A296)+T$14*(T$16-$A296)^2+T$15*(T$16-$A296)^3)))</f>
        <v>0</v>
      </c>
      <c r="U296" s="54" t="n">
        <f aca="false">MIN(1000,MAX(U297,IF($A296&gt;=U$16,0,U$13*(U$16-$A296)+U$14*(U$16-$A296)^2+U$15*(U$16-$A296)^3)))</f>
        <v>88.69245</v>
      </c>
      <c r="V296" s="54" t="n">
        <f aca="false">MIN(1000,MAX(V297,IF($A296&gt;=V$16,0,V$13*(V$16-$A296)+V$14*(V$16-$A296)^2+V$15*(V$16-$A296)^3)))</f>
        <v>0</v>
      </c>
      <c r="W296" s="54" t="n">
        <f aca="false">MIN(1000,MAX(W297,IF($A296&gt;=W$16,0,W$13*(W$16-$A296)+W$14*(W$16-$A296)^2+W$15*(W$16-$A296)^3)))</f>
        <v>47.74548</v>
      </c>
      <c r="X296" s="54" t="n">
        <f aca="false">MIN(1000,MAX(X297,IF($A296&gt;=X$16,0,X$13*(X$16-$A296)+X$14*(X$16-$A296)^2+X$15*(X$16-$A296)^3)))</f>
        <v>11.783975</v>
      </c>
      <c r="Y296" s="54" t="n">
        <f aca="false">MIN(1000,MAX(Y297,IF($A296&gt;=Y$16,0,Y$13*(Y$16-$A296)+Y$14*(Y$16-$A296)^2+Y$15*(Y$16-$A296)^3)))</f>
        <v>0</v>
      </c>
      <c r="Z296" s="54" t="n">
        <f aca="false">MIN(1000,MAX(Z297,IF($A296&gt;=Z$16,0,Z$13*(Z$16-$A296)+Z$14*(Z$16-$A296)^2+Z$15*(Z$16-$A296)^3)))</f>
        <v>0</v>
      </c>
      <c r="AC296" s="54" t="n">
        <f aca="false">MIN(1000,MAX(AC297,IF($A296&gt;=AC$16,0,AC$13*(AC$16-$A296)+AC$14*(AC$16-$A296)^2+AC$15*(AC$16-$A296)^3)))</f>
        <v>0</v>
      </c>
      <c r="AD296" s="54" t="n">
        <f aca="false">MIN(1000,MAX(AD297,IF($A296&gt;=AD$16,0,AD$13*(AD$16-$A296)+AD$14*(AD$16-$A296)^2+AD$15*(AD$16-$A296)^3)))</f>
        <v>0</v>
      </c>
      <c r="AE296" s="54" t="n">
        <f aca="false">MIN(1000,MAX(AE297,IF($A296&gt;=AE$16,0,AE$13*(AE$16-$A296)+AE$14*(AE$16-$A296)^2+AE$15*(AE$16-$A296)^3)))</f>
        <v>0</v>
      </c>
      <c r="AF296" s="54" t="n">
        <f aca="false">MIN(1000,MAX(AF297,IF($A296&gt;=AF$16,0,AF$13*(AF$16-$A296)+AF$14*(AF$16-$A296)^2+AF$15*(AF$16-$A296)^3)))</f>
        <v>0</v>
      </c>
      <c r="AG296" s="54" t="n">
        <f aca="false">MIN(1000,MAX(AG297,IF($A296&gt;=AG$16,0,AG$13*(AG$16-$A296)+AG$14*(AG$16-$A296)^2+AG$15*(AG$16-$A296)^3)))</f>
        <v>0</v>
      </c>
      <c r="AH296" s="54" t="n">
        <f aca="false">MIN(1000,MAX(AH297,IF($A296&gt;=AH$16,0,AH$13*(AH$16-$A296)+AH$14*(AH$16-$A296)^2+AH$15*(AH$16-$A296)^3)))</f>
        <v>0</v>
      </c>
      <c r="AI296" s="54" t="n">
        <f aca="false">MIN(1000,MAX(AI297,IF($A296&gt;=AI$16,0,AI$13*(AI$16-$A296)+AI$14*(AI$16-$A296)^2+AI$15*(AI$16-$A296)^3)))</f>
        <v>0</v>
      </c>
      <c r="AJ296" s="54" t="n">
        <f aca="false">MIN(1000,MAX(AJ297,IF($A296&gt;=AJ$16,0,AJ$13*(AJ$16-$A296)+AJ$14*(AJ$16-$A296)^2+AJ$15*(AJ$16-$A296)^3)))</f>
        <v>0</v>
      </c>
      <c r="AK296" s="54" t="n">
        <f aca="false">MIN(1000,MAX(AK297,IF($A296&gt;=AK$16,0,AK$13*(AK$16-$A296)+AK$14*(AK$16-$A296)^2+AK$15*(AK$16-$A296)^3)))</f>
        <v>0</v>
      </c>
      <c r="AL296" s="54" t="n">
        <f aca="false">MIN(1000,MAX(AL297,IF($A296&gt;=AL$16,0,AL$13*(AL$16-$A296)+AL$14*(AL$16-$A296)^2+AL$15*(AL$16-$A296)^3)))</f>
        <v>0</v>
      </c>
      <c r="AM296" s="54" t="n">
        <f aca="false">MIN(1000,MAX(AM297,IF($A296&gt;=AM$16,0,AM$13*(AM$16-$A296)+AM$14*(AM$16-$A296)^2+AM$15*(AM$16-$A296)^3)))</f>
        <v>0</v>
      </c>
      <c r="AN296" s="54" t="n">
        <f aca="false">MIN(1000,MAX(AN297,IF($A296&gt;=AN$16,0,AN$13*(AN$16-$A296)+AN$14*(AN$16-$A296)^2+AN$15*(AN$16-$A296)^3)))</f>
        <v>0</v>
      </c>
      <c r="AO296" s="54" t="n">
        <f aca="false">MIN(1000,MAX(AO297,IF($A296&gt;=AO$16,0,AO$13*(AO$16-$A296)+AO$14*(AO$16-$A296)^2+AO$15*(AO$16-$A296)^3)))</f>
        <v>0</v>
      </c>
      <c r="AP296" s="54" t="n">
        <f aca="false">MIN(1000,MAX(AP297,IF($A296&gt;=AP$16,0,AP$13*(AP$16-$A296)+AP$14*(AP$16-$A296)^2+AP$15*(AP$16-$A296)^3)))</f>
        <v>0</v>
      </c>
      <c r="AQ296" s="54" t="n">
        <f aca="false">MIN(1000,MAX(AQ297,IF($A296&gt;=AQ$16,0,AQ$13*(AQ$16-$A296)+AQ$14*(AQ$16-$A296)^2+AQ$15*(AQ$16-$A296)^3)))</f>
        <v>0</v>
      </c>
      <c r="AR296" s="54" t="n">
        <f aca="false">MIN(1000,MAX(AR297,IF($A296&gt;=AR$16,0,AR$13*(AR$16-$A296)+AR$14*(AR$16-$A296)^2+AR$15*(AR$16-$A296)^3)))</f>
        <v>0</v>
      </c>
      <c r="AS296" s="54" t="n">
        <f aca="false">MIN(1000,MAX(AS297,IF($A296&gt;=AS$16,0,AS$13*(AS$16-$A296)+AS$14*(AS$16-$A296)^2+AS$15*(AS$16-$A296)^3)))</f>
        <v>0</v>
      </c>
      <c r="AT296" s="54" t="n">
        <f aca="false">MIN(1000,MAX(AT297,IF($A296&gt;=AT$16,0,AT$13*(AT$16-$A296)+AT$14*(AT$16-$A296)^2+AT$15*(AT$16-$A296)^3)))</f>
        <v>353.606364</v>
      </c>
      <c r="AU296" s="54" t="n">
        <f aca="false">MIN(1000,MAX(AU297,IF($A296&gt;=AU$16,0,AU$13*(AU$16-$A296)+AU$14*(AU$16-$A296)^2+AU$15*(AU$16-$A296)^3)))</f>
        <v>0</v>
      </c>
      <c r="AV296" s="54" t="n">
        <f aca="false">MIN(1000,MAX(AV297,IF($A296&gt;=AV$16,0,AV$13*(AV$16-$A296)+AV$14*(AV$16-$A296)^2+AV$15*(AV$16-$A296)^3)))</f>
        <v>526.00053</v>
      </c>
      <c r="AW296" s="54" t="n">
        <f aca="false">MIN(1000,MAX(AW297,IF($A296&gt;=AW$16,0,AW$13*(AW$16-$A296)+AW$14*(AW$16-$A296)^2+AW$15*(AW$16-$A296)^3)))</f>
        <v>0</v>
      </c>
      <c r="AX296" s="54" t="n">
        <f aca="false">MIN(1000,MAX(AX297,IF($A296&gt;=AX$16,0,AX$13*(AX$16-$A296)+AX$14*(AX$16-$A296)^2+AX$15*(AX$16-$A296)^3)))</f>
        <v>58.216864</v>
      </c>
      <c r="AY296" s="54" t="n">
        <f aca="false">MIN(1000,MAX(AY297,IF($A296&gt;=AY$16,0,AY$13*(AY$16-$A296)+AY$14*(AY$16-$A296)^2+AY$15*(AY$16-$A296)^3)))</f>
        <v>1000</v>
      </c>
      <c r="AZ296" s="54" t="n">
        <f aca="false">MIN(1000,MAX(AZ297,IF($A296&gt;=AZ$16,0,AZ$13*(AZ$16-$A296)+AZ$14*(AZ$16-$A296)^2+AZ$15*(AZ$16-$A296)^3)))</f>
        <v>0</v>
      </c>
      <c r="BA296" s="54" t="n">
        <f aca="false">MIN(1000,MAX(BA297,IF($A296&gt;=BA$16,0,BA$13*(BA$16-$A296)+BA$14*(BA$16-$A296)^2+BA$15*(BA$16-$A296)^3)))</f>
        <v>0</v>
      </c>
    </row>
    <row r="297" customFormat="false" ht="13.8" hidden="false" customHeight="false" outlineLevel="0" collapsed="false">
      <c r="A297" s="12" t="n">
        <f aca="false">A296+10</f>
        <v>2800</v>
      </c>
      <c r="B297" s="54" t="n">
        <f aca="false">MIN(1000,MAX(B298,IF($A297&gt;=B$16,0,B$13*(B$16-$A297)+B$14*(B$16-$A297)^2+B$15*(B$16-$A297)^3)))</f>
        <v>0</v>
      </c>
      <c r="C297" s="54" t="n">
        <f aca="false">MIN(1000,MAX(C298,IF($A297&gt;=C$16,0,C$13*(C$16-$A297)+C$14*(C$16-$A297)^2+C$15*(C$16-$A297)^3)))</f>
        <v>0</v>
      </c>
      <c r="D297" s="54" t="n">
        <f aca="false">MIN(1000,MAX(D298,IF($A297&gt;=D$16,0,D$13*(D$16-$A297)+D$14*(D$16-$A297)^2+D$15*(D$16-$A297)^3)))</f>
        <v>0</v>
      </c>
      <c r="E297" s="54" t="n">
        <f aca="false">MIN(1000,MAX(E298,IF($A297&gt;=E$16,0,E$13*(E$16-$A297)+E$14*(E$16-$A297)^2+E$15*(E$16-$A297)^3)))</f>
        <v>0</v>
      </c>
      <c r="F297" s="54" t="n">
        <f aca="false">MIN(1000,MAX(F298,IF($A297&gt;=F$16,0,F$13*(F$16-$A297)+F$14*(F$16-$A297)^2+F$15*(F$16-$A297)^3)))</f>
        <v>0</v>
      </c>
      <c r="G297" s="54" t="n">
        <f aca="false">MIN(1000,MAX(G298,IF($A297&gt;=G$16,0,G$13*(G$16-$A297)+G$14*(G$16-$A297)^2+G$15*(G$16-$A297)^3)))</f>
        <v>0</v>
      </c>
      <c r="H297" s="54" t="n">
        <f aca="false">MIN(1000,MAX(H298,IF($A297&gt;=H$16,0,H$13*(H$16-$A297)+H$14*(H$16-$A297)^2+H$15*(H$16-$A297)^3)))</f>
        <v>0</v>
      </c>
      <c r="I297" s="54" t="n">
        <f aca="false">MIN(1000,MAX(I298,IF($A297&gt;=I$16,0,I$13*(I$16-$A297)+I$14*(I$16-$A297)^2+I$15*(I$16-$A297)^3)))</f>
        <v>0</v>
      </c>
      <c r="J297" s="54" t="n">
        <f aca="false">MIN(1000,MAX(J298,IF($A297&gt;=J$16,0,J$13*(J$16-$A297)+J$14*(J$16-$A297)^2+J$15*(J$16-$A297)^3)))</f>
        <v>0</v>
      </c>
      <c r="K297" s="54" t="n">
        <f aca="false">MIN(1000,MAX(K298,IF($A297&gt;=K$16,0,K$13*(K$16-$A297)+K$14*(K$16-$A297)^2+K$15*(K$16-$A297)^3)))</f>
        <v>0</v>
      </c>
      <c r="L297" s="54" t="n">
        <f aca="false">MIN(1000,MAX(L298,IF($A297&gt;=L$16,0,L$13*(L$16-$A297)+L$14*(L$16-$A297)^2+L$15*(L$16-$A297)^3)))</f>
        <v>0</v>
      </c>
      <c r="M297" s="54" t="n">
        <f aca="false">MIN(1000,MAX(M298,IF($A297&gt;=M$16,0,M$13*(M$16-$A297)+M$14*(M$16-$A297)^2+M$15*(M$16-$A297)^3)))</f>
        <v>0</v>
      </c>
      <c r="N297" s="54" t="n">
        <f aca="false">MIN(1000,MAX(N298,IF($A297&gt;=N$16,0,N$13*(N$16-$A297)+N$14*(N$16-$A297)^2+N$15*(N$16-$A297)^3)))</f>
        <v>0</v>
      </c>
      <c r="O297" s="54" t="n">
        <f aca="false">MIN(1000,MAX(O298,IF($A297&gt;=O$16,0,O$13*(O$16-$A297)+O$14*(O$16-$A297)^2+O$15*(O$16-$A297)^3)))</f>
        <v>0</v>
      </c>
      <c r="P297" s="54" t="n">
        <f aca="false">MIN(1000,MAX(P298,IF($A297&gt;=P$16,0,P$13*(P$16-$A297)+P$14*(P$16-$A297)^2+P$15*(P$16-$A297)^3)))</f>
        <v>0</v>
      </c>
      <c r="Q297" s="54" t="n">
        <f aca="false">MIN(1000,MAX(Q298,IF($A297&gt;=Q$16,0,Q$13*(Q$16-$A297)+Q$14*(Q$16-$A297)^2+Q$15*(Q$16-$A297)^3)))</f>
        <v>0</v>
      </c>
      <c r="R297" s="54" t="n">
        <f aca="false">MIN(1000,MAX(R298,IF($A297&gt;=R$16,0,R$13*(R$16-$A297)+R$14*(R$16-$A297)^2+R$15*(R$16-$A297)^3)))</f>
        <v>0</v>
      </c>
      <c r="S297" s="54" t="n">
        <f aca="false">MIN(1000,MAX(S298,IF($A297&gt;=S$16,0,S$13*(S$16-$A297)+S$14*(S$16-$A297)^2+S$15*(S$16-$A297)^3)))</f>
        <v>147.291552</v>
      </c>
      <c r="T297" s="54" t="n">
        <f aca="false">MIN(1000,MAX(T298,IF($A297&gt;=T$16,0,T$13*(T$16-$A297)+T$14*(T$16-$A297)^2+T$15*(T$16-$A297)^3)))</f>
        <v>0</v>
      </c>
      <c r="U297" s="54" t="n">
        <f aca="false">MIN(1000,MAX(U298,IF($A297&gt;=U$16,0,U$13*(U$16-$A297)+U$14*(U$16-$A297)^2+U$15*(U$16-$A297)^3)))</f>
        <v>88.44745</v>
      </c>
      <c r="V297" s="54" t="n">
        <f aca="false">MIN(1000,MAX(V298,IF($A297&gt;=V$16,0,V$13*(V$16-$A297)+V$14*(V$16-$A297)^2+V$15*(V$16-$A297)^3)))</f>
        <v>0</v>
      </c>
      <c r="W297" s="54" t="n">
        <f aca="false">MIN(1000,MAX(W298,IF($A297&gt;=W$16,0,W$13*(W$16-$A297)+W$14*(W$16-$A297)^2+W$15*(W$16-$A297)^3)))</f>
        <v>47.61648</v>
      </c>
      <c r="X297" s="54" t="n">
        <f aca="false">MIN(1000,MAX(X298,IF($A297&gt;=X$16,0,X$13*(X$16-$A297)+X$14*(X$16-$A297)^2+X$15*(X$16-$A297)^3)))</f>
        <v>11.102975</v>
      </c>
      <c r="Y297" s="54" t="n">
        <f aca="false">MIN(1000,MAX(Y298,IF($A297&gt;=Y$16,0,Y$13*(Y$16-$A297)+Y$14*(Y$16-$A297)^2+Y$15*(Y$16-$A297)^3)))</f>
        <v>0</v>
      </c>
      <c r="Z297" s="54" t="n">
        <f aca="false">MIN(1000,MAX(Z298,IF($A297&gt;=Z$16,0,Z$13*(Z$16-$A297)+Z$14*(Z$16-$A297)^2+Z$15*(Z$16-$A297)^3)))</f>
        <v>0</v>
      </c>
      <c r="AC297" s="54" t="n">
        <f aca="false">MIN(1000,MAX(AC298,IF($A297&gt;=AC$16,0,AC$13*(AC$16-$A297)+AC$14*(AC$16-$A297)^2+AC$15*(AC$16-$A297)^3)))</f>
        <v>0</v>
      </c>
      <c r="AD297" s="54" t="n">
        <f aca="false">MIN(1000,MAX(AD298,IF($A297&gt;=AD$16,0,AD$13*(AD$16-$A297)+AD$14*(AD$16-$A297)^2+AD$15*(AD$16-$A297)^3)))</f>
        <v>0</v>
      </c>
      <c r="AE297" s="54" t="n">
        <f aca="false">MIN(1000,MAX(AE298,IF($A297&gt;=AE$16,0,AE$13*(AE$16-$A297)+AE$14*(AE$16-$A297)^2+AE$15*(AE$16-$A297)^3)))</f>
        <v>0</v>
      </c>
      <c r="AF297" s="54" t="n">
        <f aca="false">MIN(1000,MAX(AF298,IF($A297&gt;=AF$16,0,AF$13*(AF$16-$A297)+AF$14*(AF$16-$A297)^2+AF$15*(AF$16-$A297)^3)))</f>
        <v>0</v>
      </c>
      <c r="AG297" s="54" t="n">
        <f aca="false">MIN(1000,MAX(AG298,IF($A297&gt;=AG$16,0,AG$13*(AG$16-$A297)+AG$14*(AG$16-$A297)^2+AG$15*(AG$16-$A297)^3)))</f>
        <v>0</v>
      </c>
      <c r="AH297" s="54" t="n">
        <f aca="false">MIN(1000,MAX(AH298,IF($A297&gt;=AH$16,0,AH$13*(AH$16-$A297)+AH$14*(AH$16-$A297)^2+AH$15*(AH$16-$A297)^3)))</f>
        <v>0</v>
      </c>
      <c r="AI297" s="54" t="n">
        <f aca="false">MIN(1000,MAX(AI298,IF($A297&gt;=AI$16,0,AI$13*(AI$16-$A297)+AI$14*(AI$16-$A297)^2+AI$15*(AI$16-$A297)^3)))</f>
        <v>0</v>
      </c>
      <c r="AJ297" s="54" t="n">
        <f aca="false">MIN(1000,MAX(AJ298,IF($A297&gt;=AJ$16,0,AJ$13*(AJ$16-$A297)+AJ$14*(AJ$16-$A297)^2+AJ$15*(AJ$16-$A297)^3)))</f>
        <v>0</v>
      </c>
      <c r="AK297" s="54" t="n">
        <f aca="false">MIN(1000,MAX(AK298,IF($A297&gt;=AK$16,0,AK$13*(AK$16-$A297)+AK$14*(AK$16-$A297)^2+AK$15*(AK$16-$A297)^3)))</f>
        <v>0</v>
      </c>
      <c r="AL297" s="54" t="n">
        <f aca="false">MIN(1000,MAX(AL298,IF($A297&gt;=AL$16,0,AL$13*(AL$16-$A297)+AL$14*(AL$16-$A297)^2+AL$15*(AL$16-$A297)^3)))</f>
        <v>0</v>
      </c>
      <c r="AM297" s="54" t="n">
        <f aca="false">MIN(1000,MAX(AM298,IF($A297&gt;=AM$16,0,AM$13*(AM$16-$A297)+AM$14*(AM$16-$A297)^2+AM$15*(AM$16-$A297)^3)))</f>
        <v>0</v>
      </c>
      <c r="AN297" s="54" t="n">
        <f aca="false">MIN(1000,MAX(AN298,IF($A297&gt;=AN$16,0,AN$13*(AN$16-$A297)+AN$14*(AN$16-$A297)^2+AN$15*(AN$16-$A297)^3)))</f>
        <v>0</v>
      </c>
      <c r="AO297" s="54" t="n">
        <f aca="false">MIN(1000,MAX(AO298,IF($A297&gt;=AO$16,0,AO$13*(AO$16-$A297)+AO$14*(AO$16-$A297)^2+AO$15*(AO$16-$A297)^3)))</f>
        <v>0</v>
      </c>
      <c r="AP297" s="54" t="n">
        <f aca="false">MIN(1000,MAX(AP298,IF($A297&gt;=AP$16,0,AP$13*(AP$16-$A297)+AP$14*(AP$16-$A297)^2+AP$15*(AP$16-$A297)^3)))</f>
        <v>0</v>
      </c>
      <c r="AQ297" s="54" t="n">
        <f aca="false">MIN(1000,MAX(AQ298,IF($A297&gt;=AQ$16,0,AQ$13*(AQ$16-$A297)+AQ$14*(AQ$16-$A297)^2+AQ$15*(AQ$16-$A297)^3)))</f>
        <v>0</v>
      </c>
      <c r="AR297" s="54" t="n">
        <f aca="false">MIN(1000,MAX(AR298,IF($A297&gt;=AR$16,0,AR$13*(AR$16-$A297)+AR$14*(AR$16-$A297)^2+AR$15*(AR$16-$A297)^3)))</f>
        <v>0</v>
      </c>
      <c r="AS297" s="54" t="n">
        <f aca="false">MIN(1000,MAX(AS298,IF($A297&gt;=AS$16,0,AS$13*(AS$16-$A297)+AS$14*(AS$16-$A297)^2+AS$15*(AS$16-$A297)^3)))</f>
        <v>0</v>
      </c>
      <c r="AT297" s="54" t="n">
        <f aca="false">MIN(1000,MAX(AT298,IF($A297&gt;=AT$16,0,AT$13*(AT$16-$A297)+AT$14*(AT$16-$A297)^2+AT$15*(AT$16-$A297)^3)))</f>
        <v>346.048164</v>
      </c>
      <c r="AU297" s="54" t="n">
        <f aca="false">MIN(1000,MAX(AU298,IF($A297&gt;=AU$16,0,AU$13*(AU$16-$A297)+AU$14*(AU$16-$A297)^2+AU$15*(AU$16-$A297)^3)))</f>
        <v>0</v>
      </c>
      <c r="AV297" s="54" t="n">
        <f aca="false">MIN(1000,MAX(AV298,IF($A297&gt;=AV$16,0,AV$13*(AV$16-$A297)+AV$14*(AV$16-$A297)^2+AV$15*(AV$16-$A297)^3)))</f>
        <v>524.54753</v>
      </c>
      <c r="AW297" s="54" t="n">
        <f aca="false">MIN(1000,MAX(AW298,IF($A297&gt;=AW$16,0,AW$13*(AW$16-$A297)+AW$14*(AW$16-$A297)^2+AW$15*(AW$16-$A297)^3)))</f>
        <v>0</v>
      </c>
      <c r="AX297" s="54" t="n">
        <f aca="false">MIN(1000,MAX(AX298,IF($A297&gt;=AX$16,0,AX$13*(AX$16-$A297)+AX$14*(AX$16-$A297)^2+AX$15*(AX$16-$A297)^3)))</f>
        <v>58.216864</v>
      </c>
      <c r="AY297" s="54" t="n">
        <f aca="false">MIN(1000,MAX(AY298,IF($A297&gt;=AY$16,0,AY$13*(AY$16-$A297)+AY$14*(AY$16-$A297)^2+AY$15*(AY$16-$A297)^3)))</f>
        <v>1000</v>
      </c>
      <c r="AZ297" s="54" t="n">
        <f aca="false">MIN(1000,MAX(AZ298,IF($A297&gt;=AZ$16,0,AZ$13*(AZ$16-$A297)+AZ$14*(AZ$16-$A297)^2+AZ$15*(AZ$16-$A297)^3)))</f>
        <v>0</v>
      </c>
      <c r="BA297" s="54" t="n">
        <f aca="false">MIN(1000,MAX(BA298,IF($A297&gt;=BA$16,0,BA$13*(BA$16-$A297)+BA$14*(BA$16-$A297)^2+BA$15*(BA$16-$A297)^3)))</f>
        <v>0</v>
      </c>
    </row>
    <row r="298" customFormat="false" ht="13.8" hidden="false" customHeight="false" outlineLevel="0" collapsed="false">
      <c r="A298" s="12" t="n">
        <f aca="false">A297+10</f>
        <v>2810</v>
      </c>
      <c r="B298" s="54" t="n">
        <f aca="false">MIN(1000,MAX(B299,IF($A298&gt;=B$16,0,B$13*(B$16-$A298)+B$14*(B$16-$A298)^2+B$15*(B$16-$A298)^3)))</f>
        <v>0</v>
      </c>
      <c r="C298" s="54" t="n">
        <f aca="false">MIN(1000,MAX(C299,IF($A298&gt;=C$16,0,C$13*(C$16-$A298)+C$14*(C$16-$A298)^2+C$15*(C$16-$A298)^3)))</f>
        <v>0</v>
      </c>
      <c r="D298" s="54" t="n">
        <f aca="false">MIN(1000,MAX(D299,IF($A298&gt;=D$16,0,D$13*(D$16-$A298)+D$14*(D$16-$A298)^2+D$15*(D$16-$A298)^3)))</f>
        <v>0</v>
      </c>
      <c r="E298" s="54" t="n">
        <f aca="false">MIN(1000,MAX(E299,IF($A298&gt;=E$16,0,E$13*(E$16-$A298)+E$14*(E$16-$A298)^2+E$15*(E$16-$A298)^3)))</f>
        <v>0</v>
      </c>
      <c r="F298" s="54" t="n">
        <f aca="false">MIN(1000,MAX(F299,IF($A298&gt;=F$16,0,F$13*(F$16-$A298)+F$14*(F$16-$A298)^2+F$15*(F$16-$A298)^3)))</f>
        <v>0</v>
      </c>
      <c r="G298" s="54" t="n">
        <f aca="false">MIN(1000,MAX(G299,IF($A298&gt;=G$16,0,G$13*(G$16-$A298)+G$14*(G$16-$A298)^2+G$15*(G$16-$A298)^3)))</f>
        <v>0</v>
      </c>
      <c r="H298" s="54" t="n">
        <f aca="false">MIN(1000,MAX(H299,IF($A298&gt;=H$16,0,H$13*(H$16-$A298)+H$14*(H$16-$A298)^2+H$15*(H$16-$A298)^3)))</f>
        <v>0</v>
      </c>
      <c r="I298" s="54" t="n">
        <f aca="false">MIN(1000,MAX(I299,IF($A298&gt;=I$16,0,I$13*(I$16-$A298)+I$14*(I$16-$A298)^2+I$15*(I$16-$A298)^3)))</f>
        <v>0</v>
      </c>
      <c r="J298" s="54" t="n">
        <f aca="false">MIN(1000,MAX(J299,IF($A298&gt;=J$16,0,J$13*(J$16-$A298)+J$14*(J$16-$A298)^2+J$15*(J$16-$A298)^3)))</f>
        <v>0</v>
      </c>
      <c r="K298" s="54" t="n">
        <f aca="false">MIN(1000,MAX(K299,IF($A298&gt;=K$16,0,K$13*(K$16-$A298)+K$14*(K$16-$A298)^2+K$15*(K$16-$A298)^3)))</f>
        <v>0</v>
      </c>
      <c r="L298" s="54" t="n">
        <f aca="false">MIN(1000,MAX(L299,IF($A298&gt;=L$16,0,L$13*(L$16-$A298)+L$14*(L$16-$A298)^2+L$15*(L$16-$A298)^3)))</f>
        <v>0</v>
      </c>
      <c r="M298" s="54" t="n">
        <f aca="false">MIN(1000,MAX(M299,IF($A298&gt;=M$16,0,M$13*(M$16-$A298)+M$14*(M$16-$A298)^2+M$15*(M$16-$A298)^3)))</f>
        <v>0</v>
      </c>
      <c r="N298" s="54" t="n">
        <f aca="false">MIN(1000,MAX(N299,IF($A298&gt;=N$16,0,N$13*(N$16-$A298)+N$14*(N$16-$A298)^2+N$15*(N$16-$A298)^3)))</f>
        <v>0</v>
      </c>
      <c r="O298" s="54" t="n">
        <f aca="false">MIN(1000,MAX(O299,IF($A298&gt;=O$16,0,O$13*(O$16-$A298)+O$14*(O$16-$A298)^2+O$15*(O$16-$A298)^3)))</f>
        <v>0</v>
      </c>
      <c r="P298" s="54" t="n">
        <f aca="false">MIN(1000,MAX(P299,IF($A298&gt;=P$16,0,P$13*(P$16-$A298)+P$14*(P$16-$A298)^2+P$15*(P$16-$A298)^3)))</f>
        <v>0</v>
      </c>
      <c r="Q298" s="54" t="n">
        <f aca="false">MIN(1000,MAX(Q299,IF($A298&gt;=Q$16,0,Q$13*(Q$16-$A298)+Q$14*(Q$16-$A298)^2+Q$15*(Q$16-$A298)^3)))</f>
        <v>0</v>
      </c>
      <c r="R298" s="54" t="n">
        <f aca="false">MIN(1000,MAX(R299,IF($A298&gt;=R$16,0,R$13*(R$16-$A298)+R$14*(R$16-$A298)^2+R$15*(R$16-$A298)^3)))</f>
        <v>0</v>
      </c>
      <c r="S298" s="54" t="n">
        <f aca="false">MIN(1000,MAX(S299,IF($A298&gt;=S$16,0,S$13*(S$16-$A298)+S$14*(S$16-$A298)^2+S$15*(S$16-$A298)^3)))</f>
        <v>143.871952</v>
      </c>
      <c r="T298" s="54" t="n">
        <f aca="false">MIN(1000,MAX(T299,IF($A298&gt;=T$16,0,T$13*(T$16-$A298)+T$14*(T$16-$A298)^2+T$15*(T$16-$A298)^3)))</f>
        <v>0</v>
      </c>
      <c r="U298" s="54" t="n">
        <f aca="false">MIN(1000,MAX(U299,IF($A298&gt;=U$16,0,U$13*(U$16-$A298)+U$14*(U$16-$A298)^2+U$15*(U$16-$A298)^3)))</f>
        <v>88.20245</v>
      </c>
      <c r="V298" s="54" t="n">
        <f aca="false">MIN(1000,MAX(V299,IF($A298&gt;=V$16,0,V$13*(V$16-$A298)+V$14*(V$16-$A298)^2+V$15*(V$16-$A298)^3)))</f>
        <v>0</v>
      </c>
      <c r="W298" s="54" t="n">
        <f aca="false">MIN(1000,MAX(W299,IF($A298&gt;=W$16,0,W$13*(W$16-$A298)+W$14*(W$16-$A298)^2+W$15*(W$16-$A298)^3)))</f>
        <v>47.48748</v>
      </c>
      <c r="X298" s="54" t="n">
        <f aca="false">MIN(1000,MAX(X299,IF($A298&gt;=X$16,0,X$13*(X$16-$A298)+X$14*(X$16-$A298)^2+X$15*(X$16-$A298)^3)))</f>
        <v>10.401975</v>
      </c>
      <c r="Y298" s="54" t="n">
        <f aca="false">MIN(1000,MAX(Y299,IF($A298&gt;=Y$16,0,Y$13*(Y$16-$A298)+Y$14*(Y$16-$A298)^2+Y$15*(Y$16-$A298)^3)))</f>
        <v>0</v>
      </c>
      <c r="Z298" s="54" t="n">
        <f aca="false">MIN(1000,MAX(Z299,IF($A298&gt;=Z$16,0,Z$13*(Z$16-$A298)+Z$14*(Z$16-$A298)^2+Z$15*(Z$16-$A298)^3)))</f>
        <v>0</v>
      </c>
      <c r="AC298" s="54" t="n">
        <f aca="false">MIN(1000,MAX(AC299,IF($A298&gt;=AC$16,0,AC$13*(AC$16-$A298)+AC$14*(AC$16-$A298)^2+AC$15*(AC$16-$A298)^3)))</f>
        <v>0</v>
      </c>
      <c r="AD298" s="54" t="n">
        <f aca="false">MIN(1000,MAX(AD299,IF($A298&gt;=AD$16,0,AD$13*(AD$16-$A298)+AD$14*(AD$16-$A298)^2+AD$15*(AD$16-$A298)^3)))</f>
        <v>0</v>
      </c>
      <c r="AE298" s="54" t="n">
        <f aca="false">MIN(1000,MAX(AE299,IF($A298&gt;=AE$16,0,AE$13*(AE$16-$A298)+AE$14*(AE$16-$A298)^2+AE$15*(AE$16-$A298)^3)))</f>
        <v>0</v>
      </c>
      <c r="AF298" s="54" t="n">
        <f aca="false">MIN(1000,MAX(AF299,IF($A298&gt;=AF$16,0,AF$13*(AF$16-$A298)+AF$14*(AF$16-$A298)^2+AF$15*(AF$16-$A298)^3)))</f>
        <v>0</v>
      </c>
      <c r="AG298" s="54" t="n">
        <f aca="false">MIN(1000,MAX(AG299,IF($A298&gt;=AG$16,0,AG$13*(AG$16-$A298)+AG$14*(AG$16-$A298)^2+AG$15*(AG$16-$A298)^3)))</f>
        <v>0</v>
      </c>
      <c r="AH298" s="54" t="n">
        <f aca="false">MIN(1000,MAX(AH299,IF($A298&gt;=AH$16,0,AH$13*(AH$16-$A298)+AH$14*(AH$16-$A298)^2+AH$15*(AH$16-$A298)^3)))</f>
        <v>0</v>
      </c>
      <c r="AI298" s="54" t="n">
        <f aca="false">MIN(1000,MAX(AI299,IF($A298&gt;=AI$16,0,AI$13*(AI$16-$A298)+AI$14*(AI$16-$A298)^2+AI$15*(AI$16-$A298)^3)))</f>
        <v>0</v>
      </c>
      <c r="AJ298" s="54" t="n">
        <f aca="false">MIN(1000,MAX(AJ299,IF($A298&gt;=AJ$16,0,AJ$13*(AJ$16-$A298)+AJ$14*(AJ$16-$A298)^2+AJ$15*(AJ$16-$A298)^3)))</f>
        <v>0</v>
      </c>
      <c r="AK298" s="54" t="n">
        <f aca="false">MIN(1000,MAX(AK299,IF($A298&gt;=AK$16,0,AK$13*(AK$16-$A298)+AK$14*(AK$16-$A298)^2+AK$15*(AK$16-$A298)^3)))</f>
        <v>0</v>
      </c>
      <c r="AL298" s="54" t="n">
        <f aca="false">MIN(1000,MAX(AL299,IF($A298&gt;=AL$16,0,AL$13*(AL$16-$A298)+AL$14*(AL$16-$A298)^2+AL$15*(AL$16-$A298)^3)))</f>
        <v>0</v>
      </c>
      <c r="AM298" s="54" t="n">
        <f aca="false">MIN(1000,MAX(AM299,IF($A298&gt;=AM$16,0,AM$13*(AM$16-$A298)+AM$14*(AM$16-$A298)^2+AM$15*(AM$16-$A298)^3)))</f>
        <v>0</v>
      </c>
      <c r="AN298" s="54" t="n">
        <f aca="false">MIN(1000,MAX(AN299,IF($A298&gt;=AN$16,0,AN$13*(AN$16-$A298)+AN$14*(AN$16-$A298)^2+AN$15*(AN$16-$A298)^3)))</f>
        <v>0</v>
      </c>
      <c r="AO298" s="54" t="n">
        <f aca="false">MIN(1000,MAX(AO299,IF($A298&gt;=AO$16,0,AO$13*(AO$16-$A298)+AO$14*(AO$16-$A298)^2+AO$15*(AO$16-$A298)^3)))</f>
        <v>0</v>
      </c>
      <c r="AP298" s="54" t="n">
        <f aca="false">MIN(1000,MAX(AP299,IF($A298&gt;=AP$16,0,AP$13*(AP$16-$A298)+AP$14*(AP$16-$A298)^2+AP$15*(AP$16-$A298)^3)))</f>
        <v>0</v>
      </c>
      <c r="AQ298" s="54" t="n">
        <f aca="false">MIN(1000,MAX(AQ299,IF($A298&gt;=AQ$16,0,AQ$13*(AQ$16-$A298)+AQ$14*(AQ$16-$A298)^2+AQ$15*(AQ$16-$A298)^3)))</f>
        <v>0</v>
      </c>
      <c r="AR298" s="54" t="n">
        <f aca="false">MIN(1000,MAX(AR299,IF($A298&gt;=AR$16,0,AR$13*(AR$16-$A298)+AR$14*(AR$16-$A298)^2+AR$15*(AR$16-$A298)^3)))</f>
        <v>0</v>
      </c>
      <c r="AS298" s="54" t="n">
        <f aca="false">MIN(1000,MAX(AS299,IF($A298&gt;=AS$16,0,AS$13*(AS$16-$A298)+AS$14*(AS$16-$A298)^2+AS$15*(AS$16-$A298)^3)))</f>
        <v>0</v>
      </c>
      <c r="AT298" s="54" t="n">
        <f aca="false">MIN(1000,MAX(AT299,IF($A298&gt;=AT$16,0,AT$13*(AT$16-$A298)+AT$14*(AT$16-$A298)^2+AT$15*(AT$16-$A298)^3)))</f>
        <v>338.569964</v>
      </c>
      <c r="AU298" s="54" t="n">
        <f aca="false">MIN(1000,MAX(AU299,IF($A298&gt;=AU$16,0,AU$13*(AU$16-$A298)+AU$14*(AU$16-$A298)^2+AU$15*(AU$16-$A298)^3)))</f>
        <v>0</v>
      </c>
      <c r="AV298" s="54" t="n">
        <f aca="false">MIN(1000,MAX(AV299,IF($A298&gt;=AV$16,0,AV$13*(AV$16-$A298)+AV$14*(AV$16-$A298)^2+AV$15*(AV$16-$A298)^3)))</f>
        <v>523.09453</v>
      </c>
      <c r="AW298" s="54" t="n">
        <f aca="false">MIN(1000,MAX(AW299,IF($A298&gt;=AW$16,0,AW$13*(AW$16-$A298)+AW$14*(AW$16-$A298)^2+AW$15*(AW$16-$A298)^3)))</f>
        <v>0</v>
      </c>
      <c r="AX298" s="54" t="n">
        <f aca="false">MIN(1000,MAX(AX299,IF($A298&gt;=AX$16,0,AX$13*(AX$16-$A298)+AX$14*(AX$16-$A298)^2+AX$15*(AX$16-$A298)^3)))</f>
        <v>58.216864</v>
      </c>
      <c r="AY298" s="54" t="n">
        <f aca="false">MIN(1000,MAX(AY299,IF($A298&gt;=AY$16,0,AY$13*(AY$16-$A298)+AY$14*(AY$16-$A298)^2+AY$15*(AY$16-$A298)^3)))</f>
        <v>1000</v>
      </c>
      <c r="AZ298" s="54" t="n">
        <f aca="false">MIN(1000,MAX(AZ299,IF($A298&gt;=AZ$16,0,AZ$13*(AZ$16-$A298)+AZ$14*(AZ$16-$A298)^2+AZ$15*(AZ$16-$A298)^3)))</f>
        <v>0</v>
      </c>
      <c r="BA298" s="54" t="n">
        <f aca="false">MIN(1000,MAX(BA299,IF($A298&gt;=BA$16,0,BA$13*(BA$16-$A298)+BA$14*(BA$16-$A298)^2+BA$15*(BA$16-$A298)^3)))</f>
        <v>0</v>
      </c>
    </row>
    <row r="299" customFormat="false" ht="13.8" hidden="false" customHeight="false" outlineLevel="0" collapsed="false">
      <c r="A299" s="12" t="n">
        <f aca="false">A298+10</f>
        <v>2820</v>
      </c>
      <c r="B299" s="54" t="n">
        <f aca="false">MIN(1000,MAX(B300,IF($A299&gt;=B$16,0,B$13*(B$16-$A299)+B$14*(B$16-$A299)^2+B$15*(B$16-$A299)^3)))</f>
        <v>0</v>
      </c>
      <c r="C299" s="54" t="n">
        <f aca="false">MIN(1000,MAX(C300,IF($A299&gt;=C$16,0,C$13*(C$16-$A299)+C$14*(C$16-$A299)^2+C$15*(C$16-$A299)^3)))</f>
        <v>0</v>
      </c>
      <c r="D299" s="54" t="n">
        <f aca="false">MIN(1000,MAX(D300,IF($A299&gt;=D$16,0,D$13*(D$16-$A299)+D$14*(D$16-$A299)^2+D$15*(D$16-$A299)^3)))</f>
        <v>0</v>
      </c>
      <c r="E299" s="54" t="n">
        <f aca="false">MIN(1000,MAX(E300,IF($A299&gt;=E$16,0,E$13*(E$16-$A299)+E$14*(E$16-$A299)^2+E$15*(E$16-$A299)^3)))</f>
        <v>0</v>
      </c>
      <c r="F299" s="54" t="n">
        <f aca="false">MIN(1000,MAX(F300,IF($A299&gt;=F$16,0,F$13*(F$16-$A299)+F$14*(F$16-$A299)^2+F$15*(F$16-$A299)^3)))</f>
        <v>0</v>
      </c>
      <c r="G299" s="54" t="n">
        <f aca="false">MIN(1000,MAX(G300,IF($A299&gt;=G$16,0,G$13*(G$16-$A299)+G$14*(G$16-$A299)^2+G$15*(G$16-$A299)^3)))</f>
        <v>0</v>
      </c>
      <c r="H299" s="54" t="n">
        <f aca="false">MIN(1000,MAX(H300,IF($A299&gt;=H$16,0,H$13*(H$16-$A299)+H$14*(H$16-$A299)^2+H$15*(H$16-$A299)^3)))</f>
        <v>0</v>
      </c>
      <c r="I299" s="54" t="n">
        <f aca="false">MIN(1000,MAX(I300,IF($A299&gt;=I$16,0,I$13*(I$16-$A299)+I$14*(I$16-$A299)^2+I$15*(I$16-$A299)^3)))</f>
        <v>0</v>
      </c>
      <c r="J299" s="54" t="n">
        <f aca="false">MIN(1000,MAX(J300,IF($A299&gt;=J$16,0,J$13*(J$16-$A299)+J$14*(J$16-$A299)^2+J$15*(J$16-$A299)^3)))</f>
        <v>0</v>
      </c>
      <c r="K299" s="54" t="n">
        <f aca="false">MIN(1000,MAX(K300,IF($A299&gt;=K$16,0,K$13*(K$16-$A299)+K$14*(K$16-$A299)^2+K$15*(K$16-$A299)^3)))</f>
        <v>0</v>
      </c>
      <c r="L299" s="54" t="n">
        <f aca="false">MIN(1000,MAX(L300,IF($A299&gt;=L$16,0,L$13*(L$16-$A299)+L$14*(L$16-$A299)^2+L$15*(L$16-$A299)^3)))</f>
        <v>0</v>
      </c>
      <c r="M299" s="54" t="n">
        <f aca="false">MIN(1000,MAX(M300,IF($A299&gt;=M$16,0,M$13*(M$16-$A299)+M$14*(M$16-$A299)^2+M$15*(M$16-$A299)^3)))</f>
        <v>0</v>
      </c>
      <c r="N299" s="54" t="n">
        <f aca="false">MIN(1000,MAX(N300,IF($A299&gt;=N$16,0,N$13*(N$16-$A299)+N$14*(N$16-$A299)^2+N$15*(N$16-$A299)^3)))</f>
        <v>0</v>
      </c>
      <c r="O299" s="54" t="n">
        <f aca="false">MIN(1000,MAX(O300,IF($A299&gt;=O$16,0,O$13*(O$16-$A299)+O$14*(O$16-$A299)^2+O$15*(O$16-$A299)^3)))</f>
        <v>0</v>
      </c>
      <c r="P299" s="54" t="n">
        <f aca="false">MIN(1000,MAX(P300,IF($A299&gt;=P$16,0,P$13*(P$16-$A299)+P$14*(P$16-$A299)^2+P$15*(P$16-$A299)^3)))</f>
        <v>0</v>
      </c>
      <c r="Q299" s="54" t="n">
        <f aca="false">MIN(1000,MAX(Q300,IF($A299&gt;=Q$16,0,Q$13*(Q$16-$A299)+Q$14*(Q$16-$A299)^2+Q$15*(Q$16-$A299)^3)))</f>
        <v>0</v>
      </c>
      <c r="R299" s="54" t="n">
        <f aca="false">MIN(1000,MAX(R300,IF($A299&gt;=R$16,0,R$13*(R$16-$A299)+R$14*(R$16-$A299)^2+R$15*(R$16-$A299)^3)))</f>
        <v>0</v>
      </c>
      <c r="S299" s="54" t="n">
        <f aca="false">MIN(1000,MAX(S300,IF($A299&gt;=S$16,0,S$13*(S$16-$A299)+S$14*(S$16-$A299)^2+S$15*(S$16-$A299)^3)))</f>
        <v>140.492352</v>
      </c>
      <c r="T299" s="54" t="n">
        <f aca="false">MIN(1000,MAX(T300,IF($A299&gt;=T$16,0,T$13*(T$16-$A299)+T$14*(T$16-$A299)^2+T$15*(T$16-$A299)^3)))</f>
        <v>0</v>
      </c>
      <c r="U299" s="54" t="n">
        <f aca="false">MIN(1000,MAX(U300,IF($A299&gt;=U$16,0,U$13*(U$16-$A299)+U$14*(U$16-$A299)^2+U$15*(U$16-$A299)^3)))</f>
        <v>87.95745</v>
      </c>
      <c r="V299" s="54" t="n">
        <f aca="false">MIN(1000,MAX(V300,IF($A299&gt;=V$16,0,V$13*(V$16-$A299)+V$14*(V$16-$A299)^2+V$15*(V$16-$A299)^3)))</f>
        <v>0</v>
      </c>
      <c r="W299" s="54" t="n">
        <f aca="false">MIN(1000,MAX(W300,IF($A299&gt;=W$16,0,W$13*(W$16-$A299)+W$14*(W$16-$A299)^2+W$15*(W$16-$A299)^3)))</f>
        <v>47.35848</v>
      </c>
      <c r="X299" s="54" t="n">
        <f aca="false">MIN(1000,MAX(X300,IF($A299&gt;=X$16,0,X$13*(X$16-$A299)+X$14*(X$16-$A299)^2+X$15*(X$16-$A299)^3)))</f>
        <v>9.680975</v>
      </c>
      <c r="Y299" s="54" t="n">
        <f aca="false">MIN(1000,MAX(Y300,IF($A299&gt;=Y$16,0,Y$13*(Y$16-$A299)+Y$14*(Y$16-$A299)^2+Y$15*(Y$16-$A299)^3)))</f>
        <v>0</v>
      </c>
      <c r="Z299" s="54" t="n">
        <f aca="false">MIN(1000,MAX(Z300,IF($A299&gt;=Z$16,0,Z$13*(Z$16-$A299)+Z$14*(Z$16-$A299)^2+Z$15*(Z$16-$A299)^3)))</f>
        <v>0</v>
      </c>
      <c r="AC299" s="54" t="n">
        <f aca="false">MIN(1000,MAX(AC300,IF($A299&gt;=AC$16,0,AC$13*(AC$16-$A299)+AC$14*(AC$16-$A299)^2+AC$15*(AC$16-$A299)^3)))</f>
        <v>0</v>
      </c>
      <c r="AD299" s="54" t="n">
        <f aca="false">MIN(1000,MAX(AD300,IF($A299&gt;=AD$16,0,AD$13*(AD$16-$A299)+AD$14*(AD$16-$A299)^2+AD$15*(AD$16-$A299)^3)))</f>
        <v>0</v>
      </c>
      <c r="AE299" s="54" t="n">
        <f aca="false">MIN(1000,MAX(AE300,IF($A299&gt;=AE$16,0,AE$13*(AE$16-$A299)+AE$14*(AE$16-$A299)^2+AE$15*(AE$16-$A299)^3)))</f>
        <v>0</v>
      </c>
      <c r="AF299" s="54" t="n">
        <f aca="false">MIN(1000,MAX(AF300,IF($A299&gt;=AF$16,0,AF$13*(AF$16-$A299)+AF$14*(AF$16-$A299)^2+AF$15*(AF$16-$A299)^3)))</f>
        <v>0</v>
      </c>
      <c r="AG299" s="54" t="n">
        <f aca="false">MIN(1000,MAX(AG300,IF($A299&gt;=AG$16,0,AG$13*(AG$16-$A299)+AG$14*(AG$16-$A299)^2+AG$15*(AG$16-$A299)^3)))</f>
        <v>0</v>
      </c>
      <c r="AH299" s="54" t="n">
        <f aca="false">MIN(1000,MAX(AH300,IF($A299&gt;=AH$16,0,AH$13*(AH$16-$A299)+AH$14*(AH$16-$A299)^2+AH$15*(AH$16-$A299)^3)))</f>
        <v>0</v>
      </c>
      <c r="AI299" s="54" t="n">
        <f aca="false">MIN(1000,MAX(AI300,IF($A299&gt;=AI$16,0,AI$13*(AI$16-$A299)+AI$14*(AI$16-$A299)^2+AI$15*(AI$16-$A299)^3)))</f>
        <v>0</v>
      </c>
      <c r="AJ299" s="54" t="n">
        <f aca="false">MIN(1000,MAX(AJ300,IF($A299&gt;=AJ$16,0,AJ$13*(AJ$16-$A299)+AJ$14*(AJ$16-$A299)^2+AJ$15*(AJ$16-$A299)^3)))</f>
        <v>0</v>
      </c>
      <c r="AK299" s="54" t="n">
        <f aca="false">MIN(1000,MAX(AK300,IF($A299&gt;=AK$16,0,AK$13*(AK$16-$A299)+AK$14*(AK$16-$A299)^2+AK$15*(AK$16-$A299)^3)))</f>
        <v>0</v>
      </c>
      <c r="AL299" s="54" t="n">
        <f aca="false">MIN(1000,MAX(AL300,IF($A299&gt;=AL$16,0,AL$13*(AL$16-$A299)+AL$14*(AL$16-$A299)^2+AL$15*(AL$16-$A299)^3)))</f>
        <v>0</v>
      </c>
      <c r="AM299" s="54" t="n">
        <f aca="false">MIN(1000,MAX(AM300,IF($A299&gt;=AM$16,0,AM$13*(AM$16-$A299)+AM$14*(AM$16-$A299)^2+AM$15*(AM$16-$A299)^3)))</f>
        <v>0</v>
      </c>
      <c r="AN299" s="54" t="n">
        <f aca="false">MIN(1000,MAX(AN300,IF($A299&gt;=AN$16,0,AN$13*(AN$16-$A299)+AN$14*(AN$16-$A299)^2+AN$15*(AN$16-$A299)^3)))</f>
        <v>0</v>
      </c>
      <c r="AO299" s="54" t="n">
        <f aca="false">MIN(1000,MAX(AO300,IF($A299&gt;=AO$16,0,AO$13*(AO$16-$A299)+AO$14*(AO$16-$A299)^2+AO$15*(AO$16-$A299)^3)))</f>
        <v>0</v>
      </c>
      <c r="AP299" s="54" t="n">
        <f aca="false">MIN(1000,MAX(AP300,IF($A299&gt;=AP$16,0,AP$13*(AP$16-$A299)+AP$14*(AP$16-$A299)^2+AP$15*(AP$16-$A299)^3)))</f>
        <v>0</v>
      </c>
      <c r="AQ299" s="54" t="n">
        <f aca="false">MIN(1000,MAX(AQ300,IF($A299&gt;=AQ$16,0,AQ$13*(AQ$16-$A299)+AQ$14*(AQ$16-$A299)^2+AQ$15*(AQ$16-$A299)^3)))</f>
        <v>0</v>
      </c>
      <c r="AR299" s="54" t="n">
        <f aca="false">MIN(1000,MAX(AR300,IF($A299&gt;=AR$16,0,AR$13*(AR$16-$A299)+AR$14*(AR$16-$A299)^2+AR$15*(AR$16-$A299)^3)))</f>
        <v>0</v>
      </c>
      <c r="AS299" s="54" t="n">
        <f aca="false">MIN(1000,MAX(AS300,IF($A299&gt;=AS$16,0,AS$13*(AS$16-$A299)+AS$14*(AS$16-$A299)^2+AS$15*(AS$16-$A299)^3)))</f>
        <v>0</v>
      </c>
      <c r="AT299" s="54" t="n">
        <f aca="false">MIN(1000,MAX(AT300,IF($A299&gt;=AT$16,0,AT$13*(AT$16-$A299)+AT$14*(AT$16-$A299)^2+AT$15*(AT$16-$A299)^3)))</f>
        <v>331.171764</v>
      </c>
      <c r="AU299" s="54" t="n">
        <f aca="false">MIN(1000,MAX(AU300,IF($A299&gt;=AU$16,0,AU$13*(AU$16-$A299)+AU$14*(AU$16-$A299)^2+AU$15*(AU$16-$A299)^3)))</f>
        <v>0</v>
      </c>
      <c r="AV299" s="54" t="n">
        <f aca="false">MIN(1000,MAX(AV300,IF($A299&gt;=AV$16,0,AV$13*(AV$16-$A299)+AV$14*(AV$16-$A299)^2+AV$15*(AV$16-$A299)^3)))</f>
        <v>521.64153</v>
      </c>
      <c r="AW299" s="54" t="n">
        <f aca="false">MIN(1000,MAX(AW300,IF($A299&gt;=AW$16,0,AW$13*(AW$16-$A299)+AW$14*(AW$16-$A299)^2+AW$15*(AW$16-$A299)^3)))</f>
        <v>0</v>
      </c>
      <c r="AX299" s="54" t="n">
        <f aca="false">MIN(1000,MAX(AX300,IF($A299&gt;=AX$16,0,AX$13*(AX$16-$A299)+AX$14*(AX$16-$A299)^2+AX$15*(AX$16-$A299)^3)))</f>
        <v>58.216864</v>
      </c>
      <c r="AY299" s="54" t="n">
        <f aca="false">MIN(1000,MAX(AY300,IF($A299&gt;=AY$16,0,AY$13*(AY$16-$A299)+AY$14*(AY$16-$A299)^2+AY$15*(AY$16-$A299)^3)))</f>
        <v>1000</v>
      </c>
      <c r="AZ299" s="54" t="n">
        <f aca="false">MIN(1000,MAX(AZ300,IF($A299&gt;=AZ$16,0,AZ$13*(AZ$16-$A299)+AZ$14*(AZ$16-$A299)^2+AZ$15*(AZ$16-$A299)^3)))</f>
        <v>0</v>
      </c>
      <c r="BA299" s="54" t="n">
        <f aca="false">MIN(1000,MAX(BA300,IF($A299&gt;=BA$16,0,BA$13*(BA$16-$A299)+BA$14*(BA$16-$A299)^2+BA$15*(BA$16-$A299)^3)))</f>
        <v>0</v>
      </c>
    </row>
    <row r="300" customFormat="false" ht="13.8" hidden="false" customHeight="false" outlineLevel="0" collapsed="false">
      <c r="A300" s="12" t="n">
        <f aca="false">A299+10</f>
        <v>2830</v>
      </c>
      <c r="B300" s="54" t="n">
        <f aca="false">MIN(1000,MAX(B301,IF($A300&gt;=B$16,0,B$13*(B$16-$A300)+B$14*(B$16-$A300)^2+B$15*(B$16-$A300)^3)))</f>
        <v>0</v>
      </c>
      <c r="C300" s="54" t="n">
        <f aca="false">MIN(1000,MAX(C301,IF($A300&gt;=C$16,0,C$13*(C$16-$A300)+C$14*(C$16-$A300)^2+C$15*(C$16-$A300)^3)))</f>
        <v>0</v>
      </c>
      <c r="D300" s="54" t="n">
        <f aca="false">MIN(1000,MAX(D301,IF($A300&gt;=D$16,0,D$13*(D$16-$A300)+D$14*(D$16-$A300)^2+D$15*(D$16-$A300)^3)))</f>
        <v>0</v>
      </c>
      <c r="E300" s="54" t="n">
        <f aca="false">MIN(1000,MAX(E301,IF($A300&gt;=E$16,0,E$13*(E$16-$A300)+E$14*(E$16-$A300)^2+E$15*(E$16-$A300)^3)))</f>
        <v>0</v>
      </c>
      <c r="F300" s="54" t="n">
        <f aca="false">MIN(1000,MAX(F301,IF($A300&gt;=F$16,0,F$13*(F$16-$A300)+F$14*(F$16-$A300)^2+F$15*(F$16-$A300)^3)))</f>
        <v>0</v>
      </c>
      <c r="G300" s="54" t="n">
        <f aca="false">MIN(1000,MAX(G301,IF($A300&gt;=G$16,0,G$13*(G$16-$A300)+G$14*(G$16-$A300)^2+G$15*(G$16-$A300)^3)))</f>
        <v>0</v>
      </c>
      <c r="H300" s="54" t="n">
        <f aca="false">MIN(1000,MAX(H301,IF($A300&gt;=H$16,0,H$13*(H$16-$A300)+H$14*(H$16-$A300)^2+H$15*(H$16-$A300)^3)))</f>
        <v>0</v>
      </c>
      <c r="I300" s="54" t="n">
        <f aca="false">MIN(1000,MAX(I301,IF($A300&gt;=I$16,0,I$13*(I$16-$A300)+I$14*(I$16-$A300)^2+I$15*(I$16-$A300)^3)))</f>
        <v>0</v>
      </c>
      <c r="J300" s="54" t="n">
        <f aca="false">MIN(1000,MAX(J301,IF($A300&gt;=J$16,0,J$13*(J$16-$A300)+J$14*(J$16-$A300)^2+J$15*(J$16-$A300)^3)))</f>
        <v>0</v>
      </c>
      <c r="K300" s="54" t="n">
        <f aca="false">MIN(1000,MAX(K301,IF($A300&gt;=K$16,0,K$13*(K$16-$A300)+K$14*(K$16-$A300)^2+K$15*(K$16-$A300)^3)))</f>
        <v>0</v>
      </c>
      <c r="L300" s="54" t="n">
        <f aca="false">MIN(1000,MAX(L301,IF($A300&gt;=L$16,0,L$13*(L$16-$A300)+L$14*(L$16-$A300)^2+L$15*(L$16-$A300)^3)))</f>
        <v>0</v>
      </c>
      <c r="M300" s="54" t="n">
        <f aca="false">MIN(1000,MAX(M301,IF($A300&gt;=M$16,0,M$13*(M$16-$A300)+M$14*(M$16-$A300)^2+M$15*(M$16-$A300)^3)))</f>
        <v>0</v>
      </c>
      <c r="N300" s="54" t="n">
        <f aca="false">MIN(1000,MAX(N301,IF($A300&gt;=N$16,0,N$13*(N$16-$A300)+N$14*(N$16-$A300)^2+N$15*(N$16-$A300)^3)))</f>
        <v>0</v>
      </c>
      <c r="O300" s="54" t="n">
        <f aca="false">MIN(1000,MAX(O301,IF($A300&gt;=O$16,0,O$13*(O$16-$A300)+O$14*(O$16-$A300)^2+O$15*(O$16-$A300)^3)))</f>
        <v>0</v>
      </c>
      <c r="P300" s="54" t="n">
        <f aca="false">MIN(1000,MAX(P301,IF($A300&gt;=P$16,0,P$13*(P$16-$A300)+P$14*(P$16-$A300)^2+P$15*(P$16-$A300)^3)))</f>
        <v>0</v>
      </c>
      <c r="Q300" s="54" t="n">
        <f aca="false">MIN(1000,MAX(Q301,IF($A300&gt;=Q$16,0,Q$13*(Q$16-$A300)+Q$14*(Q$16-$A300)^2+Q$15*(Q$16-$A300)^3)))</f>
        <v>0</v>
      </c>
      <c r="R300" s="54" t="n">
        <f aca="false">MIN(1000,MAX(R301,IF($A300&gt;=R$16,0,R$13*(R$16-$A300)+R$14*(R$16-$A300)^2+R$15*(R$16-$A300)^3)))</f>
        <v>0</v>
      </c>
      <c r="S300" s="54" t="n">
        <f aca="false">MIN(1000,MAX(S301,IF($A300&gt;=S$16,0,S$13*(S$16-$A300)+S$14*(S$16-$A300)^2+S$15*(S$16-$A300)^3)))</f>
        <v>137.152752</v>
      </c>
      <c r="T300" s="54" t="n">
        <f aca="false">MIN(1000,MAX(T301,IF($A300&gt;=T$16,0,T$13*(T$16-$A300)+T$14*(T$16-$A300)^2+T$15*(T$16-$A300)^3)))</f>
        <v>0</v>
      </c>
      <c r="U300" s="54" t="n">
        <f aca="false">MIN(1000,MAX(U301,IF($A300&gt;=U$16,0,U$13*(U$16-$A300)+U$14*(U$16-$A300)^2+U$15*(U$16-$A300)^3)))</f>
        <v>87.71245</v>
      </c>
      <c r="V300" s="54" t="n">
        <f aca="false">MIN(1000,MAX(V301,IF($A300&gt;=V$16,0,V$13*(V$16-$A300)+V$14*(V$16-$A300)^2+V$15*(V$16-$A300)^3)))</f>
        <v>0</v>
      </c>
      <c r="W300" s="54" t="n">
        <f aca="false">MIN(1000,MAX(W301,IF($A300&gt;=W$16,0,W$13*(W$16-$A300)+W$14*(W$16-$A300)^2+W$15*(W$16-$A300)^3)))</f>
        <v>47.22948</v>
      </c>
      <c r="X300" s="54" t="n">
        <f aca="false">MIN(1000,MAX(X301,IF($A300&gt;=X$16,0,X$13*(X$16-$A300)+X$14*(X$16-$A300)^2+X$15*(X$16-$A300)^3)))</f>
        <v>8.939975</v>
      </c>
      <c r="Y300" s="54" t="n">
        <f aca="false">MIN(1000,MAX(Y301,IF($A300&gt;=Y$16,0,Y$13*(Y$16-$A300)+Y$14*(Y$16-$A300)^2+Y$15*(Y$16-$A300)^3)))</f>
        <v>0</v>
      </c>
      <c r="Z300" s="54" t="n">
        <f aca="false">MIN(1000,MAX(Z301,IF($A300&gt;=Z$16,0,Z$13*(Z$16-$A300)+Z$14*(Z$16-$A300)^2+Z$15*(Z$16-$A300)^3)))</f>
        <v>0</v>
      </c>
      <c r="AC300" s="54" t="n">
        <f aca="false">MIN(1000,MAX(AC301,IF($A300&gt;=AC$16,0,AC$13*(AC$16-$A300)+AC$14*(AC$16-$A300)^2+AC$15*(AC$16-$A300)^3)))</f>
        <v>0</v>
      </c>
      <c r="AD300" s="54" t="n">
        <f aca="false">MIN(1000,MAX(AD301,IF($A300&gt;=AD$16,0,AD$13*(AD$16-$A300)+AD$14*(AD$16-$A300)^2+AD$15*(AD$16-$A300)^3)))</f>
        <v>0</v>
      </c>
      <c r="AE300" s="54" t="n">
        <f aca="false">MIN(1000,MAX(AE301,IF($A300&gt;=AE$16,0,AE$13*(AE$16-$A300)+AE$14*(AE$16-$A300)^2+AE$15*(AE$16-$A300)^3)))</f>
        <v>0</v>
      </c>
      <c r="AF300" s="54" t="n">
        <f aca="false">MIN(1000,MAX(AF301,IF($A300&gt;=AF$16,0,AF$13*(AF$16-$A300)+AF$14*(AF$16-$A300)^2+AF$15*(AF$16-$A300)^3)))</f>
        <v>0</v>
      </c>
      <c r="AG300" s="54" t="n">
        <f aca="false">MIN(1000,MAX(AG301,IF($A300&gt;=AG$16,0,AG$13*(AG$16-$A300)+AG$14*(AG$16-$A300)^2+AG$15*(AG$16-$A300)^3)))</f>
        <v>0</v>
      </c>
      <c r="AH300" s="54" t="n">
        <f aca="false">MIN(1000,MAX(AH301,IF($A300&gt;=AH$16,0,AH$13*(AH$16-$A300)+AH$14*(AH$16-$A300)^2+AH$15*(AH$16-$A300)^3)))</f>
        <v>0</v>
      </c>
      <c r="AI300" s="54" t="n">
        <f aca="false">MIN(1000,MAX(AI301,IF($A300&gt;=AI$16,0,AI$13*(AI$16-$A300)+AI$14*(AI$16-$A300)^2+AI$15*(AI$16-$A300)^3)))</f>
        <v>0</v>
      </c>
      <c r="AJ300" s="54" t="n">
        <f aca="false">MIN(1000,MAX(AJ301,IF($A300&gt;=AJ$16,0,AJ$13*(AJ$16-$A300)+AJ$14*(AJ$16-$A300)^2+AJ$15*(AJ$16-$A300)^3)))</f>
        <v>0</v>
      </c>
      <c r="AK300" s="54" t="n">
        <f aca="false">MIN(1000,MAX(AK301,IF($A300&gt;=AK$16,0,AK$13*(AK$16-$A300)+AK$14*(AK$16-$A300)^2+AK$15*(AK$16-$A300)^3)))</f>
        <v>0</v>
      </c>
      <c r="AL300" s="54" t="n">
        <f aca="false">MIN(1000,MAX(AL301,IF($A300&gt;=AL$16,0,AL$13*(AL$16-$A300)+AL$14*(AL$16-$A300)^2+AL$15*(AL$16-$A300)^3)))</f>
        <v>0</v>
      </c>
      <c r="AM300" s="54" t="n">
        <f aca="false">MIN(1000,MAX(AM301,IF($A300&gt;=AM$16,0,AM$13*(AM$16-$A300)+AM$14*(AM$16-$A300)^2+AM$15*(AM$16-$A300)^3)))</f>
        <v>0</v>
      </c>
      <c r="AN300" s="54" t="n">
        <f aca="false">MIN(1000,MAX(AN301,IF($A300&gt;=AN$16,0,AN$13*(AN$16-$A300)+AN$14*(AN$16-$A300)^2+AN$15*(AN$16-$A300)^3)))</f>
        <v>0</v>
      </c>
      <c r="AO300" s="54" t="n">
        <f aca="false">MIN(1000,MAX(AO301,IF($A300&gt;=AO$16,0,AO$13*(AO$16-$A300)+AO$14*(AO$16-$A300)^2+AO$15*(AO$16-$A300)^3)))</f>
        <v>0</v>
      </c>
      <c r="AP300" s="54" t="n">
        <f aca="false">MIN(1000,MAX(AP301,IF($A300&gt;=AP$16,0,AP$13*(AP$16-$A300)+AP$14*(AP$16-$A300)^2+AP$15*(AP$16-$A300)^3)))</f>
        <v>0</v>
      </c>
      <c r="AQ300" s="54" t="n">
        <f aca="false">MIN(1000,MAX(AQ301,IF($A300&gt;=AQ$16,0,AQ$13*(AQ$16-$A300)+AQ$14*(AQ$16-$A300)^2+AQ$15*(AQ$16-$A300)^3)))</f>
        <v>0</v>
      </c>
      <c r="AR300" s="54" t="n">
        <f aca="false">MIN(1000,MAX(AR301,IF($A300&gt;=AR$16,0,AR$13*(AR$16-$A300)+AR$14*(AR$16-$A300)^2+AR$15*(AR$16-$A300)^3)))</f>
        <v>0</v>
      </c>
      <c r="AS300" s="54" t="n">
        <f aca="false">MIN(1000,MAX(AS301,IF($A300&gt;=AS$16,0,AS$13*(AS$16-$A300)+AS$14*(AS$16-$A300)^2+AS$15*(AS$16-$A300)^3)))</f>
        <v>0</v>
      </c>
      <c r="AT300" s="54" t="n">
        <f aca="false">MIN(1000,MAX(AT301,IF($A300&gt;=AT$16,0,AT$13*(AT$16-$A300)+AT$14*(AT$16-$A300)^2+AT$15*(AT$16-$A300)^3)))</f>
        <v>323.853564</v>
      </c>
      <c r="AU300" s="54" t="n">
        <f aca="false">MIN(1000,MAX(AU301,IF($A300&gt;=AU$16,0,AU$13*(AU$16-$A300)+AU$14*(AU$16-$A300)^2+AU$15*(AU$16-$A300)^3)))</f>
        <v>0</v>
      </c>
      <c r="AV300" s="54" t="n">
        <f aca="false">MIN(1000,MAX(AV301,IF($A300&gt;=AV$16,0,AV$13*(AV$16-$A300)+AV$14*(AV$16-$A300)^2+AV$15*(AV$16-$A300)^3)))</f>
        <v>520.18853</v>
      </c>
      <c r="AW300" s="54" t="n">
        <f aca="false">MIN(1000,MAX(AW301,IF($A300&gt;=AW$16,0,AW$13*(AW$16-$A300)+AW$14*(AW$16-$A300)^2+AW$15*(AW$16-$A300)^3)))</f>
        <v>0</v>
      </c>
      <c r="AX300" s="54" t="n">
        <f aca="false">MIN(1000,MAX(AX301,IF($A300&gt;=AX$16,0,AX$13*(AX$16-$A300)+AX$14*(AX$16-$A300)^2+AX$15*(AX$16-$A300)^3)))</f>
        <v>58.216864</v>
      </c>
      <c r="AY300" s="54" t="n">
        <f aca="false">MIN(1000,MAX(AY301,IF($A300&gt;=AY$16,0,AY$13*(AY$16-$A300)+AY$14*(AY$16-$A300)^2+AY$15*(AY$16-$A300)^3)))</f>
        <v>772.1505</v>
      </c>
      <c r="AZ300" s="54" t="n">
        <f aca="false">MIN(1000,MAX(AZ301,IF($A300&gt;=AZ$16,0,AZ$13*(AZ$16-$A300)+AZ$14*(AZ$16-$A300)^2+AZ$15*(AZ$16-$A300)^3)))</f>
        <v>0</v>
      </c>
      <c r="BA300" s="54" t="n">
        <f aca="false">MIN(1000,MAX(BA301,IF($A300&gt;=BA$16,0,BA$13*(BA$16-$A300)+BA$14*(BA$16-$A300)^2+BA$15*(BA$16-$A300)^3)))</f>
        <v>0</v>
      </c>
    </row>
    <row r="301" customFormat="false" ht="13.8" hidden="false" customHeight="false" outlineLevel="0" collapsed="false">
      <c r="A301" s="12" t="n">
        <f aca="false">A300+10</f>
        <v>2840</v>
      </c>
      <c r="B301" s="54" t="n">
        <f aca="false">MIN(1000,MAX(B302,IF($A301&gt;=B$16,0,B$13*(B$16-$A301)+B$14*(B$16-$A301)^2+B$15*(B$16-$A301)^3)))</f>
        <v>0</v>
      </c>
      <c r="C301" s="54" t="n">
        <f aca="false">MIN(1000,MAX(C302,IF($A301&gt;=C$16,0,C$13*(C$16-$A301)+C$14*(C$16-$A301)^2+C$15*(C$16-$A301)^3)))</f>
        <v>0</v>
      </c>
      <c r="D301" s="54" t="n">
        <f aca="false">MIN(1000,MAX(D302,IF($A301&gt;=D$16,0,D$13*(D$16-$A301)+D$14*(D$16-$A301)^2+D$15*(D$16-$A301)^3)))</f>
        <v>0</v>
      </c>
      <c r="E301" s="54" t="n">
        <f aca="false">MIN(1000,MAX(E302,IF($A301&gt;=E$16,0,E$13*(E$16-$A301)+E$14*(E$16-$A301)^2+E$15*(E$16-$A301)^3)))</f>
        <v>0</v>
      </c>
      <c r="F301" s="54" t="n">
        <f aca="false">MIN(1000,MAX(F302,IF($A301&gt;=F$16,0,F$13*(F$16-$A301)+F$14*(F$16-$A301)^2+F$15*(F$16-$A301)^3)))</f>
        <v>0</v>
      </c>
      <c r="G301" s="54" t="n">
        <f aca="false">MIN(1000,MAX(G302,IF($A301&gt;=G$16,0,G$13*(G$16-$A301)+G$14*(G$16-$A301)^2+G$15*(G$16-$A301)^3)))</f>
        <v>0</v>
      </c>
      <c r="H301" s="54" t="n">
        <f aca="false">MIN(1000,MAX(H302,IF($A301&gt;=H$16,0,H$13*(H$16-$A301)+H$14*(H$16-$A301)^2+H$15*(H$16-$A301)^3)))</f>
        <v>0</v>
      </c>
      <c r="I301" s="54" t="n">
        <f aca="false">MIN(1000,MAX(I302,IF($A301&gt;=I$16,0,I$13*(I$16-$A301)+I$14*(I$16-$A301)^2+I$15*(I$16-$A301)^3)))</f>
        <v>0</v>
      </c>
      <c r="J301" s="54" t="n">
        <f aca="false">MIN(1000,MAX(J302,IF($A301&gt;=J$16,0,J$13*(J$16-$A301)+J$14*(J$16-$A301)^2+J$15*(J$16-$A301)^3)))</f>
        <v>0</v>
      </c>
      <c r="K301" s="54" t="n">
        <f aca="false">MIN(1000,MAX(K302,IF($A301&gt;=K$16,0,K$13*(K$16-$A301)+K$14*(K$16-$A301)^2+K$15*(K$16-$A301)^3)))</f>
        <v>0</v>
      </c>
      <c r="L301" s="54" t="n">
        <f aca="false">MIN(1000,MAX(L302,IF($A301&gt;=L$16,0,L$13*(L$16-$A301)+L$14*(L$16-$A301)^2+L$15*(L$16-$A301)^3)))</f>
        <v>0</v>
      </c>
      <c r="M301" s="54" t="n">
        <f aca="false">MIN(1000,MAX(M302,IF($A301&gt;=M$16,0,M$13*(M$16-$A301)+M$14*(M$16-$A301)^2+M$15*(M$16-$A301)^3)))</f>
        <v>0</v>
      </c>
      <c r="N301" s="54" t="n">
        <f aca="false">MIN(1000,MAX(N302,IF($A301&gt;=N$16,0,N$13*(N$16-$A301)+N$14*(N$16-$A301)^2+N$15*(N$16-$A301)^3)))</f>
        <v>0</v>
      </c>
      <c r="O301" s="54" t="n">
        <f aca="false">MIN(1000,MAX(O302,IF($A301&gt;=O$16,0,O$13*(O$16-$A301)+O$14*(O$16-$A301)^2+O$15*(O$16-$A301)^3)))</f>
        <v>0</v>
      </c>
      <c r="P301" s="54" t="n">
        <f aca="false">MIN(1000,MAX(P302,IF($A301&gt;=P$16,0,P$13*(P$16-$A301)+P$14*(P$16-$A301)^2+P$15*(P$16-$A301)^3)))</f>
        <v>0</v>
      </c>
      <c r="Q301" s="54" t="n">
        <f aca="false">MIN(1000,MAX(Q302,IF($A301&gt;=Q$16,0,Q$13*(Q$16-$A301)+Q$14*(Q$16-$A301)^2+Q$15*(Q$16-$A301)^3)))</f>
        <v>0</v>
      </c>
      <c r="R301" s="54" t="n">
        <f aca="false">MIN(1000,MAX(R302,IF($A301&gt;=R$16,0,R$13*(R$16-$A301)+R$14*(R$16-$A301)^2+R$15*(R$16-$A301)^3)))</f>
        <v>0</v>
      </c>
      <c r="S301" s="54" t="n">
        <f aca="false">MIN(1000,MAX(S302,IF($A301&gt;=S$16,0,S$13*(S$16-$A301)+S$14*(S$16-$A301)^2+S$15*(S$16-$A301)^3)))</f>
        <v>133.853152</v>
      </c>
      <c r="T301" s="54" t="n">
        <f aca="false">MIN(1000,MAX(T302,IF($A301&gt;=T$16,0,T$13*(T$16-$A301)+T$14*(T$16-$A301)^2+T$15*(T$16-$A301)^3)))</f>
        <v>0</v>
      </c>
      <c r="U301" s="54" t="n">
        <f aca="false">MIN(1000,MAX(U302,IF($A301&gt;=U$16,0,U$13*(U$16-$A301)+U$14*(U$16-$A301)^2+U$15*(U$16-$A301)^3)))</f>
        <v>87.46745</v>
      </c>
      <c r="V301" s="54" t="n">
        <f aca="false">MIN(1000,MAX(V302,IF($A301&gt;=V$16,0,V$13*(V$16-$A301)+V$14*(V$16-$A301)^2+V$15*(V$16-$A301)^3)))</f>
        <v>0</v>
      </c>
      <c r="W301" s="54" t="n">
        <f aca="false">MIN(1000,MAX(W302,IF($A301&gt;=W$16,0,W$13*(W$16-$A301)+W$14*(W$16-$A301)^2+W$15*(W$16-$A301)^3)))</f>
        <v>47.10048</v>
      </c>
      <c r="X301" s="54" t="n">
        <f aca="false">MIN(1000,MAX(X302,IF($A301&gt;=X$16,0,X$13*(X$16-$A301)+X$14*(X$16-$A301)^2+X$15*(X$16-$A301)^3)))</f>
        <v>8.178975</v>
      </c>
      <c r="Y301" s="54" t="n">
        <f aca="false">MIN(1000,MAX(Y302,IF($A301&gt;=Y$16,0,Y$13*(Y$16-$A301)+Y$14*(Y$16-$A301)^2+Y$15*(Y$16-$A301)^3)))</f>
        <v>0</v>
      </c>
      <c r="Z301" s="54" t="n">
        <f aca="false">MIN(1000,MAX(Z302,IF($A301&gt;=Z$16,0,Z$13*(Z$16-$A301)+Z$14*(Z$16-$A301)^2+Z$15*(Z$16-$A301)^3)))</f>
        <v>0</v>
      </c>
      <c r="AC301" s="54" t="n">
        <f aca="false">MIN(1000,MAX(AC302,IF($A301&gt;=AC$16,0,AC$13*(AC$16-$A301)+AC$14*(AC$16-$A301)^2+AC$15*(AC$16-$A301)^3)))</f>
        <v>0</v>
      </c>
      <c r="AD301" s="54" t="n">
        <f aca="false">MIN(1000,MAX(AD302,IF($A301&gt;=AD$16,0,AD$13*(AD$16-$A301)+AD$14*(AD$16-$A301)^2+AD$15*(AD$16-$A301)^3)))</f>
        <v>0</v>
      </c>
      <c r="AE301" s="54" t="n">
        <f aca="false">MIN(1000,MAX(AE302,IF($A301&gt;=AE$16,0,AE$13*(AE$16-$A301)+AE$14*(AE$16-$A301)^2+AE$15*(AE$16-$A301)^3)))</f>
        <v>0</v>
      </c>
      <c r="AF301" s="54" t="n">
        <f aca="false">MIN(1000,MAX(AF302,IF($A301&gt;=AF$16,0,AF$13*(AF$16-$A301)+AF$14*(AF$16-$A301)^2+AF$15*(AF$16-$A301)^3)))</f>
        <v>0</v>
      </c>
      <c r="AG301" s="54" t="n">
        <f aca="false">MIN(1000,MAX(AG302,IF($A301&gt;=AG$16,0,AG$13*(AG$16-$A301)+AG$14*(AG$16-$A301)^2+AG$15*(AG$16-$A301)^3)))</f>
        <v>0</v>
      </c>
      <c r="AH301" s="54" t="n">
        <f aca="false">MIN(1000,MAX(AH302,IF($A301&gt;=AH$16,0,AH$13*(AH$16-$A301)+AH$14*(AH$16-$A301)^2+AH$15*(AH$16-$A301)^3)))</f>
        <v>0</v>
      </c>
      <c r="AI301" s="54" t="n">
        <f aca="false">MIN(1000,MAX(AI302,IF($A301&gt;=AI$16,0,AI$13*(AI$16-$A301)+AI$14*(AI$16-$A301)^2+AI$15*(AI$16-$A301)^3)))</f>
        <v>0</v>
      </c>
      <c r="AJ301" s="54" t="n">
        <f aca="false">MIN(1000,MAX(AJ302,IF($A301&gt;=AJ$16,0,AJ$13*(AJ$16-$A301)+AJ$14*(AJ$16-$A301)^2+AJ$15*(AJ$16-$A301)^3)))</f>
        <v>0</v>
      </c>
      <c r="AK301" s="54" t="n">
        <f aca="false">MIN(1000,MAX(AK302,IF($A301&gt;=AK$16,0,AK$13*(AK$16-$A301)+AK$14*(AK$16-$A301)^2+AK$15*(AK$16-$A301)^3)))</f>
        <v>0</v>
      </c>
      <c r="AL301" s="54" t="n">
        <f aca="false">MIN(1000,MAX(AL302,IF($A301&gt;=AL$16,0,AL$13*(AL$16-$A301)+AL$14*(AL$16-$A301)^2+AL$15*(AL$16-$A301)^3)))</f>
        <v>0</v>
      </c>
      <c r="AM301" s="54" t="n">
        <f aca="false">MIN(1000,MAX(AM302,IF($A301&gt;=AM$16,0,AM$13*(AM$16-$A301)+AM$14*(AM$16-$A301)^2+AM$15*(AM$16-$A301)^3)))</f>
        <v>0</v>
      </c>
      <c r="AN301" s="54" t="n">
        <f aca="false">MIN(1000,MAX(AN302,IF($A301&gt;=AN$16,0,AN$13*(AN$16-$A301)+AN$14*(AN$16-$A301)^2+AN$15*(AN$16-$A301)^3)))</f>
        <v>0</v>
      </c>
      <c r="AO301" s="54" t="n">
        <f aca="false">MIN(1000,MAX(AO302,IF($A301&gt;=AO$16,0,AO$13*(AO$16-$A301)+AO$14*(AO$16-$A301)^2+AO$15*(AO$16-$A301)^3)))</f>
        <v>0</v>
      </c>
      <c r="AP301" s="54" t="n">
        <f aca="false">MIN(1000,MAX(AP302,IF($A301&gt;=AP$16,0,AP$13*(AP$16-$A301)+AP$14*(AP$16-$A301)^2+AP$15*(AP$16-$A301)^3)))</f>
        <v>0</v>
      </c>
      <c r="AQ301" s="54" t="n">
        <f aca="false">MIN(1000,MAX(AQ302,IF($A301&gt;=AQ$16,0,AQ$13*(AQ$16-$A301)+AQ$14*(AQ$16-$A301)^2+AQ$15*(AQ$16-$A301)^3)))</f>
        <v>0</v>
      </c>
      <c r="AR301" s="54" t="n">
        <f aca="false">MIN(1000,MAX(AR302,IF($A301&gt;=AR$16,0,AR$13*(AR$16-$A301)+AR$14*(AR$16-$A301)^2+AR$15*(AR$16-$A301)^3)))</f>
        <v>0</v>
      </c>
      <c r="AS301" s="54" t="n">
        <f aca="false">MIN(1000,MAX(AS302,IF($A301&gt;=AS$16,0,AS$13*(AS$16-$A301)+AS$14*(AS$16-$A301)^2+AS$15*(AS$16-$A301)^3)))</f>
        <v>0</v>
      </c>
      <c r="AT301" s="54" t="n">
        <f aca="false">MIN(1000,MAX(AT302,IF($A301&gt;=AT$16,0,AT$13*(AT$16-$A301)+AT$14*(AT$16-$A301)^2+AT$15*(AT$16-$A301)^3)))</f>
        <v>316.615364</v>
      </c>
      <c r="AU301" s="54" t="n">
        <f aca="false">MIN(1000,MAX(AU302,IF($A301&gt;=AU$16,0,AU$13*(AU$16-$A301)+AU$14*(AU$16-$A301)^2+AU$15*(AU$16-$A301)^3)))</f>
        <v>0</v>
      </c>
      <c r="AV301" s="54" t="n">
        <f aca="false">MIN(1000,MAX(AV302,IF($A301&gt;=AV$16,0,AV$13*(AV$16-$A301)+AV$14*(AV$16-$A301)^2+AV$15*(AV$16-$A301)^3)))</f>
        <v>518.73553</v>
      </c>
      <c r="AW301" s="54" t="n">
        <f aca="false">MIN(1000,MAX(AW302,IF($A301&gt;=AW$16,0,AW$13*(AW$16-$A301)+AW$14*(AW$16-$A301)^2+AW$15*(AW$16-$A301)^3)))</f>
        <v>0</v>
      </c>
      <c r="AX301" s="54" t="n">
        <f aca="false">MIN(1000,MAX(AX302,IF($A301&gt;=AX$16,0,AX$13*(AX$16-$A301)+AX$14*(AX$16-$A301)^2+AX$15*(AX$16-$A301)^3)))</f>
        <v>58.216864</v>
      </c>
      <c r="AY301" s="54" t="n">
        <f aca="false">MIN(1000,MAX(AY302,IF($A301&gt;=AY$16,0,AY$13*(AY$16-$A301)+AY$14*(AY$16-$A301)^2+AY$15*(AY$16-$A301)^3)))</f>
        <v>580.5135</v>
      </c>
      <c r="AZ301" s="54" t="n">
        <f aca="false">MIN(1000,MAX(AZ302,IF($A301&gt;=AZ$16,0,AZ$13*(AZ$16-$A301)+AZ$14*(AZ$16-$A301)^2+AZ$15*(AZ$16-$A301)^3)))</f>
        <v>0</v>
      </c>
      <c r="BA301" s="54" t="n">
        <f aca="false">MIN(1000,MAX(BA302,IF($A301&gt;=BA$16,0,BA$13*(BA$16-$A301)+BA$14*(BA$16-$A301)^2+BA$15*(BA$16-$A301)^3)))</f>
        <v>0</v>
      </c>
    </row>
    <row r="302" customFormat="false" ht="13.8" hidden="false" customHeight="false" outlineLevel="0" collapsed="false">
      <c r="A302" s="12" t="n">
        <f aca="false">A301+10</f>
        <v>2850</v>
      </c>
      <c r="B302" s="54" t="n">
        <f aca="false">MIN(1000,MAX(B303,IF($A302&gt;=B$16,0,B$13*(B$16-$A302)+B$14*(B$16-$A302)^2+B$15*(B$16-$A302)^3)))</f>
        <v>0</v>
      </c>
      <c r="C302" s="54" t="n">
        <f aca="false">MIN(1000,MAX(C303,IF($A302&gt;=C$16,0,C$13*(C$16-$A302)+C$14*(C$16-$A302)^2+C$15*(C$16-$A302)^3)))</f>
        <v>0</v>
      </c>
      <c r="D302" s="54" t="n">
        <f aca="false">MIN(1000,MAX(D303,IF($A302&gt;=D$16,0,D$13*(D$16-$A302)+D$14*(D$16-$A302)^2+D$15*(D$16-$A302)^3)))</f>
        <v>0</v>
      </c>
      <c r="E302" s="54" t="n">
        <f aca="false">MIN(1000,MAX(E303,IF($A302&gt;=E$16,0,E$13*(E$16-$A302)+E$14*(E$16-$A302)^2+E$15*(E$16-$A302)^3)))</f>
        <v>0</v>
      </c>
      <c r="F302" s="54" t="n">
        <f aca="false">MIN(1000,MAX(F303,IF($A302&gt;=F$16,0,F$13*(F$16-$A302)+F$14*(F$16-$A302)^2+F$15*(F$16-$A302)^3)))</f>
        <v>0</v>
      </c>
      <c r="G302" s="54" t="n">
        <f aca="false">MIN(1000,MAX(G303,IF($A302&gt;=G$16,0,G$13*(G$16-$A302)+G$14*(G$16-$A302)^2+G$15*(G$16-$A302)^3)))</f>
        <v>0</v>
      </c>
      <c r="H302" s="54" t="n">
        <f aca="false">MIN(1000,MAX(H303,IF($A302&gt;=H$16,0,H$13*(H$16-$A302)+H$14*(H$16-$A302)^2+H$15*(H$16-$A302)^3)))</f>
        <v>0</v>
      </c>
      <c r="I302" s="54" t="n">
        <f aca="false">MIN(1000,MAX(I303,IF($A302&gt;=I$16,0,I$13*(I$16-$A302)+I$14*(I$16-$A302)^2+I$15*(I$16-$A302)^3)))</f>
        <v>0</v>
      </c>
      <c r="J302" s="54" t="n">
        <f aca="false">MIN(1000,MAX(J303,IF($A302&gt;=J$16,0,J$13*(J$16-$A302)+J$14*(J$16-$A302)^2+J$15*(J$16-$A302)^3)))</f>
        <v>0</v>
      </c>
      <c r="K302" s="54" t="n">
        <f aca="false">MIN(1000,MAX(K303,IF($A302&gt;=K$16,0,K$13*(K$16-$A302)+K$14*(K$16-$A302)^2+K$15*(K$16-$A302)^3)))</f>
        <v>0</v>
      </c>
      <c r="L302" s="54" t="n">
        <f aca="false">MIN(1000,MAX(L303,IF($A302&gt;=L$16,0,L$13*(L$16-$A302)+L$14*(L$16-$A302)^2+L$15*(L$16-$A302)^3)))</f>
        <v>0</v>
      </c>
      <c r="M302" s="54" t="n">
        <f aca="false">MIN(1000,MAX(M303,IF($A302&gt;=M$16,0,M$13*(M$16-$A302)+M$14*(M$16-$A302)^2+M$15*(M$16-$A302)^3)))</f>
        <v>0</v>
      </c>
      <c r="N302" s="54" t="n">
        <f aca="false">MIN(1000,MAX(N303,IF($A302&gt;=N$16,0,N$13*(N$16-$A302)+N$14*(N$16-$A302)^2+N$15*(N$16-$A302)^3)))</f>
        <v>0</v>
      </c>
      <c r="O302" s="54" t="n">
        <f aca="false">MIN(1000,MAX(O303,IF($A302&gt;=O$16,0,O$13*(O$16-$A302)+O$14*(O$16-$A302)^2+O$15*(O$16-$A302)^3)))</f>
        <v>0</v>
      </c>
      <c r="P302" s="54" t="n">
        <f aca="false">MIN(1000,MAX(P303,IF($A302&gt;=P$16,0,P$13*(P$16-$A302)+P$14*(P$16-$A302)^2+P$15*(P$16-$A302)^3)))</f>
        <v>0</v>
      </c>
      <c r="Q302" s="54" t="n">
        <f aca="false">MIN(1000,MAX(Q303,IF($A302&gt;=Q$16,0,Q$13*(Q$16-$A302)+Q$14*(Q$16-$A302)^2+Q$15*(Q$16-$A302)^3)))</f>
        <v>0</v>
      </c>
      <c r="R302" s="54" t="n">
        <f aca="false">MIN(1000,MAX(R303,IF($A302&gt;=R$16,0,R$13*(R$16-$A302)+R$14*(R$16-$A302)^2+R$15*(R$16-$A302)^3)))</f>
        <v>0</v>
      </c>
      <c r="S302" s="54" t="n">
        <f aca="false">MIN(1000,MAX(S303,IF($A302&gt;=S$16,0,S$13*(S$16-$A302)+S$14*(S$16-$A302)^2+S$15*(S$16-$A302)^3)))</f>
        <v>130.593552</v>
      </c>
      <c r="T302" s="54" t="n">
        <f aca="false">MIN(1000,MAX(T303,IF($A302&gt;=T$16,0,T$13*(T$16-$A302)+T$14*(T$16-$A302)^2+T$15*(T$16-$A302)^3)))</f>
        <v>0</v>
      </c>
      <c r="U302" s="54" t="n">
        <f aca="false">MIN(1000,MAX(U303,IF($A302&gt;=U$16,0,U$13*(U$16-$A302)+U$14*(U$16-$A302)^2+U$15*(U$16-$A302)^3)))</f>
        <v>87.22245</v>
      </c>
      <c r="V302" s="54" t="n">
        <f aca="false">MIN(1000,MAX(V303,IF($A302&gt;=V$16,0,V$13*(V$16-$A302)+V$14*(V$16-$A302)^2+V$15*(V$16-$A302)^3)))</f>
        <v>0</v>
      </c>
      <c r="W302" s="54" t="n">
        <f aca="false">MIN(1000,MAX(W303,IF($A302&gt;=W$16,0,W$13*(W$16-$A302)+W$14*(W$16-$A302)^2+W$15*(W$16-$A302)^3)))</f>
        <v>46.97148</v>
      </c>
      <c r="X302" s="54" t="n">
        <f aca="false">MIN(1000,MAX(X303,IF($A302&gt;=X$16,0,X$13*(X$16-$A302)+X$14*(X$16-$A302)^2+X$15*(X$16-$A302)^3)))</f>
        <v>7.397975</v>
      </c>
      <c r="Y302" s="54" t="n">
        <f aca="false">MIN(1000,MAX(Y303,IF($A302&gt;=Y$16,0,Y$13*(Y$16-$A302)+Y$14*(Y$16-$A302)^2+Y$15*(Y$16-$A302)^3)))</f>
        <v>0</v>
      </c>
      <c r="Z302" s="54" t="n">
        <f aca="false">MIN(1000,MAX(Z303,IF($A302&gt;=Z$16,0,Z$13*(Z$16-$A302)+Z$14*(Z$16-$A302)^2+Z$15*(Z$16-$A302)^3)))</f>
        <v>0</v>
      </c>
      <c r="AC302" s="54" t="n">
        <f aca="false">MIN(1000,MAX(AC303,IF($A302&gt;=AC$16,0,AC$13*(AC$16-$A302)+AC$14*(AC$16-$A302)^2+AC$15*(AC$16-$A302)^3)))</f>
        <v>0</v>
      </c>
      <c r="AD302" s="54" t="n">
        <f aca="false">MIN(1000,MAX(AD303,IF($A302&gt;=AD$16,0,AD$13*(AD$16-$A302)+AD$14*(AD$16-$A302)^2+AD$15*(AD$16-$A302)^3)))</f>
        <v>0</v>
      </c>
      <c r="AE302" s="54" t="n">
        <f aca="false">MIN(1000,MAX(AE303,IF($A302&gt;=AE$16,0,AE$13*(AE$16-$A302)+AE$14*(AE$16-$A302)^2+AE$15*(AE$16-$A302)^3)))</f>
        <v>0</v>
      </c>
      <c r="AF302" s="54" t="n">
        <f aca="false">MIN(1000,MAX(AF303,IF($A302&gt;=AF$16,0,AF$13*(AF$16-$A302)+AF$14*(AF$16-$A302)^2+AF$15*(AF$16-$A302)^3)))</f>
        <v>0</v>
      </c>
      <c r="AG302" s="54" t="n">
        <f aca="false">MIN(1000,MAX(AG303,IF($A302&gt;=AG$16,0,AG$13*(AG$16-$A302)+AG$14*(AG$16-$A302)^2+AG$15*(AG$16-$A302)^3)))</f>
        <v>0</v>
      </c>
      <c r="AH302" s="54" t="n">
        <f aca="false">MIN(1000,MAX(AH303,IF($A302&gt;=AH$16,0,AH$13*(AH$16-$A302)+AH$14*(AH$16-$A302)^2+AH$15*(AH$16-$A302)^3)))</f>
        <v>0</v>
      </c>
      <c r="AI302" s="54" t="n">
        <f aca="false">MIN(1000,MAX(AI303,IF($A302&gt;=AI$16,0,AI$13*(AI$16-$A302)+AI$14*(AI$16-$A302)^2+AI$15*(AI$16-$A302)^3)))</f>
        <v>0</v>
      </c>
      <c r="AJ302" s="54" t="n">
        <f aca="false">MIN(1000,MAX(AJ303,IF($A302&gt;=AJ$16,0,AJ$13*(AJ$16-$A302)+AJ$14*(AJ$16-$A302)^2+AJ$15*(AJ$16-$A302)^3)))</f>
        <v>0</v>
      </c>
      <c r="AK302" s="54" t="n">
        <f aca="false">MIN(1000,MAX(AK303,IF($A302&gt;=AK$16,0,AK$13*(AK$16-$A302)+AK$14*(AK$16-$A302)^2+AK$15*(AK$16-$A302)^3)))</f>
        <v>0</v>
      </c>
      <c r="AL302" s="54" t="n">
        <f aca="false">MIN(1000,MAX(AL303,IF($A302&gt;=AL$16,0,AL$13*(AL$16-$A302)+AL$14*(AL$16-$A302)^2+AL$15*(AL$16-$A302)^3)))</f>
        <v>0</v>
      </c>
      <c r="AM302" s="54" t="n">
        <f aca="false">MIN(1000,MAX(AM303,IF($A302&gt;=AM$16,0,AM$13*(AM$16-$A302)+AM$14*(AM$16-$A302)^2+AM$15*(AM$16-$A302)^3)))</f>
        <v>0</v>
      </c>
      <c r="AN302" s="54" t="n">
        <f aca="false">MIN(1000,MAX(AN303,IF($A302&gt;=AN$16,0,AN$13*(AN$16-$A302)+AN$14*(AN$16-$A302)^2+AN$15*(AN$16-$A302)^3)))</f>
        <v>0</v>
      </c>
      <c r="AO302" s="54" t="n">
        <f aca="false">MIN(1000,MAX(AO303,IF($A302&gt;=AO$16,0,AO$13*(AO$16-$A302)+AO$14*(AO$16-$A302)^2+AO$15*(AO$16-$A302)^3)))</f>
        <v>0</v>
      </c>
      <c r="AP302" s="54" t="n">
        <f aca="false">MIN(1000,MAX(AP303,IF($A302&gt;=AP$16,0,AP$13*(AP$16-$A302)+AP$14*(AP$16-$A302)^2+AP$15*(AP$16-$A302)^3)))</f>
        <v>0</v>
      </c>
      <c r="AQ302" s="54" t="n">
        <f aca="false">MIN(1000,MAX(AQ303,IF($A302&gt;=AQ$16,0,AQ$13*(AQ$16-$A302)+AQ$14*(AQ$16-$A302)^2+AQ$15*(AQ$16-$A302)^3)))</f>
        <v>0</v>
      </c>
      <c r="AR302" s="54" t="n">
        <f aca="false">MIN(1000,MAX(AR303,IF($A302&gt;=AR$16,0,AR$13*(AR$16-$A302)+AR$14*(AR$16-$A302)^2+AR$15*(AR$16-$A302)^3)))</f>
        <v>0</v>
      </c>
      <c r="AS302" s="54" t="n">
        <f aca="false">MIN(1000,MAX(AS303,IF($A302&gt;=AS$16,0,AS$13*(AS$16-$A302)+AS$14*(AS$16-$A302)^2+AS$15*(AS$16-$A302)^3)))</f>
        <v>0</v>
      </c>
      <c r="AT302" s="54" t="n">
        <f aca="false">MIN(1000,MAX(AT303,IF($A302&gt;=AT$16,0,AT$13*(AT$16-$A302)+AT$14*(AT$16-$A302)^2+AT$15*(AT$16-$A302)^3)))</f>
        <v>309.457164</v>
      </c>
      <c r="AU302" s="54" t="n">
        <f aca="false">MIN(1000,MAX(AU303,IF($A302&gt;=AU$16,0,AU$13*(AU$16-$A302)+AU$14*(AU$16-$A302)^2+AU$15*(AU$16-$A302)^3)))</f>
        <v>0</v>
      </c>
      <c r="AV302" s="54" t="n">
        <f aca="false">MIN(1000,MAX(AV303,IF($A302&gt;=AV$16,0,AV$13*(AV$16-$A302)+AV$14*(AV$16-$A302)^2+AV$15*(AV$16-$A302)^3)))</f>
        <v>517.28253</v>
      </c>
      <c r="AW302" s="54" t="n">
        <f aca="false">MIN(1000,MAX(AW303,IF($A302&gt;=AW$16,0,AW$13*(AW$16-$A302)+AW$14*(AW$16-$A302)^2+AW$15*(AW$16-$A302)^3)))</f>
        <v>0</v>
      </c>
      <c r="AX302" s="54" t="n">
        <f aca="false">MIN(1000,MAX(AX303,IF($A302&gt;=AX$16,0,AX$13*(AX$16-$A302)+AX$14*(AX$16-$A302)^2+AX$15*(AX$16-$A302)^3)))</f>
        <v>58.216864</v>
      </c>
      <c r="AY302" s="54" t="n">
        <f aca="false">MIN(1000,MAX(AY303,IF($A302&gt;=AY$16,0,AY$13*(AY$16-$A302)+AY$14*(AY$16-$A302)^2+AY$15*(AY$16-$A302)^3)))</f>
        <v>427.3165</v>
      </c>
      <c r="AZ302" s="54" t="n">
        <f aca="false">MIN(1000,MAX(AZ303,IF($A302&gt;=AZ$16,0,AZ$13*(AZ$16-$A302)+AZ$14*(AZ$16-$A302)^2+AZ$15*(AZ$16-$A302)^3)))</f>
        <v>0</v>
      </c>
      <c r="BA302" s="54" t="n">
        <f aca="false">MIN(1000,MAX(BA303,IF($A302&gt;=BA$16,0,BA$13*(BA$16-$A302)+BA$14*(BA$16-$A302)^2+BA$15*(BA$16-$A302)^3)))</f>
        <v>0</v>
      </c>
    </row>
    <row r="303" customFormat="false" ht="13.8" hidden="false" customHeight="false" outlineLevel="0" collapsed="false">
      <c r="A303" s="12" t="n">
        <f aca="false">A302+10</f>
        <v>2860</v>
      </c>
      <c r="B303" s="54" t="n">
        <f aca="false">MIN(1000,MAX(B304,IF($A303&gt;=B$16,0,B$13*(B$16-$A303)+B$14*(B$16-$A303)^2+B$15*(B$16-$A303)^3)))</f>
        <v>0</v>
      </c>
      <c r="C303" s="54" t="n">
        <f aca="false">MIN(1000,MAX(C304,IF($A303&gt;=C$16,0,C$13*(C$16-$A303)+C$14*(C$16-$A303)^2+C$15*(C$16-$A303)^3)))</f>
        <v>0</v>
      </c>
      <c r="D303" s="54" t="n">
        <f aca="false">MIN(1000,MAX(D304,IF($A303&gt;=D$16,0,D$13*(D$16-$A303)+D$14*(D$16-$A303)^2+D$15*(D$16-$A303)^3)))</f>
        <v>0</v>
      </c>
      <c r="E303" s="54" t="n">
        <f aca="false">MIN(1000,MAX(E304,IF($A303&gt;=E$16,0,E$13*(E$16-$A303)+E$14*(E$16-$A303)^2+E$15*(E$16-$A303)^3)))</f>
        <v>0</v>
      </c>
      <c r="F303" s="54" t="n">
        <f aca="false">MIN(1000,MAX(F304,IF($A303&gt;=F$16,0,F$13*(F$16-$A303)+F$14*(F$16-$A303)^2+F$15*(F$16-$A303)^3)))</f>
        <v>0</v>
      </c>
      <c r="G303" s="54" t="n">
        <f aca="false">MIN(1000,MAX(G304,IF($A303&gt;=G$16,0,G$13*(G$16-$A303)+G$14*(G$16-$A303)^2+G$15*(G$16-$A303)^3)))</f>
        <v>0</v>
      </c>
      <c r="H303" s="54" t="n">
        <f aca="false">MIN(1000,MAX(H304,IF($A303&gt;=H$16,0,H$13*(H$16-$A303)+H$14*(H$16-$A303)^2+H$15*(H$16-$A303)^3)))</f>
        <v>0</v>
      </c>
      <c r="I303" s="54" t="n">
        <f aca="false">MIN(1000,MAX(I304,IF($A303&gt;=I$16,0,I$13*(I$16-$A303)+I$14*(I$16-$A303)^2+I$15*(I$16-$A303)^3)))</f>
        <v>0</v>
      </c>
      <c r="J303" s="54" t="n">
        <f aca="false">MIN(1000,MAX(J304,IF($A303&gt;=J$16,0,J$13*(J$16-$A303)+J$14*(J$16-$A303)^2+J$15*(J$16-$A303)^3)))</f>
        <v>0</v>
      </c>
      <c r="K303" s="54" t="n">
        <f aca="false">MIN(1000,MAX(K304,IF($A303&gt;=K$16,0,K$13*(K$16-$A303)+K$14*(K$16-$A303)^2+K$15*(K$16-$A303)^3)))</f>
        <v>0</v>
      </c>
      <c r="L303" s="54" t="n">
        <f aca="false">MIN(1000,MAX(L304,IF($A303&gt;=L$16,0,L$13*(L$16-$A303)+L$14*(L$16-$A303)^2+L$15*(L$16-$A303)^3)))</f>
        <v>0</v>
      </c>
      <c r="M303" s="54" t="n">
        <f aca="false">MIN(1000,MAX(M304,IF($A303&gt;=M$16,0,M$13*(M$16-$A303)+M$14*(M$16-$A303)^2+M$15*(M$16-$A303)^3)))</f>
        <v>0</v>
      </c>
      <c r="N303" s="54" t="n">
        <f aca="false">MIN(1000,MAX(N304,IF($A303&gt;=N$16,0,N$13*(N$16-$A303)+N$14*(N$16-$A303)^2+N$15*(N$16-$A303)^3)))</f>
        <v>0</v>
      </c>
      <c r="O303" s="54" t="n">
        <f aca="false">MIN(1000,MAX(O304,IF($A303&gt;=O$16,0,O$13*(O$16-$A303)+O$14*(O$16-$A303)^2+O$15*(O$16-$A303)^3)))</f>
        <v>0</v>
      </c>
      <c r="P303" s="54" t="n">
        <f aca="false">MIN(1000,MAX(P304,IF($A303&gt;=P$16,0,P$13*(P$16-$A303)+P$14*(P$16-$A303)^2+P$15*(P$16-$A303)^3)))</f>
        <v>0</v>
      </c>
      <c r="Q303" s="54" t="n">
        <f aca="false">MIN(1000,MAX(Q304,IF($A303&gt;=Q$16,0,Q$13*(Q$16-$A303)+Q$14*(Q$16-$A303)^2+Q$15*(Q$16-$A303)^3)))</f>
        <v>0</v>
      </c>
      <c r="R303" s="54" t="n">
        <f aca="false">MIN(1000,MAX(R304,IF($A303&gt;=R$16,0,R$13*(R$16-$A303)+R$14*(R$16-$A303)^2+R$15*(R$16-$A303)^3)))</f>
        <v>0</v>
      </c>
      <c r="S303" s="54" t="n">
        <f aca="false">MIN(1000,MAX(S304,IF($A303&gt;=S$16,0,S$13*(S$16-$A303)+S$14*(S$16-$A303)^2+S$15*(S$16-$A303)^3)))</f>
        <v>127.373952</v>
      </c>
      <c r="T303" s="54" t="n">
        <f aca="false">MIN(1000,MAX(T304,IF($A303&gt;=T$16,0,T$13*(T$16-$A303)+T$14*(T$16-$A303)^2+T$15*(T$16-$A303)^3)))</f>
        <v>0</v>
      </c>
      <c r="U303" s="54" t="n">
        <f aca="false">MIN(1000,MAX(U304,IF($A303&gt;=U$16,0,U$13*(U$16-$A303)+U$14*(U$16-$A303)^2+U$15*(U$16-$A303)^3)))</f>
        <v>86.97745</v>
      </c>
      <c r="V303" s="54" t="n">
        <f aca="false">MIN(1000,MAX(V304,IF($A303&gt;=V$16,0,V$13*(V$16-$A303)+V$14*(V$16-$A303)^2+V$15*(V$16-$A303)^3)))</f>
        <v>0</v>
      </c>
      <c r="W303" s="54" t="n">
        <f aca="false">MIN(1000,MAX(W304,IF($A303&gt;=W$16,0,W$13*(W$16-$A303)+W$14*(W$16-$A303)^2+W$15*(W$16-$A303)^3)))</f>
        <v>46.84248</v>
      </c>
      <c r="X303" s="54" t="n">
        <f aca="false">MIN(1000,MAX(X304,IF($A303&gt;=X$16,0,X$13*(X$16-$A303)+X$14*(X$16-$A303)^2+X$15*(X$16-$A303)^3)))</f>
        <v>6.596975</v>
      </c>
      <c r="Y303" s="54" t="n">
        <f aca="false">MIN(1000,MAX(Y304,IF($A303&gt;=Y$16,0,Y$13*(Y$16-$A303)+Y$14*(Y$16-$A303)^2+Y$15*(Y$16-$A303)^3)))</f>
        <v>0</v>
      </c>
      <c r="Z303" s="54" t="n">
        <f aca="false">MIN(1000,MAX(Z304,IF($A303&gt;=Z$16,0,Z$13*(Z$16-$A303)+Z$14*(Z$16-$A303)^2+Z$15*(Z$16-$A303)^3)))</f>
        <v>0</v>
      </c>
      <c r="AC303" s="54" t="n">
        <f aca="false">MIN(1000,MAX(AC304,IF($A303&gt;=AC$16,0,AC$13*(AC$16-$A303)+AC$14*(AC$16-$A303)^2+AC$15*(AC$16-$A303)^3)))</f>
        <v>0</v>
      </c>
      <c r="AD303" s="54" t="n">
        <f aca="false">MIN(1000,MAX(AD304,IF($A303&gt;=AD$16,0,AD$13*(AD$16-$A303)+AD$14*(AD$16-$A303)^2+AD$15*(AD$16-$A303)^3)))</f>
        <v>0</v>
      </c>
      <c r="AE303" s="54" t="n">
        <f aca="false">MIN(1000,MAX(AE304,IF($A303&gt;=AE$16,0,AE$13*(AE$16-$A303)+AE$14*(AE$16-$A303)^2+AE$15*(AE$16-$A303)^3)))</f>
        <v>0</v>
      </c>
      <c r="AF303" s="54" t="n">
        <f aca="false">MIN(1000,MAX(AF304,IF($A303&gt;=AF$16,0,AF$13*(AF$16-$A303)+AF$14*(AF$16-$A303)^2+AF$15*(AF$16-$A303)^3)))</f>
        <v>0</v>
      </c>
      <c r="AG303" s="54" t="n">
        <f aca="false">MIN(1000,MAX(AG304,IF($A303&gt;=AG$16,0,AG$13*(AG$16-$A303)+AG$14*(AG$16-$A303)^2+AG$15*(AG$16-$A303)^3)))</f>
        <v>0</v>
      </c>
      <c r="AH303" s="54" t="n">
        <f aca="false">MIN(1000,MAX(AH304,IF($A303&gt;=AH$16,0,AH$13*(AH$16-$A303)+AH$14*(AH$16-$A303)^2+AH$15*(AH$16-$A303)^3)))</f>
        <v>0</v>
      </c>
      <c r="AI303" s="54" t="n">
        <f aca="false">MIN(1000,MAX(AI304,IF($A303&gt;=AI$16,0,AI$13*(AI$16-$A303)+AI$14*(AI$16-$A303)^2+AI$15*(AI$16-$A303)^3)))</f>
        <v>0</v>
      </c>
      <c r="AJ303" s="54" t="n">
        <f aca="false">MIN(1000,MAX(AJ304,IF($A303&gt;=AJ$16,0,AJ$13*(AJ$16-$A303)+AJ$14*(AJ$16-$A303)^2+AJ$15*(AJ$16-$A303)^3)))</f>
        <v>0</v>
      </c>
      <c r="AK303" s="54" t="n">
        <f aca="false">MIN(1000,MAX(AK304,IF($A303&gt;=AK$16,0,AK$13*(AK$16-$A303)+AK$14*(AK$16-$A303)^2+AK$15*(AK$16-$A303)^3)))</f>
        <v>0</v>
      </c>
      <c r="AL303" s="54" t="n">
        <f aca="false">MIN(1000,MAX(AL304,IF($A303&gt;=AL$16,0,AL$13*(AL$16-$A303)+AL$14*(AL$16-$A303)^2+AL$15*(AL$16-$A303)^3)))</f>
        <v>0</v>
      </c>
      <c r="AM303" s="54" t="n">
        <f aca="false">MIN(1000,MAX(AM304,IF($A303&gt;=AM$16,0,AM$13*(AM$16-$A303)+AM$14*(AM$16-$A303)^2+AM$15*(AM$16-$A303)^3)))</f>
        <v>0</v>
      </c>
      <c r="AN303" s="54" t="n">
        <f aca="false">MIN(1000,MAX(AN304,IF($A303&gt;=AN$16,0,AN$13*(AN$16-$A303)+AN$14*(AN$16-$A303)^2+AN$15*(AN$16-$A303)^3)))</f>
        <v>0</v>
      </c>
      <c r="AO303" s="54" t="n">
        <f aca="false">MIN(1000,MAX(AO304,IF($A303&gt;=AO$16,0,AO$13*(AO$16-$A303)+AO$14*(AO$16-$A303)^2+AO$15*(AO$16-$A303)^3)))</f>
        <v>0</v>
      </c>
      <c r="AP303" s="54" t="n">
        <f aca="false">MIN(1000,MAX(AP304,IF($A303&gt;=AP$16,0,AP$13*(AP$16-$A303)+AP$14*(AP$16-$A303)^2+AP$15*(AP$16-$A303)^3)))</f>
        <v>0</v>
      </c>
      <c r="AQ303" s="54" t="n">
        <f aca="false">MIN(1000,MAX(AQ304,IF($A303&gt;=AQ$16,0,AQ$13*(AQ$16-$A303)+AQ$14*(AQ$16-$A303)^2+AQ$15*(AQ$16-$A303)^3)))</f>
        <v>0</v>
      </c>
      <c r="AR303" s="54" t="n">
        <f aca="false">MIN(1000,MAX(AR304,IF($A303&gt;=AR$16,0,AR$13*(AR$16-$A303)+AR$14*(AR$16-$A303)^2+AR$15*(AR$16-$A303)^3)))</f>
        <v>0</v>
      </c>
      <c r="AS303" s="54" t="n">
        <f aca="false">MIN(1000,MAX(AS304,IF($A303&gt;=AS$16,0,AS$13*(AS$16-$A303)+AS$14*(AS$16-$A303)^2+AS$15*(AS$16-$A303)^3)))</f>
        <v>0</v>
      </c>
      <c r="AT303" s="54" t="n">
        <f aca="false">MIN(1000,MAX(AT304,IF($A303&gt;=AT$16,0,AT$13*(AT$16-$A303)+AT$14*(AT$16-$A303)^2+AT$15*(AT$16-$A303)^3)))</f>
        <v>302.378964</v>
      </c>
      <c r="AU303" s="54" t="n">
        <f aca="false">MIN(1000,MAX(AU304,IF($A303&gt;=AU$16,0,AU$13*(AU$16-$A303)+AU$14*(AU$16-$A303)^2+AU$15*(AU$16-$A303)^3)))</f>
        <v>0</v>
      </c>
      <c r="AV303" s="54" t="n">
        <f aca="false">MIN(1000,MAX(AV304,IF($A303&gt;=AV$16,0,AV$13*(AV$16-$A303)+AV$14*(AV$16-$A303)^2+AV$15*(AV$16-$A303)^3)))</f>
        <v>515.82953</v>
      </c>
      <c r="AW303" s="54" t="n">
        <f aca="false">MIN(1000,MAX(AW304,IF($A303&gt;=AW$16,0,AW$13*(AW$16-$A303)+AW$14*(AW$16-$A303)^2+AW$15*(AW$16-$A303)^3)))</f>
        <v>0</v>
      </c>
      <c r="AX303" s="54" t="n">
        <f aca="false">MIN(1000,MAX(AX304,IF($A303&gt;=AX$16,0,AX$13*(AX$16-$A303)+AX$14*(AX$16-$A303)^2+AX$15*(AX$16-$A303)^3)))</f>
        <v>58.216864</v>
      </c>
      <c r="AY303" s="54" t="n">
        <f aca="false">MIN(1000,MAX(AY304,IF($A303&gt;=AY$16,0,AY$13*(AY$16-$A303)+AY$14*(AY$16-$A303)^2+AY$15*(AY$16-$A303)^3)))</f>
        <v>307.7595</v>
      </c>
      <c r="AZ303" s="54" t="n">
        <f aca="false">MIN(1000,MAX(AZ304,IF($A303&gt;=AZ$16,0,AZ$13*(AZ$16-$A303)+AZ$14*(AZ$16-$A303)^2+AZ$15*(AZ$16-$A303)^3)))</f>
        <v>0</v>
      </c>
      <c r="BA303" s="54" t="n">
        <f aca="false">MIN(1000,MAX(BA304,IF($A303&gt;=BA$16,0,BA$13*(BA$16-$A303)+BA$14*(BA$16-$A303)^2+BA$15*(BA$16-$A303)^3)))</f>
        <v>0</v>
      </c>
    </row>
    <row r="304" customFormat="false" ht="13.8" hidden="false" customHeight="false" outlineLevel="0" collapsed="false">
      <c r="A304" s="12" t="n">
        <f aca="false">A303+10</f>
        <v>2870</v>
      </c>
      <c r="B304" s="54" t="n">
        <f aca="false">MIN(1000,MAX(B305,IF($A304&gt;=B$16,0,B$13*(B$16-$A304)+B$14*(B$16-$A304)^2+B$15*(B$16-$A304)^3)))</f>
        <v>0</v>
      </c>
      <c r="C304" s="54" t="n">
        <f aca="false">MIN(1000,MAX(C305,IF($A304&gt;=C$16,0,C$13*(C$16-$A304)+C$14*(C$16-$A304)^2+C$15*(C$16-$A304)^3)))</f>
        <v>0</v>
      </c>
      <c r="D304" s="54" t="n">
        <f aca="false">MIN(1000,MAX(D305,IF($A304&gt;=D$16,0,D$13*(D$16-$A304)+D$14*(D$16-$A304)^2+D$15*(D$16-$A304)^3)))</f>
        <v>0</v>
      </c>
      <c r="E304" s="54" t="n">
        <f aca="false">MIN(1000,MAX(E305,IF($A304&gt;=E$16,0,E$13*(E$16-$A304)+E$14*(E$16-$A304)^2+E$15*(E$16-$A304)^3)))</f>
        <v>0</v>
      </c>
      <c r="F304" s="54" t="n">
        <f aca="false">MIN(1000,MAX(F305,IF($A304&gt;=F$16,0,F$13*(F$16-$A304)+F$14*(F$16-$A304)^2+F$15*(F$16-$A304)^3)))</f>
        <v>0</v>
      </c>
      <c r="G304" s="54" t="n">
        <f aca="false">MIN(1000,MAX(G305,IF($A304&gt;=G$16,0,G$13*(G$16-$A304)+G$14*(G$16-$A304)^2+G$15*(G$16-$A304)^3)))</f>
        <v>0</v>
      </c>
      <c r="H304" s="54" t="n">
        <f aca="false">MIN(1000,MAX(H305,IF($A304&gt;=H$16,0,H$13*(H$16-$A304)+H$14*(H$16-$A304)^2+H$15*(H$16-$A304)^3)))</f>
        <v>0</v>
      </c>
      <c r="I304" s="54" t="n">
        <f aca="false">MIN(1000,MAX(I305,IF($A304&gt;=I$16,0,I$13*(I$16-$A304)+I$14*(I$16-$A304)^2+I$15*(I$16-$A304)^3)))</f>
        <v>0</v>
      </c>
      <c r="J304" s="54" t="n">
        <f aca="false">MIN(1000,MAX(J305,IF($A304&gt;=J$16,0,J$13*(J$16-$A304)+J$14*(J$16-$A304)^2+J$15*(J$16-$A304)^3)))</f>
        <v>0</v>
      </c>
      <c r="K304" s="54" t="n">
        <f aca="false">MIN(1000,MAX(K305,IF($A304&gt;=K$16,0,K$13*(K$16-$A304)+K$14*(K$16-$A304)^2+K$15*(K$16-$A304)^3)))</f>
        <v>0</v>
      </c>
      <c r="L304" s="54" t="n">
        <f aca="false">MIN(1000,MAX(L305,IF($A304&gt;=L$16,0,L$13*(L$16-$A304)+L$14*(L$16-$A304)^2+L$15*(L$16-$A304)^3)))</f>
        <v>0</v>
      </c>
      <c r="M304" s="54" t="n">
        <f aca="false">MIN(1000,MAX(M305,IF($A304&gt;=M$16,0,M$13*(M$16-$A304)+M$14*(M$16-$A304)^2+M$15*(M$16-$A304)^3)))</f>
        <v>0</v>
      </c>
      <c r="N304" s="54" t="n">
        <f aca="false">MIN(1000,MAX(N305,IF($A304&gt;=N$16,0,N$13*(N$16-$A304)+N$14*(N$16-$A304)^2+N$15*(N$16-$A304)^3)))</f>
        <v>0</v>
      </c>
      <c r="O304" s="54" t="n">
        <f aca="false">MIN(1000,MAX(O305,IF($A304&gt;=O$16,0,O$13*(O$16-$A304)+O$14*(O$16-$A304)^2+O$15*(O$16-$A304)^3)))</f>
        <v>0</v>
      </c>
      <c r="P304" s="54" t="n">
        <f aca="false">MIN(1000,MAX(P305,IF($A304&gt;=P$16,0,P$13*(P$16-$A304)+P$14*(P$16-$A304)^2+P$15*(P$16-$A304)^3)))</f>
        <v>0</v>
      </c>
      <c r="Q304" s="54" t="n">
        <f aca="false">MIN(1000,MAX(Q305,IF($A304&gt;=Q$16,0,Q$13*(Q$16-$A304)+Q$14*(Q$16-$A304)^2+Q$15*(Q$16-$A304)^3)))</f>
        <v>0</v>
      </c>
      <c r="R304" s="54" t="n">
        <f aca="false">MIN(1000,MAX(R305,IF($A304&gt;=R$16,0,R$13*(R$16-$A304)+R$14*(R$16-$A304)^2+R$15*(R$16-$A304)^3)))</f>
        <v>0</v>
      </c>
      <c r="S304" s="54" t="n">
        <f aca="false">MIN(1000,MAX(S305,IF($A304&gt;=S$16,0,S$13*(S$16-$A304)+S$14*(S$16-$A304)^2+S$15*(S$16-$A304)^3)))</f>
        <v>124.194352</v>
      </c>
      <c r="T304" s="54" t="n">
        <f aca="false">MIN(1000,MAX(T305,IF($A304&gt;=T$16,0,T$13*(T$16-$A304)+T$14*(T$16-$A304)^2+T$15*(T$16-$A304)^3)))</f>
        <v>0</v>
      </c>
      <c r="U304" s="54" t="n">
        <f aca="false">MIN(1000,MAX(U305,IF($A304&gt;=U$16,0,U$13*(U$16-$A304)+U$14*(U$16-$A304)^2+U$15*(U$16-$A304)^3)))</f>
        <v>86.73245</v>
      </c>
      <c r="V304" s="54" t="n">
        <f aca="false">MIN(1000,MAX(V305,IF($A304&gt;=V$16,0,V$13*(V$16-$A304)+V$14*(V$16-$A304)^2+V$15*(V$16-$A304)^3)))</f>
        <v>0</v>
      </c>
      <c r="W304" s="54" t="n">
        <f aca="false">MIN(1000,MAX(W305,IF($A304&gt;=W$16,0,W$13*(W$16-$A304)+W$14*(W$16-$A304)^2+W$15*(W$16-$A304)^3)))</f>
        <v>46.71348</v>
      </c>
      <c r="X304" s="54" t="n">
        <f aca="false">MIN(1000,MAX(X305,IF($A304&gt;=X$16,0,X$13*(X$16-$A304)+X$14*(X$16-$A304)^2+X$15*(X$16-$A304)^3)))</f>
        <v>5.775975</v>
      </c>
      <c r="Y304" s="54" t="n">
        <f aca="false">MIN(1000,MAX(Y305,IF($A304&gt;=Y$16,0,Y$13*(Y$16-$A304)+Y$14*(Y$16-$A304)^2+Y$15*(Y$16-$A304)^3)))</f>
        <v>0</v>
      </c>
      <c r="Z304" s="54" t="n">
        <f aca="false">MIN(1000,MAX(Z305,IF($A304&gt;=Z$16,0,Z$13*(Z$16-$A304)+Z$14*(Z$16-$A304)^2+Z$15*(Z$16-$A304)^3)))</f>
        <v>0</v>
      </c>
      <c r="AC304" s="54" t="n">
        <f aca="false">MIN(1000,MAX(AC305,IF($A304&gt;=AC$16,0,AC$13*(AC$16-$A304)+AC$14*(AC$16-$A304)^2+AC$15*(AC$16-$A304)^3)))</f>
        <v>0</v>
      </c>
      <c r="AD304" s="54" t="n">
        <f aca="false">MIN(1000,MAX(AD305,IF($A304&gt;=AD$16,0,AD$13*(AD$16-$A304)+AD$14*(AD$16-$A304)^2+AD$15*(AD$16-$A304)^3)))</f>
        <v>0</v>
      </c>
      <c r="AE304" s="54" t="n">
        <f aca="false">MIN(1000,MAX(AE305,IF($A304&gt;=AE$16,0,AE$13*(AE$16-$A304)+AE$14*(AE$16-$A304)^2+AE$15*(AE$16-$A304)^3)))</f>
        <v>0</v>
      </c>
      <c r="AF304" s="54" t="n">
        <f aca="false">MIN(1000,MAX(AF305,IF($A304&gt;=AF$16,0,AF$13*(AF$16-$A304)+AF$14*(AF$16-$A304)^2+AF$15*(AF$16-$A304)^3)))</f>
        <v>0</v>
      </c>
      <c r="AG304" s="54" t="n">
        <f aca="false">MIN(1000,MAX(AG305,IF($A304&gt;=AG$16,0,AG$13*(AG$16-$A304)+AG$14*(AG$16-$A304)^2+AG$15*(AG$16-$A304)^3)))</f>
        <v>0</v>
      </c>
      <c r="AH304" s="54" t="n">
        <f aca="false">MIN(1000,MAX(AH305,IF($A304&gt;=AH$16,0,AH$13*(AH$16-$A304)+AH$14*(AH$16-$A304)^2+AH$15*(AH$16-$A304)^3)))</f>
        <v>0</v>
      </c>
      <c r="AI304" s="54" t="n">
        <f aca="false">MIN(1000,MAX(AI305,IF($A304&gt;=AI$16,0,AI$13*(AI$16-$A304)+AI$14*(AI$16-$A304)^2+AI$15*(AI$16-$A304)^3)))</f>
        <v>0</v>
      </c>
      <c r="AJ304" s="54" t="n">
        <f aca="false">MIN(1000,MAX(AJ305,IF($A304&gt;=AJ$16,0,AJ$13*(AJ$16-$A304)+AJ$14*(AJ$16-$A304)^2+AJ$15*(AJ$16-$A304)^3)))</f>
        <v>0</v>
      </c>
      <c r="AK304" s="54" t="n">
        <f aca="false">MIN(1000,MAX(AK305,IF($A304&gt;=AK$16,0,AK$13*(AK$16-$A304)+AK$14*(AK$16-$A304)^2+AK$15*(AK$16-$A304)^3)))</f>
        <v>0</v>
      </c>
      <c r="AL304" s="54" t="n">
        <f aca="false">MIN(1000,MAX(AL305,IF($A304&gt;=AL$16,0,AL$13*(AL$16-$A304)+AL$14*(AL$16-$A304)^2+AL$15*(AL$16-$A304)^3)))</f>
        <v>0</v>
      </c>
      <c r="AM304" s="54" t="n">
        <f aca="false">MIN(1000,MAX(AM305,IF($A304&gt;=AM$16,0,AM$13*(AM$16-$A304)+AM$14*(AM$16-$A304)^2+AM$15*(AM$16-$A304)^3)))</f>
        <v>0</v>
      </c>
      <c r="AN304" s="54" t="n">
        <f aca="false">MIN(1000,MAX(AN305,IF($A304&gt;=AN$16,0,AN$13*(AN$16-$A304)+AN$14*(AN$16-$A304)^2+AN$15*(AN$16-$A304)^3)))</f>
        <v>0</v>
      </c>
      <c r="AO304" s="54" t="n">
        <f aca="false">MIN(1000,MAX(AO305,IF($A304&gt;=AO$16,0,AO$13*(AO$16-$A304)+AO$14*(AO$16-$A304)^2+AO$15*(AO$16-$A304)^3)))</f>
        <v>0</v>
      </c>
      <c r="AP304" s="54" t="n">
        <f aca="false">MIN(1000,MAX(AP305,IF($A304&gt;=AP$16,0,AP$13*(AP$16-$A304)+AP$14*(AP$16-$A304)^2+AP$15*(AP$16-$A304)^3)))</f>
        <v>0</v>
      </c>
      <c r="AQ304" s="54" t="n">
        <f aca="false">MIN(1000,MAX(AQ305,IF($A304&gt;=AQ$16,0,AQ$13*(AQ$16-$A304)+AQ$14*(AQ$16-$A304)^2+AQ$15*(AQ$16-$A304)^3)))</f>
        <v>0</v>
      </c>
      <c r="AR304" s="54" t="n">
        <f aca="false">MIN(1000,MAX(AR305,IF($A304&gt;=AR$16,0,AR$13*(AR$16-$A304)+AR$14*(AR$16-$A304)^2+AR$15*(AR$16-$A304)^3)))</f>
        <v>0</v>
      </c>
      <c r="AS304" s="54" t="n">
        <f aca="false">MIN(1000,MAX(AS305,IF($A304&gt;=AS$16,0,AS$13*(AS$16-$A304)+AS$14*(AS$16-$A304)^2+AS$15*(AS$16-$A304)^3)))</f>
        <v>0</v>
      </c>
      <c r="AT304" s="54" t="n">
        <f aca="false">MIN(1000,MAX(AT305,IF($A304&gt;=AT$16,0,AT$13*(AT$16-$A304)+AT$14*(AT$16-$A304)^2+AT$15*(AT$16-$A304)^3)))</f>
        <v>295.380764</v>
      </c>
      <c r="AU304" s="54" t="n">
        <f aca="false">MIN(1000,MAX(AU305,IF($A304&gt;=AU$16,0,AU$13*(AU$16-$A304)+AU$14*(AU$16-$A304)^2+AU$15*(AU$16-$A304)^3)))</f>
        <v>0</v>
      </c>
      <c r="AV304" s="54" t="n">
        <f aca="false">MIN(1000,MAX(AV305,IF($A304&gt;=AV$16,0,AV$13*(AV$16-$A304)+AV$14*(AV$16-$A304)^2+AV$15*(AV$16-$A304)^3)))</f>
        <v>514.37653</v>
      </c>
      <c r="AW304" s="54" t="n">
        <f aca="false">MIN(1000,MAX(AW305,IF($A304&gt;=AW$16,0,AW$13*(AW$16-$A304)+AW$14*(AW$16-$A304)^2+AW$15*(AW$16-$A304)^3)))</f>
        <v>0</v>
      </c>
      <c r="AX304" s="54" t="n">
        <f aca="false">MIN(1000,MAX(AX305,IF($A304&gt;=AX$16,0,AX$13*(AX$16-$A304)+AX$14*(AX$16-$A304)^2+AX$15*(AX$16-$A304)^3)))</f>
        <v>58.216864</v>
      </c>
      <c r="AY304" s="54" t="n">
        <f aca="false">MIN(1000,MAX(AY305,IF($A304&gt;=AY$16,0,AY$13*(AY$16-$A304)+AY$14*(AY$16-$A304)^2+AY$15*(AY$16-$A304)^3)))</f>
        <v>217.0425</v>
      </c>
      <c r="AZ304" s="54" t="n">
        <f aca="false">MIN(1000,MAX(AZ305,IF($A304&gt;=AZ$16,0,AZ$13*(AZ$16-$A304)+AZ$14*(AZ$16-$A304)^2+AZ$15*(AZ$16-$A304)^3)))</f>
        <v>0</v>
      </c>
      <c r="BA304" s="54" t="n">
        <f aca="false">MIN(1000,MAX(BA305,IF($A304&gt;=BA$16,0,BA$13*(BA$16-$A304)+BA$14*(BA$16-$A304)^2+BA$15*(BA$16-$A304)^3)))</f>
        <v>0</v>
      </c>
    </row>
    <row r="305" customFormat="false" ht="13.8" hidden="false" customHeight="false" outlineLevel="0" collapsed="false">
      <c r="A305" s="12" t="n">
        <f aca="false">A304+10</f>
        <v>2880</v>
      </c>
      <c r="B305" s="54" t="n">
        <f aca="false">MIN(1000,MAX(B306,IF($A305&gt;=B$16,0,B$13*(B$16-$A305)+B$14*(B$16-$A305)^2+B$15*(B$16-$A305)^3)))</f>
        <v>0</v>
      </c>
      <c r="C305" s="54" t="n">
        <f aca="false">MIN(1000,MAX(C306,IF($A305&gt;=C$16,0,C$13*(C$16-$A305)+C$14*(C$16-$A305)^2+C$15*(C$16-$A305)^3)))</f>
        <v>0</v>
      </c>
      <c r="D305" s="54" t="n">
        <f aca="false">MIN(1000,MAX(D306,IF($A305&gt;=D$16,0,D$13*(D$16-$A305)+D$14*(D$16-$A305)^2+D$15*(D$16-$A305)^3)))</f>
        <v>0</v>
      </c>
      <c r="E305" s="54" t="n">
        <f aca="false">MIN(1000,MAX(E306,IF($A305&gt;=E$16,0,E$13*(E$16-$A305)+E$14*(E$16-$A305)^2+E$15*(E$16-$A305)^3)))</f>
        <v>0</v>
      </c>
      <c r="F305" s="54" t="n">
        <f aca="false">MIN(1000,MAX(F306,IF($A305&gt;=F$16,0,F$13*(F$16-$A305)+F$14*(F$16-$A305)^2+F$15*(F$16-$A305)^3)))</f>
        <v>0</v>
      </c>
      <c r="G305" s="54" t="n">
        <f aca="false">MIN(1000,MAX(G306,IF($A305&gt;=G$16,0,G$13*(G$16-$A305)+G$14*(G$16-$A305)^2+G$15*(G$16-$A305)^3)))</f>
        <v>0</v>
      </c>
      <c r="H305" s="54" t="n">
        <f aca="false">MIN(1000,MAX(H306,IF($A305&gt;=H$16,0,H$13*(H$16-$A305)+H$14*(H$16-$A305)^2+H$15*(H$16-$A305)^3)))</f>
        <v>0</v>
      </c>
      <c r="I305" s="54" t="n">
        <f aca="false">MIN(1000,MAX(I306,IF($A305&gt;=I$16,0,I$13*(I$16-$A305)+I$14*(I$16-$A305)^2+I$15*(I$16-$A305)^3)))</f>
        <v>0</v>
      </c>
      <c r="J305" s="54" t="n">
        <f aca="false">MIN(1000,MAX(J306,IF($A305&gt;=J$16,0,J$13*(J$16-$A305)+J$14*(J$16-$A305)^2+J$15*(J$16-$A305)^3)))</f>
        <v>0</v>
      </c>
      <c r="K305" s="54" t="n">
        <f aca="false">MIN(1000,MAX(K306,IF($A305&gt;=K$16,0,K$13*(K$16-$A305)+K$14*(K$16-$A305)^2+K$15*(K$16-$A305)^3)))</f>
        <v>0</v>
      </c>
      <c r="L305" s="54" t="n">
        <f aca="false">MIN(1000,MAX(L306,IF($A305&gt;=L$16,0,L$13*(L$16-$A305)+L$14*(L$16-$A305)^2+L$15*(L$16-$A305)^3)))</f>
        <v>0</v>
      </c>
      <c r="M305" s="54" t="n">
        <f aca="false">MIN(1000,MAX(M306,IF($A305&gt;=M$16,0,M$13*(M$16-$A305)+M$14*(M$16-$A305)^2+M$15*(M$16-$A305)^3)))</f>
        <v>0</v>
      </c>
      <c r="N305" s="54" t="n">
        <f aca="false">MIN(1000,MAX(N306,IF($A305&gt;=N$16,0,N$13*(N$16-$A305)+N$14*(N$16-$A305)^2+N$15*(N$16-$A305)^3)))</f>
        <v>0</v>
      </c>
      <c r="O305" s="54" t="n">
        <f aca="false">MIN(1000,MAX(O306,IF($A305&gt;=O$16,0,O$13*(O$16-$A305)+O$14*(O$16-$A305)^2+O$15*(O$16-$A305)^3)))</f>
        <v>0</v>
      </c>
      <c r="P305" s="54" t="n">
        <f aca="false">MIN(1000,MAX(P306,IF($A305&gt;=P$16,0,P$13*(P$16-$A305)+P$14*(P$16-$A305)^2+P$15*(P$16-$A305)^3)))</f>
        <v>0</v>
      </c>
      <c r="Q305" s="54" t="n">
        <f aca="false">MIN(1000,MAX(Q306,IF($A305&gt;=Q$16,0,Q$13*(Q$16-$A305)+Q$14*(Q$16-$A305)^2+Q$15*(Q$16-$A305)^3)))</f>
        <v>0</v>
      </c>
      <c r="R305" s="54" t="n">
        <f aca="false">MIN(1000,MAX(R306,IF($A305&gt;=R$16,0,R$13*(R$16-$A305)+R$14*(R$16-$A305)^2+R$15*(R$16-$A305)^3)))</f>
        <v>0</v>
      </c>
      <c r="S305" s="54" t="n">
        <f aca="false">MIN(1000,MAX(S306,IF($A305&gt;=S$16,0,S$13*(S$16-$A305)+S$14*(S$16-$A305)^2+S$15*(S$16-$A305)^3)))</f>
        <v>121.054752</v>
      </c>
      <c r="T305" s="54" t="n">
        <f aca="false">MIN(1000,MAX(T306,IF($A305&gt;=T$16,0,T$13*(T$16-$A305)+T$14*(T$16-$A305)^2+T$15*(T$16-$A305)^3)))</f>
        <v>0</v>
      </c>
      <c r="U305" s="54" t="n">
        <f aca="false">MIN(1000,MAX(U306,IF($A305&gt;=U$16,0,U$13*(U$16-$A305)+U$14*(U$16-$A305)^2+U$15*(U$16-$A305)^3)))</f>
        <v>86.48745</v>
      </c>
      <c r="V305" s="54" t="n">
        <f aca="false">MIN(1000,MAX(V306,IF($A305&gt;=V$16,0,V$13*(V$16-$A305)+V$14*(V$16-$A305)^2+V$15*(V$16-$A305)^3)))</f>
        <v>0</v>
      </c>
      <c r="W305" s="54" t="n">
        <f aca="false">MIN(1000,MAX(W306,IF($A305&gt;=W$16,0,W$13*(W$16-$A305)+W$14*(W$16-$A305)^2+W$15*(W$16-$A305)^3)))</f>
        <v>46.58448</v>
      </c>
      <c r="X305" s="54" t="n">
        <f aca="false">MIN(1000,MAX(X306,IF($A305&gt;=X$16,0,X$13*(X$16-$A305)+X$14*(X$16-$A305)^2+X$15*(X$16-$A305)^3)))</f>
        <v>4.934975</v>
      </c>
      <c r="Y305" s="54" t="n">
        <f aca="false">MIN(1000,MAX(Y306,IF($A305&gt;=Y$16,0,Y$13*(Y$16-$A305)+Y$14*(Y$16-$A305)^2+Y$15*(Y$16-$A305)^3)))</f>
        <v>0</v>
      </c>
      <c r="Z305" s="54" t="n">
        <f aca="false">MIN(1000,MAX(Z306,IF($A305&gt;=Z$16,0,Z$13*(Z$16-$A305)+Z$14*(Z$16-$A305)^2+Z$15*(Z$16-$A305)^3)))</f>
        <v>0</v>
      </c>
      <c r="AC305" s="54" t="n">
        <f aca="false">MIN(1000,MAX(AC306,IF($A305&gt;=AC$16,0,AC$13*(AC$16-$A305)+AC$14*(AC$16-$A305)^2+AC$15*(AC$16-$A305)^3)))</f>
        <v>0</v>
      </c>
      <c r="AD305" s="54" t="n">
        <f aca="false">MIN(1000,MAX(AD306,IF($A305&gt;=AD$16,0,AD$13*(AD$16-$A305)+AD$14*(AD$16-$A305)^2+AD$15*(AD$16-$A305)^3)))</f>
        <v>0</v>
      </c>
      <c r="AE305" s="54" t="n">
        <f aca="false">MIN(1000,MAX(AE306,IF($A305&gt;=AE$16,0,AE$13*(AE$16-$A305)+AE$14*(AE$16-$A305)^2+AE$15*(AE$16-$A305)^3)))</f>
        <v>0</v>
      </c>
      <c r="AF305" s="54" t="n">
        <f aca="false">MIN(1000,MAX(AF306,IF($A305&gt;=AF$16,0,AF$13*(AF$16-$A305)+AF$14*(AF$16-$A305)^2+AF$15*(AF$16-$A305)^3)))</f>
        <v>0</v>
      </c>
      <c r="AG305" s="54" t="n">
        <f aca="false">MIN(1000,MAX(AG306,IF($A305&gt;=AG$16,0,AG$13*(AG$16-$A305)+AG$14*(AG$16-$A305)^2+AG$15*(AG$16-$A305)^3)))</f>
        <v>0</v>
      </c>
      <c r="AH305" s="54" t="n">
        <f aca="false">MIN(1000,MAX(AH306,IF($A305&gt;=AH$16,0,AH$13*(AH$16-$A305)+AH$14*(AH$16-$A305)^2+AH$15*(AH$16-$A305)^3)))</f>
        <v>0</v>
      </c>
      <c r="AI305" s="54" t="n">
        <f aca="false">MIN(1000,MAX(AI306,IF($A305&gt;=AI$16,0,AI$13*(AI$16-$A305)+AI$14*(AI$16-$A305)^2+AI$15*(AI$16-$A305)^3)))</f>
        <v>0</v>
      </c>
      <c r="AJ305" s="54" t="n">
        <f aca="false">MIN(1000,MAX(AJ306,IF($A305&gt;=AJ$16,0,AJ$13*(AJ$16-$A305)+AJ$14*(AJ$16-$A305)^2+AJ$15*(AJ$16-$A305)^3)))</f>
        <v>0</v>
      </c>
      <c r="AK305" s="54" t="n">
        <f aca="false">MIN(1000,MAX(AK306,IF($A305&gt;=AK$16,0,AK$13*(AK$16-$A305)+AK$14*(AK$16-$A305)^2+AK$15*(AK$16-$A305)^3)))</f>
        <v>0</v>
      </c>
      <c r="AL305" s="54" t="n">
        <f aca="false">MIN(1000,MAX(AL306,IF($A305&gt;=AL$16,0,AL$13*(AL$16-$A305)+AL$14*(AL$16-$A305)^2+AL$15*(AL$16-$A305)^3)))</f>
        <v>0</v>
      </c>
      <c r="AM305" s="54" t="n">
        <f aca="false">MIN(1000,MAX(AM306,IF($A305&gt;=AM$16,0,AM$13*(AM$16-$A305)+AM$14*(AM$16-$A305)^2+AM$15*(AM$16-$A305)^3)))</f>
        <v>0</v>
      </c>
      <c r="AN305" s="54" t="n">
        <f aca="false">MIN(1000,MAX(AN306,IF($A305&gt;=AN$16,0,AN$13*(AN$16-$A305)+AN$14*(AN$16-$A305)^2+AN$15*(AN$16-$A305)^3)))</f>
        <v>0</v>
      </c>
      <c r="AO305" s="54" t="n">
        <f aca="false">MIN(1000,MAX(AO306,IF($A305&gt;=AO$16,0,AO$13*(AO$16-$A305)+AO$14*(AO$16-$A305)^2+AO$15*(AO$16-$A305)^3)))</f>
        <v>0</v>
      </c>
      <c r="AP305" s="54" t="n">
        <f aca="false">MIN(1000,MAX(AP306,IF($A305&gt;=AP$16,0,AP$13*(AP$16-$A305)+AP$14*(AP$16-$A305)^2+AP$15*(AP$16-$A305)^3)))</f>
        <v>0</v>
      </c>
      <c r="AQ305" s="54" t="n">
        <f aca="false">MIN(1000,MAX(AQ306,IF($A305&gt;=AQ$16,0,AQ$13*(AQ$16-$A305)+AQ$14*(AQ$16-$A305)^2+AQ$15*(AQ$16-$A305)^3)))</f>
        <v>0</v>
      </c>
      <c r="AR305" s="54" t="n">
        <f aca="false">MIN(1000,MAX(AR306,IF($A305&gt;=AR$16,0,AR$13*(AR$16-$A305)+AR$14*(AR$16-$A305)^2+AR$15*(AR$16-$A305)^3)))</f>
        <v>0</v>
      </c>
      <c r="AS305" s="54" t="n">
        <f aca="false">MIN(1000,MAX(AS306,IF($A305&gt;=AS$16,0,AS$13*(AS$16-$A305)+AS$14*(AS$16-$A305)^2+AS$15*(AS$16-$A305)^3)))</f>
        <v>0</v>
      </c>
      <c r="AT305" s="54" t="n">
        <f aca="false">MIN(1000,MAX(AT306,IF($A305&gt;=AT$16,0,AT$13*(AT$16-$A305)+AT$14*(AT$16-$A305)^2+AT$15*(AT$16-$A305)^3)))</f>
        <v>288.462564</v>
      </c>
      <c r="AU305" s="54" t="n">
        <f aca="false">MIN(1000,MAX(AU306,IF($A305&gt;=AU$16,0,AU$13*(AU$16-$A305)+AU$14*(AU$16-$A305)^2+AU$15*(AU$16-$A305)^3)))</f>
        <v>0</v>
      </c>
      <c r="AV305" s="54" t="n">
        <f aca="false">MIN(1000,MAX(AV306,IF($A305&gt;=AV$16,0,AV$13*(AV$16-$A305)+AV$14*(AV$16-$A305)^2+AV$15*(AV$16-$A305)^3)))</f>
        <v>512.92353</v>
      </c>
      <c r="AW305" s="54" t="n">
        <f aca="false">MIN(1000,MAX(AW306,IF($A305&gt;=AW$16,0,AW$13*(AW$16-$A305)+AW$14*(AW$16-$A305)^2+AW$15*(AW$16-$A305)^3)))</f>
        <v>0</v>
      </c>
      <c r="AX305" s="54" t="n">
        <f aca="false">MIN(1000,MAX(AX306,IF($A305&gt;=AX$16,0,AX$13*(AX$16-$A305)+AX$14*(AX$16-$A305)^2+AX$15*(AX$16-$A305)^3)))</f>
        <v>58.216864</v>
      </c>
      <c r="AY305" s="54" t="n">
        <f aca="false">MIN(1000,MAX(AY306,IF($A305&gt;=AY$16,0,AY$13*(AY$16-$A305)+AY$14*(AY$16-$A305)^2+AY$15*(AY$16-$A305)^3)))</f>
        <v>150.3655</v>
      </c>
      <c r="AZ305" s="54" t="n">
        <f aca="false">MIN(1000,MAX(AZ306,IF($A305&gt;=AZ$16,0,AZ$13*(AZ$16-$A305)+AZ$14*(AZ$16-$A305)^2+AZ$15*(AZ$16-$A305)^3)))</f>
        <v>0</v>
      </c>
      <c r="BA305" s="54" t="n">
        <f aca="false">MIN(1000,MAX(BA306,IF($A305&gt;=BA$16,0,BA$13*(BA$16-$A305)+BA$14*(BA$16-$A305)^2+BA$15*(BA$16-$A305)^3)))</f>
        <v>0</v>
      </c>
    </row>
    <row r="306" customFormat="false" ht="13.8" hidden="false" customHeight="false" outlineLevel="0" collapsed="false">
      <c r="A306" s="12" t="n">
        <f aca="false">A305+10</f>
        <v>2890</v>
      </c>
      <c r="B306" s="54" t="n">
        <f aca="false">MIN(1000,MAX(B307,IF($A306&gt;=B$16,0,B$13*(B$16-$A306)+B$14*(B$16-$A306)^2+B$15*(B$16-$A306)^3)))</f>
        <v>0</v>
      </c>
      <c r="C306" s="54" t="n">
        <f aca="false">MIN(1000,MAX(C307,IF($A306&gt;=C$16,0,C$13*(C$16-$A306)+C$14*(C$16-$A306)^2+C$15*(C$16-$A306)^3)))</f>
        <v>0</v>
      </c>
      <c r="D306" s="54" t="n">
        <f aca="false">MIN(1000,MAX(D307,IF($A306&gt;=D$16,0,D$13*(D$16-$A306)+D$14*(D$16-$A306)^2+D$15*(D$16-$A306)^3)))</f>
        <v>0</v>
      </c>
      <c r="E306" s="54" t="n">
        <f aca="false">MIN(1000,MAX(E307,IF($A306&gt;=E$16,0,E$13*(E$16-$A306)+E$14*(E$16-$A306)^2+E$15*(E$16-$A306)^3)))</f>
        <v>0</v>
      </c>
      <c r="F306" s="54" t="n">
        <f aca="false">MIN(1000,MAX(F307,IF($A306&gt;=F$16,0,F$13*(F$16-$A306)+F$14*(F$16-$A306)^2+F$15*(F$16-$A306)^3)))</f>
        <v>0</v>
      </c>
      <c r="G306" s="54" t="n">
        <f aca="false">MIN(1000,MAX(G307,IF($A306&gt;=G$16,0,G$13*(G$16-$A306)+G$14*(G$16-$A306)^2+G$15*(G$16-$A306)^3)))</f>
        <v>0</v>
      </c>
      <c r="H306" s="54" t="n">
        <f aca="false">MIN(1000,MAX(H307,IF($A306&gt;=H$16,0,H$13*(H$16-$A306)+H$14*(H$16-$A306)^2+H$15*(H$16-$A306)^3)))</f>
        <v>0</v>
      </c>
      <c r="I306" s="54" t="n">
        <f aca="false">MIN(1000,MAX(I307,IF($A306&gt;=I$16,0,I$13*(I$16-$A306)+I$14*(I$16-$A306)^2+I$15*(I$16-$A306)^3)))</f>
        <v>0</v>
      </c>
      <c r="J306" s="54" t="n">
        <f aca="false">MIN(1000,MAX(J307,IF($A306&gt;=J$16,0,J$13*(J$16-$A306)+J$14*(J$16-$A306)^2+J$15*(J$16-$A306)^3)))</f>
        <v>0</v>
      </c>
      <c r="K306" s="54" t="n">
        <f aca="false">MIN(1000,MAX(K307,IF($A306&gt;=K$16,0,K$13*(K$16-$A306)+K$14*(K$16-$A306)^2+K$15*(K$16-$A306)^3)))</f>
        <v>0</v>
      </c>
      <c r="L306" s="54" t="n">
        <f aca="false">MIN(1000,MAX(L307,IF($A306&gt;=L$16,0,L$13*(L$16-$A306)+L$14*(L$16-$A306)^2+L$15*(L$16-$A306)^3)))</f>
        <v>0</v>
      </c>
      <c r="M306" s="54" t="n">
        <f aca="false">MIN(1000,MAX(M307,IF($A306&gt;=M$16,0,M$13*(M$16-$A306)+M$14*(M$16-$A306)^2+M$15*(M$16-$A306)^3)))</f>
        <v>0</v>
      </c>
      <c r="N306" s="54" t="n">
        <f aca="false">MIN(1000,MAX(N307,IF($A306&gt;=N$16,0,N$13*(N$16-$A306)+N$14*(N$16-$A306)^2+N$15*(N$16-$A306)^3)))</f>
        <v>0</v>
      </c>
      <c r="O306" s="54" t="n">
        <f aca="false">MIN(1000,MAX(O307,IF($A306&gt;=O$16,0,O$13*(O$16-$A306)+O$14*(O$16-$A306)^2+O$15*(O$16-$A306)^3)))</f>
        <v>0</v>
      </c>
      <c r="P306" s="54" t="n">
        <f aca="false">MIN(1000,MAX(P307,IF($A306&gt;=P$16,0,P$13*(P$16-$A306)+P$14*(P$16-$A306)^2+P$15*(P$16-$A306)^3)))</f>
        <v>0</v>
      </c>
      <c r="Q306" s="54" t="n">
        <f aca="false">MIN(1000,MAX(Q307,IF($A306&gt;=Q$16,0,Q$13*(Q$16-$A306)+Q$14*(Q$16-$A306)^2+Q$15*(Q$16-$A306)^3)))</f>
        <v>0</v>
      </c>
      <c r="R306" s="54" t="n">
        <f aca="false">MIN(1000,MAX(R307,IF($A306&gt;=R$16,0,R$13*(R$16-$A306)+R$14*(R$16-$A306)^2+R$15*(R$16-$A306)^3)))</f>
        <v>0</v>
      </c>
      <c r="S306" s="54" t="n">
        <f aca="false">MIN(1000,MAX(S307,IF($A306&gt;=S$16,0,S$13*(S$16-$A306)+S$14*(S$16-$A306)^2+S$15*(S$16-$A306)^3)))</f>
        <v>117.955152</v>
      </c>
      <c r="T306" s="54" t="n">
        <f aca="false">MIN(1000,MAX(T307,IF($A306&gt;=T$16,0,T$13*(T$16-$A306)+T$14*(T$16-$A306)^2+T$15*(T$16-$A306)^3)))</f>
        <v>0</v>
      </c>
      <c r="U306" s="54" t="n">
        <f aca="false">MIN(1000,MAX(U307,IF($A306&gt;=U$16,0,U$13*(U$16-$A306)+U$14*(U$16-$A306)^2+U$15*(U$16-$A306)^3)))</f>
        <v>86.24245</v>
      </c>
      <c r="V306" s="54" t="n">
        <f aca="false">MIN(1000,MAX(V307,IF($A306&gt;=V$16,0,V$13*(V$16-$A306)+V$14*(V$16-$A306)^2+V$15*(V$16-$A306)^3)))</f>
        <v>0</v>
      </c>
      <c r="W306" s="54" t="n">
        <f aca="false">MIN(1000,MAX(W307,IF($A306&gt;=W$16,0,W$13*(W$16-$A306)+W$14*(W$16-$A306)^2+W$15*(W$16-$A306)^3)))</f>
        <v>46.45548</v>
      </c>
      <c r="X306" s="54" t="n">
        <f aca="false">MIN(1000,MAX(X307,IF($A306&gt;=X$16,0,X$13*(X$16-$A306)+X$14*(X$16-$A306)^2+X$15*(X$16-$A306)^3)))</f>
        <v>4.073975</v>
      </c>
      <c r="Y306" s="54" t="n">
        <f aca="false">MIN(1000,MAX(Y307,IF($A306&gt;=Y$16,0,Y$13*(Y$16-$A306)+Y$14*(Y$16-$A306)^2+Y$15*(Y$16-$A306)^3)))</f>
        <v>0</v>
      </c>
      <c r="Z306" s="54" t="n">
        <f aca="false">MIN(1000,MAX(Z307,IF($A306&gt;=Z$16,0,Z$13*(Z$16-$A306)+Z$14*(Z$16-$A306)^2+Z$15*(Z$16-$A306)^3)))</f>
        <v>0</v>
      </c>
      <c r="AC306" s="54" t="n">
        <f aca="false">MIN(1000,MAX(AC307,IF($A306&gt;=AC$16,0,AC$13*(AC$16-$A306)+AC$14*(AC$16-$A306)^2+AC$15*(AC$16-$A306)^3)))</f>
        <v>0</v>
      </c>
      <c r="AD306" s="54" t="n">
        <f aca="false">MIN(1000,MAX(AD307,IF($A306&gt;=AD$16,0,AD$13*(AD$16-$A306)+AD$14*(AD$16-$A306)^2+AD$15*(AD$16-$A306)^3)))</f>
        <v>0</v>
      </c>
      <c r="AE306" s="54" t="n">
        <f aca="false">MIN(1000,MAX(AE307,IF($A306&gt;=AE$16,0,AE$13*(AE$16-$A306)+AE$14*(AE$16-$A306)^2+AE$15*(AE$16-$A306)^3)))</f>
        <v>0</v>
      </c>
      <c r="AF306" s="54" t="n">
        <f aca="false">MIN(1000,MAX(AF307,IF($A306&gt;=AF$16,0,AF$13*(AF$16-$A306)+AF$14*(AF$16-$A306)^2+AF$15*(AF$16-$A306)^3)))</f>
        <v>0</v>
      </c>
      <c r="AG306" s="54" t="n">
        <f aca="false">MIN(1000,MAX(AG307,IF($A306&gt;=AG$16,0,AG$13*(AG$16-$A306)+AG$14*(AG$16-$A306)^2+AG$15*(AG$16-$A306)^3)))</f>
        <v>0</v>
      </c>
      <c r="AH306" s="54" t="n">
        <f aca="false">MIN(1000,MAX(AH307,IF($A306&gt;=AH$16,0,AH$13*(AH$16-$A306)+AH$14*(AH$16-$A306)^2+AH$15*(AH$16-$A306)^3)))</f>
        <v>0</v>
      </c>
      <c r="AI306" s="54" t="n">
        <f aca="false">MIN(1000,MAX(AI307,IF($A306&gt;=AI$16,0,AI$13*(AI$16-$A306)+AI$14*(AI$16-$A306)^2+AI$15*(AI$16-$A306)^3)))</f>
        <v>0</v>
      </c>
      <c r="AJ306" s="54" t="n">
        <f aca="false">MIN(1000,MAX(AJ307,IF($A306&gt;=AJ$16,0,AJ$13*(AJ$16-$A306)+AJ$14*(AJ$16-$A306)^2+AJ$15*(AJ$16-$A306)^3)))</f>
        <v>0</v>
      </c>
      <c r="AK306" s="54" t="n">
        <f aca="false">MIN(1000,MAX(AK307,IF($A306&gt;=AK$16,0,AK$13*(AK$16-$A306)+AK$14*(AK$16-$A306)^2+AK$15*(AK$16-$A306)^3)))</f>
        <v>0</v>
      </c>
      <c r="AL306" s="54" t="n">
        <f aca="false">MIN(1000,MAX(AL307,IF($A306&gt;=AL$16,0,AL$13*(AL$16-$A306)+AL$14*(AL$16-$A306)^2+AL$15*(AL$16-$A306)^3)))</f>
        <v>0</v>
      </c>
      <c r="AM306" s="54" t="n">
        <f aca="false">MIN(1000,MAX(AM307,IF($A306&gt;=AM$16,0,AM$13*(AM$16-$A306)+AM$14*(AM$16-$A306)^2+AM$15*(AM$16-$A306)^3)))</f>
        <v>0</v>
      </c>
      <c r="AN306" s="54" t="n">
        <f aca="false">MIN(1000,MAX(AN307,IF($A306&gt;=AN$16,0,AN$13*(AN$16-$A306)+AN$14*(AN$16-$A306)^2+AN$15*(AN$16-$A306)^3)))</f>
        <v>0</v>
      </c>
      <c r="AO306" s="54" t="n">
        <f aca="false">MIN(1000,MAX(AO307,IF($A306&gt;=AO$16,0,AO$13*(AO$16-$A306)+AO$14*(AO$16-$A306)^2+AO$15*(AO$16-$A306)^3)))</f>
        <v>0</v>
      </c>
      <c r="AP306" s="54" t="n">
        <f aca="false">MIN(1000,MAX(AP307,IF($A306&gt;=AP$16,0,AP$13*(AP$16-$A306)+AP$14*(AP$16-$A306)^2+AP$15*(AP$16-$A306)^3)))</f>
        <v>0</v>
      </c>
      <c r="AQ306" s="54" t="n">
        <f aca="false">MIN(1000,MAX(AQ307,IF($A306&gt;=AQ$16,0,AQ$13*(AQ$16-$A306)+AQ$14*(AQ$16-$A306)^2+AQ$15*(AQ$16-$A306)^3)))</f>
        <v>0</v>
      </c>
      <c r="AR306" s="54" t="n">
        <f aca="false">MIN(1000,MAX(AR307,IF($A306&gt;=AR$16,0,AR$13*(AR$16-$A306)+AR$14*(AR$16-$A306)^2+AR$15*(AR$16-$A306)^3)))</f>
        <v>0</v>
      </c>
      <c r="AS306" s="54" t="n">
        <f aca="false">MIN(1000,MAX(AS307,IF($A306&gt;=AS$16,0,AS$13*(AS$16-$A306)+AS$14*(AS$16-$A306)^2+AS$15*(AS$16-$A306)^3)))</f>
        <v>0</v>
      </c>
      <c r="AT306" s="54" t="n">
        <f aca="false">MIN(1000,MAX(AT307,IF($A306&gt;=AT$16,0,AT$13*(AT$16-$A306)+AT$14*(AT$16-$A306)^2+AT$15*(AT$16-$A306)^3)))</f>
        <v>281.624364</v>
      </c>
      <c r="AU306" s="54" t="n">
        <f aca="false">MIN(1000,MAX(AU307,IF($A306&gt;=AU$16,0,AU$13*(AU$16-$A306)+AU$14*(AU$16-$A306)^2+AU$15*(AU$16-$A306)^3)))</f>
        <v>0</v>
      </c>
      <c r="AV306" s="54" t="n">
        <f aca="false">MIN(1000,MAX(AV307,IF($A306&gt;=AV$16,0,AV$13*(AV$16-$A306)+AV$14*(AV$16-$A306)^2+AV$15*(AV$16-$A306)^3)))</f>
        <v>511.47053</v>
      </c>
      <c r="AW306" s="54" t="n">
        <f aca="false">MIN(1000,MAX(AW307,IF($A306&gt;=AW$16,0,AW$13*(AW$16-$A306)+AW$14*(AW$16-$A306)^2+AW$15*(AW$16-$A306)^3)))</f>
        <v>0</v>
      </c>
      <c r="AX306" s="54" t="n">
        <f aca="false">MIN(1000,MAX(AX307,IF($A306&gt;=AX$16,0,AX$13*(AX$16-$A306)+AX$14*(AX$16-$A306)^2+AX$15*(AX$16-$A306)^3)))</f>
        <v>58.216864</v>
      </c>
      <c r="AY306" s="54" t="n">
        <f aca="false">MIN(1000,MAX(AY307,IF($A306&gt;=AY$16,0,AY$13*(AY$16-$A306)+AY$14*(AY$16-$A306)^2+AY$15*(AY$16-$A306)^3)))</f>
        <v>102.9285</v>
      </c>
      <c r="AZ306" s="54" t="n">
        <f aca="false">MIN(1000,MAX(AZ307,IF($A306&gt;=AZ$16,0,AZ$13*(AZ$16-$A306)+AZ$14*(AZ$16-$A306)^2+AZ$15*(AZ$16-$A306)^3)))</f>
        <v>0</v>
      </c>
      <c r="BA306" s="54" t="n">
        <f aca="false">MIN(1000,MAX(BA307,IF($A306&gt;=BA$16,0,BA$13*(BA$16-$A306)+BA$14*(BA$16-$A306)^2+BA$15*(BA$16-$A306)^3)))</f>
        <v>0</v>
      </c>
    </row>
    <row r="307" customFormat="false" ht="13.8" hidden="false" customHeight="false" outlineLevel="0" collapsed="false">
      <c r="A307" s="12" t="n">
        <f aca="false">A306+10</f>
        <v>2900</v>
      </c>
      <c r="B307" s="54" t="n">
        <f aca="false">MIN(1000,MAX(B308,IF($A307&gt;=B$16,0,B$13*(B$16-$A307)+B$14*(B$16-$A307)^2+B$15*(B$16-$A307)^3)))</f>
        <v>0</v>
      </c>
      <c r="C307" s="54" t="n">
        <f aca="false">MIN(1000,MAX(C308,IF($A307&gt;=C$16,0,C$13*(C$16-$A307)+C$14*(C$16-$A307)^2+C$15*(C$16-$A307)^3)))</f>
        <v>0</v>
      </c>
      <c r="D307" s="54" t="n">
        <f aca="false">MIN(1000,MAX(D308,IF($A307&gt;=D$16,0,D$13*(D$16-$A307)+D$14*(D$16-$A307)^2+D$15*(D$16-$A307)^3)))</f>
        <v>0</v>
      </c>
      <c r="E307" s="54" t="n">
        <f aca="false">MIN(1000,MAX(E308,IF($A307&gt;=E$16,0,E$13*(E$16-$A307)+E$14*(E$16-$A307)^2+E$15*(E$16-$A307)^3)))</f>
        <v>0</v>
      </c>
      <c r="F307" s="54" t="n">
        <f aca="false">MIN(1000,MAX(F308,IF($A307&gt;=F$16,0,F$13*(F$16-$A307)+F$14*(F$16-$A307)^2+F$15*(F$16-$A307)^3)))</f>
        <v>0</v>
      </c>
      <c r="G307" s="54" t="n">
        <f aca="false">MIN(1000,MAX(G308,IF($A307&gt;=G$16,0,G$13*(G$16-$A307)+G$14*(G$16-$A307)^2+G$15*(G$16-$A307)^3)))</f>
        <v>0</v>
      </c>
      <c r="H307" s="54" t="n">
        <f aca="false">MIN(1000,MAX(H308,IF($A307&gt;=H$16,0,H$13*(H$16-$A307)+H$14*(H$16-$A307)^2+H$15*(H$16-$A307)^3)))</f>
        <v>0</v>
      </c>
      <c r="I307" s="54" t="n">
        <f aca="false">MIN(1000,MAX(I308,IF($A307&gt;=I$16,0,I$13*(I$16-$A307)+I$14*(I$16-$A307)^2+I$15*(I$16-$A307)^3)))</f>
        <v>0</v>
      </c>
      <c r="J307" s="54" t="n">
        <f aca="false">MIN(1000,MAX(J308,IF($A307&gt;=J$16,0,J$13*(J$16-$A307)+J$14*(J$16-$A307)^2+J$15*(J$16-$A307)^3)))</f>
        <v>0</v>
      </c>
      <c r="K307" s="54" t="n">
        <f aca="false">MIN(1000,MAX(K308,IF($A307&gt;=K$16,0,K$13*(K$16-$A307)+K$14*(K$16-$A307)^2+K$15*(K$16-$A307)^3)))</f>
        <v>0</v>
      </c>
      <c r="L307" s="54" t="n">
        <f aca="false">MIN(1000,MAX(L308,IF($A307&gt;=L$16,0,L$13*(L$16-$A307)+L$14*(L$16-$A307)^2+L$15*(L$16-$A307)^3)))</f>
        <v>0</v>
      </c>
      <c r="M307" s="54" t="n">
        <f aca="false">MIN(1000,MAX(M308,IF($A307&gt;=M$16,0,M$13*(M$16-$A307)+M$14*(M$16-$A307)^2+M$15*(M$16-$A307)^3)))</f>
        <v>0</v>
      </c>
      <c r="N307" s="54" t="n">
        <f aca="false">MIN(1000,MAX(N308,IF($A307&gt;=N$16,0,N$13*(N$16-$A307)+N$14*(N$16-$A307)^2+N$15*(N$16-$A307)^3)))</f>
        <v>0</v>
      </c>
      <c r="O307" s="54" t="n">
        <f aca="false">MIN(1000,MAX(O308,IF($A307&gt;=O$16,0,O$13*(O$16-$A307)+O$14*(O$16-$A307)^2+O$15*(O$16-$A307)^3)))</f>
        <v>0</v>
      </c>
      <c r="P307" s="54" t="n">
        <f aca="false">MIN(1000,MAX(P308,IF($A307&gt;=P$16,0,P$13*(P$16-$A307)+P$14*(P$16-$A307)^2+P$15*(P$16-$A307)^3)))</f>
        <v>0</v>
      </c>
      <c r="Q307" s="54" t="n">
        <f aca="false">MIN(1000,MAX(Q308,IF($A307&gt;=Q$16,0,Q$13*(Q$16-$A307)+Q$14*(Q$16-$A307)^2+Q$15*(Q$16-$A307)^3)))</f>
        <v>0</v>
      </c>
      <c r="R307" s="54" t="n">
        <f aca="false">MIN(1000,MAX(R308,IF($A307&gt;=R$16,0,R$13*(R$16-$A307)+R$14*(R$16-$A307)^2+R$15*(R$16-$A307)^3)))</f>
        <v>0</v>
      </c>
      <c r="S307" s="54" t="n">
        <f aca="false">MIN(1000,MAX(S308,IF($A307&gt;=S$16,0,S$13*(S$16-$A307)+S$14*(S$16-$A307)^2+S$15*(S$16-$A307)^3)))</f>
        <v>114.895552</v>
      </c>
      <c r="T307" s="54" t="n">
        <f aca="false">MIN(1000,MAX(T308,IF($A307&gt;=T$16,0,T$13*(T$16-$A307)+T$14*(T$16-$A307)^2+T$15*(T$16-$A307)^3)))</f>
        <v>0</v>
      </c>
      <c r="U307" s="54" t="n">
        <f aca="false">MIN(1000,MAX(U308,IF($A307&gt;=U$16,0,U$13*(U$16-$A307)+U$14*(U$16-$A307)^2+U$15*(U$16-$A307)^3)))</f>
        <v>85.99745</v>
      </c>
      <c r="V307" s="54" t="n">
        <f aca="false">MIN(1000,MAX(V308,IF($A307&gt;=V$16,0,V$13*(V$16-$A307)+V$14*(V$16-$A307)^2+V$15*(V$16-$A307)^3)))</f>
        <v>0</v>
      </c>
      <c r="W307" s="54" t="n">
        <f aca="false">MIN(1000,MAX(W308,IF($A307&gt;=W$16,0,W$13*(W$16-$A307)+W$14*(W$16-$A307)^2+W$15*(W$16-$A307)^3)))</f>
        <v>46.32648</v>
      </c>
      <c r="X307" s="54" t="n">
        <f aca="false">MIN(1000,MAX(X308,IF($A307&gt;=X$16,0,X$13*(X$16-$A307)+X$14*(X$16-$A307)^2+X$15*(X$16-$A307)^3)))</f>
        <v>3.192975</v>
      </c>
      <c r="Y307" s="54" t="n">
        <f aca="false">MIN(1000,MAX(Y308,IF($A307&gt;=Y$16,0,Y$13*(Y$16-$A307)+Y$14*(Y$16-$A307)^2+Y$15*(Y$16-$A307)^3)))</f>
        <v>0</v>
      </c>
      <c r="Z307" s="54" t="n">
        <f aca="false">MIN(1000,MAX(Z308,IF($A307&gt;=Z$16,0,Z$13*(Z$16-$A307)+Z$14*(Z$16-$A307)^2+Z$15*(Z$16-$A307)^3)))</f>
        <v>0</v>
      </c>
      <c r="AC307" s="54" t="n">
        <f aca="false">MIN(1000,MAX(AC308,IF($A307&gt;=AC$16,0,AC$13*(AC$16-$A307)+AC$14*(AC$16-$A307)^2+AC$15*(AC$16-$A307)^3)))</f>
        <v>0</v>
      </c>
      <c r="AD307" s="54" t="n">
        <f aca="false">MIN(1000,MAX(AD308,IF($A307&gt;=AD$16,0,AD$13*(AD$16-$A307)+AD$14*(AD$16-$A307)^2+AD$15*(AD$16-$A307)^3)))</f>
        <v>0</v>
      </c>
      <c r="AE307" s="54" t="n">
        <f aca="false">MIN(1000,MAX(AE308,IF($A307&gt;=AE$16,0,AE$13*(AE$16-$A307)+AE$14*(AE$16-$A307)^2+AE$15*(AE$16-$A307)^3)))</f>
        <v>0</v>
      </c>
      <c r="AF307" s="54" t="n">
        <f aca="false">MIN(1000,MAX(AF308,IF($A307&gt;=AF$16,0,AF$13*(AF$16-$A307)+AF$14*(AF$16-$A307)^2+AF$15*(AF$16-$A307)^3)))</f>
        <v>0</v>
      </c>
      <c r="AG307" s="54" t="n">
        <f aca="false">MIN(1000,MAX(AG308,IF($A307&gt;=AG$16,0,AG$13*(AG$16-$A307)+AG$14*(AG$16-$A307)^2+AG$15*(AG$16-$A307)^3)))</f>
        <v>0</v>
      </c>
      <c r="AH307" s="54" t="n">
        <f aca="false">MIN(1000,MAX(AH308,IF($A307&gt;=AH$16,0,AH$13*(AH$16-$A307)+AH$14*(AH$16-$A307)^2+AH$15*(AH$16-$A307)^3)))</f>
        <v>0</v>
      </c>
      <c r="AI307" s="54" t="n">
        <f aca="false">MIN(1000,MAX(AI308,IF($A307&gt;=AI$16,0,AI$13*(AI$16-$A307)+AI$14*(AI$16-$A307)^2+AI$15*(AI$16-$A307)^3)))</f>
        <v>0</v>
      </c>
      <c r="AJ307" s="54" t="n">
        <f aca="false">MIN(1000,MAX(AJ308,IF($A307&gt;=AJ$16,0,AJ$13*(AJ$16-$A307)+AJ$14*(AJ$16-$A307)^2+AJ$15*(AJ$16-$A307)^3)))</f>
        <v>0</v>
      </c>
      <c r="AK307" s="54" t="n">
        <f aca="false">MIN(1000,MAX(AK308,IF($A307&gt;=AK$16,0,AK$13*(AK$16-$A307)+AK$14*(AK$16-$A307)^2+AK$15*(AK$16-$A307)^3)))</f>
        <v>0</v>
      </c>
      <c r="AL307" s="54" t="n">
        <f aca="false">MIN(1000,MAX(AL308,IF($A307&gt;=AL$16,0,AL$13*(AL$16-$A307)+AL$14*(AL$16-$A307)^2+AL$15*(AL$16-$A307)^3)))</f>
        <v>0</v>
      </c>
      <c r="AM307" s="54" t="n">
        <f aca="false">MIN(1000,MAX(AM308,IF($A307&gt;=AM$16,0,AM$13*(AM$16-$A307)+AM$14*(AM$16-$A307)^2+AM$15*(AM$16-$A307)^3)))</f>
        <v>0</v>
      </c>
      <c r="AN307" s="54" t="n">
        <f aca="false">MIN(1000,MAX(AN308,IF($A307&gt;=AN$16,0,AN$13*(AN$16-$A307)+AN$14*(AN$16-$A307)^2+AN$15*(AN$16-$A307)^3)))</f>
        <v>0</v>
      </c>
      <c r="AO307" s="54" t="n">
        <f aca="false">MIN(1000,MAX(AO308,IF($A307&gt;=AO$16,0,AO$13*(AO$16-$A307)+AO$14*(AO$16-$A307)^2+AO$15*(AO$16-$A307)^3)))</f>
        <v>0</v>
      </c>
      <c r="AP307" s="54" t="n">
        <f aca="false">MIN(1000,MAX(AP308,IF($A307&gt;=AP$16,0,AP$13*(AP$16-$A307)+AP$14*(AP$16-$A307)^2+AP$15*(AP$16-$A307)^3)))</f>
        <v>0</v>
      </c>
      <c r="AQ307" s="54" t="n">
        <f aca="false">MIN(1000,MAX(AQ308,IF($A307&gt;=AQ$16,0,AQ$13*(AQ$16-$A307)+AQ$14*(AQ$16-$A307)^2+AQ$15*(AQ$16-$A307)^3)))</f>
        <v>0</v>
      </c>
      <c r="AR307" s="54" t="n">
        <f aca="false">MIN(1000,MAX(AR308,IF($A307&gt;=AR$16,0,AR$13*(AR$16-$A307)+AR$14*(AR$16-$A307)^2+AR$15*(AR$16-$A307)^3)))</f>
        <v>0</v>
      </c>
      <c r="AS307" s="54" t="n">
        <f aca="false">MIN(1000,MAX(AS308,IF($A307&gt;=AS$16,0,AS$13*(AS$16-$A307)+AS$14*(AS$16-$A307)^2+AS$15*(AS$16-$A307)^3)))</f>
        <v>0</v>
      </c>
      <c r="AT307" s="54" t="n">
        <f aca="false">MIN(1000,MAX(AT308,IF($A307&gt;=AT$16,0,AT$13*(AT$16-$A307)+AT$14*(AT$16-$A307)^2+AT$15*(AT$16-$A307)^3)))</f>
        <v>274.866164</v>
      </c>
      <c r="AU307" s="54" t="n">
        <f aca="false">MIN(1000,MAX(AU308,IF($A307&gt;=AU$16,0,AU$13*(AU$16-$A307)+AU$14*(AU$16-$A307)^2+AU$15*(AU$16-$A307)^3)))</f>
        <v>0</v>
      </c>
      <c r="AV307" s="54" t="n">
        <f aca="false">MIN(1000,MAX(AV308,IF($A307&gt;=AV$16,0,AV$13*(AV$16-$A307)+AV$14*(AV$16-$A307)^2+AV$15*(AV$16-$A307)^3)))</f>
        <v>510.01753</v>
      </c>
      <c r="AW307" s="54" t="n">
        <f aca="false">MIN(1000,MAX(AW308,IF($A307&gt;=AW$16,0,AW$13*(AW$16-$A307)+AW$14*(AW$16-$A307)^2+AW$15*(AW$16-$A307)^3)))</f>
        <v>0</v>
      </c>
      <c r="AX307" s="54" t="n">
        <f aca="false">MIN(1000,MAX(AX308,IF($A307&gt;=AX$16,0,AX$13*(AX$16-$A307)+AX$14*(AX$16-$A307)^2+AX$15*(AX$16-$A307)^3)))</f>
        <v>58.216864</v>
      </c>
      <c r="AY307" s="54" t="n">
        <f aca="false">MIN(1000,MAX(AY308,IF($A307&gt;=AY$16,0,AY$13*(AY$16-$A307)+AY$14*(AY$16-$A307)^2+AY$15*(AY$16-$A307)^3)))</f>
        <v>69.9315</v>
      </c>
      <c r="AZ307" s="54" t="n">
        <f aca="false">MIN(1000,MAX(AZ308,IF($A307&gt;=AZ$16,0,AZ$13*(AZ$16-$A307)+AZ$14*(AZ$16-$A307)^2+AZ$15*(AZ$16-$A307)^3)))</f>
        <v>0</v>
      </c>
      <c r="BA307" s="54" t="n">
        <f aca="false">MIN(1000,MAX(BA308,IF($A307&gt;=BA$16,0,BA$13*(BA$16-$A307)+BA$14*(BA$16-$A307)^2+BA$15*(BA$16-$A307)^3)))</f>
        <v>0</v>
      </c>
    </row>
    <row r="308" customFormat="false" ht="13.8" hidden="false" customHeight="false" outlineLevel="0" collapsed="false">
      <c r="A308" s="12" t="n">
        <f aca="false">A307+10</f>
        <v>2910</v>
      </c>
      <c r="B308" s="54" t="n">
        <f aca="false">MIN(1000,MAX(B309,IF($A308&gt;=B$16,0,B$13*(B$16-$A308)+B$14*(B$16-$A308)^2+B$15*(B$16-$A308)^3)))</f>
        <v>0</v>
      </c>
      <c r="C308" s="54" t="n">
        <f aca="false">MIN(1000,MAX(C309,IF($A308&gt;=C$16,0,C$13*(C$16-$A308)+C$14*(C$16-$A308)^2+C$15*(C$16-$A308)^3)))</f>
        <v>0</v>
      </c>
      <c r="D308" s="54" t="n">
        <f aca="false">MIN(1000,MAX(D309,IF($A308&gt;=D$16,0,D$13*(D$16-$A308)+D$14*(D$16-$A308)^2+D$15*(D$16-$A308)^3)))</f>
        <v>0</v>
      </c>
      <c r="E308" s="54" t="n">
        <f aca="false">MIN(1000,MAX(E309,IF($A308&gt;=E$16,0,E$13*(E$16-$A308)+E$14*(E$16-$A308)^2+E$15*(E$16-$A308)^3)))</f>
        <v>0</v>
      </c>
      <c r="F308" s="54" t="n">
        <f aca="false">MIN(1000,MAX(F309,IF($A308&gt;=F$16,0,F$13*(F$16-$A308)+F$14*(F$16-$A308)^2+F$15*(F$16-$A308)^3)))</f>
        <v>0</v>
      </c>
      <c r="G308" s="54" t="n">
        <f aca="false">MIN(1000,MAX(G309,IF($A308&gt;=G$16,0,G$13*(G$16-$A308)+G$14*(G$16-$A308)^2+G$15*(G$16-$A308)^3)))</f>
        <v>0</v>
      </c>
      <c r="H308" s="54" t="n">
        <f aca="false">MIN(1000,MAX(H309,IF($A308&gt;=H$16,0,H$13*(H$16-$A308)+H$14*(H$16-$A308)^2+H$15*(H$16-$A308)^3)))</f>
        <v>0</v>
      </c>
      <c r="I308" s="54" t="n">
        <f aca="false">MIN(1000,MAX(I309,IF($A308&gt;=I$16,0,I$13*(I$16-$A308)+I$14*(I$16-$A308)^2+I$15*(I$16-$A308)^3)))</f>
        <v>0</v>
      </c>
      <c r="J308" s="54" t="n">
        <f aca="false">MIN(1000,MAX(J309,IF($A308&gt;=J$16,0,J$13*(J$16-$A308)+J$14*(J$16-$A308)^2+J$15*(J$16-$A308)^3)))</f>
        <v>0</v>
      </c>
      <c r="K308" s="54" t="n">
        <f aca="false">MIN(1000,MAX(K309,IF($A308&gt;=K$16,0,K$13*(K$16-$A308)+K$14*(K$16-$A308)^2+K$15*(K$16-$A308)^3)))</f>
        <v>0</v>
      </c>
      <c r="L308" s="54" t="n">
        <f aca="false">MIN(1000,MAX(L309,IF($A308&gt;=L$16,0,L$13*(L$16-$A308)+L$14*(L$16-$A308)^2+L$15*(L$16-$A308)^3)))</f>
        <v>0</v>
      </c>
      <c r="M308" s="54" t="n">
        <f aca="false">MIN(1000,MAX(M309,IF($A308&gt;=M$16,0,M$13*(M$16-$A308)+M$14*(M$16-$A308)^2+M$15*(M$16-$A308)^3)))</f>
        <v>0</v>
      </c>
      <c r="N308" s="54" t="n">
        <f aca="false">MIN(1000,MAX(N309,IF($A308&gt;=N$16,0,N$13*(N$16-$A308)+N$14*(N$16-$A308)^2+N$15*(N$16-$A308)^3)))</f>
        <v>0</v>
      </c>
      <c r="O308" s="54" t="n">
        <f aca="false">MIN(1000,MAX(O309,IF($A308&gt;=O$16,0,O$13*(O$16-$A308)+O$14*(O$16-$A308)^2+O$15*(O$16-$A308)^3)))</f>
        <v>0</v>
      </c>
      <c r="P308" s="54" t="n">
        <f aca="false">MIN(1000,MAX(P309,IF($A308&gt;=P$16,0,P$13*(P$16-$A308)+P$14*(P$16-$A308)^2+P$15*(P$16-$A308)^3)))</f>
        <v>0</v>
      </c>
      <c r="Q308" s="54" t="n">
        <f aca="false">MIN(1000,MAX(Q309,IF($A308&gt;=Q$16,0,Q$13*(Q$16-$A308)+Q$14*(Q$16-$A308)^2+Q$15*(Q$16-$A308)^3)))</f>
        <v>0</v>
      </c>
      <c r="R308" s="54" t="n">
        <f aca="false">MIN(1000,MAX(R309,IF($A308&gt;=R$16,0,R$13*(R$16-$A308)+R$14*(R$16-$A308)^2+R$15*(R$16-$A308)^3)))</f>
        <v>0</v>
      </c>
      <c r="S308" s="54" t="n">
        <f aca="false">MIN(1000,MAX(S309,IF($A308&gt;=S$16,0,S$13*(S$16-$A308)+S$14*(S$16-$A308)^2+S$15*(S$16-$A308)^3)))</f>
        <v>111.875952</v>
      </c>
      <c r="T308" s="54" t="n">
        <f aca="false">MIN(1000,MAX(T309,IF($A308&gt;=T$16,0,T$13*(T$16-$A308)+T$14*(T$16-$A308)^2+T$15*(T$16-$A308)^3)))</f>
        <v>0</v>
      </c>
      <c r="U308" s="54" t="n">
        <f aca="false">MIN(1000,MAX(U309,IF($A308&gt;=U$16,0,U$13*(U$16-$A308)+U$14*(U$16-$A308)^2+U$15*(U$16-$A308)^3)))</f>
        <v>85.75245</v>
      </c>
      <c r="V308" s="54" t="n">
        <f aca="false">MIN(1000,MAX(V309,IF($A308&gt;=V$16,0,V$13*(V$16-$A308)+V$14*(V$16-$A308)^2+V$15*(V$16-$A308)^3)))</f>
        <v>0</v>
      </c>
      <c r="W308" s="54" t="n">
        <f aca="false">MIN(1000,MAX(W309,IF($A308&gt;=W$16,0,W$13*(W$16-$A308)+W$14*(W$16-$A308)^2+W$15*(W$16-$A308)^3)))</f>
        <v>46.19748</v>
      </c>
      <c r="X308" s="54" t="n">
        <f aca="false">MIN(1000,MAX(X309,IF($A308&gt;=X$16,0,X$13*(X$16-$A308)+X$14*(X$16-$A308)^2+X$15*(X$16-$A308)^3)))</f>
        <v>2.291975</v>
      </c>
      <c r="Y308" s="54" t="n">
        <f aca="false">MIN(1000,MAX(Y309,IF($A308&gt;=Y$16,0,Y$13*(Y$16-$A308)+Y$14*(Y$16-$A308)^2+Y$15*(Y$16-$A308)^3)))</f>
        <v>0</v>
      </c>
      <c r="Z308" s="54" t="n">
        <f aca="false">MIN(1000,MAX(Z309,IF($A308&gt;=Z$16,0,Z$13*(Z$16-$A308)+Z$14*(Z$16-$A308)^2+Z$15*(Z$16-$A308)^3)))</f>
        <v>0</v>
      </c>
      <c r="AC308" s="54" t="n">
        <f aca="false">MIN(1000,MAX(AC309,IF($A308&gt;=AC$16,0,AC$13*(AC$16-$A308)+AC$14*(AC$16-$A308)^2+AC$15*(AC$16-$A308)^3)))</f>
        <v>0</v>
      </c>
      <c r="AD308" s="54" t="n">
        <f aca="false">MIN(1000,MAX(AD309,IF($A308&gt;=AD$16,0,AD$13*(AD$16-$A308)+AD$14*(AD$16-$A308)^2+AD$15*(AD$16-$A308)^3)))</f>
        <v>0</v>
      </c>
      <c r="AE308" s="54" t="n">
        <f aca="false">MIN(1000,MAX(AE309,IF($A308&gt;=AE$16,0,AE$13*(AE$16-$A308)+AE$14*(AE$16-$A308)^2+AE$15*(AE$16-$A308)^3)))</f>
        <v>0</v>
      </c>
      <c r="AF308" s="54" t="n">
        <f aca="false">MIN(1000,MAX(AF309,IF($A308&gt;=AF$16,0,AF$13*(AF$16-$A308)+AF$14*(AF$16-$A308)^2+AF$15*(AF$16-$A308)^3)))</f>
        <v>0</v>
      </c>
      <c r="AG308" s="54" t="n">
        <f aca="false">MIN(1000,MAX(AG309,IF($A308&gt;=AG$16,0,AG$13*(AG$16-$A308)+AG$14*(AG$16-$A308)^2+AG$15*(AG$16-$A308)^3)))</f>
        <v>0</v>
      </c>
      <c r="AH308" s="54" t="n">
        <f aca="false">MIN(1000,MAX(AH309,IF($A308&gt;=AH$16,0,AH$13*(AH$16-$A308)+AH$14*(AH$16-$A308)^2+AH$15*(AH$16-$A308)^3)))</f>
        <v>0</v>
      </c>
      <c r="AI308" s="54" t="n">
        <f aca="false">MIN(1000,MAX(AI309,IF($A308&gt;=AI$16,0,AI$13*(AI$16-$A308)+AI$14*(AI$16-$A308)^2+AI$15*(AI$16-$A308)^3)))</f>
        <v>0</v>
      </c>
      <c r="AJ308" s="54" t="n">
        <f aca="false">MIN(1000,MAX(AJ309,IF($A308&gt;=AJ$16,0,AJ$13*(AJ$16-$A308)+AJ$14*(AJ$16-$A308)^2+AJ$15*(AJ$16-$A308)^3)))</f>
        <v>0</v>
      </c>
      <c r="AK308" s="54" t="n">
        <f aca="false">MIN(1000,MAX(AK309,IF($A308&gt;=AK$16,0,AK$13*(AK$16-$A308)+AK$14*(AK$16-$A308)^2+AK$15*(AK$16-$A308)^3)))</f>
        <v>0</v>
      </c>
      <c r="AL308" s="54" t="n">
        <f aca="false">MIN(1000,MAX(AL309,IF($A308&gt;=AL$16,0,AL$13*(AL$16-$A308)+AL$14*(AL$16-$A308)^2+AL$15*(AL$16-$A308)^3)))</f>
        <v>0</v>
      </c>
      <c r="AM308" s="54" t="n">
        <f aca="false">MIN(1000,MAX(AM309,IF($A308&gt;=AM$16,0,AM$13*(AM$16-$A308)+AM$14*(AM$16-$A308)^2+AM$15*(AM$16-$A308)^3)))</f>
        <v>0</v>
      </c>
      <c r="AN308" s="54" t="n">
        <f aca="false">MIN(1000,MAX(AN309,IF($A308&gt;=AN$16,0,AN$13*(AN$16-$A308)+AN$14*(AN$16-$A308)^2+AN$15*(AN$16-$A308)^3)))</f>
        <v>0</v>
      </c>
      <c r="AO308" s="54" t="n">
        <f aca="false">MIN(1000,MAX(AO309,IF($A308&gt;=AO$16,0,AO$13*(AO$16-$A308)+AO$14*(AO$16-$A308)^2+AO$15*(AO$16-$A308)^3)))</f>
        <v>0</v>
      </c>
      <c r="AP308" s="54" t="n">
        <f aca="false">MIN(1000,MAX(AP309,IF($A308&gt;=AP$16,0,AP$13*(AP$16-$A308)+AP$14*(AP$16-$A308)^2+AP$15*(AP$16-$A308)^3)))</f>
        <v>0</v>
      </c>
      <c r="AQ308" s="54" t="n">
        <f aca="false">MIN(1000,MAX(AQ309,IF($A308&gt;=AQ$16,0,AQ$13*(AQ$16-$A308)+AQ$14*(AQ$16-$A308)^2+AQ$15*(AQ$16-$A308)^3)))</f>
        <v>0</v>
      </c>
      <c r="AR308" s="54" t="n">
        <f aca="false">MIN(1000,MAX(AR309,IF($A308&gt;=AR$16,0,AR$13*(AR$16-$A308)+AR$14*(AR$16-$A308)^2+AR$15*(AR$16-$A308)^3)))</f>
        <v>0</v>
      </c>
      <c r="AS308" s="54" t="n">
        <f aca="false">MIN(1000,MAX(AS309,IF($A308&gt;=AS$16,0,AS$13*(AS$16-$A308)+AS$14*(AS$16-$A308)^2+AS$15*(AS$16-$A308)^3)))</f>
        <v>0</v>
      </c>
      <c r="AT308" s="54" t="n">
        <f aca="false">MIN(1000,MAX(AT309,IF($A308&gt;=AT$16,0,AT$13*(AT$16-$A308)+AT$14*(AT$16-$A308)^2+AT$15*(AT$16-$A308)^3)))</f>
        <v>268.187964</v>
      </c>
      <c r="AU308" s="54" t="n">
        <f aca="false">MIN(1000,MAX(AU309,IF($A308&gt;=AU$16,0,AU$13*(AU$16-$A308)+AU$14*(AU$16-$A308)^2+AU$15*(AU$16-$A308)^3)))</f>
        <v>0</v>
      </c>
      <c r="AV308" s="54" t="n">
        <f aca="false">MIN(1000,MAX(AV309,IF($A308&gt;=AV$16,0,AV$13*(AV$16-$A308)+AV$14*(AV$16-$A308)^2+AV$15*(AV$16-$A308)^3)))</f>
        <v>508.56453</v>
      </c>
      <c r="AW308" s="54" t="n">
        <f aca="false">MIN(1000,MAX(AW309,IF($A308&gt;=AW$16,0,AW$13*(AW$16-$A308)+AW$14*(AW$16-$A308)^2+AW$15*(AW$16-$A308)^3)))</f>
        <v>0</v>
      </c>
      <c r="AX308" s="54" t="n">
        <f aca="false">MIN(1000,MAX(AX309,IF($A308&gt;=AX$16,0,AX$13*(AX$16-$A308)+AX$14*(AX$16-$A308)^2+AX$15*(AX$16-$A308)^3)))</f>
        <v>58.216864</v>
      </c>
      <c r="AY308" s="54" t="n">
        <f aca="false">MIN(1000,MAX(AY309,IF($A308&gt;=AY$16,0,AY$13*(AY$16-$A308)+AY$14*(AY$16-$A308)^2+AY$15*(AY$16-$A308)^3)))</f>
        <v>46.5745</v>
      </c>
      <c r="AZ308" s="54" t="n">
        <f aca="false">MIN(1000,MAX(AZ309,IF($A308&gt;=AZ$16,0,AZ$13*(AZ$16-$A308)+AZ$14*(AZ$16-$A308)^2+AZ$15*(AZ$16-$A308)^3)))</f>
        <v>0</v>
      </c>
      <c r="BA308" s="54" t="n">
        <f aca="false">MIN(1000,MAX(BA309,IF($A308&gt;=BA$16,0,BA$13*(BA$16-$A308)+BA$14*(BA$16-$A308)^2+BA$15*(BA$16-$A308)^3)))</f>
        <v>0</v>
      </c>
    </row>
    <row r="309" customFormat="false" ht="13.8" hidden="false" customHeight="false" outlineLevel="0" collapsed="false">
      <c r="A309" s="12" t="n">
        <f aca="false">A308+10</f>
        <v>2920</v>
      </c>
      <c r="B309" s="54" t="n">
        <f aca="false">MIN(1000,MAX(B310,IF($A309&gt;=B$16,0,B$13*(B$16-$A309)+B$14*(B$16-$A309)^2+B$15*(B$16-$A309)^3)))</f>
        <v>0</v>
      </c>
      <c r="C309" s="54" t="n">
        <f aca="false">MIN(1000,MAX(C310,IF($A309&gt;=C$16,0,C$13*(C$16-$A309)+C$14*(C$16-$A309)^2+C$15*(C$16-$A309)^3)))</f>
        <v>0</v>
      </c>
      <c r="D309" s="54" t="n">
        <f aca="false">MIN(1000,MAX(D310,IF($A309&gt;=D$16,0,D$13*(D$16-$A309)+D$14*(D$16-$A309)^2+D$15*(D$16-$A309)^3)))</f>
        <v>0</v>
      </c>
      <c r="E309" s="54" t="n">
        <f aca="false">MIN(1000,MAX(E310,IF($A309&gt;=E$16,0,E$13*(E$16-$A309)+E$14*(E$16-$A309)^2+E$15*(E$16-$A309)^3)))</f>
        <v>0</v>
      </c>
      <c r="F309" s="54" t="n">
        <f aca="false">MIN(1000,MAX(F310,IF($A309&gt;=F$16,0,F$13*(F$16-$A309)+F$14*(F$16-$A309)^2+F$15*(F$16-$A309)^3)))</f>
        <v>0</v>
      </c>
      <c r="G309" s="54" t="n">
        <f aca="false">MIN(1000,MAX(G310,IF($A309&gt;=G$16,0,G$13*(G$16-$A309)+G$14*(G$16-$A309)^2+G$15*(G$16-$A309)^3)))</f>
        <v>0</v>
      </c>
      <c r="H309" s="54" t="n">
        <f aca="false">MIN(1000,MAX(H310,IF($A309&gt;=H$16,0,H$13*(H$16-$A309)+H$14*(H$16-$A309)^2+H$15*(H$16-$A309)^3)))</f>
        <v>0</v>
      </c>
      <c r="I309" s="54" t="n">
        <f aca="false">MIN(1000,MAX(I310,IF($A309&gt;=I$16,0,I$13*(I$16-$A309)+I$14*(I$16-$A309)^2+I$15*(I$16-$A309)^3)))</f>
        <v>0</v>
      </c>
      <c r="J309" s="54" t="n">
        <f aca="false">MIN(1000,MAX(J310,IF($A309&gt;=J$16,0,J$13*(J$16-$A309)+J$14*(J$16-$A309)^2+J$15*(J$16-$A309)^3)))</f>
        <v>0</v>
      </c>
      <c r="K309" s="54" t="n">
        <f aca="false">MIN(1000,MAX(K310,IF($A309&gt;=K$16,0,K$13*(K$16-$A309)+K$14*(K$16-$A309)^2+K$15*(K$16-$A309)^3)))</f>
        <v>0</v>
      </c>
      <c r="L309" s="54" t="n">
        <f aca="false">MIN(1000,MAX(L310,IF($A309&gt;=L$16,0,L$13*(L$16-$A309)+L$14*(L$16-$A309)^2+L$15*(L$16-$A309)^3)))</f>
        <v>0</v>
      </c>
      <c r="M309" s="54" t="n">
        <f aca="false">MIN(1000,MAX(M310,IF($A309&gt;=M$16,0,M$13*(M$16-$A309)+M$14*(M$16-$A309)^2+M$15*(M$16-$A309)^3)))</f>
        <v>0</v>
      </c>
      <c r="N309" s="54" t="n">
        <f aca="false">MIN(1000,MAX(N310,IF($A309&gt;=N$16,0,N$13*(N$16-$A309)+N$14*(N$16-$A309)^2+N$15*(N$16-$A309)^3)))</f>
        <v>0</v>
      </c>
      <c r="O309" s="54" t="n">
        <f aca="false">MIN(1000,MAX(O310,IF($A309&gt;=O$16,0,O$13*(O$16-$A309)+O$14*(O$16-$A309)^2+O$15*(O$16-$A309)^3)))</f>
        <v>0</v>
      </c>
      <c r="P309" s="54" t="n">
        <f aca="false">MIN(1000,MAX(P310,IF($A309&gt;=P$16,0,P$13*(P$16-$A309)+P$14*(P$16-$A309)^2+P$15*(P$16-$A309)^3)))</f>
        <v>0</v>
      </c>
      <c r="Q309" s="54" t="n">
        <f aca="false">MIN(1000,MAX(Q310,IF($A309&gt;=Q$16,0,Q$13*(Q$16-$A309)+Q$14*(Q$16-$A309)^2+Q$15*(Q$16-$A309)^3)))</f>
        <v>0</v>
      </c>
      <c r="R309" s="54" t="n">
        <f aca="false">MIN(1000,MAX(R310,IF($A309&gt;=R$16,0,R$13*(R$16-$A309)+R$14*(R$16-$A309)^2+R$15*(R$16-$A309)^3)))</f>
        <v>0</v>
      </c>
      <c r="S309" s="54" t="n">
        <f aca="false">MIN(1000,MAX(S310,IF($A309&gt;=S$16,0,S$13*(S$16-$A309)+S$14*(S$16-$A309)^2+S$15*(S$16-$A309)^3)))</f>
        <v>108.896352</v>
      </c>
      <c r="T309" s="54" t="n">
        <f aca="false">MIN(1000,MAX(T310,IF($A309&gt;=T$16,0,T$13*(T$16-$A309)+T$14*(T$16-$A309)^2+T$15*(T$16-$A309)^3)))</f>
        <v>0</v>
      </c>
      <c r="U309" s="54" t="n">
        <f aca="false">MIN(1000,MAX(U310,IF($A309&gt;=U$16,0,U$13*(U$16-$A309)+U$14*(U$16-$A309)^2+U$15*(U$16-$A309)^3)))</f>
        <v>85.50745</v>
      </c>
      <c r="V309" s="54" t="n">
        <f aca="false">MIN(1000,MAX(V310,IF($A309&gt;=V$16,0,V$13*(V$16-$A309)+V$14*(V$16-$A309)^2+V$15*(V$16-$A309)^3)))</f>
        <v>0</v>
      </c>
      <c r="W309" s="54" t="n">
        <f aca="false">MIN(1000,MAX(W310,IF($A309&gt;=W$16,0,W$13*(W$16-$A309)+W$14*(W$16-$A309)^2+W$15*(W$16-$A309)^3)))</f>
        <v>46.06848</v>
      </c>
      <c r="X309" s="54" t="n">
        <f aca="false">MIN(1000,MAX(X310,IF($A309&gt;=X$16,0,X$13*(X$16-$A309)+X$14*(X$16-$A309)^2+X$15*(X$16-$A309)^3)))</f>
        <v>1.370975</v>
      </c>
      <c r="Y309" s="54" t="n">
        <f aca="false">MIN(1000,MAX(Y310,IF($A309&gt;=Y$16,0,Y$13*(Y$16-$A309)+Y$14*(Y$16-$A309)^2+Y$15*(Y$16-$A309)^3)))</f>
        <v>0</v>
      </c>
      <c r="Z309" s="54" t="n">
        <f aca="false">MIN(1000,MAX(Z310,IF($A309&gt;=Z$16,0,Z$13*(Z$16-$A309)+Z$14*(Z$16-$A309)^2+Z$15*(Z$16-$A309)^3)))</f>
        <v>0</v>
      </c>
      <c r="AC309" s="54" t="n">
        <f aca="false">MIN(1000,MAX(AC310,IF($A309&gt;=AC$16,0,AC$13*(AC$16-$A309)+AC$14*(AC$16-$A309)^2+AC$15*(AC$16-$A309)^3)))</f>
        <v>0</v>
      </c>
      <c r="AD309" s="54" t="n">
        <f aca="false">MIN(1000,MAX(AD310,IF($A309&gt;=AD$16,0,AD$13*(AD$16-$A309)+AD$14*(AD$16-$A309)^2+AD$15*(AD$16-$A309)^3)))</f>
        <v>0</v>
      </c>
      <c r="AE309" s="54" t="n">
        <f aca="false">MIN(1000,MAX(AE310,IF($A309&gt;=AE$16,0,AE$13*(AE$16-$A309)+AE$14*(AE$16-$A309)^2+AE$15*(AE$16-$A309)^3)))</f>
        <v>0</v>
      </c>
      <c r="AF309" s="54" t="n">
        <f aca="false">MIN(1000,MAX(AF310,IF($A309&gt;=AF$16,0,AF$13*(AF$16-$A309)+AF$14*(AF$16-$A309)^2+AF$15*(AF$16-$A309)^3)))</f>
        <v>0</v>
      </c>
      <c r="AG309" s="54" t="n">
        <f aca="false">MIN(1000,MAX(AG310,IF($A309&gt;=AG$16,0,AG$13*(AG$16-$A309)+AG$14*(AG$16-$A309)^2+AG$15*(AG$16-$A309)^3)))</f>
        <v>0</v>
      </c>
      <c r="AH309" s="54" t="n">
        <f aca="false">MIN(1000,MAX(AH310,IF($A309&gt;=AH$16,0,AH$13*(AH$16-$A309)+AH$14*(AH$16-$A309)^2+AH$15*(AH$16-$A309)^3)))</f>
        <v>0</v>
      </c>
      <c r="AI309" s="54" t="n">
        <f aca="false">MIN(1000,MAX(AI310,IF($A309&gt;=AI$16,0,AI$13*(AI$16-$A309)+AI$14*(AI$16-$A309)^2+AI$15*(AI$16-$A309)^3)))</f>
        <v>0</v>
      </c>
      <c r="AJ309" s="54" t="n">
        <f aca="false">MIN(1000,MAX(AJ310,IF($A309&gt;=AJ$16,0,AJ$13*(AJ$16-$A309)+AJ$14*(AJ$16-$A309)^2+AJ$15*(AJ$16-$A309)^3)))</f>
        <v>0</v>
      </c>
      <c r="AK309" s="54" t="n">
        <f aca="false">MIN(1000,MAX(AK310,IF($A309&gt;=AK$16,0,AK$13*(AK$16-$A309)+AK$14*(AK$16-$A309)^2+AK$15*(AK$16-$A309)^3)))</f>
        <v>0</v>
      </c>
      <c r="AL309" s="54" t="n">
        <f aca="false">MIN(1000,MAX(AL310,IF($A309&gt;=AL$16,0,AL$13*(AL$16-$A309)+AL$14*(AL$16-$A309)^2+AL$15*(AL$16-$A309)^3)))</f>
        <v>0</v>
      </c>
      <c r="AM309" s="54" t="n">
        <f aca="false">MIN(1000,MAX(AM310,IF($A309&gt;=AM$16,0,AM$13*(AM$16-$A309)+AM$14*(AM$16-$A309)^2+AM$15*(AM$16-$A309)^3)))</f>
        <v>0</v>
      </c>
      <c r="AN309" s="54" t="n">
        <f aca="false">MIN(1000,MAX(AN310,IF($A309&gt;=AN$16,0,AN$13*(AN$16-$A309)+AN$14*(AN$16-$A309)^2+AN$15*(AN$16-$A309)^3)))</f>
        <v>0</v>
      </c>
      <c r="AO309" s="54" t="n">
        <f aca="false">MIN(1000,MAX(AO310,IF($A309&gt;=AO$16,0,AO$13*(AO$16-$A309)+AO$14*(AO$16-$A309)^2+AO$15*(AO$16-$A309)^3)))</f>
        <v>0</v>
      </c>
      <c r="AP309" s="54" t="n">
        <f aca="false">MIN(1000,MAX(AP310,IF($A309&gt;=AP$16,0,AP$13*(AP$16-$A309)+AP$14*(AP$16-$A309)^2+AP$15*(AP$16-$A309)^3)))</f>
        <v>0</v>
      </c>
      <c r="AQ309" s="54" t="n">
        <f aca="false">MIN(1000,MAX(AQ310,IF($A309&gt;=AQ$16,0,AQ$13*(AQ$16-$A309)+AQ$14*(AQ$16-$A309)^2+AQ$15*(AQ$16-$A309)^3)))</f>
        <v>0</v>
      </c>
      <c r="AR309" s="54" t="n">
        <f aca="false">MIN(1000,MAX(AR310,IF($A309&gt;=AR$16,0,AR$13*(AR$16-$A309)+AR$14*(AR$16-$A309)^2+AR$15*(AR$16-$A309)^3)))</f>
        <v>0</v>
      </c>
      <c r="AS309" s="54" t="n">
        <f aca="false">MIN(1000,MAX(AS310,IF($A309&gt;=AS$16,0,AS$13*(AS$16-$A309)+AS$14*(AS$16-$A309)^2+AS$15*(AS$16-$A309)^3)))</f>
        <v>0</v>
      </c>
      <c r="AT309" s="54" t="n">
        <f aca="false">MIN(1000,MAX(AT310,IF($A309&gt;=AT$16,0,AT$13*(AT$16-$A309)+AT$14*(AT$16-$A309)^2+AT$15*(AT$16-$A309)^3)))</f>
        <v>261.589764</v>
      </c>
      <c r="AU309" s="54" t="n">
        <f aca="false">MIN(1000,MAX(AU310,IF($A309&gt;=AU$16,0,AU$13*(AU$16-$A309)+AU$14*(AU$16-$A309)^2+AU$15*(AU$16-$A309)^3)))</f>
        <v>0</v>
      </c>
      <c r="AV309" s="54" t="n">
        <f aca="false">MIN(1000,MAX(AV310,IF($A309&gt;=AV$16,0,AV$13*(AV$16-$A309)+AV$14*(AV$16-$A309)^2+AV$15*(AV$16-$A309)^3)))</f>
        <v>507.11153</v>
      </c>
      <c r="AW309" s="54" t="n">
        <f aca="false">MIN(1000,MAX(AW310,IF($A309&gt;=AW$16,0,AW$13*(AW$16-$A309)+AW$14*(AW$16-$A309)^2+AW$15*(AW$16-$A309)^3)))</f>
        <v>0</v>
      </c>
      <c r="AX309" s="54" t="n">
        <f aca="false">MIN(1000,MAX(AX310,IF($A309&gt;=AX$16,0,AX$13*(AX$16-$A309)+AX$14*(AX$16-$A309)^2+AX$15*(AX$16-$A309)^3)))</f>
        <v>58.216864</v>
      </c>
      <c r="AY309" s="54" t="n">
        <f aca="false">MIN(1000,MAX(AY310,IF($A309&gt;=AY$16,0,AY$13*(AY$16-$A309)+AY$14*(AY$16-$A309)^2+AY$15*(AY$16-$A309)^3)))</f>
        <v>28.0575</v>
      </c>
      <c r="AZ309" s="54" t="n">
        <f aca="false">MIN(1000,MAX(AZ310,IF($A309&gt;=AZ$16,0,AZ$13*(AZ$16-$A309)+AZ$14*(AZ$16-$A309)^2+AZ$15*(AZ$16-$A309)^3)))</f>
        <v>0</v>
      </c>
      <c r="BA309" s="54" t="n">
        <f aca="false">MIN(1000,MAX(BA310,IF($A309&gt;=BA$16,0,BA$13*(BA$16-$A309)+BA$14*(BA$16-$A309)^2+BA$15*(BA$16-$A309)^3)))</f>
        <v>0</v>
      </c>
    </row>
    <row r="310" customFormat="false" ht="13.8" hidden="false" customHeight="false" outlineLevel="0" collapsed="false">
      <c r="A310" s="12" t="n">
        <f aca="false">A309+10</f>
        <v>2930</v>
      </c>
      <c r="B310" s="54" t="n">
        <f aca="false">MIN(1000,MAX(B311,IF($A310&gt;=B$16,0,B$13*(B$16-$A310)+B$14*(B$16-$A310)^2+B$15*(B$16-$A310)^3)))</f>
        <v>0</v>
      </c>
      <c r="C310" s="54" t="n">
        <f aca="false">MIN(1000,MAX(C311,IF($A310&gt;=C$16,0,C$13*(C$16-$A310)+C$14*(C$16-$A310)^2+C$15*(C$16-$A310)^3)))</f>
        <v>0</v>
      </c>
      <c r="D310" s="54" t="n">
        <f aca="false">MIN(1000,MAX(D311,IF($A310&gt;=D$16,0,D$13*(D$16-$A310)+D$14*(D$16-$A310)^2+D$15*(D$16-$A310)^3)))</f>
        <v>0</v>
      </c>
      <c r="E310" s="54" t="n">
        <f aca="false">MIN(1000,MAX(E311,IF($A310&gt;=E$16,0,E$13*(E$16-$A310)+E$14*(E$16-$A310)^2+E$15*(E$16-$A310)^3)))</f>
        <v>0</v>
      </c>
      <c r="F310" s="54" t="n">
        <f aca="false">MIN(1000,MAX(F311,IF($A310&gt;=F$16,0,F$13*(F$16-$A310)+F$14*(F$16-$A310)^2+F$15*(F$16-$A310)^3)))</f>
        <v>0</v>
      </c>
      <c r="G310" s="54" t="n">
        <f aca="false">MIN(1000,MAX(G311,IF($A310&gt;=G$16,0,G$13*(G$16-$A310)+G$14*(G$16-$A310)^2+G$15*(G$16-$A310)^3)))</f>
        <v>0</v>
      </c>
      <c r="H310" s="54" t="n">
        <f aca="false">MIN(1000,MAX(H311,IF($A310&gt;=H$16,0,H$13*(H$16-$A310)+H$14*(H$16-$A310)^2+H$15*(H$16-$A310)^3)))</f>
        <v>0</v>
      </c>
      <c r="I310" s="54" t="n">
        <f aca="false">MIN(1000,MAX(I311,IF($A310&gt;=I$16,0,I$13*(I$16-$A310)+I$14*(I$16-$A310)^2+I$15*(I$16-$A310)^3)))</f>
        <v>0</v>
      </c>
      <c r="J310" s="54" t="n">
        <f aca="false">MIN(1000,MAX(J311,IF($A310&gt;=J$16,0,J$13*(J$16-$A310)+J$14*(J$16-$A310)^2+J$15*(J$16-$A310)^3)))</f>
        <v>0</v>
      </c>
      <c r="K310" s="54" t="n">
        <f aca="false">MIN(1000,MAX(K311,IF($A310&gt;=K$16,0,K$13*(K$16-$A310)+K$14*(K$16-$A310)^2+K$15*(K$16-$A310)^3)))</f>
        <v>0</v>
      </c>
      <c r="L310" s="54" t="n">
        <f aca="false">MIN(1000,MAX(L311,IF($A310&gt;=L$16,0,L$13*(L$16-$A310)+L$14*(L$16-$A310)^2+L$15*(L$16-$A310)^3)))</f>
        <v>0</v>
      </c>
      <c r="M310" s="54" t="n">
        <f aca="false">MIN(1000,MAX(M311,IF($A310&gt;=M$16,0,M$13*(M$16-$A310)+M$14*(M$16-$A310)^2+M$15*(M$16-$A310)^3)))</f>
        <v>0</v>
      </c>
      <c r="N310" s="54" t="n">
        <f aca="false">MIN(1000,MAX(N311,IF($A310&gt;=N$16,0,N$13*(N$16-$A310)+N$14*(N$16-$A310)^2+N$15*(N$16-$A310)^3)))</f>
        <v>0</v>
      </c>
      <c r="O310" s="54" t="n">
        <f aca="false">MIN(1000,MAX(O311,IF($A310&gt;=O$16,0,O$13*(O$16-$A310)+O$14*(O$16-$A310)^2+O$15*(O$16-$A310)^3)))</f>
        <v>0</v>
      </c>
      <c r="P310" s="54" t="n">
        <f aca="false">MIN(1000,MAX(P311,IF($A310&gt;=P$16,0,P$13*(P$16-$A310)+P$14*(P$16-$A310)^2+P$15*(P$16-$A310)^3)))</f>
        <v>0</v>
      </c>
      <c r="Q310" s="54" t="n">
        <f aca="false">MIN(1000,MAX(Q311,IF($A310&gt;=Q$16,0,Q$13*(Q$16-$A310)+Q$14*(Q$16-$A310)^2+Q$15*(Q$16-$A310)^3)))</f>
        <v>0</v>
      </c>
      <c r="R310" s="54" t="n">
        <f aca="false">MIN(1000,MAX(R311,IF($A310&gt;=R$16,0,R$13*(R$16-$A310)+R$14*(R$16-$A310)^2+R$15*(R$16-$A310)^3)))</f>
        <v>0</v>
      </c>
      <c r="S310" s="54" t="n">
        <f aca="false">MIN(1000,MAX(S311,IF($A310&gt;=S$16,0,S$13*(S$16-$A310)+S$14*(S$16-$A310)^2+S$15*(S$16-$A310)^3)))</f>
        <v>105.956752</v>
      </c>
      <c r="T310" s="54" t="n">
        <f aca="false">MIN(1000,MAX(T311,IF($A310&gt;=T$16,0,T$13*(T$16-$A310)+T$14*(T$16-$A310)^2+T$15*(T$16-$A310)^3)))</f>
        <v>0</v>
      </c>
      <c r="U310" s="54" t="n">
        <f aca="false">MIN(1000,MAX(U311,IF($A310&gt;=U$16,0,U$13*(U$16-$A310)+U$14*(U$16-$A310)^2+U$15*(U$16-$A310)^3)))</f>
        <v>85.26245</v>
      </c>
      <c r="V310" s="54" t="n">
        <f aca="false">MIN(1000,MAX(V311,IF($A310&gt;=V$16,0,V$13*(V$16-$A310)+V$14*(V$16-$A310)^2+V$15*(V$16-$A310)^3)))</f>
        <v>0</v>
      </c>
      <c r="W310" s="54" t="n">
        <f aca="false">MIN(1000,MAX(W311,IF($A310&gt;=W$16,0,W$13*(W$16-$A310)+W$14*(W$16-$A310)^2+W$15*(W$16-$A310)^3)))</f>
        <v>45.93948</v>
      </c>
      <c r="X310" s="54" t="n">
        <f aca="false">MIN(1000,MAX(X311,IF($A310&gt;=X$16,0,X$13*(X$16-$A310)+X$14*(X$16-$A310)^2+X$15*(X$16-$A310)^3)))</f>
        <v>0.429975</v>
      </c>
      <c r="Y310" s="54" t="n">
        <f aca="false">MIN(1000,MAX(Y311,IF($A310&gt;=Y$16,0,Y$13*(Y$16-$A310)+Y$14*(Y$16-$A310)^2+Y$15*(Y$16-$A310)^3)))</f>
        <v>0</v>
      </c>
      <c r="Z310" s="54" t="n">
        <f aca="false">MIN(1000,MAX(Z311,IF($A310&gt;=Z$16,0,Z$13*(Z$16-$A310)+Z$14*(Z$16-$A310)^2+Z$15*(Z$16-$A310)^3)))</f>
        <v>0</v>
      </c>
      <c r="AC310" s="54" t="n">
        <f aca="false">MIN(1000,MAX(AC311,IF($A310&gt;=AC$16,0,AC$13*(AC$16-$A310)+AC$14*(AC$16-$A310)^2+AC$15*(AC$16-$A310)^3)))</f>
        <v>0</v>
      </c>
      <c r="AD310" s="54" t="n">
        <f aca="false">MIN(1000,MAX(AD311,IF($A310&gt;=AD$16,0,AD$13*(AD$16-$A310)+AD$14*(AD$16-$A310)^2+AD$15*(AD$16-$A310)^3)))</f>
        <v>0</v>
      </c>
      <c r="AE310" s="54" t="n">
        <f aca="false">MIN(1000,MAX(AE311,IF($A310&gt;=AE$16,0,AE$13*(AE$16-$A310)+AE$14*(AE$16-$A310)^2+AE$15*(AE$16-$A310)^3)))</f>
        <v>0</v>
      </c>
      <c r="AF310" s="54" t="n">
        <f aca="false">MIN(1000,MAX(AF311,IF($A310&gt;=AF$16,0,AF$13*(AF$16-$A310)+AF$14*(AF$16-$A310)^2+AF$15*(AF$16-$A310)^3)))</f>
        <v>0</v>
      </c>
      <c r="AG310" s="54" t="n">
        <f aca="false">MIN(1000,MAX(AG311,IF($A310&gt;=AG$16,0,AG$13*(AG$16-$A310)+AG$14*(AG$16-$A310)^2+AG$15*(AG$16-$A310)^3)))</f>
        <v>0</v>
      </c>
      <c r="AH310" s="54" t="n">
        <f aca="false">MIN(1000,MAX(AH311,IF($A310&gt;=AH$16,0,AH$13*(AH$16-$A310)+AH$14*(AH$16-$A310)^2+AH$15*(AH$16-$A310)^3)))</f>
        <v>0</v>
      </c>
      <c r="AI310" s="54" t="n">
        <f aca="false">MIN(1000,MAX(AI311,IF($A310&gt;=AI$16,0,AI$13*(AI$16-$A310)+AI$14*(AI$16-$A310)^2+AI$15*(AI$16-$A310)^3)))</f>
        <v>0</v>
      </c>
      <c r="AJ310" s="54" t="n">
        <f aca="false">MIN(1000,MAX(AJ311,IF($A310&gt;=AJ$16,0,AJ$13*(AJ$16-$A310)+AJ$14*(AJ$16-$A310)^2+AJ$15*(AJ$16-$A310)^3)))</f>
        <v>0</v>
      </c>
      <c r="AK310" s="54" t="n">
        <f aca="false">MIN(1000,MAX(AK311,IF($A310&gt;=AK$16,0,AK$13*(AK$16-$A310)+AK$14*(AK$16-$A310)^2+AK$15*(AK$16-$A310)^3)))</f>
        <v>0</v>
      </c>
      <c r="AL310" s="54" t="n">
        <f aca="false">MIN(1000,MAX(AL311,IF($A310&gt;=AL$16,0,AL$13*(AL$16-$A310)+AL$14*(AL$16-$A310)^2+AL$15*(AL$16-$A310)^3)))</f>
        <v>0</v>
      </c>
      <c r="AM310" s="54" t="n">
        <f aca="false">MIN(1000,MAX(AM311,IF($A310&gt;=AM$16,0,AM$13*(AM$16-$A310)+AM$14*(AM$16-$A310)^2+AM$15*(AM$16-$A310)^3)))</f>
        <v>0</v>
      </c>
      <c r="AN310" s="54" t="n">
        <f aca="false">MIN(1000,MAX(AN311,IF($A310&gt;=AN$16,0,AN$13*(AN$16-$A310)+AN$14*(AN$16-$A310)^2+AN$15*(AN$16-$A310)^3)))</f>
        <v>0</v>
      </c>
      <c r="AO310" s="54" t="n">
        <f aca="false">MIN(1000,MAX(AO311,IF($A310&gt;=AO$16,0,AO$13*(AO$16-$A310)+AO$14*(AO$16-$A310)^2+AO$15*(AO$16-$A310)^3)))</f>
        <v>0</v>
      </c>
      <c r="AP310" s="54" t="n">
        <f aca="false">MIN(1000,MAX(AP311,IF($A310&gt;=AP$16,0,AP$13*(AP$16-$A310)+AP$14*(AP$16-$A310)^2+AP$15*(AP$16-$A310)^3)))</f>
        <v>0</v>
      </c>
      <c r="AQ310" s="54" t="n">
        <f aca="false">MIN(1000,MAX(AQ311,IF($A310&gt;=AQ$16,0,AQ$13*(AQ$16-$A310)+AQ$14*(AQ$16-$A310)^2+AQ$15*(AQ$16-$A310)^3)))</f>
        <v>0</v>
      </c>
      <c r="AR310" s="54" t="n">
        <f aca="false">MIN(1000,MAX(AR311,IF($A310&gt;=AR$16,0,AR$13*(AR$16-$A310)+AR$14*(AR$16-$A310)^2+AR$15*(AR$16-$A310)^3)))</f>
        <v>0</v>
      </c>
      <c r="AS310" s="54" t="n">
        <f aca="false">MIN(1000,MAX(AS311,IF($A310&gt;=AS$16,0,AS$13*(AS$16-$A310)+AS$14*(AS$16-$A310)^2+AS$15*(AS$16-$A310)^3)))</f>
        <v>0</v>
      </c>
      <c r="AT310" s="54" t="n">
        <f aca="false">MIN(1000,MAX(AT311,IF($A310&gt;=AT$16,0,AT$13*(AT$16-$A310)+AT$14*(AT$16-$A310)^2+AT$15*(AT$16-$A310)^3)))</f>
        <v>255.071564</v>
      </c>
      <c r="AU310" s="54" t="n">
        <f aca="false">MIN(1000,MAX(AU311,IF($A310&gt;=AU$16,0,AU$13*(AU$16-$A310)+AU$14*(AU$16-$A310)^2+AU$15*(AU$16-$A310)^3)))</f>
        <v>0</v>
      </c>
      <c r="AV310" s="54" t="n">
        <f aca="false">MIN(1000,MAX(AV311,IF($A310&gt;=AV$16,0,AV$13*(AV$16-$A310)+AV$14*(AV$16-$A310)^2+AV$15*(AV$16-$A310)^3)))</f>
        <v>505.65853</v>
      </c>
      <c r="AW310" s="54" t="n">
        <f aca="false">MIN(1000,MAX(AW311,IF($A310&gt;=AW$16,0,AW$13*(AW$16-$A310)+AW$14*(AW$16-$A310)^2+AW$15*(AW$16-$A310)^3)))</f>
        <v>0</v>
      </c>
      <c r="AX310" s="54" t="n">
        <f aca="false">MIN(1000,MAX(AX311,IF($A310&gt;=AX$16,0,AX$13*(AX$16-$A310)+AX$14*(AX$16-$A310)^2+AX$15*(AX$16-$A310)^3)))</f>
        <v>58.216864</v>
      </c>
      <c r="AY310" s="54" t="n">
        <f aca="false">MIN(1000,MAX(AY311,IF($A310&gt;=AY$16,0,AY$13*(AY$16-$A310)+AY$14*(AY$16-$A310)^2+AY$15*(AY$16-$A310)^3)))</f>
        <v>9.5805</v>
      </c>
      <c r="AZ310" s="54" t="n">
        <f aca="false">MIN(1000,MAX(AZ311,IF($A310&gt;=AZ$16,0,AZ$13*(AZ$16-$A310)+AZ$14*(AZ$16-$A310)^2+AZ$15*(AZ$16-$A310)^3)))</f>
        <v>0</v>
      </c>
      <c r="BA310" s="54" t="n">
        <f aca="false">MIN(1000,MAX(BA311,IF($A310&gt;=BA$16,0,BA$13*(BA$16-$A310)+BA$14*(BA$16-$A310)^2+BA$15*(BA$16-$A310)^3)))</f>
        <v>0</v>
      </c>
    </row>
    <row r="311" customFormat="false" ht="13.8" hidden="false" customHeight="false" outlineLevel="0" collapsed="false">
      <c r="A311" s="12" t="n">
        <f aca="false">A310+10</f>
        <v>2940</v>
      </c>
      <c r="B311" s="54" t="n">
        <f aca="false">MIN(1000,MAX(B312,IF($A311&gt;=B$16,0,B$13*(B$16-$A311)+B$14*(B$16-$A311)^2+B$15*(B$16-$A311)^3)))</f>
        <v>0</v>
      </c>
      <c r="C311" s="54" t="n">
        <f aca="false">MIN(1000,MAX(C312,IF($A311&gt;=C$16,0,C$13*(C$16-$A311)+C$14*(C$16-$A311)^2+C$15*(C$16-$A311)^3)))</f>
        <v>0</v>
      </c>
      <c r="D311" s="54" t="n">
        <f aca="false">MIN(1000,MAX(D312,IF($A311&gt;=D$16,0,D$13*(D$16-$A311)+D$14*(D$16-$A311)^2+D$15*(D$16-$A311)^3)))</f>
        <v>0</v>
      </c>
      <c r="E311" s="54" t="n">
        <f aca="false">MIN(1000,MAX(E312,IF($A311&gt;=E$16,0,E$13*(E$16-$A311)+E$14*(E$16-$A311)^2+E$15*(E$16-$A311)^3)))</f>
        <v>0</v>
      </c>
      <c r="F311" s="54" t="n">
        <f aca="false">MIN(1000,MAX(F312,IF($A311&gt;=F$16,0,F$13*(F$16-$A311)+F$14*(F$16-$A311)^2+F$15*(F$16-$A311)^3)))</f>
        <v>0</v>
      </c>
      <c r="G311" s="54" t="n">
        <f aca="false">MIN(1000,MAX(G312,IF($A311&gt;=G$16,0,G$13*(G$16-$A311)+G$14*(G$16-$A311)^2+G$15*(G$16-$A311)^3)))</f>
        <v>0</v>
      </c>
      <c r="H311" s="54" t="n">
        <f aca="false">MIN(1000,MAX(H312,IF($A311&gt;=H$16,0,H$13*(H$16-$A311)+H$14*(H$16-$A311)^2+H$15*(H$16-$A311)^3)))</f>
        <v>0</v>
      </c>
      <c r="I311" s="54" t="n">
        <f aca="false">MIN(1000,MAX(I312,IF($A311&gt;=I$16,0,I$13*(I$16-$A311)+I$14*(I$16-$A311)^2+I$15*(I$16-$A311)^3)))</f>
        <v>0</v>
      </c>
      <c r="J311" s="54" t="n">
        <f aca="false">MIN(1000,MAX(J312,IF($A311&gt;=J$16,0,J$13*(J$16-$A311)+J$14*(J$16-$A311)^2+J$15*(J$16-$A311)^3)))</f>
        <v>0</v>
      </c>
      <c r="K311" s="54" t="n">
        <f aca="false">MIN(1000,MAX(K312,IF($A311&gt;=K$16,0,K$13*(K$16-$A311)+K$14*(K$16-$A311)^2+K$15*(K$16-$A311)^3)))</f>
        <v>0</v>
      </c>
      <c r="L311" s="54" t="n">
        <f aca="false">MIN(1000,MAX(L312,IF($A311&gt;=L$16,0,L$13*(L$16-$A311)+L$14*(L$16-$A311)^2+L$15*(L$16-$A311)^3)))</f>
        <v>0</v>
      </c>
      <c r="M311" s="54" t="n">
        <f aca="false">MIN(1000,MAX(M312,IF($A311&gt;=M$16,0,M$13*(M$16-$A311)+M$14*(M$16-$A311)^2+M$15*(M$16-$A311)^3)))</f>
        <v>0</v>
      </c>
      <c r="N311" s="54" t="n">
        <f aca="false">MIN(1000,MAX(N312,IF($A311&gt;=N$16,0,N$13*(N$16-$A311)+N$14*(N$16-$A311)^2+N$15*(N$16-$A311)^3)))</f>
        <v>0</v>
      </c>
      <c r="O311" s="54" t="n">
        <f aca="false">MIN(1000,MAX(O312,IF($A311&gt;=O$16,0,O$13*(O$16-$A311)+O$14*(O$16-$A311)^2+O$15*(O$16-$A311)^3)))</f>
        <v>0</v>
      </c>
      <c r="P311" s="54" t="n">
        <f aca="false">MIN(1000,MAX(P312,IF($A311&gt;=P$16,0,P$13*(P$16-$A311)+P$14*(P$16-$A311)^2+P$15*(P$16-$A311)^3)))</f>
        <v>0</v>
      </c>
      <c r="Q311" s="54" t="n">
        <f aca="false">MIN(1000,MAX(Q312,IF($A311&gt;=Q$16,0,Q$13*(Q$16-$A311)+Q$14*(Q$16-$A311)^2+Q$15*(Q$16-$A311)^3)))</f>
        <v>0</v>
      </c>
      <c r="R311" s="54" t="n">
        <f aca="false">MIN(1000,MAX(R312,IF($A311&gt;=R$16,0,R$13*(R$16-$A311)+R$14*(R$16-$A311)^2+R$15*(R$16-$A311)^3)))</f>
        <v>0</v>
      </c>
      <c r="S311" s="54" t="n">
        <f aca="false">MIN(1000,MAX(S312,IF($A311&gt;=S$16,0,S$13*(S$16-$A311)+S$14*(S$16-$A311)^2+S$15*(S$16-$A311)^3)))</f>
        <v>103.057152</v>
      </c>
      <c r="T311" s="54" t="n">
        <f aca="false">MIN(1000,MAX(T312,IF($A311&gt;=T$16,0,T$13*(T$16-$A311)+T$14*(T$16-$A311)^2+T$15*(T$16-$A311)^3)))</f>
        <v>0</v>
      </c>
      <c r="U311" s="54" t="n">
        <f aca="false">MIN(1000,MAX(U312,IF($A311&gt;=U$16,0,U$13*(U$16-$A311)+U$14*(U$16-$A311)^2+U$15*(U$16-$A311)^3)))</f>
        <v>85.01745</v>
      </c>
      <c r="V311" s="54" t="n">
        <f aca="false">MIN(1000,MAX(V312,IF($A311&gt;=V$16,0,V$13*(V$16-$A311)+V$14*(V$16-$A311)^2+V$15*(V$16-$A311)^3)))</f>
        <v>0</v>
      </c>
      <c r="W311" s="54" t="n">
        <f aca="false">MIN(1000,MAX(W312,IF($A311&gt;=W$16,0,W$13*(W$16-$A311)+W$14*(W$16-$A311)^2+W$15*(W$16-$A311)^3)))</f>
        <v>45.81048</v>
      </c>
      <c r="X311" s="54" t="n">
        <f aca="false">MIN(1000,MAX(X312,IF($A311&gt;=X$16,0,X$13*(X$16-$A311)+X$14*(X$16-$A311)^2+X$15*(X$16-$A311)^3)))</f>
        <v>0</v>
      </c>
      <c r="Y311" s="54" t="n">
        <f aca="false">MIN(1000,MAX(Y312,IF($A311&gt;=Y$16,0,Y$13*(Y$16-$A311)+Y$14*(Y$16-$A311)^2+Y$15*(Y$16-$A311)^3)))</f>
        <v>0</v>
      </c>
      <c r="Z311" s="54" t="n">
        <f aca="false">MIN(1000,MAX(Z312,IF($A311&gt;=Z$16,0,Z$13*(Z$16-$A311)+Z$14*(Z$16-$A311)^2+Z$15*(Z$16-$A311)^3)))</f>
        <v>0</v>
      </c>
      <c r="AC311" s="54" t="n">
        <f aca="false">MIN(1000,MAX(AC312,IF($A311&gt;=AC$16,0,AC$13*(AC$16-$A311)+AC$14*(AC$16-$A311)^2+AC$15*(AC$16-$A311)^3)))</f>
        <v>0</v>
      </c>
      <c r="AD311" s="54" t="n">
        <f aca="false">MIN(1000,MAX(AD312,IF($A311&gt;=AD$16,0,AD$13*(AD$16-$A311)+AD$14*(AD$16-$A311)^2+AD$15*(AD$16-$A311)^3)))</f>
        <v>0</v>
      </c>
      <c r="AE311" s="54" t="n">
        <f aca="false">MIN(1000,MAX(AE312,IF($A311&gt;=AE$16,0,AE$13*(AE$16-$A311)+AE$14*(AE$16-$A311)^2+AE$15*(AE$16-$A311)^3)))</f>
        <v>0</v>
      </c>
      <c r="AF311" s="54" t="n">
        <f aca="false">MIN(1000,MAX(AF312,IF($A311&gt;=AF$16,0,AF$13*(AF$16-$A311)+AF$14*(AF$16-$A311)^2+AF$15*(AF$16-$A311)^3)))</f>
        <v>0</v>
      </c>
      <c r="AG311" s="54" t="n">
        <f aca="false">MIN(1000,MAX(AG312,IF($A311&gt;=AG$16,0,AG$13*(AG$16-$A311)+AG$14*(AG$16-$A311)^2+AG$15*(AG$16-$A311)^3)))</f>
        <v>0</v>
      </c>
      <c r="AH311" s="54" t="n">
        <f aca="false">MIN(1000,MAX(AH312,IF($A311&gt;=AH$16,0,AH$13*(AH$16-$A311)+AH$14*(AH$16-$A311)^2+AH$15*(AH$16-$A311)^3)))</f>
        <v>0</v>
      </c>
      <c r="AI311" s="54" t="n">
        <f aca="false">MIN(1000,MAX(AI312,IF($A311&gt;=AI$16,0,AI$13*(AI$16-$A311)+AI$14*(AI$16-$A311)^2+AI$15*(AI$16-$A311)^3)))</f>
        <v>0</v>
      </c>
      <c r="AJ311" s="54" t="n">
        <f aca="false">MIN(1000,MAX(AJ312,IF($A311&gt;=AJ$16,0,AJ$13*(AJ$16-$A311)+AJ$14*(AJ$16-$A311)^2+AJ$15*(AJ$16-$A311)^3)))</f>
        <v>0</v>
      </c>
      <c r="AK311" s="54" t="n">
        <f aca="false">MIN(1000,MAX(AK312,IF($A311&gt;=AK$16,0,AK$13*(AK$16-$A311)+AK$14*(AK$16-$A311)^2+AK$15*(AK$16-$A311)^3)))</f>
        <v>0</v>
      </c>
      <c r="AL311" s="54" t="n">
        <f aca="false">MIN(1000,MAX(AL312,IF($A311&gt;=AL$16,0,AL$13*(AL$16-$A311)+AL$14*(AL$16-$A311)^2+AL$15*(AL$16-$A311)^3)))</f>
        <v>0</v>
      </c>
      <c r="AM311" s="54" t="n">
        <f aca="false">MIN(1000,MAX(AM312,IF($A311&gt;=AM$16,0,AM$13*(AM$16-$A311)+AM$14*(AM$16-$A311)^2+AM$15*(AM$16-$A311)^3)))</f>
        <v>0</v>
      </c>
      <c r="AN311" s="54" t="n">
        <f aca="false">MIN(1000,MAX(AN312,IF($A311&gt;=AN$16,0,AN$13*(AN$16-$A311)+AN$14*(AN$16-$A311)^2+AN$15*(AN$16-$A311)^3)))</f>
        <v>0</v>
      </c>
      <c r="AO311" s="54" t="n">
        <f aca="false">MIN(1000,MAX(AO312,IF($A311&gt;=AO$16,0,AO$13*(AO$16-$A311)+AO$14*(AO$16-$A311)^2+AO$15*(AO$16-$A311)^3)))</f>
        <v>0</v>
      </c>
      <c r="AP311" s="54" t="n">
        <f aca="false">MIN(1000,MAX(AP312,IF($A311&gt;=AP$16,0,AP$13*(AP$16-$A311)+AP$14*(AP$16-$A311)^2+AP$15*(AP$16-$A311)^3)))</f>
        <v>0</v>
      </c>
      <c r="AQ311" s="54" t="n">
        <f aca="false">MIN(1000,MAX(AQ312,IF($A311&gt;=AQ$16,0,AQ$13*(AQ$16-$A311)+AQ$14*(AQ$16-$A311)^2+AQ$15*(AQ$16-$A311)^3)))</f>
        <v>0</v>
      </c>
      <c r="AR311" s="54" t="n">
        <f aca="false">MIN(1000,MAX(AR312,IF($A311&gt;=AR$16,0,AR$13*(AR$16-$A311)+AR$14*(AR$16-$A311)^2+AR$15*(AR$16-$A311)^3)))</f>
        <v>0</v>
      </c>
      <c r="AS311" s="54" t="n">
        <f aca="false">MIN(1000,MAX(AS312,IF($A311&gt;=AS$16,0,AS$13*(AS$16-$A311)+AS$14*(AS$16-$A311)^2+AS$15*(AS$16-$A311)^3)))</f>
        <v>0</v>
      </c>
      <c r="AT311" s="54" t="n">
        <f aca="false">MIN(1000,MAX(AT312,IF($A311&gt;=AT$16,0,AT$13*(AT$16-$A311)+AT$14*(AT$16-$A311)^2+AT$15*(AT$16-$A311)^3)))</f>
        <v>248.633364</v>
      </c>
      <c r="AU311" s="54" t="n">
        <f aca="false">MIN(1000,MAX(AU312,IF($A311&gt;=AU$16,0,AU$13*(AU$16-$A311)+AU$14*(AU$16-$A311)^2+AU$15*(AU$16-$A311)^3)))</f>
        <v>0</v>
      </c>
      <c r="AV311" s="54" t="n">
        <f aca="false">MIN(1000,MAX(AV312,IF($A311&gt;=AV$16,0,AV$13*(AV$16-$A311)+AV$14*(AV$16-$A311)^2+AV$15*(AV$16-$A311)^3)))</f>
        <v>504.20553</v>
      </c>
      <c r="AW311" s="54" t="n">
        <f aca="false">MIN(1000,MAX(AW312,IF($A311&gt;=AW$16,0,AW$13*(AW$16-$A311)+AW$14*(AW$16-$A311)^2+AW$15*(AW$16-$A311)^3)))</f>
        <v>0</v>
      </c>
      <c r="AX311" s="54" t="n">
        <f aca="false">MIN(1000,MAX(AX312,IF($A311&gt;=AX$16,0,AX$13*(AX$16-$A311)+AX$14*(AX$16-$A311)^2+AX$15*(AX$16-$A311)^3)))</f>
        <v>58.216864</v>
      </c>
      <c r="AY311" s="54" t="n">
        <f aca="false">MIN(1000,MAX(AY312,IF($A311&gt;=AY$16,0,AY$13*(AY$16-$A311)+AY$14*(AY$16-$A311)^2+AY$15*(AY$16-$A311)^3)))</f>
        <v>0</v>
      </c>
      <c r="AZ311" s="54" t="n">
        <f aca="false">MIN(1000,MAX(AZ312,IF($A311&gt;=AZ$16,0,AZ$13*(AZ$16-$A311)+AZ$14*(AZ$16-$A311)^2+AZ$15*(AZ$16-$A311)^3)))</f>
        <v>0</v>
      </c>
      <c r="BA311" s="54" t="n">
        <f aca="false">MIN(1000,MAX(BA312,IF($A311&gt;=BA$16,0,BA$13*(BA$16-$A311)+BA$14*(BA$16-$A311)^2+BA$15*(BA$16-$A311)^3)))</f>
        <v>0</v>
      </c>
    </row>
    <row r="312" customFormat="false" ht="13.8" hidden="false" customHeight="false" outlineLevel="0" collapsed="false">
      <c r="A312" s="12" t="n">
        <f aca="false">A311+10</f>
        <v>2950</v>
      </c>
      <c r="B312" s="54" t="n">
        <f aca="false">MIN(1000,MAX(B313,IF($A312&gt;=B$16,0,B$13*(B$16-$A312)+B$14*(B$16-$A312)^2+B$15*(B$16-$A312)^3)))</f>
        <v>0</v>
      </c>
      <c r="C312" s="54" t="n">
        <f aca="false">MIN(1000,MAX(C313,IF($A312&gt;=C$16,0,C$13*(C$16-$A312)+C$14*(C$16-$A312)^2+C$15*(C$16-$A312)^3)))</f>
        <v>0</v>
      </c>
      <c r="D312" s="54" t="n">
        <f aca="false">MIN(1000,MAX(D313,IF($A312&gt;=D$16,0,D$13*(D$16-$A312)+D$14*(D$16-$A312)^2+D$15*(D$16-$A312)^3)))</f>
        <v>0</v>
      </c>
      <c r="E312" s="54" t="n">
        <f aca="false">MIN(1000,MAX(E313,IF($A312&gt;=E$16,0,E$13*(E$16-$A312)+E$14*(E$16-$A312)^2+E$15*(E$16-$A312)^3)))</f>
        <v>0</v>
      </c>
      <c r="F312" s="54" t="n">
        <f aca="false">MIN(1000,MAX(F313,IF($A312&gt;=F$16,0,F$13*(F$16-$A312)+F$14*(F$16-$A312)^2+F$15*(F$16-$A312)^3)))</f>
        <v>0</v>
      </c>
      <c r="G312" s="54" t="n">
        <f aca="false">MIN(1000,MAX(G313,IF($A312&gt;=G$16,0,G$13*(G$16-$A312)+G$14*(G$16-$A312)^2+G$15*(G$16-$A312)^3)))</f>
        <v>0</v>
      </c>
      <c r="H312" s="54" t="n">
        <f aca="false">MIN(1000,MAX(H313,IF($A312&gt;=H$16,0,H$13*(H$16-$A312)+H$14*(H$16-$A312)^2+H$15*(H$16-$A312)^3)))</f>
        <v>0</v>
      </c>
      <c r="I312" s="54" t="n">
        <f aca="false">MIN(1000,MAX(I313,IF($A312&gt;=I$16,0,I$13*(I$16-$A312)+I$14*(I$16-$A312)^2+I$15*(I$16-$A312)^3)))</f>
        <v>0</v>
      </c>
      <c r="J312" s="54" t="n">
        <f aca="false">MIN(1000,MAX(J313,IF($A312&gt;=J$16,0,J$13*(J$16-$A312)+J$14*(J$16-$A312)^2+J$15*(J$16-$A312)^3)))</f>
        <v>0</v>
      </c>
      <c r="K312" s="54" t="n">
        <f aca="false">MIN(1000,MAX(K313,IF($A312&gt;=K$16,0,K$13*(K$16-$A312)+K$14*(K$16-$A312)^2+K$15*(K$16-$A312)^3)))</f>
        <v>0</v>
      </c>
      <c r="L312" s="54" t="n">
        <f aca="false">MIN(1000,MAX(L313,IF($A312&gt;=L$16,0,L$13*(L$16-$A312)+L$14*(L$16-$A312)^2+L$15*(L$16-$A312)^3)))</f>
        <v>0</v>
      </c>
      <c r="M312" s="54" t="n">
        <f aca="false">MIN(1000,MAX(M313,IF($A312&gt;=M$16,0,M$13*(M$16-$A312)+M$14*(M$16-$A312)^2+M$15*(M$16-$A312)^3)))</f>
        <v>0</v>
      </c>
      <c r="N312" s="54" t="n">
        <f aca="false">MIN(1000,MAX(N313,IF($A312&gt;=N$16,0,N$13*(N$16-$A312)+N$14*(N$16-$A312)^2+N$15*(N$16-$A312)^3)))</f>
        <v>0</v>
      </c>
      <c r="O312" s="54" t="n">
        <f aca="false">MIN(1000,MAX(O313,IF($A312&gt;=O$16,0,O$13*(O$16-$A312)+O$14*(O$16-$A312)^2+O$15*(O$16-$A312)^3)))</f>
        <v>0</v>
      </c>
      <c r="P312" s="54" t="n">
        <f aca="false">MIN(1000,MAX(P313,IF($A312&gt;=P$16,0,P$13*(P$16-$A312)+P$14*(P$16-$A312)^2+P$15*(P$16-$A312)^3)))</f>
        <v>0</v>
      </c>
      <c r="Q312" s="54" t="n">
        <f aca="false">MIN(1000,MAX(Q313,IF($A312&gt;=Q$16,0,Q$13*(Q$16-$A312)+Q$14*(Q$16-$A312)^2+Q$15*(Q$16-$A312)^3)))</f>
        <v>0</v>
      </c>
      <c r="R312" s="54" t="n">
        <f aca="false">MIN(1000,MAX(R313,IF($A312&gt;=R$16,0,R$13*(R$16-$A312)+R$14*(R$16-$A312)^2+R$15*(R$16-$A312)^3)))</f>
        <v>0</v>
      </c>
      <c r="S312" s="54" t="n">
        <f aca="false">MIN(1000,MAX(S313,IF($A312&gt;=S$16,0,S$13*(S$16-$A312)+S$14*(S$16-$A312)^2+S$15*(S$16-$A312)^3)))</f>
        <v>100.197552</v>
      </c>
      <c r="T312" s="54" t="n">
        <f aca="false">MIN(1000,MAX(T313,IF($A312&gt;=T$16,0,T$13*(T$16-$A312)+T$14*(T$16-$A312)^2+T$15*(T$16-$A312)^3)))</f>
        <v>0</v>
      </c>
      <c r="U312" s="54" t="n">
        <f aca="false">MIN(1000,MAX(U313,IF($A312&gt;=U$16,0,U$13*(U$16-$A312)+U$14*(U$16-$A312)^2+U$15*(U$16-$A312)^3)))</f>
        <v>84.77245</v>
      </c>
      <c r="V312" s="54" t="n">
        <f aca="false">MIN(1000,MAX(V313,IF($A312&gt;=V$16,0,V$13*(V$16-$A312)+V$14*(V$16-$A312)^2+V$15*(V$16-$A312)^3)))</f>
        <v>0</v>
      </c>
      <c r="W312" s="54" t="n">
        <f aca="false">MIN(1000,MAX(W313,IF($A312&gt;=W$16,0,W$13*(W$16-$A312)+W$14*(W$16-$A312)^2+W$15*(W$16-$A312)^3)))</f>
        <v>45.68148</v>
      </c>
      <c r="X312" s="54" t="n">
        <f aca="false">MIN(1000,MAX(X313,IF($A312&gt;=X$16,0,X$13*(X$16-$A312)+X$14*(X$16-$A312)^2+X$15*(X$16-$A312)^3)))</f>
        <v>0</v>
      </c>
      <c r="Y312" s="54" t="n">
        <f aca="false">MIN(1000,MAX(Y313,IF($A312&gt;=Y$16,0,Y$13*(Y$16-$A312)+Y$14*(Y$16-$A312)^2+Y$15*(Y$16-$A312)^3)))</f>
        <v>0</v>
      </c>
      <c r="Z312" s="54" t="n">
        <f aca="false">MIN(1000,MAX(Z313,IF($A312&gt;=Z$16,0,Z$13*(Z$16-$A312)+Z$14*(Z$16-$A312)^2+Z$15*(Z$16-$A312)^3)))</f>
        <v>0</v>
      </c>
      <c r="AC312" s="54" t="n">
        <f aca="false">MIN(1000,MAX(AC313,IF($A312&gt;=AC$16,0,AC$13*(AC$16-$A312)+AC$14*(AC$16-$A312)^2+AC$15*(AC$16-$A312)^3)))</f>
        <v>0</v>
      </c>
      <c r="AD312" s="54" t="n">
        <f aca="false">MIN(1000,MAX(AD313,IF($A312&gt;=AD$16,0,AD$13*(AD$16-$A312)+AD$14*(AD$16-$A312)^2+AD$15*(AD$16-$A312)^3)))</f>
        <v>0</v>
      </c>
      <c r="AE312" s="54" t="n">
        <f aca="false">MIN(1000,MAX(AE313,IF($A312&gt;=AE$16,0,AE$13*(AE$16-$A312)+AE$14*(AE$16-$A312)^2+AE$15*(AE$16-$A312)^3)))</f>
        <v>0</v>
      </c>
      <c r="AF312" s="54" t="n">
        <f aca="false">MIN(1000,MAX(AF313,IF($A312&gt;=AF$16,0,AF$13*(AF$16-$A312)+AF$14*(AF$16-$A312)^2+AF$15*(AF$16-$A312)^3)))</f>
        <v>0</v>
      </c>
      <c r="AG312" s="54" t="n">
        <f aca="false">MIN(1000,MAX(AG313,IF($A312&gt;=AG$16,0,AG$13*(AG$16-$A312)+AG$14*(AG$16-$A312)^2+AG$15*(AG$16-$A312)^3)))</f>
        <v>0</v>
      </c>
      <c r="AH312" s="54" t="n">
        <f aca="false">MIN(1000,MAX(AH313,IF($A312&gt;=AH$16,0,AH$13*(AH$16-$A312)+AH$14*(AH$16-$A312)^2+AH$15*(AH$16-$A312)^3)))</f>
        <v>0</v>
      </c>
      <c r="AI312" s="54" t="n">
        <f aca="false">MIN(1000,MAX(AI313,IF($A312&gt;=AI$16,0,AI$13*(AI$16-$A312)+AI$14*(AI$16-$A312)^2+AI$15*(AI$16-$A312)^3)))</f>
        <v>0</v>
      </c>
      <c r="AJ312" s="54" t="n">
        <f aca="false">MIN(1000,MAX(AJ313,IF($A312&gt;=AJ$16,0,AJ$13*(AJ$16-$A312)+AJ$14*(AJ$16-$A312)^2+AJ$15*(AJ$16-$A312)^3)))</f>
        <v>0</v>
      </c>
      <c r="AK312" s="54" t="n">
        <f aca="false">MIN(1000,MAX(AK313,IF($A312&gt;=AK$16,0,AK$13*(AK$16-$A312)+AK$14*(AK$16-$A312)^2+AK$15*(AK$16-$A312)^3)))</f>
        <v>0</v>
      </c>
      <c r="AL312" s="54" t="n">
        <f aca="false">MIN(1000,MAX(AL313,IF($A312&gt;=AL$16,0,AL$13*(AL$16-$A312)+AL$14*(AL$16-$A312)^2+AL$15*(AL$16-$A312)^3)))</f>
        <v>0</v>
      </c>
      <c r="AM312" s="54" t="n">
        <f aca="false">MIN(1000,MAX(AM313,IF($A312&gt;=AM$16,0,AM$13*(AM$16-$A312)+AM$14*(AM$16-$A312)^2+AM$15*(AM$16-$A312)^3)))</f>
        <v>0</v>
      </c>
      <c r="AN312" s="54" t="n">
        <f aca="false">MIN(1000,MAX(AN313,IF($A312&gt;=AN$16,0,AN$13*(AN$16-$A312)+AN$14*(AN$16-$A312)^2+AN$15*(AN$16-$A312)^3)))</f>
        <v>0</v>
      </c>
      <c r="AO312" s="54" t="n">
        <f aca="false">MIN(1000,MAX(AO313,IF($A312&gt;=AO$16,0,AO$13*(AO$16-$A312)+AO$14*(AO$16-$A312)^2+AO$15*(AO$16-$A312)^3)))</f>
        <v>0</v>
      </c>
      <c r="AP312" s="54" t="n">
        <f aca="false">MIN(1000,MAX(AP313,IF($A312&gt;=AP$16,0,AP$13*(AP$16-$A312)+AP$14*(AP$16-$A312)^2+AP$15*(AP$16-$A312)^3)))</f>
        <v>0</v>
      </c>
      <c r="AQ312" s="54" t="n">
        <f aca="false">MIN(1000,MAX(AQ313,IF($A312&gt;=AQ$16,0,AQ$13*(AQ$16-$A312)+AQ$14*(AQ$16-$A312)^2+AQ$15*(AQ$16-$A312)^3)))</f>
        <v>0</v>
      </c>
      <c r="AR312" s="54" t="n">
        <f aca="false">MIN(1000,MAX(AR313,IF($A312&gt;=AR$16,0,AR$13*(AR$16-$A312)+AR$14*(AR$16-$A312)^2+AR$15*(AR$16-$A312)^3)))</f>
        <v>0</v>
      </c>
      <c r="AS312" s="54" t="n">
        <f aca="false">MIN(1000,MAX(AS313,IF($A312&gt;=AS$16,0,AS$13*(AS$16-$A312)+AS$14*(AS$16-$A312)^2+AS$15*(AS$16-$A312)^3)))</f>
        <v>0</v>
      </c>
      <c r="AT312" s="54" t="n">
        <f aca="false">MIN(1000,MAX(AT313,IF($A312&gt;=AT$16,0,AT$13*(AT$16-$A312)+AT$14*(AT$16-$A312)^2+AT$15*(AT$16-$A312)^3)))</f>
        <v>242.275164</v>
      </c>
      <c r="AU312" s="54" t="n">
        <f aca="false">MIN(1000,MAX(AU313,IF($A312&gt;=AU$16,0,AU$13*(AU$16-$A312)+AU$14*(AU$16-$A312)^2+AU$15*(AU$16-$A312)^3)))</f>
        <v>0</v>
      </c>
      <c r="AV312" s="54" t="n">
        <f aca="false">MIN(1000,MAX(AV313,IF($A312&gt;=AV$16,0,AV$13*(AV$16-$A312)+AV$14*(AV$16-$A312)^2+AV$15*(AV$16-$A312)^3)))</f>
        <v>502.75253</v>
      </c>
      <c r="AW312" s="54" t="n">
        <f aca="false">MIN(1000,MAX(AW313,IF($A312&gt;=AW$16,0,AW$13*(AW$16-$A312)+AW$14*(AW$16-$A312)^2+AW$15*(AW$16-$A312)^3)))</f>
        <v>0</v>
      </c>
      <c r="AX312" s="54" t="n">
        <f aca="false">MIN(1000,MAX(AX313,IF($A312&gt;=AX$16,0,AX$13*(AX$16-$A312)+AX$14*(AX$16-$A312)^2+AX$15*(AX$16-$A312)^3)))</f>
        <v>58.216864</v>
      </c>
      <c r="AY312" s="54" t="n">
        <f aca="false">MIN(1000,MAX(AY313,IF($A312&gt;=AY$16,0,AY$13*(AY$16-$A312)+AY$14*(AY$16-$A312)^2+AY$15*(AY$16-$A312)^3)))</f>
        <v>0</v>
      </c>
      <c r="AZ312" s="54" t="n">
        <f aca="false">MIN(1000,MAX(AZ313,IF($A312&gt;=AZ$16,0,AZ$13*(AZ$16-$A312)+AZ$14*(AZ$16-$A312)^2+AZ$15*(AZ$16-$A312)^3)))</f>
        <v>0</v>
      </c>
      <c r="BA312" s="54" t="n">
        <f aca="false">MIN(1000,MAX(BA313,IF($A312&gt;=BA$16,0,BA$13*(BA$16-$A312)+BA$14*(BA$16-$A312)^2+BA$15*(BA$16-$A312)^3)))</f>
        <v>0</v>
      </c>
    </row>
    <row r="313" customFormat="false" ht="13.8" hidden="false" customHeight="false" outlineLevel="0" collapsed="false">
      <c r="A313" s="12" t="n">
        <f aca="false">A312+10</f>
        <v>2960</v>
      </c>
      <c r="B313" s="54" t="n">
        <f aca="false">MIN(1000,MAX(B314,IF($A313&gt;=B$16,0,B$13*(B$16-$A313)+B$14*(B$16-$A313)^2+B$15*(B$16-$A313)^3)))</f>
        <v>0</v>
      </c>
      <c r="C313" s="54" t="n">
        <f aca="false">MIN(1000,MAX(C314,IF($A313&gt;=C$16,0,C$13*(C$16-$A313)+C$14*(C$16-$A313)^2+C$15*(C$16-$A313)^3)))</f>
        <v>0</v>
      </c>
      <c r="D313" s="54" t="n">
        <f aca="false">MIN(1000,MAX(D314,IF($A313&gt;=D$16,0,D$13*(D$16-$A313)+D$14*(D$16-$A313)^2+D$15*(D$16-$A313)^3)))</f>
        <v>0</v>
      </c>
      <c r="E313" s="54" t="n">
        <f aca="false">MIN(1000,MAX(E314,IF($A313&gt;=E$16,0,E$13*(E$16-$A313)+E$14*(E$16-$A313)^2+E$15*(E$16-$A313)^3)))</f>
        <v>0</v>
      </c>
      <c r="F313" s="54" t="n">
        <f aca="false">MIN(1000,MAX(F314,IF($A313&gt;=F$16,0,F$13*(F$16-$A313)+F$14*(F$16-$A313)^2+F$15*(F$16-$A313)^3)))</f>
        <v>0</v>
      </c>
      <c r="G313" s="54" t="n">
        <f aca="false">MIN(1000,MAX(G314,IF($A313&gt;=G$16,0,G$13*(G$16-$A313)+G$14*(G$16-$A313)^2+G$15*(G$16-$A313)^3)))</f>
        <v>0</v>
      </c>
      <c r="H313" s="54" t="n">
        <f aca="false">MIN(1000,MAX(H314,IF($A313&gt;=H$16,0,H$13*(H$16-$A313)+H$14*(H$16-$A313)^2+H$15*(H$16-$A313)^3)))</f>
        <v>0</v>
      </c>
      <c r="I313" s="54" t="n">
        <f aca="false">MIN(1000,MAX(I314,IF($A313&gt;=I$16,0,I$13*(I$16-$A313)+I$14*(I$16-$A313)^2+I$15*(I$16-$A313)^3)))</f>
        <v>0</v>
      </c>
      <c r="J313" s="54" t="n">
        <f aca="false">MIN(1000,MAX(J314,IF($A313&gt;=J$16,0,J$13*(J$16-$A313)+J$14*(J$16-$A313)^2+J$15*(J$16-$A313)^3)))</f>
        <v>0</v>
      </c>
      <c r="K313" s="54" t="n">
        <f aca="false">MIN(1000,MAX(K314,IF($A313&gt;=K$16,0,K$13*(K$16-$A313)+K$14*(K$16-$A313)^2+K$15*(K$16-$A313)^3)))</f>
        <v>0</v>
      </c>
      <c r="L313" s="54" t="n">
        <f aca="false">MIN(1000,MAX(L314,IF($A313&gt;=L$16,0,L$13*(L$16-$A313)+L$14*(L$16-$A313)^2+L$15*(L$16-$A313)^3)))</f>
        <v>0</v>
      </c>
      <c r="M313" s="54" t="n">
        <f aca="false">MIN(1000,MAX(M314,IF($A313&gt;=M$16,0,M$13*(M$16-$A313)+M$14*(M$16-$A313)^2+M$15*(M$16-$A313)^3)))</f>
        <v>0</v>
      </c>
      <c r="N313" s="54" t="n">
        <f aca="false">MIN(1000,MAX(N314,IF($A313&gt;=N$16,0,N$13*(N$16-$A313)+N$14*(N$16-$A313)^2+N$15*(N$16-$A313)^3)))</f>
        <v>0</v>
      </c>
      <c r="O313" s="54" t="n">
        <f aca="false">MIN(1000,MAX(O314,IF($A313&gt;=O$16,0,O$13*(O$16-$A313)+O$14*(O$16-$A313)^2+O$15*(O$16-$A313)^3)))</f>
        <v>0</v>
      </c>
      <c r="P313" s="54" t="n">
        <f aca="false">MIN(1000,MAX(P314,IF($A313&gt;=P$16,0,P$13*(P$16-$A313)+P$14*(P$16-$A313)^2+P$15*(P$16-$A313)^3)))</f>
        <v>0</v>
      </c>
      <c r="Q313" s="54" t="n">
        <f aca="false">MIN(1000,MAX(Q314,IF($A313&gt;=Q$16,0,Q$13*(Q$16-$A313)+Q$14*(Q$16-$A313)^2+Q$15*(Q$16-$A313)^3)))</f>
        <v>0</v>
      </c>
      <c r="R313" s="54" t="n">
        <f aca="false">MIN(1000,MAX(R314,IF($A313&gt;=R$16,0,R$13*(R$16-$A313)+R$14*(R$16-$A313)^2+R$15*(R$16-$A313)^3)))</f>
        <v>0</v>
      </c>
      <c r="S313" s="54" t="n">
        <f aca="false">MIN(1000,MAX(S314,IF($A313&gt;=S$16,0,S$13*(S$16-$A313)+S$14*(S$16-$A313)^2+S$15*(S$16-$A313)^3)))</f>
        <v>97.377952</v>
      </c>
      <c r="T313" s="54" t="n">
        <f aca="false">MIN(1000,MAX(T314,IF($A313&gt;=T$16,0,T$13*(T$16-$A313)+T$14*(T$16-$A313)^2+T$15*(T$16-$A313)^3)))</f>
        <v>0</v>
      </c>
      <c r="U313" s="54" t="n">
        <f aca="false">MIN(1000,MAX(U314,IF($A313&gt;=U$16,0,U$13*(U$16-$A313)+U$14*(U$16-$A313)^2+U$15*(U$16-$A313)^3)))</f>
        <v>84.52745</v>
      </c>
      <c r="V313" s="54" t="n">
        <f aca="false">MIN(1000,MAX(V314,IF($A313&gt;=V$16,0,V$13*(V$16-$A313)+V$14*(V$16-$A313)^2+V$15*(V$16-$A313)^3)))</f>
        <v>0</v>
      </c>
      <c r="W313" s="54" t="n">
        <f aca="false">MIN(1000,MAX(W314,IF($A313&gt;=W$16,0,W$13*(W$16-$A313)+W$14*(W$16-$A313)^2+W$15*(W$16-$A313)^3)))</f>
        <v>45.55248</v>
      </c>
      <c r="X313" s="54" t="n">
        <f aca="false">MIN(1000,MAX(X314,IF($A313&gt;=X$16,0,X$13*(X$16-$A313)+X$14*(X$16-$A313)^2+X$15*(X$16-$A313)^3)))</f>
        <v>0</v>
      </c>
      <c r="Y313" s="54" t="n">
        <f aca="false">MIN(1000,MAX(Y314,IF($A313&gt;=Y$16,0,Y$13*(Y$16-$A313)+Y$14*(Y$16-$A313)^2+Y$15*(Y$16-$A313)^3)))</f>
        <v>0</v>
      </c>
      <c r="Z313" s="54" t="n">
        <f aca="false">MIN(1000,MAX(Z314,IF($A313&gt;=Z$16,0,Z$13*(Z$16-$A313)+Z$14*(Z$16-$A313)^2+Z$15*(Z$16-$A313)^3)))</f>
        <v>0</v>
      </c>
      <c r="AC313" s="54" t="n">
        <f aca="false">MIN(1000,MAX(AC314,IF($A313&gt;=AC$16,0,AC$13*(AC$16-$A313)+AC$14*(AC$16-$A313)^2+AC$15*(AC$16-$A313)^3)))</f>
        <v>0</v>
      </c>
      <c r="AD313" s="54" t="n">
        <f aca="false">MIN(1000,MAX(AD314,IF($A313&gt;=AD$16,0,AD$13*(AD$16-$A313)+AD$14*(AD$16-$A313)^2+AD$15*(AD$16-$A313)^3)))</f>
        <v>0</v>
      </c>
      <c r="AE313" s="54" t="n">
        <f aca="false">MIN(1000,MAX(AE314,IF($A313&gt;=AE$16,0,AE$13*(AE$16-$A313)+AE$14*(AE$16-$A313)^2+AE$15*(AE$16-$A313)^3)))</f>
        <v>0</v>
      </c>
      <c r="AF313" s="54" t="n">
        <f aca="false">MIN(1000,MAX(AF314,IF($A313&gt;=AF$16,0,AF$13*(AF$16-$A313)+AF$14*(AF$16-$A313)^2+AF$15*(AF$16-$A313)^3)))</f>
        <v>0</v>
      </c>
      <c r="AG313" s="54" t="n">
        <f aca="false">MIN(1000,MAX(AG314,IF($A313&gt;=AG$16,0,AG$13*(AG$16-$A313)+AG$14*(AG$16-$A313)^2+AG$15*(AG$16-$A313)^3)))</f>
        <v>0</v>
      </c>
      <c r="AH313" s="54" t="n">
        <f aca="false">MIN(1000,MAX(AH314,IF($A313&gt;=AH$16,0,AH$13*(AH$16-$A313)+AH$14*(AH$16-$A313)^2+AH$15*(AH$16-$A313)^3)))</f>
        <v>0</v>
      </c>
      <c r="AI313" s="54" t="n">
        <f aca="false">MIN(1000,MAX(AI314,IF($A313&gt;=AI$16,0,AI$13*(AI$16-$A313)+AI$14*(AI$16-$A313)^2+AI$15*(AI$16-$A313)^3)))</f>
        <v>0</v>
      </c>
      <c r="AJ313" s="54" t="n">
        <f aca="false">MIN(1000,MAX(AJ314,IF($A313&gt;=AJ$16,0,AJ$13*(AJ$16-$A313)+AJ$14*(AJ$16-$A313)^2+AJ$15*(AJ$16-$A313)^3)))</f>
        <v>0</v>
      </c>
      <c r="AK313" s="54" t="n">
        <f aca="false">MIN(1000,MAX(AK314,IF($A313&gt;=AK$16,0,AK$13*(AK$16-$A313)+AK$14*(AK$16-$A313)^2+AK$15*(AK$16-$A313)^3)))</f>
        <v>0</v>
      </c>
      <c r="AL313" s="54" t="n">
        <f aca="false">MIN(1000,MAX(AL314,IF($A313&gt;=AL$16,0,AL$13*(AL$16-$A313)+AL$14*(AL$16-$A313)^2+AL$15*(AL$16-$A313)^3)))</f>
        <v>0</v>
      </c>
      <c r="AM313" s="54" t="n">
        <f aca="false">MIN(1000,MAX(AM314,IF($A313&gt;=AM$16,0,AM$13*(AM$16-$A313)+AM$14*(AM$16-$A313)^2+AM$15*(AM$16-$A313)^3)))</f>
        <v>0</v>
      </c>
      <c r="AN313" s="54" t="n">
        <f aca="false">MIN(1000,MAX(AN314,IF($A313&gt;=AN$16,0,AN$13*(AN$16-$A313)+AN$14*(AN$16-$A313)^2+AN$15*(AN$16-$A313)^3)))</f>
        <v>0</v>
      </c>
      <c r="AO313" s="54" t="n">
        <f aca="false">MIN(1000,MAX(AO314,IF($A313&gt;=AO$16,0,AO$13*(AO$16-$A313)+AO$14*(AO$16-$A313)^2+AO$15*(AO$16-$A313)^3)))</f>
        <v>0</v>
      </c>
      <c r="AP313" s="54" t="n">
        <f aca="false">MIN(1000,MAX(AP314,IF($A313&gt;=AP$16,0,AP$13*(AP$16-$A313)+AP$14*(AP$16-$A313)^2+AP$15*(AP$16-$A313)^3)))</f>
        <v>0</v>
      </c>
      <c r="AQ313" s="54" t="n">
        <f aca="false">MIN(1000,MAX(AQ314,IF($A313&gt;=AQ$16,0,AQ$13*(AQ$16-$A313)+AQ$14*(AQ$16-$A313)^2+AQ$15*(AQ$16-$A313)^3)))</f>
        <v>0</v>
      </c>
      <c r="AR313" s="54" t="n">
        <f aca="false">MIN(1000,MAX(AR314,IF($A313&gt;=AR$16,0,AR$13*(AR$16-$A313)+AR$14*(AR$16-$A313)^2+AR$15*(AR$16-$A313)^3)))</f>
        <v>0</v>
      </c>
      <c r="AS313" s="54" t="n">
        <f aca="false">MIN(1000,MAX(AS314,IF($A313&gt;=AS$16,0,AS$13*(AS$16-$A313)+AS$14*(AS$16-$A313)^2+AS$15*(AS$16-$A313)^3)))</f>
        <v>0</v>
      </c>
      <c r="AT313" s="54" t="n">
        <f aca="false">MIN(1000,MAX(AT314,IF($A313&gt;=AT$16,0,AT$13*(AT$16-$A313)+AT$14*(AT$16-$A313)^2+AT$15*(AT$16-$A313)^3)))</f>
        <v>235.996964</v>
      </c>
      <c r="AU313" s="54" t="n">
        <f aca="false">MIN(1000,MAX(AU314,IF($A313&gt;=AU$16,0,AU$13*(AU$16-$A313)+AU$14*(AU$16-$A313)^2+AU$15*(AU$16-$A313)^3)))</f>
        <v>0</v>
      </c>
      <c r="AV313" s="54" t="n">
        <f aca="false">MIN(1000,MAX(AV314,IF($A313&gt;=AV$16,0,AV$13*(AV$16-$A313)+AV$14*(AV$16-$A313)^2+AV$15*(AV$16-$A313)^3)))</f>
        <v>501.29953</v>
      </c>
      <c r="AW313" s="54" t="n">
        <f aca="false">MIN(1000,MAX(AW314,IF($A313&gt;=AW$16,0,AW$13*(AW$16-$A313)+AW$14*(AW$16-$A313)^2+AW$15*(AW$16-$A313)^3)))</f>
        <v>0</v>
      </c>
      <c r="AX313" s="54" t="n">
        <f aca="false">MIN(1000,MAX(AX314,IF($A313&gt;=AX$16,0,AX$13*(AX$16-$A313)+AX$14*(AX$16-$A313)^2+AX$15*(AX$16-$A313)^3)))</f>
        <v>58.216864</v>
      </c>
      <c r="AY313" s="54" t="n">
        <f aca="false">MIN(1000,MAX(AY314,IF($A313&gt;=AY$16,0,AY$13*(AY$16-$A313)+AY$14*(AY$16-$A313)^2+AY$15*(AY$16-$A313)^3)))</f>
        <v>0</v>
      </c>
      <c r="AZ313" s="54" t="n">
        <f aca="false">MIN(1000,MAX(AZ314,IF($A313&gt;=AZ$16,0,AZ$13*(AZ$16-$A313)+AZ$14*(AZ$16-$A313)^2+AZ$15*(AZ$16-$A313)^3)))</f>
        <v>0</v>
      </c>
      <c r="BA313" s="54" t="n">
        <f aca="false">MIN(1000,MAX(BA314,IF($A313&gt;=BA$16,0,BA$13*(BA$16-$A313)+BA$14*(BA$16-$A313)^2+BA$15*(BA$16-$A313)^3)))</f>
        <v>0</v>
      </c>
    </row>
    <row r="314" customFormat="false" ht="13.8" hidden="false" customHeight="false" outlineLevel="0" collapsed="false">
      <c r="A314" s="12" t="n">
        <f aca="false">A313+10</f>
        <v>2970</v>
      </c>
      <c r="B314" s="54" t="n">
        <f aca="false">MIN(1000,MAX(B315,IF($A314&gt;=B$16,0,B$13*(B$16-$A314)+B$14*(B$16-$A314)^2+B$15*(B$16-$A314)^3)))</f>
        <v>0</v>
      </c>
      <c r="C314" s="54" t="n">
        <f aca="false">MIN(1000,MAX(C315,IF($A314&gt;=C$16,0,C$13*(C$16-$A314)+C$14*(C$16-$A314)^2+C$15*(C$16-$A314)^3)))</f>
        <v>0</v>
      </c>
      <c r="D314" s="54" t="n">
        <f aca="false">MIN(1000,MAX(D315,IF($A314&gt;=D$16,0,D$13*(D$16-$A314)+D$14*(D$16-$A314)^2+D$15*(D$16-$A314)^3)))</f>
        <v>0</v>
      </c>
      <c r="E314" s="54" t="n">
        <f aca="false">MIN(1000,MAX(E315,IF($A314&gt;=E$16,0,E$13*(E$16-$A314)+E$14*(E$16-$A314)^2+E$15*(E$16-$A314)^3)))</f>
        <v>0</v>
      </c>
      <c r="F314" s="54" t="n">
        <f aca="false">MIN(1000,MAX(F315,IF($A314&gt;=F$16,0,F$13*(F$16-$A314)+F$14*(F$16-$A314)^2+F$15*(F$16-$A314)^3)))</f>
        <v>0</v>
      </c>
      <c r="G314" s="54" t="n">
        <f aca="false">MIN(1000,MAX(G315,IF($A314&gt;=G$16,0,G$13*(G$16-$A314)+G$14*(G$16-$A314)^2+G$15*(G$16-$A314)^3)))</f>
        <v>0</v>
      </c>
      <c r="H314" s="54" t="n">
        <f aca="false">MIN(1000,MAX(H315,IF($A314&gt;=H$16,0,H$13*(H$16-$A314)+H$14*(H$16-$A314)^2+H$15*(H$16-$A314)^3)))</f>
        <v>0</v>
      </c>
      <c r="I314" s="54" t="n">
        <f aca="false">MIN(1000,MAX(I315,IF($A314&gt;=I$16,0,I$13*(I$16-$A314)+I$14*(I$16-$A314)^2+I$15*(I$16-$A314)^3)))</f>
        <v>0</v>
      </c>
      <c r="J314" s="54" t="n">
        <f aca="false">MIN(1000,MAX(J315,IF($A314&gt;=J$16,0,J$13*(J$16-$A314)+J$14*(J$16-$A314)^2+J$15*(J$16-$A314)^3)))</f>
        <v>0</v>
      </c>
      <c r="K314" s="54" t="n">
        <f aca="false">MIN(1000,MAX(K315,IF($A314&gt;=K$16,0,K$13*(K$16-$A314)+K$14*(K$16-$A314)^2+K$15*(K$16-$A314)^3)))</f>
        <v>0</v>
      </c>
      <c r="L314" s="54" t="n">
        <f aca="false">MIN(1000,MAX(L315,IF($A314&gt;=L$16,0,L$13*(L$16-$A314)+L$14*(L$16-$A314)^2+L$15*(L$16-$A314)^3)))</f>
        <v>0</v>
      </c>
      <c r="M314" s="54" t="n">
        <f aca="false">MIN(1000,MAX(M315,IF($A314&gt;=M$16,0,M$13*(M$16-$A314)+M$14*(M$16-$A314)^2+M$15*(M$16-$A314)^3)))</f>
        <v>0</v>
      </c>
      <c r="N314" s="54" t="n">
        <f aca="false">MIN(1000,MAX(N315,IF($A314&gt;=N$16,0,N$13*(N$16-$A314)+N$14*(N$16-$A314)^2+N$15*(N$16-$A314)^3)))</f>
        <v>0</v>
      </c>
      <c r="O314" s="54" t="n">
        <f aca="false">MIN(1000,MAX(O315,IF($A314&gt;=O$16,0,O$13*(O$16-$A314)+O$14*(O$16-$A314)^2+O$15*(O$16-$A314)^3)))</f>
        <v>0</v>
      </c>
      <c r="P314" s="54" t="n">
        <f aca="false">MIN(1000,MAX(P315,IF($A314&gt;=P$16,0,P$13*(P$16-$A314)+P$14*(P$16-$A314)^2+P$15*(P$16-$A314)^3)))</f>
        <v>0</v>
      </c>
      <c r="Q314" s="54" t="n">
        <f aca="false">MIN(1000,MAX(Q315,IF($A314&gt;=Q$16,0,Q$13*(Q$16-$A314)+Q$14*(Q$16-$A314)^2+Q$15*(Q$16-$A314)^3)))</f>
        <v>0</v>
      </c>
      <c r="R314" s="54" t="n">
        <f aca="false">MIN(1000,MAX(R315,IF($A314&gt;=R$16,0,R$13*(R$16-$A314)+R$14*(R$16-$A314)^2+R$15*(R$16-$A314)^3)))</f>
        <v>0</v>
      </c>
      <c r="S314" s="54" t="n">
        <f aca="false">MIN(1000,MAX(S315,IF($A314&gt;=S$16,0,S$13*(S$16-$A314)+S$14*(S$16-$A314)^2+S$15*(S$16-$A314)^3)))</f>
        <v>94.598352</v>
      </c>
      <c r="T314" s="54" t="n">
        <f aca="false">MIN(1000,MAX(T315,IF($A314&gt;=T$16,0,T$13*(T$16-$A314)+T$14*(T$16-$A314)^2+T$15*(T$16-$A314)^3)))</f>
        <v>0</v>
      </c>
      <c r="U314" s="54" t="n">
        <f aca="false">MIN(1000,MAX(U315,IF($A314&gt;=U$16,0,U$13*(U$16-$A314)+U$14*(U$16-$A314)^2+U$15*(U$16-$A314)^3)))</f>
        <v>84.28245</v>
      </c>
      <c r="V314" s="54" t="n">
        <f aca="false">MIN(1000,MAX(V315,IF($A314&gt;=V$16,0,V$13*(V$16-$A314)+V$14*(V$16-$A314)^2+V$15*(V$16-$A314)^3)))</f>
        <v>0</v>
      </c>
      <c r="W314" s="54" t="n">
        <f aca="false">MIN(1000,MAX(W315,IF($A314&gt;=W$16,0,W$13*(W$16-$A314)+W$14*(W$16-$A314)^2+W$15*(W$16-$A314)^3)))</f>
        <v>45.42348</v>
      </c>
      <c r="X314" s="54" t="n">
        <f aca="false">MIN(1000,MAX(X315,IF($A314&gt;=X$16,0,X$13*(X$16-$A314)+X$14*(X$16-$A314)^2+X$15*(X$16-$A314)^3)))</f>
        <v>0</v>
      </c>
      <c r="Y314" s="54" t="n">
        <f aca="false">MIN(1000,MAX(Y315,IF($A314&gt;=Y$16,0,Y$13*(Y$16-$A314)+Y$14*(Y$16-$A314)^2+Y$15*(Y$16-$A314)^3)))</f>
        <v>0</v>
      </c>
      <c r="Z314" s="54" t="n">
        <f aca="false">MIN(1000,MAX(Z315,IF($A314&gt;=Z$16,0,Z$13*(Z$16-$A314)+Z$14*(Z$16-$A314)^2+Z$15*(Z$16-$A314)^3)))</f>
        <v>0</v>
      </c>
      <c r="AC314" s="54" t="n">
        <f aca="false">MIN(1000,MAX(AC315,IF($A314&gt;=AC$16,0,AC$13*(AC$16-$A314)+AC$14*(AC$16-$A314)^2+AC$15*(AC$16-$A314)^3)))</f>
        <v>0</v>
      </c>
      <c r="AD314" s="54" t="n">
        <f aca="false">MIN(1000,MAX(AD315,IF($A314&gt;=AD$16,0,AD$13*(AD$16-$A314)+AD$14*(AD$16-$A314)^2+AD$15*(AD$16-$A314)^3)))</f>
        <v>0</v>
      </c>
      <c r="AE314" s="54" t="n">
        <f aca="false">MIN(1000,MAX(AE315,IF($A314&gt;=AE$16,0,AE$13*(AE$16-$A314)+AE$14*(AE$16-$A314)^2+AE$15*(AE$16-$A314)^3)))</f>
        <v>0</v>
      </c>
      <c r="AF314" s="54" t="n">
        <f aca="false">MIN(1000,MAX(AF315,IF($A314&gt;=AF$16,0,AF$13*(AF$16-$A314)+AF$14*(AF$16-$A314)^2+AF$15*(AF$16-$A314)^3)))</f>
        <v>0</v>
      </c>
      <c r="AG314" s="54" t="n">
        <f aca="false">MIN(1000,MAX(AG315,IF($A314&gt;=AG$16,0,AG$13*(AG$16-$A314)+AG$14*(AG$16-$A314)^2+AG$15*(AG$16-$A314)^3)))</f>
        <v>0</v>
      </c>
      <c r="AH314" s="54" t="n">
        <f aca="false">MIN(1000,MAX(AH315,IF($A314&gt;=AH$16,0,AH$13*(AH$16-$A314)+AH$14*(AH$16-$A314)^2+AH$15*(AH$16-$A314)^3)))</f>
        <v>0</v>
      </c>
      <c r="AI314" s="54" t="n">
        <f aca="false">MIN(1000,MAX(AI315,IF($A314&gt;=AI$16,0,AI$13*(AI$16-$A314)+AI$14*(AI$16-$A314)^2+AI$15*(AI$16-$A314)^3)))</f>
        <v>0</v>
      </c>
      <c r="AJ314" s="54" t="n">
        <f aca="false">MIN(1000,MAX(AJ315,IF($A314&gt;=AJ$16,0,AJ$13*(AJ$16-$A314)+AJ$14*(AJ$16-$A314)^2+AJ$15*(AJ$16-$A314)^3)))</f>
        <v>0</v>
      </c>
      <c r="AK314" s="54" t="n">
        <f aca="false">MIN(1000,MAX(AK315,IF($A314&gt;=AK$16,0,AK$13*(AK$16-$A314)+AK$14*(AK$16-$A314)^2+AK$15*(AK$16-$A314)^3)))</f>
        <v>0</v>
      </c>
      <c r="AL314" s="54" t="n">
        <f aca="false">MIN(1000,MAX(AL315,IF($A314&gt;=AL$16,0,AL$13*(AL$16-$A314)+AL$14*(AL$16-$A314)^2+AL$15*(AL$16-$A314)^3)))</f>
        <v>0</v>
      </c>
      <c r="AM314" s="54" t="n">
        <f aca="false">MIN(1000,MAX(AM315,IF($A314&gt;=AM$16,0,AM$13*(AM$16-$A314)+AM$14*(AM$16-$A314)^2+AM$15*(AM$16-$A314)^3)))</f>
        <v>0</v>
      </c>
      <c r="AN314" s="54" t="n">
        <f aca="false">MIN(1000,MAX(AN315,IF($A314&gt;=AN$16,0,AN$13*(AN$16-$A314)+AN$14*(AN$16-$A314)^2+AN$15*(AN$16-$A314)^3)))</f>
        <v>0</v>
      </c>
      <c r="AO314" s="54" t="n">
        <f aca="false">MIN(1000,MAX(AO315,IF($A314&gt;=AO$16,0,AO$13*(AO$16-$A314)+AO$14*(AO$16-$A314)^2+AO$15*(AO$16-$A314)^3)))</f>
        <v>0</v>
      </c>
      <c r="AP314" s="54" t="n">
        <f aca="false">MIN(1000,MAX(AP315,IF($A314&gt;=AP$16,0,AP$13*(AP$16-$A314)+AP$14*(AP$16-$A314)^2+AP$15*(AP$16-$A314)^3)))</f>
        <v>0</v>
      </c>
      <c r="AQ314" s="54" t="n">
        <f aca="false">MIN(1000,MAX(AQ315,IF($A314&gt;=AQ$16,0,AQ$13*(AQ$16-$A314)+AQ$14*(AQ$16-$A314)^2+AQ$15*(AQ$16-$A314)^3)))</f>
        <v>0</v>
      </c>
      <c r="AR314" s="54" t="n">
        <f aca="false">MIN(1000,MAX(AR315,IF($A314&gt;=AR$16,0,AR$13*(AR$16-$A314)+AR$14*(AR$16-$A314)^2+AR$15*(AR$16-$A314)^3)))</f>
        <v>0</v>
      </c>
      <c r="AS314" s="54" t="n">
        <f aca="false">MIN(1000,MAX(AS315,IF($A314&gt;=AS$16,0,AS$13*(AS$16-$A314)+AS$14*(AS$16-$A314)^2+AS$15*(AS$16-$A314)^3)))</f>
        <v>0</v>
      </c>
      <c r="AT314" s="54" t="n">
        <f aca="false">MIN(1000,MAX(AT315,IF($A314&gt;=AT$16,0,AT$13*(AT$16-$A314)+AT$14*(AT$16-$A314)^2+AT$15*(AT$16-$A314)^3)))</f>
        <v>229.798764</v>
      </c>
      <c r="AU314" s="54" t="n">
        <f aca="false">MIN(1000,MAX(AU315,IF($A314&gt;=AU$16,0,AU$13*(AU$16-$A314)+AU$14*(AU$16-$A314)^2+AU$15*(AU$16-$A314)^3)))</f>
        <v>0</v>
      </c>
      <c r="AV314" s="54" t="n">
        <f aca="false">MIN(1000,MAX(AV315,IF($A314&gt;=AV$16,0,AV$13*(AV$16-$A314)+AV$14*(AV$16-$A314)^2+AV$15*(AV$16-$A314)^3)))</f>
        <v>499.84653</v>
      </c>
      <c r="AW314" s="54" t="n">
        <f aca="false">MIN(1000,MAX(AW315,IF($A314&gt;=AW$16,0,AW$13*(AW$16-$A314)+AW$14*(AW$16-$A314)^2+AW$15*(AW$16-$A314)^3)))</f>
        <v>0</v>
      </c>
      <c r="AX314" s="54" t="n">
        <f aca="false">MIN(1000,MAX(AX315,IF($A314&gt;=AX$16,0,AX$13*(AX$16-$A314)+AX$14*(AX$16-$A314)^2+AX$15*(AX$16-$A314)^3)))</f>
        <v>58.216864</v>
      </c>
      <c r="AY314" s="54" t="n">
        <f aca="false">MIN(1000,MAX(AY315,IF($A314&gt;=AY$16,0,AY$13*(AY$16-$A314)+AY$14*(AY$16-$A314)^2+AY$15*(AY$16-$A314)^3)))</f>
        <v>0</v>
      </c>
      <c r="AZ314" s="54" t="n">
        <f aca="false">MIN(1000,MAX(AZ315,IF($A314&gt;=AZ$16,0,AZ$13*(AZ$16-$A314)+AZ$14*(AZ$16-$A314)^2+AZ$15*(AZ$16-$A314)^3)))</f>
        <v>0</v>
      </c>
      <c r="BA314" s="54" t="n">
        <f aca="false">MIN(1000,MAX(BA315,IF($A314&gt;=BA$16,0,BA$13*(BA$16-$A314)+BA$14*(BA$16-$A314)^2+BA$15*(BA$16-$A314)^3)))</f>
        <v>0</v>
      </c>
    </row>
    <row r="315" customFormat="false" ht="13.8" hidden="false" customHeight="false" outlineLevel="0" collapsed="false">
      <c r="A315" s="12" t="n">
        <f aca="false">A314+10</f>
        <v>2980</v>
      </c>
      <c r="B315" s="54" t="n">
        <f aca="false">MIN(1000,MAX(B316,IF($A315&gt;=B$16,0,B$13*(B$16-$A315)+B$14*(B$16-$A315)^2+B$15*(B$16-$A315)^3)))</f>
        <v>0</v>
      </c>
      <c r="C315" s="54" t="n">
        <f aca="false">MIN(1000,MAX(C316,IF($A315&gt;=C$16,0,C$13*(C$16-$A315)+C$14*(C$16-$A315)^2+C$15*(C$16-$A315)^3)))</f>
        <v>0</v>
      </c>
      <c r="D315" s="54" t="n">
        <f aca="false">MIN(1000,MAX(D316,IF($A315&gt;=D$16,0,D$13*(D$16-$A315)+D$14*(D$16-$A315)^2+D$15*(D$16-$A315)^3)))</f>
        <v>0</v>
      </c>
      <c r="E315" s="54" t="n">
        <f aca="false">MIN(1000,MAX(E316,IF($A315&gt;=E$16,0,E$13*(E$16-$A315)+E$14*(E$16-$A315)^2+E$15*(E$16-$A315)^3)))</f>
        <v>0</v>
      </c>
      <c r="F315" s="54" t="n">
        <f aca="false">MIN(1000,MAX(F316,IF($A315&gt;=F$16,0,F$13*(F$16-$A315)+F$14*(F$16-$A315)^2+F$15*(F$16-$A315)^3)))</f>
        <v>0</v>
      </c>
      <c r="G315" s="54" t="n">
        <f aca="false">MIN(1000,MAX(G316,IF($A315&gt;=G$16,0,G$13*(G$16-$A315)+G$14*(G$16-$A315)^2+G$15*(G$16-$A315)^3)))</f>
        <v>0</v>
      </c>
      <c r="H315" s="54" t="n">
        <f aca="false">MIN(1000,MAX(H316,IF($A315&gt;=H$16,0,H$13*(H$16-$A315)+H$14*(H$16-$A315)^2+H$15*(H$16-$A315)^3)))</f>
        <v>0</v>
      </c>
      <c r="I315" s="54" t="n">
        <f aca="false">MIN(1000,MAX(I316,IF($A315&gt;=I$16,0,I$13*(I$16-$A315)+I$14*(I$16-$A315)^2+I$15*(I$16-$A315)^3)))</f>
        <v>0</v>
      </c>
      <c r="J315" s="54" t="n">
        <f aca="false">MIN(1000,MAX(J316,IF($A315&gt;=J$16,0,J$13*(J$16-$A315)+J$14*(J$16-$A315)^2+J$15*(J$16-$A315)^3)))</f>
        <v>0</v>
      </c>
      <c r="K315" s="54" t="n">
        <f aca="false">MIN(1000,MAX(K316,IF($A315&gt;=K$16,0,K$13*(K$16-$A315)+K$14*(K$16-$A315)^2+K$15*(K$16-$A315)^3)))</f>
        <v>0</v>
      </c>
      <c r="L315" s="54" t="n">
        <f aca="false">MIN(1000,MAX(L316,IF($A315&gt;=L$16,0,L$13*(L$16-$A315)+L$14*(L$16-$A315)^2+L$15*(L$16-$A315)^3)))</f>
        <v>0</v>
      </c>
      <c r="M315" s="54" t="n">
        <f aca="false">MIN(1000,MAX(M316,IF($A315&gt;=M$16,0,M$13*(M$16-$A315)+M$14*(M$16-$A315)^2+M$15*(M$16-$A315)^3)))</f>
        <v>0</v>
      </c>
      <c r="N315" s="54" t="n">
        <f aca="false">MIN(1000,MAX(N316,IF($A315&gt;=N$16,0,N$13*(N$16-$A315)+N$14*(N$16-$A315)^2+N$15*(N$16-$A315)^3)))</f>
        <v>0</v>
      </c>
      <c r="O315" s="54" t="n">
        <f aca="false">MIN(1000,MAX(O316,IF($A315&gt;=O$16,0,O$13*(O$16-$A315)+O$14*(O$16-$A315)^2+O$15*(O$16-$A315)^3)))</f>
        <v>0</v>
      </c>
      <c r="P315" s="54" t="n">
        <f aca="false">MIN(1000,MAX(P316,IF($A315&gt;=P$16,0,P$13*(P$16-$A315)+P$14*(P$16-$A315)^2+P$15*(P$16-$A315)^3)))</f>
        <v>0</v>
      </c>
      <c r="Q315" s="54" t="n">
        <f aca="false">MIN(1000,MAX(Q316,IF($A315&gt;=Q$16,0,Q$13*(Q$16-$A315)+Q$14*(Q$16-$A315)^2+Q$15*(Q$16-$A315)^3)))</f>
        <v>0</v>
      </c>
      <c r="R315" s="54" t="n">
        <f aca="false">MIN(1000,MAX(R316,IF($A315&gt;=R$16,0,R$13*(R$16-$A315)+R$14*(R$16-$A315)^2+R$15*(R$16-$A315)^3)))</f>
        <v>0</v>
      </c>
      <c r="S315" s="54" t="n">
        <f aca="false">MIN(1000,MAX(S316,IF($A315&gt;=S$16,0,S$13*(S$16-$A315)+S$14*(S$16-$A315)^2+S$15*(S$16-$A315)^3)))</f>
        <v>91.858752</v>
      </c>
      <c r="T315" s="54" t="n">
        <f aca="false">MIN(1000,MAX(T316,IF($A315&gt;=T$16,0,T$13*(T$16-$A315)+T$14*(T$16-$A315)^2+T$15*(T$16-$A315)^3)))</f>
        <v>0</v>
      </c>
      <c r="U315" s="54" t="n">
        <f aca="false">MIN(1000,MAX(U316,IF($A315&gt;=U$16,0,U$13*(U$16-$A315)+U$14*(U$16-$A315)^2+U$15*(U$16-$A315)^3)))</f>
        <v>84.03745</v>
      </c>
      <c r="V315" s="54" t="n">
        <f aca="false">MIN(1000,MAX(V316,IF($A315&gt;=V$16,0,V$13*(V$16-$A315)+V$14*(V$16-$A315)^2+V$15*(V$16-$A315)^3)))</f>
        <v>0</v>
      </c>
      <c r="W315" s="54" t="n">
        <f aca="false">MIN(1000,MAX(W316,IF($A315&gt;=W$16,0,W$13*(W$16-$A315)+W$14*(W$16-$A315)^2+W$15*(W$16-$A315)^3)))</f>
        <v>45.29448</v>
      </c>
      <c r="X315" s="54" t="n">
        <f aca="false">MIN(1000,MAX(X316,IF($A315&gt;=X$16,0,X$13*(X$16-$A315)+X$14*(X$16-$A315)^2+X$15*(X$16-$A315)^3)))</f>
        <v>0</v>
      </c>
      <c r="Y315" s="54" t="n">
        <f aca="false">MIN(1000,MAX(Y316,IF($A315&gt;=Y$16,0,Y$13*(Y$16-$A315)+Y$14*(Y$16-$A315)^2+Y$15*(Y$16-$A315)^3)))</f>
        <v>0</v>
      </c>
      <c r="Z315" s="54" t="n">
        <f aca="false">MIN(1000,MAX(Z316,IF($A315&gt;=Z$16,0,Z$13*(Z$16-$A315)+Z$14*(Z$16-$A315)^2+Z$15*(Z$16-$A315)^3)))</f>
        <v>0</v>
      </c>
      <c r="AC315" s="54" t="n">
        <f aca="false">MIN(1000,MAX(AC316,IF($A315&gt;=AC$16,0,AC$13*(AC$16-$A315)+AC$14*(AC$16-$A315)^2+AC$15*(AC$16-$A315)^3)))</f>
        <v>0</v>
      </c>
      <c r="AD315" s="54" t="n">
        <f aca="false">MIN(1000,MAX(AD316,IF($A315&gt;=AD$16,0,AD$13*(AD$16-$A315)+AD$14*(AD$16-$A315)^2+AD$15*(AD$16-$A315)^3)))</f>
        <v>0</v>
      </c>
      <c r="AE315" s="54" t="n">
        <f aca="false">MIN(1000,MAX(AE316,IF($A315&gt;=AE$16,0,AE$13*(AE$16-$A315)+AE$14*(AE$16-$A315)^2+AE$15*(AE$16-$A315)^3)))</f>
        <v>0</v>
      </c>
      <c r="AF315" s="54" t="n">
        <f aca="false">MIN(1000,MAX(AF316,IF($A315&gt;=AF$16,0,AF$13*(AF$16-$A315)+AF$14*(AF$16-$A315)^2+AF$15*(AF$16-$A315)^3)))</f>
        <v>0</v>
      </c>
      <c r="AG315" s="54" t="n">
        <f aca="false">MIN(1000,MAX(AG316,IF($A315&gt;=AG$16,0,AG$13*(AG$16-$A315)+AG$14*(AG$16-$A315)^2+AG$15*(AG$16-$A315)^3)))</f>
        <v>0</v>
      </c>
      <c r="AH315" s="54" t="n">
        <f aca="false">MIN(1000,MAX(AH316,IF($A315&gt;=AH$16,0,AH$13*(AH$16-$A315)+AH$14*(AH$16-$A315)^2+AH$15*(AH$16-$A315)^3)))</f>
        <v>0</v>
      </c>
      <c r="AI315" s="54" t="n">
        <f aca="false">MIN(1000,MAX(AI316,IF($A315&gt;=AI$16,0,AI$13*(AI$16-$A315)+AI$14*(AI$16-$A315)^2+AI$15*(AI$16-$A315)^3)))</f>
        <v>0</v>
      </c>
      <c r="AJ315" s="54" t="n">
        <f aca="false">MIN(1000,MAX(AJ316,IF($A315&gt;=AJ$16,0,AJ$13*(AJ$16-$A315)+AJ$14*(AJ$16-$A315)^2+AJ$15*(AJ$16-$A315)^3)))</f>
        <v>0</v>
      </c>
      <c r="AK315" s="54" t="n">
        <f aca="false">MIN(1000,MAX(AK316,IF($A315&gt;=AK$16,0,AK$13*(AK$16-$A315)+AK$14*(AK$16-$A315)^2+AK$15*(AK$16-$A315)^3)))</f>
        <v>0</v>
      </c>
      <c r="AL315" s="54" t="n">
        <f aca="false">MIN(1000,MAX(AL316,IF($A315&gt;=AL$16,0,AL$13*(AL$16-$A315)+AL$14*(AL$16-$A315)^2+AL$15*(AL$16-$A315)^3)))</f>
        <v>0</v>
      </c>
      <c r="AM315" s="54" t="n">
        <f aca="false">MIN(1000,MAX(AM316,IF($A315&gt;=AM$16,0,AM$13*(AM$16-$A315)+AM$14*(AM$16-$A315)^2+AM$15*(AM$16-$A315)^3)))</f>
        <v>0</v>
      </c>
      <c r="AN315" s="54" t="n">
        <f aca="false">MIN(1000,MAX(AN316,IF($A315&gt;=AN$16,0,AN$13*(AN$16-$A315)+AN$14*(AN$16-$A315)^2+AN$15*(AN$16-$A315)^3)))</f>
        <v>0</v>
      </c>
      <c r="AO315" s="54" t="n">
        <f aca="false">MIN(1000,MAX(AO316,IF($A315&gt;=AO$16,0,AO$13*(AO$16-$A315)+AO$14*(AO$16-$A315)^2+AO$15*(AO$16-$A315)^3)))</f>
        <v>0</v>
      </c>
      <c r="AP315" s="54" t="n">
        <f aca="false">MIN(1000,MAX(AP316,IF($A315&gt;=AP$16,0,AP$13*(AP$16-$A315)+AP$14*(AP$16-$A315)^2+AP$15*(AP$16-$A315)^3)))</f>
        <v>0</v>
      </c>
      <c r="AQ315" s="54" t="n">
        <f aca="false">MIN(1000,MAX(AQ316,IF($A315&gt;=AQ$16,0,AQ$13*(AQ$16-$A315)+AQ$14*(AQ$16-$A315)^2+AQ$15*(AQ$16-$A315)^3)))</f>
        <v>0</v>
      </c>
      <c r="AR315" s="54" t="n">
        <f aca="false">MIN(1000,MAX(AR316,IF($A315&gt;=AR$16,0,AR$13*(AR$16-$A315)+AR$14*(AR$16-$A315)^2+AR$15*(AR$16-$A315)^3)))</f>
        <v>0</v>
      </c>
      <c r="AS315" s="54" t="n">
        <f aca="false">MIN(1000,MAX(AS316,IF($A315&gt;=AS$16,0,AS$13*(AS$16-$A315)+AS$14*(AS$16-$A315)^2+AS$15*(AS$16-$A315)^3)))</f>
        <v>0</v>
      </c>
      <c r="AT315" s="54" t="n">
        <f aca="false">MIN(1000,MAX(AT316,IF($A315&gt;=AT$16,0,AT$13*(AT$16-$A315)+AT$14*(AT$16-$A315)^2+AT$15*(AT$16-$A315)^3)))</f>
        <v>223.680564</v>
      </c>
      <c r="AU315" s="54" t="n">
        <f aca="false">MIN(1000,MAX(AU316,IF($A315&gt;=AU$16,0,AU$13*(AU$16-$A315)+AU$14*(AU$16-$A315)^2+AU$15*(AU$16-$A315)^3)))</f>
        <v>0</v>
      </c>
      <c r="AV315" s="54" t="n">
        <f aca="false">MIN(1000,MAX(AV316,IF($A315&gt;=AV$16,0,AV$13*(AV$16-$A315)+AV$14*(AV$16-$A315)^2+AV$15*(AV$16-$A315)^3)))</f>
        <v>498.39353</v>
      </c>
      <c r="AW315" s="54" t="n">
        <f aca="false">MIN(1000,MAX(AW316,IF($A315&gt;=AW$16,0,AW$13*(AW$16-$A315)+AW$14*(AW$16-$A315)^2+AW$15*(AW$16-$A315)^3)))</f>
        <v>0</v>
      </c>
      <c r="AX315" s="54" t="n">
        <f aca="false">MIN(1000,MAX(AX316,IF($A315&gt;=AX$16,0,AX$13*(AX$16-$A315)+AX$14*(AX$16-$A315)^2+AX$15*(AX$16-$A315)^3)))</f>
        <v>58.216864</v>
      </c>
      <c r="AY315" s="54" t="n">
        <f aca="false">MIN(1000,MAX(AY316,IF($A315&gt;=AY$16,0,AY$13*(AY$16-$A315)+AY$14*(AY$16-$A315)^2+AY$15*(AY$16-$A315)^3)))</f>
        <v>0</v>
      </c>
      <c r="AZ315" s="54" t="n">
        <f aca="false">MIN(1000,MAX(AZ316,IF($A315&gt;=AZ$16,0,AZ$13*(AZ$16-$A315)+AZ$14*(AZ$16-$A315)^2+AZ$15*(AZ$16-$A315)^3)))</f>
        <v>0</v>
      </c>
      <c r="BA315" s="54" t="n">
        <f aca="false">MIN(1000,MAX(BA316,IF($A315&gt;=BA$16,0,BA$13*(BA$16-$A315)+BA$14*(BA$16-$A315)^2+BA$15*(BA$16-$A315)^3)))</f>
        <v>0</v>
      </c>
    </row>
    <row r="316" customFormat="false" ht="13.8" hidden="false" customHeight="false" outlineLevel="0" collapsed="false">
      <c r="A316" s="12" t="n">
        <f aca="false">A315+10</f>
        <v>2990</v>
      </c>
      <c r="B316" s="54" t="n">
        <f aca="false">MIN(1000,MAX(B317,IF($A316&gt;=B$16,0,B$13*(B$16-$A316)+B$14*(B$16-$A316)^2+B$15*(B$16-$A316)^3)))</f>
        <v>0</v>
      </c>
      <c r="C316" s="54" t="n">
        <f aca="false">MIN(1000,MAX(C317,IF($A316&gt;=C$16,0,C$13*(C$16-$A316)+C$14*(C$16-$A316)^2+C$15*(C$16-$A316)^3)))</f>
        <v>0</v>
      </c>
      <c r="D316" s="54" t="n">
        <f aca="false">MIN(1000,MAX(D317,IF($A316&gt;=D$16,0,D$13*(D$16-$A316)+D$14*(D$16-$A316)^2+D$15*(D$16-$A316)^3)))</f>
        <v>0</v>
      </c>
      <c r="E316" s="54" t="n">
        <f aca="false">MIN(1000,MAX(E317,IF($A316&gt;=E$16,0,E$13*(E$16-$A316)+E$14*(E$16-$A316)^2+E$15*(E$16-$A316)^3)))</f>
        <v>0</v>
      </c>
      <c r="F316" s="54" t="n">
        <f aca="false">MIN(1000,MAX(F317,IF($A316&gt;=F$16,0,F$13*(F$16-$A316)+F$14*(F$16-$A316)^2+F$15*(F$16-$A316)^3)))</f>
        <v>0</v>
      </c>
      <c r="G316" s="54" t="n">
        <f aca="false">MIN(1000,MAX(G317,IF($A316&gt;=G$16,0,G$13*(G$16-$A316)+G$14*(G$16-$A316)^2+G$15*(G$16-$A316)^3)))</f>
        <v>0</v>
      </c>
      <c r="H316" s="54" t="n">
        <f aca="false">MIN(1000,MAX(H317,IF($A316&gt;=H$16,0,H$13*(H$16-$A316)+H$14*(H$16-$A316)^2+H$15*(H$16-$A316)^3)))</f>
        <v>0</v>
      </c>
      <c r="I316" s="54" t="n">
        <f aca="false">MIN(1000,MAX(I317,IF($A316&gt;=I$16,0,I$13*(I$16-$A316)+I$14*(I$16-$A316)^2+I$15*(I$16-$A316)^3)))</f>
        <v>0</v>
      </c>
      <c r="J316" s="54" t="n">
        <f aca="false">MIN(1000,MAX(J317,IF($A316&gt;=J$16,0,J$13*(J$16-$A316)+J$14*(J$16-$A316)^2+J$15*(J$16-$A316)^3)))</f>
        <v>0</v>
      </c>
      <c r="K316" s="54" t="n">
        <f aca="false">MIN(1000,MAX(K317,IF($A316&gt;=K$16,0,K$13*(K$16-$A316)+K$14*(K$16-$A316)^2+K$15*(K$16-$A316)^3)))</f>
        <v>0</v>
      </c>
      <c r="L316" s="54" t="n">
        <f aca="false">MIN(1000,MAX(L317,IF($A316&gt;=L$16,0,L$13*(L$16-$A316)+L$14*(L$16-$A316)^2+L$15*(L$16-$A316)^3)))</f>
        <v>0</v>
      </c>
      <c r="M316" s="54" t="n">
        <f aca="false">MIN(1000,MAX(M317,IF($A316&gt;=M$16,0,M$13*(M$16-$A316)+M$14*(M$16-$A316)^2+M$15*(M$16-$A316)^3)))</f>
        <v>0</v>
      </c>
      <c r="N316" s="54" t="n">
        <f aca="false">MIN(1000,MAX(N317,IF($A316&gt;=N$16,0,N$13*(N$16-$A316)+N$14*(N$16-$A316)^2+N$15*(N$16-$A316)^3)))</f>
        <v>0</v>
      </c>
      <c r="O316" s="54" t="n">
        <f aca="false">MIN(1000,MAX(O317,IF($A316&gt;=O$16,0,O$13*(O$16-$A316)+O$14*(O$16-$A316)^2+O$15*(O$16-$A316)^3)))</f>
        <v>0</v>
      </c>
      <c r="P316" s="54" t="n">
        <f aca="false">MIN(1000,MAX(P317,IF($A316&gt;=P$16,0,P$13*(P$16-$A316)+P$14*(P$16-$A316)^2+P$15*(P$16-$A316)^3)))</f>
        <v>0</v>
      </c>
      <c r="Q316" s="54" t="n">
        <f aca="false">MIN(1000,MAX(Q317,IF($A316&gt;=Q$16,0,Q$13*(Q$16-$A316)+Q$14*(Q$16-$A316)^2+Q$15*(Q$16-$A316)^3)))</f>
        <v>0</v>
      </c>
      <c r="R316" s="54" t="n">
        <f aca="false">MIN(1000,MAX(R317,IF($A316&gt;=R$16,0,R$13*(R$16-$A316)+R$14*(R$16-$A316)^2+R$15*(R$16-$A316)^3)))</f>
        <v>0</v>
      </c>
      <c r="S316" s="54" t="n">
        <f aca="false">MIN(1000,MAX(S317,IF($A316&gt;=S$16,0,S$13*(S$16-$A316)+S$14*(S$16-$A316)^2+S$15*(S$16-$A316)^3)))</f>
        <v>89.159152</v>
      </c>
      <c r="T316" s="54" t="n">
        <f aca="false">MIN(1000,MAX(T317,IF($A316&gt;=T$16,0,T$13*(T$16-$A316)+T$14*(T$16-$A316)^2+T$15*(T$16-$A316)^3)))</f>
        <v>0</v>
      </c>
      <c r="U316" s="54" t="n">
        <f aca="false">MIN(1000,MAX(U317,IF($A316&gt;=U$16,0,U$13*(U$16-$A316)+U$14*(U$16-$A316)^2+U$15*(U$16-$A316)^3)))</f>
        <v>83.79245</v>
      </c>
      <c r="V316" s="54" t="n">
        <f aca="false">MIN(1000,MAX(V317,IF($A316&gt;=V$16,0,V$13*(V$16-$A316)+V$14*(V$16-$A316)^2+V$15*(V$16-$A316)^3)))</f>
        <v>0</v>
      </c>
      <c r="W316" s="54" t="n">
        <f aca="false">MIN(1000,MAX(W317,IF($A316&gt;=W$16,0,W$13*(W$16-$A316)+W$14*(W$16-$A316)^2+W$15*(W$16-$A316)^3)))</f>
        <v>45.16548</v>
      </c>
      <c r="X316" s="54" t="n">
        <f aca="false">MIN(1000,MAX(X317,IF($A316&gt;=X$16,0,X$13*(X$16-$A316)+X$14*(X$16-$A316)^2+X$15*(X$16-$A316)^3)))</f>
        <v>0</v>
      </c>
      <c r="Y316" s="54" t="n">
        <f aca="false">MIN(1000,MAX(Y317,IF($A316&gt;=Y$16,0,Y$13*(Y$16-$A316)+Y$14*(Y$16-$A316)^2+Y$15*(Y$16-$A316)^3)))</f>
        <v>0</v>
      </c>
      <c r="Z316" s="54" t="n">
        <f aca="false">MIN(1000,MAX(Z317,IF($A316&gt;=Z$16,0,Z$13*(Z$16-$A316)+Z$14*(Z$16-$A316)^2+Z$15*(Z$16-$A316)^3)))</f>
        <v>0</v>
      </c>
      <c r="AC316" s="54" t="n">
        <f aca="false">MIN(1000,MAX(AC317,IF($A316&gt;=AC$16,0,AC$13*(AC$16-$A316)+AC$14*(AC$16-$A316)^2+AC$15*(AC$16-$A316)^3)))</f>
        <v>0</v>
      </c>
      <c r="AD316" s="54" t="n">
        <f aca="false">MIN(1000,MAX(AD317,IF($A316&gt;=AD$16,0,AD$13*(AD$16-$A316)+AD$14*(AD$16-$A316)^2+AD$15*(AD$16-$A316)^3)))</f>
        <v>0</v>
      </c>
      <c r="AE316" s="54" t="n">
        <f aca="false">MIN(1000,MAX(AE317,IF($A316&gt;=AE$16,0,AE$13*(AE$16-$A316)+AE$14*(AE$16-$A316)^2+AE$15*(AE$16-$A316)^3)))</f>
        <v>0</v>
      </c>
      <c r="AF316" s="54" t="n">
        <f aca="false">MIN(1000,MAX(AF317,IF($A316&gt;=AF$16,0,AF$13*(AF$16-$A316)+AF$14*(AF$16-$A316)^2+AF$15*(AF$16-$A316)^3)))</f>
        <v>0</v>
      </c>
      <c r="AG316" s="54" t="n">
        <f aca="false">MIN(1000,MAX(AG317,IF($A316&gt;=AG$16,0,AG$13*(AG$16-$A316)+AG$14*(AG$16-$A316)^2+AG$15*(AG$16-$A316)^3)))</f>
        <v>0</v>
      </c>
      <c r="AH316" s="54" t="n">
        <f aca="false">MIN(1000,MAX(AH317,IF($A316&gt;=AH$16,0,AH$13*(AH$16-$A316)+AH$14*(AH$16-$A316)^2+AH$15*(AH$16-$A316)^3)))</f>
        <v>0</v>
      </c>
      <c r="AI316" s="54" t="n">
        <f aca="false">MIN(1000,MAX(AI317,IF($A316&gt;=AI$16,0,AI$13*(AI$16-$A316)+AI$14*(AI$16-$A316)^2+AI$15*(AI$16-$A316)^3)))</f>
        <v>0</v>
      </c>
      <c r="AJ316" s="54" t="n">
        <f aca="false">MIN(1000,MAX(AJ317,IF($A316&gt;=AJ$16,0,AJ$13*(AJ$16-$A316)+AJ$14*(AJ$16-$A316)^2+AJ$15*(AJ$16-$A316)^3)))</f>
        <v>0</v>
      </c>
      <c r="AK316" s="54" t="n">
        <f aca="false">MIN(1000,MAX(AK317,IF($A316&gt;=AK$16,0,AK$13*(AK$16-$A316)+AK$14*(AK$16-$A316)^2+AK$15*(AK$16-$A316)^3)))</f>
        <v>0</v>
      </c>
      <c r="AL316" s="54" t="n">
        <f aca="false">MIN(1000,MAX(AL317,IF($A316&gt;=AL$16,0,AL$13*(AL$16-$A316)+AL$14*(AL$16-$A316)^2+AL$15*(AL$16-$A316)^3)))</f>
        <v>0</v>
      </c>
      <c r="AM316" s="54" t="n">
        <f aca="false">MIN(1000,MAX(AM317,IF($A316&gt;=AM$16,0,AM$13*(AM$16-$A316)+AM$14*(AM$16-$A316)^2+AM$15*(AM$16-$A316)^3)))</f>
        <v>0</v>
      </c>
      <c r="AN316" s="54" t="n">
        <f aca="false">MIN(1000,MAX(AN317,IF($A316&gt;=AN$16,0,AN$13*(AN$16-$A316)+AN$14*(AN$16-$A316)^2+AN$15*(AN$16-$A316)^3)))</f>
        <v>0</v>
      </c>
      <c r="AO316" s="54" t="n">
        <f aca="false">MIN(1000,MAX(AO317,IF($A316&gt;=AO$16,0,AO$13*(AO$16-$A316)+AO$14*(AO$16-$A316)^2+AO$15*(AO$16-$A316)^3)))</f>
        <v>0</v>
      </c>
      <c r="AP316" s="54" t="n">
        <f aca="false">MIN(1000,MAX(AP317,IF($A316&gt;=AP$16,0,AP$13*(AP$16-$A316)+AP$14*(AP$16-$A316)^2+AP$15*(AP$16-$A316)^3)))</f>
        <v>0</v>
      </c>
      <c r="AQ316" s="54" t="n">
        <f aca="false">MIN(1000,MAX(AQ317,IF($A316&gt;=AQ$16,0,AQ$13*(AQ$16-$A316)+AQ$14*(AQ$16-$A316)^2+AQ$15*(AQ$16-$A316)^3)))</f>
        <v>0</v>
      </c>
      <c r="AR316" s="54" t="n">
        <f aca="false">MIN(1000,MAX(AR317,IF($A316&gt;=AR$16,0,AR$13*(AR$16-$A316)+AR$14*(AR$16-$A316)^2+AR$15*(AR$16-$A316)^3)))</f>
        <v>0</v>
      </c>
      <c r="AS316" s="54" t="n">
        <f aca="false">MIN(1000,MAX(AS317,IF($A316&gt;=AS$16,0,AS$13*(AS$16-$A316)+AS$14*(AS$16-$A316)^2+AS$15*(AS$16-$A316)^3)))</f>
        <v>0</v>
      </c>
      <c r="AT316" s="54" t="n">
        <f aca="false">MIN(1000,MAX(AT317,IF($A316&gt;=AT$16,0,AT$13*(AT$16-$A316)+AT$14*(AT$16-$A316)^2+AT$15*(AT$16-$A316)^3)))</f>
        <v>217.642364</v>
      </c>
      <c r="AU316" s="54" t="n">
        <f aca="false">MIN(1000,MAX(AU317,IF($A316&gt;=AU$16,0,AU$13*(AU$16-$A316)+AU$14*(AU$16-$A316)^2+AU$15*(AU$16-$A316)^3)))</f>
        <v>0</v>
      </c>
      <c r="AV316" s="54" t="n">
        <f aca="false">MIN(1000,MAX(AV317,IF($A316&gt;=AV$16,0,AV$13*(AV$16-$A316)+AV$14*(AV$16-$A316)^2+AV$15*(AV$16-$A316)^3)))</f>
        <v>496.94053</v>
      </c>
      <c r="AW316" s="54" t="n">
        <f aca="false">MIN(1000,MAX(AW317,IF($A316&gt;=AW$16,0,AW$13*(AW$16-$A316)+AW$14*(AW$16-$A316)^2+AW$15*(AW$16-$A316)^3)))</f>
        <v>0</v>
      </c>
      <c r="AX316" s="54" t="n">
        <f aca="false">MIN(1000,MAX(AX317,IF($A316&gt;=AX$16,0,AX$13*(AX$16-$A316)+AX$14*(AX$16-$A316)^2+AX$15*(AX$16-$A316)^3)))</f>
        <v>58.216864</v>
      </c>
      <c r="AY316" s="54" t="n">
        <f aca="false">MIN(1000,MAX(AY317,IF($A316&gt;=AY$16,0,AY$13*(AY$16-$A316)+AY$14*(AY$16-$A316)^2+AY$15*(AY$16-$A316)^3)))</f>
        <v>0</v>
      </c>
      <c r="AZ316" s="54" t="n">
        <f aca="false">MIN(1000,MAX(AZ317,IF($A316&gt;=AZ$16,0,AZ$13*(AZ$16-$A316)+AZ$14*(AZ$16-$A316)^2+AZ$15*(AZ$16-$A316)^3)))</f>
        <v>0</v>
      </c>
      <c r="BA316" s="54" t="n">
        <f aca="false">MIN(1000,MAX(BA317,IF($A316&gt;=BA$16,0,BA$13*(BA$16-$A316)+BA$14*(BA$16-$A316)^2+BA$15*(BA$16-$A316)^3)))</f>
        <v>0</v>
      </c>
    </row>
    <row r="317" customFormat="false" ht="13.8" hidden="false" customHeight="false" outlineLevel="0" collapsed="false">
      <c r="A317" s="12" t="n">
        <f aca="false">A316+10</f>
        <v>3000</v>
      </c>
      <c r="B317" s="54" t="n">
        <f aca="false">MIN(1000,MAX(B318,IF($A317&gt;=B$16,0,B$13*(B$16-$A317)+B$14*(B$16-$A317)^2+B$15*(B$16-$A317)^3)))</f>
        <v>0</v>
      </c>
      <c r="C317" s="54" t="n">
        <f aca="false">MIN(1000,MAX(C318,IF($A317&gt;=C$16,0,C$13*(C$16-$A317)+C$14*(C$16-$A317)^2+C$15*(C$16-$A317)^3)))</f>
        <v>0</v>
      </c>
      <c r="D317" s="54" t="n">
        <f aca="false">MIN(1000,MAX(D318,IF($A317&gt;=D$16,0,D$13*(D$16-$A317)+D$14*(D$16-$A317)^2+D$15*(D$16-$A317)^3)))</f>
        <v>0</v>
      </c>
      <c r="E317" s="54" t="n">
        <f aca="false">MIN(1000,MAX(E318,IF($A317&gt;=E$16,0,E$13*(E$16-$A317)+E$14*(E$16-$A317)^2+E$15*(E$16-$A317)^3)))</f>
        <v>0</v>
      </c>
      <c r="F317" s="54" t="n">
        <f aca="false">MIN(1000,MAX(F318,IF($A317&gt;=F$16,0,F$13*(F$16-$A317)+F$14*(F$16-$A317)^2+F$15*(F$16-$A317)^3)))</f>
        <v>0</v>
      </c>
      <c r="G317" s="54" t="n">
        <f aca="false">MIN(1000,MAX(G318,IF($A317&gt;=G$16,0,G$13*(G$16-$A317)+G$14*(G$16-$A317)^2+G$15*(G$16-$A317)^3)))</f>
        <v>0</v>
      </c>
      <c r="H317" s="54" t="n">
        <f aca="false">MIN(1000,MAX(H318,IF($A317&gt;=H$16,0,H$13*(H$16-$A317)+H$14*(H$16-$A317)^2+H$15*(H$16-$A317)^3)))</f>
        <v>0</v>
      </c>
      <c r="I317" s="54" t="n">
        <f aca="false">MIN(1000,MAX(I318,IF($A317&gt;=I$16,0,I$13*(I$16-$A317)+I$14*(I$16-$A317)^2+I$15*(I$16-$A317)^3)))</f>
        <v>0</v>
      </c>
      <c r="J317" s="54" t="n">
        <f aca="false">MIN(1000,MAX(J318,IF($A317&gt;=J$16,0,J$13*(J$16-$A317)+J$14*(J$16-$A317)^2+J$15*(J$16-$A317)^3)))</f>
        <v>0</v>
      </c>
      <c r="K317" s="54" t="n">
        <f aca="false">MIN(1000,MAX(K318,IF($A317&gt;=K$16,0,K$13*(K$16-$A317)+K$14*(K$16-$A317)^2+K$15*(K$16-$A317)^3)))</f>
        <v>0</v>
      </c>
      <c r="L317" s="54" t="n">
        <f aca="false">MIN(1000,MAX(L318,IF($A317&gt;=L$16,0,L$13*(L$16-$A317)+L$14*(L$16-$A317)^2+L$15*(L$16-$A317)^3)))</f>
        <v>0</v>
      </c>
      <c r="M317" s="54" t="n">
        <f aca="false">MIN(1000,MAX(M318,IF($A317&gt;=M$16,0,M$13*(M$16-$A317)+M$14*(M$16-$A317)^2+M$15*(M$16-$A317)^3)))</f>
        <v>0</v>
      </c>
      <c r="N317" s="54" t="n">
        <f aca="false">MIN(1000,MAX(N318,IF($A317&gt;=N$16,0,N$13*(N$16-$A317)+N$14*(N$16-$A317)^2+N$15*(N$16-$A317)^3)))</f>
        <v>0</v>
      </c>
      <c r="O317" s="54" t="n">
        <f aca="false">MIN(1000,MAX(O318,IF($A317&gt;=O$16,0,O$13*(O$16-$A317)+O$14*(O$16-$A317)^2+O$15*(O$16-$A317)^3)))</f>
        <v>0</v>
      </c>
      <c r="P317" s="54" t="n">
        <f aca="false">MIN(1000,MAX(P318,IF($A317&gt;=P$16,0,P$13*(P$16-$A317)+P$14*(P$16-$A317)^2+P$15*(P$16-$A317)^3)))</f>
        <v>0</v>
      </c>
      <c r="Q317" s="54" t="n">
        <f aca="false">MIN(1000,MAX(Q318,IF($A317&gt;=Q$16,0,Q$13*(Q$16-$A317)+Q$14*(Q$16-$A317)^2+Q$15*(Q$16-$A317)^3)))</f>
        <v>0</v>
      </c>
      <c r="R317" s="54" t="n">
        <f aca="false">MIN(1000,MAX(R318,IF($A317&gt;=R$16,0,R$13*(R$16-$A317)+R$14*(R$16-$A317)^2+R$15*(R$16-$A317)^3)))</f>
        <v>0</v>
      </c>
      <c r="S317" s="54" t="n">
        <f aca="false">MIN(1000,MAX(S318,IF($A317&gt;=S$16,0,S$13*(S$16-$A317)+S$14*(S$16-$A317)^2+S$15*(S$16-$A317)^3)))</f>
        <v>86.499552</v>
      </c>
      <c r="T317" s="54" t="n">
        <f aca="false">MIN(1000,MAX(T318,IF($A317&gt;=T$16,0,T$13*(T$16-$A317)+T$14*(T$16-$A317)^2+T$15*(T$16-$A317)^3)))</f>
        <v>0</v>
      </c>
      <c r="U317" s="54" t="n">
        <f aca="false">MIN(1000,MAX(U318,IF($A317&gt;=U$16,0,U$13*(U$16-$A317)+U$14*(U$16-$A317)^2+U$15*(U$16-$A317)^3)))</f>
        <v>83.54745</v>
      </c>
      <c r="V317" s="54" t="n">
        <f aca="false">MIN(1000,MAX(V318,IF($A317&gt;=V$16,0,V$13*(V$16-$A317)+V$14*(V$16-$A317)^2+V$15*(V$16-$A317)^3)))</f>
        <v>0</v>
      </c>
      <c r="W317" s="54" t="n">
        <f aca="false">MIN(1000,MAX(W318,IF($A317&gt;=W$16,0,W$13*(W$16-$A317)+W$14*(W$16-$A317)^2+W$15*(W$16-$A317)^3)))</f>
        <v>45.03648</v>
      </c>
      <c r="X317" s="54" t="n">
        <f aca="false">MIN(1000,MAX(X318,IF($A317&gt;=X$16,0,X$13*(X$16-$A317)+X$14*(X$16-$A317)^2+X$15*(X$16-$A317)^3)))</f>
        <v>0</v>
      </c>
      <c r="Y317" s="54" t="n">
        <f aca="false">MIN(1000,MAX(Y318,IF($A317&gt;=Y$16,0,Y$13*(Y$16-$A317)+Y$14*(Y$16-$A317)^2+Y$15*(Y$16-$A317)^3)))</f>
        <v>0</v>
      </c>
      <c r="Z317" s="54" t="n">
        <f aca="false">MIN(1000,MAX(Z318,IF($A317&gt;=Z$16,0,Z$13*(Z$16-$A317)+Z$14*(Z$16-$A317)^2+Z$15*(Z$16-$A317)^3)))</f>
        <v>0</v>
      </c>
      <c r="AC317" s="54" t="n">
        <f aca="false">MIN(1000,MAX(AC318,IF($A317&gt;=AC$16,0,AC$13*(AC$16-$A317)+AC$14*(AC$16-$A317)^2+AC$15*(AC$16-$A317)^3)))</f>
        <v>0</v>
      </c>
      <c r="AD317" s="54" t="n">
        <f aca="false">MIN(1000,MAX(AD318,IF($A317&gt;=AD$16,0,AD$13*(AD$16-$A317)+AD$14*(AD$16-$A317)^2+AD$15*(AD$16-$A317)^3)))</f>
        <v>0</v>
      </c>
      <c r="AE317" s="54" t="n">
        <f aca="false">MIN(1000,MAX(AE318,IF($A317&gt;=AE$16,0,AE$13*(AE$16-$A317)+AE$14*(AE$16-$A317)^2+AE$15*(AE$16-$A317)^3)))</f>
        <v>0</v>
      </c>
      <c r="AF317" s="54" t="n">
        <f aca="false">MIN(1000,MAX(AF318,IF($A317&gt;=AF$16,0,AF$13*(AF$16-$A317)+AF$14*(AF$16-$A317)^2+AF$15*(AF$16-$A317)^3)))</f>
        <v>0</v>
      </c>
      <c r="AG317" s="54" t="n">
        <f aca="false">MIN(1000,MAX(AG318,IF($A317&gt;=AG$16,0,AG$13*(AG$16-$A317)+AG$14*(AG$16-$A317)^2+AG$15*(AG$16-$A317)^3)))</f>
        <v>0</v>
      </c>
      <c r="AH317" s="54" t="n">
        <f aca="false">MIN(1000,MAX(AH318,IF($A317&gt;=AH$16,0,AH$13*(AH$16-$A317)+AH$14*(AH$16-$A317)^2+AH$15*(AH$16-$A317)^3)))</f>
        <v>0</v>
      </c>
      <c r="AI317" s="54" t="n">
        <f aca="false">MIN(1000,MAX(AI318,IF($A317&gt;=AI$16,0,AI$13*(AI$16-$A317)+AI$14*(AI$16-$A317)^2+AI$15*(AI$16-$A317)^3)))</f>
        <v>0</v>
      </c>
      <c r="AJ317" s="54" t="n">
        <f aca="false">MIN(1000,MAX(AJ318,IF($A317&gt;=AJ$16,0,AJ$13*(AJ$16-$A317)+AJ$14*(AJ$16-$A317)^2+AJ$15*(AJ$16-$A317)^3)))</f>
        <v>0</v>
      </c>
      <c r="AK317" s="54" t="n">
        <f aca="false">MIN(1000,MAX(AK318,IF($A317&gt;=AK$16,0,AK$13*(AK$16-$A317)+AK$14*(AK$16-$A317)^2+AK$15*(AK$16-$A317)^3)))</f>
        <v>0</v>
      </c>
      <c r="AL317" s="54" t="n">
        <f aca="false">MIN(1000,MAX(AL318,IF($A317&gt;=AL$16,0,AL$13*(AL$16-$A317)+AL$14*(AL$16-$A317)^2+AL$15*(AL$16-$A317)^3)))</f>
        <v>0</v>
      </c>
      <c r="AM317" s="54" t="n">
        <f aca="false">MIN(1000,MAX(AM318,IF($A317&gt;=AM$16,0,AM$13*(AM$16-$A317)+AM$14*(AM$16-$A317)^2+AM$15*(AM$16-$A317)^3)))</f>
        <v>0</v>
      </c>
      <c r="AN317" s="54" t="n">
        <f aca="false">MIN(1000,MAX(AN318,IF($A317&gt;=AN$16,0,AN$13*(AN$16-$A317)+AN$14*(AN$16-$A317)^2+AN$15*(AN$16-$A317)^3)))</f>
        <v>0</v>
      </c>
      <c r="AO317" s="54" t="n">
        <f aca="false">MIN(1000,MAX(AO318,IF($A317&gt;=AO$16,0,AO$13*(AO$16-$A317)+AO$14*(AO$16-$A317)^2+AO$15*(AO$16-$A317)^3)))</f>
        <v>0</v>
      </c>
      <c r="AP317" s="54" t="n">
        <f aca="false">MIN(1000,MAX(AP318,IF($A317&gt;=AP$16,0,AP$13*(AP$16-$A317)+AP$14*(AP$16-$A317)^2+AP$15*(AP$16-$A317)^3)))</f>
        <v>0</v>
      </c>
      <c r="AQ317" s="54" t="n">
        <f aca="false">MIN(1000,MAX(AQ318,IF($A317&gt;=AQ$16,0,AQ$13*(AQ$16-$A317)+AQ$14*(AQ$16-$A317)^2+AQ$15*(AQ$16-$A317)^3)))</f>
        <v>0</v>
      </c>
      <c r="AR317" s="54" t="n">
        <f aca="false">MIN(1000,MAX(AR318,IF($A317&gt;=AR$16,0,AR$13*(AR$16-$A317)+AR$14*(AR$16-$A317)^2+AR$15*(AR$16-$A317)^3)))</f>
        <v>0</v>
      </c>
      <c r="AS317" s="54" t="n">
        <f aca="false">MIN(1000,MAX(AS318,IF($A317&gt;=AS$16,0,AS$13*(AS$16-$A317)+AS$14*(AS$16-$A317)^2+AS$15*(AS$16-$A317)^3)))</f>
        <v>0</v>
      </c>
      <c r="AT317" s="54" t="n">
        <f aca="false">MIN(1000,MAX(AT318,IF($A317&gt;=AT$16,0,AT$13*(AT$16-$A317)+AT$14*(AT$16-$A317)^2+AT$15*(AT$16-$A317)^3)))</f>
        <v>211.684164</v>
      </c>
      <c r="AU317" s="54" t="n">
        <f aca="false">MIN(1000,MAX(AU318,IF($A317&gt;=AU$16,0,AU$13*(AU$16-$A317)+AU$14*(AU$16-$A317)^2+AU$15*(AU$16-$A317)^3)))</f>
        <v>0</v>
      </c>
      <c r="AV317" s="54" t="n">
        <f aca="false">MIN(1000,MAX(AV318,IF($A317&gt;=AV$16,0,AV$13*(AV$16-$A317)+AV$14*(AV$16-$A317)^2+AV$15*(AV$16-$A317)^3)))</f>
        <v>495.48753</v>
      </c>
      <c r="AW317" s="54" t="n">
        <f aca="false">MIN(1000,MAX(AW318,IF($A317&gt;=AW$16,0,AW$13*(AW$16-$A317)+AW$14*(AW$16-$A317)^2+AW$15*(AW$16-$A317)^3)))</f>
        <v>0</v>
      </c>
      <c r="AX317" s="54" t="n">
        <f aca="false">MIN(1000,MAX(AX318,IF($A317&gt;=AX$16,0,AX$13*(AX$16-$A317)+AX$14*(AX$16-$A317)^2+AX$15*(AX$16-$A317)^3)))</f>
        <v>58.216864</v>
      </c>
      <c r="AY317" s="54" t="n">
        <f aca="false">MIN(1000,MAX(AY318,IF($A317&gt;=AY$16,0,AY$13*(AY$16-$A317)+AY$14*(AY$16-$A317)^2+AY$15*(AY$16-$A317)^3)))</f>
        <v>0</v>
      </c>
      <c r="AZ317" s="54" t="n">
        <f aca="false">MIN(1000,MAX(AZ318,IF($A317&gt;=AZ$16,0,AZ$13*(AZ$16-$A317)+AZ$14*(AZ$16-$A317)^2+AZ$15*(AZ$16-$A317)^3)))</f>
        <v>0</v>
      </c>
      <c r="BA317" s="54" t="n">
        <f aca="false">MIN(1000,MAX(BA318,IF($A317&gt;=BA$16,0,BA$13*(BA$16-$A317)+BA$14*(BA$16-$A317)^2+BA$15*(BA$16-$A317)^3)))</f>
        <v>0</v>
      </c>
    </row>
    <row r="318" customFormat="false" ht="13.8" hidden="false" customHeight="false" outlineLevel="0" collapsed="false">
      <c r="A318" s="12" t="n">
        <f aca="false">A317+10</f>
        <v>3010</v>
      </c>
      <c r="B318" s="54" t="n">
        <f aca="false">MIN(1000,MAX(B319,IF($A318&gt;=B$16,0,B$13*(B$16-$A318)+B$14*(B$16-$A318)^2+B$15*(B$16-$A318)^3)))</f>
        <v>0</v>
      </c>
      <c r="C318" s="54" t="n">
        <f aca="false">MIN(1000,MAX(C319,IF($A318&gt;=C$16,0,C$13*(C$16-$A318)+C$14*(C$16-$A318)^2+C$15*(C$16-$A318)^3)))</f>
        <v>0</v>
      </c>
      <c r="D318" s="54" t="n">
        <f aca="false">MIN(1000,MAX(D319,IF($A318&gt;=D$16,0,D$13*(D$16-$A318)+D$14*(D$16-$A318)^2+D$15*(D$16-$A318)^3)))</f>
        <v>0</v>
      </c>
      <c r="E318" s="54" t="n">
        <f aca="false">MIN(1000,MAX(E319,IF($A318&gt;=E$16,0,E$13*(E$16-$A318)+E$14*(E$16-$A318)^2+E$15*(E$16-$A318)^3)))</f>
        <v>0</v>
      </c>
      <c r="F318" s="54" t="n">
        <f aca="false">MIN(1000,MAX(F319,IF($A318&gt;=F$16,0,F$13*(F$16-$A318)+F$14*(F$16-$A318)^2+F$15*(F$16-$A318)^3)))</f>
        <v>0</v>
      </c>
      <c r="G318" s="54" t="n">
        <f aca="false">MIN(1000,MAX(G319,IF($A318&gt;=G$16,0,G$13*(G$16-$A318)+G$14*(G$16-$A318)^2+G$15*(G$16-$A318)^3)))</f>
        <v>0</v>
      </c>
      <c r="H318" s="54" t="n">
        <f aca="false">MIN(1000,MAX(H319,IF($A318&gt;=H$16,0,H$13*(H$16-$A318)+H$14*(H$16-$A318)^2+H$15*(H$16-$A318)^3)))</f>
        <v>0</v>
      </c>
      <c r="I318" s="54" t="n">
        <f aca="false">MIN(1000,MAX(I319,IF($A318&gt;=I$16,0,I$13*(I$16-$A318)+I$14*(I$16-$A318)^2+I$15*(I$16-$A318)^3)))</f>
        <v>0</v>
      </c>
      <c r="J318" s="54" t="n">
        <f aca="false">MIN(1000,MAX(J319,IF($A318&gt;=J$16,0,J$13*(J$16-$A318)+J$14*(J$16-$A318)^2+J$15*(J$16-$A318)^3)))</f>
        <v>0</v>
      </c>
      <c r="K318" s="54" t="n">
        <f aca="false">MIN(1000,MAX(K319,IF($A318&gt;=K$16,0,K$13*(K$16-$A318)+K$14*(K$16-$A318)^2+K$15*(K$16-$A318)^3)))</f>
        <v>0</v>
      </c>
      <c r="L318" s="54" t="n">
        <f aca="false">MIN(1000,MAX(L319,IF($A318&gt;=L$16,0,L$13*(L$16-$A318)+L$14*(L$16-$A318)^2+L$15*(L$16-$A318)^3)))</f>
        <v>0</v>
      </c>
      <c r="M318" s="54" t="n">
        <f aca="false">MIN(1000,MAX(M319,IF($A318&gt;=M$16,0,M$13*(M$16-$A318)+M$14*(M$16-$A318)^2+M$15*(M$16-$A318)^3)))</f>
        <v>0</v>
      </c>
      <c r="N318" s="54" t="n">
        <f aca="false">MIN(1000,MAX(N319,IF($A318&gt;=N$16,0,N$13*(N$16-$A318)+N$14*(N$16-$A318)^2+N$15*(N$16-$A318)^3)))</f>
        <v>0</v>
      </c>
      <c r="O318" s="54" t="n">
        <f aca="false">MIN(1000,MAX(O319,IF($A318&gt;=O$16,0,O$13*(O$16-$A318)+O$14*(O$16-$A318)^2+O$15*(O$16-$A318)^3)))</f>
        <v>0</v>
      </c>
      <c r="P318" s="54" t="n">
        <f aca="false">MIN(1000,MAX(P319,IF($A318&gt;=P$16,0,P$13*(P$16-$A318)+P$14*(P$16-$A318)^2+P$15*(P$16-$A318)^3)))</f>
        <v>0</v>
      </c>
      <c r="Q318" s="54" t="n">
        <f aca="false">MIN(1000,MAX(Q319,IF($A318&gt;=Q$16,0,Q$13*(Q$16-$A318)+Q$14*(Q$16-$A318)^2+Q$15*(Q$16-$A318)^3)))</f>
        <v>0</v>
      </c>
      <c r="R318" s="54" t="n">
        <f aca="false">MIN(1000,MAX(R319,IF($A318&gt;=R$16,0,R$13*(R$16-$A318)+R$14*(R$16-$A318)^2+R$15*(R$16-$A318)^3)))</f>
        <v>0</v>
      </c>
      <c r="S318" s="54" t="n">
        <f aca="false">MIN(1000,MAX(S319,IF($A318&gt;=S$16,0,S$13*(S$16-$A318)+S$14*(S$16-$A318)^2+S$15*(S$16-$A318)^3)))</f>
        <v>83.879952</v>
      </c>
      <c r="T318" s="54" t="n">
        <f aca="false">MIN(1000,MAX(T319,IF($A318&gt;=T$16,0,T$13*(T$16-$A318)+T$14*(T$16-$A318)^2+T$15*(T$16-$A318)^3)))</f>
        <v>0</v>
      </c>
      <c r="U318" s="54" t="n">
        <f aca="false">MIN(1000,MAX(U319,IF($A318&gt;=U$16,0,U$13*(U$16-$A318)+U$14*(U$16-$A318)^2+U$15*(U$16-$A318)^3)))</f>
        <v>83.30245</v>
      </c>
      <c r="V318" s="54" t="n">
        <f aca="false">MIN(1000,MAX(V319,IF($A318&gt;=V$16,0,V$13*(V$16-$A318)+V$14*(V$16-$A318)^2+V$15*(V$16-$A318)^3)))</f>
        <v>0</v>
      </c>
      <c r="W318" s="54" t="n">
        <f aca="false">MIN(1000,MAX(W319,IF($A318&gt;=W$16,0,W$13*(W$16-$A318)+W$14*(W$16-$A318)^2+W$15*(W$16-$A318)^3)))</f>
        <v>44.90748</v>
      </c>
      <c r="X318" s="54" t="n">
        <f aca="false">MIN(1000,MAX(X319,IF($A318&gt;=X$16,0,X$13*(X$16-$A318)+X$14*(X$16-$A318)^2+X$15*(X$16-$A318)^3)))</f>
        <v>0</v>
      </c>
      <c r="Y318" s="54" t="n">
        <f aca="false">MIN(1000,MAX(Y319,IF($A318&gt;=Y$16,0,Y$13*(Y$16-$A318)+Y$14*(Y$16-$A318)^2+Y$15*(Y$16-$A318)^3)))</f>
        <v>0</v>
      </c>
      <c r="Z318" s="54" t="n">
        <f aca="false">MIN(1000,MAX(Z319,IF($A318&gt;=Z$16,0,Z$13*(Z$16-$A318)+Z$14*(Z$16-$A318)^2+Z$15*(Z$16-$A318)^3)))</f>
        <v>0</v>
      </c>
      <c r="AC318" s="54" t="n">
        <f aca="false">MIN(1000,MAX(AC319,IF($A318&gt;=AC$16,0,AC$13*(AC$16-$A318)+AC$14*(AC$16-$A318)^2+AC$15*(AC$16-$A318)^3)))</f>
        <v>0</v>
      </c>
      <c r="AD318" s="54" t="n">
        <f aca="false">MIN(1000,MAX(AD319,IF($A318&gt;=AD$16,0,AD$13*(AD$16-$A318)+AD$14*(AD$16-$A318)^2+AD$15*(AD$16-$A318)^3)))</f>
        <v>0</v>
      </c>
      <c r="AE318" s="54" t="n">
        <f aca="false">MIN(1000,MAX(AE319,IF($A318&gt;=AE$16,0,AE$13*(AE$16-$A318)+AE$14*(AE$16-$A318)^2+AE$15*(AE$16-$A318)^3)))</f>
        <v>0</v>
      </c>
      <c r="AF318" s="54" t="n">
        <f aca="false">MIN(1000,MAX(AF319,IF($A318&gt;=AF$16,0,AF$13*(AF$16-$A318)+AF$14*(AF$16-$A318)^2+AF$15*(AF$16-$A318)^3)))</f>
        <v>0</v>
      </c>
      <c r="AG318" s="54" t="n">
        <f aca="false">MIN(1000,MAX(AG319,IF($A318&gt;=AG$16,0,AG$13*(AG$16-$A318)+AG$14*(AG$16-$A318)^2+AG$15*(AG$16-$A318)^3)))</f>
        <v>0</v>
      </c>
      <c r="AH318" s="54" t="n">
        <f aca="false">MIN(1000,MAX(AH319,IF($A318&gt;=AH$16,0,AH$13*(AH$16-$A318)+AH$14*(AH$16-$A318)^2+AH$15*(AH$16-$A318)^3)))</f>
        <v>0</v>
      </c>
      <c r="AI318" s="54" t="n">
        <f aca="false">MIN(1000,MAX(AI319,IF($A318&gt;=AI$16,0,AI$13*(AI$16-$A318)+AI$14*(AI$16-$A318)^2+AI$15*(AI$16-$A318)^3)))</f>
        <v>0</v>
      </c>
      <c r="AJ318" s="54" t="n">
        <f aca="false">MIN(1000,MAX(AJ319,IF($A318&gt;=AJ$16,0,AJ$13*(AJ$16-$A318)+AJ$14*(AJ$16-$A318)^2+AJ$15*(AJ$16-$A318)^3)))</f>
        <v>0</v>
      </c>
      <c r="AK318" s="54" t="n">
        <f aca="false">MIN(1000,MAX(AK319,IF($A318&gt;=AK$16,0,AK$13*(AK$16-$A318)+AK$14*(AK$16-$A318)^2+AK$15*(AK$16-$A318)^3)))</f>
        <v>0</v>
      </c>
      <c r="AL318" s="54" t="n">
        <f aca="false">MIN(1000,MAX(AL319,IF($A318&gt;=AL$16,0,AL$13*(AL$16-$A318)+AL$14*(AL$16-$A318)^2+AL$15*(AL$16-$A318)^3)))</f>
        <v>0</v>
      </c>
      <c r="AM318" s="54" t="n">
        <f aca="false">MIN(1000,MAX(AM319,IF($A318&gt;=AM$16,0,AM$13*(AM$16-$A318)+AM$14*(AM$16-$A318)^2+AM$15*(AM$16-$A318)^3)))</f>
        <v>0</v>
      </c>
      <c r="AN318" s="54" t="n">
        <f aca="false">MIN(1000,MAX(AN319,IF($A318&gt;=AN$16,0,AN$13*(AN$16-$A318)+AN$14*(AN$16-$A318)^2+AN$15*(AN$16-$A318)^3)))</f>
        <v>0</v>
      </c>
      <c r="AO318" s="54" t="n">
        <f aca="false">MIN(1000,MAX(AO319,IF($A318&gt;=AO$16,0,AO$13*(AO$16-$A318)+AO$14*(AO$16-$A318)^2+AO$15*(AO$16-$A318)^3)))</f>
        <v>0</v>
      </c>
      <c r="AP318" s="54" t="n">
        <f aca="false">MIN(1000,MAX(AP319,IF($A318&gt;=AP$16,0,AP$13*(AP$16-$A318)+AP$14*(AP$16-$A318)^2+AP$15*(AP$16-$A318)^3)))</f>
        <v>0</v>
      </c>
      <c r="AQ318" s="54" t="n">
        <f aca="false">MIN(1000,MAX(AQ319,IF($A318&gt;=AQ$16,0,AQ$13*(AQ$16-$A318)+AQ$14*(AQ$16-$A318)^2+AQ$15*(AQ$16-$A318)^3)))</f>
        <v>0</v>
      </c>
      <c r="AR318" s="54" t="n">
        <f aca="false">MIN(1000,MAX(AR319,IF($A318&gt;=AR$16,0,AR$13*(AR$16-$A318)+AR$14*(AR$16-$A318)^2+AR$15*(AR$16-$A318)^3)))</f>
        <v>0</v>
      </c>
      <c r="AS318" s="54" t="n">
        <f aca="false">MIN(1000,MAX(AS319,IF($A318&gt;=AS$16,0,AS$13*(AS$16-$A318)+AS$14*(AS$16-$A318)^2+AS$15*(AS$16-$A318)^3)))</f>
        <v>0</v>
      </c>
      <c r="AT318" s="54" t="n">
        <f aca="false">MIN(1000,MAX(AT319,IF($A318&gt;=AT$16,0,AT$13*(AT$16-$A318)+AT$14*(AT$16-$A318)^2+AT$15*(AT$16-$A318)^3)))</f>
        <v>205.805964</v>
      </c>
      <c r="AU318" s="54" t="n">
        <f aca="false">MIN(1000,MAX(AU319,IF($A318&gt;=AU$16,0,AU$13*(AU$16-$A318)+AU$14*(AU$16-$A318)^2+AU$15*(AU$16-$A318)^3)))</f>
        <v>0</v>
      </c>
      <c r="AV318" s="54" t="n">
        <f aca="false">MIN(1000,MAX(AV319,IF($A318&gt;=AV$16,0,AV$13*(AV$16-$A318)+AV$14*(AV$16-$A318)^2+AV$15*(AV$16-$A318)^3)))</f>
        <v>494.03453</v>
      </c>
      <c r="AW318" s="54" t="n">
        <f aca="false">MIN(1000,MAX(AW319,IF($A318&gt;=AW$16,0,AW$13*(AW$16-$A318)+AW$14*(AW$16-$A318)^2+AW$15*(AW$16-$A318)^3)))</f>
        <v>0</v>
      </c>
      <c r="AX318" s="54" t="n">
        <f aca="false">MIN(1000,MAX(AX319,IF($A318&gt;=AX$16,0,AX$13*(AX$16-$A318)+AX$14*(AX$16-$A318)^2+AX$15*(AX$16-$A318)^3)))</f>
        <v>58.216864</v>
      </c>
      <c r="AY318" s="54" t="n">
        <f aca="false">MIN(1000,MAX(AY319,IF($A318&gt;=AY$16,0,AY$13*(AY$16-$A318)+AY$14*(AY$16-$A318)^2+AY$15*(AY$16-$A318)^3)))</f>
        <v>0</v>
      </c>
      <c r="AZ318" s="54" t="n">
        <f aca="false">MIN(1000,MAX(AZ319,IF($A318&gt;=AZ$16,0,AZ$13*(AZ$16-$A318)+AZ$14*(AZ$16-$A318)^2+AZ$15*(AZ$16-$A318)^3)))</f>
        <v>0</v>
      </c>
      <c r="BA318" s="54" t="n">
        <f aca="false">MIN(1000,MAX(BA319,IF($A318&gt;=BA$16,0,BA$13*(BA$16-$A318)+BA$14*(BA$16-$A318)^2+BA$15*(BA$16-$A318)^3)))</f>
        <v>0</v>
      </c>
    </row>
    <row r="319" customFormat="false" ht="13.8" hidden="false" customHeight="false" outlineLevel="0" collapsed="false">
      <c r="A319" s="12" t="n">
        <f aca="false">A318+10</f>
        <v>3020</v>
      </c>
      <c r="B319" s="54" t="n">
        <f aca="false">MIN(1000,MAX(B320,IF($A319&gt;=B$16,0,B$13*(B$16-$A319)+B$14*(B$16-$A319)^2+B$15*(B$16-$A319)^3)))</f>
        <v>0</v>
      </c>
      <c r="C319" s="54" t="n">
        <f aca="false">MIN(1000,MAX(C320,IF($A319&gt;=C$16,0,C$13*(C$16-$A319)+C$14*(C$16-$A319)^2+C$15*(C$16-$A319)^3)))</f>
        <v>0</v>
      </c>
      <c r="D319" s="54" t="n">
        <f aca="false">MIN(1000,MAX(D320,IF($A319&gt;=D$16,0,D$13*(D$16-$A319)+D$14*(D$16-$A319)^2+D$15*(D$16-$A319)^3)))</f>
        <v>0</v>
      </c>
      <c r="E319" s="54" t="n">
        <f aca="false">MIN(1000,MAX(E320,IF($A319&gt;=E$16,0,E$13*(E$16-$A319)+E$14*(E$16-$A319)^2+E$15*(E$16-$A319)^3)))</f>
        <v>0</v>
      </c>
      <c r="F319" s="54" t="n">
        <f aca="false">MIN(1000,MAX(F320,IF($A319&gt;=F$16,0,F$13*(F$16-$A319)+F$14*(F$16-$A319)^2+F$15*(F$16-$A319)^3)))</f>
        <v>0</v>
      </c>
      <c r="G319" s="54" t="n">
        <f aca="false">MIN(1000,MAX(G320,IF($A319&gt;=G$16,0,G$13*(G$16-$A319)+G$14*(G$16-$A319)^2+G$15*(G$16-$A319)^3)))</f>
        <v>0</v>
      </c>
      <c r="H319" s="54" t="n">
        <f aca="false">MIN(1000,MAX(H320,IF($A319&gt;=H$16,0,H$13*(H$16-$A319)+H$14*(H$16-$A319)^2+H$15*(H$16-$A319)^3)))</f>
        <v>0</v>
      </c>
      <c r="I319" s="54" t="n">
        <f aca="false">MIN(1000,MAX(I320,IF($A319&gt;=I$16,0,I$13*(I$16-$A319)+I$14*(I$16-$A319)^2+I$15*(I$16-$A319)^3)))</f>
        <v>0</v>
      </c>
      <c r="J319" s="54" t="n">
        <f aca="false">MIN(1000,MAX(J320,IF($A319&gt;=J$16,0,J$13*(J$16-$A319)+J$14*(J$16-$A319)^2+J$15*(J$16-$A319)^3)))</f>
        <v>0</v>
      </c>
      <c r="K319" s="54" t="n">
        <f aca="false">MIN(1000,MAX(K320,IF($A319&gt;=K$16,0,K$13*(K$16-$A319)+K$14*(K$16-$A319)^2+K$15*(K$16-$A319)^3)))</f>
        <v>0</v>
      </c>
      <c r="L319" s="54" t="n">
        <f aca="false">MIN(1000,MAX(L320,IF($A319&gt;=L$16,0,L$13*(L$16-$A319)+L$14*(L$16-$A319)^2+L$15*(L$16-$A319)^3)))</f>
        <v>0</v>
      </c>
      <c r="M319" s="54" t="n">
        <f aca="false">MIN(1000,MAX(M320,IF($A319&gt;=M$16,0,M$13*(M$16-$A319)+M$14*(M$16-$A319)^2+M$15*(M$16-$A319)^3)))</f>
        <v>0</v>
      </c>
      <c r="N319" s="54" t="n">
        <f aca="false">MIN(1000,MAX(N320,IF($A319&gt;=N$16,0,N$13*(N$16-$A319)+N$14*(N$16-$A319)^2+N$15*(N$16-$A319)^3)))</f>
        <v>0</v>
      </c>
      <c r="O319" s="54" t="n">
        <f aca="false">MIN(1000,MAX(O320,IF($A319&gt;=O$16,0,O$13*(O$16-$A319)+O$14*(O$16-$A319)^2+O$15*(O$16-$A319)^3)))</f>
        <v>0</v>
      </c>
      <c r="P319" s="54" t="n">
        <f aca="false">MIN(1000,MAX(P320,IF($A319&gt;=P$16,0,P$13*(P$16-$A319)+P$14*(P$16-$A319)^2+P$15*(P$16-$A319)^3)))</f>
        <v>0</v>
      </c>
      <c r="Q319" s="54" t="n">
        <f aca="false">MIN(1000,MAX(Q320,IF($A319&gt;=Q$16,0,Q$13*(Q$16-$A319)+Q$14*(Q$16-$A319)^2+Q$15*(Q$16-$A319)^3)))</f>
        <v>0</v>
      </c>
      <c r="R319" s="54" t="n">
        <f aca="false">MIN(1000,MAX(R320,IF($A319&gt;=R$16,0,R$13*(R$16-$A319)+R$14*(R$16-$A319)^2+R$15*(R$16-$A319)^3)))</f>
        <v>0</v>
      </c>
      <c r="S319" s="54" t="n">
        <f aca="false">MIN(1000,MAX(S320,IF($A319&gt;=S$16,0,S$13*(S$16-$A319)+S$14*(S$16-$A319)^2+S$15*(S$16-$A319)^3)))</f>
        <v>81.300352</v>
      </c>
      <c r="T319" s="54" t="n">
        <f aca="false">MIN(1000,MAX(T320,IF($A319&gt;=T$16,0,T$13*(T$16-$A319)+T$14*(T$16-$A319)^2+T$15*(T$16-$A319)^3)))</f>
        <v>0</v>
      </c>
      <c r="U319" s="54" t="n">
        <f aca="false">MIN(1000,MAX(U320,IF($A319&gt;=U$16,0,U$13*(U$16-$A319)+U$14*(U$16-$A319)^2+U$15*(U$16-$A319)^3)))</f>
        <v>83.05745</v>
      </c>
      <c r="V319" s="54" t="n">
        <f aca="false">MIN(1000,MAX(V320,IF($A319&gt;=V$16,0,V$13*(V$16-$A319)+V$14*(V$16-$A319)^2+V$15*(V$16-$A319)^3)))</f>
        <v>0</v>
      </c>
      <c r="W319" s="54" t="n">
        <f aca="false">MIN(1000,MAX(W320,IF($A319&gt;=W$16,0,W$13*(W$16-$A319)+W$14*(W$16-$A319)^2+W$15*(W$16-$A319)^3)))</f>
        <v>44.77848</v>
      </c>
      <c r="X319" s="54" t="n">
        <f aca="false">MIN(1000,MAX(X320,IF($A319&gt;=X$16,0,X$13*(X$16-$A319)+X$14*(X$16-$A319)^2+X$15*(X$16-$A319)^3)))</f>
        <v>0</v>
      </c>
      <c r="Y319" s="54" t="n">
        <f aca="false">MIN(1000,MAX(Y320,IF($A319&gt;=Y$16,0,Y$13*(Y$16-$A319)+Y$14*(Y$16-$A319)^2+Y$15*(Y$16-$A319)^3)))</f>
        <v>0</v>
      </c>
      <c r="Z319" s="54" t="n">
        <f aca="false">MIN(1000,MAX(Z320,IF($A319&gt;=Z$16,0,Z$13*(Z$16-$A319)+Z$14*(Z$16-$A319)^2+Z$15*(Z$16-$A319)^3)))</f>
        <v>0</v>
      </c>
      <c r="AC319" s="54" t="n">
        <f aca="false">MIN(1000,MAX(AC320,IF($A319&gt;=AC$16,0,AC$13*(AC$16-$A319)+AC$14*(AC$16-$A319)^2+AC$15*(AC$16-$A319)^3)))</f>
        <v>0</v>
      </c>
      <c r="AD319" s="54" t="n">
        <f aca="false">MIN(1000,MAX(AD320,IF($A319&gt;=AD$16,0,AD$13*(AD$16-$A319)+AD$14*(AD$16-$A319)^2+AD$15*(AD$16-$A319)^3)))</f>
        <v>0</v>
      </c>
      <c r="AE319" s="54" t="n">
        <f aca="false">MIN(1000,MAX(AE320,IF($A319&gt;=AE$16,0,AE$13*(AE$16-$A319)+AE$14*(AE$16-$A319)^2+AE$15*(AE$16-$A319)^3)))</f>
        <v>0</v>
      </c>
      <c r="AF319" s="54" t="n">
        <f aca="false">MIN(1000,MAX(AF320,IF($A319&gt;=AF$16,0,AF$13*(AF$16-$A319)+AF$14*(AF$16-$A319)^2+AF$15*(AF$16-$A319)^3)))</f>
        <v>0</v>
      </c>
      <c r="AG319" s="54" t="n">
        <f aca="false">MIN(1000,MAX(AG320,IF($A319&gt;=AG$16,0,AG$13*(AG$16-$A319)+AG$14*(AG$16-$A319)^2+AG$15*(AG$16-$A319)^3)))</f>
        <v>0</v>
      </c>
      <c r="AH319" s="54" t="n">
        <f aca="false">MIN(1000,MAX(AH320,IF($A319&gt;=AH$16,0,AH$13*(AH$16-$A319)+AH$14*(AH$16-$A319)^2+AH$15*(AH$16-$A319)^3)))</f>
        <v>0</v>
      </c>
      <c r="AI319" s="54" t="n">
        <f aca="false">MIN(1000,MAX(AI320,IF($A319&gt;=AI$16,0,AI$13*(AI$16-$A319)+AI$14*(AI$16-$A319)^2+AI$15*(AI$16-$A319)^3)))</f>
        <v>0</v>
      </c>
      <c r="AJ319" s="54" t="n">
        <f aca="false">MIN(1000,MAX(AJ320,IF($A319&gt;=AJ$16,0,AJ$13*(AJ$16-$A319)+AJ$14*(AJ$16-$A319)^2+AJ$15*(AJ$16-$A319)^3)))</f>
        <v>0</v>
      </c>
      <c r="AK319" s="54" t="n">
        <f aca="false">MIN(1000,MAX(AK320,IF($A319&gt;=AK$16,0,AK$13*(AK$16-$A319)+AK$14*(AK$16-$A319)^2+AK$15*(AK$16-$A319)^3)))</f>
        <v>0</v>
      </c>
      <c r="AL319" s="54" t="n">
        <f aca="false">MIN(1000,MAX(AL320,IF($A319&gt;=AL$16,0,AL$13*(AL$16-$A319)+AL$14*(AL$16-$A319)^2+AL$15*(AL$16-$A319)^3)))</f>
        <v>0</v>
      </c>
      <c r="AM319" s="54" t="n">
        <f aca="false">MIN(1000,MAX(AM320,IF($A319&gt;=AM$16,0,AM$13*(AM$16-$A319)+AM$14*(AM$16-$A319)^2+AM$15*(AM$16-$A319)^3)))</f>
        <v>0</v>
      </c>
      <c r="AN319" s="54" t="n">
        <f aca="false">MIN(1000,MAX(AN320,IF($A319&gt;=AN$16,0,AN$13*(AN$16-$A319)+AN$14*(AN$16-$A319)^2+AN$15*(AN$16-$A319)^3)))</f>
        <v>0</v>
      </c>
      <c r="AO319" s="54" t="n">
        <f aca="false">MIN(1000,MAX(AO320,IF($A319&gt;=AO$16,0,AO$13*(AO$16-$A319)+AO$14*(AO$16-$A319)^2+AO$15*(AO$16-$A319)^3)))</f>
        <v>0</v>
      </c>
      <c r="AP319" s="54" t="n">
        <f aca="false">MIN(1000,MAX(AP320,IF($A319&gt;=AP$16,0,AP$13*(AP$16-$A319)+AP$14*(AP$16-$A319)^2+AP$15*(AP$16-$A319)^3)))</f>
        <v>0</v>
      </c>
      <c r="AQ319" s="54" t="n">
        <f aca="false">MIN(1000,MAX(AQ320,IF($A319&gt;=AQ$16,0,AQ$13*(AQ$16-$A319)+AQ$14*(AQ$16-$A319)^2+AQ$15*(AQ$16-$A319)^3)))</f>
        <v>0</v>
      </c>
      <c r="AR319" s="54" t="n">
        <f aca="false">MIN(1000,MAX(AR320,IF($A319&gt;=AR$16,0,AR$13*(AR$16-$A319)+AR$14*(AR$16-$A319)^2+AR$15*(AR$16-$A319)^3)))</f>
        <v>0</v>
      </c>
      <c r="AS319" s="54" t="n">
        <f aca="false">MIN(1000,MAX(AS320,IF($A319&gt;=AS$16,0,AS$13*(AS$16-$A319)+AS$14*(AS$16-$A319)^2+AS$15*(AS$16-$A319)^3)))</f>
        <v>0</v>
      </c>
      <c r="AT319" s="54" t="n">
        <f aca="false">MIN(1000,MAX(AT320,IF($A319&gt;=AT$16,0,AT$13*(AT$16-$A319)+AT$14*(AT$16-$A319)^2+AT$15*(AT$16-$A319)^3)))</f>
        <v>200.007764</v>
      </c>
      <c r="AU319" s="54" t="n">
        <f aca="false">MIN(1000,MAX(AU320,IF($A319&gt;=AU$16,0,AU$13*(AU$16-$A319)+AU$14*(AU$16-$A319)^2+AU$15*(AU$16-$A319)^3)))</f>
        <v>0</v>
      </c>
      <c r="AV319" s="54" t="n">
        <f aca="false">MIN(1000,MAX(AV320,IF($A319&gt;=AV$16,0,AV$13*(AV$16-$A319)+AV$14*(AV$16-$A319)^2+AV$15*(AV$16-$A319)^3)))</f>
        <v>492.58153</v>
      </c>
      <c r="AW319" s="54" t="n">
        <f aca="false">MIN(1000,MAX(AW320,IF($A319&gt;=AW$16,0,AW$13*(AW$16-$A319)+AW$14*(AW$16-$A319)^2+AW$15*(AW$16-$A319)^3)))</f>
        <v>0</v>
      </c>
      <c r="AX319" s="54" t="n">
        <f aca="false">MIN(1000,MAX(AX320,IF($A319&gt;=AX$16,0,AX$13*(AX$16-$A319)+AX$14*(AX$16-$A319)^2+AX$15*(AX$16-$A319)^3)))</f>
        <v>58.216864</v>
      </c>
      <c r="AY319" s="54" t="n">
        <f aca="false">MIN(1000,MAX(AY320,IF($A319&gt;=AY$16,0,AY$13*(AY$16-$A319)+AY$14*(AY$16-$A319)^2+AY$15*(AY$16-$A319)^3)))</f>
        <v>0</v>
      </c>
      <c r="AZ319" s="54" t="n">
        <f aca="false">MIN(1000,MAX(AZ320,IF($A319&gt;=AZ$16,0,AZ$13*(AZ$16-$A319)+AZ$14*(AZ$16-$A319)^2+AZ$15*(AZ$16-$A319)^3)))</f>
        <v>0</v>
      </c>
      <c r="BA319" s="54" t="n">
        <f aca="false">MIN(1000,MAX(BA320,IF($A319&gt;=BA$16,0,BA$13*(BA$16-$A319)+BA$14*(BA$16-$A319)^2+BA$15*(BA$16-$A319)^3)))</f>
        <v>0</v>
      </c>
    </row>
    <row r="320" customFormat="false" ht="13.8" hidden="false" customHeight="false" outlineLevel="0" collapsed="false">
      <c r="A320" s="12" t="n">
        <f aca="false">A319+10</f>
        <v>3030</v>
      </c>
      <c r="B320" s="54" t="n">
        <f aca="false">MIN(1000,MAX(B321,IF($A320&gt;=B$16,0,B$13*(B$16-$A320)+B$14*(B$16-$A320)^2+B$15*(B$16-$A320)^3)))</f>
        <v>0</v>
      </c>
      <c r="C320" s="54" t="n">
        <f aca="false">MIN(1000,MAX(C321,IF($A320&gt;=C$16,0,C$13*(C$16-$A320)+C$14*(C$16-$A320)^2+C$15*(C$16-$A320)^3)))</f>
        <v>0</v>
      </c>
      <c r="D320" s="54" t="n">
        <f aca="false">MIN(1000,MAX(D321,IF($A320&gt;=D$16,0,D$13*(D$16-$A320)+D$14*(D$16-$A320)^2+D$15*(D$16-$A320)^3)))</f>
        <v>0</v>
      </c>
      <c r="E320" s="54" t="n">
        <f aca="false">MIN(1000,MAX(E321,IF($A320&gt;=E$16,0,E$13*(E$16-$A320)+E$14*(E$16-$A320)^2+E$15*(E$16-$A320)^3)))</f>
        <v>0</v>
      </c>
      <c r="F320" s="54" t="n">
        <f aca="false">MIN(1000,MAX(F321,IF($A320&gt;=F$16,0,F$13*(F$16-$A320)+F$14*(F$16-$A320)^2+F$15*(F$16-$A320)^3)))</f>
        <v>0</v>
      </c>
      <c r="G320" s="54" t="n">
        <f aca="false">MIN(1000,MAX(G321,IF($A320&gt;=G$16,0,G$13*(G$16-$A320)+G$14*(G$16-$A320)^2+G$15*(G$16-$A320)^3)))</f>
        <v>0</v>
      </c>
      <c r="H320" s="54" t="n">
        <f aca="false">MIN(1000,MAX(H321,IF($A320&gt;=H$16,0,H$13*(H$16-$A320)+H$14*(H$16-$A320)^2+H$15*(H$16-$A320)^3)))</f>
        <v>0</v>
      </c>
      <c r="I320" s="54" t="n">
        <f aca="false">MIN(1000,MAX(I321,IF($A320&gt;=I$16,0,I$13*(I$16-$A320)+I$14*(I$16-$A320)^2+I$15*(I$16-$A320)^3)))</f>
        <v>0</v>
      </c>
      <c r="J320" s="54" t="n">
        <f aca="false">MIN(1000,MAX(J321,IF($A320&gt;=J$16,0,J$13*(J$16-$A320)+J$14*(J$16-$A320)^2+J$15*(J$16-$A320)^3)))</f>
        <v>0</v>
      </c>
      <c r="K320" s="54" t="n">
        <f aca="false">MIN(1000,MAX(K321,IF($A320&gt;=K$16,0,K$13*(K$16-$A320)+K$14*(K$16-$A320)^2+K$15*(K$16-$A320)^3)))</f>
        <v>0</v>
      </c>
      <c r="L320" s="54" t="n">
        <f aca="false">MIN(1000,MAX(L321,IF($A320&gt;=L$16,0,L$13*(L$16-$A320)+L$14*(L$16-$A320)^2+L$15*(L$16-$A320)^3)))</f>
        <v>0</v>
      </c>
      <c r="M320" s="54" t="n">
        <f aca="false">MIN(1000,MAX(M321,IF($A320&gt;=M$16,0,M$13*(M$16-$A320)+M$14*(M$16-$A320)^2+M$15*(M$16-$A320)^3)))</f>
        <v>0</v>
      </c>
      <c r="N320" s="54" t="n">
        <f aca="false">MIN(1000,MAX(N321,IF($A320&gt;=N$16,0,N$13*(N$16-$A320)+N$14*(N$16-$A320)^2+N$15*(N$16-$A320)^3)))</f>
        <v>0</v>
      </c>
      <c r="O320" s="54" t="n">
        <f aca="false">MIN(1000,MAX(O321,IF($A320&gt;=O$16,0,O$13*(O$16-$A320)+O$14*(O$16-$A320)^2+O$15*(O$16-$A320)^3)))</f>
        <v>0</v>
      </c>
      <c r="P320" s="54" t="n">
        <f aca="false">MIN(1000,MAX(P321,IF($A320&gt;=P$16,0,P$13*(P$16-$A320)+P$14*(P$16-$A320)^2+P$15*(P$16-$A320)^3)))</f>
        <v>0</v>
      </c>
      <c r="Q320" s="54" t="n">
        <f aca="false">MIN(1000,MAX(Q321,IF($A320&gt;=Q$16,0,Q$13*(Q$16-$A320)+Q$14*(Q$16-$A320)^2+Q$15*(Q$16-$A320)^3)))</f>
        <v>0</v>
      </c>
      <c r="R320" s="54" t="n">
        <f aca="false">MIN(1000,MAX(R321,IF($A320&gt;=R$16,0,R$13*(R$16-$A320)+R$14*(R$16-$A320)^2+R$15*(R$16-$A320)^3)))</f>
        <v>0</v>
      </c>
      <c r="S320" s="54" t="n">
        <f aca="false">MIN(1000,MAX(S321,IF($A320&gt;=S$16,0,S$13*(S$16-$A320)+S$14*(S$16-$A320)^2+S$15*(S$16-$A320)^3)))</f>
        <v>78.760752</v>
      </c>
      <c r="T320" s="54" t="n">
        <f aca="false">MIN(1000,MAX(T321,IF($A320&gt;=T$16,0,T$13*(T$16-$A320)+T$14*(T$16-$A320)^2+T$15*(T$16-$A320)^3)))</f>
        <v>0</v>
      </c>
      <c r="U320" s="54" t="n">
        <f aca="false">MIN(1000,MAX(U321,IF($A320&gt;=U$16,0,U$13*(U$16-$A320)+U$14*(U$16-$A320)^2+U$15*(U$16-$A320)^3)))</f>
        <v>82.81245</v>
      </c>
      <c r="V320" s="54" t="n">
        <f aca="false">MIN(1000,MAX(V321,IF($A320&gt;=V$16,0,V$13*(V$16-$A320)+V$14*(V$16-$A320)^2+V$15*(V$16-$A320)^3)))</f>
        <v>0</v>
      </c>
      <c r="W320" s="54" t="n">
        <f aca="false">MIN(1000,MAX(W321,IF($A320&gt;=W$16,0,W$13*(W$16-$A320)+W$14*(W$16-$A320)^2+W$15*(W$16-$A320)^3)))</f>
        <v>44.64948</v>
      </c>
      <c r="X320" s="54" t="n">
        <f aca="false">MIN(1000,MAX(X321,IF($A320&gt;=X$16,0,X$13*(X$16-$A320)+X$14*(X$16-$A320)^2+X$15*(X$16-$A320)^3)))</f>
        <v>0</v>
      </c>
      <c r="Y320" s="54" t="n">
        <f aca="false">MIN(1000,MAX(Y321,IF($A320&gt;=Y$16,0,Y$13*(Y$16-$A320)+Y$14*(Y$16-$A320)^2+Y$15*(Y$16-$A320)^3)))</f>
        <v>0</v>
      </c>
      <c r="Z320" s="54" t="n">
        <f aca="false">MIN(1000,MAX(Z321,IF($A320&gt;=Z$16,0,Z$13*(Z$16-$A320)+Z$14*(Z$16-$A320)^2+Z$15*(Z$16-$A320)^3)))</f>
        <v>0</v>
      </c>
      <c r="AC320" s="54" t="n">
        <f aca="false">MIN(1000,MAX(AC321,IF($A320&gt;=AC$16,0,AC$13*(AC$16-$A320)+AC$14*(AC$16-$A320)^2+AC$15*(AC$16-$A320)^3)))</f>
        <v>0</v>
      </c>
      <c r="AD320" s="54" t="n">
        <f aca="false">MIN(1000,MAX(AD321,IF($A320&gt;=AD$16,0,AD$13*(AD$16-$A320)+AD$14*(AD$16-$A320)^2+AD$15*(AD$16-$A320)^3)))</f>
        <v>0</v>
      </c>
      <c r="AE320" s="54" t="n">
        <f aca="false">MIN(1000,MAX(AE321,IF($A320&gt;=AE$16,0,AE$13*(AE$16-$A320)+AE$14*(AE$16-$A320)^2+AE$15*(AE$16-$A320)^3)))</f>
        <v>0</v>
      </c>
      <c r="AF320" s="54" t="n">
        <f aca="false">MIN(1000,MAX(AF321,IF($A320&gt;=AF$16,0,AF$13*(AF$16-$A320)+AF$14*(AF$16-$A320)^2+AF$15*(AF$16-$A320)^3)))</f>
        <v>0</v>
      </c>
      <c r="AG320" s="54" t="n">
        <f aca="false">MIN(1000,MAX(AG321,IF($A320&gt;=AG$16,0,AG$13*(AG$16-$A320)+AG$14*(AG$16-$A320)^2+AG$15*(AG$16-$A320)^3)))</f>
        <v>0</v>
      </c>
      <c r="AH320" s="54" t="n">
        <f aca="false">MIN(1000,MAX(AH321,IF($A320&gt;=AH$16,0,AH$13*(AH$16-$A320)+AH$14*(AH$16-$A320)^2+AH$15*(AH$16-$A320)^3)))</f>
        <v>0</v>
      </c>
      <c r="AI320" s="54" t="n">
        <f aca="false">MIN(1000,MAX(AI321,IF($A320&gt;=AI$16,0,AI$13*(AI$16-$A320)+AI$14*(AI$16-$A320)^2+AI$15*(AI$16-$A320)^3)))</f>
        <v>0</v>
      </c>
      <c r="AJ320" s="54" t="n">
        <f aca="false">MIN(1000,MAX(AJ321,IF($A320&gt;=AJ$16,0,AJ$13*(AJ$16-$A320)+AJ$14*(AJ$16-$A320)^2+AJ$15*(AJ$16-$A320)^3)))</f>
        <v>0</v>
      </c>
      <c r="AK320" s="54" t="n">
        <f aca="false">MIN(1000,MAX(AK321,IF($A320&gt;=AK$16,0,AK$13*(AK$16-$A320)+AK$14*(AK$16-$A320)^2+AK$15*(AK$16-$A320)^3)))</f>
        <v>0</v>
      </c>
      <c r="AL320" s="54" t="n">
        <f aca="false">MIN(1000,MAX(AL321,IF($A320&gt;=AL$16,0,AL$13*(AL$16-$A320)+AL$14*(AL$16-$A320)^2+AL$15*(AL$16-$A320)^3)))</f>
        <v>0</v>
      </c>
      <c r="AM320" s="54" t="n">
        <f aca="false">MIN(1000,MAX(AM321,IF($A320&gt;=AM$16,0,AM$13*(AM$16-$A320)+AM$14*(AM$16-$A320)^2+AM$15*(AM$16-$A320)^3)))</f>
        <v>0</v>
      </c>
      <c r="AN320" s="54" t="n">
        <f aca="false">MIN(1000,MAX(AN321,IF($A320&gt;=AN$16,0,AN$13*(AN$16-$A320)+AN$14*(AN$16-$A320)^2+AN$15*(AN$16-$A320)^3)))</f>
        <v>0</v>
      </c>
      <c r="AO320" s="54" t="n">
        <f aca="false">MIN(1000,MAX(AO321,IF($A320&gt;=AO$16,0,AO$13*(AO$16-$A320)+AO$14*(AO$16-$A320)^2+AO$15*(AO$16-$A320)^3)))</f>
        <v>0</v>
      </c>
      <c r="AP320" s="54" t="n">
        <f aca="false">MIN(1000,MAX(AP321,IF($A320&gt;=AP$16,0,AP$13*(AP$16-$A320)+AP$14*(AP$16-$A320)^2+AP$15*(AP$16-$A320)^3)))</f>
        <v>0</v>
      </c>
      <c r="AQ320" s="54" t="n">
        <f aca="false">MIN(1000,MAX(AQ321,IF($A320&gt;=AQ$16,0,AQ$13*(AQ$16-$A320)+AQ$14*(AQ$16-$A320)^2+AQ$15*(AQ$16-$A320)^3)))</f>
        <v>0</v>
      </c>
      <c r="AR320" s="54" t="n">
        <f aca="false">MIN(1000,MAX(AR321,IF($A320&gt;=AR$16,0,AR$13*(AR$16-$A320)+AR$14*(AR$16-$A320)^2+AR$15*(AR$16-$A320)^3)))</f>
        <v>0</v>
      </c>
      <c r="AS320" s="54" t="n">
        <f aca="false">MIN(1000,MAX(AS321,IF($A320&gt;=AS$16,0,AS$13*(AS$16-$A320)+AS$14*(AS$16-$A320)^2+AS$15*(AS$16-$A320)^3)))</f>
        <v>0</v>
      </c>
      <c r="AT320" s="54" t="n">
        <f aca="false">MIN(1000,MAX(AT321,IF($A320&gt;=AT$16,0,AT$13*(AT$16-$A320)+AT$14*(AT$16-$A320)^2+AT$15*(AT$16-$A320)^3)))</f>
        <v>194.289564</v>
      </c>
      <c r="AU320" s="54" t="n">
        <f aca="false">MIN(1000,MAX(AU321,IF($A320&gt;=AU$16,0,AU$13*(AU$16-$A320)+AU$14*(AU$16-$A320)^2+AU$15*(AU$16-$A320)^3)))</f>
        <v>0</v>
      </c>
      <c r="AV320" s="54" t="n">
        <f aca="false">MIN(1000,MAX(AV321,IF($A320&gt;=AV$16,0,AV$13*(AV$16-$A320)+AV$14*(AV$16-$A320)^2+AV$15*(AV$16-$A320)^3)))</f>
        <v>491.12853</v>
      </c>
      <c r="AW320" s="54" t="n">
        <f aca="false">MIN(1000,MAX(AW321,IF($A320&gt;=AW$16,0,AW$13*(AW$16-$A320)+AW$14*(AW$16-$A320)^2+AW$15*(AW$16-$A320)^3)))</f>
        <v>0</v>
      </c>
      <c r="AX320" s="54" t="n">
        <f aca="false">MIN(1000,MAX(AX321,IF($A320&gt;=AX$16,0,AX$13*(AX$16-$A320)+AX$14*(AX$16-$A320)^2+AX$15*(AX$16-$A320)^3)))</f>
        <v>58.216864</v>
      </c>
      <c r="AY320" s="54" t="n">
        <f aca="false">MIN(1000,MAX(AY321,IF($A320&gt;=AY$16,0,AY$13*(AY$16-$A320)+AY$14*(AY$16-$A320)^2+AY$15*(AY$16-$A320)^3)))</f>
        <v>0</v>
      </c>
      <c r="AZ320" s="54" t="n">
        <f aca="false">MIN(1000,MAX(AZ321,IF($A320&gt;=AZ$16,0,AZ$13*(AZ$16-$A320)+AZ$14*(AZ$16-$A320)^2+AZ$15*(AZ$16-$A320)^3)))</f>
        <v>0</v>
      </c>
      <c r="BA320" s="54" t="n">
        <f aca="false">MIN(1000,MAX(BA321,IF($A320&gt;=BA$16,0,BA$13*(BA$16-$A320)+BA$14*(BA$16-$A320)^2+BA$15*(BA$16-$A320)^3)))</f>
        <v>0</v>
      </c>
    </row>
    <row r="321" customFormat="false" ht="13.8" hidden="false" customHeight="false" outlineLevel="0" collapsed="false">
      <c r="A321" s="12" t="n">
        <f aca="false">A320+10</f>
        <v>3040</v>
      </c>
      <c r="B321" s="54" t="n">
        <f aca="false">MIN(1000,MAX(B322,IF($A321&gt;=B$16,0,B$13*(B$16-$A321)+B$14*(B$16-$A321)^2+B$15*(B$16-$A321)^3)))</f>
        <v>0</v>
      </c>
      <c r="C321" s="54" t="n">
        <f aca="false">MIN(1000,MAX(C322,IF($A321&gt;=C$16,0,C$13*(C$16-$A321)+C$14*(C$16-$A321)^2+C$15*(C$16-$A321)^3)))</f>
        <v>0</v>
      </c>
      <c r="D321" s="54" t="n">
        <f aca="false">MIN(1000,MAX(D322,IF($A321&gt;=D$16,0,D$13*(D$16-$A321)+D$14*(D$16-$A321)^2+D$15*(D$16-$A321)^3)))</f>
        <v>0</v>
      </c>
      <c r="E321" s="54" t="n">
        <f aca="false">MIN(1000,MAX(E322,IF($A321&gt;=E$16,0,E$13*(E$16-$A321)+E$14*(E$16-$A321)^2+E$15*(E$16-$A321)^3)))</f>
        <v>0</v>
      </c>
      <c r="F321" s="54" t="n">
        <f aca="false">MIN(1000,MAX(F322,IF($A321&gt;=F$16,0,F$13*(F$16-$A321)+F$14*(F$16-$A321)^2+F$15*(F$16-$A321)^3)))</f>
        <v>0</v>
      </c>
      <c r="G321" s="54" t="n">
        <f aca="false">MIN(1000,MAX(G322,IF($A321&gt;=G$16,0,G$13*(G$16-$A321)+G$14*(G$16-$A321)^2+G$15*(G$16-$A321)^3)))</f>
        <v>0</v>
      </c>
      <c r="H321" s="54" t="n">
        <f aca="false">MIN(1000,MAX(H322,IF($A321&gt;=H$16,0,H$13*(H$16-$A321)+H$14*(H$16-$A321)^2+H$15*(H$16-$A321)^3)))</f>
        <v>0</v>
      </c>
      <c r="I321" s="54" t="n">
        <f aca="false">MIN(1000,MAX(I322,IF($A321&gt;=I$16,0,I$13*(I$16-$A321)+I$14*(I$16-$A321)^2+I$15*(I$16-$A321)^3)))</f>
        <v>0</v>
      </c>
      <c r="J321" s="54" t="n">
        <f aca="false">MIN(1000,MAX(J322,IF($A321&gt;=J$16,0,J$13*(J$16-$A321)+J$14*(J$16-$A321)^2+J$15*(J$16-$A321)^3)))</f>
        <v>0</v>
      </c>
      <c r="K321" s="54" t="n">
        <f aca="false">MIN(1000,MAX(K322,IF($A321&gt;=K$16,0,K$13*(K$16-$A321)+K$14*(K$16-$A321)^2+K$15*(K$16-$A321)^3)))</f>
        <v>0</v>
      </c>
      <c r="L321" s="54" t="n">
        <f aca="false">MIN(1000,MAX(L322,IF($A321&gt;=L$16,0,L$13*(L$16-$A321)+L$14*(L$16-$A321)^2+L$15*(L$16-$A321)^3)))</f>
        <v>0</v>
      </c>
      <c r="M321" s="54" t="n">
        <f aca="false">MIN(1000,MAX(M322,IF($A321&gt;=M$16,0,M$13*(M$16-$A321)+M$14*(M$16-$A321)^2+M$15*(M$16-$A321)^3)))</f>
        <v>0</v>
      </c>
      <c r="N321" s="54" t="n">
        <f aca="false">MIN(1000,MAX(N322,IF($A321&gt;=N$16,0,N$13*(N$16-$A321)+N$14*(N$16-$A321)^2+N$15*(N$16-$A321)^3)))</f>
        <v>0</v>
      </c>
      <c r="O321" s="54" t="n">
        <f aca="false">MIN(1000,MAX(O322,IF($A321&gt;=O$16,0,O$13*(O$16-$A321)+O$14*(O$16-$A321)^2+O$15*(O$16-$A321)^3)))</f>
        <v>0</v>
      </c>
      <c r="P321" s="54" t="n">
        <f aca="false">MIN(1000,MAX(P322,IF($A321&gt;=P$16,0,P$13*(P$16-$A321)+P$14*(P$16-$A321)^2+P$15*(P$16-$A321)^3)))</f>
        <v>0</v>
      </c>
      <c r="Q321" s="54" t="n">
        <f aca="false">MIN(1000,MAX(Q322,IF($A321&gt;=Q$16,0,Q$13*(Q$16-$A321)+Q$14*(Q$16-$A321)^2+Q$15*(Q$16-$A321)^3)))</f>
        <v>0</v>
      </c>
      <c r="R321" s="54" t="n">
        <f aca="false">MIN(1000,MAX(R322,IF($A321&gt;=R$16,0,R$13*(R$16-$A321)+R$14*(R$16-$A321)^2+R$15*(R$16-$A321)^3)))</f>
        <v>0</v>
      </c>
      <c r="S321" s="54" t="n">
        <f aca="false">MIN(1000,MAX(S322,IF($A321&gt;=S$16,0,S$13*(S$16-$A321)+S$14*(S$16-$A321)^2+S$15*(S$16-$A321)^3)))</f>
        <v>76.261152</v>
      </c>
      <c r="T321" s="54" t="n">
        <f aca="false">MIN(1000,MAX(T322,IF($A321&gt;=T$16,0,T$13*(T$16-$A321)+T$14*(T$16-$A321)^2+T$15*(T$16-$A321)^3)))</f>
        <v>0</v>
      </c>
      <c r="U321" s="54" t="n">
        <f aca="false">MIN(1000,MAX(U322,IF($A321&gt;=U$16,0,U$13*(U$16-$A321)+U$14*(U$16-$A321)^2+U$15*(U$16-$A321)^3)))</f>
        <v>82.56745</v>
      </c>
      <c r="V321" s="54" t="n">
        <f aca="false">MIN(1000,MAX(V322,IF($A321&gt;=V$16,0,V$13*(V$16-$A321)+V$14*(V$16-$A321)^2+V$15*(V$16-$A321)^3)))</f>
        <v>0</v>
      </c>
      <c r="W321" s="54" t="n">
        <f aca="false">MIN(1000,MAX(W322,IF($A321&gt;=W$16,0,W$13*(W$16-$A321)+W$14*(W$16-$A321)^2+W$15*(W$16-$A321)^3)))</f>
        <v>44.52048</v>
      </c>
      <c r="X321" s="54" t="n">
        <f aca="false">MIN(1000,MAX(X322,IF($A321&gt;=X$16,0,X$13*(X$16-$A321)+X$14*(X$16-$A321)^2+X$15*(X$16-$A321)^3)))</f>
        <v>0</v>
      </c>
      <c r="Y321" s="54" t="n">
        <f aca="false">MIN(1000,MAX(Y322,IF($A321&gt;=Y$16,0,Y$13*(Y$16-$A321)+Y$14*(Y$16-$A321)^2+Y$15*(Y$16-$A321)^3)))</f>
        <v>0</v>
      </c>
      <c r="Z321" s="54" t="n">
        <f aca="false">MIN(1000,MAX(Z322,IF($A321&gt;=Z$16,0,Z$13*(Z$16-$A321)+Z$14*(Z$16-$A321)^2+Z$15*(Z$16-$A321)^3)))</f>
        <v>0</v>
      </c>
      <c r="AC321" s="54" t="n">
        <f aca="false">MIN(1000,MAX(AC322,IF($A321&gt;=AC$16,0,AC$13*(AC$16-$A321)+AC$14*(AC$16-$A321)^2+AC$15*(AC$16-$A321)^3)))</f>
        <v>0</v>
      </c>
      <c r="AD321" s="54" t="n">
        <f aca="false">MIN(1000,MAX(AD322,IF($A321&gt;=AD$16,0,AD$13*(AD$16-$A321)+AD$14*(AD$16-$A321)^2+AD$15*(AD$16-$A321)^3)))</f>
        <v>0</v>
      </c>
      <c r="AE321" s="54" t="n">
        <f aca="false">MIN(1000,MAX(AE322,IF($A321&gt;=AE$16,0,AE$13*(AE$16-$A321)+AE$14*(AE$16-$A321)^2+AE$15*(AE$16-$A321)^3)))</f>
        <v>0</v>
      </c>
      <c r="AF321" s="54" t="n">
        <f aca="false">MIN(1000,MAX(AF322,IF($A321&gt;=AF$16,0,AF$13*(AF$16-$A321)+AF$14*(AF$16-$A321)^2+AF$15*(AF$16-$A321)^3)))</f>
        <v>0</v>
      </c>
      <c r="AG321" s="54" t="n">
        <f aca="false">MIN(1000,MAX(AG322,IF($A321&gt;=AG$16,0,AG$13*(AG$16-$A321)+AG$14*(AG$16-$A321)^2+AG$15*(AG$16-$A321)^3)))</f>
        <v>0</v>
      </c>
      <c r="AH321" s="54" t="n">
        <f aca="false">MIN(1000,MAX(AH322,IF($A321&gt;=AH$16,0,AH$13*(AH$16-$A321)+AH$14*(AH$16-$A321)^2+AH$15*(AH$16-$A321)^3)))</f>
        <v>0</v>
      </c>
      <c r="AI321" s="54" t="n">
        <f aca="false">MIN(1000,MAX(AI322,IF($A321&gt;=AI$16,0,AI$13*(AI$16-$A321)+AI$14*(AI$16-$A321)^2+AI$15*(AI$16-$A321)^3)))</f>
        <v>0</v>
      </c>
      <c r="AJ321" s="54" t="n">
        <f aca="false">MIN(1000,MAX(AJ322,IF($A321&gt;=AJ$16,0,AJ$13*(AJ$16-$A321)+AJ$14*(AJ$16-$A321)^2+AJ$15*(AJ$16-$A321)^3)))</f>
        <v>0</v>
      </c>
      <c r="AK321" s="54" t="n">
        <f aca="false">MIN(1000,MAX(AK322,IF($A321&gt;=AK$16,0,AK$13*(AK$16-$A321)+AK$14*(AK$16-$A321)^2+AK$15*(AK$16-$A321)^3)))</f>
        <v>0</v>
      </c>
      <c r="AL321" s="54" t="n">
        <f aca="false">MIN(1000,MAX(AL322,IF($A321&gt;=AL$16,0,AL$13*(AL$16-$A321)+AL$14*(AL$16-$A321)^2+AL$15*(AL$16-$A321)^3)))</f>
        <v>0</v>
      </c>
      <c r="AM321" s="54" t="n">
        <f aca="false">MIN(1000,MAX(AM322,IF($A321&gt;=AM$16,0,AM$13*(AM$16-$A321)+AM$14*(AM$16-$A321)^2+AM$15*(AM$16-$A321)^3)))</f>
        <v>0</v>
      </c>
      <c r="AN321" s="54" t="n">
        <f aca="false">MIN(1000,MAX(AN322,IF($A321&gt;=AN$16,0,AN$13*(AN$16-$A321)+AN$14*(AN$16-$A321)^2+AN$15*(AN$16-$A321)^3)))</f>
        <v>0</v>
      </c>
      <c r="AO321" s="54" t="n">
        <f aca="false">MIN(1000,MAX(AO322,IF($A321&gt;=AO$16,0,AO$13*(AO$16-$A321)+AO$14*(AO$16-$A321)^2+AO$15*(AO$16-$A321)^3)))</f>
        <v>0</v>
      </c>
      <c r="AP321" s="54" t="n">
        <f aca="false">MIN(1000,MAX(AP322,IF($A321&gt;=AP$16,0,AP$13*(AP$16-$A321)+AP$14*(AP$16-$A321)^2+AP$15*(AP$16-$A321)^3)))</f>
        <v>0</v>
      </c>
      <c r="AQ321" s="54" t="n">
        <f aca="false">MIN(1000,MAX(AQ322,IF($A321&gt;=AQ$16,0,AQ$13*(AQ$16-$A321)+AQ$14*(AQ$16-$A321)^2+AQ$15*(AQ$16-$A321)^3)))</f>
        <v>0</v>
      </c>
      <c r="AR321" s="54" t="n">
        <f aca="false">MIN(1000,MAX(AR322,IF($A321&gt;=AR$16,0,AR$13*(AR$16-$A321)+AR$14*(AR$16-$A321)^2+AR$15*(AR$16-$A321)^3)))</f>
        <v>0</v>
      </c>
      <c r="AS321" s="54" t="n">
        <f aca="false">MIN(1000,MAX(AS322,IF($A321&gt;=AS$16,0,AS$13*(AS$16-$A321)+AS$14*(AS$16-$A321)^2+AS$15*(AS$16-$A321)^3)))</f>
        <v>0</v>
      </c>
      <c r="AT321" s="54" t="n">
        <f aca="false">MIN(1000,MAX(AT322,IF($A321&gt;=AT$16,0,AT$13*(AT$16-$A321)+AT$14*(AT$16-$A321)^2+AT$15*(AT$16-$A321)^3)))</f>
        <v>188.651364</v>
      </c>
      <c r="AU321" s="54" t="n">
        <f aca="false">MIN(1000,MAX(AU322,IF($A321&gt;=AU$16,0,AU$13*(AU$16-$A321)+AU$14*(AU$16-$A321)^2+AU$15*(AU$16-$A321)^3)))</f>
        <v>0</v>
      </c>
      <c r="AV321" s="54" t="n">
        <f aca="false">MIN(1000,MAX(AV322,IF($A321&gt;=AV$16,0,AV$13*(AV$16-$A321)+AV$14*(AV$16-$A321)^2+AV$15*(AV$16-$A321)^3)))</f>
        <v>489.67553</v>
      </c>
      <c r="AW321" s="54" t="n">
        <f aca="false">MIN(1000,MAX(AW322,IF($A321&gt;=AW$16,0,AW$13*(AW$16-$A321)+AW$14*(AW$16-$A321)^2+AW$15*(AW$16-$A321)^3)))</f>
        <v>0</v>
      </c>
      <c r="AX321" s="54" t="n">
        <f aca="false">MIN(1000,MAX(AX322,IF($A321&gt;=AX$16,0,AX$13*(AX$16-$A321)+AX$14*(AX$16-$A321)^2+AX$15*(AX$16-$A321)^3)))</f>
        <v>58.216864</v>
      </c>
      <c r="AY321" s="54" t="n">
        <f aca="false">MIN(1000,MAX(AY322,IF($A321&gt;=AY$16,0,AY$13*(AY$16-$A321)+AY$14*(AY$16-$A321)^2+AY$15*(AY$16-$A321)^3)))</f>
        <v>0</v>
      </c>
      <c r="AZ321" s="54" t="n">
        <f aca="false">MIN(1000,MAX(AZ322,IF($A321&gt;=AZ$16,0,AZ$13*(AZ$16-$A321)+AZ$14*(AZ$16-$A321)^2+AZ$15*(AZ$16-$A321)^3)))</f>
        <v>0</v>
      </c>
      <c r="BA321" s="54" t="n">
        <f aca="false">MIN(1000,MAX(BA322,IF($A321&gt;=BA$16,0,BA$13*(BA$16-$A321)+BA$14*(BA$16-$A321)^2+BA$15*(BA$16-$A321)^3)))</f>
        <v>0</v>
      </c>
    </row>
    <row r="322" customFormat="false" ht="13.8" hidden="false" customHeight="false" outlineLevel="0" collapsed="false">
      <c r="A322" s="12" t="n">
        <f aca="false">A321+10</f>
        <v>3050</v>
      </c>
      <c r="B322" s="54" t="n">
        <f aca="false">MIN(1000,MAX(B323,IF($A322&gt;=B$16,0,B$13*(B$16-$A322)+B$14*(B$16-$A322)^2+B$15*(B$16-$A322)^3)))</f>
        <v>0</v>
      </c>
      <c r="C322" s="54" t="n">
        <f aca="false">MIN(1000,MAX(C323,IF($A322&gt;=C$16,0,C$13*(C$16-$A322)+C$14*(C$16-$A322)^2+C$15*(C$16-$A322)^3)))</f>
        <v>0</v>
      </c>
      <c r="D322" s="54" t="n">
        <f aca="false">MIN(1000,MAX(D323,IF($A322&gt;=D$16,0,D$13*(D$16-$A322)+D$14*(D$16-$A322)^2+D$15*(D$16-$A322)^3)))</f>
        <v>0</v>
      </c>
      <c r="E322" s="54" t="n">
        <f aca="false">MIN(1000,MAX(E323,IF($A322&gt;=E$16,0,E$13*(E$16-$A322)+E$14*(E$16-$A322)^2+E$15*(E$16-$A322)^3)))</f>
        <v>0</v>
      </c>
      <c r="F322" s="54" t="n">
        <f aca="false">MIN(1000,MAX(F323,IF($A322&gt;=F$16,0,F$13*(F$16-$A322)+F$14*(F$16-$A322)^2+F$15*(F$16-$A322)^3)))</f>
        <v>0</v>
      </c>
      <c r="G322" s="54" t="n">
        <f aca="false">MIN(1000,MAX(G323,IF($A322&gt;=G$16,0,G$13*(G$16-$A322)+G$14*(G$16-$A322)^2+G$15*(G$16-$A322)^3)))</f>
        <v>0</v>
      </c>
      <c r="H322" s="54" t="n">
        <f aca="false">MIN(1000,MAX(H323,IF($A322&gt;=H$16,0,H$13*(H$16-$A322)+H$14*(H$16-$A322)^2+H$15*(H$16-$A322)^3)))</f>
        <v>0</v>
      </c>
      <c r="I322" s="54" t="n">
        <f aca="false">MIN(1000,MAX(I323,IF($A322&gt;=I$16,0,I$13*(I$16-$A322)+I$14*(I$16-$A322)^2+I$15*(I$16-$A322)^3)))</f>
        <v>0</v>
      </c>
      <c r="J322" s="54" t="n">
        <f aca="false">MIN(1000,MAX(J323,IF($A322&gt;=J$16,0,J$13*(J$16-$A322)+J$14*(J$16-$A322)^2+J$15*(J$16-$A322)^3)))</f>
        <v>0</v>
      </c>
      <c r="K322" s="54" t="n">
        <f aca="false">MIN(1000,MAX(K323,IF($A322&gt;=K$16,0,K$13*(K$16-$A322)+K$14*(K$16-$A322)^2+K$15*(K$16-$A322)^3)))</f>
        <v>0</v>
      </c>
      <c r="L322" s="54" t="n">
        <f aca="false">MIN(1000,MAX(L323,IF($A322&gt;=L$16,0,L$13*(L$16-$A322)+L$14*(L$16-$A322)^2+L$15*(L$16-$A322)^3)))</f>
        <v>0</v>
      </c>
      <c r="M322" s="54" t="n">
        <f aca="false">MIN(1000,MAX(M323,IF($A322&gt;=M$16,0,M$13*(M$16-$A322)+M$14*(M$16-$A322)^2+M$15*(M$16-$A322)^3)))</f>
        <v>0</v>
      </c>
      <c r="N322" s="54" t="n">
        <f aca="false">MIN(1000,MAX(N323,IF($A322&gt;=N$16,0,N$13*(N$16-$A322)+N$14*(N$16-$A322)^2+N$15*(N$16-$A322)^3)))</f>
        <v>0</v>
      </c>
      <c r="O322" s="54" t="n">
        <f aca="false">MIN(1000,MAX(O323,IF($A322&gt;=O$16,0,O$13*(O$16-$A322)+O$14*(O$16-$A322)^2+O$15*(O$16-$A322)^3)))</f>
        <v>0</v>
      </c>
      <c r="P322" s="54" t="n">
        <f aca="false">MIN(1000,MAX(P323,IF($A322&gt;=P$16,0,P$13*(P$16-$A322)+P$14*(P$16-$A322)^2+P$15*(P$16-$A322)^3)))</f>
        <v>0</v>
      </c>
      <c r="Q322" s="54" t="n">
        <f aca="false">MIN(1000,MAX(Q323,IF($A322&gt;=Q$16,0,Q$13*(Q$16-$A322)+Q$14*(Q$16-$A322)^2+Q$15*(Q$16-$A322)^3)))</f>
        <v>0</v>
      </c>
      <c r="R322" s="54" t="n">
        <f aca="false">MIN(1000,MAX(R323,IF($A322&gt;=R$16,0,R$13*(R$16-$A322)+R$14*(R$16-$A322)^2+R$15*(R$16-$A322)^3)))</f>
        <v>0</v>
      </c>
      <c r="S322" s="54" t="n">
        <f aca="false">MIN(1000,MAX(S323,IF($A322&gt;=S$16,0,S$13*(S$16-$A322)+S$14*(S$16-$A322)^2+S$15*(S$16-$A322)^3)))</f>
        <v>73.801552</v>
      </c>
      <c r="T322" s="54" t="n">
        <f aca="false">MIN(1000,MAX(T323,IF($A322&gt;=T$16,0,T$13*(T$16-$A322)+T$14*(T$16-$A322)^2+T$15*(T$16-$A322)^3)))</f>
        <v>0</v>
      </c>
      <c r="U322" s="54" t="n">
        <f aca="false">MIN(1000,MAX(U323,IF($A322&gt;=U$16,0,U$13*(U$16-$A322)+U$14*(U$16-$A322)^2+U$15*(U$16-$A322)^3)))</f>
        <v>82.32245</v>
      </c>
      <c r="V322" s="54" t="n">
        <f aca="false">MIN(1000,MAX(V323,IF($A322&gt;=V$16,0,V$13*(V$16-$A322)+V$14*(V$16-$A322)^2+V$15*(V$16-$A322)^3)))</f>
        <v>0</v>
      </c>
      <c r="W322" s="54" t="n">
        <f aca="false">MIN(1000,MAX(W323,IF($A322&gt;=W$16,0,W$13*(W$16-$A322)+W$14*(W$16-$A322)^2+W$15*(W$16-$A322)^3)))</f>
        <v>44.39148</v>
      </c>
      <c r="X322" s="54" t="n">
        <f aca="false">MIN(1000,MAX(X323,IF($A322&gt;=X$16,0,X$13*(X$16-$A322)+X$14*(X$16-$A322)^2+X$15*(X$16-$A322)^3)))</f>
        <v>0</v>
      </c>
      <c r="Y322" s="54" t="n">
        <f aca="false">MIN(1000,MAX(Y323,IF($A322&gt;=Y$16,0,Y$13*(Y$16-$A322)+Y$14*(Y$16-$A322)^2+Y$15*(Y$16-$A322)^3)))</f>
        <v>0</v>
      </c>
      <c r="Z322" s="54" t="n">
        <f aca="false">MIN(1000,MAX(Z323,IF($A322&gt;=Z$16,0,Z$13*(Z$16-$A322)+Z$14*(Z$16-$A322)^2+Z$15*(Z$16-$A322)^3)))</f>
        <v>0</v>
      </c>
      <c r="AC322" s="54" t="n">
        <f aca="false">MIN(1000,MAX(AC323,IF($A322&gt;=AC$16,0,AC$13*(AC$16-$A322)+AC$14*(AC$16-$A322)^2+AC$15*(AC$16-$A322)^3)))</f>
        <v>0</v>
      </c>
      <c r="AD322" s="54" t="n">
        <f aca="false">MIN(1000,MAX(AD323,IF($A322&gt;=AD$16,0,AD$13*(AD$16-$A322)+AD$14*(AD$16-$A322)^2+AD$15*(AD$16-$A322)^3)))</f>
        <v>0</v>
      </c>
      <c r="AE322" s="54" t="n">
        <f aca="false">MIN(1000,MAX(AE323,IF($A322&gt;=AE$16,0,AE$13*(AE$16-$A322)+AE$14*(AE$16-$A322)^2+AE$15*(AE$16-$A322)^3)))</f>
        <v>0</v>
      </c>
      <c r="AF322" s="54" t="n">
        <f aca="false">MIN(1000,MAX(AF323,IF($A322&gt;=AF$16,0,AF$13*(AF$16-$A322)+AF$14*(AF$16-$A322)^2+AF$15*(AF$16-$A322)^3)))</f>
        <v>0</v>
      </c>
      <c r="AG322" s="54" t="n">
        <f aca="false">MIN(1000,MAX(AG323,IF($A322&gt;=AG$16,0,AG$13*(AG$16-$A322)+AG$14*(AG$16-$A322)^2+AG$15*(AG$16-$A322)^3)))</f>
        <v>0</v>
      </c>
      <c r="AH322" s="54" t="n">
        <f aca="false">MIN(1000,MAX(AH323,IF($A322&gt;=AH$16,0,AH$13*(AH$16-$A322)+AH$14*(AH$16-$A322)^2+AH$15*(AH$16-$A322)^3)))</f>
        <v>0</v>
      </c>
      <c r="AI322" s="54" t="n">
        <f aca="false">MIN(1000,MAX(AI323,IF($A322&gt;=AI$16,0,AI$13*(AI$16-$A322)+AI$14*(AI$16-$A322)^2+AI$15*(AI$16-$A322)^3)))</f>
        <v>0</v>
      </c>
      <c r="AJ322" s="54" t="n">
        <f aca="false">MIN(1000,MAX(AJ323,IF($A322&gt;=AJ$16,0,AJ$13*(AJ$16-$A322)+AJ$14*(AJ$16-$A322)^2+AJ$15*(AJ$16-$A322)^3)))</f>
        <v>0</v>
      </c>
      <c r="AK322" s="54" t="n">
        <f aca="false">MIN(1000,MAX(AK323,IF($A322&gt;=AK$16,0,AK$13*(AK$16-$A322)+AK$14*(AK$16-$A322)^2+AK$15*(AK$16-$A322)^3)))</f>
        <v>0</v>
      </c>
      <c r="AL322" s="54" t="n">
        <f aca="false">MIN(1000,MAX(AL323,IF($A322&gt;=AL$16,0,AL$13*(AL$16-$A322)+AL$14*(AL$16-$A322)^2+AL$15*(AL$16-$A322)^3)))</f>
        <v>0</v>
      </c>
      <c r="AM322" s="54" t="n">
        <f aca="false">MIN(1000,MAX(AM323,IF($A322&gt;=AM$16,0,AM$13*(AM$16-$A322)+AM$14*(AM$16-$A322)^2+AM$15*(AM$16-$A322)^3)))</f>
        <v>0</v>
      </c>
      <c r="AN322" s="54" t="n">
        <f aca="false">MIN(1000,MAX(AN323,IF($A322&gt;=AN$16,0,AN$13*(AN$16-$A322)+AN$14*(AN$16-$A322)^2+AN$15*(AN$16-$A322)^3)))</f>
        <v>0</v>
      </c>
      <c r="AO322" s="54" t="n">
        <f aca="false">MIN(1000,MAX(AO323,IF($A322&gt;=AO$16,0,AO$13*(AO$16-$A322)+AO$14*(AO$16-$A322)^2+AO$15*(AO$16-$A322)^3)))</f>
        <v>0</v>
      </c>
      <c r="AP322" s="54" t="n">
        <f aca="false">MIN(1000,MAX(AP323,IF($A322&gt;=AP$16,0,AP$13*(AP$16-$A322)+AP$14*(AP$16-$A322)^2+AP$15*(AP$16-$A322)^3)))</f>
        <v>0</v>
      </c>
      <c r="AQ322" s="54" t="n">
        <f aca="false">MIN(1000,MAX(AQ323,IF($A322&gt;=AQ$16,0,AQ$13*(AQ$16-$A322)+AQ$14*(AQ$16-$A322)^2+AQ$15*(AQ$16-$A322)^3)))</f>
        <v>0</v>
      </c>
      <c r="AR322" s="54" t="n">
        <f aca="false">MIN(1000,MAX(AR323,IF($A322&gt;=AR$16,0,AR$13*(AR$16-$A322)+AR$14*(AR$16-$A322)^2+AR$15*(AR$16-$A322)^3)))</f>
        <v>0</v>
      </c>
      <c r="AS322" s="54" t="n">
        <f aca="false">MIN(1000,MAX(AS323,IF($A322&gt;=AS$16,0,AS$13*(AS$16-$A322)+AS$14*(AS$16-$A322)^2+AS$15*(AS$16-$A322)^3)))</f>
        <v>0</v>
      </c>
      <c r="AT322" s="54" t="n">
        <f aca="false">MIN(1000,MAX(AT323,IF($A322&gt;=AT$16,0,AT$13*(AT$16-$A322)+AT$14*(AT$16-$A322)^2+AT$15*(AT$16-$A322)^3)))</f>
        <v>183.093164</v>
      </c>
      <c r="AU322" s="54" t="n">
        <f aca="false">MIN(1000,MAX(AU323,IF($A322&gt;=AU$16,0,AU$13*(AU$16-$A322)+AU$14*(AU$16-$A322)^2+AU$15*(AU$16-$A322)^3)))</f>
        <v>0</v>
      </c>
      <c r="AV322" s="54" t="n">
        <f aca="false">MIN(1000,MAX(AV323,IF($A322&gt;=AV$16,0,AV$13*(AV$16-$A322)+AV$14*(AV$16-$A322)^2+AV$15*(AV$16-$A322)^3)))</f>
        <v>488.22253</v>
      </c>
      <c r="AW322" s="54" t="n">
        <f aca="false">MIN(1000,MAX(AW323,IF($A322&gt;=AW$16,0,AW$13*(AW$16-$A322)+AW$14*(AW$16-$A322)^2+AW$15*(AW$16-$A322)^3)))</f>
        <v>0</v>
      </c>
      <c r="AX322" s="54" t="n">
        <f aca="false">MIN(1000,MAX(AX323,IF($A322&gt;=AX$16,0,AX$13*(AX$16-$A322)+AX$14*(AX$16-$A322)^2+AX$15*(AX$16-$A322)^3)))</f>
        <v>58.216864</v>
      </c>
      <c r="AY322" s="54" t="n">
        <f aca="false">MIN(1000,MAX(AY323,IF($A322&gt;=AY$16,0,AY$13*(AY$16-$A322)+AY$14*(AY$16-$A322)^2+AY$15*(AY$16-$A322)^3)))</f>
        <v>0</v>
      </c>
      <c r="AZ322" s="54" t="n">
        <f aca="false">MIN(1000,MAX(AZ323,IF($A322&gt;=AZ$16,0,AZ$13*(AZ$16-$A322)+AZ$14*(AZ$16-$A322)^2+AZ$15*(AZ$16-$A322)^3)))</f>
        <v>0</v>
      </c>
      <c r="BA322" s="54" t="n">
        <f aca="false">MIN(1000,MAX(BA323,IF($A322&gt;=BA$16,0,BA$13*(BA$16-$A322)+BA$14*(BA$16-$A322)^2+BA$15*(BA$16-$A322)^3)))</f>
        <v>0</v>
      </c>
    </row>
    <row r="323" customFormat="false" ht="13.8" hidden="false" customHeight="false" outlineLevel="0" collapsed="false">
      <c r="A323" s="12" t="n">
        <f aca="false">A322+10</f>
        <v>3060</v>
      </c>
      <c r="B323" s="54" t="n">
        <f aca="false">MIN(1000,MAX(B324,IF($A323&gt;=B$16,0,B$13*(B$16-$A323)+B$14*(B$16-$A323)^2+B$15*(B$16-$A323)^3)))</f>
        <v>0</v>
      </c>
      <c r="C323" s="54" t="n">
        <f aca="false">MIN(1000,MAX(C324,IF($A323&gt;=C$16,0,C$13*(C$16-$A323)+C$14*(C$16-$A323)^2+C$15*(C$16-$A323)^3)))</f>
        <v>0</v>
      </c>
      <c r="D323" s="54" t="n">
        <f aca="false">MIN(1000,MAX(D324,IF($A323&gt;=D$16,0,D$13*(D$16-$A323)+D$14*(D$16-$A323)^2+D$15*(D$16-$A323)^3)))</f>
        <v>0</v>
      </c>
      <c r="E323" s="54" t="n">
        <f aca="false">MIN(1000,MAX(E324,IF($A323&gt;=E$16,0,E$13*(E$16-$A323)+E$14*(E$16-$A323)^2+E$15*(E$16-$A323)^3)))</f>
        <v>0</v>
      </c>
      <c r="F323" s="54" t="n">
        <f aca="false">MIN(1000,MAX(F324,IF($A323&gt;=F$16,0,F$13*(F$16-$A323)+F$14*(F$16-$A323)^2+F$15*(F$16-$A323)^3)))</f>
        <v>0</v>
      </c>
      <c r="G323" s="54" t="n">
        <f aca="false">MIN(1000,MAX(G324,IF($A323&gt;=G$16,0,G$13*(G$16-$A323)+G$14*(G$16-$A323)^2+G$15*(G$16-$A323)^3)))</f>
        <v>0</v>
      </c>
      <c r="H323" s="54" t="n">
        <f aca="false">MIN(1000,MAX(H324,IF($A323&gt;=H$16,0,H$13*(H$16-$A323)+H$14*(H$16-$A323)^2+H$15*(H$16-$A323)^3)))</f>
        <v>0</v>
      </c>
      <c r="I323" s="54" t="n">
        <f aca="false">MIN(1000,MAX(I324,IF($A323&gt;=I$16,0,I$13*(I$16-$A323)+I$14*(I$16-$A323)^2+I$15*(I$16-$A323)^3)))</f>
        <v>0</v>
      </c>
      <c r="J323" s="54" t="n">
        <f aca="false">MIN(1000,MAX(J324,IF($A323&gt;=J$16,0,J$13*(J$16-$A323)+J$14*(J$16-$A323)^2+J$15*(J$16-$A323)^3)))</f>
        <v>0</v>
      </c>
      <c r="K323" s="54" t="n">
        <f aca="false">MIN(1000,MAX(K324,IF($A323&gt;=K$16,0,K$13*(K$16-$A323)+K$14*(K$16-$A323)^2+K$15*(K$16-$A323)^3)))</f>
        <v>0</v>
      </c>
      <c r="L323" s="54" t="n">
        <f aca="false">MIN(1000,MAX(L324,IF($A323&gt;=L$16,0,L$13*(L$16-$A323)+L$14*(L$16-$A323)^2+L$15*(L$16-$A323)^3)))</f>
        <v>0</v>
      </c>
      <c r="M323" s="54" t="n">
        <f aca="false">MIN(1000,MAX(M324,IF($A323&gt;=M$16,0,M$13*(M$16-$A323)+M$14*(M$16-$A323)^2+M$15*(M$16-$A323)^3)))</f>
        <v>0</v>
      </c>
      <c r="N323" s="54" t="n">
        <f aca="false">MIN(1000,MAX(N324,IF($A323&gt;=N$16,0,N$13*(N$16-$A323)+N$14*(N$16-$A323)^2+N$15*(N$16-$A323)^3)))</f>
        <v>0</v>
      </c>
      <c r="O323" s="54" t="n">
        <f aca="false">MIN(1000,MAX(O324,IF($A323&gt;=O$16,0,O$13*(O$16-$A323)+O$14*(O$16-$A323)^2+O$15*(O$16-$A323)^3)))</f>
        <v>0</v>
      </c>
      <c r="P323" s="54" t="n">
        <f aca="false">MIN(1000,MAX(P324,IF($A323&gt;=P$16,0,P$13*(P$16-$A323)+P$14*(P$16-$A323)^2+P$15*(P$16-$A323)^3)))</f>
        <v>0</v>
      </c>
      <c r="Q323" s="54" t="n">
        <f aca="false">MIN(1000,MAX(Q324,IF($A323&gt;=Q$16,0,Q$13*(Q$16-$A323)+Q$14*(Q$16-$A323)^2+Q$15*(Q$16-$A323)^3)))</f>
        <v>0</v>
      </c>
      <c r="R323" s="54" t="n">
        <f aca="false">MIN(1000,MAX(R324,IF($A323&gt;=R$16,0,R$13*(R$16-$A323)+R$14*(R$16-$A323)^2+R$15*(R$16-$A323)^3)))</f>
        <v>0</v>
      </c>
      <c r="S323" s="54" t="n">
        <f aca="false">MIN(1000,MAX(S324,IF($A323&gt;=S$16,0,S$13*(S$16-$A323)+S$14*(S$16-$A323)^2+S$15*(S$16-$A323)^3)))</f>
        <v>71.381952</v>
      </c>
      <c r="T323" s="54" t="n">
        <f aca="false">MIN(1000,MAX(T324,IF($A323&gt;=T$16,0,T$13*(T$16-$A323)+T$14*(T$16-$A323)^2+T$15*(T$16-$A323)^3)))</f>
        <v>0</v>
      </c>
      <c r="U323" s="54" t="n">
        <f aca="false">MIN(1000,MAX(U324,IF($A323&gt;=U$16,0,U$13*(U$16-$A323)+U$14*(U$16-$A323)^2+U$15*(U$16-$A323)^3)))</f>
        <v>82.07745</v>
      </c>
      <c r="V323" s="54" t="n">
        <f aca="false">MIN(1000,MAX(V324,IF($A323&gt;=V$16,0,V$13*(V$16-$A323)+V$14*(V$16-$A323)^2+V$15*(V$16-$A323)^3)))</f>
        <v>0</v>
      </c>
      <c r="W323" s="54" t="n">
        <f aca="false">MIN(1000,MAX(W324,IF($A323&gt;=W$16,0,W$13*(W$16-$A323)+W$14*(W$16-$A323)^2+W$15*(W$16-$A323)^3)))</f>
        <v>44.26248</v>
      </c>
      <c r="X323" s="54" t="n">
        <f aca="false">MIN(1000,MAX(X324,IF($A323&gt;=X$16,0,X$13*(X$16-$A323)+X$14*(X$16-$A323)^2+X$15*(X$16-$A323)^3)))</f>
        <v>0</v>
      </c>
      <c r="Y323" s="54" t="n">
        <f aca="false">MIN(1000,MAX(Y324,IF($A323&gt;=Y$16,0,Y$13*(Y$16-$A323)+Y$14*(Y$16-$A323)^2+Y$15*(Y$16-$A323)^3)))</f>
        <v>0</v>
      </c>
      <c r="Z323" s="54" t="n">
        <f aca="false">MIN(1000,MAX(Z324,IF($A323&gt;=Z$16,0,Z$13*(Z$16-$A323)+Z$14*(Z$16-$A323)^2+Z$15*(Z$16-$A323)^3)))</f>
        <v>0</v>
      </c>
      <c r="AC323" s="54" t="n">
        <f aca="false">MIN(1000,MAX(AC324,IF($A323&gt;=AC$16,0,AC$13*(AC$16-$A323)+AC$14*(AC$16-$A323)^2+AC$15*(AC$16-$A323)^3)))</f>
        <v>0</v>
      </c>
      <c r="AD323" s="54" t="n">
        <f aca="false">MIN(1000,MAX(AD324,IF($A323&gt;=AD$16,0,AD$13*(AD$16-$A323)+AD$14*(AD$16-$A323)^2+AD$15*(AD$16-$A323)^3)))</f>
        <v>0</v>
      </c>
      <c r="AE323" s="54" t="n">
        <f aca="false">MIN(1000,MAX(AE324,IF($A323&gt;=AE$16,0,AE$13*(AE$16-$A323)+AE$14*(AE$16-$A323)^2+AE$15*(AE$16-$A323)^3)))</f>
        <v>0</v>
      </c>
      <c r="AF323" s="54" t="n">
        <f aca="false">MIN(1000,MAX(AF324,IF($A323&gt;=AF$16,0,AF$13*(AF$16-$A323)+AF$14*(AF$16-$A323)^2+AF$15*(AF$16-$A323)^3)))</f>
        <v>0</v>
      </c>
      <c r="AG323" s="54" t="n">
        <f aca="false">MIN(1000,MAX(AG324,IF($A323&gt;=AG$16,0,AG$13*(AG$16-$A323)+AG$14*(AG$16-$A323)^2+AG$15*(AG$16-$A323)^3)))</f>
        <v>0</v>
      </c>
      <c r="AH323" s="54" t="n">
        <f aca="false">MIN(1000,MAX(AH324,IF($A323&gt;=AH$16,0,AH$13*(AH$16-$A323)+AH$14*(AH$16-$A323)^2+AH$15*(AH$16-$A323)^3)))</f>
        <v>0</v>
      </c>
      <c r="AI323" s="54" t="n">
        <f aca="false">MIN(1000,MAX(AI324,IF($A323&gt;=AI$16,0,AI$13*(AI$16-$A323)+AI$14*(AI$16-$A323)^2+AI$15*(AI$16-$A323)^3)))</f>
        <v>0</v>
      </c>
      <c r="AJ323" s="54" t="n">
        <f aca="false">MIN(1000,MAX(AJ324,IF($A323&gt;=AJ$16,0,AJ$13*(AJ$16-$A323)+AJ$14*(AJ$16-$A323)^2+AJ$15*(AJ$16-$A323)^3)))</f>
        <v>0</v>
      </c>
      <c r="AK323" s="54" t="n">
        <f aca="false">MIN(1000,MAX(AK324,IF($A323&gt;=AK$16,0,AK$13*(AK$16-$A323)+AK$14*(AK$16-$A323)^2+AK$15*(AK$16-$A323)^3)))</f>
        <v>0</v>
      </c>
      <c r="AL323" s="54" t="n">
        <f aca="false">MIN(1000,MAX(AL324,IF($A323&gt;=AL$16,0,AL$13*(AL$16-$A323)+AL$14*(AL$16-$A323)^2+AL$15*(AL$16-$A323)^3)))</f>
        <v>0</v>
      </c>
      <c r="AM323" s="54" t="n">
        <f aca="false">MIN(1000,MAX(AM324,IF($A323&gt;=AM$16,0,AM$13*(AM$16-$A323)+AM$14*(AM$16-$A323)^2+AM$15*(AM$16-$A323)^3)))</f>
        <v>0</v>
      </c>
      <c r="AN323" s="54" t="n">
        <f aca="false">MIN(1000,MAX(AN324,IF($A323&gt;=AN$16,0,AN$13*(AN$16-$A323)+AN$14*(AN$16-$A323)^2+AN$15*(AN$16-$A323)^3)))</f>
        <v>0</v>
      </c>
      <c r="AO323" s="54" t="n">
        <f aca="false">MIN(1000,MAX(AO324,IF($A323&gt;=AO$16,0,AO$13*(AO$16-$A323)+AO$14*(AO$16-$A323)^2+AO$15*(AO$16-$A323)^3)))</f>
        <v>0</v>
      </c>
      <c r="AP323" s="54" t="n">
        <f aca="false">MIN(1000,MAX(AP324,IF($A323&gt;=AP$16,0,AP$13*(AP$16-$A323)+AP$14*(AP$16-$A323)^2+AP$15*(AP$16-$A323)^3)))</f>
        <v>0</v>
      </c>
      <c r="AQ323" s="54" t="n">
        <f aca="false">MIN(1000,MAX(AQ324,IF($A323&gt;=AQ$16,0,AQ$13*(AQ$16-$A323)+AQ$14*(AQ$16-$A323)^2+AQ$15*(AQ$16-$A323)^3)))</f>
        <v>0</v>
      </c>
      <c r="AR323" s="54" t="n">
        <f aca="false">MIN(1000,MAX(AR324,IF($A323&gt;=AR$16,0,AR$13*(AR$16-$A323)+AR$14*(AR$16-$A323)^2+AR$15*(AR$16-$A323)^3)))</f>
        <v>0</v>
      </c>
      <c r="AS323" s="54" t="n">
        <f aca="false">MIN(1000,MAX(AS324,IF($A323&gt;=AS$16,0,AS$13*(AS$16-$A323)+AS$14*(AS$16-$A323)^2+AS$15*(AS$16-$A323)^3)))</f>
        <v>0</v>
      </c>
      <c r="AT323" s="54" t="n">
        <f aca="false">MIN(1000,MAX(AT324,IF($A323&gt;=AT$16,0,AT$13*(AT$16-$A323)+AT$14*(AT$16-$A323)^2+AT$15*(AT$16-$A323)^3)))</f>
        <v>177.614964</v>
      </c>
      <c r="AU323" s="54" t="n">
        <f aca="false">MIN(1000,MAX(AU324,IF($A323&gt;=AU$16,0,AU$13*(AU$16-$A323)+AU$14*(AU$16-$A323)^2+AU$15*(AU$16-$A323)^3)))</f>
        <v>0</v>
      </c>
      <c r="AV323" s="54" t="n">
        <f aca="false">MIN(1000,MAX(AV324,IF($A323&gt;=AV$16,0,AV$13*(AV$16-$A323)+AV$14*(AV$16-$A323)^2+AV$15*(AV$16-$A323)^3)))</f>
        <v>486.76953</v>
      </c>
      <c r="AW323" s="54" t="n">
        <f aca="false">MIN(1000,MAX(AW324,IF($A323&gt;=AW$16,0,AW$13*(AW$16-$A323)+AW$14*(AW$16-$A323)^2+AW$15*(AW$16-$A323)^3)))</f>
        <v>0</v>
      </c>
      <c r="AX323" s="54" t="n">
        <f aca="false">MIN(1000,MAX(AX324,IF($A323&gt;=AX$16,0,AX$13*(AX$16-$A323)+AX$14*(AX$16-$A323)^2+AX$15*(AX$16-$A323)^3)))</f>
        <v>58.216864</v>
      </c>
      <c r="AY323" s="54" t="n">
        <f aca="false">MIN(1000,MAX(AY324,IF($A323&gt;=AY$16,0,AY$13*(AY$16-$A323)+AY$14*(AY$16-$A323)^2+AY$15*(AY$16-$A323)^3)))</f>
        <v>0</v>
      </c>
      <c r="AZ323" s="54" t="n">
        <f aca="false">MIN(1000,MAX(AZ324,IF($A323&gt;=AZ$16,0,AZ$13*(AZ$16-$A323)+AZ$14*(AZ$16-$A323)^2+AZ$15*(AZ$16-$A323)^3)))</f>
        <v>0</v>
      </c>
      <c r="BA323" s="54" t="n">
        <f aca="false">MIN(1000,MAX(BA324,IF($A323&gt;=BA$16,0,BA$13*(BA$16-$A323)+BA$14*(BA$16-$A323)^2+BA$15*(BA$16-$A323)^3)))</f>
        <v>0</v>
      </c>
    </row>
    <row r="324" customFormat="false" ht="13.8" hidden="false" customHeight="false" outlineLevel="0" collapsed="false">
      <c r="A324" s="12" t="n">
        <f aca="false">A323+10</f>
        <v>3070</v>
      </c>
      <c r="B324" s="54" t="n">
        <f aca="false">MIN(1000,MAX(B325,IF($A324&gt;=B$16,0,B$13*(B$16-$A324)+B$14*(B$16-$A324)^2+B$15*(B$16-$A324)^3)))</f>
        <v>0</v>
      </c>
      <c r="C324" s="54" t="n">
        <f aca="false">MIN(1000,MAX(C325,IF($A324&gt;=C$16,0,C$13*(C$16-$A324)+C$14*(C$16-$A324)^2+C$15*(C$16-$A324)^3)))</f>
        <v>0</v>
      </c>
      <c r="D324" s="54" t="n">
        <f aca="false">MIN(1000,MAX(D325,IF($A324&gt;=D$16,0,D$13*(D$16-$A324)+D$14*(D$16-$A324)^2+D$15*(D$16-$A324)^3)))</f>
        <v>0</v>
      </c>
      <c r="E324" s="54" t="n">
        <f aca="false">MIN(1000,MAX(E325,IF($A324&gt;=E$16,0,E$13*(E$16-$A324)+E$14*(E$16-$A324)^2+E$15*(E$16-$A324)^3)))</f>
        <v>0</v>
      </c>
      <c r="F324" s="54" t="n">
        <f aca="false">MIN(1000,MAX(F325,IF($A324&gt;=F$16,0,F$13*(F$16-$A324)+F$14*(F$16-$A324)^2+F$15*(F$16-$A324)^3)))</f>
        <v>0</v>
      </c>
      <c r="G324" s="54" t="n">
        <f aca="false">MIN(1000,MAX(G325,IF($A324&gt;=G$16,0,G$13*(G$16-$A324)+G$14*(G$16-$A324)^2+G$15*(G$16-$A324)^3)))</f>
        <v>0</v>
      </c>
      <c r="H324" s="54" t="n">
        <f aca="false">MIN(1000,MAX(H325,IF($A324&gt;=H$16,0,H$13*(H$16-$A324)+H$14*(H$16-$A324)^2+H$15*(H$16-$A324)^3)))</f>
        <v>0</v>
      </c>
      <c r="I324" s="54" t="n">
        <f aca="false">MIN(1000,MAX(I325,IF($A324&gt;=I$16,0,I$13*(I$16-$A324)+I$14*(I$16-$A324)^2+I$15*(I$16-$A324)^3)))</f>
        <v>0</v>
      </c>
      <c r="J324" s="54" t="n">
        <f aca="false">MIN(1000,MAX(J325,IF($A324&gt;=J$16,0,J$13*(J$16-$A324)+J$14*(J$16-$A324)^2+J$15*(J$16-$A324)^3)))</f>
        <v>0</v>
      </c>
      <c r="K324" s="54" t="n">
        <f aca="false">MIN(1000,MAX(K325,IF($A324&gt;=K$16,0,K$13*(K$16-$A324)+K$14*(K$16-$A324)^2+K$15*(K$16-$A324)^3)))</f>
        <v>0</v>
      </c>
      <c r="L324" s="54" t="n">
        <f aca="false">MIN(1000,MAX(L325,IF($A324&gt;=L$16,0,L$13*(L$16-$A324)+L$14*(L$16-$A324)^2+L$15*(L$16-$A324)^3)))</f>
        <v>0</v>
      </c>
      <c r="M324" s="54" t="n">
        <f aca="false">MIN(1000,MAX(M325,IF($A324&gt;=M$16,0,M$13*(M$16-$A324)+M$14*(M$16-$A324)^2+M$15*(M$16-$A324)^3)))</f>
        <v>0</v>
      </c>
      <c r="N324" s="54" t="n">
        <f aca="false">MIN(1000,MAX(N325,IF($A324&gt;=N$16,0,N$13*(N$16-$A324)+N$14*(N$16-$A324)^2+N$15*(N$16-$A324)^3)))</f>
        <v>0</v>
      </c>
      <c r="O324" s="54" t="n">
        <f aca="false">MIN(1000,MAX(O325,IF($A324&gt;=O$16,0,O$13*(O$16-$A324)+O$14*(O$16-$A324)^2+O$15*(O$16-$A324)^3)))</f>
        <v>0</v>
      </c>
      <c r="P324" s="54" t="n">
        <f aca="false">MIN(1000,MAX(P325,IF($A324&gt;=P$16,0,P$13*(P$16-$A324)+P$14*(P$16-$A324)^2+P$15*(P$16-$A324)^3)))</f>
        <v>0</v>
      </c>
      <c r="Q324" s="54" t="n">
        <f aca="false">MIN(1000,MAX(Q325,IF($A324&gt;=Q$16,0,Q$13*(Q$16-$A324)+Q$14*(Q$16-$A324)^2+Q$15*(Q$16-$A324)^3)))</f>
        <v>0</v>
      </c>
      <c r="R324" s="54" t="n">
        <f aca="false">MIN(1000,MAX(R325,IF($A324&gt;=R$16,0,R$13*(R$16-$A324)+R$14*(R$16-$A324)^2+R$15*(R$16-$A324)^3)))</f>
        <v>0</v>
      </c>
      <c r="S324" s="54" t="n">
        <f aca="false">MIN(1000,MAX(S325,IF($A324&gt;=S$16,0,S$13*(S$16-$A324)+S$14*(S$16-$A324)^2+S$15*(S$16-$A324)^3)))</f>
        <v>69.002352</v>
      </c>
      <c r="T324" s="54" t="n">
        <f aca="false">MIN(1000,MAX(T325,IF($A324&gt;=T$16,0,T$13*(T$16-$A324)+T$14*(T$16-$A324)^2+T$15*(T$16-$A324)^3)))</f>
        <v>0</v>
      </c>
      <c r="U324" s="54" t="n">
        <f aca="false">MIN(1000,MAX(U325,IF($A324&gt;=U$16,0,U$13*(U$16-$A324)+U$14*(U$16-$A324)^2+U$15*(U$16-$A324)^3)))</f>
        <v>81.83245</v>
      </c>
      <c r="V324" s="54" t="n">
        <f aca="false">MIN(1000,MAX(V325,IF($A324&gt;=V$16,0,V$13*(V$16-$A324)+V$14*(V$16-$A324)^2+V$15*(V$16-$A324)^3)))</f>
        <v>0</v>
      </c>
      <c r="W324" s="54" t="n">
        <f aca="false">MIN(1000,MAX(W325,IF($A324&gt;=W$16,0,W$13*(W$16-$A324)+W$14*(W$16-$A324)^2+W$15*(W$16-$A324)^3)))</f>
        <v>44.13348</v>
      </c>
      <c r="X324" s="54" t="n">
        <f aca="false">MIN(1000,MAX(X325,IF($A324&gt;=X$16,0,X$13*(X$16-$A324)+X$14*(X$16-$A324)^2+X$15*(X$16-$A324)^3)))</f>
        <v>0</v>
      </c>
      <c r="Y324" s="54" t="n">
        <f aca="false">MIN(1000,MAX(Y325,IF($A324&gt;=Y$16,0,Y$13*(Y$16-$A324)+Y$14*(Y$16-$A324)^2+Y$15*(Y$16-$A324)^3)))</f>
        <v>0</v>
      </c>
      <c r="Z324" s="54" t="n">
        <f aca="false">MIN(1000,MAX(Z325,IF($A324&gt;=Z$16,0,Z$13*(Z$16-$A324)+Z$14*(Z$16-$A324)^2+Z$15*(Z$16-$A324)^3)))</f>
        <v>0</v>
      </c>
      <c r="AC324" s="54" t="n">
        <f aca="false">MIN(1000,MAX(AC325,IF($A324&gt;=AC$16,0,AC$13*(AC$16-$A324)+AC$14*(AC$16-$A324)^2+AC$15*(AC$16-$A324)^3)))</f>
        <v>0</v>
      </c>
      <c r="AD324" s="54" t="n">
        <f aca="false">MIN(1000,MAX(AD325,IF($A324&gt;=AD$16,0,AD$13*(AD$16-$A324)+AD$14*(AD$16-$A324)^2+AD$15*(AD$16-$A324)^3)))</f>
        <v>0</v>
      </c>
      <c r="AE324" s="54" t="n">
        <f aca="false">MIN(1000,MAX(AE325,IF($A324&gt;=AE$16,0,AE$13*(AE$16-$A324)+AE$14*(AE$16-$A324)^2+AE$15*(AE$16-$A324)^3)))</f>
        <v>0</v>
      </c>
      <c r="AF324" s="54" t="n">
        <f aca="false">MIN(1000,MAX(AF325,IF($A324&gt;=AF$16,0,AF$13*(AF$16-$A324)+AF$14*(AF$16-$A324)^2+AF$15*(AF$16-$A324)^3)))</f>
        <v>0</v>
      </c>
      <c r="AG324" s="54" t="n">
        <f aca="false">MIN(1000,MAX(AG325,IF($A324&gt;=AG$16,0,AG$13*(AG$16-$A324)+AG$14*(AG$16-$A324)^2+AG$15*(AG$16-$A324)^3)))</f>
        <v>0</v>
      </c>
      <c r="AH324" s="54" t="n">
        <f aca="false">MIN(1000,MAX(AH325,IF($A324&gt;=AH$16,0,AH$13*(AH$16-$A324)+AH$14*(AH$16-$A324)^2+AH$15*(AH$16-$A324)^3)))</f>
        <v>0</v>
      </c>
      <c r="AI324" s="54" t="n">
        <f aca="false">MIN(1000,MAX(AI325,IF($A324&gt;=AI$16,0,AI$13*(AI$16-$A324)+AI$14*(AI$16-$A324)^2+AI$15*(AI$16-$A324)^3)))</f>
        <v>0</v>
      </c>
      <c r="AJ324" s="54" t="n">
        <f aca="false">MIN(1000,MAX(AJ325,IF($A324&gt;=AJ$16,0,AJ$13*(AJ$16-$A324)+AJ$14*(AJ$16-$A324)^2+AJ$15*(AJ$16-$A324)^3)))</f>
        <v>0</v>
      </c>
      <c r="AK324" s="54" t="n">
        <f aca="false">MIN(1000,MAX(AK325,IF($A324&gt;=AK$16,0,AK$13*(AK$16-$A324)+AK$14*(AK$16-$A324)^2+AK$15*(AK$16-$A324)^3)))</f>
        <v>0</v>
      </c>
      <c r="AL324" s="54" t="n">
        <f aca="false">MIN(1000,MAX(AL325,IF($A324&gt;=AL$16,0,AL$13*(AL$16-$A324)+AL$14*(AL$16-$A324)^2+AL$15*(AL$16-$A324)^3)))</f>
        <v>0</v>
      </c>
      <c r="AM324" s="54" t="n">
        <f aca="false">MIN(1000,MAX(AM325,IF($A324&gt;=AM$16,0,AM$13*(AM$16-$A324)+AM$14*(AM$16-$A324)^2+AM$15*(AM$16-$A324)^3)))</f>
        <v>0</v>
      </c>
      <c r="AN324" s="54" t="n">
        <f aca="false">MIN(1000,MAX(AN325,IF($A324&gt;=AN$16,0,AN$13*(AN$16-$A324)+AN$14*(AN$16-$A324)^2+AN$15*(AN$16-$A324)^3)))</f>
        <v>0</v>
      </c>
      <c r="AO324" s="54" t="n">
        <f aca="false">MIN(1000,MAX(AO325,IF($A324&gt;=AO$16,0,AO$13*(AO$16-$A324)+AO$14*(AO$16-$A324)^2+AO$15*(AO$16-$A324)^3)))</f>
        <v>0</v>
      </c>
      <c r="AP324" s="54" t="n">
        <f aca="false">MIN(1000,MAX(AP325,IF($A324&gt;=AP$16,0,AP$13*(AP$16-$A324)+AP$14*(AP$16-$A324)^2+AP$15*(AP$16-$A324)^3)))</f>
        <v>0</v>
      </c>
      <c r="AQ324" s="54" t="n">
        <f aca="false">MIN(1000,MAX(AQ325,IF($A324&gt;=AQ$16,0,AQ$13*(AQ$16-$A324)+AQ$14*(AQ$16-$A324)^2+AQ$15*(AQ$16-$A324)^3)))</f>
        <v>0</v>
      </c>
      <c r="AR324" s="54" t="n">
        <f aca="false">MIN(1000,MAX(AR325,IF($A324&gt;=AR$16,0,AR$13*(AR$16-$A324)+AR$14*(AR$16-$A324)^2+AR$15*(AR$16-$A324)^3)))</f>
        <v>0</v>
      </c>
      <c r="AS324" s="54" t="n">
        <f aca="false">MIN(1000,MAX(AS325,IF($A324&gt;=AS$16,0,AS$13*(AS$16-$A324)+AS$14*(AS$16-$A324)^2+AS$15*(AS$16-$A324)^3)))</f>
        <v>0</v>
      </c>
      <c r="AT324" s="54" t="n">
        <f aca="false">MIN(1000,MAX(AT325,IF($A324&gt;=AT$16,0,AT$13*(AT$16-$A324)+AT$14*(AT$16-$A324)^2+AT$15*(AT$16-$A324)^3)))</f>
        <v>172.216764</v>
      </c>
      <c r="AU324" s="54" t="n">
        <f aca="false">MIN(1000,MAX(AU325,IF($A324&gt;=AU$16,0,AU$13*(AU$16-$A324)+AU$14*(AU$16-$A324)^2+AU$15*(AU$16-$A324)^3)))</f>
        <v>0</v>
      </c>
      <c r="AV324" s="54" t="n">
        <f aca="false">MIN(1000,MAX(AV325,IF($A324&gt;=AV$16,0,AV$13*(AV$16-$A324)+AV$14*(AV$16-$A324)^2+AV$15*(AV$16-$A324)^3)))</f>
        <v>485.31653</v>
      </c>
      <c r="AW324" s="54" t="n">
        <f aca="false">MIN(1000,MAX(AW325,IF($A324&gt;=AW$16,0,AW$13*(AW$16-$A324)+AW$14*(AW$16-$A324)^2+AW$15*(AW$16-$A324)^3)))</f>
        <v>0</v>
      </c>
      <c r="AX324" s="54" t="n">
        <f aca="false">MIN(1000,MAX(AX325,IF($A324&gt;=AX$16,0,AX$13*(AX$16-$A324)+AX$14*(AX$16-$A324)^2+AX$15*(AX$16-$A324)^3)))</f>
        <v>58.216864</v>
      </c>
      <c r="AY324" s="54" t="n">
        <f aca="false">MIN(1000,MAX(AY325,IF($A324&gt;=AY$16,0,AY$13*(AY$16-$A324)+AY$14*(AY$16-$A324)^2+AY$15*(AY$16-$A324)^3)))</f>
        <v>0</v>
      </c>
      <c r="AZ324" s="54" t="n">
        <f aca="false">MIN(1000,MAX(AZ325,IF($A324&gt;=AZ$16,0,AZ$13*(AZ$16-$A324)+AZ$14*(AZ$16-$A324)^2+AZ$15*(AZ$16-$A324)^3)))</f>
        <v>0</v>
      </c>
      <c r="BA324" s="54" t="n">
        <f aca="false">MIN(1000,MAX(BA325,IF($A324&gt;=BA$16,0,BA$13*(BA$16-$A324)+BA$14*(BA$16-$A324)^2+BA$15*(BA$16-$A324)^3)))</f>
        <v>0</v>
      </c>
    </row>
    <row r="325" customFormat="false" ht="13.8" hidden="false" customHeight="false" outlineLevel="0" collapsed="false">
      <c r="A325" s="12" t="n">
        <f aca="false">A324+10</f>
        <v>3080</v>
      </c>
      <c r="B325" s="54" t="n">
        <f aca="false">MIN(1000,MAX(B326,IF($A325&gt;=B$16,0,B$13*(B$16-$A325)+B$14*(B$16-$A325)^2+B$15*(B$16-$A325)^3)))</f>
        <v>0</v>
      </c>
      <c r="C325" s="54" t="n">
        <f aca="false">MIN(1000,MAX(C326,IF($A325&gt;=C$16,0,C$13*(C$16-$A325)+C$14*(C$16-$A325)^2+C$15*(C$16-$A325)^3)))</f>
        <v>0</v>
      </c>
      <c r="D325" s="54" t="n">
        <f aca="false">MIN(1000,MAX(D326,IF($A325&gt;=D$16,0,D$13*(D$16-$A325)+D$14*(D$16-$A325)^2+D$15*(D$16-$A325)^3)))</f>
        <v>0</v>
      </c>
      <c r="E325" s="54" t="n">
        <f aca="false">MIN(1000,MAX(E326,IF($A325&gt;=E$16,0,E$13*(E$16-$A325)+E$14*(E$16-$A325)^2+E$15*(E$16-$A325)^3)))</f>
        <v>0</v>
      </c>
      <c r="F325" s="54" t="n">
        <f aca="false">MIN(1000,MAX(F326,IF($A325&gt;=F$16,0,F$13*(F$16-$A325)+F$14*(F$16-$A325)^2+F$15*(F$16-$A325)^3)))</f>
        <v>0</v>
      </c>
      <c r="G325" s="54" t="n">
        <f aca="false">MIN(1000,MAX(G326,IF($A325&gt;=G$16,0,G$13*(G$16-$A325)+G$14*(G$16-$A325)^2+G$15*(G$16-$A325)^3)))</f>
        <v>0</v>
      </c>
      <c r="H325" s="54" t="n">
        <f aca="false">MIN(1000,MAX(H326,IF($A325&gt;=H$16,0,H$13*(H$16-$A325)+H$14*(H$16-$A325)^2+H$15*(H$16-$A325)^3)))</f>
        <v>0</v>
      </c>
      <c r="I325" s="54" t="n">
        <f aca="false">MIN(1000,MAX(I326,IF($A325&gt;=I$16,0,I$13*(I$16-$A325)+I$14*(I$16-$A325)^2+I$15*(I$16-$A325)^3)))</f>
        <v>0</v>
      </c>
      <c r="J325" s="54" t="n">
        <f aca="false">MIN(1000,MAX(J326,IF($A325&gt;=J$16,0,J$13*(J$16-$A325)+J$14*(J$16-$A325)^2+J$15*(J$16-$A325)^3)))</f>
        <v>0</v>
      </c>
      <c r="K325" s="54" t="n">
        <f aca="false">MIN(1000,MAX(K326,IF($A325&gt;=K$16,0,K$13*(K$16-$A325)+K$14*(K$16-$A325)^2+K$15*(K$16-$A325)^3)))</f>
        <v>0</v>
      </c>
      <c r="L325" s="54" t="n">
        <f aca="false">MIN(1000,MAX(L326,IF($A325&gt;=L$16,0,L$13*(L$16-$A325)+L$14*(L$16-$A325)^2+L$15*(L$16-$A325)^3)))</f>
        <v>0</v>
      </c>
      <c r="M325" s="54" t="n">
        <f aca="false">MIN(1000,MAX(M326,IF($A325&gt;=M$16,0,M$13*(M$16-$A325)+M$14*(M$16-$A325)^2+M$15*(M$16-$A325)^3)))</f>
        <v>0</v>
      </c>
      <c r="N325" s="54" t="n">
        <f aca="false">MIN(1000,MAX(N326,IF($A325&gt;=N$16,0,N$13*(N$16-$A325)+N$14*(N$16-$A325)^2+N$15*(N$16-$A325)^3)))</f>
        <v>0</v>
      </c>
      <c r="O325" s="54" t="n">
        <f aca="false">MIN(1000,MAX(O326,IF($A325&gt;=O$16,0,O$13*(O$16-$A325)+O$14*(O$16-$A325)^2+O$15*(O$16-$A325)^3)))</f>
        <v>0</v>
      </c>
      <c r="P325" s="54" t="n">
        <f aca="false">MIN(1000,MAX(P326,IF($A325&gt;=P$16,0,P$13*(P$16-$A325)+P$14*(P$16-$A325)^2+P$15*(P$16-$A325)^3)))</f>
        <v>0</v>
      </c>
      <c r="Q325" s="54" t="n">
        <f aca="false">MIN(1000,MAX(Q326,IF($A325&gt;=Q$16,0,Q$13*(Q$16-$A325)+Q$14*(Q$16-$A325)^2+Q$15*(Q$16-$A325)^3)))</f>
        <v>0</v>
      </c>
      <c r="R325" s="54" t="n">
        <f aca="false">MIN(1000,MAX(R326,IF($A325&gt;=R$16,0,R$13*(R$16-$A325)+R$14*(R$16-$A325)^2+R$15*(R$16-$A325)^3)))</f>
        <v>0</v>
      </c>
      <c r="S325" s="54" t="n">
        <f aca="false">MIN(1000,MAX(S326,IF($A325&gt;=S$16,0,S$13*(S$16-$A325)+S$14*(S$16-$A325)^2+S$15*(S$16-$A325)^3)))</f>
        <v>66.662752</v>
      </c>
      <c r="T325" s="54" t="n">
        <f aca="false">MIN(1000,MAX(T326,IF($A325&gt;=T$16,0,T$13*(T$16-$A325)+T$14*(T$16-$A325)^2+T$15*(T$16-$A325)^3)))</f>
        <v>0</v>
      </c>
      <c r="U325" s="54" t="n">
        <f aca="false">MIN(1000,MAX(U326,IF($A325&gt;=U$16,0,U$13*(U$16-$A325)+U$14*(U$16-$A325)^2+U$15*(U$16-$A325)^3)))</f>
        <v>81.58745</v>
      </c>
      <c r="V325" s="54" t="n">
        <f aca="false">MIN(1000,MAX(V326,IF($A325&gt;=V$16,0,V$13*(V$16-$A325)+V$14*(V$16-$A325)^2+V$15*(V$16-$A325)^3)))</f>
        <v>0</v>
      </c>
      <c r="W325" s="54" t="n">
        <f aca="false">MIN(1000,MAX(W326,IF($A325&gt;=W$16,0,W$13*(W$16-$A325)+W$14*(W$16-$A325)^2+W$15*(W$16-$A325)^3)))</f>
        <v>44.00448</v>
      </c>
      <c r="X325" s="54" t="n">
        <f aca="false">MIN(1000,MAX(X326,IF($A325&gt;=X$16,0,X$13*(X$16-$A325)+X$14*(X$16-$A325)^2+X$15*(X$16-$A325)^3)))</f>
        <v>0</v>
      </c>
      <c r="Y325" s="54" t="n">
        <f aca="false">MIN(1000,MAX(Y326,IF($A325&gt;=Y$16,0,Y$13*(Y$16-$A325)+Y$14*(Y$16-$A325)^2+Y$15*(Y$16-$A325)^3)))</f>
        <v>0</v>
      </c>
      <c r="Z325" s="54" t="n">
        <f aca="false">MIN(1000,MAX(Z326,IF($A325&gt;=Z$16,0,Z$13*(Z$16-$A325)+Z$14*(Z$16-$A325)^2+Z$15*(Z$16-$A325)^3)))</f>
        <v>0</v>
      </c>
      <c r="AC325" s="54" t="n">
        <f aca="false">MIN(1000,MAX(AC326,IF($A325&gt;=AC$16,0,AC$13*(AC$16-$A325)+AC$14*(AC$16-$A325)^2+AC$15*(AC$16-$A325)^3)))</f>
        <v>0</v>
      </c>
      <c r="AD325" s="54" t="n">
        <f aca="false">MIN(1000,MAX(AD326,IF($A325&gt;=AD$16,0,AD$13*(AD$16-$A325)+AD$14*(AD$16-$A325)^2+AD$15*(AD$16-$A325)^3)))</f>
        <v>0</v>
      </c>
      <c r="AE325" s="54" t="n">
        <f aca="false">MIN(1000,MAX(AE326,IF($A325&gt;=AE$16,0,AE$13*(AE$16-$A325)+AE$14*(AE$16-$A325)^2+AE$15*(AE$16-$A325)^3)))</f>
        <v>0</v>
      </c>
      <c r="AF325" s="54" t="n">
        <f aca="false">MIN(1000,MAX(AF326,IF($A325&gt;=AF$16,0,AF$13*(AF$16-$A325)+AF$14*(AF$16-$A325)^2+AF$15*(AF$16-$A325)^3)))</f>
        <v>0</v>
      </c>
      <c r="AG325" s="54" t="n">
        <f aca="false">MIN(1000,MAX(AG326,IF($A325&gt;=AG$16,0,AG$13*(AG$16-$A325)+AG$14*(AG$16-$A325)^2+AG$15*(AG$16-$A325)^3)))</f>
        <v>0</v>
      </c>
      <c r="AH325" s="54" t="n">
        <f aca="false">MIN(1000,MAX(AH326,IF($A325&gt;=AH$16,0,AH$13*(AH$16-$A325)+AH$14*(AH$16-$A325)^2+AH$15*(AH$16-$A325)^3)))</f>
        <v>0</v>
      </c>
      <c r="AI325" s="54" t="n">
        <f aca="false">MIN(1000,MAX(AI326,IF($A325&gt;=AI$16,0,AI$13*(AI$16-$A325)+AI$14*(AI$16-$A325)^2+AI$15*(AI$16-$A325)^3)))</f>
        <v>0</v>
      </c>
      <c r="AJ325" s="54" t="n">
        <f aca="false">MIN(1000,MAX(AJ326,IF($A325&gt;=AJ$16,0,AJ$13*(AJ$16-$A325)+AJ$14*(AJ$16-$A325)^2+AJ$15*(AJ$16-$A325)^3)))</f>
        <v>0</v>
      </c>
      <c r="AK325" s="54" t="n">
        <f aca="false">MIN(1000,MAX(AK326,IF($A325&gt;=AK$16,0,AK$13*(AK$16-$A325)+AK$14*(AK$16-$A325)^2+AK$15*(AK$16-$A325)^3)))</f>
        <v>0</v>
      </c>
      <c r="AL325" s="54" t="n">
        <f aca="false">MIN(1000,MAX(AL326,IF($A325&gt;=AL$16,0,AL$13*(AL$16-$A325)+AL$14*(AL$16-$A325)^2+AL$15*(AL$16-$A325)^3)))</f>
        <v>0</v>
      </c>
      <c r="AM325" s="54" t="n">
        <f aca="false">MIN(1000,MAX(AM326,IF($A325&gt;=AM$16,0,AM$13*(AM$16-$A325)+AM$14*(AM$16-$A325)^2+AM$15*(AM$16-$A325)^3)))</f>
        <v>0</v>
      </c>
      <c r="AN325" s="54" t="n">
        <f aca="false">MIN(1000,MAX(AN326,IF($A325&gt;=AN$16,0,AN$13*(AN$16-$A325)+AN$14*(AN$16-$A325)^2+AN$15*(AN$16-$A325)^3)))</f>
        <v>0</v>
      </c>
      <c r="AO325" s="54" t="n">
        <f aca="false">MIN(1000,MAX(AO326,IF($A325&gt;=AO$16,0,AO$13*(AO$16-$A325)+AO$14*(AO$16-$A325)^2+AO$15*(AO$16-$A325)^3)))</f>
        <v>0</v>
      </c>
      <c r="AP325" s="54" t="n">
        <f aca="false">MIN(1000,MAX(AP326,IF($A325&gt;=AP$16,0,AP$13*(AP$16-$A325)+AP$14*(AP$16-$A325)^2+AP$15*(AP$16-$A325)^3)))</f>
        <v>0</v>
      </c>
      <c r="AQ325" s="54" t="n">
        <f aca="false">MIN(1000,MAX(AQ326,IF($A325&gt;=AQ$16,0,AQ$13*(AQ$16-$A325)+AQ$14*(AQ$16-$A325)^2+AQ$15*(AQ$16-$A325)^3)))</f>
        <v>0</v>
      </c>
      <c r="AR325" s="54" t="n">
        <f aca="false">MIN(1000,MAX(AR326,IF($A325&gt;=AR$16,0,AR$13*(AR$16-$A325)+AR$14*(AR$16-$A325)^2+AR$15*(AR$16-$A325)^3)))</f>
        <v>0</v>
      </c>
      <c r="AS325" s="54" t="n">
        <f aca="false">MIN(1000,MAX(AS326,IF($A325&gt;=AS$16,0,AS$13*(AS$16-$A325)+AS$14*(AS$16-$A325)^2+AS$15*(AS$16-$A325)^3)))</f>
        <v>0</v>
      </c>
      <c r="AT325" s="54" t="n">
        <f aca="false">MIN(1000,MAX(AT326,IF($A325&gt;=AT$16,0,AT$13*(AT$16-$A325)+AT$14*(AT$16-$A325)^2+AT$15*(AT$16-$A325)^3)))</f>
        <v>166.898564</v>
      </c>
      <c r="AU325" s="54" t="n">
        <f aca="false">MIN(1000,MAX(AU326,IF($A325&gt;=AU$16,0,AU$13*(AU$16-$A325)+AU$14*(AU$16-$A325)^2+AU$15*(AU$16-$A325)^3)))</f>
        <v>0</v>
      </c>
      <c r="AV325" s="54" t="n">
        <f aca="false">MIN(1000,MAX(AV326,IF($A325&gt;=AV$16,0,AV$13*(AV$16-$A325)+AV$14*(AV$16-$A325)^2+AV$15*(AV$16-$A325)^3)))</f>
        <v>483.86353</v>
      </c>
      <c r="AW325" s="54" t="n">
        <f aca="false">MIN(1000,MAX(AW326,IF($A325&gt;=AW$16,0,AW$13*(AW$16-$A325)+AW$14*(AW$16-$A325)^2+AW$15*(AW$16-$A325)^3)))</f>
        <v>0</v>
      </c>
      <c r="AX325" s="54" t="n">
        <f aca="false">MIN(1000,MAX(AX326,IF($A325&gt;=AX$16,0,AX$13*(AX$16-$A325)+AX$14*(AX$16-$A325)^2+AX$15*(AX$16-$A325)^3)))</f>
        <v>58.216864</v>
      </c>
      <c r="AY325" s="54" t="n">
        <f aca="false">MIN(1000,MAX(AY326,IF($A325&gt;=AY$16,0,AY$13*(AY$16-$A325)+AY$14*(AY$16-$A325)^2+AY$15*(AY$16-$A325)^3)))</f>
        <v>0</v>
      </c>
      <c r="AZ325" s="54" t="n">
        <f aca="false">MIN(1000,MAX(AZ326,IF($A325&gt;=AZ$16,0,AZ$13*(AZ$16-$A325)+AZ$14*(AZ$16-$A325)^2+AZ$15*(AZ$16-$A325)^3)))</f>
        <v>0</v>
      </c>
      <c r="BA325" s="54" t="n">
        <f aca="false">MIN(1000,MAX(BA326,IF($A325&gt;=BA$16,0,BA$13*(BA$16-$A325)+BA$14*(BA$16-$A325)^2+BA$15*(BA$16-$A325)^3)))</f>
        <v>0</v>
      </c>
    </row>
    <row r="326" customFormat="false" ht="13.8" hidden="false" customHeight="false" outlineLevel="0" collapsed="false">
      <c r="A326" s="12" t="n">
        <f aca="false">A325+10</f>
        <v>3090</v>
      </c>
      <c r="B326" s="54" t="n">
        <f aca="false">MIN(1000,MAX(B327,IF($A326&gt;=B$16,0,B$13*(B$16-$A326)+B$14*(B$16-$A326)^2+B$15*(B$16-$A326)^3)))</f>
        <v>0</v>
      </c>
      <c r="C326" s="54" t="n">
        <f aca="false">MIN(1000,MAX(C327,IF($A326&gt;=C$16,0,C$13*(C$16-$A326)+C$14*(C$16-$A326)^2+C$15*(C$16-$A326)^3)))</f>
        <v>0</v>
      </c>
      <c r="D326" s="54" t="n">
        <f aca="false">MIN(1000,MAX(D327,IF($A326&gt;=D$16,0,D$13*(D$16-$A326)+D$14*(D$16-$A326)^2+D$15*(D$16-$A326)^3)))</f>
        <v>0</v>
      </c>
      <c r="E326" s="54" t="n">
        <f aca="false">MIN(1000,MAX(E327,IF($A326&gt;=E$16,0,E$13*(E$16-$A326)+E$14*(E$16-$A326)^2+E$15*(E$16-$A326)^3)))</f>
        <v>0</v>
      </c>
      <c r="F326" s="54" t="n">
        <f aca="false">MIN(1000,MAX(F327,IF($A326&gt;=F$16,0,F$13*(F$16-$A326)+F$14*(F$16-$A326)^2+F$15*(F$16-$A326)^3)))</f>
        <v>0</v>
      </c>
      <c r="G326" s="54" t="n">
        <f aca="false">MIN(1000,MAX(G327,IF($A326&gt;=G$16,0,G$13*(G$16-$A326)+G$14*(G$16-$A326)^2+G$15*(G$16-$A326)^3)))</f>
        <v>0</v>
      </c>
      <c r="H326" s="54" t="n">
        <f aca="false">MIN(1000,MAX(H327,IF($A326&gt;=H$16,0,H$13*(H$16-$A326)+H$14*(H$16-$A326)^2+H$15*(H$16-$A326)^3)))</f>
        <v>0</v>
      </c>
      <c r="I326" s="54" t="n">
        <f aca="false">MIN(1000,MAX(I327,IF($A326&gt;=I$16,0,I$13*(I$16-$A326)+I$14*(I$16-$A326)^2+I$15*(I$16-$A326)^3)))</f>
        <v>0</v>
      </c>
      <c r="J326" s="54" t="n">
        <f aca="false">MIN(1000,MAX(J327,IF($A326&gt;=J$16,0,J$13*(J$16-$A326)+J$14*(J$16-$A326)^2+J$15*(J$16-$A326)^3)))</f>
        <v>0</v>
      </c>
      <c r="K326" s="54" t="n">
        <f aca="false">MIN(1000,MAX(K327,IF($A326&gt;=K$16,0,K$13*(K$16-$A326)+K$14*(K$16-$A326)^2+K$15*(K$16-$A326)^3)))</f>
        <v>0</v>
      </c>
      <c r="L326" s="54" t="n">
        <f aca="false">MIN(1000,MAX(L327,IF($A326&gt;=L$16,0,L$13*(L$16-$A326)+L$14*(L$16-$A326)^2+L$15*(L$16-$A326)^3)))</f>
        <v>0</v>
      </c>
      <c r="M326" s="54" t="n">
        <f aca="false">MIN(1000,MAX(M327,IF($A326&gt;=M$16,0,M$13*(M$16-$A326)+M$14*(M$16-$A326)^2+M$15*(M$16-$A326)^3)))</f>
        <v>0</v>
      </c>
      <c r="N326" s="54" t="n">
        <f aca="false">MIN(1000,MAX(N327,IF($A326&gt;=N$16,0,N$13*(N$16-$A326)+N$14*(N$16-$A326)^2+N$15*(N$16-$A326)^3)))</f>
        <v>0</v>
      </c>
      <c r="O326" s="54" t="n">
        <f aca="false">MIN(1000,MAX(O327,IF($A326&gt;=O$16,0,O$13*(O$16-$A326)+O$14*(O$16-$A326)^2+O$15*(O$16-$A326)^3)))</f>
        <v>0</v>
      </c>
      <c r="P326" s="54" t="n">
        <f aca="false">MIN(1000,MAX(P327,IF($A326&gt;=P$16,0,P$13*(P$16-$A326)+P$14*(P$16-$A326)^2+P$15*(P$16-$A326)^3)))</f>
        <v>0</v>
      </c>
      <c r="Q326" s="54" t="n">
        <f aca="false">MIN(1000,MAX(Q327,IF($A326&gt;=Q$16,0,Q$13*(Q$16-$A326)+Q$14*(Q$16-$A326)^2+Q$15*(Q$16-$A326)^3)))</f>
        <v>0</v>
      </c>
      <c r="R326" s="54" t="n">
        <f aca="false">MIN(1000,MAX(R327,IF($A326&gt;=R$16,0,R$13*(R$16-$A326)+R$14*(R$16-$A326)^2+R$15*(R$16-$A326)^3)))</f>
        <v>0</v>
      </c>
      <c r="S326" s="54" t="n">
        <f aca="false">MIN(1000,MAX(S327,IF($A326&gt;=S$16,0,S$13*(S$16-$A326)+S$14*(S$16-$A326)^2+S$15*(S$16-$A326)^3)))</f>
        <v>64.363152</v>
      </c>
      <c r="T326" s="54" t="n">
        <f aca="false">MIN(1000,MAX(T327,IF($A326&gt;=T$16,0,T$13*(T$16-$A326)+T$14*(T$16-$A326)^2+T$15*(T$16-$A326)^3)))</f>
        <v>0</v>
      </c>
      <c r="U326" s="54" t="n">
        <f aca="false">MIN(1000,MAX(U327,IF($A326&gt;=U$16,0,U$13*(U$16-$A326)+U$14*(U$16-$A326)^2+U$15*(U$16-$A326)^3)))</f>
        <v>81.34245</v>
      </c>
      <c r="V326" s="54" t="n">
        <f aca="false">MIN(1000,MAX(V327,IF($A326&gt;=V$16,0,V$13*(V$16-$A326)+V$14*(V$16-$A326)^2+V$15*(V$16-$A326)^3)))</f>
        <v>0</v>
      </c>
      <c r="W326" s="54" t="n">
        <f aca="false">MIN(1000,MAX(W327,IF($A326&gt;=W$16,0,W$13*(W$16-$A326)+W$14*(W$16-$A326)^2+W$15*(W$16-$A326)^3)))</f>
        <v>43.87548</v>
      </c>
      <c r="X326" s="54" t="n">
        <f aca="false">MIN(1000,MAX(X327,IF($A326&gt;=X$16,0,X$13*(X$16-$A326)+X$14*(X$16-$A326)^2+X$15*(X$16-$A326)^3)))</f>
        <v>0</v>
      </c>
      <c r="Y326" s="54" t="n">
        <f aca="false">MIN(1000,MAX(Y327,IF($A326&gt;=Y$16,0,Y$13*(Y$16-$A326)+Y$14*(Y$16-$A326)^2+Y$15*(Y$16-$A326)^3)))</f>
        <v>0</v>
      </c>
      <c r="Z326" s="54" t="n">
        <f aca="false">MIN(1000,MAX(Z327,IF($A326&gt;=Z$16,0,Z$13*(Z$16-$A326)+Z$14*(Z$16-$A326)^2+Z$15*(Z$16-$A326)^3)))</f>
        <v>0</v>
      </c>
      <c r="AC326" s="54" t="n">
        <f aca="false">MIN(1000,MAX(AC327,IF($A326&gt;=AC$16,0,AC$13*(AC$16-$A326)+AC$14*(AC$16-$A326)^2+AC$15*(AC$16-$A326)^3)))</f>
        <v>0</v>
      </c>
      <c r="AD326" s="54" t="n">
        <f aca="false">MIN(1000,MAX(AD327,IF($A326&gt;=AD$16,0,AD$13*(AD$16-$A326)+AD$14*(AD$16-$A326)^2+AD$15*(AD$16-$A326)^3)))</f>
        <v>0</v>
      </c>
      <c r="AE326" s="54" t="n">
        <f aca="false">MIN(1000,MAX(AE327,IF($A326&gt;=AE$16,0,AE$13*(AE$16-$A326)+AE$14*(AE$16-$A326)^2+AE$15*(AE$16-$A326)^3)))</f>
        <v>0</v>
      </c>
      <c r="AF326" s="54" t="n">
        <f aca="false">MIN(1000,MAX(AF327,IF($A326&gt;=AF$16,0,AF$13*(AF$16-$A326)+AF$14*(AF$16-$A326)^2+AF$15*(AF$16-$A326)^3)))</f>
        <v>0</v>
      </c>
      <c r="AG326" s="54" t="n">
        <f aca="false">MIN(1000,MAX(AG327,IF($A326&gt;=AG$16,0,AG$13*(AG$16-$A326)+AG$14*(AG$16-$A326)^2+AG$15*(AG$16-$A326)^3)))</f>
        <v>0</v>
      </c>
      <c r="AH326" s="54" t="n">
        <f aca="false">MIN(1000,MAX(AH327,IF($A326&gt;=AH$16,0,AH$13*(AH$16-$A326)+AH$14*(AH$16-$A326)^2+AH$15*(AH$16-$A326)^3)))</f>
        <v>0</v>
      </c>
      <c r="AI326" s="54" t="n">
        <f aca="false">MIN(1000,MAX(AI327,IF($A326&gt;=AI$16,0,AI$13*(AI$16-$A326)+AI$14*(AI$16-$A326)^2+AI$15*(AI$16-$A326)^3)))</f>
        <v>0</v>
      </c>
      <c r="AJ326" s="54" t="n">
        <f aca="false">MIN(1000,MAX(AJ327,IF($A326&gt;=AJ$16,0,AJ$13*(AJ$16-$A326)+AJ$14*(AJ$16-$A326)^2+AJ$15*(AJ$16-$A326)^3)))</f>
        <v>0</v>
      </c>
      <c r="AK326" s="54" t="n">
        <f aca="false">MIN(1000,MAX(AK327,IF($A326&gt;=AK$16,0,AK$13*(AK$16-$A326)+AK$14*(AK$16-$A326)^2+AK$15*(AK$16-$A326)^3)))</f>
        <v>0</v>
      </c>
      <c r="AL326" s="54" t="n">
        <f aca="false">MIN(1000,MAX(AL327,IF($A326&gt;=AL$16,0,AL$13*(AL$16-$A326)+AL$14*(AL$16-$A326)^2+AL$15*(AL$16-$A326)^3)))</f>
        <v>0</v>
      </c>
      <c r="AM326" s="54" t="n">
        <f aca="false">MIN(1000,MAX(AM327,IF($A326&gt;=AM$16,0,AM$13*(AM$16-$A326)+AM$14*(AM$16-$A326)^2+AM$15*(AM$16-$A326)^3)))</f>
        <v>0</v>
      </c>
      <c r="AN326" s="54" t="n">
        <f aca="false">MIN(1000,MAX(AN327,IF($A326&gt;=AN$16,0,AN$13*(AN$16-$A326)+AN$14*(AN$16-$A326)^2+AN$15*(AN$16-$A326)^3)))</f>
        <v>0</v>
      </c>
      <c r="AO326" s="54" t="n">
        <f aca="false">MIN(1000,MAX(AO327,IF($A326&gt;=AO$16,0,AO$13*(AO$16-$A326)+AO$14*(AO$16-$A326)^2+AO$15*(AO$16-$A326)^3)))</f>
        <v>0</v>
      </c>
      <c r="AP326" s="54" t="n">
        <f aca="false">MIN(1000,MAX(AP327,IF($A326&gt;=AP$16,0,AP$13*(AP$16-$A326)+AP$14*(AP$16-$A326)^2+AP$15*(AP$16-$A326)^3)))</f>
        <v>0</v>
      </c>
      <c r="AQ326" s="54" t="n">
        <f aca="false">MIN(1000,MAX(AQ327,IF($A326&gt;=AQ$16,0,AQ$13*(AQ$16-$A326)+AQ$14*(AQ$16-$A326)^2+AQ$15*(AQ$16-$A326)^3)))</f>
        <v>0</v>
      </c>
      <c r="AR326" s="54" t="n">
        <f aca="false">MIN(1000,MAX(AR327,IF($A326&gt;=AR$16,0,AR$13*(AR$16-$A326)+AR$14*(AR$16-$A326)^2+AR$15*(AR$16-$A326)^3)))</f>
        <v>0</v>
      </c>
      <c r="AS326" s="54" t="n">
        <f aca="false">MIN(1000,MAX(AS327,IF($A326&gt;=AS$16,0,AS$13*(AS$16-$A326)+AS$14*(AS$16-$A326)^2+AS$15*(AS$16-$A326)^3)))</f>
        <v>0</v>
      </c>
      <c r="AT326" s="54" t="n">
        <f aca="false">MIN(1000,MAX(AT327,IF($A326&gt;=AT$16,0,AT$13*(AT$16-$A326)+AT$14*(AT$16-$A326)^2+AT$15*(AT$16-$A326)^3)))</f>
        <v>161.660364</v>
      </c>
      <c r="AU326" s="54" t="n">
        <f aca="false">MIN(1000,MAX(AU327,IF($A326&gt;=AU$16,0,AU$13*(AU$16-$A326)+AU$14*(AU$16-$A326)^2+AU$15*(AU$16-$A326)^3)))</f>
        <v>0</v>
      </c>
      <c r="AV326" s="54" t="n">
        <f aca="false">MIN(1000,MAX(AV327,IF($A326&gt;=AV$16,0,AV$13*(AV$16-$A326)+AV$14*(AV$16-$A326)^2+AV$15*(AV$16-$A326)^3)))</f>
        <v>482.41053</v>
      </c>
      <c r="AW326" s="54" t="n">
        <f aca="false">MIN(1000,MAX(AW327,IF($A326&gt;=AW$16,0,AW$13*(AW$16-$A326)+AW$14*(AW$16-$A326)^2+AW$15*(AW$16-$A326)^3)))</f>
        <v>0</v>
      </c>
      <c r="AX326" s="54" t="n">
        <f aca="false">MIN(1000,MAX(AX327,IF($A326&gt;=AX$16,0,AX$13*(AX$16-$A326)+AX$14*(AX$16-$A326)^2+AX$15*(AX$16-$A326)^3)))</f>
        <v>58.216864</v>
      </c>
      <c r="AY326" s="54" t="n">
        <f aca="false">MIN(1000,MAX(AY327,IF($A326&gt;=AY$16,0,AY$13*(AY$16-$A326)+AY$14*(AY$16-$A326)^2+AY$15*(AY$16-$A326)^3)))</f>
        <v>0</v>
      </c>
      <c r="AZ326" s="54" t="n">
        <f aca="false">MIN(1000,MAX(AZ327,IF($A326&gt;=AZ$16,0,AZ$13*(AZ$16-$A326)+AZ$14*(AZ$16-$A326)^2+AZ$15*(AZ$16-$A326)^3)))</f>
        <v>0</v>
      </c>
      <c r="BA326" s="54" t="n">
        <f aca="false">MIN(1000,MAX(BA327,IF($A326&gt;=BA$16,0,BA$13*(BA$16-$A326)+BA$14*(BA$16-$A326)^2+BA$15*(BA$16-$A326)^3)))</f>
        <v>0</v>
      </c>
    </row>
    <row r="327" customFormat="false" ht="13.8" hidden="false" customHeight="false" outlineLevel="0" collapsed="false">
      <c r="A327" s="12" t="n">
        <f aca="false">A326+10</f>
        <v>3100</v>
      </c>
      <c r="B327" s="54" t="n">
        <f aca="false">MIN(1000,MAX(B328,IF($A327&gt;=B$16,0,B$13*(B$16-$A327)+B$14*(B$16-$A327)^2+B$15*(B$16-$A327)^3)))</f>
        <v>0</v>
      </c>
      <c r="C327" s="54" t="n">
        <f aca="false">MIN(1000,MAX(C328,IF($A327&gt;=C$16,0,C$13*(C$16-$A327)+C$14*(C$16-$A327)^2+C$15*(C$16-$A327)^3)))</f>
        <v>0</v>
      </c>
      <c r="D327" s="54" t="n">
        <f aca="false">MIN(1000,MAX(D328,IF($A327&gt;=D$16,0,D$13*(D$16-$A327)+D$14*(D$16-$A327)^2+D$15*(D$16-$A327)^3)))</f>
        <v>0</v>
      </c>
      <c r="E327" s="54" t="n">
        <f aca="false">MIN(1000,MAX(E328,IF($A327&gt;=E$16,0,E$13*(E$16-$A327)+E$14*(E$16-$A327)^2+E$15*(E$16-$A327)^3)))</f>
        <v>0</v>
      </c>
      <c r="F327" s="54" t="n">
        <f aca="false">MIN(1000,MAX(F328,IF($A327&gt;=F$16,0,F$13*(F$16-$A327)+F$14*(F$16-$A327)^2+F$15*(F$16-$A327)^3)))</f>
        <v>0</v>
      </c>
      <c r="G327" s="54" t="n">
        <f aca="false">MIN(1000,MAX(G328,IF($A327&gt;=G$16,0,G$13*(G$16-$A327)+G$14*(G$16-$A327)^2+G$15*(G$16-$A327)^3)))</f>
        <v>0</v>
      </c>
      <c r="H327" s="54" t="n">
        <f aca="false">MIN(1000,MAX(H328,IF($A327&gt;=H$16,0,H$13*(H$16-$A327)+H$14*(H$16-$A327)^2+H$15*(H$16-$A327)^3)))</f>
        <v>0</v>
      </c>
      <c r="I327" s="54" t="n">
        <f aca="false">MIN(1000,MAX(I328,IF($A327&gt;=I$16,0,I$13*(I$16-$A327)+I$14*(I$16-$A327)^2+I$15*(I$16-$A327)^3)))</f>
        <v>0</v>
      </c>
      <c r="J327" s="54" t="n">
        <f aca="false">MIN(1000,MAX(J328,IF($A327&gt;=J$16,0,J$13*(J$16-$A327)+J$14*(J$16-$A327)^2+J$15*(J$16-$A327)^3)))</f>
        <v>0</v>
      </c>
      <c r="K327" s="54" t="n">
        <f aca="false">MIN(1000,MAX(K328,IF($A327&gt;=K$16,0,K$13*(K$16-$A327)+K$14*(K$16-$A327)^2+K$15*(K$16-$A327)^3)))</f>
        <v>0</v>
      </c>
      <c r="L327" s="54" t="n">
        <f aca="false">MIN(1000,MAX(L328,IF($A327&gt;=L$16,0,L$13*(L$16-$A327)+L$14*(L$16-$A327)^2+L$15*(L$16-$A327)^3)))</f>
        <v>0</v>
      </c>
      <c r="M327" s="54" t="n">
        <f aca="false">MIN(1000,MAX(M328,IF($A327&gt;=M$16,0,M$13*(M$16-$A327)+M$14*(M$16-$A327)^2+M$15*(M$16-$A327)^3)))</f>
        <v>0</v>
      </c>
      <c r="N327" s="54" t="n">
        <f aca="false">MIN(1000,MAX(N328,IF($A327&gt;=N$16,0,N$13*(N$16-$A327)+N$14*(N$16-$A327)^2+N$15*(N$16-$A327)^3)))</f>
        <v>0</v>
      </c>
      <c r="O327" s="54" t="n">
        <f aca="false">MIN(1000,MAX(O328,IF($A327&gt;=O$16,0,O$13*(O$16-$A327)+O$14*(O$16-$A327)^2+O$15*(O$16-$A327)^3)))</f>
        <v>0</v>
      </c>
      <c r="P327" s="54" t="n">
        <f aca="false">MIN(1000,MAX(P328,IF($A327&gt;=P$16,0,P$13*(P$16-$A327)+P$14*(P$16-$A327)^2+P$15*(P$16-$A327)^3)))</f>
        <v>0</v>
      </c>
      <c r="Q327" s="54" t="n">
        <f aca="false">MIN(1000,MAX(Q328,IF($A327&gt;=Q$16,0,Q$13*(Q$16-$A327)+Q$14*(Q$16-$A327)^2+Q$15*(Q$16-$A327)^3)))</f>
        <v>0</v>
      </c>
      <c r="R327" s="54" t="n">
        <f aca="false">MIN(1000,MAX(R328,IF($A327&gt;=R$16,0,R$13*(R$16-$A327)+R$14*(R$16-$A327)^2+R$15*(R$16-$A327)^3)))</f>
        <v>0</v>
      </c>
      <c r="S327" s="54" t="n">
        <f aca="false">MIN(1000,MAX(S328,IF($A327&gt;=S$16,0,S$13*(S$16-$A327)+S$14*(S$16-$A327)^2+S$15*(S$16-$A327)^3)))</f>
        <v>62.103552</v>
      </c>
      <c r="T327" s="54" t="n">
        <f aca="false">MIN(1000,MAX(T328,IF($A327&gt;=T$16,0,T$13*(T$16-$A327)+T$14*(T$16-$A327)^2+T$15*(T$16-$A327)^3)))</f>
        <v>0</v>
      </c>
      <c r="U327" s="54" t="n">
        <f aca="false">MIN(1000,MAX(U328,IF($A327&gt;=U$16,0,U$13*(U$16-$A327)+U$14*(U$16-$A327)^2+U$15*(U$16-$A327)^3)))</f>
        <v>81.09745</v>
      </c>
      <c r="V327" s="54" t="n">
        <f aca="false">MIN(1000,MAX(V328,IF($A327&gt;=V$16,0,V$13*(V$16-$A327)+V$14*(V$16-$A327)^2+V$15*(V$16-$A327)^3)))</f>
        <v>0</v>
      </c>
      <c r="W327" s="54" t="n">
        <f aca="false">MIN(1000,MAX(W328,IF($A327&gt;=W$16,0,W$13*(W$16-$A327)+W$14*(W$16-$A327)^2+W$15*(W$16-$A327)^3)))</f>
        <v>43.74648</v>
      </c>
      <c r="X327" s="54" t="n">
        <f aca="false">MIN(1000,MAX(X328,IF($A327&gt;=X$16,0,X$13*(X$16-$A327)+X$14*(X$16-$A327)^2+X$15*(X$16-$A327)^3)))</f>
        <v>0</v>
      </c>
      <c r="Y327" s="54" t="n">
        <f aca="false">MIN(1000,MAX(Y328,IF($A327&gt;=Y$16,0,Y$13*(Y$16-$A327)+Y$14*(Y$16-$A327)^2+Y$15*(Y$16-$A327)^3)))</f>
        <v>0</v>
      </c>
      <c r="Z327" s="54" t="n">
        <f aca="false">MIN(1000,MAX(Z328,IF($A327&gt;=Z$16,0,Z$13*(Z$16-$A327)+Z$14*(Z$16-$A327)^2+Z$15*(Z$16-$A327)^3)))</f>
        <v>0</v>
      </c>
      <c r="AC327" s="54" t="n">
        <f aca="false">MIN(1000,MAX(AC328,IF($A327&gt;=AC$16,0,AC$13*(AC$16-$A327)+AC$14*(AC$16-$A327)^2+AC$15*(AC$16-$A327)^3)))</f>
        <v>0</v>
      </c>
      <c r="AD327" s="54" t="n">
        <f aca="false">MIN(1000,MAX(AD328,IF($A327&gt;=AD$16,0,AD$13*(AD$16-$A327)+AD$14*(AD$16-$A327)^2+AD$15*(AD$16-$A327)^3)))</f>
        <v>0</v>
      </c>
      <c r="AE327" s="54" t="n">
        <f aca="false">MIN(1000,MAX(AE328,IF($A327&gt;=AE$16,0,AE$13*(AE$16-$A327)+AE$14*(AE$16-$A327)^2+AE$15*(AE$16-$A327)^3)))</f>
        <v>0</v>
      </c>
      <c r="AF327" s="54" t="n">
        <f aca="false">MIN(1000,MAX(AF328,IF($A327&gt;=AF$16,0,AF$13*(AF$16-$A327)+AF$14*(AF$16-$A327)^2+AF$15*(AF$16-$A327)^3)))</f>
        <v>0</v>
      </c>
      <c r="AG327" s="54" t="n">
        <f aca="false">MIN(1000,MAX(AG328,IF($A327&gt;=AG$16,0,AG$13*(AG$16-$A327)+AG$14*(AG$16-$A327)^2+AG$15*(AG$16-$A327)^3)))</f>
        <v>0</v>
      </c>
      <c r="AH327" s="54" t="n">
        <f aca="false">MIN(1000,MAX(AH328,IF($A327&gt;=AH$16,0,AH$13*(AH$16-$A327)+AH$14*(AH$16-$A327)^2+AH$15*(AH$16-$A327)^3)))</f>
        <v>0</v>
      </c>
      <c r="AI327" s="54" t="n">
        <f aca="false">MIN(1000,MAX(AI328,IF($A327&gt;=AI$16,0,AI$13*(AI$16-$A327)+AI$14*(AI$16-$A327)^2+AI$15*(AI$16-$A327)^3)))</f>
        <v>0</v>
      </c>
      <c r="AJ327" s="54" t="n">
        <f aca="false">MIN(1000,MAX(AJ328,IF($A327&gt;=AJ$16,0,AJ$13*(AJ$16-$A327)+AJ$14*(AJ$16-$A327)^2+AJ$15*(AJ$16-$A327)^3)))</f>
        <v>0</v>
      </c>
      <c r="AK327" s="54" t="n">
        <f aca="false">MIN(1000,MAX(AK328,IF($A327&gt;=AK$16,0,AK$13*(AK$16-$A327)+AK$14*(AK$16-$A327)^2+AK$15*(AK$16-$A327)^3)))</f>
        <v>0</v>
      </c>
      <c r="AL327" s="54" t="n">
        <f aca="false">MIN(1000,MAX(AL328,IF($A327&gt;=AL$16,0,AL$13*(AL$16-$A327)+AL$14*(AL$16-$A327)^2+AL$15*(AL$16-$A327)^3)))</f>
        <v>0</v>
      </c>
      <c r="AM327" s="54" t="n">
        <f aca="false">MIN(1000,MAX(AM328,IF($A327&gt;=AM$16,0,AM$13*(AM$16-$A327)+AM$14*(AM$16-$A327)^2+AM$15*(AM$16-$A327)^3)))</f>
        <v>0</v>
      </c>
      <c r="AN327" s="54" t="n">
        <f aca="false">MIN(1000,MAX(AN328,IF($A327&gt;=AN$16,0,AN$13*(AN$16-$A327)+AN$14*(AN$16-$A327)^2+AN$15*(AN$16-$A327)^3)))</f>
        <v>0</v>
      </c>
      <c r="AO327" s="54" t="n">
        <f aca="false">MIN(1000,MAX(AO328,IF($A327&gt;=AO$16,0,AO$13*(AO$16-$A327)+AO$14*(AO$16-$A327)^2+AO$15*(AO$16-$A327)^3)))</f>
        <v>0</v>
      </c>
      <c r="AP327" s="54" t="n">
        <f aca="false">MIN(1000,MAX(AP328,IF($A327&gt;=AP$16,0,AP$13*(AP$16-$A327)+AP$14*(AP$16-$A327)^2+AP$15*(AP$16-$A327)^3)))</f>
        <v>0</v>
      </c>
      <c r="AQ327" s="54" t="n">
        <f aca="false">MIN(1000,MAX(AQ328,IF($A327&gt;=AQ$16,0,AQ$13*(AQ$16-$A327)+AQ$14*(AQ$16-$A327)^2+AQ$15*(AQ$16-$A327)^3)))</f>
        <v>0</v>
      </c>
      <c r="AR327" s="54" t="n">
        <f aca="false">MIN(1000,MAX(AR328,IF($A327&gt;=AR$16,0,AR$13*(AR$16-$A327)+AR$14*(AR$16-$A327)^2+AR$15*(AR$16-$A327)^3)))</f>
        <v>0</v>
      </c>
      <c r="AS327" s="54" t="n">
        <f aca="false">MIN(1000,MAX(AS328,IF($A327&gt;=AS$16,0,AS$13*(AS$16-$A327)+AS$14*(AS$16-$A327)^2+AS$15*(AS$16-$A327)^3)))</f>
        <v>0</v>
      </c>
      <c r="AT327" s="54" t="n">
        <f aca="false">MIN(1000,MAX(AT328,IF($A327&gt;=AT$16,0,AT$13*(AT$16-$A327)+AT$14*(AT$16-$A327)^2+AT$15*(AT$16-$A327)^3)))</f>
        <v>156.502164</v>
      </c>
      <c r="AU327" s="54" t="n">
        <f aca="false">MIN(1000,MAX(AU328,IF($A327&gt;=AU$16,0,AU$13*(AU$16-$A327)+AU$14*(AU$16-$A327)^2+AU$15*(AU$16-$A327)^3)))</f>
        <v>0</v>
      </c>
      <c r="AV327" s="54" t="n">
        <f aca="false">MIN(1000,MAX(AV328,IF($A327&gt;=AV$16,0,AV$13*(AV$16-$A327)+AV$14*(AV$16-$A327)^2+AV$15*(AV$16-$A327)^3)))</f>
        <v>480.95753</v>
      </c>
      <c r="AW327" s="54" t="n">
        <f aca="false">MIN(1000,MAX(AW328,IF($A327&gt;=AW$16,0,AW$13*(AW$16-$A327)+AW$14*(AW$16-$A327)^2+AW$15*(AW$16-$A327)^3)))</f>
        <v>0</v>
      </c>
      <c r="AX327" s="54" t="n">
        <f aca="false">MIN(1000,MAX(AX328,IF($A327&gt;=AX$16,0,AX$13*(AX$16-$A327)+AX$14*(AX$16-$A327)^2+AX$15*(AX$16-$A327)^3)))</f>
        <v>58.216864</v>
      </c>
      <c r="AY327" s="54" t="n">
        <f aca="false">MIN(1000,MAX(AY328,IF($A327&gt;=AY$16,0,AY$13*(AY$16-$A327)+AY$14*(AY$16-$A327)^2+AY$15*(AY$16-$A327)^3)))</f>
        <v>0</v>
      </c>
      <c r="AZ327" s="54" t="n">
        <f aca="false">MIN(1000,MAX(AZ328,IF($A327&gt;=AZ$16,0,AZ$13*(AZ$16-$A327)+AZ$14*(AZ$16-$A327)^2+AZ$15*(AZ$16-$A327)^3)))</f>
        <v>0</v>
      </c>
      <c r="BA327" s="54" t="n">
        <f aca="false">MIN(1000,MAX(BA328,IF($A327&gt;=BA$16,0,BA$13*(BA$16-$A327)+BA$14*(BA$16-$A327)^2+BA$15*(BA$16-$A327)^3)))</f>
        <v>0</v>
      </c>
    </row>
    <row r="328" customFormat="false" ht="13.8" hidden="false" customHeight="false" outlineLevel="0" collapsed="false">
      <c r="A328" s="12" t="n">
        <f aca="false">A327+10</f>
        <v>3110</v>
      </c>
      <c r="B328" s="54" t="n">
        <f aca="false">MIN(1000,MAX(B329,IF($A328&gt;=B$16,0,B$13*(B$16-$A328)+B$14*(B$16-$A328)^2+B$15*(B$16-$A328)^3)))</f>
        <v>0</v>
      </c>
      <c r="C328" s="54" t="n">
        <f aca="false">MIN(1000,MAX(C329,IF($A328&gt;=C$16,0,C$13*(C$16-$A328)+C$14*(C$16-$A328)^2+C$15*(C$16-$A328)^3)))</f>
        <v>0</v>
      </c>
      <c r="D328" s="54" t="n">
        <f aca="false">MIN(1000,MAX(D329,IF($A328&gt;=D$16,0,D$13*(D$16-$A328)+D$14*(D$16-$A328)^2+D$15*(D$16-$A328)^3)))</f>
        <v>0</v>
      </c>
      <c r="E328" s="54" t="n">
        <f aca="false">MIN(1000,MAX(E329,IF($A328&gt;=E$16,0,E$13*(E$16-$A328)+E$14*(E$16-$A328)^2+E$15*(E$16-$A328)^3)))</f>
        <v>0</v>
      </c>
      <c r="F328" s="54" t="n">
        <f aca="false">MIN(1000,MAX(F329,IF($A328&gt;=F$16,0,F$13*(F$16-$A328)+F$14*(F$16-$A328)^2+F$15*(F$16-$A328)^3)))</f>
        <v>0</v>
      </c>
      <c r="G328" s="54" t="n">
        <f aca="false">MIN(1000,MAX(G329,IF($A328&gt;=G$16,0,G$13*(G$16-$A328)+G$14*(G$16-$A328)^2+G$15*(G$16-$A328)^3)))</f>
        <v>0</v>
      </c>
      <c r="H328" s="54" t="n">
        <f aca="false">MIN(1000,MAX(H329,IF($A328&gt;=H$16,0,H$13*(H$16-$A328)+H$14*(H$16-$A328)^2+H$15*(H$16-$A328)^3)))</f>
        <v>0</v>
      </c>
      <c r="I328" s="54" t="n">
        <f aca="false">MIN(1000,MAX(I329,IF($A328&gt;=I$16,0,I$13*(I$16-$A328)+I$14*(I$16-$A328)^2+I$15*(I$16-$A328)^3)))</f>
        <v>0</v>
      </c>
      <c r="J328" s="54" t="n">
        <f aca="false">MIN(1000,MAX(J329,IF($A328&gt;=J$16,0,J$13*(J$16-$A328)+J$14*(J$16-$A328)^2+J$15*(J$16-$A328)^3)))</f>
        <v>0</v>
      </c>
      <c r="K328" s="54" t="n">
        <f aca="false">MIN(1000,MAX(K329,IF($A328&gt;=K$16,0,K$13*(K$16-$A328)+K$14*(K$16-$A328)^2+K$15*(K$16-$A328)^3)))</f>
        <v>0</v>
      </c>
      <c r="L328" s="54" t="n">
        <f aca="false">MIN(1000,MAX(L329,IF($A328&gt;=L$16,0,L$13*(L$16-$A328)+L$14*(L$16-$A328)^2+L$15*(L$16-$A328)^3)))</f>
        <v>0</v>
      </c>
      <c r="M328" s="54" t="n">
        <f aca="false">MIN(1000,MAX(M329,IF($A328&gt;=M$16,0,M$13*(M$16-$A328)+M$14*(M$16-$A328)^2+M$15*(M$16-$A328)^3)))</f>
        <v>0</v>
      </c>
      <c r="N328" s="54" t="n">
        <f aca="false">MIN(1000,MAX(N329,IF($A328&gt;=N$16,0,N$13*(N$16-$A328)+N$14*(N$16-$A328)^2+N$15*(N$16-$A328)^3)))</f>
        <v>0</v>
      </c>
      <c r="O328" s="54" t="n">
        <f aca="false">MIN(1000,MAX(O329,IF($A328&gt;=O$16,0,O$13*(O$16-$A328)+O$14*(O$16-$A328)^2+O$15*(O$16-$A328)^3)))</f>
        <v>0</v>
      </c>
      <c r="P328" s="54" t="n">
        <f aca="false">MIN(1000,MAX(P329,IF($A328&gt;=P$16,0,P$13*(P$16-$A328)+P$14*(P$16-$A328)^2+P$15*(P$16-$A328)^3)))</f>
        <v>0</v>
      </c>
      <c r="Q328" s="54" t="n">
        <f aca="false">MIN(1000,MAX(Q329,IF($A328&gt;=Q$16,0,Q$13*(Q$16-$A328)+Q$14*(Q$16-$A328)^2+Q$15*(Q$16-$A328)^3)))</f>
        <v>0</v>
      </c>
      <c r="R328" s="54" t="n">
        <f aca="false">MIN(1000,MAX(R329,IF($A328&gt;=R$16,0,R$13*(R$16-$A328)+R$14*(R$16-$A328)^2+R$15*(R$16-$A328)^3)))</f>
        <v>0</v>
      </c>
      <c r="S328" s="54" t="n">
        <f aca="false">MIN(1000,MAX(S329,IF($A328&gt;=S$16,0,S$13*(S$16-$A328)+S$14*(S$16-$A328)^2+S$15*(S$16-$A328)^3)))</f>
        <v>59.883952</v>
      </c>
      <c r="T328" s="54" t="n">
        <f aca="false">MIN(1000,MAX(T329,IF($A328&gt;=T$16,0,T$13*(T$16-$A328)+T$14*(T$16-$A328)^2+T$15*(T$16-$A328)^3)))</f>
        <v>0</v>
      </c>
      <c r="U328" s="54" t="n">
        <f aca="false">MIN(1000,MAX(U329,IF($A328&gt;=U$16,0,U$13*(U$16-$A328)+U$14*(U$16-$A328)^2+U$15*(U$16-$A328)^3)))</f>
        <v>80.85245</v>
      </c>
      <c r="V328" s="54" t="n">
        <f aca="false">MIN(1000,MAX(V329,IF($A328&gt;=V$16,0,V$13*(V$16-$A328)+V$14*(V$16-$A328)^2+V$15*(V$16-$A328)^3)))</f>
        <v>0</v>
      </c>
      <c r="W328" s="54" t="n">
        <f aca="false">MIN(1000,MAX(W329,IF($A328&gt;=W$16,0,W$13*(W$16-$A328)+W$14*(W$16-$A328)^2+W$15*(W$16-$A328)^3)))</f>
        <v>43.61748</v>
      </c>
      <c r="X328" s="54" t="n">
        <f aca="false">MIN(1000,MAX(X329,IF($A328&gt;=X$16,0,X$13*(X$16-$A328)+X$14*(X$16-$A328)^2+X$15*(X$16-$A328)^3)))</f>
        <v>0</v>
      </c>
      <c r="Y328" s="54" t="n">
        <f aca="false">MIN(1000,MAX(Y329,IF($A328&gt;=Y$16,0,Y$13*(Y$16-$A328)+Y$14*(Y$16-$A328)^2+Y$15*(Y$16-$A328)^3)))</f>
        <v>0</v>
      </c>
      <c r="Z328" s="54" t="n">
        <f aca="false">MIN(1000,MAX(Z329,IF($A328&gt;=Z$16,0,Z$13*(Z$16-$A328)+Z$14*(Z$16-$A328)^2+Z$15*(Z$16-$A328)^3)))</f>
        <v>0</v>
      </c>
      <c r="AC328" s="54" t="n">
        <f aca="false">MIN(1000,MAX(AC329,IF($A328&gt;=AC$16,0,AC$13*(AC$16-$A328)+AC$14*(AC$16-$A328)^2+AC$15*(AC$16-$A328)^3)))</f>
        <v>0</v>
      </c>
      <c r="AD328" s="54" t="n">
        <f aca="false">MIN(1000,MAX(AD329,IF($A328&gt;=AD$16,0,AD$13*(AD$16-$A328)+AD$14*(AD$16-$A328)^2+AD$15*(AD$16-$A328)^3)))</f>
        <v>0</v>
      </c>
      <c r="AE328" s="54" t="n">
        <f aca="false">MIN(1000,MAX(AE329,IF($A328&gt;=AE$16,0,AE$13*(AE$16-$A328)+AE$14*(AE$16-$A328)^2+AE$15*(AE$16-$A328)^3)))</f>
        <v>0</v>
      </c>
      <c r="AF328" s="54" t="n">
        <f aca="false">MIN(1000,MAX(AF329,IF($A328&gt;=AF$16,0,AF$13*(AF$16-$A328)+AF$14*(AF$16-$A328)^2+AF$15*(AF$16-$A328)^3)))</f>
        <v>0</v>
      </c>
      <c r="AG328" s="54" t="n">
        <f aca="false">MIN(1000,MAX(AG329,IF($A328&gt;=AG$16,0,AG$13*(AG$16-$A328)+AG$14*(AG$16-$A328)^2+AG$15*(AG$16-$A328)^3)))</f>
        <v>0</v>
      </c>
      <c r="AH328" s="54" t="n">
        <f aca="false">MIN(1000,MAX(AH329,IF($A328&gt;=AH$16,0,AH$13*(AH$16-$A328)+AH$14*(AH$16-$A328)^2+AH$15*(AH$16-$A328)^3)))</f>
        <v>0</v>
      </c>
      <c r="AI328" s="54" t="n">
        <f aca="false">MIN(1000,MAX(AI329,IF($A328&gt;=AI$16,0,AI$13*(AI$16-$A328)+AI$14*(AI$16-$A328)^2+AI$15*(AI$16-$A328)^3)))</f>
        <v>0</v>
      </c>
      <c r="AJ328" s="54" t="n">
        <f aca="false">MIN(1000,MAX(AJ329,IF($A328&gt;=AJ$16,0,AJ$13*(AJ$16-$A328)+AJ$14*(AJ$16-$A328)^2+AJ$15*(AJ$16-$A328)^3)))</f>
        <v>0</v>
      </c>
      <c r="AK328" s="54" t="n">
        <f aca="false">MIN(1000,MAX(AK329,IF($A328&gt;=AK$16,0,AK$13*(AK$16-$A328)+AK$14*(AK$16-$A328)^2+AK$15*(AK$16-$A328)^3)))</f>
        <v>0</v>
      </c>
      <c r="AL328" s="54" t="n">
        <f aca="false">MIN(1000,MAX(AL329,IF($A328&gt;=AL$16,0,AL$13*(AL$16-$A328)+AL$14*(AL$16-$A328)^2+AL$15*(AL$16-$A328)^3)))</f>
        <v>0</v>
      </c>
      <c r="AM328" s="54" t="n">
        <f aca="false">MIN(1000,MAX(AM329,IF($A328&gt;=AM$16,0,AM$13*(AM$16-$A328)+AM$14*(AM$16-$A328)^2+AM$15*(AM$16-$A328)^3)))</f>
        <v>0</v>
      </c>
      <c r="AN328" s="54" t="n">
        <f aca="false">MIN(1000,MAX(AN329,IF($A328&gt;=AN$16,0,AN$13*(AN$16-$A328)+AN$14*(AN$16-$A328)^2+AN$15*(AN$16-$A328)^3)))</f>
        <v>0</v>
      </c>
      <c r="AO328" s="54" t="n">
        <f aca="false">MIN(1000,MAX(AO329,IF($A328&gt;=AO$16,0,AO$13*(AO$16-$A328)+AO$14*(AO$16-$A328)^2+AO$15*(AO$16-$A328)^3)))</f>
        <v>0</v>
      </c>
      <c r="AP328" s="54" t="n">
        <f aca="false">MIN(1000,MAX(AP329,IF($A328&gt;=AP$16,0,AP$13*(AP$16-$A328)+AP$14*(AP$16-$A328)^2+AP$15*(AP$16-$A328)^3)))</f>
        <v>0</v>
      </c>
      <c r="AQ328" s="54" t="n">
        <f aca="false">MIN(1000,MAX(AQ329,IF($A328&gt;=AQ$16,0,AQ$13*(AQ$16-$A328)+AQ$14*(AQ$16-$A328)^2+AQ$15*(AQ$16-$A328)^3)))</f>
        <v>0</v>
      </c>
      <c r="AR328" s="54" t="n">
        <f aca="false">MIN(1000,MAX(AR329,IF($A328&gt;=AR$16,0,AR$13*(AR$16-$A328)+AR$14*(AR$16-$A328)^2+AR$15*(AR$16-$A328)^3)))</f>
        <v>0</v>
      </c>
      <c r="AS328" s="54" t="n">
        <f aca="false">MIN(1000,MAX(AS329,IF($A328&gt;=AS$16,0,AS$13*(AS$16-$A328)+AS$14*(AS$16-$A328)^2+AS$15*(AS$16-$A328)^3)))</f>
        <v>0</v>
      </c>
      <c r="AT328" s="54" t="n">
        <f aca="false">MIN(1000,MAX(AT329,IF($A328&gt;=AT$16,0,AT$13*(AT$16-$A328)+AT$14*(AT$16-$A328)^2+AT$15*(AT$16-$A328)^3)))</f>
        <v>151.423964</v>
      </c>
      <c r="AU328" s="54" t="n">
        <f aca="false">MIN(1000,MAX(AU329,IF($A328&gt;=AU$16,0,AU$13*(AU$16-$A328)+AU$14*(AU$16-$A328)^2+AU$15*(AU$16-$A328)^3)))</f>
        <v>0</v>
      </c>
      <c r="AV328" s="54" t="n">
        <f aca="false">MIN(1000,MAX(AV329,IF($A328&gt;=AV$16,0,AV$13*(AV$16-$A328)+AV$14*(AV$16-$A328)^2+AV$15*(AV$16-$A328)^3)))</f>
        <v>479.50453</v>
      </c>
      <c r="AW328" s="54" t="n">
        <f aca="false">MIN(1000,MAX(AW329,IF($A328&gt;=AW$16,0,AW$13*(AW$16-$A328)+AW$14*(AW$16-$A328)^2+AW$15*(AW$16-$A328)^3)))</f>
        <v>0</v>
      </c>
      <c r="AX328" s="54" t="n">
        <f aca="false">MIN(1000,MAX(AX329,IF($A328&gt;=AX$16,0,AX$13*(AX$16-$A328)+AX$14*(AX$16-$A328)^2+AX$15*(AX$16-$A328)^3)))</f>
        <v>58.216864</v>
      </c>
      <c r="AY328" s="54" t="n">
        <f aca="false">MIN(1000,MAX(AY329,IF($A328&gt;=AY$16,0,AY$13*(AY$16-$A328)+AY$14*(AY$16-$A328)^2+AY$15*(AY$16-$A328)^3)))</f>
        <v>0</v>
      </c>
      <c r="AZ328" s="54" t="n">
        <f aca="false">MIN(1000,MAX(AZ329,IF($A328&gt;=AZ$16,0,AZ$13*(AZ$16-$A328)+AZ$14*(AZ$16-$A328)^2+AZ$15*(AZ$16-$A328)^3)))</f>
        <v>0</v>
      </c>
      <c r="BA328" s="54" t="n">
        <f aca="false">MIN(1000,MAX(BA329,IF($A328&gt;=BA$16,0,BA$13*(BA$16-$A328)+BA$14*(BA$16-$A328)^2+BA$15*(BA$16-$A328)^3)))</f>
        <v>0</v>
      </c>
    </row>
    <row r="329" customFormat="false" ht="13.8" hidden="false" customHeight="false" outlineLevel="0" collapsed="false">
      <c r="A329" s="12" t="n">
        <f aca="false">A328+10</f>
        <v>3120</v>
      </c>
      <c r="B329" s="54" t="n">
        <f aca="false">MIN(1000,MAX(B330,IF($A329&gt;=B$16,0,B$13*(B$16-$A329)+B$14*(B$16-$A329)^2+B$15*(B$16-$A329)^3)))</f>
        <v>0</v>
      </c>
      <c r="C329" s="54" t="n">
        <f aca="false">MIN(1000,MAX(C330,IF($A329&gt;=C$16,0,C$13*(C$16-$A329)+C$14*(C$16-$A329)^2+C$15*(C$16-$A329)^3)))</f>
        <v>0</v>
      </c>
      <c r="D329" s="54" t="n">
        <f aca="false">MIN(1000,MAX(D330,IF($A329&gt;=D$16,0,D$13*(D$16-$A329)+D$14*(D$16-$A329)^2+D$15*(D$16-$A329)^3)))</f>
        <v>0</v>
      </c>
      <c r="E329" s="54" t="n">
        <f aca="false">MIN(1000,MAX(E330,IF($A329&gt;=E$16,0,E$13*(E$16-$A329)+E$14*(E$16-$A329)^2+E$15*(E$16-$A329)^3)))</f>
        <v>0</v>
      </c>
      <c r="F329" s="54" t="n">
        <f aca="false">MIN(1000,MAX(F330,IF($A329&gt;=F$16,0,F$13*(F$16-$A329)+F$14*(F$16-$A329)^2+F$15*(F$16-$A329)^3)))</f>
        <v>0</v>
      </c>
      <c r="G329" s="54" t="n">
        <f aca="false">MIN(1000,MAX(G330,IF($A329&gt;=G$16,0,G$13*(G$16-$A329)+G$14*(G$16-$A329)^2+G$15*(G$16-$A329)^3)))</f>
        <v>0</v>
      </c>
      <c r="H329" s="54" t="n">
        <f aca="false">MIN(1000,MAX(H330,IF($A329&gt;=H$16,0,H$13*(H$16-$A329)+H$14*(H$16-$A329)^2+H$15*(H$16-$A329)^3)))</f>
        <v>0</v>
      </c>
      <c r="I329" s="54" t="n">
        <f aca="false">MIN(1000,MAX(I330,IF($A329&gt;=I$16,0,I$13*(I$16-$A329)+I$14*(I$16-$A329)^2+I$15*(I$16-$A329)^3)))</f>
        <v>0</v>
      </c>
      <c r="J329" s="54" t="n">
        <f aca="false">MIN(1000,MAX(J330,IF($A329&gt;=J$16,0,J$13*(J$16-$A329)+J$14*(J$16-$A329)^2+J$15*(J$16-$A329)^3)))</f>
        <v>0</v>
      </c>
      <c r="K329" s="54" t="n">
        <f aca="false">MIN(1000,MAX(K330,IF($A329&gt;=K$16,0,K$13*(K$16-$A329)+K$14*(K$16-$A329)^2+K$15*(K$16-$A329)^3)))</f>
        <v>0</v>
      </c>
      <c r="L329" s="54" t="n">
        <f aca="false">MIN(1000,MAX(L330,IF($A329&gt;=L$16,0,L$13*(L$16-$A329)+L$14*(L$16-$A329)^2+L$15*(L$16-$A329)^3)))</f>
        <v>0</v>
      </c>
      <c r="M329" s="54" t="n">
        <f aca="false">MIN(1000,MAX(M330,IF($A329&gt;=M$16,0,M$13*(M$16-$A329)+M$14*(M$16-$A329)^2+M$15*(M$16-$A329)^3)))</f>
        <v>0</v>
      </c>
      <c r="N329" s="54" t="n">
        <f aca="false">MIN(1000,MAX(N330,IF($A329&gt;=N$16,0,N$13*(N$16-$A329)+N$14*(N$16-$A329)^2+N$15*(N$16-$A329)^3)))</f>
        <v>0</v>
      </c>
      <c r="O329" s="54" t="n">
        <f aca="false">MIN(1000,MAX(O330,IF($A329&gt;=O$16,0,O$13*(O$16-$A329)+O$14*(O$16-$A329)^2+O$15*(O$16-$A329)^3)))</f>
        <v>0</v>
      </c>
      <c r="P329" s="54" t="n">
        <f aca="false">MIN(1000,MAX(P330,IF($A329&gt;=P$16,0,P$13*(P$16-$A329)+P$14*(P$16-$A329)^2+P$15*(P$16-$A329)^3)))</f>
        <v>0</v>
      </c>
      <c r="Q329" s="54" t="n">
        <f aca="false">MIN(1000,MAX(Q330,IF($A329&gt;=Q$16,0,Q$13*(Q$16-$A329)+Q$14*(Q$16-$A329)^2+Q$15*(Q$16-$A329)^3)))</f>
        <v>0</v>
      </c>
      <c r="R329" s="54" t="n">
        <f aca="false">MIN(1000,MAX(R330,IF($A329&gt;=R$16,0,R$13*(R$16-$A329)+R$14*(R$16-$A329)^2+R$15*(R$16-$A329)^3)))</f>
        <v>0</v>
      </c>
      <c r="S329" s="54" t="n">
        <f aca="false">MIN(1000,MAX(S330,IF($A329&gt;=S$16,0,S$13*(S$16-$A329)+S$14*(S$16-$A329)^2+S$15*(S$16-$A329)^3)))</f>
        <v>57.704352</v>
      </c>
      <c r="T329" s="54" t="n">
        <f aca="false">MIN(1000,MAX(T330,IF($A329&gt;=T$16,0,T$13*(T$16-$A329)+T$14*(T$16-$A329)^2+T$15*(T$16-$A329)^3)))</f>
        <v>0</v>
      </c>
      <c r="U329" s="54" t="n">
        <f aca="false">MIN(1000,MAX(U330,IF($A329&gt;=U$16,0,U$13*(U$16-$A329)+U$14*(U$16-$A329)^2+U$15*(U$16-$A329)^3)))</f>
        <v>80.60745</v>
      </c>
      <c r="V329" s="54" t="n">
        <f aca="false">MIN(1000,MAX(V330,IF($A329&gt;=V$16,0,V$13*(V$16-$A329)+V$14*(V$16-$A329)^2+V$15*(V$16-$A329)^3)))</f>
        <v>0</v>
      </c>
      <c r="W329" s="54" t="n">
        <f aca="false">MIN(1000,MAX(W330,IF($A329&gt;=W$16,0,W$13*(W$16-$A329)+W$14*(W$16-$A329)^2+W$15*(W$16-$A329)^3)))</f>
        <v>43.48848</v>
      </c>
      <c r="X329" s="54" t="n">
        <f aca="false">MIN(1000,MAX(X330,IF($A329&gt;=X$16,0,X$13*(X$16-$A329)+X$14*(X$16-$A329)^2+X$15*(X$16-$A329)^3)))</f>
        <v>0</v>
      </c>
      <c r="Y329" s="54" t="n">
        <f aca="false">MIN(1000,MAX(Y330,IF($A329&gt;=Y$16,0,Y$13*(Y$16-$A329)+Y$14*(Y$16-$A329)^2+Y$15*(Y$16-$A329)^3)))</f>
        <v>0</v>
      </c>
      <c r="Z329" s="54" t="n">
        <f aca="false">MIN(1000,MAX(Z330,IF($A329&gt;=Z$16,0,Z$13*(Z$16-$A329)+Z$14*(Z$16-$A329)^2+Z$15*(Z$16-$A329)^3)))</f>
        <v>0</v>
      </c>
      <c r="AC329" s="54" t="n">
        <f aca="false">MIN(1000,MAX(AC330,IF($A329&gt;=AC$16,0,AC$13*(AC$16-$A329)+AC$14*(AC$16-$A329)^2+AC$15*(AC$16-$A329)^3)))</f>
        <v>0</v>
      </c>
      <c r="AD329" s="54" t="n">
        <f aca="false">MIN(1000,MAX(AD330,IF($A329&gt;=AD$16,0,AD$13*(AD$16-$A329)+AD$14*(AD$16-$A329)^2+AD$15*(AD$16-$A329)^3)))</f>
        <v>0</v>
      </c>
      <c r="AE329" s="54" t="n">
        <f aca="false">MIN(1000,MAX(AE330,IF($A329&gt;=AE$16,0,AE$13*(AE$16-$A329)+AE$14*(AE$16-$A329)^2+AE$15*(AE$16-$A329)^3)))</f>
        <v>0</v>
      </c>
      <c r="AF329" s="54" t="n">
        <f aca="false">MIN(1000,MAX(AF330,IF($A329&gt;=AF$16,0,AF$13*(AF$16-$A329)+AF$14*(AF$16-$A329)^2+AF$15*(AF$16-$A329)^3)))</f>
        <v>0</v>
      </c>
      <c r="AG329" s="54" t="n">
        <f aca="false">MIN(1000,MAX(AG330,IF($A329&gt;=AG$16,0,AG$13*(AG$16-$A329)+AG$14*(AG$16-$A329)^2+AG$15*(AG$16-$A329)^3)))</f>
        <v>0</v>
      </c>
      <c r="AH329" s="54" t="n">
        <f aca="false">MIN(1000,MAX(AH330,IF($A329&gt;=AH$16,0,AH$13*(AH$16-$A329)+AH$14*(AH$16-$A329)^2+AH$15*(AH$16-$A329)^3)))</f>
        <v>0</v>
      </c>
      <c r="AI329" s="54" t="n">
        <f aca="false">MIN(1000,MAX(AI330,IF($A329&gt;=AI$16,0,AI$13*(AI$16-$A329)+AI$14*(AI$16-$A329)^2+AI$15*(AI$16-$A329)^3)))</f>
        <v>0</v>
      </c>
      <c r="AJ329" s="54" t="n">
        <f aca="false">MIN(1000,MAX(AJ330,IF($A329&gt;=AJ$16,0,AJ$13*(AJ$16-$A329)+AJ$14*(AJ$16-$A329)^2+AJ$15*(AJ$16-$A329)^3)))</f>
        <v>0</v>
      </c>
      <c r="AK329" s="54" t="n">
        <f aca="false">MIN(1000,MAX(AK330,IF($A329&gt;=AK$16,0,AK$13*(AK$16-$A329)+AK$14*(AK$16-$A329)^2+AK$15*(AK$16-$A329)^3)))</f>
        <v>0</v>
      </c>
      <c r="AL329" s="54" t="n">
        <f aca="false">MIN(1000,MAX(AL330,IF($A329&gt;=AL$16,0,AL$13*(AL$16-$A329)+AL$14*(AL$16-$A329)^2+AL$15*(AL$16-$A329)^3)))</f>
        <v>0</v>
      </c>
      <c r="AM329" s="54" t="n">
        <f aca="false">MIN(1000,MAX(AM330,IF($A329&gt;=AM$16,0,AM$13*(AM$16-$A329)+AM$14*(AM$16-$A329)^2+AM$15*(AM$16-$A329)^3)))</f>
        <v>0</v>
      </c>
      <c r="AN329" s="54" t="n">
        <f aca="false">MIN(1000,MAX(AN330,IF($A329&gt;=AN$16,0,AN$13*(AN$16-$A329)+AN$14*(AN$16-$A329)^2+AN$15*(AN$16-$A329)^3)))</f>
        <v>0</v>
      </c>
      <c r="AO329" s="54" t="n">
        <f aca="false">MIN(1000,MAX(AO330,IF($A329&gt;=AO$16,0,AO$13*(AO$16-$A329)+AO$14*(AO$16-$A329)^2+AO$15*(AO$16-$A329)^3)))</f>
        <v>0</v>
      </c>
      <c r="AP329" s="54" t="n">
        <f aca="false">MIN(1000,MAX(AP330,IF($A329&gt;=AP$16,0,AP$13*(AP$16-$A329)+AP$14*(AP$16-$A329)^2+AP$15*(AP$16-$A329)^3)))</f>
        <v>0</v>
      </c>
      <c r="AQ329" s="54" t="n">
        <f aca="false">MIN(1000,MAX(AQ330,IF($A329&gt;=AQ$16,0,AQ$13*(AQ$16-$A329)+AQ$14*(AQ$16-$A329)^2+AQ$15*(AQ$16-$A329)^3)))</f>
        <v>0</v>
      </c>
      <c r="AR329" s="54" t="n">
        <f aca="false">MIN(1000,MAX(AR330,IF($A329&gt;=AR$16,0,AR$13*(AR$16-$A329)+AR$14*(AR$16-$A329)^2+AR$15*(AR$16-$A329)^3)))</f>
        <v>0</v>
      </c>
      <c r="AS329" s="54" t="n">
        <f aca="false">MIN(1000,MAX(AS330,IF($A329&gt;=AS$16,0,AS$13*(AS$16-$A329)+AS$14*(AS$16-$A329)^2+AS$15*(AS$16-$A329)^3)))</f>
        <v>0</v>
      </c>
      <c r="AT329" s="54" t="n">
        <f aca="false">MIN(1000,MAX(AT330,IF($A329&gt;=AT$16,0,AT$13*(AT$16-$A329)+AT$14*(AT$16-$A329)^2+AT$15*(AT$16-$A329)^3)))</f>
        <v>146.425764</v>
      </c>
      <c r="AU329" s="54" t="n">
        <f aca="false">MIN(1000,MAX(AU330,IF($A329&gt;=AU$16,0,AU$13*(AU$16-$A329)+AU$14*(AU$16-$A329)^2+AU$15*(AU$16-$A329)^3)))</f>
        <v>0</v>
      </c>
      <c r="AV329" s="54" t="n">
        <f aca="false">MIN(1000,MAX(AV330,IF($A329&gt;=AV$16,0,AV$13*(AV$16-$A329)+AV$14*(AV$16-$A329)^2+AV$15*(AV$16-$A329)^3)))</f>
        <v>478.05153</v>
      </c>
      <c r="AW329" s="54" t="n">
        <f aca="false">MIN(1000,MAX(AW330,IF($A329&gt;=AW$16,0,AW$13*(AW$16-$A329)+AW$14*(AW$16-$A329)^2+AW$15*(AW$16-$A329)^3)))</f>
        <v>0</v>
      </c>
      <c r="AX329" s="54" t="n">
        <f aca="false">MIN(1000,MAX(AX330,IF($A329&gt;=AX$16,0,AX$13*(AX$16-$A329)+AX$14*(AX$16-$A329)^2+AX$15*(AX$16-$A329)^3)))</f>
        <v>58.216864</v>
      </c>
      <c r="AY329" s="54" t="n">
        <f aca="false">MIN(1000,MAX(AY330,IF($A329&gt;=AY$16,0,AY$13*(AY$16-$A329)+AY$14*(AY$16-$A329)^2+AY$15*(AY$16-$A329)^3)))</f>
        <v>0</v>
      </c>
      <c r="AZ329" s="54" t="n">
        <f aca="false">MIN(1000,MAX(AZ330,IF($A329&gt;=AZ$16,0,AZ$13*(AZ$16-$A329)+AZ$14*(AZ$16-$A329)^2+AZ$15*(AZ$16-$A329)^3)))</f>
        <v>0</v>
      </c>
      <c r="BA329" s="54" t="n">
        <f aca="false">MIN(1000,MAX(BA330,IF($A329&gt;=BA$16,0,BA$13*(BA$16-$A329)+BA$14*(BA$16-$A329)^2+BA$15*(BA$16-$A329)^3)))</f>
        <v>0</v>
      </c>
    </row>
    <row r="330" customFormat="false" ht="13.8" hidden="false" customHeight="false" outlineLevel="0" collapsed="false">
      <c r="A330" s="12" t="n">
        <f aca="false">A329+10</f>
        <v>3130</v>
      </c>
      <c r="B330" s="54" t="n">
        <f aca="false">MIN(1000,MAX(B331,IF($A330&gt;=B$16,0,B$13*(B$16-$A330)+B$14*(B$16-$A330)^2+B$15*(B$16-$A330)^3)))</f>
        <v>0</v>
      </c>
      <c r="C330" s="54" t="n">
        <f aca="false">MIN(1000,MAX(C331,IF($A330&gt;=C$16,0,C$13*(C$16-$A330)+C$14*(C$16-$A330)^2+C$15*(C$16-$A330)^3)))</f>
        <v>0</v>
      </c>
      <c r="D330" s="54" t="n">
        <f aca="false">MIN(1000,MAX(D331,IF($A330&gt;=D$16,0,D$13*(D$16-$A330)+D$14*(D$16-$A330)^2+D$15*(D$16-$A330)^3)))</f>
        <v>0</v>
      </c>
      <c r="E330" s="54" t="n">
        <f aca="false">MIN(1000,MAX(E331,IF($A330&gt;=E$16,0,E$13*(E$16-$A330)+E$14*(E$16-$A330)^2+E$15*(E$16-$A330)^3)))</f>
        <v>0</v>
      </c>
      <c r="F330" s="54" t="n">
        <f aca="false">MIN(1000,MAX(F331,IF($A330&gt;=F$16,0,F$13*(F$16-$A330)+F$14*(F$16-$A330)^2+F$15*(F$16-$A330)^3)))</f>
        <v>0</v>
      </c>
      <c r="G330" s="54" t="n">
        <f aca="false">MIN(1000,MAX(G331,IF($A330&gt;=G$16,0,G$13*(G$16-$A330)+G$14*(G$16-$A330)^2+G$15*(G$16-$A330)^3)))</f>
        <v>0</v>
      </c>
      <c r="H330" s="54" t="n">
        <f aca="false">MIN(1000,MAX(H331,IF($A330&gt;=H$16,0,H$13*(H$16-$A330)+H$14*(H$16-$A330)^2+H$15*(H$16-$A330)^3)))</f>
        <v>0</v>
      </c>
      <c r="I330" s="54" t="n">
        <f aca="false">MIN(1000,MAX(I331,IF($A330&gt;=I$16,0,I$13*(I$16-$A330)+I$14*(I$16-$A330)^2+I$15*(I$16-$A330)^3)))</f>
        <v>0</v>
      </c>
      <c r="J330" s="54" t="n">
        <f aca="false">MIN(1000,MAX(J331,IF($A330&gt;=J$16,0,J$13*(J$16-$A330)+J$14*(J$16-$A330)^2+J$15*(J$16-$A330)^3)))</f>
        <v>0</v>
      </c>
      <c r="K330" s="54" t="n">
        <f aca="false">MIN(1000,MAX(K331,IF($A330&gt;=K$16,0,K$13*(K$16-$A330)+K$14*(K$16-$A330)^2+K$15*(K$16-$A330)^3)))</f>
        <v>0</v>
      </c>
      <c r="L330" s="54" t="n">
        <f aca="false">MIN(1000,MAX(L331,IF($A330&gt;=L$16,0,L$13*(L$16-$A330)+L$14*(L$16-$A330)^2+L$15*(L$16-$A330)^3)))</f>
        <v>0</v>
      </c>
      <c r="M330" s="54" t="n">
        <f aca="false">MIN(1000,MAX(M331,IF($A330&gt;=M$16,0,M$13*(M$16-$A330)+M$14*(M$16-$A330)^2+M$15*(M$16-$A330)^3)))</f>
        <v>0</v>
      </c>
      <c r="N330" s="54" t="n">
        <f aca="false">MIN(1000,MAX(N331,IF($A330&gt;=N$16,0,N$13*(N$16-$A330)+N$14*(N$16-$A330)^2+N$15*(N$16-$A330)^3)))</f>
        <v>0</v>
      </c>
      <c r="O330" s="54" t="n">
        <f aca="false">MIN(1000,MAX(O331,IF($A330&gt;=O$16,0,O$13*(O$16-$A330)+O$14*(O$16-$A330)^2+O$15*(O$16-$A330)^3)))</f>
        <v>0</v>
      </c>
      <c r="P330" s="54" t="n">
        <f aca="false">MIN(1000,MAX(P331,IF($A330&gt;=P$16,0,P$13*(P$16-$A330)+P$14*(P$16-$A330)^2+P$15*(P$16-$A330)^3)))</f>
        <v>0</v>
      </c>
      <c r="Q330" s="54" t="n">
        <f aca="false">MIN(1000,MAX(Q331,IF($A330&gt;=Q$16,0,Q$13*(Q$16-$A330)+Q$14*(Q$16-$A330)^2+Q$15*(Q$16-$A330)^3)))</f>
        <v>0</v>
      </c>
      <c r="R330" s="54" t="n">
        <f aca="false">MIN(1000,MAX(R331,IF($A330&gt;=R$16,0,R$13*(R$16-$A330)+R$14*(R$16-$A330)^2+R$15*(R$16-$A330)^3)))</f>
        <v>0</v>
      </c>
      <c r="S330" s="54" t="n">
        <f aca="false">MIN(1000,MAX(S331,IF($A330&gt;=S$16,0,S$13*(S$16-$A330)+S$14*(S$16-$A330)^2+S$15*(S$16-$A330)^3)))</f>
        <v>55.564752</v>
      </c>
      <c r="T330" s="54" t="n">
        <f aca="false">MIN(1000,MAX(T331,IF($A330&gt;=T$16,0,T$13*(T$16-$A330)+T$14*(T$16-$A330)^2+T$15*(T$16-$A330)^3)))</f>
        <v>0</v>
      </c>
      <c r="U330" s="54" t="n">
        <f aca="false">MIN(1000,MAX(U331,IF($A330&gt;=U$16,0,U$13*(U$16-$A330)+U$14*(U$16-$A330)^2+U$15*(U$16-$A330)^3)))</f>
        <v>80.36245</v>
      </c>
      <c r="V330" s="54" t="n">
        <f aca="false">MIN(1000,MAX(V331,IF($A330&gt;=V$16,0,V$13*(V$16-$A330)+V$14*(V$16-$A330)^2+V$15*(V$16-$A330)^3)))</f>
        <v>0</v>
      </c>
      <c r="W330" s="54" t="n">
        <f aca="false">MIN(1000,MAX(W331,IF($A330&gt;=W$16,0,W$13*(W$16-$A330)+W$14*(W$16-$A330)^2+W$15*(W$16-$A330)^3)))</f>
        <v>43.35948</v>
      </c>
      <c r="X330" s="54" t="n">
        <f aca="false">MIN(1000,MAX(X331,IF($A330&gt;=X$16,0,X$13*(X$16-$A330)+X$14*(X$16-$A330)^2+X$15*(X$16-$A330)^3)))</f>
        <v>0</v>
      </c>
      <c r="Y330" s="54" t="n">
        <f aca="false">MIN(1000,MAX(Y331,IF($A330&gt;=Y$16,0,Y$13*(Y$16-$A330)+Y$14*(Y$16-$A330)^2+Y$15*(Y$16-$A330)^3)))</f>
        <v>0</v>
      </c>
      <c r="Z330" s="54" t="n">
        <f aca="false">MIN(1000,MAX(Z331,IF($A330&gt;=Z$16,0,Z$13*(Z$16-$A330)+Z$14*(Z$16-$A330)^2+Z$15*(Z$16-$A330)^3)))</f>
        <v>0</v>
      </c>
      <c r="AC330" s="54" t="n">
        <f aca="false">MIN(1000,MAX(AC331,IF($A330&gt;=AC$16,0,AC$13*(AC$16-$A330)+AC$14*(AC$16-$A330)^2+AC$15*(AC$16-$A330)^3)))</f>
        <v>0</v>
      </c>
      <c r="AD330" s="54" t="n">
        <f aca="false">MIN(1000,MAX(AD331,IF($A330&gt;=AD$16,0,AD$13*(AD$16-$A330)+AD$14*(AD$16-$A330)^2+AD$15*(AD$16-$A330)^3)))</f>
        <v>0</v>
      </c>
      <c r="AE330" s="54" t="n">
        <f aca="false">MIN(1000,MAX(AE331,IF($A330&gt;=AE$16,0,AE$13*(AE$16-$A330)+AE$14*(AE$16-$A330)^2+AE$15*(AE$16-$A330)^3)))</f>
        <v>0</v>
      </c>
      <c r="AF330" s="54" t="n">
        <f aca="false">MIN(1000,MAX(AF331,IF($A330&gt;=AF$16,0,AF$13*(AF$16-$A330)+AF$14*(AF$16-$A330)^2+AF$15*(AF$16-$A330)^3)))</f>
        <v>0</v>
      </c>
      <c r="AG330" s="54" t="n">
        <f aca="false">MIN(1000,MAX(AG331,IF($A330&gt;=AG$16,0,AG$13*(AG$16-$A330)+AG$14*(AG$16-$A330)^2+AG$15*(AG$16-$A330)^3)))</f>
        <v>0</v>
      </c>
      <c r="AH330" s="54" t="n">
        <f aca="false">MIN(1000,MAX(AH331,IF($A330&gt;=AH$16,0,AH$13*(AH$16-$A330)+AH$14*(AH$16-$A330)^2+AH$15*(AH$16-$A330)^3)))</f>
        <v>0</v>
      </c>
      <c r="AI330" s="54" t="n">
        <f aca="false">MIN(1000,MAX(AI331,IF($A330&gt;=AI$16,0,AI$13*(AI$16-$A330)+AI$14*(AI$16-$A330)^2+AI$15*(AI$16-$A330)^3)))</f>
        <v>0</v>
      </c>
      <c r="AJ330" s="54" t="n">
        <f aca="false">MIN(1000,MAX(AJ331,IF($A330&gt;=AJ$16,0,AJ$13*(AJ$16-$A330)+AJ$14*(AJ$16-$A330)^2+AJ$15*(AJ$16-$A330)^3)))</f>
        <v>0</v>
      </c>
      <c r="AK330" s="54" t="n">
        <f aca="false">MIN(1000,MAX(AK331,IF($A330&gt;=AK$16,0,AK$13*(AK$16-$A330)+AK$14*(AK$16-$A330)^2+AK$15*(AK$16-$A330)^3)))</f>
        <v>0</v>
      </c>
      <c r="AL330" s="54" t="n">
        <f aca="false">MIN(1000,MAX(AL331,IF($A330&gt;=AL$16,0,AL$13*(AL$16-$A330)+AL$14*(AL$16-$A330)^2+AL$15*(AL$16-$A330)^3)))</f>
        <v>0</v>
      </c>
      <c r="AM330" s="54" t="n">
        <f aca="false">MIN(1000,MAX(AM331,IF($A330&gt;=AM$16,0,AM$13*(AM$16-$A330)+AM$14*(AM$16-$A330)^2+AM$15*(AM$16-$A330)^3)))</f>
        <v>0</v>
      </c>
      <c r="AN330" s="54" t="n">
        <f aca="false">MIN(1000,MAX(AN331,IF($A330&gt;=AN$16,0,AN$13*(AN$16-$A330)+AN$14*(AN$16-$A330)^2+AN$15*(AN$16-$A330)^3)))</f>
        <v>0</v>
      </c>
      <c r="AO330" s="54" t="n">
        <f aca="false">MIN(1000,MAX(AO331,IF($A330&gt;=AO$16,0,AO$13*(AO$16-$A330)+AO$14*(AO$16-$A330)^2+AO$15*(AO$16-$A330)^3)))</f>
        <v>0</v>
      </c>
      <c r="AP330" s="54" t="n">
        <f aca="false">MIN(1000,MAX(AP331,IF($A330&gt;=AP$16,0,AP$13*(AP$16-$A330)+AP$14*(AP$16-$A330)^2+AP$15*(AP$16-$A330)^3)))</f>
        <v>0</v>
      </c>
      <c r="AQ330" s="54" t="n">
        <f aca="false">MIN(1000,MAX(AQ331,IF($A330&gt;=AQ$16,0,AQ$13*(AQ$16-$A330)+AQ$14*(AQ$16-$A330)^2+AQ$15*(AQ$16-$A330)^3)))</f>
        <v>0</v>
      </c>
      <c r="AR330" s="54" t="n">
        <f aca="false">MIN(1000,MAX(AR331,IF($A330&gt;=AR$16,0,AR$13*(AR$16-$A330)+AR$14*(AR$16-$A330)^2+AR$15*(AR$16-$A330)^3)))</f>
        <v>0</v>
      </c>
      <c r="AS330" s="54" t="n">
        <f aca="false">MIN(1000,MAX(AS331,IF($A330&gt;=AS$16,0,AS$13*(AS$16-$A330)+AS$14*(AS$16-$A330)^2+AS$15*(AS$16-$A330)^3)))</f>
        <v>0</v>
      </c>
      <c r="AT330" s="54" t="n">
        <f aca="false">MIN(1000,MAX(AT331,IF($A330&gt;=AT$16,0,AT$13*(AT$16-$A330)+AT$14*(AT$16-$A330)^2+AT$15*(AT$16-$A330)^3)))</f>
        <v>141.507564</v>
      </c>
      <c r="AU330" s="54" t="n">
        <f aca="false">MIN(1000,MAX(AU331,IF($A330&gt;=AU$16,0,AU$13*(AU$16-$A330)+AU$14*(AU$16-$A330)^2+AU$15*(AU$16-$A330)^3)))</f>
        <v>0</v>
      </c>
      <c r="AV330" s="54" t="n">
        <f aca="false">MIN(1000,MAX(AV331,IF($A330&gt;=AV$16,0,AV$13*(AV$16-$A330)+AV$14*(AV$16-$A330)^2+AV$15*(AV$16-$A330)^3)))</f>
        <v>476.59853</v>
      </c>
      <c r="AW330" s="54" t="n">
        <f aca="false">MIN(1000,MAX(AW331,IF($A330&gt;=AW$16,0,AW$13*(AW$16-$A330)+AW$14*(AW$16-$A330)^2+AW$15*(AW$16-$A330)^3)))</f>
        <v>0</v>
      </c>
      <c r="AX330" s="54" t="n">
        <f aca="false">MIN(1000,MAX(AX331,IF($A330&gt;=AX$16,0,AX$13*(AX$16-$A330)+AX$14*(AX$16-$A330)^2+AX$15*(AX$16-$A330)^3)))</f>
        <v>58.216864</v>
      </c>
      <c r="AY330" s="54" t="n">
        <f aca="false">MIN(1000,MAX(AY331,IF($A330&gt;=AY$16,0,AY$13*(AY$16-$A330)+AY$14*(AY$16-$A330)^2+AY$15*(AY$16-$A330)^3)))</f>
        <v>0</v>
      </c>
      <c r="AZ330" s="54" t="n">
        <f aca="false">MIN(1000,MAX(AZ331,IF($A330&gt;=AZ$16,0,AZ$13*(AZ$16-$A330)+AZ$14*(AZ$16-$A330)^2+AZ$15*(AZ$16-$A330)^3)))</f>
        <v>0</v>
      </c>
      <c r="BA330" s="54" t="n">
        <f aca="false">MIN(1000,MAX(BA331,IF($A330&gt;=BA$16,0,BA$13*(BA$16-$A330)+BA$14*(BA$16-$A330)^2+BA$15*(BA$16-$A330)^3)))</f>
        <v>0</v>
      </c>
    </row>
    <row r="331" customFormat="false" ht="13.8" hidden="false" customHeight="false" outlineLevel="0" collapsed="false">
      <c r="A331" s="12" t="n">
        <f aca="false">A330+10</f>
        <v>3140</v>
      </c>
      <c r="B331" s="54" t="n">
        <f aca="false">MIN(1000,MAX(B332,IF($A331&gt;=B$16,0,B$13*(B$16-$A331)+B$14*(B$16-$A331)^2+B$15*(B$16-$A331)^3)))</f>
        <v>0</v>
      </c>
      <c r="C331" s="54" t="n">
        <f aca="false">MIN(1000,MAX(C332,IF($A331&gt;=C$16,0,C$13*(C$16-$A331)+C$14*(C$16-$A331)^2+C$15*(C$16-$A331)^3)))</f>
        <v>0</v>
      </c>
      <c r="D331" s="54" t="n">
        <f aca="false">MIN(1000,MAX(D332,IF($A331&gt;=D$16,0,D$13*(D$16-$A331)+D$14*(D$16-$A331)^2+D$15*(D$16-$A331)^3)))</f>
        <v>0</v>
      </c>
      <c r="E331" s="54" t="n">
        <f aca="false">MIN(1000,MAX(E332,IF($A331&gt;=E$16,0,E$13*(E$16-$A331)+E$14*(E$16-$A331)^2+E$15*(E$16-$A331)^3)))</f>
        <v>0</v>
      </c>
      <c r="F331" s="54" t="n">
        <f aca="false">MIN(1000,MAX(F332,IF($A331&gt;=F$16,0,F$13*(F$16-$A331)+F$14*(F$16-$A331)^2+F$15*(F$16-$A331)^3)))</f>
        <v>0</v>
      </c>
      <c r="G331" s="54" t="n">
        <f aca="false">MIN(1000,MAX(G332,IF($A331&gt;=G$16,0,G$13*(G$16-$A331)+G$14*(G$16-$A331)^2+G$15*(G$16-$A331)^3)))</f>
        <v>0</v>
      </c>
      <c r="H331" s="54" t="n">
        <f aca="false">MIN(1000,MAX(H332,IF($A331&gt;=H$16,0,H$13*(H$16-$A331)+H$14*(H$16-$A331)^2+H$15*(H$16-$A331)^3)))</f>
        <v>0</v>
      </c>
      <c r="I331" s="54" t="n">
        <f aca="false">MIN(1000,MAX(I332,IF($A331&gt;=I$16,0,I$13*(I$16-$A331)+I$14*(I$16-$A331)^2+I$15*(I$16-$A331)^3)))</f>
        <v>0</v>
      </c>
      <c r="J331" s="54" t="n">
        <f aca="false">MIN(1000,MAX(J332,IF($A331&gt;=J$16,0,J$13*(J$16-$A331)+J$14*(J$16-$A331)^2+J$15*(J$16-$A331)^3)))</f>
        <v>0</v>
      </c>
      <c r="K331" s="54" t="n">
        <f aca="false">MIN(1000,MAX(K332,IF($A331&gt;=K$16,0,K$13*(K$16-$A331)+K$14*(K$16-$A331)^2+K$15*(K$16-$A331)^3)))</f>
        <v>0</v>
      </c>
      <c r="L331" s="54" t="n">
        <f aca="false">MIN(1000,MAX(L332,IF($A331&gt;=L$16,0,L$13*(L$16-$A331)+L$14*(L$16-$A331)^2+L$15*(L$16-$A331)^3)))</f>
        <v>0</v>
      </c>
      <c r="M331" s="54" t="n">
        <f aca="false">MIN(1000,MAX(M332,IF($A331&gt;=M$16,0,M$13*(M$16-$A331)+M$14*(M$16-$A331)^2+M$15*(M$16-$A331)^3)))</f>
        <v>0</v>
      </c>
      <c r="N331" s="54" t="n">
        <f aca="false">MIN(1000,MAX(N332,IF($A331&gt;=N$16,0,N$13*(N$16-$A331)+N$14*(N$16-$A331)^2+N$15*(N$16-$A331)^3)))</f>
        <v>0</v>
      </c>
      <c r="O331" s="54" t="n">
        <f aca="false">MIN(1000,MAX(O332,IF($A331&gt;=O$16,0,O$13*(O$16-$A331)+O$14*(O$16-$A331)^2+O$15*(O$16-$A331)^3)))</f>
        <v>0</v>
      </c>
      <c r="P331" s="54" t="n">
        <f aca="false">MIN(1000,MAX(P332,IF($A331&gt;=P$16,0,P$13*(P$16-$A331)+P$14*(P$16-$A331)^2+P$15*(P$16-$A331)^3)))</f>
        <v>0</v>
      </c>
      <c r="Q331" s="54" t="n">
        <f aca="false">MIN(1000,MAX(Q332,IF($A331&gt;=Q$16,0,Q$13*(Q$16-$A331)+Q$14*(Q$16-$A331)^2+Q$15*(Q$16-$A331)^3)))</f>
        <v>0</v>
      </c>
      <c r="R331" s="54" t="n">
        <f aca="false">MIN(1000,MAX(R332,IF($A331&gt;=R$16,0,R$13*(R$16-$A331)+R$14*(R$16-$A331)^2+R$15*(R$16-$A331)^3)))</f>
        <v>0</v>
      </c>
      <c r="S331" s="54" t="n">
        <f aca="false">MIN(1000,MAX(S332,IF($A331&gt;=S$16,0,S$13*(S$16-$A331)+S$14*(S$16-$A331)^2+S$15*(S$16-$A331)^3)))</f>
        <v>53.465152</v>
      </c>
      <c r="T331" s="54" t="n">
        <f aca="false">MIN(1000,MAX(T332,IF($A331&gt;=T$16,0,T$13*(T$16-$A331)+T$14*(T$16-$A331)^2+T$15*(T$16-$A331)^3)))</f>
        <v>0</v>
      </c>
      <c r="U331" s="54" t="n">
        <f aca="false">MIN(1000,MAX(U332,IF($A331&gt;=U$16,0,U$13*(U$16-$A331)+U$14*(U$16-$A331)^2+U$15*(U$16-$A331)^3)))</f>
        <v>80.11745</v>
      </c>
      <c r="V331" s="54" t="n">
        <f aca="false">MIN(1000,MAX(V332,IF($A331&gt;=V$16,0,V$13*(V$16-$A331)+V$14*(V$16-$A331)^2+V$15*(V$16-$A331)^3)))</f>
        <v>0</v>
      </c>
      <c r="W331" s="54" t="n">
        <f aca="false">MIN(1000,MAX(W332,IF($A331&gt;=W$16,0,W$13*(W$16-$A331)+W$14*(W$16-$A331)^2+W$15*(W$16-$A331)^3)))</f>
        <v>43.23048</v>
      </c>
      <c r="X331" s="54" t="n">
        <f aca="false">MIN(1000,MAX(X332,IF($A331&gt;=X$16,0,X$13*(X$16-$A331)+X$14*(X$16-$A331)^2+X$15*(X$16-$A331)^3)))</f>
        <v>0</v>
      </c>
      <c r="Y331" s="54" t="n">
        <f aca="false">MIN(1000,MAX(Y332,IF($A331&gt;=Y$16,0,Y$13*(Y$16-$A331)+Y$14*(Y$16-$A331)^2+Y$15*(Y$16-$A331)^3)))</f>
        <v>0</v>
      </c>
      <c r="Z331" s="54" t="n">
        <f aca="false">MIN(1000,MAX(Z332,IF($A331&gt;=Z$16,0,Z$13*(Z$16-$A331)+Z$14*(Z$16-$A331)^2+Z$15*(Z$16-$A331)^3)))</f>
        <v>0</v>
      </c>
      <c r="AC331" s="54" t="n">
        <f aca="false">MIN(1000,MAX(AC332,IF($A331&gt;=AC$16,0,AC$13*(AC$16-$A331)+AC$14*(AC$16-$A331)^2+AC$15*(AC$16-$A331)^3)))</f>
        <v>0</v>
      </c>
      <c r="AD331" s="54" t="n">
        <f aca="false">MIN(1000,MAX(AD332,IF($A331&gt;=AD$16,0,AD$13*(AD$16-$A331)+AD$14*(AD$16-$A331)^2+AD$15*(AD$16-$A331)^3)))</f>
        <v>0</v>
      </c>
      <c r="AE331" s="54" t="n">
        <f aca="false">MIN(1000,MAX(AE332,IF($A331&gt;=AE$16,0,AE$13*(AE$16-$A331)+AE$14*(AE$16-$A331)^2+AE$15*(AE$16-$A331)^3)))</f>
        <v>0</v>
      </c>
      <c r="AF331" s="54" t="n">
        <f aca="false">MIN(1000,MAX(AF332,IF($A331&gt;=AF$16,0,AF$13*(AF$16-$A331)+AF$14*(AF$16-$A331)^2+AF$15*(AF$16-$A331)^3)))</f>
        <v>0</v>
      </c>
      <c r="AG331" s="54" t="n">
        <f aca="false">MIN(1000,MAX(AG332,IF($A331&gt;=AG$16,0,AG$13*(AG$16-$A331)+AG$14*(AG$16-$A331)^2+AG$15*(AG$16-$A331)^3)))</f>
        <v>0</v>
      </c>
      <c r="AH331" s="54" t="n">
        <f aca="false">MIN(1000,MAX(AH332,IF($A331&gt;=AH$16,0,AH$13*(AH$16-$A331)+AH$14*(AH$16-$A331)^2+AH$15*(AH$16-$A331)^3)))</f>
        <v>0</v>
      </c>
      <c r="AI331" s="54" t="n">
        <f aca="false">MIN(1000,MAX(AI332,IF($A331&gt;=AI$16,0,AI$13*(AI$16-$A331)+AI$14*(AI$16-$A331)^2+AI$15*(AI$16-$A331)^3)))</f>
        <v>0</v>
      </c>
      <c r="AJ331" s="54" t="n">
        <f aca="false">MIN(1000,MAX(AJ332,IF($A331&gt;=AJ$16,0,AJ$13*(AJ$16-$A331)+AJ$14*(AJ$16-$A331)^2+AJ$15*(AJ$16-$A331)^3)))</f>
        <v>0</v>
      </c>
      <c r="AK331" s="54" t="n">
        <f aca="false">MIN(1000,MAX(AK332,IF($A331&gt;=AK$16,0,AK$13*(AK$16-$A331)+AK$14*(AK$16-$A331)^2+AK$15*(AK$16-$A331)^3)))</f>
        <v>0</v>
      </c>
      <c r="AL331" s="54" t="n">
        <f aca="false">MIN(1000,MAX(AL332,IF($A331&gt;=AL$16,0,AL$13*(AL$16-$A331)+AL$14*(AL$16-$A331)^2+AL$15*(AL$16-$A331)^3)))</f>
        <v>0</v>
      </c>
      <c r="AM331" s="54" t="n">
        <f aca="false">MIN(1000,MAX(AM332,IF($A331&gt;=AM$16,0,AM$13*(AM$16-$A331)+AM$14*(AM$16-$A331)^2+AM$15*(AM$16-$A331)^3)))</f>
        <v>0</v>
      </c>
      <c r="AN331" s="54" t="n">
        <f aca="false">MIN(1000,MAX(AN332,IF($A331&gt;=AN$16,0,AN$13*(AN$16-$A331)+AN$14*(AN$16-$A331)^2+AN$15*(AN$16-$A331)^3)))</f>
        <v>0</v>
      </c>
      <c r="AO331" s="54" t="n">
        <f aca="false">MIN(1000,MAX(AO332,IF($A331&gt;=AO$16,0,AO$13*(AO$16-$A331)+AO$14*(AO$16-$A331)^2+AO$15*(AO$16-$A331)^3)))</f>
        <v>0</v>
      </c>
      <c r="AP331" s="54" t="n">
        <f aca="false">MIN(1000,MAX(AP332,IF($A331&gt;=AP$16,0,AP$13*(AP$16-$A331)+AP$14*(AP$16-$A331)^2+AP$15*(AP$16-$A331)^3)))</f>
        <v>0</v>
      </c>
      <c r="AQ331" s="54" t="n">
        <f aca="false">MIN(1000,MAX(AQ332,IF($A331&gt;=AQ$16,0,AQ$13*(AQ$16-$A331)+AQ$14*(AQ$16-$A331)^2+AQ$15*(AQ$16-$A331)^3)))</f>
        <v>0</v>
      </c>
      <c r="AR331" s="54" t="n">
        <f aca="false">MIN(1000,MAX(AR332,IF($A331&gt;=AR$16,0,AR$13*(AR$16-$A331)+AR$14*(AR$16-$A331)^2+AR$15*(AR$16-$A331)^3)))</f>
        <v>0</v>
      </c>
      <c r="AS331" s="54" t="n">
        <f aca="false">MIN(1000,MAX(AS332,IF($A331&gt;=AS$16,0,AS$13*(AS$16-$A331)+AS$14*(AS$16-$A331)^2+AS$15*(AS$16-$A331)^3)))</f>
        <v>0</v>
      </c>
      <c r="AT331" s="54" t="n">
        <f aca="false">MIN(1000,MAX(AT332,IF($A331&gt;=AT$16,0,AT$13*(AT$16-$A331)+AT$14*(AT$16-$A331)^2+AT$15*(AT$16-$A331)^3)))</f>
        <v>136.669364</v>
      </c>
      <c r="AU331" s="54" t="n">
        <f aca="false">MIN(1000,MAX(AU332,IF($A331&gt;=AU$16,0,AU$13*(AU$16-$A331)+AU$14*(AU$16-$A331)^2+AU$15*(AU$16-$A331)^3)))</f>
        <v>0</v>
      </c>
      <c r="AV331" s="54" t="n">
        <f aca="false">MIN(1000,MAX(AV332,IF($A331&gt;=AV$16,0,AV$13*(AV$16-$A331)+AV$14*(AV$16-$A331)^2+AV$15*(AV$16-$A331)^3)))</f>
        <v>475.14553</v>
      </c>
      <c r="AW331" s="54" t="n">
        <f aca="false">MIN(1000,MAX(AW332,IF($A331&gt;=AW$16,0,AW$13*(AW$16-$A331)+AW$14*(AW$16-$A331)^2+AW$15*(AW$16-$A331)^3)))</f>
        <v>0</v>
      </c>
      <c r="AX331" s="54" t="n">
        <f aca="false">MIN(1000,MAX(AX332,IF($A331&gt;=AX$16,0,AX$13*(AX$16-$A331)+AX$14*(AX$16-$A331)^2+AX$15*(AX$16-$A331)^3)))</f>
        <v>58.216864</v>
      </c>
      <c r="AY331" s="54" t="n">
        <f aca="false">MIN(1000,MAX(AY332,IF($A331&gt;=AY$16,0,AY$13*(AY$16-$A331)+AY$14*(AY$16-$A331)^2+AY$15*(AY$16-$A331)^3)))</f>
        <v>0</v>
      </c>
      <c r="AZ331" s="54" t="n">
        <f aca="false">MIN(1000,MAX(AZ332,IF($A331&gt;=AZ$16,0,AZ$13*(AZ$16-$A331)+AZ$14*(AZ$16-$A331)^2+AZ$15*(AZ$16-$A331)^3)))</f>
        <v>0</v>
      </c>
      <c r="BA331" s="54" t="n">
        <f aca="false">MIN(1000,MAX(BA332,IF($A331&gt;=BA$16,0,BA$13*(BA$16-$A331)+BA$14*(BA$16-$A331)^2+BA$15*(BA$16-$A331)^3)))</f>
        <v>0</v>
      </c>
    </row>
    <row r="332" customFormat="false" ht="13.8" hidden="false" customHeight="false" outlineLevel="0" collapsed="false">
      <c r="A332" s="12" t="n">
        <f aca="false">A331+10</f>
        <v>3150</v>
      </c>
      <c r="B332" s="54" t="n">
        <f aca="false">MIN(1000,MAX(B333,IF($A332&gt;=B$16,0,B$13*(B$16-$A332)+B$14*(B$16-$A332)^2+B$15*(B$16-$A332)^3)))</f>
        <v>0</v>
      </c>
      <c r="C332" s="54" t="n">
        <f aca="false">MIN(1000,MAX(C333,IF($A332&gt;=C$16,0,C$13*(C$16-$A332)+C$14*(C$16-$A332)^2+C$15*(C$16-$A332)^3)))</f>
        <v>0</v>
      </c>
      <c r="D332" s="54" t="n">
        <f aca="false">MIN(1000,MAX(D333,IF($A332&gt;=D$16,0,D$13*(D$16-$A332)+D$14*(D$16-$A332)^2+D$15*(D$16-$A332)^3)))</f>
        <v>0</v>
      </c>
      <c r="E332" s="54" t="n">
        <f aca="false">MIN(1000,MAX(E333,IF($A332&gt;=E$16,0,E$13*(E$16-$A332)+E$14*(E$16-$A332)^2+E$15*(E$16-$A332)^3)))</f>
        <v>0</v>
      </c>
      <c r="F332" s="54" t="n">
        <f aca="false">MIN(1000,MAX(F333,IF($A332&gt;=F$16,0,F$13*(F$16-$A332)+F$14*(F$16-$A332)^2+F$15*(F$16-$A332)^3)))</f>
        <v>0</v>
      </c>
      <c r="G332" s="54" t="n">
        <f aca="false">MIN(1000,MAX(G333,IF($A332&gt;=G$16,0,G$13*(G$16-$A332)+G$14*(G$16-$A332)^2+G$15*(G$16-$A332)^3)))</f>
        <v>0</v>
      </c>
      <c r="H332" s="54" t="n">
        <f aca="false">MIN(1000,MAX(H333,IF($A332&gt;=H$16,0,H$13*(H$16-$A332)+H$14*(H$16-$A332)^2+H$15*(H$16-$A332)^3)))</f>
        <v>0</v>
      </c>
      <c r="I332" s="54" t="n">
        <f aca="false">MIN(1000,MAX(I333,IF($A332&gt;=I$16,0,I$13*(I$16-$A332)+I$14*(I$16-$A332)^2+I$15*(I$16-$A332)^3)))</f>
        <v>0</v>
      </c>
      <c r="J332" s="54" t="n">
        <f aca="false">MIN(1000,MAX(J333,IF($A332&gt;=J$16,0,J$13*(J$16-$A332)+J$14*(J$16-$A332)^2+J$15*(J$16-$A332)^3)))</f>
        <v>0</v>
      </c>
      <c r="K332" s="54" t="n">
        <f aca="false">MIN(1000,MAX(K333,IF($A332&gt;=K$16,0,K$13*(K$16-$A332)+K$14*(K$16-$A332)^2+K$15*(K$16-$A332)^3)))</f>
        <v>0</v>
      </c>
      <c r="L332" s="54" t="n">
        <f aca="false">MIN(1000,MAX(L333,IF($A332&gt;=L$16,0,L$13*(L$16-$A332)+L$14*(L$16-$A332)^2+L$15*(L$16-$A332)^3)))</f>
        <v>0</v>
      </c>
      <c r="M332" s="54" t="n">
        <f aca="false">MIN(1000,MAX(M333,IF($A332&gt;=M$16,0,M$13*(M$16-$A332)+M$14*(M$16-$A332)^2+M$15*(M$16-$A332)^3)))</f>
        <v>0</v>
      </c>
      <c r="N332" s="54" t="n">
        <f aca="false">MIN(1000,MAX(N333,IF($A332&gt;=N$16,0,N$13*(N$16-$A332)+N$14*(N$16-$A332)^2+N$15*(N$16-$A332)^3)))</f>
        <v>0</v>
      </c>
      <c r="O332" s="54" t="n">
        <f aca="false">MIN(1000,MAX(O333,IF($A332&gt;=O$16,0,O$13*(O$16-$A332)+O$14*(O$16-$A332)^2+O$15*(O$16-$A332)^3)))</f>
        <v>0</v>
      </c>
      <c r="P332" s="54" t="n">
        <f aca="false">MIN(1000,MAX(P333,IF($A332&gt;=P$16,0,P$13*(P$16-$A332)+P$14*(P$16-$A332)^2+P$15*(P$16-$A332)^3)))</f>
        <v>0</v>
      </c>
      <c r="Q332" s="54" t="n">
        <f aca="false">MIN(1000,MAX(Q333,IF($A332&gt;=Q$16,0,Q$13*(Q$16-$A332)+Q$14*(Q$16-$A332)^2+Q$15*(Q$16-$A332)^3)))</f>
        <v>0</v>
      </c>
      <c r="R332" s="54" t="n">
        <f aca="false">MIN(1000,MAX(R333,IF($A332&gt;=R$16,0,R$13*(R$16-$A332)+R$14*(R$16-$A332)^2+R$15*(R$16-$A332)^3)))</f>
        <v>0</v>
      </c>
      <c r="S332" s="54" t="n">
        <f aca="false">MIN(1000,MAX(S333,IF($A332&gt;=S$16,0,S$13*(S$16-$A332)+S$14*(S$16-$A332)^2+S$15*(S$16-$A332)^3)))</f>
        <v>51.405552</v>
      </c>
      <c r="T332" s="54" t="n">
        <f aca="false">MIN(1000,MAX(T333,IF($A332&gt;=T$16,0,T$13*(T$16-$A332)+T$14*(T$16-$A332)^2+T$15*(T$16-$A332)^3)))</f>
        <v>0</v>
      </c>
      <c r="U332" s="54" t="n">
        <f aca="false">MIN(1000,MAX(U333,IF($A332&gt;=U$16,0,U$13*(U$16-$A332)+U$14*(U$16-$A332)^2+U$15*(U$16-$A332)^3)))</f>
        <v>79.87245</v>
      </c>
      <c r="V332" s="54" t="n">
        <f aca="false">MIN(1000,MAX(V333,IF($A332&gt;=V$16,0,V$13*(V$16-$A332)+V$14*(V$16-$A332)^2+V$15*(V$16-$A332)^3)))</f>
        <v>0</v>
      </c>
      <c r="W332" s="54" t="n">
        <f aca="false">MIN(1000,MAX(W333,IF($A332&gt;=W$16,0,W$13*(W$16-$A332)+W$14*(W$16-$A332)^2+W$15*(W$16-$A332)^3)))</f>
        <v>43.10148</v>
      </c>
      <c r="X332" s="54" t="n">
        <f aca="false">MIN(1000,MAX(X333,IF($A332&gt;=X$16,0,X$13*(X$16-$A332)+X$14*(X$16-$A332)^2+X$15*(X$16-$A332)^3)))</f>
        <v>0</v>
      </c>
      <c r="Y332" s="54" t="n">
        <f aca="false">MIN(1000,MAX(Y333,IF($A332&gt;=Y$16,0,Y$13*(Y$16-$A332)+Y$14*(Y$16-$A332)^2+Y$15*(Y$16-$A332)^3)))</f>
        <v>0</v>
      </c>
      <c r="Z332" s="54" t="n">
        <f aca="false">MIN(1000,MAX(Z333,IF($A332&gt;=Z$16,0,Z$13*(Z$16-$A332)+Z$14*(Z$16-$A332)^2+Z$15*(Z$16-$A332)^3)))</f>
        <v>0</v>
      </c>
      <c r="AC332" s="54" t="n">
        <f aca="false">MIN(1000,MAX(AC333,IF($A332&gt;=AC$16,0,AC$13*(AC$16-$A332)+AC$14*(AC$16-$A332)^2+AC$15*(AC$16-$A332)^3)))</f>
        <v>0</v>
      </c>
      <c r="AD332" s="54" t="n">
        <f aca="false">MIN(1000,MAX(AD333,IF($A332&gt;=AD$16,0,AD$13*(AD$16-$A332)+AD$14*(AD$16-$A332)^2+AD$15*(AD$16-$A332)^3)))</f>
        <v>0</v>
      </c>
      <c r="AE332" s="54" t="n">
        <f aca="false">MIN(1000,MAX(AE333,IF($A332&gt;=AE$16,0,AE$13*(AE$16-$A332)+AE$14*(AE$16-$A332)^2+AE$15*(AE$16-$A332)^3)))</f>
        <v>0</v>
      </c>
      <c r="AF332" s="54" t="n">
        <f aca="false">MIN(1000,MAX(AF333,IF($A332&gt;=AF$16,0,AF$13*(AF$16-$A332)+AF$14*(AF$16-$A332)^2+AF$15*(AF$16-$A332)^3)))</f>
        <v>0</v>
      </c>
      <c r="AG332" s="54" t="n">
        <f aca="false">MIN(1000,MAX(AG333,IF($A332&gt;=AG$16,0,AG$13*(AG$16-$A332)+AG$14*(AG$16-$A332)^2+AG$15*(AG$16-$A332)^3)))</f>
        <v>0</v>
      </c>
      <c r="AH332" s="54" t="n">
        <f aca="false">MIN(1000,MAX(AH333,IF($A332&gt;=AH$16,0,AH$13*(AH$16-$A332)+AH$14*(AH$16-$A332)^2+AH$15*(AH$16-$A332)^3)))</f>
        <v>0</v>
      </c>
      <c r="AI332" s="54" t="n">
        <f aca="false">MIN(1000,MAX(AI333,IF($A332&gt;=AI$16,0,AI$13*(AI$16-$A332)+AI$14*(AI$16-$A332)^2+AI$15*(AI$16-$A332)^3)))</f>
        <v>0</v>
      </c>
      <c r="AJ332" s="54" t="n">
        <f aca="false">MIN(1000,MAX(AJ333,IF($A332&gt;=AJ$16,0,AJ$13*(AJ$16-$A332)+AJ$14*(AJ$16-$A332)^2+AJ$15*(AJ$16-$A332)^3)))</f>
        <v>0</v>
      </c>
      <c r="AK332" s="54" t="n">
        <f aca="false">MIN(1000,MAX(AK333,IF($A332&gt;=AK$16,0,AK$13*(AK$16-$A332)+AK$14*(AK$16-$A332)^2+AK$15*(AK$16-$A332)^3)))</f>
        <v>0</v>
      </c>
      <c r="AL332" s="54" t="n">
        <f aca="false">MIN(1000,MAX(AL333,IF($A332&gt;=AL$16,0,AL$13*(AL$16-$A332)+AL$14*(AL$16-$A332)^2+AL$15*(AL$16-$A332)^3)))</f>
        <v>0</v>
      </c>
      <c r="AM332" s="54" t="n">
        <f aca="false">MIN(1000,MAX(AM333,IF($A332&gt;=AM$16,0,AM$13*(AM$16-$A332)+AM$14*(AM$16-$A332)^2+AM$15*(AM$16-$A332)^3)))</f>
        <v>0</v>
      </c>
      <c r="AN332" s="54" t="n">
        <f aca="false">MIN(1000,MAX(AN333,IF($A332&gt;=AN$16,0,AN$13*(AN$16-$A332)+AN$14*(AN$16-$A332)^2+AN$15*(AN$16-$A332)^3)))</f>
        <v>0</v>
      </c>
      <c r="AO332" s="54" t="n">
        <f aca="false">MIN(1000,MAX(AO333,IF($A332&gt;=AO$16,0,AO$13*(AO$16-$A332)+AO$14*(AO$16-$A332)^2+AO$15*(AO$16-$A332)^3)))</f>
        <v>0</v>
      </c>
      <c r="AP332" s="54" t="n">
        <f aca="false">MIN(1000,MAX(AP333,IF($A332&gt;=AP$16,0,AP$13*(AP$16-$A332)+AP$14*(AP$16-$A332)^2+AP$15*(AP$16-$A332)^3)))</f>
        <v>0</v>
      </c>
      <c r="AQ332" s="54" t="n">
        <f aca="false">MIN(1000,MAX(AQ333,IF($A332&gt;=AQ$16,0,AQ$13*(AQ$16-$A332)+AQ$14*(AQ$16-$A332)^2+AQ$15*(AQ$16-$A332)^3)))</f>
        <v>0</v>
      </c>
      <c r="AR332" s="54" t="n">
        <f aca="false">MIN(1000,MAX(AR333,IF($A332&gt;=AR$16,0,AR$13*(AR$16-$A332)+AR$14*(AR$16-$A332)^2+AR$15*(AR$16-$A332)^3)))</f>
        <v>0</v>
      </c>
      <c r="AS332" s="54" t="n">
        <f aca="false">MIN(1000,MAX(AS333,IF($A332&gt;=AS$16,0,AS$13*(AS$16-$A332)+AS$14*(AS$16-$A332)^2+AS$15*(AS$16-$A332)^3)))</f>
        <v>0</v>
      </c>
      <c r="AT332" s="54" t="n">
        <f aca="false">MIN(1000,MAX(AT333,IF($A332&gt;=AT$16,0,AT$13*(AT$16-$A332)+AT$14*(AT$16-$A332)^2+AT$15*(AT$16-$A332)^3)))</f>
        <v>131.911164</v>
      </c>
      <c r="AU332" s="54" t="n">
        <f aca="false">MIN(1000,MAX(AU333,IF($A332&gt;=AU$16,0,AU$13*(AU$16-$A332)+AU$14*(AU$16-$A332)^2+AU$15*(AU$16-$A332)^3)))</f>
        <v>0</v>
      </c>
      <c r="AV332" s="54" t="n">
        <f aca="false">MIN(1000,MAX(AV333,IF($A332&gt;=AV$16,0,AV$13*(AV$16-$A332)+AV$14*(AV$16-$A332)^2+AV$15*(AV$16-$A332)^3)))</f>
        <v>473.69253</v>
      </c>
      <c r="AW332" s="54" t="n">
        <f aca="false">MIN(1000,MAX(AW333,IF($A332&gt;=AW$16,0,AW$13*(AW$16-$A332)+AW$14*(AW$16-$A332)^2+AW$15*(AW$16-$A332)^3)))</f>
        <v>0</v>
      </c>
      <c r="AX332" s="54" t="n">
        <f aca="false">MIN(1000,MAX(AX333,IF($A332&gt;=AX$16,0,AX$13*(AX$16-$A332)+AX$14*(AX$16-$A332)^2+AX$15*(AX$16-$A332)^3)))</f>
        <v>58.216864</v>
      </c>
      <c r="AY332" s="54" t="n">
        <f aca="false">MIN(1000,MAX(AY333,IF($A332&gt;=AY$16,0,AY$13*(AY$16-$A332)+AY$14*(AY$16-$A332)^2+AY$15*(AY$16-$A332)^3)))</f>
        <v>0</v>
      </c>
      <c r="AZ332" s="54" t="n">
        <f aca="false">MIN(1000,MAX(AZ333,IF($A332&gt;=AZ$16,0,AZ$13*(AZ$16-$A332)+AZ$14*(AZ$16-$A332)^2+AZ$15*(AZ$16-$A332)^3)))</f>
        <v>0</v>
      </c>
      <c r="BA332" s="54" t="n">
        <f aca="false">MIN(1000,MAX(BA333,IF($A332&gt;=BA$16,0,BA$13*(BA$16-$A332)+BA$14*(BA$16-$A332)^2+BA$15*(BA$16-$A332)^3)))</f>
        <v>0</v>
      </c>
    </row>
    <row r="333" customFormat="false" ht="13.8" hidden="false" customHeight="false" outlineLevel="0" collapsed="false">
      <c r="A333" s="12" t="n">
        <f aca="false">A332+10</f>
        <v>3160</v>
      </c>
      <c r="B333" s="54" t="n">
        <f aca="false">MIN(1000,MAX(B334,IF($A333&gt;=B$16,0,B$13*(B$16-$A333)+B$14*(B$16-$A333)^2+B$15*(B$16-$A333)^3)))</f>
        <v>0</v>
      </c>
      <c r="C333" s="54" t="n">
        <f aca="false">MIN(1000,MAX(C334,IF($A333&gt;=C$16,0,C$13*(C$16-$A333)+C$14*(C$16-$A333)^2+C$15*(C$16-$A333)^3)))</f>
        <v>0</v>
      </c>
      <c r="D333" s="54" t="n">
        <f aca="false">MIN(1000,MAX(D334,IF($A333&gt;=D$16,0,D$13*(D$16-$A333)+D$14*(D$16-$A333)^2+D$15*(D$16-$A333)^3)))</f>
        <v>0</v>
      </c>
      <c r="E333" s="54" t="n">
        <f aca="false">MIN(1000,MAX(E334,IF($A333&gt;=E$16,0,E$13*(E$16-$A333)+E$14*(E$16-$A333)^2+E$15*(E$16-$A333)^3)))</f>
        <v>0</v>
      </c>
      <c r="F333" s="54" t="n">
        <f aca="false">MIN(1000,MAX(F334,IF($A333&gt;=F$16,0,F$13*(F$16-$A333)+F$14*(F$16-$A333)^2+F$15*(F$16-$A333)^3)))</f>
        <v>0</v>
      </c>
      <c r="G333" s="54" t="n">
        <f aca="false">MIN(1000,MAX(G334,IF($A333&gt;=G$16,0,G$13*(G$16-$A333)+G$14*(G$16-$A333)^2+G$15*(G$16-$A333)^3)))</f>
        <v>0</v>
      </c>
      <c r="H333" s="54" t="n">
        <f aca="false">MIN(1000,MAX(H334,IF($A333&gt;=H$16,0,H$13*(H$16-$A333)+H$14*(H$16-$A333)^2+H$15*(H$16-$A333)^3)))</f>
        <v>0</v>
      </c>
      <c r="I333" s="54" t="n">
        <f aca="false">MIN(1000,MAX(I334,IF($A333&gt;=I$16,0,I$13*(I$16-$A333)+I$14*(I$16-$A333)^2+I$15*(I$16-$A333)^3)))</f>
        <v>0</v>
      </c>
      <c r="J333" s="54" t="n">
        <f aca="false">MIN(1000,MAX(J334,IF($A333&gt;=J$16,0,J$13*(J$16-$A333)+J$14*(J$16-$A333)^2+J$15*(J$16-$A333)^3)))</f>
        <v>0</v>
      </c>
      <c r="K333" s="54" t="n">
        <f aca="false">MIN(1000,MAX(K334,IF($A333&gt;=K$16,0,K$13*(K$16-$A333)+K$14*(K$16-$A333)^2+K$15*(K$16-$A333)^3)))</f>
        <v>0</v>
      </c>
      <c r="L333" s="54" t="n">
        <f aca="false">MIN(1000,MAX(L334,IF($A333&gt;=L$16,0,L$13*(L$16-$A333)+L$14*(L$16-$A333)^2+L$15*(L$16-$A333)^3)))</f>
        <v>0</v>
      </c>
      <c r="M333" s="54" t="n">
        <f aca="false">MIN(1000,MAX(M334,IF($A333&gt;=M$16,0,M$13*(M$16-$A333)+M$14*(M$16-$A333)^2+M$15*(M$16-$A333)^3)))</f>
        <v>0</v>
      </c>
      <c r="N333" s="54" t="n">
        <f aca="false">MIN(1000,MAX(N334,IF($A333&gt;=N$16,0,N$13*(N$16-$A333)+N$14*(N$16-$A333)^2+N$15*(N$16-$A333)^3)))</f>
        <v>0</v>
      </c>
      <c r="O333" s="54" t="n">
        <f aca="false">MIN(1000,MAX(O334,IF($A333&gt;=O$16,0,O$13*(O$16-$A333)+O$14*(O$16-$A333)^2+O$15*(O$16-$A333)^3)))</f>
        <v>0</v>
      </c>
      <c r="P333" s="54" t="n">
        <f aca="false">MIN(1000,MAX(P334,IF($A333&gt;=P$16,0,P$13*(P$16-$A333)+P$14*(P$16-$A333)^2+P$15*(P$16-$A333)^3)))</f>
        <v>0</v>
      </c>
      <c r="Q333" s="54" t="n">
        <f aca="false">MIN(1000,MAX(Q334,IF($A333&gt;=Q$16,0,Q$13*(Q$16-$A333)+Q$14*(Q$16-$A333)^2+Q$15*(Q$16-$A333)^3)))</f>
        <v>0</v>
      </c>
      <c r="R333" s="54" t="n">
        <f aca="false">MIN(1000,MAX(R334,IF($A333&gt;=R$16,0,R$13*(R$16-$A333)+R$14*(R$16-$A333)^2+R$15*(R$16-$A333)^3)))</f>
        <v>0</v>
      </c>
      <c r="S333" s="54" t="n">
        <f aca="false">MIN(1000,MAX(S334,IF($A333&gt;=S$16,0,S$13*(S$16-$A333)+S$14*(S$16-$A333)^2+S$15*(S$16-$A333)^3)))</f>
        <v>49.385952</v>
      </c>
      <c r="T333" s="54" t="n">
        <f aca="false">MIN(1000,MAX(T334,IF($A333&gt;=T$16,0,T$13*(T$16-$A333)+T$14*(T$16-$A333)^2+T$15*(T$16-$A333)^3)))</f>
        <v>0</v>
      </c>
      <c r="U333" s="54" t="n">
        <f aca="false">MIN(1000,MAX(U334,IF($A333&gt;=U$16,0,U$13*(U$16-$A333)+U$14*(U$16-$A333)^2+U$15*(U$16-$A333)^3)))</f>
        <v>79.62745</v>
      </c>
      <c r="V333" s="54" t="n">
        <f aca="false">MIN(1000,MAX(V334,IF($A333&gt;=V$16,0,V$13*(V$16-$A333)+V$14*(V$16-$A333)^2+V$15*(V$16-$A333)^3)))</f>
        <v>0</v>
      </c>
      <c r="W333" s="54" t="n">
        <f aca="false">MIN(1000,MAX(W334,IF($A333&gt;=W$16,0,W$13*(W$16-$A333)+W$14*(W$16-$A333)^2+W$15*(W$16-$A333)^3)))</f>
        <v>42.97248</v>
      </c>
      <c r="X333" s="54" t="n">
        <f aca="false">MIN(1000,MAX(X334,IF($A333&gt;=X$16,0,X$13*(X$16-$A333)+X$14*(X$16-$A333)^2+X$15*(X$16-$A333)^3)))</f>
        <v>0</v>
      </c>
      <c r="Y333" s="54" t="n">
        <f aca="false">MIN(1000,MAX(Y334,IF($A333&gt;=Y$16,0,Y$13*(Y$16-$A333)+Y$14*(Y$16-$A333)^2+Y$15*(Y$16-$A333)^3)))</f>
        <v>0</v>
      </c>
      <c r="Z333" s="54" t="n">
        <f aca="false">MIN(1000,MAX(Z334,IF($A333&gt;=Z$16,0,Z$13*(Z$16-$A333)+Z$14*(Z$16-$A333)^2+Z$15*(Z$16-$A333)^3)))</f>
        <v>0</v>
      </c>
      <c r="AC333" s="54" t="n">
        <f aca="false">MIN(1000,MAX(AC334,IF($A333&gt;=AC$16,0,AC$13*(AC$16-$A333)+AC$14*(AC$16-$A333)^2+AC$15*(AC$16-$A333)^3)))</f>
        <v>0</v>
      </c>
      <c r="AD333" s="54" t="n">
        <f aca="false">MIN(1000,MAX(AD334,IF($A333&gt;=AD$16,0,AD$13*(AD$16-$A333)+AD$14*(AD$16-$A333)^2+AD$15*(AD$16-$A333)^3)))</f>
        <v>0</v>
      </c>
      <c r="AE333" s="54" t="n">
        <f aca="false">MIN(1000,MAX(AE334,IF($A333&gt;=AE$16,0,AE$13*(AE$16-$A333)+AE$14*(AE$16-$A333)^2+AE$15*(AE$16-$A333)^3)))</f>
        <v>0</v>
      </c>
      <c r="AF333" s="54" t="n">
        <f aca="false">MIN(1000,MAX(AF334,IF($A333&gt;=AF$16,0,AF$13*(AF$16-$A333)+AF$14*(AF$16-$A333)^2+AF$15*(AF$16-$A333)^3)))</f>
        <v>0</v>
      </c>
      <c r="AG333" s="54" t="n">
        <f aca="false">MIN(1000,MAX(AG334,IF($A333&gt;=AG$16,0,AG$13*(AG$16-$A333)+AG$14*(AG$16-$A333)^2+AG$15*(AG$16-$A333)^3)))</f>
        <v>0</v>
      </c>
      <c r="AH333" s="54" t="n">
        <f aca="false">MIN(1000,MAX(AH334,IF($A333&gt;=AH$16,0,AH$13*(AH$16-$A333)+AH$14*(AH$16-$A333)^2+AH$15*(AH$16-$A333)^3)))</f>
        <v>0</v>
      </c>
      <c r="AI333" s="54" t="n">
        <f aca="false">MIN(1000,MAX(AI334,IF($A333&gt;=AI$16,0,AI$13*(AI$16-$A333)+AI$14*(AI$16-$A333)^2+AI$15*(AI$16-$A333)^3)))</f>
        <v>0</v>
      </c>
      <c r="AJ333" s="54" t="n">
        <f aca="false">MIN(1000,MAX(AJ334,IF($A333&gt;=AJ$16,0,AJ$13*(AJ$16-$A333)+AJ$14*(AJ$16-$A333)^2+AJ$15*(AJ$16-$A333)^3)))</f>
        <v>0</v>
      </c>
      <c r="AK333" s="54" t="n">
        <f aca="false">MIN(1000,MAX(AK334,IF($A333&gt;=AK$16,0,AK$13*(AK$16-$A333)+AK$14*(AK$16-$A333)^2+AK$15*(AK$16-$A333)^3)))</f>
        <v>0</v>
      </c>
      <c r="AL333" s="54" t="n">
        <f aca="false">MIN(1000,MAX(AL334,IF($A333&gt;=AL$16,0,AL$13*(AL$16-$A333)+AL$14*(AL$16-$A333)^2+AL$15*(AL$16-$A333)^3)))</f>
        <v>0</v>
      </c>
      <c r="AM333" s="54" t="n">
        <f aca="false">MIN(1000,MAX(AM334,IF($A333&gt;=AM$16,0,AM$13*(AM$16-$A333)+AM$14*(AM$16-$A333)^2+AM$15*(AM$16-$A333)^3)))</f>
        <v>0</v>
      </c>
      <c r="AN333" s="54" t="n">
        <f aca="false">MIN(1000,MAX(AN334,IF($A333&gt;=AN$16,0,AN$13*(AN$16-$A333)+AN$14*(AN$16-$A333)^2+AN$15*(AN$16-$A333)^3)))</f>
        <v>0</v>
      </c>
      <c r="AO333" s="54" t="n">
        <f aca="false">MIN(1000,MAX(AO334,IF($A333&gt;=AO$16,0,AO$13*(AO$16-$A333)+AO$14*(AO$16-$A333)^2+AO$15*(AO$16-$A333)^3)))</f>
        <v>0</v>
      </c>
      <c r="AP333" s="54" t="n">
        <f aca="false">MIN(1000,MAX(AP334,IF($A333&gt;=AP$16,0,AP$13*(AP$16-$A333)+AP$14*(AP$16-$A333)^2+AP$15*(AP$16-$A333)^3)))</f>
        <v>0</v>
      </c>
      <c r="AQ333" s="54" t="n">
        <f aca="false">MIN(1000,MAX(AQ334,IF($A333&gt;=AQ$16,0,AQ$13*(AQ$16-$A333)+AQ$14*(AQ$16-$A333)^2+AQ$15*(AQ$16-$A333)^3)))</f>
        <v>0</v>
      </c>
      <c r="AR333" s="54" t="n">
        <f aca="false">MIN(1000,MAX(AR334,IF($A333&gt;=AR$16,0,AR$13*(AR$16-$A333)+AR$14*(AR$16-$A333)^2+AR$15*(AR$16-$A333)^3)))</f>
        <v>0</v>
      </c>
      <c r="AS333" s="54" t="n">
        <f aca="false">MIN(1000,MAX(AS334,IF($A333&gt;=AS$16,0,AS$13*(AS$16-$A333)+AS$14*(AS$16-$A333)^2+AS$15*(AS$16-$A333)^3)))</f>
        <v>0</v>
      </c>
      <c r="AT333" s="54" t="n">
        <f aca="false">MIN(1000,MAX(AT334,IF($A333&gt;=AT$16,0,AT$13*(AT$16-$A333)+AT$14*(AT$16-$A333)^2+AT$15*(AT$16-$A333)^3)))</f>
        <v>127.232964</v>
      </c>
      <c r="AU333" s="54" t="n">
        <f aca="false">MIN(1000,MAX(AU334,IF($A333&gt;=AU$16,0,AU$13*(AU$16-$A333)+AU$14*(AU$16-$A333)^2+AU$15*(AU$16-$A333)^3)))</f>
        <v>0</v>
      </c>
      <c r="AV333" s="54" t="n">
        <f aca="false">MIN(1000,MAX(AV334,IF($A333&gt;=AV$16,0,AV$13*(AV$16-$A333)+AV$14*(AV$16-$A333)^2+AV$15*(AV$16-$A333)^3)))</f>
        <v>472.23953</v>
      </c>
      <c r="AW333" s="54" t="n">
        <f aca="false">MIN(1000,MAX(AW334,IF($A333&gt;=AW$16,0,AW$13*(AW$16-$A333)+AW$14*(AW$16-$A333)^2+AW$15*(AW$16-$A333)^3)))</f>
        <v>0</v>
      </c>
      <c r="AX333" s="54" t="n">
        <f aca="false">MIN(1000,MAX(AX334,IF($A333&gt;=AX$16,0,AX$13*(AX$16-$A333)+AX$14*(AX$16-$A333)^2+AX$15*(AX$16-$A333)^3)))</f>
        <v>58.216864</v>
      </c>
      <c r="AY333" s="54" t="n">
        <f aca="false">MIN(1000,MAX(AY334,IF($A333&gt;=AY$16,0,AY$13*(AY$16-$A333)+AY$14*(AY$16-$A333)^2+AY$15*(AY$16-$A333)^3)))</f>
        <v>0</v>
      </c>
      <c r="AZ333" s="54" t="n">
        <f aca="false">MIN(1000,MAX(AZ334,IF($A333&gt;=AZ$16,0,AZ$13*(AZ$16-$A333)+AZ$14*(AZ$16-$A333)^2+AZ$15*(AZ$16-$A333)^3)))</f>
        <v>0</v>
      </c>
      <c r="BA333" s="54" t="n">
        <f aca="false">MIN(1000,MAX(BA334,IF($A333&gt;=BA$16,0,BA$13*(BA$16-$A333)+BA$14*(BA$16-$A333)^2+BA$15*(BA$16-$A333)^3)))</f>
        <v>0</v>
      </c>
    </row>
    <row r="334" customFormat="false" ht="13.8" hidden="false" customHeight="false" outlineLevel="0" collapsed="false">
      <c r="A334" s="12" t="n">
        <f aca="false">A333+10</f>
        <v>3170</v>
      </c>
      <c r="B334" s="54" t="n">
        <f aca="false">MIN(1000,MAX(B335,IF($A334&gt;=B$16,0,B$13*(B$16-$A334)+B$14*(B$16-$A334)^2+B$15*(B$16-$A334)^3)))</f>
        <v>0</v>
      </c>
      <c r="C334" s="54" t="n">
        <f aca="false">MIN(1000,MAX(C335,IF($A334&gt;=C$16,0,C$13*(C$16-$A334)+C$14*(C$16-$A334)^2+C$15*(C$16-$A334)^3)))</f>
        <v>0</v>
      </c>
      <c r="D334" s="54" t="n">
        <f aca="false">MIN(1000,MAX(D335,IF($A334&gt;=D$16,0,D$13*(D$16-$A334)+D$14*(D$16-$A334)^2+D$15*(D$16-$A334)^3)))</f>
        <v>0</v>
      </c>
      <c r="E334" s="54" t="n">
        <f aca="false">MIN(1000,MAX(E335,IF($A334&gt;=E$16,0,E$13*(E$16-$A334)+E$14*(E$16-$A334)^2+E$15*(E$16-$A334)^3)))</f>
        <v>0</v>
      </c>
      <c r="F334" s="54" t="n">
        <f aca="false">MIN(1000,MAX(F335,IF($A334&gt;=F$16,0,F$13*(F$16-$A334)+F$14*(F$16-$A334)^2+F$15*(F$16-$A334)^3)))</f>
        <v>0</v>
      </c>
      <c r="G334" s="54" t="n">
        <f aca="false">MIN(1000,MAX(G335,IF($A334&gt;=G$16,0,G$13*(G$16-$A334)+G$14*(G$16-$A334)^2+G$15*(G$16-$A334)^3)))</f>
        <v>0</v>
      </c>
      <c r="H334" s="54" t="n">
        <f aca="false">MIN(1000,MAX(H335,IF($A334&gt;=H$16,0,H$13*(H$16-$A334)+H$14*(H$16-$A334)^2+H$15*(H$16-$A334)^3)))</f>
        <v>0</v>
      </c>
      <c r="I334" s="54" t="n">
        <f aca="false">MIN(1000,MAX(I335,IF($A334&gt;=I$16,0,I$13*(I$16-$A334)+I$14*(I$16-$A334)^2+I$15*(I$16-$A334)^3)))</f>
        <v>0</v>
      </c>
      <c r="J334" s="54" t="n">
        <f aca="false">MIN(1000,MAX(J335,IF($A334&gt;=J$16,0,J$13*(J$16-$A334)+J$14*(J$16-$A334)^2+J$15*(J$16-$A334)^3)))</f>
        <v>0</v>
      </c>
      <c r="K334" s="54" t="n">
        <f aca="false">MIN(1000,MAX(K335,IF($A334&gt;=K$16,0,K$13*(K$16-$A334)+K$14*(K$16-$A334)^2+K$15*(K$16-$A334)^3)))</f>
        <v>0</v>
      </c>
      <c r="L334" s="54" t="n">
        <f aca="false">MIN(1000,MAX(L335,IF($A334&gt;=L$16,0,L$13*(L$16-$A334)+L$14*(L$16-$A334)^2+L$15*(L$16-$A334)^3)))</f>
        <v>0</v>
      </c>
      <c r="M334" s="54" t="n">
        <f aca="false">MIN(1000,MAX(M335,IF($A334&gt;=M$16,0,M$13*(M$16-$A334)+M$14*(M$16-$A334)^2+M$15*(M$16-$A334)^3)))</f>
        <v>0</v>
      </c>
      <c r="N334" s="54" t="n">
        <f aca="false">MIN(1000,MAX(N335,IF($A334&gt;=N$16,0,N$13*(N$16-$A334)+N$14*(N$16-$A334)^2+N$15*(N$16-$A334)^3)))</f>
        <v>0</v>
      </c>
      <c r="O334" s="54" t="n">
        <f aca="false">MIN(1000,MAX(O335,IF($A334&gt;=O$16,0,O$13*(O$16-$A334)+O$14*(O$16-$A334)^2+O$15*(O$16-$A334)^3)))</f>
        <v>0</v>
      </c>
      <c r="P334" s="54" t="n">
        <f aca="false">MIN(1000,MAX(P335,IF($A334&gt;=P$16,0,P$13*(P$16-$A334)+P$14*(P$16-$A334)^2+P$15*(P$16-$A334)^3)))</f>
        <v>0</v>
      </c>
      <c r="Q334" s="54" t="n">
        <f aca="false">MIN(1000,MAX(Q335,IF($A334&gt;=Q$16,0,Q$13*(Q$16-$A334)+Q$14*(Q$16-$A334)^2+Q$15*(Q$16-$A334)^3)))</f>
        <v>0</v>
      </c>
      <c r="R334" s="54" t="n">
        <f aca="false">MIN(1000,MAX(R335,IF($A334&gt;=R$16,0,R$13*(R$16-$A334)+R$14*(R$16-$A334)^2+R$15*(R$16-$A334)^3)))</f>
        <v>0</v>
      </c>
      <c r="S334" s="54" t="n">
        <f aca="false">MIN(1000,MAX(S335,IF($A334&gt;=S$16,0,S$13*(S$16-$A334)+S$14*(S$16-$A334)^2+S$15*(S$16-$A334)^3)))</f>
        <v>47.406352</v>
      </c>
      <c r="T334" s="54" t="n">
        <f aca="false">MIN(1000,MAX(T335,IF($A334&gt;=T$16,0,T$13*(T$16-$A334)+T$14*(T$16-$A334)^2+T$15*(T$16-$A334)^3)))</f>
        <v>0</v>
      </c>
      <c r="U334" s="54" t="n">
        <f aca="false">MIN(1000,MAX(U335,IF($A334&gt;=U$16,0,U$13*(U$16-$A334)+U$14*(U$16-$A334)^2+U$15*(U$16-$A334)^3)))</f>
        <v>79.38245</v>
      </c>
      <c r="V334" s="54" t="n">
        <f aca="false">MIN(1000,MAX(V335,IF($A334&gt;=V$16,0,V$13*(V$16-$A334)+V$14*(V$16-$A334)^2+V$15*(V$16-$A334)^3)))</f>
        <v>0</v>
      </c>
      <c r="W334" s="54" t="n">
        <f aca="false">MIN(1000,MAX(W335,IF($A334&gt;=W$16,0,W$13*(W$16-$A334)+W$14*(W$16-$A334)^2+W$15*(W$16-$A334)^3)))</f>
        <v>42.84348</v>
      </c>
      <c r="X334" s="54" t="n">
        <f aca="false">MIN(1000,MAX(X335,IF($A334&gt;=X$16,0,X$13*(X$16-$A334)+X$14*(X$16-$A334)^2+X$15*(X$16-$A334)^3)))</f>
        <v>0</v>
      </c>
      <c r="Y334" s="54" t="n">
        <f aca="false">MIN(1000,MAX(Y335,IF($A334&gt;=Y$16,0,Y$13*(Y$16-$A334)+Y$14*(Y$16-$A334)^2+Y$15*(Y$16-$A334)^3)))</f>
        <v>0</v>
      </c>
      <c r="Z334" s="54" t="n">
        <f aca="false">MIN(1000,MAX(Z335,IF($A334&gt;=Z$16,0,Z$13*(Z$16-$A334)+Z$14*(Z$16-$A334)^2+Z$15*(Z$16-$A334)^3)))</f>
        <v>0</v>
      </c>
      <c r="AC334" s="54" t="n">
        <f aca="false">MIN(1000,MAX(AC335,IF($A334&gt;=AC$16,0,AC$13*(AC$16-$A334)+AC$14*(AC$16-$A334)^2+AC$15*(AC$16-$A334)^3)))</f>
        <v>0</v>
      </c>
      <c r="AD334" s="54" t="n">
        <f aca="false">MIN(1000,MAX(AD335,IF($A334&gt;=AD$16,0,AD$13*(AD$16-$A334)+AD$14*(AD$16-$A334)^2+AD$15*(AD$16-$A334)^3)))</f>
        <v>0</v>
      </c>
      <c r="AE334" s="54" t="n">
        <f aca="false">MIN(1000,MAX(AE335,IF($A334&gt;=AE$16,0,AE$13*(AE$16-$A334)+AE$14*(AE$16-$A334)^2+AE$15*(AE$16-$A334)^3)))</f>
        <v>0</v>
      </c>
      <c r="AF334" s="54" t="n">
        <f aca="false">MIN(1000,MAX(AF335,IF($A334&gt;=AF$16,0,AF$13*(AF$16-$A334)+AF$14*(AF$16-$A334)^2+AF$15*(AF$16-$A334)^3)))</f>
        <v>0</v>
      </c>
      <c r="AG334" s="54" t="n">
        <f aca="false">MIN(1000,MAX(AG335,IF($A334&gt;=AG$16,0,AG$13*(AG$16-$A334)+AG$14*(AG$16-$A334)^2+AG$15*(AG$16-$A334)^3)))</f>
        <v>0</v>
      </c>
      <c r="AH334" s="54" t="n">
        <f aca="false">MIN(1000,MAX(AH335,IF($A334&gt;=AH$16,0,AH$13*(AH$16-$A334)+AH$14*(AH$16-$A334)^2+AH$15*(AH$16-$A334)^3)))</f>
        <v>0</v>
      </c>
      <c r="AI334" s="54" t="n">
        <f aca="false">MIN(1000,MAX(AI335,IF($A334&gt;=AI$16,0,AI$13*(AI$16-$A334)+AI$14*(AI$16-$A334)^2+AI$15*(AI$16-$A334)^3)))</f>
        <v>0</v>
      </c>
      <c r="AJ334" s="54" t="n">
        <f aca="false">MIN(1000,MAX(AJ335,IF($A334&gt;=AJ$16,0,AJ$13*(AJ$16-$A334)+AJ$14*(AJ$16-$A334)^2+AJ$15*(AJ$16-$A334)^3)))</f>
        <v>0</v>
      </c>
      <c r="AK334" s="54" t="n">
        <f aca="false">MIN(1000,MAX(AK335,IF($A334&gt;=AK$16,0,AK$13*(AK$16-$A334)+AK$14*(AK$16-$A334)^2+AK$15*(AK$16-$A334)^3)))</f>
        <v>0</v>
      </c>
      <c r="AL334" s="54" t="n">
        <f aca="false">MIN(1000,MAX(AL335,IF($A334&gt;=AL$16,0,AL$13*(AL$16-$A334)+AL$14*(AL$16-$A334)^2+AL$15*(AL$16-$A334)^3)))</f>
        <v>0</v>
      </c>
      <c r="AM334" s="54" t="n">
        <f aca="false">MIN(1000,MAX(AM335,IF($A334&gt;=AM$16,0,AM$13*(AM$16-$A334)+AM$14*(AM$16-$A334)^2+AM$15*(AM$16-$A334)^3)))</f>
        <v>0</v>
      </c>
      <c r="AN334" s="54" t="n">
        <f aca="false">MIN(1000,MAX(AN335,IF($A334&gt;=AN$16,0,AN$13*(AN$16-$A334)+AN$14*(AN$16-$A334)^2+AN$15*(AN$16-$A334)^3)))</f>
        <v>0</v>
      </c>
      <c r="AO334" s="54" t="n">
        <f aca="false">MIN(1000,MAX(AO335,IF($A334&gt;=AO$16,0,AO$13*(AO$16-$A334)+AO$14*(AO$16-$A334)^2+AO$15*(AO$16-$A334)^3)))</f>
        <v>0</v>
      </c>
      <c r="AP334" s="54" t="n">
        <f aca="false">MIN(1000,MAX(AP335,IF($A334&gt;=AP$16,0,AP$13*(AP$16-$A334)+AP$14*(AP$16-$A334)^2+AP$15*(AP$16-$A334)^3)))</f>
        <v>0</v>
      </c>
      <c r="AQ334" s="54" t="n">
        <f aca="false">MIN(1000,MAX(AQ335,IF($A334&gt;=AQ$16,0,AQ$13*(AQ$16-$A334)+AQ$14*(AQ$16-$A334)^2+AQ$15*(AQ$16-$A334)^3)))</f>
        <v>0</v>
      </c>
      <c r="AR334" s="54" t="n">
        <f aca="false">MIN(1000,MAX(AR335,IF($A334&gt;=AR$16,0,AR$13*(AR$16-$A334)+AR$14*(AR$16-$A334)^2+AR$15*(AR$16-$A334)^3)))</f>
        <v>0</v>
      </c>
      <c r="AS334" s="54" t="n">
        <f aca="false">MIN(1000,MAX(AS335,IF($A334&gt;=AS$16,0,AS$13*(AS$16-$A334)+AS$14*(AS$16-$A334)^2+AS$15*(AS$16-$A334)^3)))</f>
        <v>0</v>
      </c>
      <c r="AT334" s="54" t="n">
        <f aca="false">MIN(1000,MAX(AT335,IF($A334&gt;=AT$16,0,AT$13*(AT$16-$A334)+AT$14*(AT$16-$A334)^2+AT$15*(AT$16-$A334)^3)))</f>
        <v>122.634764</v>
      </c>
      <c r="AU334" s="54" t="n">
        <f aca="false">MIN(1000,MAX(AU335,IF($A334&gt;=AU$16,0,AU$13*(AU$16-$A334)+AU$14*(AU$16-$A334)^2+AU$15*(AU$16-$A334)^3)))</f>
        <v>0</v>
      </c>
      <c r="AV334" s="54" t="n">
        <f aca="false">MIN(1000,MAX(AV335,IF($A334&gt;=AV$16,0,AV$13*(AV$16-$A334)+AV$14*(AV$16-$A334)^2+AV$15*(AV$16-$A334)^3)))</f>
        <v>470.78653</v>
      </c>
      <c r="AW334" s="54" t="n">
        <f aca="false">MIN(1000,MAX(AW335,IF($A334&gt;=AW$16,0,AW$13*(AW$16-$A334)+AW$14*(AW$16-$A334)^2+AW$15*(AW$16-$A334)^3)))</f>
        <v>0</v>
      </c>
      <c r="AX334" s="54" t="n">
        <f aca="false">MIN(1000,MAX(AX335,IF($A334&gt;=AX$16,0,AX$13*(AX$16-$A334)+AX$14*(AX$16-$A334)^2+AX$15*(AX$16-$A334)^3)))</f>
        <v>58.216864</v>
      </c>
      <c r="AY334" s="54" t="n">
        <f aca="false">MIN(1000,MAX(AY335,IF($A334&gt;=AY$16,0,AY$13*(AY$16-$A334)+AY$14*(AY$16-$A334)^2+AY$15*(AY$16-$A334)^3)))</f>
        <v>0</v>
      </c>
      <c r="AZ334" s="54" t="n">
        <f aca="false">MIN(1000,MAX(AZ335,IF($A334&gt;=AZ$16,0,AZ$13*(AZ$16-$A334)+AZ$14*(AZ$16-$A334)^2+AZ$15*(AZ$16-$A334)^3)))</f>
        <v>0</v>
      </c>
      <c r="BA334" s="54" t="n">
        <f aca="false">MIN(1000,MAX(BA335,IF($A334&gt;=BA$16,0,BA$13*(BA$16-$A334)+BA$14*(BA$16-$A334)^2+BA$15*(BA$16-$A334)^3)))</f>
        <v>0</v>
      </c>
    </row>
    <row r="335" customFormat="false" ht="13.8" hidden="false" customHeight="false" outlineLevel="0" collapsed="false">
      <c r="A335" s="12" t="n">
        <f aca="false">A334+10</f>
        <v>3180</v>
      </c>
      <c r="B335" s="54" t="n">
        <f aca="false">MIN(1000,MAX(B336,IF($A335&gt;=B$16,0,B$13*(B$16-$A335)+B$14*(B$16-$A335)^2+B$15*(B$16-$A335)^3)))</f>
        <v>0</v>
      </c>
      <c r="C335" s="54" t="n">
        <f aca="false">MIN(1000,MAX(C336,IF($A335&gt;=C$16,0,C$13*(C$16-$A335)+C$14*(C$16-$A335)^2+C$15*(C$16-$A335)^3)))</f>
        <v>0</v>
      </c>
      <c r="D335" s="54" t="n">
        <f aca="false">MIN(1000,MAX(D336,IF($A335&gt;=D$16,0,D$13*(D$16-$A335)+D$14*(D$16-$A335)^2+D$15*(D$16-$A335)^3)))</f>
        <v>0</v>
      </c>
      <c r="E335" s="54" t="n">
        <f aca="false">MIN(1000,MAX(E336,IF($A335&gt;=E$16,0,E$13*(E$16-$A335)+E$14*(E$16-$A335)^2+E$15*(E$16-$A335)^3)))</f>
        <v>0</v>
      </c>
      <c r="F335" s="54" t="n">
        <f aca="false">MIN(1000,MAX(F336,IF($A335&gt;=F$16,0,F$13*(F$16-$A335)+F$14*(F$16-$A335)^2+F$15*(F$16-$A335)^3)))</f>
        <v>0</v>
      </c>
      <c r="G335" s="54" t="n">
        <f aca="false">MIN(1000,MAX(G336,IF($A335&gt;=G$16,0,G$13*(G$16-$A335)+G$14*(G$16-$A335)^2+G$15*(G$16-$A335)^3)))</f>
        <v>0</v>
      </c>
      <c r="H335" s="54" t="n">
        <f aca="false">MIN(1000,MAX(H336,IF($A335&gt;=H$16,0,H$13*(H$16-$A335)+H$14*(H$16-$A335)^2+H$15*(H$16-$A335)^3)))</f>
        <v>0</v>
      </c>
      <c r="I335" s="54" t="n">
        <f aca="false">MIN(1000,MAX(I336,IF($A335&gt;=I$16,0,I$13*(I$16-$A335)+I$14*(I$16-$A335)^2+I$15*(I$16-$A335)^3)))</f>
        <v>0</v>
      </c>
      <c r="J335" s="54" t="n">
        <f aca="false">MIN(1000,MAX(J336,IF($A335&gt;=J$16,0,J$13*(J$16-$A335)+J$14*(J$16-$A335)^2+J$15*(J$16-$A335)^3)))</f>
        <v>0</v>
      </c>
      <c r="K335" s="54" t="n">
        <f aca="false">MIN(1000,MAX(K336,IF($A335&gt;=K$16,0,K$13*(K$16-$A335)+K$14*(K$16-$A335)^2+K$15*(K$16-$A335)^3)))</f>
        <v>0</v>
      </c>
      <c r="L335" s="54" t="n">
        <f aca="false">MIN(1000,MAX(L336,IF($A335&gt;=L$16,0,L$13*(L$16-$A335)+L$14*(L$16-$A335)^2+L$15*(L$16-$A335)^3)))</f>
        <v>0</v>
      </c>
      <c r="M335" s="54" t="n">
        <f aca="false">MIN(1000,MAX(M336,IF($A335&gt;=M$16,0,M$13*(M$16-$A335)+M$14*(M$16-$A335)^2+M$15*(M$16-$A335)^3)))</f>
        <v>0</v>
      </c>
      <c r="N335" s="54" t="n">
        <f aca="false">MIN(1000,MAX(N336,IF($A335&gt;=N$16,0,N$13*(N$16-$A335)+N$14*(N$16-$A335)^2+N$15*(N$16-$A335)^3)))</f>
        <v>0</v>
      </c>
      <c r="O335" s="54" t="n">
        <f aca="false">MIN(1000,MAX(O336,IF($A335&gt;=O$16,0,O$13*(O$16-$A335)+O$14*(O$16-$A335)^2+O$15*(O$16-$A335)^3)))</f>
        <v>0</v>
      </c>
      <c r="P335" s="54" t="n">
        <f aca="false">MIN(1000,MAX(P336,IF($A335&gt;=P$16,0,P$13*(P$16-$A335)+P$14*(P$16-$A335)^2+P$15*(P$16-$A335)^3)))</f>
        <v>0</v>
      </c>
      <c r="Q335" s="54" t="n">
        <f aca="false">MIN(1000,MAX(Q336,IF($A335&gt;=Q$16,0,Q$13*(Q$16-$A335)+Q$14*(Q$16-$A335)^2+Q$15*(Q$16-$A335)^3)))</f>
        <v>0</v>
      </c>
      <c r="R335" s="54" t="n">
        <f aca="false">MIN(1000,MAX(R336,IF($A335&gt;=R$16,0,R$13*(R$16-$A335)+R$14*(R$16-$A335)^2+R$15*(R$16-$A335)^3)))</f>
        <v>0</v>
      </c>
      <c r="S335" s="54" t="n">
        <f aca="false">MIN(1000,MAX(S336,IF($A335&gt;=S$16,0,S$13*(S$16-$A335)+S$14*(S$16-$A335)^2+S$15*(S$16-$A335)^3)))</f>
        <v>45.466752</v>
      </c>
      <c r="T335" s="54" t="n">
        <f aca="false">MIN(1000,MAX(T336,IF($A335&gt;=T$16,0,T$13*(T$16-$A335)+T$14*(T$16-$A335)^2+T$15*(T$16-$A335)^3)))</f>
        <v>0</v>
      </c>
      <c r="U335" s="54" t="n">
        <f aca="false">MIN(1000,MAX(U336,IF($A335&gt;=U$16,0,U$13*(U$16-$A335)+U$14*(U$16-$A335)^2+U$15*(U$16-$A335)^3)))</f>
        <v>79.13745</v>
      </c>
      <c r="V335" s="54" t="n">
        <f aca="false">MIN(1000,MAX(V336,IF($A335&gt;=V$16,0,V$13*(V$16-$A335)+V$14*(V$16-$A335)^2+V$15*(V$16-$A335)^3)))</f>
        <v>0</v>
      </c>
      <c r="W335" s="54" t="n">
        <f aca="false">MIN(1000,MAX(W336,IF($A335&gt;=W$16,0,W$13*(W$16-$A335)+W$14*(W$16-$A335)^2+W$15*(W$16-$A335)^3)))</f>
        <v>42.71448</v>
      </c>
      <c r="X335" s="54" t="n">
        <f aca="false">MIN(1000,MAX(X336,IF($A335&gt;=X$16,0,X$13*(X$16-$A335)+X$14*(X$16-$A335)^2+X$15*(X$16-$A335)^3)))</f>
        <v>0</v>
      </c>
      <c r="Y335" s="54" t="n">
        <f aca="false">MIN(1000,MAX(Y336,IF($A335&gt;=Y$16,0,Y$13*(Y$16-$A335)+Y$14*(Y$16-$A335)^2+Y$15*(Y$16-$A335)^3)))</f>
        <v>0</v>
      </c>
      <c r="Z335" s="54" t="n">
        <f aca="false">MIN(1000,MAX(Z336,IF($A335&gt;=Z$16,0,Z$13*(Z$16-$A335)+Z$14*(Z$16-$A335)^2+Z$15*(Z$16-$A335)^3)))</f>
        <v>0</v>
      </c>
      <c r="AC335" s="54" t="n">
        <f aca="false">MIN(1000,MAX(AC336,IF($A335&gt;=AC$16,0,AC$13*(AC$16-$A335)+AC$14*(AC$16-$A335)^2+AC$15*(AC$16-$A335)^3)))</f>
        <v>0</v>
      </c>
      <c r="AD335" s="54" t="n">
        <f aca="false">MIN(1000,MAX(AD336,IF($A335&gt;=AD$16,0,AD$13*(AD$16-$A335)+AD$14*(AD$16-$A335)^2+AD$15*(AD$16-$A335)^3)))</f>
        <v>0</v>
      </c>
      <c r="AE335" s="54" t="n">
        <f aca="false">MIN(1000,MAX(AE336,IF($A335&gt;=AE$16,0,AE$13*(AE$16-$A335)+AE$14*(AE$16-$A335)^2+AE$15*(AE$16-$A335)^3)))</f>
        <v>0</v>
      </c>
      <c r="AF335" s="54" t="n">
        <f aca="false">MIN(1000,MAX(AF336,IF($A335&gt;=AF$16,0,AF$13*(AF$16-$A335)+AF$14*(AF$16-$A335)^2+AF$15*(AF$16-$A335)^3)))</f>
        <v>0</v>
      </c>
      <c r="AG335" s="54" t="n">
        <f aca="false">MIN(1000,MAX(AG336,IF($A335&gt;=AG$16,0,AG$13*(AG$16-$A335)+AG$14*(AG$16-$A335)^2+AG$15*(AG$16-$A335)^3)))</f>
        <v>0</v>
      </c>
      <c r="AH335" s="54" t="n">
        <f aca="false">MIN(1000,MAX(AH336,IF($A335&gt;=AH$16,0,AH$13*(AH$16-$A335)+AH$14*(AH$16-$A335)^2+AH$15*(AH$16-$A335)^3)))</f>
        <v>0</v>
      </c>
      <c r="AI335" s="54" t="n">
        <f aca="false">MIN(1000,MAX(AI336,IF($A335&gt;=AI$16,0,AI$13*(AI$16-$A335)+AI$14*(AI$16-$A335)^2+AI$15*(AI$16-$A335)^3)))</f>
        <v>0</v>
      </c>
      <c r="AJ335" s="54" t="n">
        <f aca="false">MIN(1000,MAX(AJ336,IF($A335&gt;=AJ$16,0,AJ$13*(AJ$16-$A335)+AJ$14*(AJ$16-$A335)^2+AJ$15*(AJ$16-$A335)^3)))</f>
        <v>0</v>
      </c>
      <c r="AK335" s="54" t="n">
        <f aca="false">MIN(1000,MAX(AK336,IF($A335&gt;=AK$16,0,AK$13*(AK$16-$A335)+AK$14*(AK$16-$A335)^2+AK$15*(AK$16-$A335)^3)))</f>
        <v>0</v>
      </c>
      <c r="AL335" s="54" t="n">
        <f aca="false">MIN(1000,MAX(AL336,IF($A335&gt;=AL$16,0,AL$13*(AL$16-$A335)+AL$14*(AL$16-$A335)^2+AL$15*(AL$16-$A335)^3)))</f>
        <v>0</v>
      </c>
      <c r="AM335" s="54" t="n">
        <f aca="false">MIN(1000,MAX(AM336,IF($A335&gt;=AM$16,0,AM$13*(AM$16-$A335)+AM$14*(AM$16-$A335)^2+AM$15*(AM$16-$A335)^3)))</f>
        <v>0</v>
      </c>
      <c r="AN335" s="54" t="n">
        <f aca="false">MIN(1000,MAX(AN336,IF($A335&gt;=AN$16,0,AN$13*(AN$16-$A335)+AN$14*(AN$16-$A335)^2+AN$15*(AN$16-$A335)^3)))</f>
        <v>0</v>
      </c>
      <c r="AO335" s="54" t="n">
        <f aca="false">MIN(1000,MAX(AO336,IF($A335&gt;=AO$16,0,AO$13*(AO$16-$A335)+AO$14*(AO$16-$A335)^2+AO$15*(AO$16-$A335)^3)))</f>
        <v>0</v>
      </c>
      <c r="AP335" s="54" t="n">
        <f aca="false">MIN(1000,MAX(AP336,IF($A335&gt;=AP$16,0,AP$13*(AP$16-$A335)+AP$14*(AP$16-$A335)^2+AP$15*(AP$16-$A335)^3)))</f>
        <v>0</v>
      </c>
      <c r="AQ335" s="54" t="n">
        <f aca="false">MIN(1000,MAX(AQ336,IF($A335&gt;=AQ$16,0,AQ$13*(AQ$16-$A335)+AQ$14*(AQ$16-$A335)^2+AQ$15*(AQ$16-$A335)^3)))</f>
        <v>0</v>
      </c>
      <c r="AR335" s="54" t="n">
        <f aca="false">MIN(1000,MAX(AR336,IF($A335&gt;=AR$16,0,AR$13*(AR$16-$A335)+AR$14*(AR$16-$A335)^2+AR$15*(AR$16-$A335)^3)))</f>
        <v>0</v>
      </c>
      <c r="AS335" s="54" t="n">
        <f aca="false">MIN(1000,MAX(AS336,IF($A335&gt;=AS$16,0,AS$13*(AS$16-$A335)+AS$14*(AS$16-$A335)^2+AS$15*(AS$16-$A335)^3)))</f>
        <v>0</v>
      </c>
      <c r="AT335" s="54" t="n">
        <f aca="false">MIN(1000,MAX(AT336,IF($A335&gt;=AT$16,0,AT$13*(AT$16-$A335)+AT$14*(AT$16-$A335)^2+AT$15*(AT$16-$A335)^3)))</f>
        <v>118.116564</v>
      </c>
      <c r="AU335" s="54" t="n">
        <f aca="false">MIN(1000,MAX(AU336,IF($A335&gt;=AU$16,0,AU$13*(AU$16-$A335)+AU$14*(AU$16-$A335)^2+AU$15*(AU$16-$A335)^3)))</f>
        <v>0</v>
      </c>
      <c r="AV335" s="54" t="n">
        <f aca="false">MIN(1000,MAX(AV336,IF($A335&gt;=AV$16,0,AV$13*(AV$16-$A335)+AV$14*(AV$16-$A335)^2+AV$15*(AV$16-$A335)^3)))</f>
        <v>469.33353</v>
      </c>
      <c r="AW335" s="54" t="n">
        <f aca="false">MIN(1000,MAX(AW336,IF($A335&gt;=AW$16,0,AW$13*(AW$16-$A335)+AW$14*(AW$16-$A335)^2+AW$15*(AW$16-$A335)^3)))</f>
        <v>0</v>
      </c>
      <c r="AX335" s="54" t="n">
        <f aca="false">MIN(1000,MAX(AX336,IF($A335&gt;=AX$16,0,AX$13*(AX$16-$A335)+AX$14*(AX$16-$A335)^2+AX$15*(AX$16-$A335)^3)))</f>
        <v>58.216864</v>
      </c>
      <c r="AY335" s="54" t="n">
        <f aca="false">MIN(1000,MAX(AY336,IF($A335&gt;=AY$16,0,AY$13*(AY$16-$A335)+AY$14*(AY$16-$A335)^2+AY$15*(AY$16-$A335)^3)))</f>
        <v>0</v>
      </c>
      <c r="AZ335" s="54" t="n">
        <f aca="false">MIN(1000,MAX(AZ336,IF($A335&gt;=AZ$16,0,AZ$13*(AZ$16-$A335)+AZ$14*(AZ$16-$A335)^2+AZ$15*(AZ$16-$A335)^3)))</f>
        <v>0</v>
      </c>
      <c r="BA335" s="54" t="n">
        <f aca="false">MIN(1000,MAX(BA336,IF($A335&gt;=BA$16,0,BA$13*(BA$16-$A335)+BA$14*(BA$16-$A335)^2+BA$15*(BA$16-$A335)^3)))</f>
        <v>0</v>
      </c>
    </row>
    <row r="336" customFormat="false" ht="13.8" hidden="false" customHeight="false" outlineLevel="0" collapsed="false">
      <c r="A336" s="12" t="n">
        <f aca="false">A335+10</f>
        <v>3190</v>
      </c>
      <c r="B336" s="54" t="n">
        <f aca="false">MIN(1000,MAX(B337,IF($A336&gt;=B$16,0,B$13*(B$16-$A336)+B$14*(B$16-$A336)^2+B$15*(B$16-$A336)^3)))</f>
        <v>0</v>
      </c>
      <c r="C336" s="54" t="n">
        <f aca="false">MIN(1000,MAX(C337,IF($A336&gt;=C$16,0,C$13*(C$16-$A336)+C$14*(C$16-$A336)^2+C$15*(C$16-$A336)^3)))</f>
        <v>0</v>
      </c>
      <c r="D336" s="54" t="n">
        <f aca="false">MIN(1000,MAX(D337,IF($A336&gt;=D$16,0,D$13*(D$16-$A336)+D$14*(D$16-$A336)^2+D$15*(D$16-$A336)^3)))</f>
        <v>0</v>
      </c>
      <c r="E336" s="54" t="n">
        <f aca="false">MIN(1000,MAX(E337,IF($A336&gt;=E$16,0,E$13*(E$16-$A336)+E$14*(E$16-$A336)^2+E$15*(E$16-$A336)^3)))</f>
        <v>0</v>
      </c>
      <c r="F336" s="54" t="n">
        <f aca="false">MIN(1000,MAX(F337,IF($A336&gt;=F$16,0,F$13*(F$16-$A336)+F$14*(F$16-$A336)^2+F$15*(F$16-$A336)^3)))</f>
        <v>0</v>
      </c>
      <c r="G336" s="54" t="n">
        <f aca="false">MIN(1000,MAX(G337,IF($A336&gt;=G$16,0,G$13*(G$16-$A336)+G$14*(G$16-$A336)^2+G$15*(G$16-$A336)^3)))</f>
        <v>0</v>
      </c>
      <c r="H336" s="54" t="n">
        <f aca="false">MIN(1000,MAX(H337,IF($A336&gt;=H$16,0,H$13*(H$16-$A336)+H$14*(H$16-$A336)^2+H$15*(H$16-$A336)^3)))</f>
        <v>0</v>
      </c>
      <c r="I336" s="54" t="n">
        <f aca="false">MIN(1000,MAX(I337,IF($A336&gt;=I$16,0,I$13*(I$16-$A336)+I$14*(I$16-$A336)^2+I$15*(I$16-$A336)^3)))</f>
        <v>0</v>
      </c>
      <c r="J336" s="54" t="n">
        <f aca="false">MIN(1000,MAX(J337,IF($A336&gt;=J$16,0,J$13*(J$16-$A336)+J$14*(J$16-$A336)^2+J$15*(J$16-$A336)^3)))</f>
        <v>0</v>
      </c>
      <c r="K336" s="54" t="n">
        <f aca="false">MIN(1000,MAX(K337,IF($A336&gt;=K$16,0,K$13*(K$16-$A336)+K$14*(K$16-$A336)^2+K$15*(K$16-$A336)^3)))</f>
        <v>0</v>
      </c>
      <c r="L336" s="54" t="n">
        <f aca="false">MIN(1000,MAX(L337,IF($A336&gt;=L$16,0,L$13*(L$16-$A336)+L$14*(L$16-$A336)^2+L$15*(L$16-$A336)^3)))</f>
        <v>0</v>
      </c>
      <c r="M336" s="54" t="n">
        <f aca="false">MIN(1000,MAX(M337,IF($A336&gt;=M$16,0,M$13*(M$16-$A336)+M$14*(M$16-$A336)^2+M$15*(M$16-$A336)^3)))</f>
        <v>0</v>
      </c>
      <c r="N336" s="54" t="n">
        <f aca="false">MIN(1000,MAX(N337,IF($A336&gt;=N$16,0,N$13*(N$16-$A336)+N$14*(N$16-$A336)^2+N$15*(N$16-$A336)^3)))</f>
        <v>0</v>
      </c>
      <c r="O336" s="54" t="n">
        <f aca="false">MIN(1000,MAX(O337,IF($A336&gt;=O$16,0,O$13*(O$16-$A336)+O$14*(O$16-$A336)^2+O$15*(O$16-$A336)^3)))</f>
        <v>0</v>
      </c>
      <c r="P336" s="54" t="n">
        <f aca="false">MIN(1000,MAX(P337,IF($A336&gt;=P$16,0,P$13*(P$16-$A336)+P$14*(P$16-$A336)^2+P$15*(P$16-$A336)^3)))</f>
        <v>0</v>
      </c>
      <c r="Q336" s="54" t="n">
        <f aca="false">MIN(1000,MAX(Q337,IF($A336&gt;=Q$16,0,Q$13*(Q$16-$A336)+Q$14*(Q$16-$A336)^2+Q$15*(Q$16-$A336)^3)))</f>
        <v>0</v>
      </c>
      <c r="R336" s="54" t="n">
        <f aca="false">MIN(1000,MAX(R337,IF($A336&gt;=R$16,0,R$13*(R$16-$A336)+R$14*(R$16-$A336)^2+R$15*(R$16-$A336)^3)))</f>
        <v>0</v>
      </c>
      <c r="S336" s="54" t="n">
        <f aca="false">MIN(1000,MAX(S337,IF($A336&gt;=S$16,0,S$13*(S$16-$A336)+S$14*(S$16-$A336)^2+S$15*(S$16-$A336)^3)))</f>
        <v>43.567152</v>
      </c>
      <c r="T336" s="54" t="n">
        <f aca="false">MIN(1000,MAX(T337,IF($A336&gt;=T$16,0,T$13*(T$16-$A336)+T$14*(T$16-$A336)^2+T$15*(T$16-$A336)^3)))</f>
        <v>0</v>
      </c>
      <c r="U336" s="54" t="n">
        <f aca="false">MIN(1000,MAX(U337,IF($A336&gt;=U$16,0,U$13*(U$16-$A336)+U$14*(U$16-$A336)^2+U$15*(U$16-$A336)^3)))</f>
        <v>78.89245</v>
      </c>
      <c r="V336" s="54" t="n">
        <f aca="false">MIN(1000,MAX(V337,IF($A336&gt;=V$16,0,V$13*(V$16-$A336)+V$14*(V$16-$A336)^2+V$15*(V$16-$A336)^3)))</f>
        <v>0</v>
      </c>
      <c r="W336" s="54" t="n">
        <f aca="false">MIN(1000,MAX(W337,IF($A336&gt;=W$16,0,W$13*(W$16-$A336)+W$14*(W$16-$A336)^2+W$15*(W$16-$A336)^3)))</f>
        <v>42.58548</v>
      </c>
      <c r="X336" s="54" t="n">
        <f aca="false">MIN(1000,MAX(X337,IF($A336&gt;=X$16,0,X$13*(X$16-$A336)+X$14*(X$16-$A336)^2+X$15*(X$16-$A336)^3)))</f>
        <v>0</v>
      </c>
      <c r="Y336" s="54" t="n">
        <f aca="false">MIN(1000,MAX(Y337,IF($A336&gt;=Y$16,0,Y$13*(Y$16-$A336)+Y$14*(Y$16-$A336)^2+Y$15*(Y$16-$A336)^3)))</f>
        <v>0</v>
      </c>
      <c r="Z336" s="54" t="n">
        <f aca="false">MIN(1000,MAX(Z337,IF($A336&gt;=Z$16,0,Z$13*(Z$16-$A336)+Z$14*(Z$16-$A336)^2+Z$15*(Z$16-$A336)^3)))</f>
        <v>0</v>
      </c>
      <c r="AC336" s="54" t="n">
        <f aca="false">MIN(1000,MAX(AC337,IF($A336&gt;=AC$16,0,AC$13*(AC$16-$A336)+AC$14*(AC$16-$A336)^2+AC$15*(AC$16-$A336)^3)))</f>
        <v>0</v>
      </c>
      <c r="AD336" s="54" t="n">
        <f aca="false">MIN(1000,MAX(AD337,IF($A336&gt;=AD$16,0,AD$13*(AD$16-$A336)+AD$14*(AD$16-$A336)^2+AD$15*(AD$16-$A336)^3)))</f>
        <v>0</v>
      </c>
      <c r="AE336" s="54" t="n">
        <f aca="false">MIN(1000,MAX(AE337,IF($A336&gt;=AE$16,0,AE$13*(AE$16-$A336)+AE$14*(AE$16-$A336)^2+AE$15*(AE$16-$A336)^3)))</f>
        <v>0</v>
      </c>
      <c r="AF336" s="54" t="n">
        <f aca="false">MIN(1000,MAX(AF337,IF($A336&gt;=AF$16,0,AF$13*(AF$16-$A336)+AF$14*(AF$16-$A336)^2+AF$15*(AF$16-$A336)^3)))</f>
        <v>0</v>
      </c>
      <c r="AG336" s="54" t="n">
        <f aca="false">MIN(1000,MAX(AG337,IF($A336&gt;=AG$16,0,AG$13*(AG$16-$A336)+AG$14*(AG$16-$A336)^2+AG$15*(AG$16-$A336)^3)))</f>
        <v>0</v>
      </c>
      <c r="AH336" s="54" t="n">
        <f aca="false">MIN(1000,MAX(AH337,IF($A336&gt;=AH$16,0,AH$13*(AH$16-$A336)+AH$14*(AH$16-$A336)^2+AH$15*(AH$16-$A336)^3)))</f>
        <v>0</v>
      </c>
      <c r="AI336" s="54" t="n">
        <f aca="false">MIN(1000,MAX(AI337,IF($A336&gt;=AI$16,0,AI$13*(AI$16-$A336)+AI$14*(AI$16-$A336)^2+AI$15*(AI$16-$A336)^3)))</f>
        <v>0</v>
      </c>
      <c r="AJ336" s="54" t="n">
        <f aca="false">MIN(1000,MAX(AJ337,IF($A336&gt;=AJ$16,0,AJ$13*(AJ$16-$A336)+AJ$14*(AJ$16-$A336)^2+AJ$15*(AJ$16-$A336)^3)))</f>
        <v>0</v>
      </c>
      <c r="AK336" s="54" t="n">
        <f aca="false">MIN(1000,MAX(AK337,IF($A336&gt;=AK$16,0,AK$13*(AK$16-$A336)+AK$14*(AK$16-$A336)^2+AK$15*(AK$16-$A336)^3)))</f>
        <v>0</v>
      </c>
      <c r="AL336" s="54" t="n">
        <f aca="false">MIN(1000,MAX(AL337,IF($A336&gt;=AL$16,0,AL$13*(AL$16-$A336)+AL$14*(AL$16-$A336)^2+AL$15*(AL$16-$A336)^3)))</f>
        <v>0</v>
      </c>
      <c r="AM336" s="54" t="n">
        <f aca="false">MIN(1000,MAX(AM337,IF($A336&gt;=AM$16,0,AM$13*(AM$16-$A336)+AM$14*(AM$16-$A336)^2+AM$15*(AM$16-$A336)^3)))</f>
        <v>0</v>
      </c>
      <c r="AN336" s="54" t="n">
        <f aca="false">MIN(1000,MAX(AN337,IF($A336&gt;=AN$16,0,AN$13*(AN$16-$A336)+AN$14*(AN$16-$A336)^2+AN$15*(AN$16-$A336)^3)))</f>
        <v>0</v>
      </c>
      <c r="AO336" s="54" t="n">
        <f aca="false">MIN(1000,MAX(AO337,IF($A336&gt;=AO$16,0,AO$13*(AO$16-$A336)+AO$14*(AO$16-$A336)^2+AO$15*(AO$16-$A336)^3)))</f>
        <v>0</v>
      </c>
      <c r="AP336" s="54" t="n">
        <f aca="false">MIN(1000,MAX(AP337,IF($A336&gt;=AP$16,0,AP$13*(AP$16-$A336)+AP$14*(AP$16-$A336)^2+AP$15*(AP$16-$A336)^3)))</f>
        <v>0</v>
      </c>
      <c r="AQ336" s="54" t="n">
        <f aca="false">MIN(1000,MAX(AQ337,IF($A336&gt;=AQ$16,0,AQ$13*(AQ$16-$A336)+AQ$14*(AQ$16-$A336)^2+AQ$15*(AQ$16-$A336)^3)))</f>
        <v>0</v>
      </c>
      <c r="AR336" s="54" t="n">
        <f aca="false">MIN(1000,MAX(AR337,IF($A336&gt;=AR$16,0,AR$13*(AR$16-$A336)+AR$14*(AR$16-$A336)^2+AR$15*(AR$16-$A336)^3)))</f>
        <v>0</v>
      </c>
      <c r="AS336" s="54" t="n">
        <f aca="false">MIN(1000,MAX(AS337,IF($A336&gt;=AS$16,0,AS$13*(AS$16-$A336)+AS$14*(AS$16-$A336)^2+AS$15*(AS$16-$A336)^3)))</f>
        <v>0</v>
      </c>
      <c r="AT336" s="54" t="n">
        <f aca="false">MIN(1000,MAX(AT337,IF($A336&gt;=AT$16,0,AT$13*(AT$16-$A336)+AT$14*(AT$16-$A336)^2+AT$15*(AT$16-$A336)^3)))</f>
        <v>113.678364</v>
      </c>
      <c r="AU336" s="54" t="n">
        <f aca="false">MIN(1000,MAX(AU337,IF($A336&gt;=AU$16,0,AU$13*(AU$16-$A336)+AU$14*(AU$16-$A336)^2+AU$15*(AU$16-$A336)^3)))</f>
        <v>0</v>
      </c>
      <c r="AV336" s="54" t="n">
        <f aca="false">MIN(1000,MAX(AV337,IF($A336&gt;=AV$16,0,AV$13*(AV$16-$A336)+AV$14*(AV$16-$A336)^2+AV$15*(AV$16-$A336)^3)))</f>
        <v>467.88053</v>
      </c>
      <c r="AW336" s="54" t="n">
        <f aca="false">MIN(1000,MAX(AW337,IF($A336&gt;=AW$16,0,AW$13*(AW$16-$A336)+AW$14*(AW$16-$A336)^2+AW$15*(AW$16-$A336)^3)))</f>
        <v>0</v>
      </c>
      <c r="AX336" s="54" t="n">
        <f aca="false">MIN(1000,MAX(AX337,IF($A336&gt;=AX$16,0,AX$13*(AX$16-$A336)+AX$14*(AX$16-$A336)^2+AX$15*(AX$16-$A336)^3)))</f>
        <v>58.216864</v>
      </c>
      <c r="AY336" s="54" t="n">
        <f aca="false">MIN(1000,MAX(AY337,IF($A336&gt;=AY$16,0,AY$13*(AY$16-$A336)+AY$14*(AY$16-$A336)^2+AY$15*(AY$16-$A336)^3)))</f>
        <v>0</v>
      </c>
      <c r="AZ336" s="54" t="n">
        <f aca="false">MIN(1000,MAX(AZ337,IF($A336&gt;=AZ$16,0,AZ$13*(AZ$16-$A336)+AZ$14*(AZ$16-$A336)^2+AZ$15*(AZ$16-$A336)^3)))</f>
        <v>0</v>
      </c>
      <c r="BA336" s="54" t="n">
        <f aca="false">MIN(1000,MAX(BA337,IF($A336&gt;=BA$16,0,BA$13*(BA$16-$A336)+BA$14*(BA$16-$A336)^2+BA$15*(BA$16-$A336)^3)))</f>
        <v>0</v>
      </c>
    </row>
    <row r="337" customFormat="false" ht="13.8" hidden="false" customHeight="false" outlineLevel="0" collapsed="false">
      <c r="A337" s="12" t="n">
        <f aca="false">A336+10</f>
        <v>3200</v>
      </c>
      <c r="B337" s="54" t="n">
        <f aca="false">MIN(1000,MAX(B338,IF($A337&gt;=B$16,0,B$13*(B$16-$A337)+B$14*(B$16-$A337)^2+B$15*(B$16-$A337)^3)))</f>
        <v>0</v>
      </c>
      <c r="C337" s="54" t="n">
        <f aca="false">MIN(1000,MAX(C338,IF($A337&gt;=C$16,0,C$13*(C$16-$A337)+C$14*(C$16-$A337)^2+C$15*(C$16-$A337)^3)))</f>
        <v>0</v>
      </c>
      <c r="D337" s="54" t="n">
        <f aca="false">MIN(1000,MAX(D338,IF($A337&gt;=D$16,0,D$13*(D$16-$A337)+D$14*(D$16-$A337)^2+D$15*(D$16-$A337)^3)))</f>
        <v>0</v>
      </c>
      <c r="E337" s="54" t="n">
        <f aca="false">MIN(1000,MAX(E338,IF($A337&gt;=E$16,0,E$13*(E$16-$A337)+E$14*(E$16-$A337)^2+E$15*(E$16-$A337)^3)))</f>
        <v>0</v>
      </c>
      <c r="F337" s="54" t="n">
        <f aca="false">MIN(1000,MAX(F338,IF($A337&gt;=F$16,0,F$13*(F$16-$A337)+F$14*(F$16-$A337)^2+F$15*(F$16-$A337)^3)))</f>
        <v>0</v>
      </c>
      <c r="G337" s="54" t="n">
        <f aca="false">MIN(1000,MAX(G338,IF($A337&gt;=G$16,0,G$13*(G$16-$A337)+G$14*(G$16-$A337)^2+G$15*(G$16-$A337)^3)))</f>
        <v>0</v>
      </c>
      <c r="H337" s="54" t="n">
        <f aca="false">MIN(1000,MAX(H338,IF($A337&gt;=H$16,0,H$13*(H$16-$A337)+H$14*(H$16-$A337)^2+H$15*(H$16-$A337)^3)))</f>
        <v>0</v>
      </c>
      <c r="I337" s="54" t="n">
        <f aca="false">MIN(1000,MAX(I338,IF($A337&gt;=I$16,0,I$13*(I$16-$A337)+I$14*(I$16-$A337)^2+I$15*(I$16-$A337)^3)))</f>
        <v>0</v>
      </c>
      <c r="J337" s="54" t="n">
        <f aca="false">MIN(1000,MAX(J338,IF($A337&gt;=J$16,0,J$13*(J$16-$A337)+J$14*(J$16-$A337)^2+J$15*(J$16-$A337)^3)))</f>
        <v>0</v>
      </c>
      <c r="K337" s="54" t="n">
        <f aca="false">MIN(1000,MAX(K338,IF($A337&gt;=K$16,0,K$13*(K$16-$A337)+K$14*(K$16-$A337)^2+K$15*(K$16-$A337)^3)))</f>
        <v>0</v>
      </c>
      <c r="L337" s="54" t="n">
        <f aca="false">MIN(1000,MAX(L338,IF($A337&gt;=L$16,0,L$13*(L$16-$A337)+L$14*(L$16-$A337)^2+L$15*(L$16-$A337)^3)))</f>
        <v>0</v>
      </c>
      <c r="M337" s="54" t="n">
        <f aca="false">MIN(1000,MAX(M338,IF($A337&gt;=M$16,0,M$13*(M$16-$A337)+M$14*(M$16-$A337)^2+M$15*(M$16-$A337)^3)))</f>
        <v>0</v>
      </c>
      <c r="N337" s="54" t="n">
        <f aca="false">MIN(1000,MAX(N338,IF($A337&gt;=N$16,0,N$13*(N$16-$A337)+N$14*(N$16-$A337)^2+N$15*(N$16-$A337)^3)))</f>
        <v>0</v>
      </c>
      <c r="O337" s="54" t="n">
        <f aca="false">MIN(1000,MAX(O338,IF($A337&gt;=O$16,0,O$13*(O$16-$A337)+O$14*(O$16-$A337)^2+O$15*(O$16-$A337)^3)))</f>
        <v>0</v>
      </c>
      <c r="P337" s="54" t="n">
        <f aca="false">MIN(1000,MAX(P338,IF($A337&gt;=P$16,0,P$13*(P$16-$A337)+P$14*(P$16-$A337)^2+P$15*(P$16-$A337)^3)))</f>
        <v>0</v>
      </c>
      <c r="Q337" s="54" t="n">
        <f aca="false">MIN(1000,MAX(Q338,IF($A337&gt;=Q$16,0,Q$13*(Q$16-$A337)+Q$14*(Q$16-$A337)^2+Q$15*(Q$16-$A337)^3)))</f>
        <v>0</v>
      </c>
      <c r="R337" s="54" t="n">
        <f aca="false">MIN(1000,MAX(R338,IF($A337&gt;=R$16,0,R$13*(R$16-$A337)+R$14*(R$16-$A337)^2+R$15*(R$16-$A337)^3)))</f>
        <v>0</v>
      </c>
      <c r="S337" s="54" t="n">
        <f aca="false">MIN(1000,MAX(S338,IF($A337&gt;=S$16,0,S$13*(S$16-$A337)+S$14*(S$16-$A337)^2+S$15*(S$16-$A337)^3)))</f>
        <v>41.707552</v>
      </c>
      <c r="T337" s="54" t="n">
        <f aca="false">MIN(1000,MAX(T338,IF($A337&gt;=T$16,0,T$13*(T$16-$A337)+T$14*(T$16-$A337)^2+T$15*(T$16-$A337)^3)))</f>
        <v>0</v>
      </c>
      <c r="U337" s="54" t="n">
        <f aca="false">MIN(1000,MAX(U338,IF($A337&gt;=U$16,0,U$13*(U$16-$A337)+U$14*(U$16-$A337)^2+U$15*(U$16-$A337)^3)))</f>
        <v>78.64745</v>
      </c>
      <c r="V337" s="54" t="n">
        <f aca="false">MIN(1000,MAX(V338,IF($A337&gt;=V$16,0,V$13*(V$16-$A337)+V$14*(V$16-$A337)^2+V$15*(V$16-$A337)^3)))</f>
        <v>0</v>
      </c>
      <c r="W337" s="54" t="n">
        <f aca="false">MIN(1000,MAX(W338,IF($A337&gt;=W$16,0,W$13*(W$16-$A337)+W$14*(W$16-$A337)^2+W$15*(W$16-$A337)^3)))</f>
        <v>42.45648</v>
      </c>
      <c r="X337" s="54" t="n">
        <f aca="false">MIN(1000,MAX(X338,IF($A337&gt;=X$16,0,X$13*(X$16-$A337)+X$14*(X$16-$A337)^2+X$15*(X$16-$A337)^3)))</f>
        <v>0</v>
      </c>
      <c r="Y337" s="54" t="n">
        <f aca="false">MIN(1000,MAX(Y338,IF($A337&gt;=Y$16,0,Y$13*(Y$16-$A337)+Y$14*(Y$16-$A337)^2+Y$15*(Y$16-$A337)^3)))</f>
        <v>0</v>
      </c>
      <c r="Z337" s="54" t="n">
        <f aca="false">MIN(1000,MAX(Z338,IF($A337&gt;=Z$16,0,Z$13*(Z$16-$A337)+Z$14*(Z$16-$A337)^2+Z$15*(Z$16-$A337)^3)))</f>
        <v>0</v>
      </c>
      <c r="AC337" s="54" t="n">
        <f aca="false">MIN(1000,MAX(AC338,IF($A337&gt;=AC$16,0,AC$13*(AC$16-$A337)+AC$14*(AC$16-$A337)^2+AC$15*(AC$16-$A337)^3)))</f>
        <v>0</v>
      </c>
      <c r="AD337" s="54" t="n">
        <f aca="false">MIN(1000,MAX(AD338,IF($A337&gt;=AD$16,0,AD$13*(AD$16-$A337)+AD$14*(AD$16-$A337)^2+AD$15*(AD$16-$A337)^3)))</f>
        <v>0</v>
      </c>
      <c r="AE337" s="54" t="n">
        <f aca="false">MIN(1000,MAX(AE338,IF($A337&gt;=AE$16,0,AE$13*(AE$16-$A337)+AE$14*(AE$16-$A337)^2+AE$15*(AE$16-$A337)^3)))</f>
        <v>0</v>
      </c>
      <c r="AF337" s="54" t="n">
        <f aca="false">MIN(1000,MAX(AF338,IF($A337&gt;=AF$16,0,AF$13*(AF$16-$A337)+AF$14*(AF$16-$A337)^2+AF$15*(AF$16-$A337)^3)))</f>
        <v>0</v>
      </c>
      <c r="AG337" s="54" t="n">
        <f aca="false">MIN(1000,MAX(AG338,IF($A337&gt;=AG$16,0,AG$13*(AG$16-$A337)+AG$14*(AG$16-$A337)^2+AG$15*(AG$16-$A337)^3)))</f>
        <v>0</v>
      </c>
      <c r="AH337" s="54" t="n">
        <f aca="false">MIN(1000,MAX(AH338,IF($A337&gt;=AH$16,0,AH$13*(AH$16-$A337)+AH$14*(AH$16-$A337)^2+AH$15*(AH$16-$A337)^3)))</f>
        <v>0</v>
      </c>
      <c r="AI337" s="54" t="n">
        <f aca="false">MIN(1000,MAX(AI338,IF($A337&gt;=AI$16,0,AI$13*(AI$16-$A337)+AI$14*(AI$16-$A337)^2+AI$15*(AI$16-$A337)^3)))</f>
        <v>0</v>
      </c>
      <c r="AJ337" s="54" t="n">
        <f aca="false">MIN(1000,MAX(AJ338,IF($A337&gt;=AJ$16,0,AJ$13*(AJ$16-$A337)+AJ$14*(AJ$16-$A337)^2+AJ$15*(AJ$16-$A337)^3)))</f>
        <v>0</v>
      </c>
      <c r="AK337" s="54" t="n">
        <f aca="false">MIN(1000,MAX(AK338,IF($A337&gt;=AK$16,0,AK$13*(AK$16-$A337)+AK$14*(AK$16-$A337)^2+AK$15*(AK$16-$A337)^3)))</f>
        <v>0</v>
      </c>
      <c r="AL337" s="54" t="n">
        <f aca="false">MIN(1000,MAX(AL338,IF($A337&gt;=AL$16,0,AL$13*(AL$16-$A337)+AL$14*(AL$16-$A337)^2+AL$15*(AL$16-$A337)^3)))</f>
        <v>0</v>
      </c>
      <c r="AM337" s="54" t="n">
        <f aca="false">MIN(1000,MAX(AM338,IF($A337&gt;=AM$16,0,AM$13*(AM$16-$A337)+AM$14*(AM$16-$A337)^2+AM$15*(AM$16-$A337)^3)))</f>
        <v>0</v>
      </c>
      <c r="AN337" s="54" t="n">
        <f aca="false">MIN(1000,MAX(AN338,IF($A337&gt;=AN$16,0,AN$13*(AN$16-$A337)+AN$14*(AN$16-$A337)^2+AN$15*(AN$16-$A337)^3)))</f>
        <v>0</v>
      </c>
      <c r="AO337" s="54" t="n">
        <f aca="false">MIN(1000,MAX(AO338,IF($A337&gt;=AO$16,0,AO$13*(AO$16-$A337)+AO$14*(AO$16-$A337)^2+AO$15*(AO$16-$A337)^3)))</f>
        <v>0</v>
      </c>
      <c r="AP337" s="54" t="n">
        <f aca="false">MIN(1000,MAX(AP338,IF($A337&gt;=AP$16,0,AP$13*(AP$16-$A337)+AP$14*(AP$16-$A337)^2+AP$15*(AP$16-$A337)^3)))</f>
        <v>0</v>
      </c>
      <c r="AQ337" s="54" t="n">
        <f aca="false">MIN(1000,MAX(AQ338,IF($A337&gt;=AQ$16,0,AQ$13*(AQ$16-$A337)+AQ$14*(AQ$16-$A337)^2+AQ$15*(AQ$16-$A337)^3)))</f>
        <v>0</v>
      </c>
      <c r="AR337" s="54" t="n">
        <f aca="false">MIN(1000,MAX(AR338,IF($A337&gt;=AR$16,0,AR$13*(AR$16-$A337)+AR$14*(AR$16-$A337)^2+AR$15*(AR$16-$A337)^3)))</f>
        <v>0</v>
      </c>
      <c r="AS337" s="54" t="n">
        <f aca="false">MIN(1000,MAX(AS338,IF($A337&gt;=AS$16,0,AS$13*(AS$16-$A337)+AS$14*(AS$16-$A337)^2+AS$15*(AS$16-$A337)^3)))</f>
        <v>0</v>
      </c>
      <c r="AT337" s="54" t="n">
        <f aca="false">MIN(1000,MAX(AT338,IF($A337&gt;=AT$16,0,AT$13*(AT$16-$A337)+AT$14*(AT$16-$A337)^2+AT$15*(AT$16-$A337)^3)))</f>
        <v>109.320164</v>
      </c>
      <c r="AU337" s="54" t="n">
        <f aca="false">MIN(1000,MAX(AU338,IF($A337&gt;=AU$16,0,AU$13*(AU$16-$A337)+AU$14*(AU$16-$A337)^2+AU$15*(AU$16-$A337)^3)))</f>
        <v>0</v>
      </c>
      <c r="AV337" s="54" t="n">
        <f aca="false">MIN(1000,MAX(AV338,IF($A337&gt;=AV$16,0,AV$13*(AV$16-$A337)+AV$14*(AV$16-$A337)^2+AV$15*(AV$16-$A337)^3)))</f>
        <v>466.42753</v>
      </c>
      <c r="AW337" s="54" t="n">
        <f aca="false">MIN(1000,MAX(AW338,IF($A337&gt;=AW$16,0,AW$13*(AW$16-$A337)+AW$14*(AW$16-$A337)^2+AW$15*(AW$16-$A337)^3)))</f>
        <v>0</v>
      </c>
      <c r="AX337" s="54" t="n">
        <f aca="false">MIN(1000,MAX(AX338,IF($A337&gt;=AX$16,0,AX$13*(AX$16-$A337)+AX$14*(AX$16-$A337)^2+AX$15*(AX$16-$A337)^3)))</f>
        <v>58.216864</v>
      </c>
      <c r="AY337" s="54" t="n">
        <f aca="false">MIN(1000,MAX(AY338,IF($A337&gt;=AY$16,0,AY$13*(AY$16-$A337)+AY$14*(AY$16-$A337)^2+AY$15*(AY$16-$A337)^3)))</f>
        <v>0</v>
      </c>
      <c r="AZ337" s="54" t="n">
        <f aca="false">MIN(1000,MAX(AZ338,IF($A337&gt;=AZ$16,0,AZ$13*(AZ$16-$A337)+AZ$14*(AZ$16-$A337)^2+AZ$15*(AZ$16-$A337)^3)))</f>
        <v>0</v>
      </c>
      <c r="BA337" s="54" t="n">
        <f aca="false">MIN(1000,MAX(BA338,IF($A337&gt;=BA$16,0,BA$13*(BA$16-$A337)+BA$14*(BA$16-$A337)^2+BA$15*(BA$16-$A337)^3)))</f>
        <v>0</v>
      </c>
    </row>
    <row r="338" customFormat="false" ht="13.8" hidden="false" customHeight="false" outlineLevel="0" collapsed="false">
      <c r="A338" s="12" t="n">
        <f aca="false">A337+10</f>
        <v>3210</v>
      </c>
      <c r="B338" s="54" t="n">
        <f aca="false">MIN(1000,MAX(B339,IF($A338&gt;=B$16,0,B$13*(B$16-$A338)+B$14*(B$16-$A338)^2+B$15*(B$16-$A338)^3)))</f>
        <v>0</v>
      </c>
      <c r="C338" s="54" t="n">
        <f aca="false">MIN(1000,MAX(C339,IF($A338&gt;=C$16,0,C$13*(C$16-$A338)+C$14*(C$16-$A338)^2+C$15*(C$16-$A338)^3)))</f>
        <v>0</v>
      </c>
      <c r="D338" s="54" t="n">
        <f aca="false">MIN(1000,MAX(D339,IF($A338&gt;=D$16,0,D$13*(D$16-$A338)+D$14*(D$16-$A338)^2+D$15*(D$16-$A338)^3)))</f>
        <v>0</v>
      </c>
      <c r="E338" s="54" t="n">
        <f aca="false">MIN(1000,MAX(E339,IF($A338&gt;=E$16,0,E$13*(E$16-$A338)+E$14*(E$16-$A338)^2+E$15*(E$16-$A338)^3)))</f>
        <v>0</v>
      </c>
      <c r="F338" s="54" t="n">
        <f aca="false">MIN(1000,MAX(F339,IF($A338&gt;=F$16,0,F$13*(F$16-$A338)+F$14*(F$16-$A338)^2+F$15*(F$16-$A338)^3)))</f>
        <v>0</v>
      </c>
      <c r="G338" s="54" t="n">
        <f aca="false">MIN(1000,MAX(G339,IF($A338&gt;=G$16,0,G$13*(G$16-$A338)+G$14*(G$16-$A338)^2+G$15*(G$16-$A338)^3)))</f>
        <v>0</v>
      </c>
      <c r="H338" s="54" t="n">
        <f aca="false">MIN(1000,MAX(H339,IF($A338&gt;=H$16,0,H$13*(H$16-$A338)+H$14*(H$16-$A338)^2+H$15*(H$16-$A338)^3)))</f>
        <v>0</v>
      </c>
      <c r="I338" s="54" t="n">
        <f aca="false">MIN(1000,MAX(I339,IF($A338&gt;=I$16,0,I$13*(I$16-$A338)+I$14*(I$16-$A338)^2+I$15*(I$16-$A338)^3)))</f>
        <v>0</v>
      </c>
      <c r="J338" s="54" t="n">
        <f aca="false">MIN(1000,MAX(J339,IF($A338&gt;=J$16,0,J$13*(J$16-$A338)+J$14*(J$16-$A338)^2+J$15*(J$16-$A338)^3)))</f>
        <v>0</v>
      </c>
      <c r="K338" s="54" t="n">
        <f aca="false">MIN(1000,MAX(K339,IF($A338&gt;=K$16,0,K$13*(K$16-$A338)+K$14*(K$16-$A338)^2+K$15*(K$16-$A338)^3)))</f>
        <v>0</v>
      </c>
      <c r="L338" s="54" t="n">
        <f aca="false">MIN(1000,MAX(L339,IF($A338&gt;=L$16,0,L$13*(L$16-$A338)+L$14*(L$16-$A338)^2+L$15*(L$16-$A338)^3)))</f>
        <v>0</v>
      </c>
      <c r="M338" s="54" t="n">
        <f aca="false">MIN(1000,MAX(M339,IF($A338&gt;=M$16,0,M$13*(M$16-$A338)+M$14*(M$16-$A338)^2+M$15*(M$16-$A338)^3)))</f>
        <v>0</v>
      </c>
      <c r="N338" s="54" t="n">
        <f aca="false">MIN(1000,MAX(N339,IF($A338&gt;=N$16,0,N$13*(N$16-$A338)+N$14*(N$16-$A338)^2+N$15*(N$16-$A338)^3)))</f>
        <v>0</v>
      </c>
      <c r="O338" s="54" t="n">
        <f aca="false">MIN(1000,MAX(O339,IF($A338&gt;=O$16,0,O$13*(O$16-$A338)+O$14*(O$16-$A338)^2+O$15*(O$16-$A338)^3)))</f>
        <v>0</v>
      </c>
      <c r="P338" s="54" t="n">
        <f aca="false">MIN(1000,MAX(P339,IF($A338&gt;=P$16,0,P$13*(P$16-$A338)+P$14*(P$16-$A338)^2+P$15*(P$16-$A338)^3)))</f>
        <v>0</v>
      </c>
      <c r="Q338" s="54" t="n">
        <f aca="false">MIN(1000,MAX(Q339,IF($A338&gt;=Q$16,0,Q$13*(Q$16-$A338)+Q$14*(Q$16-$A338)^2+Q$15*(Q$16-$A338)^3)))</f>
        <v>0</v>
      </c>
      <c r="R338" s="54" t="n">
        <f aca="false">MIN(1000,MAX(R339,IF($A338&gt;=R$16,0,R$13*(R$16-$A338)+R$14*(R$16-$A338)^2+R$15*(R$16-$A338)^3)))</f>
        <v>0</v>
      </c>
      <c r="S338" s="54" t="n">
        <f aca="false">MIN(1000,MAX(S339,IF($A338&gt;=S$16,0,S$13*(S$16-$A338)+S$14*(S$16-$A338)^2+S$15*(S$16-$A338)^3)))</f>
        <v>39.887952</v>
      </c>
      <c r="T338" s="54" t="n">
        <f aca="false">MIN(1000,MAX(T339,IF($A338&gt;=T$16,0,T$13*(T$16-$A338)+T$14*(T$16-$A338)^2+T$15*(T$16-$A338)^3)))</f>
        <v>0</v>
      </c>
      <c r="U338" s="54" t="n">
        <f aca="false">MIN(1000,MAX(U339,IF($A338&gt;=U$16,0,U$13*(U$16-$A338)+U$14*(U$16-$A338)^2+U$15*(U$16-$A338)^3)))</f>
        <v>78.40245</v>
      </c>
      <c r="V338" s="54" t="n">
        <f aca="false">MIN(1000,MAX(V339,IF($A338&gt;=V$16,0,V$13*(V$16-$A338)+V$14*(V$16-$A338)^2+V$15*(V$16-$A338)^3)))</f>
        <v>0</v>
      </c>
      <c r="W338" s="54" t="n">
        <f aca="false">MIN(1000,MAX(W339,IF($A338&gt;=W$16,0,W$13*(W$16-$A338)+W$14*(W$16-$A338)^2+W$15*(W$16-$A338)^3)))</f>
        <v>42.32748</v>
      </c>
      <c r="X338" s="54" t="n">
        <f aca="false">MIN(1000,MAX(X339,IF($A338&gt;=X$16,0,X$13*(X$16-$A338)+X$14*(X$16-$A338)^2+X$15*(X$16-$A338)^3)))</f>
        <v>0</v>
      </c>
      <c r="Y338" s="54" t="n">
        <f aca="false">MIN(1000,MAX(Y339,IF($A338&gt;=Y$16,0,Y$13*(Y$16-$A338)+Y$14*(Y$16-$A338)^2+Y$15*(Y$16-$A338)^3)))</f>
        <v>0</v>
      </c>
      <c r="Z338" s="54" t="n">
        <f aca="false">MIN(1000,MAX(Z339,IF($A338&gt;=Z$16,0,Z$13*(Z$16-$A338)+Z$14*(Z$16-$A338)^2+Z$15*(Z$16-$A338)^3)))</f>
        <v>0</v>
      </c>
      <c r="AC338" s="54" t="n">
        <f aca="false">MIN(1000,MAX(AC339,IF($A338&gt;=AC$16,0,AC$13*(AC$16-$A338)+AC$14*(AC$16-$A338)^2+AC$15*(AC$16-$A338)^3)))</f>
        <v>0</v>
      </c>
      <c r="AD338" s="54" t="n">
        <f aca="false">MIN(1000,MAX(AD339,IF($A338&gt;=AD$16,0,AD$13*(AD$16-$A338)+AD$14*(AD$16-$A338)^2+AD$15*(AD$16-$A338)^3)))</f>
        <v>0</v>
      </c>
      <c r="AE338" s="54" t="n">
        <f aca="false">MIN(1000,MAX(AE339,IF($A338&gt;=AE$16,0,AE$13*(AE$16-$A338)+AE$14*(AE$16-$A338)^2+AE$15*(AE$16-$A338)^3)))</f>
        <v>0</v>
      </c>
      <c r="AF338" s="54" t="n">
        <f aca="false">MIN(1000,MAX(AF339,IF($A338&gt;=AF$16,0,AF$13*(AF$16-$A338)+AF$14*(AF$16-$A338)^2+AF$15*(AF$16-$A338)^3)))</f>
        <v>0</v>
      </c>
      <c r="AG338" s="54" t="n">
        <f aca="false">MIN(1000,MAX(AG339,IF($A338&gt;=AG$16,0,AG$13*(AG$16-$A338)+AG$14*(AG$16-$A338)^2+AG$15*(AG$16-$A338)^3)))</f>
        <v>0</v>
      </c>
      <c r="AH338" s="54" t="n">
        <f aca="false">MIN(1000,MAX(AH339,IF($A338&gt;=AH$16,0,AH$13*(AH$16-$A338)+AH$14*(AH$16-$A338)^2+AH$15*(AH$16-$A338)^3)))</f>
        <v>0</v>
      </c>
      <c r="AI338" s="54" t="n">
        <f aca="false">MIN(1000,MAX(AI339,IF($A338&gt;=AI$16,0,AI$13*(AI$16-$A338)+AI$14*(AI$16-$A338)^2+AI$15*(AI$16-$A338)^3)))</f>
        <v>0</v>
      </c>
      <c r="AJ338" s="54" t="n">
        <f aca="false">MIN(1000,MAX(AJ339,IF($A338&gt;=AJ$16,0,AJ$13*(AJ$16-$A338)+AJ$14*(AJ$16-$A338)^2+AJ$15*(AJ$16-$A338)^3)))</f>
        <v>0</v>
      </c>
      <c r="AK338" s="54" t="n">
        <f aca="false">MIN(1000,MAX(AK339,IF($A338&gt;=AK$16,0,AK$13*(AK$16-$A338)+AK$14*(AK$16-$A338)^2+AK$15*(AK$16-$A338)^3)))</f>
        <v>0</v>
      </c>
      <c r="AL338" s="54" t="n">
        <f aca="false">MIN(1000,MAX(AL339,IF($A338&gt;=AL$16,0,AL$13*(AL$16-$A338)+AL$14*(AL$16-$A338)^2+AL$15*(AL$16-$A338)^3)))</f>
        <v>0</v>
      </c>
      <c r="AM338" s="54" t="n">
        <f aca="false">MIN(1000,MAX(AM339,IF($A338&gt;=AM$16,0,AM$13*(AM$16-$A338)+AM$14*(AM$16-$A338)^2+AM$15*(AM$16-$A338)^3)))</f>
        <v>0</v>
      </c>
      <c r="AN338" s="54" t="n">
        <f aca="false">MIN(1000,MAX(AN339,IF($A338&gt;=AN$16,0,AN$13*(AN$16-$A338)+AN$14*(AN$16-$A338)^2+AN$15*(AN$16-$A338)^3)))</f>
        <v>0</v>
      </c>
      <c r="AO338" s="54" t="n">
        <f aca="false">MIN(1000,MAX(AO339,IF($A338&gt;=AO$16,0,AO$13*(AO$16-$A338)+AO$14*(AO$16-$A338)^2+AO$15*(AO$16-$A338)^3)))</f>
        <v>0</v>
      </c>
      <c r="AP338" s="54" t="n">
        <f aca="false">MIN(1000,MAX(AP339,IF($A338&gt;=AP$16,0,AP$13*(AP$16-$A338)+AP$14*(AP$16-$A338)^2+AP$15*(AP$16-$A338)^3)))</f>
        <v>0</v>
      </c>
      <c r="AQ338" s="54" t="n">
        <f aca="false">MIN(1000,MAX(AQ339,IF($A338&gt;=AQ$16,0,AQ$13*(AQ$16-$A338)+AQ$14*(AQ$16-$A338)^2+AQ$15*(AQ$16-$A338)^3)))</f>
        <v>0</v>
      </c>
      <c r="AR338" s="54" t="n">
        <f aca="false">MIN(1000,MAX(AR339,IF($A338&gt;=AR$16,0,AR$13*(AR$16-$A338)+AR$14*(AR$16-$A338)^2+AR$15*(AR$16-$A338)^3)))</f>
        <v>0</v>
      </c>
      <c r="AS338" s="54" t="n">
        <f aca="false">MIN(1000,MAX(AS339,IF($A338&gt;=AS$16,0,AS$13*(AS$16-$A338)+AS$14*(AS$16-$A338)^2+AS$15*(AS$16-$A338)^3)))</f>
        <v>0</v>
      </c>
      <c r="AT338" s="54" t="n">
        <f aca="false">MIN(1000,MAX(AT339,IF($A338&gt;=AT$16,0,AT$13*(AT$16-$A338)+AT$14*(AT$16-$A338)^2+AT$15*(AT$16-$A338)^3)))</f>
        <v>105.041964</v>
      </c>
      <c r="AU338" s="54" t="n">
        <f aca="false">MIN(1000,MAX(AU339,IF($A338&gt;=AU$16,0,AU$13*(AU$16-$A338)+AU$14*(AU$16-$A338)^2+AU$15*(AU$16-$A338)^3)))</f>
        <v>0</v>
      </c>
      <c r="AV338" s="54" t="n">
        <f aca="false">MIN(1000,MAX(AV339,IF($A338&gt;=AV$16,0,AV$13*(AV$16-$A338)+AV$14*(AV$16-$A338)^2+AV$15*(AV$16-$A338)^3)))</f>
        <v>464.97453</v>
      </c>
      <c r="AW338" s="54" t="n">
        <f aca="false">MIN(1000,MAX(AW339,IF($A338&gt;=AW$16,0,AW$13*(AW$16-$A338)+AW$14*(AW$16-$A338)^2+AW$15*(AW$16-$A338)^3)))</f>
        <v>0</v>
      </c>
      <c r="AX338" s="54" t="n">
        <f aca="false">MIN(1000,MAX(AX339,IF($A338&gt;=AX$16,0,AX$13*(AX$16-$A338)+AX$14*(AX$16-$A338)^2+AX$15*(AX$16-$A338)^3)))</f>
        <v>58.216864</v>
      </c>
      <c r="AY338" s="54" t="n">
        <f aca="false">MIN(1000,MAX(AY339,IF($A338&gt;=AY$16,0,AY$13*(AY$16-$A338)+AY$14*(AY$16-$A338)^2+AY$15*(AY$16-$A338)^3)))</f>
        <v>0</v>
      </c>
      <c r="AZ338" s="54" t="n">
        <f aca="false">MIN(1000,MAX(AZ339,IF($A338&gt;=AZ$16,0,AZ$13*(AZ$16-$A338)+AZ$14*(AZ$16-$A338)^2+AZ$15*(AZ$16-$A338)^3)))</f>
        <v>0</v>
      </c>
      <c r="BA338" s="54" t="n">
        <f aca="false">MIN(1000,MAX(BA339,IF($A338&gt;=BA$16,0,BA$13*(BA$16-$A338)+BA$14*(BA$16-$A338)^2+BA$15*(BA$16-$A338)^3)))</f>
        <v>0</v>
      </c>
    </row>
    <row r="339" customFormat="false" ht="13.8" hidden="false" customHeight="false" outlineLevel="0" collapsed="false">
      <c r="A339" s="12" t="n">
        <f aca="false">A338+10</f>
        <v>3220</v>
      </c>
      <c r="B339" s="54" t="n">
        <f aca="false">MIN(1000,MAX(B340,IF($A339&gt;=B$16,0,B$13*(B$16-$A339)+B$14*(B$16-$A339)^2+B$15*(B$16-$A339)^3)))</f>
        <v>0</v>
      </c>
      <c r="C339" s="54" t="n">
        <f aca="false">MIN(1000,MAX(C340,IF($A339&gt;=C$16,0,C$13*(C$16-$A339)+C$14*(C$16-$A339)^2+C$15*(C$16-$A339)^3)))</f>
        <v>0</v>
      </c>
      <c r="D339" s="54" t="n">
        <f aca="false">MIN(1000,MAX(D340,IF($A339&gt;=D$16,0,D$13*(D$16-$A339)+D$14*(D$16-$A339)^2+D$15*(D$16-$A339)^3)))</f>
        <v>0</v>
      </c>
      <c r="E339" s="54" t="n">
        <f aca="false">MIN(1000,MAX(E340,IF($A339&gt;=E$16,0,E$13*(E$16-$A339)+E$14*(E$16-$A339)^2+E$15*(E$16-$A339)^3)))</f>
        <v>0</v>
      </c>
      <c r="F339" s="54" t="n">
        <f aca="false">MIN(1000,MAX(F340,IF($A339&gt;=F$16,0,F$13*(F$16-$A339)+F$14*(F$16-$A339)^2+F$15*(F$16-$A339)^3)))</f>
        <v>0</v>
      </c>
      <c r="G339" s="54" t="n">
        <f aca="false">MIN(1000,MAX(G340,IF($A339&gt;=G$16,0,G$13*(G$16-$A339)+G$14*(G$16-$A339)^2+G$15*(G$16-$A339)^3)))</f>
        <v>0</v>
      </c>
      <c r="H339" s="54" t="n">
        <f aca="false">MIN(1000,MAX(H340,IF($A339&gt;=H$16,0,H$13*(H$16-$A339)+H$14*(H$16-$A339)^2+H$15*(H$16-$A339)^3)))</f>
        <v>0</v>
      </c>
      <c r="I339" s="54" t="n">
        <f aca="false">MIN(1000,MAX(I340,IF($A339&gt;=I$16,0,I$13*(I$16-$A339)+I$14*(I$16-$A339)^2+I$15*(I$16-$A339)^3)))</f>
        <v>0</v>
      </c>
      <c r="J339" s="54" t="n">
        <f aca="false">MIN(1000,MAX(J340,IF($A339&gt;=J$16,0,J$13*(J$16-$A339)+J$14*(J$16-$A339)^2+J$15*(J$16-$A339)^3)))</f>
        <v>0</v>
      </c>
      <c r="K339" s="54" t="n">
        <f aca="false">MIN(1000,MAX(K340,IF($A339&gt;=K$16,0,K$13*(K$16-$A339)+K$14*(K$16-$A339)^2+K$15*(K$16-$A339)^3)))</f>
        <v>0</v>
      </c>
      <c r="L339" s="54" t="n">
        <f aca="false">MIN(1000,MAX(L340,IF($A339&gt;=L$16,0,L$13*(L$16-$A339)+L$14*(L$16-$A339)^2+L$15*(L$16-$A339)^3)))</f>
        <v>0</v>
      </c>
      <c r="M339" s="54" t="n">
        <f aca="false">MIN(1000,MAX(M340,IF($A339&gt;=M$16,0,M$13*(M$16-$A339)+M$14*(M$16-$A339)^2+M$15*(M$16-$A339)^3)))</f>
        <v>0</v>
      </c>
      <c r="N339" s="54" t="n">
        <f aca="false">MIN(1000,MAX(N340,IF($A339&gt;=N$16,0,N$13*(N$16-$A339)+N$14*(N$16-$A339)^2+N$15*(N$16-$A339)^3)))</f>
        <v>0</v>
      </c>
      <c r="O339" s="54" t="n">
        <f aca="false">MIN(1000,MAX(O340,IF($A339&gt;=O$16,0,O$13*(O$16-$A339)+O$14*(O$16-$A339)^2+O$15*(O$16-$A339)^3)))</f>
        <v>0</v>
      </c>
      <c r="P339" s="54" t="n">
        <f aca="false">MIN(1000,MAX(P340,IF($A339&gt;=P$16,0,P$13*(P$16-$A339)+P$14*(P$16-$A339)^2+P$15*(P$16-$A339)^3)))</f>
        <v>0</v>
      </c>
      <c r="Q339" s="54" t="n">
        <f aca="false">MIN(1000,MAX(Q340,IF($A339&gt;=Q$16,0,Q$13*(Q$16-$A339)+Q$14*(Q$16-$A339)^2+Q$15*(Q$16-$A339)^3)))</f>
        <v>0</v>
      </c>
      <c r="R339" s="54" t="n">
        <f aca="false">MIN(1000,MAX(R340,IF($A339&gt;=R$16,0,R$13*(R$16-$A339)+R$14*(R$16-$A339)^2+R$15*(R$16-$A339)^3)))</f>
        <v>0</v>
      </c>
      <c r="S339" s="54" t="n">
        <f aca="false">MIN(1000,MAX(S340,IF($A339&gt;=S$16,0,S$13*(S$16-$A339)+S$14*(S$16-$A339)^2+S$15*(S$16-$A339)^3)))</f>
        <v>38.108352</v>
      </c>
      <c r="T339" s="54" t="n">
        <f aca="false">MIN(1000,MAX(T340,IF($A339&gt;=T$16,0,T$13*(T$16-$A339)+T$14*(T$16-$A339)^2+T$15*(T$16-$A339)^3)))</f>
        <v>0</v>
      </c>
      <c r="U339" s="54" t="n">
        <f aca="false">MIN(1000,MAX(U340,IF($A339&gt;=U$16,0,U$13*(U$16-$A339)+U$14*(U$16-$A339)^2+U$15*(U$16-$A339)^3)))</f>
        <v>78.15745</v>
      </c>
      <c r="V339" s="54" t="n">
        <f aca="false">MIN(1000,MAX(V340,IF($A339&gt;=V$16,0,V$13*(V$16-$A339)+V$14*(V$16-$A339)^2+V$15*(V$16-$A339)^3)))</f>
        <v>0</v>
      </c>
      <c r="W339" s="54" t="n">
        <f aca="false">MIN(1000,MAX(W340,IF($A339&gt;=W$16,0,W$13*(W$16-$A339)+W$14*(W$16-$A339)^2+W$15*(W$16-$A339)^3)))</f>
        <v>42.19848</v>
      </c>
      <c r="X339" s="54" t="n">
        <f aca="false">MIN(1000,MAX(X340,IF($A339&gt;=X$16,0,X$13*(X$16-$A339)+X$14*(X$16-$A339)^2+X$15*(X$16-$A339)^3)))</f>
        <v>0</v>
      </c>
      <c r="Y339" s="54" t="n">
        <f aca="false">MIN(1000,MAX(Y340,IF($A339&gt;=Y$16,0,Y$13*(Y$16-$A339)+Y$14*(Y$16-$A339)^2+Y$15*(Y$16-$A339)^3)))</f>
        <v>0</v>
      </c>
      <c r="Z339" s="54" t="n">
        <f aca="false">MIN(1000,MAX(Z340,IF($A339&gt;=Z$16,0,Z$13*(Z$16-$A339)+Z$14*(Z$16-$A339)^2+Z$15*(Z$16-$A339)^3)))</f>
        <v>0</v>
      </c>
      <c r="AC339" s="54" t="n">
        <f aca="false">MIN(1000,MAX(AC340,IF($A339&gt;=AC$16,0,AC$13*(AC$16-$A339)+AC$14*(AC$16-$A339)^2+AC$15*(AC$16-$A339)^3)))</f>
        <v>0</v>
      </c>
      <c r="AD339" s="54" t="n">
        <f aca="false">MIN(1000,MAX(AD340,IF($A339&gt;=AD$16,0,AD$13*(AD$16-$A339)+AD$14*(AD$16-$A339)^2+AD$15*(AD$16-$A339)^3)))</f>
        <v>0</v>
      </c>
      <c r="AE339" s="54" t="n">
        <f aca="false">MIN(1000,MAX(AE340,IF($A339&gt;=AE$16,0,AE$13*(AE$16-$A339)+AE$14*(AE$16-$A339)^2+AE$15*(AE$16-$A339)^3)))</f>
        <v>0</v>
      </c>
      <c r="AF339" s="54" t="n">
        <f aca="false">MIN(1000,MAX(AF340,IF($A339&gt;=AF$16,0,AF$13*(AF$16-$A339)+AF$14*(AF$16-$A339)^2+AF$15*(AF$16-$A339)^3)))</f>
        <v>0</v>
      </c>
      <c r="AG339" s="54" t="n">
        <f aca="false">MIN(1000,MAX(AG340,IF($A339&gt;=AG$16,0,AG$13*(AG$16-$A339)+AG$14*(AG$16-$A339)^2+AG$15*(AG$16-$A339)^3)))</f>
        <v>0</v>
      </c>
      <c r="AH339" s="54" t="n">
        <f aca="false">MIN(1000,MAX(AH340,IF($A339&gt;=AH$16,0,AH$13*(AH$16-$A339)+AH$14*(AH$16-$A339)^2+AH$15*(AH$16-$A339)^3)))</f>
        <v>0</v>
      </c>
      <c r="AI339" s="54" t="n">
        <f aca="false">MIN(1000,MAX(AI340,IF($A339&gt;=AI$16,0,AI$13*(AI$16-$A339)+AI$14*(AI$16-$A339)^2+AI$15*(AI$16-$A339)^3)))</f>
        <v>0</v>
      </c>
      <c r="AJ339" s="54" t="n">
        <f aca="false">MIN(1000,MAX(AJ340,IF($A339&gt;=AJ$16,0,AJ$13*(AJ$16-$A339)+AJ$14*(AJ$16-$A339)^2+AJ$15*(AJ$16-$A339)^3)))</f>
        <v>0</v>
      </c>
      <c r="AK339" s="54" t="n">
        <f aca="false">MIN(1000,MAX(AK340,IF($A339&gt;=AK$16,0,AK$13*(AK$16-$A339)+AK$14*(AK$16-$A339)^2+AK$15*(AK$16-$A339)^3)))</f>
        <v>0</v>
      </c>
      <c r="AL339" s="54" t="n">
        <f aca="false">MIN(1000,MAX(AL340,IF($A339&gt;=AL$16,0,AL$13*(AL$16-$A339)+AL$14*(AL$16-$A339)^2+AL$15*(AL$16-$A339)^3)))</f>
        <v>0</v>
      </c>
      <c r="AM339" s="54" t="n">
        <f aca="false">MIN(1000,MAX(AM340,IF($A339&gt;=AM$16,0,AM$13*(AM$16-$A339)+AM$14*(AM$16-$A339)^2+AM$15*(AM$16-$A339)^3)))</f>
        <v>0</v>
      </c>
      <c r="AN339" s="54" t="n">
        <f aca="false">MIN(1000,MAX(AN340,IF($A339&gt;=AN$16,0,AN$13*(AN$16-$A339)+AN$14*(AN$16-$A339)^2+AN$15*(AN$16-$A339)^3)))</f>
        <v>0</v>
      </c>
      <c r="AO339" s="54" t="n">
        <f aca="false">MIN(1000,MAX(AO340,IF($A339&gt;=AO$16,0,AO$13*(AO$16-$A339)+AO$14*(AO$16-$A339)^2+AO$15*(AO$16-$A339)^3)))</f>
        <v>0</v>
      </c>
      <c r="AP339" s="54" t="n">
        <f aca="false">MIN(1000,MAX(AP340,IF($A339&gt;=AP$16,0,AP$13*(AP$16-$A339)+AP$14*(AP$16-$A339)^2+AP$15*(AP$16-$A339)^3)))</f>
        <v>0</v>
      </c>
      <c r="AQ339" s="54" t="n">
        <f aca="false">MIN(1000,MAX(AQ340,IF($A339&gt;=AQ$16,0,AQ$13*(AQ$16-$A339)+AQ$14*(AQ$16-$A339)^2+AQ$15*(AQ$16-$A339)^3)))</f>
        <v>0</v>
      </c>
      <c r="AR339" s="54" t="n">
        <f aca="false">MIN(1000,MAX(AR340,IF($A339&gt;=AR$16,0,AR$13*(AR$16-$A339)+AR$14*(AR$16-$A339)^2+AR$15*(AR$16-$A339)^3)))</f>
        <v>0</v>
      </c>
      <c r="AS339" s="54" t="n">
        <f aca="false">MIN(1000,MAX(AS340,IF($A339&gt;=AS$16,0,AS$13*(AS$16-$A339)+AS$14*(AS$16-$A339)^2+AS$15*(AS$16-$A339)^3)))</f>
        <v>0</v>
      </c>
      <c r="AT339" s="54" t="n">
        <f aca="false">MIN(1000,MAX(AT340,IF($A339&gt;=AT$16,0,AT$13*(AT$16-$A339)+AT$14*(AT$16-$A339)^2+AT$15*(AT$16-$A339)^3)))</f>
        <v>100.843764</v>
      </c>
      <c r="AU339" s="54" t="n">
        <f aca="false">MIN(1000,MAX(AU340,IF($A339&gt;=AU$16,0,AU$13*(AU$16-$A339)+AU$14*(AU$16-$A339)^2+AU$15*(AU$16-$A339)^3)))</f>
        <v>0</v>
      </c>
      <c r="AV339" s="54" t="n">
        <f aca="false">MIN(1000,MAX(AV340,IF($A339&gt;=AV$16,0,AV$13*(AV$16-$A339)+AV$14*(AV$16-$A339)^2+AV$15*(AV$16-$A339)^3)))</f>
        <v>463.52153</v>
      </c>
      <c r="AW339" s="54" t="n">
        <f aca="false">MIN(1000,MAX(AW340,IF($A339&gt;=AW$16,0,AW$13*(AW$16-$A339)+AW$14*(AW$16-$A339)^2+AW$15*(AW$16-$A339)^3)))</f>
        <v>0</v>
      </c>
      <c r="AX339" s="54" t="n">
        <f aca="false">MIN(1000,MAX(AX340,IF($A339&gt;=AX$16,0,AX$13*(AX$16-$A339)+AX$14*(AX$16-$A339)^2+AX$15*(AX$16-$A339)^3)))</f>
        <v>58.216864</v>
      </c>
      <c r="AY339" s="54" t="n">
        <f aca="false">MIN(1000,MAX(AY340,IF($A339&gt;=AY$16,0,AY$13*(AY$16-$A339)+AY$14*(AY$16-$A339)^2+AY$15*(AY$16-$A339)^3)))</f>
        <v>0</v>
      </c>
      <c r="AZ339" s="54" t="n">
        <f aca="false">MIN(1000,MAX(AZ340,IF($A339&gt;=AZ$16,0,AZ$13*(AZ$16-$A339)+AZ$14*(AZ$16-$A339)^2+AZ$15*(AZ$16-$A339)^3)))</f>
        <v>0</v>
      </c>
      <c r="BA339" s="54" t="n">
        <f aca="false">MIN(1000,MAX(BA340,IF($A339&gt;=BA$16,0,BA$13*(BA$16-$A339)+BA$14*(BA$16-$A339)^2+BA$15*(BA$16-$A339)^3)))</f>
        <v>0</v>
      </c>
    </row>
    <row r="340" customFormat="false" ht="13.8" hidden="false" customHeight="false" outlineLevel="0" collapsed="false">
      <c r="A340" s="12" t="n">
        <f aca="false">A339+10</f>
        <v>3230</v>
      </c>
      <c r="B340" s="54" t="n">
        <f aca="false">MIN(1000,MAX(B341,IF($A340&gt;=B$16,0,B$13*(B$16-$A340)+B$14*(B$16-$A340)^2+B$15*(B$16-$A340)^3)))</f>
        <v>0</v>
      </c>
      <c r="C340" s="54" t="n">
        <f aca="false">MIN(1000,MAX(C341,IF($A340&gt;=C$16,0,C$13*(C$16-$A340)+C$14*(C$16-$A340)^2+C$15*(C$16-$A340)^3)))</f>
        <v>0</v>
      </c>
      <c r="D340" s="54" t="n">
        <f aca="false">MIN(1000,MAX(D341,IF($A340&gt;=D$16,0,D$13*(D$16-$A340)+D$14*(D$16-$A340)^2+D$15*(D$16-$A340)^3)))</f>
        <v>0</v>
      </c>
      <c r="E340" s="54" t="n">
        <f aca="false">MIN(1000,MAX(E341,IF($A340&gt;=E$16,0,E$13*(E$16-$A340)+E$14*(E$16-$A340)^2+E$15*(E$16-$A340)^3)))</f>
        <v>0</v>
      </c>
      <c r="F340" s="54" t="n">
        <f aca="false">MIN(1000,MAX(F341,IF($A340&gt;=F$16,0,F$13*(F$16-$A340)+F$14*(F$16-$A340)^2+F$15*(F$16-$A340)^3)))</f>
        <v>0</v>
      </c>
      <c r="G340" s="54" t="n">
        <f aca="false">MIN(1000,MAX(G341,IF($A340&gt;=G$16,0,G$13*(G$16-$A340)+G$14*(G$16-$A340)^2+G$15*(G$16-$A340)^3)))</f>
        <v>0</v>
      </c>
      <c r="H340" s="54" t="n">
        <f aca="false">MIN(1000,MAX(H341,IF($A340&gt;=H$16,0,H$13*(H$16-$A340)+H$14*(H$16-$A340)^2+H$15*(H$16-$A340)^3)))</f>
        <v>0</v>
      </c>
      <c r="I340" s="54" t="n">
        <f aca="false">MIN(1000,MAX(I341,IF($A340&gt;=I$16,0,I$13*(I$16-$A340)+I$14*(I$16-$A340)^2+I$15*(I$16-$A340)^3)))</f>
        <v>0</v>
      </c>
      <c r="J340" s="54" t="n">
        <f aca="false">MIN(1000,MAX(J341,IF($A340&gt;=J$16,0,J$13*(J$16-$A340)+J$14*(J$16-$A340)^2+J$15*(J$16-$A340)^3)))</f>
        <v>0</v>
      </c>
      <c r="K340" s="54" t="n">
        <f aca="false">MIN(1000,MAX(K341,IF($A340&gt;=K$16,0,K$13*(K$16-$A340)+K$14*(K$16-$A340)^2+K$15*(K$16-$A340)^3)))</f>
        <v>0</v>
      </c>
      <c r="L340" s="54" t="n">
        <f aca="false">MIN(1000,MAX(L341,IF($A340&gt;=L$16,0,L$13*(L$16-$A340)+L$14*(L$16-$A340)^2+L$15*(L$16-$A340)^3)))</f>
        <v>0</v>
      </c>
      <c r="M340" s="54" t="n">
        <f aca="false">MIN(1000,MAX(M341,IF($A340&gt;=M$16,0,M$13*(M$16-$A340)+M$14*(M$16-$A340)^2+M$15*(M$16-$A340)^3)))</f>
        <v>0</v>
      </c>
      <c r="N340" s="54" t="n">
        <f aca="false">MIN(1000,MAX(N341,IF($A340&gt;=N$16,0,N$13*(N$16-$A340)+N$14*(N$16-$A340)^2+N$15*(N$16-$A340)^3)))</f>
        <v>0</v>
      </c>
      <c r="O340" s="54" t="n">
        <f aca="false">MIN(1000,MAX(O341,IF($A340&gt;=O$16,0,O$13*(O$16-$A340)+O$14*(O$16-$A340)^2+O$15*(O$16-$A340)^3)))</f>
        <v>0</v>
      </c>
      <c r="P340" s="54" t="n">
        <f aca="false">MIN(1000,MAX(P341,IF($A340&gt;=P$16,0,P$13*(P$16-$A340)+P$14*(P$16-$A340)^2+P$15*(P$16-$A340)^3)))</f>
        <v>0</v>
      </c>
      <c r="Q340" s="54" t="n">
        <f aca="false">MIN(1000,MAX(Q341,IF($A340&gt;=Q$16,0,Q$13*(Q$16-$A340)+Q$14*(Q$16-$A340)^2+Q$15*(Q$16-$A340)^3)))</f>
        <v>0</v>
      </c>
      <c r="R340" s="54" t="n">
        <f aca="false">MIN(1000,MAX(R341,IF($A340&gt;=R$16,0,R$13*(R$16-$A340)+R$14*(R$16-$A340)^2+R$15*(R$16-$A340)^3)))</f>
        <v>0</v>
      </c>
      <c r="S340" s="54" t="n">
        <f aca="false">MIN(1000,MAX(S341,IF($A340&gt;=S$16,0,S$13*(S$16-$A340)+S$14*(S$16-$A340)^2+S$15*(S$16-$A340)^3)))</f>
        <v>36.368752</v>
      </c>
      <c r="T340" s="54" t="n">
        <f aca="false">MIN(1000,MAX(T341,IF($A340&gt;=T$16,0,T$13*(T$16-$A340)+T$14*(T$16-$A340)^2+T$15*(T$16-$A340)^3)))</f>
        <v>0</v>
      </c>
      <c r="U340" s="54" t="n">
        <f aca="false">MIN(1000,MAX(U341,IF($A340&gt;=U$16,0,U$13*(U$16-$A340)+U$14*(U$16-$A340)^2+U$15*(U$16-$A340)^3)))</f>
        <v>77.91245</v>
      </c>
      <c r="V340" s="54" t="n">
        <f aca="false">MIN(1000,MAX(V341,IF($A340&gt;=V$16,0,V$13*(V$16-$A340)+V$14*(V$16-$A340)^2+V$15*(V$16-$A340)^3)))</f>
        <v>0</v>
      </c>
      <c r="W340" s="54" t="n">
        <f aca="false">MIN(1000,MAX(W341,IF($A340&gt;=W$16,0,W$13*(W$16-$A340)+W$14*(W$16-$A340)^2+W$15*(W$16-$A340)^3)))</f>
        <v>42.06948</v>
      </c>
      <c r="X340" s="54" t="n">
        <f aca="false">MIN(1000,MAX(X341,IF($A340&gt;=X$16,0,X$13*(X$16-$A340)+X$14*(X$16-$A340)^2+X$15*(X$16-$A340)^3)))</f>
        <v>0</v>
      </c>
      <c r="Y340" s="54" t="n">
        <f aca="false">MIN(1000,MAX(Y341,IF($A340&gt;=Y$16,0,Y$13*(Y$16-$A340)+Y$14*(Y$16-$A340)^2+Y$15*(Y$16-$A340)^3)))</f>
        <v>0</v>
      </c>
      <c r="Z340" s="54" t="n">
        <f aca="false">MIN(1000,MAX(Z341,IF($A340&gt;=Z$16,0,Z$13*(Z$16-$A340)+Z$14*(Z$16-$A340)^2+Z$15*(Z$16-$A340)^3)))</f>
        <v>0</v>
      </c>
      <c r="AC340" s="54" t="n">
        <f aca="false">MIN(1000,MAX(AC341,IF($A340&gt;=AC$16,0,AC$13*(AC$16-$A340)+AC$14*(AC$16-$A340)^2+AC$15*(AC$16-$A340)^3)))</f>
        <v>0</v>
      </c>
      <c r="AD340" s="54" t="n">
        <f aca="false">MIN(1000,MAX(AD341,IF($A340&gt;=AD$16,0,AD$13*(AD$16-$A340)+AD$14*(AD$16-$A340)^2+AD$15*(AD$16-$A340)^3)))</f>
        <v>0</v>
      </c>
      <c r="AE340" s="54" t="n">
        <f aca="false">MIN(1000,MAX(AE341,IF($A340&gt;=AE$16,0,AE$13*(AE$16-$A340)+AE$14*(AE$16-$A340)^2+AE$15*(AE$16-$A340)^3)))</f>
        <v>0</v>
      </c>
      <c r="AF340" s="54" t="n">
        <f aca="false">MIN(1000,MAX(AF341,IF($A340&gt;=AF$16,0,AF$13*(AF$16-$A340)+AF$14*(AF$16-$A340)^2+AF$15*(AF$16-$A340)^3)))</f>
        <v>0</v>
      </c>
      <c r="AG340" s="54" t="n">
        <f aca="false">MIN(1000,MAX(AG341,IF($A340&gt;=AG$16,0,AG$13*(AG$16-$A340)+AG$14*(AG$16-$A340)^2+AG$15*(AG$16-$A340)^3)))</f>
        <v>0</v>
      </c>
      <c r="AH340" s="54" t="n">
        <f aca="false">MIN(1000,MAX(AH341,IF($A340&gt;=AH$16,0,AH$13*(AH$16-$A340)+AH$14*(AH$16-$A340)^2+AH$15*(AH$16-$A340)^3)))</f>
        <v>0</v>
      </c>
      <c r="AI340" s="54" t="n">
        <f aca="false">MIN(1000,MAX(AI341,IF($A340&gt;=AI$16,0,AI$13*(AI$16-$A340)+AI$14*(AI$16-$A340)^2+AI$15*(AI$16-$A340)^3)))</f>
        <v>0</v>
      </c>
      <c r="AJ340" s="54" t="n">
        <f aca="false">MIN(1000,MAX(AJ341,IF($A340&gt;=AJ$16,0,AJ$13*(AJ$16-$A340)+AJ$14*(AJ$16-$A340)^2+AJ$15*(AJ$16-$A340)^3)))</f>
        <v>0</v>
      </c>
      <c r="AK340" s="54" t="n">
        <f aca="false">MIN(1000,MAX(AK341,IF($A340&gt;=AK$16,0,AK$13*(AK$16-$A340)+AK$14*(AK$16-$A340)^2+AK$15*(AK$16-$A340)^3)))</f>
        <v>0</v>
      </c>
      <c r="AL340" s="54" t="n">
        <f aca="false">MIN(1000,MAX(AL341,IF($A340&gt;=AL$16,0,AL$13*(AL$16-$A340)+AL$14*(AL$16-$A340)^2+AL$15*(AL$16-$A340)^3)))</f>
        <v>0</v>
      </c>
      <c r="AM340" s="54" t="n">
        <f aca="false">MIN(1000,MAX(AM341,IF($A340&gt;=AM$16,0,AM$13*(AM$16-$A340)+AM$14*(AM$16-$A340)^2+AM$15*(AM$16-$A340)^3)))</f>
        <v>0</v>
      </c>
      <c r="AN340" s="54" t="n">
        <f aca="false">MIN(1000,MAX(AN341,IF($A340&gt;=AN$16,0,AN$13*(AN$16-$A340)+AN$14*(AN$16-$A340)^2+AN$15*(AN$16-$A340)^3)))</f>
        <v>0</v>
      </c>
      <c r="AO340" s="54" t="n">
        <f aca="false">MIN(1000,MAX(AO341,IF($A340&gt;=AO$16,0,AO$13*(AO$16-$A340)+AO$14*(AO$16-$A340)^2+AO$15*(AO$16-$A340)^3)))</f>
        <v>0</v>
      </c>
      <c r="AP340" s="54" t="n">
        <f aca="false">MIN(1000,MAX(AP341,IF($A340&gt;=AP$16,0,AP$13*(AP$16-$A340)+AP$14*(AP$16-$A340)^2+AP$15*(AP$16-$A340)^3)))</f>
        <v>0</v>
      </c>
      <c r="AQ340" s="54" t="n">
        <f aca="false">MIN(1000,MAX(AQ341,IF($A340&gt;=AQ$16,0,AQ$13*(AQ$16-$A340)+AQ$14*(AQ$16-$A340)^2+AQ$15*(AQ$16-$A340)^3)))</f>
        <v>0</v>
      </c>
      <c r="AR340" s="54" t="n">
        <f aca="false">MIN(1000,MAX(AR341,IF($A340&gt;=AR$16,0,AR$13*(AR$16-$A340)+AR$14*(AR$16-$A340)^2+AR$15*(AR$16-$A340)^3)))</f>
        <v>0</v>
      </c>
      <c r="AS340" s="54" t="n">
        <f aca="false">MIN(1000,MAX(AS341,IF($A340&gt;=AS$16,0,AS$13*(AS$16-$A340)+AS$14*(AS$16-$A340)^2+AS$15*(AS$16-$A340)^3)))</f>
        <v>0</v>
      </c>
      <c r="AT340" s="54" t="n">
        <f aca="false">MIN(1000,MAX(AT341,IF($A340&gt;=AT$16,0,AT$13*(AT$16-$A340)+AT$14*(AT$16-$A340)^2+AT$15*(AT$16-$A340)^3)))</f>
        <v>96.725564</v>
      </c>
      <c r="AU340" s="54" t="n">
        <f aca="false">MIN(1000,MAX(AU341,IF($A340&gt;=AU$16,0,AU$13*(AU$16-$A340)+AU$14*(AU$16-$A340)^2+AU$15*(AU$16-$A340)^3)))</f>
        <v>0</v>
      </c>
      <c r="AV340" s="54" t="n">
        <f aca="false">MIN(1000,MAX(AV341,IF($A340&gt;=AV$16,0,AV$13*(AV$16-$A340)+AV$14*(AV$16-$A340)^2+AV$15*(AV$16-$A340)^3)))</f>
        <v>462.06853</v>
      </c>
      <c r="AW340" s="54" t="n">
        <f aca="false">MIN(1000,MAX(AW341,IF($A340&gt;=AW$16,0,AW$13*(AW$16-$A340)+AW$14*(AW$16-$A340)^2+AW$15*(AW$16-$A340)^3)))</f>
        <v>0</v>
      </c>
      <c r="AX340" s="54" t="n">
        <f aca="false">MIN(1000,MAX(AX341,IF($A340&gt;=AX$16,0,AX$13*(AX$16-$A340)+AX$14*(AX$16-$A340)^2+AX$15*(AX$16-$A340)^3)))</f>
        <v>58.216864</v>
      </c>
      <c r="AY340" s="54" t="n">
        <f aca="false">MIN(1000,MAX(AY341,IF($A340&gt;=AY$16,0,AY$13*(AY$16-$A340)+AY$14*(AY$16-$A340)^2+AY$15*(AY$16-$A340)^3)))</f>
        <v>0</v>
      </c>
      <c r="AZ340" s="54" t="n">
        <f aca="false">MIN(1000,MAX(AZ341,IF($A340&gt;=AZ$16,0,AZ$13*(AZ$16-$A340)+AZ$14*(AZ$16-$A340)^2+AZ$15*(AZ$16-$A340)^3)))</f>
        <v>0</v>
      </c>
      <c r="BA340" s="54" t="n">
        <f aca="false">MIN(1000,MAX(BA341,IF($A340&gt;=BA$16,0,BA$13*(BA$16-$A340)+BA$14*(BA$16-$A340)^2+BA$15*(BA$16-$A340)^3)))</f>
        <v>0</v>
      </c>
    </row>
    <row r="341" customFormat="false" ht="13.8" hidden="false" customHeight="false" outlineLevel="0" collapsed="false">
      <c r="A341" s="12" t="n">
        <f aca="false">A340+10</f>
        <v>3240</v>
      </c>
      <c r="B341" s="54" t="n">
        <f aca="false">MIN(1000,MAX(B342,IF($A341&gt;=B$16,0,B$13*(B$16-$A341)+B$14*(B$16-$A341)^2+B$15*(B$16-$A341)^3)))</f>
        <v>0</v>
      </c>
      <c r="C341" s="54" t="n">
        <f aca="false">MIN(1000,MAX(C342,IF($A341&gt;=C$16,0,C$13*(C$16-$A341)+C$14*(C$16-$A341)^2+C$15*(C$16-$A341)^3)))</f>
        <v>0</v>
      </c>
      <c r="D341" s="54" t="n">
        <f aca="false">MIN(1000,MAX(D342,IF($A341&gt;=D$16,0,D$13*(D$16-$A341)+D$14*(D$16-$A341)^2+D$15*(D$16-$A341)^3)))</f>
        <v>0</v>
      </c>
      <c r="E341" s="54" t="n">
        <f aca="false">MIN(1000,MAX(E342,IF($A341&gt;=E$16,0,E$13*(E$16-$A341)+E$14*(E$16-$A341)^2+E$15*(E$16-$A341)^3)))</f>
        <v>0</v>
      </c>
      <c r="F341" s="54" t="n">
        <f aca="false">MIN(1000,MAX(F342,IF($A341&gt;=F$16,0,F$13*(F$16-$A341)+F$14*(F$16-$A341)^2+F$15*(F$16-$A341)^3)))</f>
        <v>0</v>
      </c>
      <c r="G341" s="54" t="n">
        <f aca="false">MIN(1000,MAX(G342,IF($A341&gt;=G$16,0,G$13*(G$16-$A341)+G$14*(G$16-$A341)^2+G$15*(G$16-$A341)^3)))</f>
        <v>0</v>
      </c>
      <c r="H341" s="54" t="n">
        <f aca="false">MIN(1000,MAX(H342,IF($A341&gt;=H$16,0,H$13*(H$16-$A341)+H$14*(H$16-$A341)^2+H$15*(H$16-$A341)^3)))</f>
        <v>0</v>
      </c>
      <c r="I341" s="54" t="n">
        <f aca="false">MIN(1000,MAX(I342,IF($A341&gt;=I$16,0,I$13*(I$16-$A341)+I$14*(I$16-$A341)^2+I$15*(I$16-$A341)^3)))</f>
        <v>0</v>
      </c>
      <c r="J341" s="54" t="n">
        <f aca="false">MIN(1000,MAX(J342,IF($A341&gt;=J$16,0,J$13*(J$16-$A341)+J$14*(J$16-$A341)^2+J$15*(J$16-$A341)^3)))</f>
        <v>0</v>
      </c>
      <c r="K341" s="54" t="n">
        <f aca="false">MIN(1000,MAX(K342,IF($A341&gt;=K$16,0,K$13*(K$16-$A341)+K$14*(K$16-$A341)^2+K$15*(K$16-$A341)^3)))</f>
        <v>0</v>
      </c>
      <c r="L341" s="54" t="n">
        <f aca="false">MIN(1000,MAX(L342,IF($A341&gt;=L$16,0,L$13*(L$16-$A341)+L$14*(L$16-$A341)^2+L$15*(L$16-$A341)^3)))</f>
        <v>0</v>
      </c>
      <c r="M341" s="54" t="n">
        <f aca="false">MIN(1000,MAX(M342,IF($A341&gt;=M$16,0,M$13*(M$16-$A341)+M$14*(M$16-$A341)^2+M$15*(M$16-$A341)^3)))</f>
        <v>0</v>
      </c>
      <c r="N341" s="54" t="n">
        <f aca="false">MIN(1000,MAX(N342,IF($A341&gt;=N$16,0,N$13*(N$16-$A341)+N$14*(N$16-$A341)^2+N$15*(N$16-$A341)^3)))</f>
        <v>0</v>
      </c>
      <c r="O341" s="54" t="n">
        <f aca="false">MIN(1000,MAX(O342,IF($A341&gt;=O$16,0,O$13*(O$16-$A341)+O$14*(O$16-$A341)^2+O$15*(O$16-$A341)^3)))</f>
        <v>0</v>
      </c>
      <c r="P341" s="54" t="n">
        <f aca="false">MIN(1000,MAX(P342,IF($A341&gt;=P$16,0,P$13*(P$16-$A341)+P$14*(P$16-$A341)^2+P$15*(P$16-$A341)^3)))</f>
        <v>0</v>
      </c>
      <c r="Q341" s="54" t="n">
        <f aca="false">MIN(1000,MAX(Q342,IF($A341&gt;=Q$16,0,Q$13*(Q$16-$A341)+Q$14*(Q$16-$A341)^2+Q$15*(Q$16-$A341)^3)))</f>
        <v>0</v>
      </c>
      <c r="R341" s="54" t="n">
        <f aca="false">MIN(1000,MAX(R342,IF($A341&gt;=R$16,0,R$13*(R$16-$A341)+R$14*(R$16-$A341)^2+R$15*(R$16-$A341)^3)))</f>
        <v>0</v>
      </c>
      <c r="S341" s="54" t="n">
        <f aca="false">MIN(1000,MAX(S342,IF($A341&gt;=S$16,0,S$13*(S$16-$A341)+S$14*(S$16-$A341)^2+S$15*(S$16-$A341)^3)))</f>
        <v>34.669152</v>
      </c>
      <c r="T341" s="54" t="n">
        <f aca="false">MIN(1000,MAX(T342,IF($A341&gt;=T$16,0,T$13*(T$16-$A341)+T$14*(T$16-$A341)^2+T$15*(T$16-$A341)^3)))</f>
        <v>0</v>
      </c>
      <c r="U341" s="54" t="n">
        <f aca="false">MIN(1000,MAX(U342,IF($A341&gt;=U$16,0,U$13*(U$16-$A341)+U$14*(U$16-$A341)^2+U$15*(U$16-$A341)^3)))</f>
        <v>77.66745</v>
      </c>
      <c r="V341" s="54" t="n">
        <f aca="false">MIN(1000,MAX(V342,IF($A341&gt;=V$16,0,V$13*(V$16-$A341)+V$14*(V$16-$A341)^2+V$15*(V$16-$A341)^3)))</f>
        <v>0</v>
      </c>
      <c r="W341" s="54" t="n">
        <f aca="false">MIN(1000,MAX(W342,IF($A341&gt;=W$16,0,W$13*(W$16-$A341)+W$14*(W$16-$A341)^2+W$15*(W$16-$A341)^3)))</f>
        <v>41.94048</v>
      </c>
      <c r="X341" s="54" t="n">
        <f aca="false">MIN(1000,MAX(X342,IF($A341&gt;=X$16,0,X$13*(X$16-$A341)+X$14*(X$16-$A341)^2+X$15*(X$16-$A341)^3)))</f>
        <v>0</v>
      </c>
      <c r="Y341" s="54" t="n">
        <f aca="false">MIN(1000,MAX(Y342,IF($A341&gt;=Y$16,0,Y$13*(Y$16-$A341)+Y$14*(Y$16-$A341)^2+Y$15*(Y$16-$A341)^3)))</f>
        <v>0</v>
      </c>
      <c r="Z341" s="54" t="n">
        <f aca="false">MIN(1000,MAX(Z342,IF($A341&gt;=Z$16,0,Z$13*(Z$16-$A341)+Z$14*(Z$16-$A341)^2+Z$15*(Z$16-$A341)^3)))</f>
        <v>0</v>
      </c>
      <c r="AC341" s="54" t="n">
        <f aca="false">MIN(1000,MAX(AC342,IF($A341&gt;=AC$16,0,AC$13*(AC$16-$A341)+AC$14*(AC$16-$A341)^2+AC$15*(AC$16-$A341)^3)))</f>
        <v>0</v>
      </c>
      <c r="AD341" s="54" t="n">
        <f aca="false">MIN(1000,MAX(AD342,IF($A341&gt;=AD$16,0,AD$13*(AD$16-$A341)+AD$14*(AD$16-$A341)^2+AD$15*(AD$16-$A341)^3)))</f>
        <v>0</v>
      </c>
      <c r="AE341" s="54" t="n">
        <f aca="false">MIN(1000,MAX(AE342,IF($A341&gt;=AE$16,0,AE$13*(AE$16-$A341)+AE$14*(AE$16-$A341)^2+AE$15*(AE$16-$A341)^3)))</f>
        <v>0</v>
      </c>
      <c r="AF341" s="54" t="n">
        <f aca="false">MIN(1000,MAX(AF342,IF($A341&gt;=AF$16,0,AF$13*(AF$16-$A341)+AF$14*(AF$16-$A341)^2+AF$15*(AF$16-$A341)^3)))</f>
        <v>0</v>
      </c>
      <c r="AG341" s="54" t="n">
        <f aca="false">MIN(1000,MAX(AG342,IF($A341&gt;=AG$16,0,AG$13*(AG$16-$A341)+AG$14*(AG$16-$A341)^2+AG$15*(AG$16-$A341)^3)))</f>
        <v>0</v>
      </c>
      <c r="AH341" s="54" t="n">
        <f aca="false">MIN(1000,MAX(AH342,IF($A341&gt;=AH$16,0,AH$13*(AH$16-$A341)+AH$14*(AH$16-$A341)^2+AH$15*(AH$16-$A341)^3)))</f>
        <v>0</v>
      </c>
      <c r="AI341" s="54" t="n">
        <f aca="false">MIN(1000,MAX(AI342,IF($A341&gt;=AI$16,0,AI$13*(AI$16-$A341)+AI$14*(AI$16-$A341)^2+AI$15*(AI$16-$A341)^3)))</f>
        <v>0</v>
      </c>
      <c r="AJ341" s="54" t="n">
        <f aca="false">MIN(1000,MAX(AJ342,IF($A341&gt;=AJ$16,0,AJ$13*(AJ$16-$A341)+AJ$14*(AJ$16-$A341)^2+AJ$15*(AJ$16-$A341)^3)))</f>
        <v>0</v>
      </c>
      <c r="AK341" s="54" t="n">
        <f aca="false">MIN(1000,MAX(AK342,IF($A341&gt;=AK$16,0,AK$13*(AK$16-$A341)+AK$14*(AK$16-$A341)^2+AK$15*(AK$16-$A341)^3)))</f>
        <v>0</v>
      </c>
      <c r="AL341" s="54" t="n">
        <f aca="false">MIN(1000,MAX(AL342,IF($A341&gt;=AL$16,0,AL$13*(AL$16-$A341)+AL$14*(AL$16-$A341)^2+AL$15*(AL$16-$A341)^3)))</f>
        <v>0</v>
      </c>
      <c r="AM341" s="54" t="n">
        <f aca="false">MIN(1000,MAX(AM342,IF($A341&gt;=AM$16,0,AM$13*(AM$16-$A341)+AM$14*(AM$16-$A341)^2+AM$15*(AM$16-$A341)^3)))</f>
        <v>0</v>
      </c>
      <c r="AN341" s="54" t="n">
        <f aca="false">MIN(1000,MAX(AN342,IF($A341&gt;=AN$16,0,AN$13*(AN$16-$A341)+AN$14*(AN$16-$A341)^2+AN$15*(AN$16-$A341)^3)))</f>
        <v>0</v>
      </c>
      <c r="AO341" s="54" t="n">
        <f aca="false">MIN(1000,MAX(AO342,IF($A341&gt;=AO$16,0,AO$13*(AO$16-$A341)+AO$14*(AO$16-$A341)^2+AO$15*(AO$16-$A341)^3)))</f>
        <v>0</v>
      </c>
      <c r="AP341" s="54" t="n">
        <f aca="false">MIN(1000,MAX(AP342,IF($A341&gt;=AP$16,0,AP$13*(AP$16-$A341)+AP$14*(AP$16-$A341)^2+AP$15*(AP$16-$A341)^3)))</f>
        <v>0</v>
      </c>
      <c r="AQ341" s="54" t="n">
        <f aca="false">MIN(1000,MAX(AQ342,IF($A341&gt;=AQ$16,0,AQ$13*(AQ$16-$A341)+AQ$14*(AQ$16-$A341)^2+AQ$15*(AQ$16-$A341)^3)))</f>
        <v>0</v>
      </c>
      <c r="AR341" s="54" t="n">
        <f aca="false">MIN(1000,MAX(AR342,IF($A341&gt;=AR$16,0,AR$13*(AR$16-$A341)+AR$14*(AR$16-$A341)^2+AR$15*(AR$16-$A341)^3)))</f>
        <v>0</v>
      </c>
      <c r="AS341" s="54" t="n">
        <f aca="false">MIN(1000,MAX(AS342,IF($A341&gt;=AS$16,0,AS$13*(AS$16-$A341)+AS$14*(AS$16-$A341)^2+AS$15*(AS$16-$A341)^3)))</f>
        <v>0</v>
      </c>
      <c r="AT341" s="54" t="n">
        <f aca="false">MIN(1000,MAX(AT342,IF($A341&gt;=AT$16,0,AT$13*(AT$16-$A341)+AT$14*(AT$16-$A341)^2+AT$15*(AT$16-$A341)^3)))</f>
        <v>92.687364</v>
      </c>
      <c r="AU341" s="54" t="n">
        <f aca="false">MIN(1000,MAX(AU342,IF($A341&gt;=AU$16,0,AU$13*(AU$16-$A341)+AU$14*(AU$16-$A341)^2+AU$15*(AU$16-$A341)^3)))</f>
        <v>0</v>
      </c>
      <c r="AV341" s="54" t="n">
        <f aca="false">MIN(1000,MAX(AV342,IF($A341&gt;=AV$16,0,AV$13*(AV$16-$A341)+AV$14*(AV$16-$A341)^2+AV$15*(AV$16-$A341)^3)))</f>
        <v>460.61553</v>
      </c>
      <c r="AW341" s="54" t="n">
        <f aca="false">MIN(1000,MAX(AW342,IF($A341&gt;=AW$16,0,AW$13*(AW$16-$A341)+AW$14*(AW$16-$A341)^2+AW$15*(AW$16-$A341)^3)))</f>
        <v>0</v>
      </c>
      <c r="AX341" s="54" t="n">
        <f aca="false">MIN(1000,MAX(AX342,IF($A341&gt;=AX$16,0,AX$13*(AX$16-$A341)+AX$14*(AX$16-$A341)^2+AX$15*(AX$16-$A341)^3)))</f>
        <v>58.216864</v>
      </c>
      <c r="AY341" s="54" t="n">
        <f aca="false">MIN(1000,MAX(AY342,IF($A341&gt;=AY$16,0,AY$13*(AY$16-$A341)+AY$14*(AY$16-$A341)^2+AY$15*(AY$16-$A341)^3)))</f>
        <v>0</v>
      </c>
      <c r="AZ341" s="54" t="n">
        <f aca="false">MIN(1000,MAX(AZ342,IF($A341&gt;=AZ$16,0,AZ$13*(AZ$16-$A341)+AZ$14*(AZ$16-$A341)^2+AZ$15*(AZ$16-$A341)^3)))</f>
        <v>0</v>
      </c>
      <c r="BA341" s="54" t="n">
        <f aca="false">MIN(1000,MAX(BA342,IF($A341&gt;=BA$16,0,BA$13*(BA$16-$A341)+BA$14*(BA$16-$A341)^2+BA$15*(BA$16-$A341)^3)))</f>
        <v>0</v>
      </c>
    </row>
    <row r="342" customFormat="false" ht="13.8" hidden="false" customHeight="false" outlineLevel="0" collapsed="false">
      <c r="A342" s="12" t="n">
        <f aca="false">A341+10</f>
        <v>3250</v>
      </c>
      <c r="B342" s="54" t="n">
        <f aca="false">MIN(1000,MAX(B343,IF($A342&gt;=B$16,0,B$13*(B$16-$A342)+B$14*(B$16-$A342)^2+B$15*(B$16-$A342)^3)))</f>
        <v>0</v>
      </c>
      <c r="C342" s="54" t="n">
        <f aca="false">MIN(1000,MAX(C343,IF($A342&gt;=C$16,0,C$13*(C$16-$A342)+C$14*(C$16-$A342)^2+C$15*(C$16-$A342)^3)))</f>
        <v>0</v>
      </c>
      <c r="D342" s="54" t="n">
        <f aca="false">MIN(1000,MAX(D343,IF($A342&gt;=D$16,0,D$13*(D$16-$A342)+D$14*(D$16-$A342)^2+D$15*(D$16-$A342)^3)))</f>
        <v>0</v>
      </c>
      <c r="E342" s="54" t="n">
        <f aca="false">MIN(1000,MAX(E343,IF($A342&gt;=E$16,0,E$13*(E$16-$A342)+E$14*(E$16-$A342)^2+E$15*(E$16-$A342)^3)))</f>
        <v>0</v>
      </c>
      <c r="F342" s="54" t="n">
        <f aca="false">MIN(1000,MAX(F343,IF($A342&gt;=F$16,0,F$13*(F$16-$A342)+F$14*(F$16-$A342)^2+F$15*(F$16-$A342)^3)))</f>
        <v>0</v>
      </c>
      <c r="G342" s="54" t="n">
        <f aca="false">MIN(1000,MAX(G343,IF($A342&gt;=G$16,0,G$13*(G$16-$A342)+G$14*(G$16-$A342)^2+G$15*(G$16-$A342)^3)))</f>
        <v>0</v>
      </c>
      <c r="H342" s="54" t="n">
        <f aca="false">MIN(1000,MAX(H343,IF($A342&gt;=H$16,0,H$13*(H$16-$A342)+H$14*(H$16-$A342)^2+H$15*(H$16-$A342)^3)))</f>
        <v>0</v>
      </c>
      <c r="I342" s="54" t="n">
        <f aca="false">MIN(1000,MAX(I343,IF($A342&gt;=I$16,0,I$13*(I$16-$A342)+I$14*(I$16-$A342)^2+I$15*(I$16-$A342)^3)))</f>
        <v>0</v>
      </c>
      <c r="J342" s="54" t="n">
        <f aca="false">MIN(1000,MAX(J343,IF($A342&gt;=J$16,0,J$13*(J$16-$A342)+J$14*(J$16-$A342)^2+J$15*(J$16-$A342)^3)))</f>
        <v>0</v>
      </c>
      <c r="K342" s="54" t="n">
        <f aca="false">MIN(1000,MAX(K343,IF($A342&gt;=K$16,0,K$13*(K$16-$A342)+K$14*(K$16-$A342)^2+K$15*(K$16-$A342)^3)))</f>
        <v>0</v>
      </c>
      <c r="L342" s="54" t="n">
        <f aca="false">MIN(1000,MAX(L343,IF($A342&gt;=L$16,0,L$13*(L$16-$A342)+L$14*(L$16-$A342)^2+L$15*(L$16-$A342)^3)))</f>
        <v>0</v>
      </c>
      <c r="M342" s="54" t="n">
        <f aca="false">MIN(1000,MAX(M343,IF($A342&gt;=M$16,0,M$13*(M$16-$A342)+M$14*(M$16-$A342)^2+M$15*(M$16-$A342)^3)))</f>
        <v>0</v>
      </c>
      <c r="N342" s="54" t="n">
        <f aca="false">MIN(1000,MAX(N343,IF($A342&gt;=N$16,0,N$13*(N$16-$A342)+N$14*(N$16-$A342)^2+N$15*(N$16-$A342)^3)))</f>
        <v>0</v>
      </c>
      <c r="O342" s="54" t="n">
        <f aca="false">MIN(1000,MAX(O343,IF($A342&gt;=O$16,0,O$13*(O$16-$A342)+O$14*(O$16-$A342)^2+O$15*(O$16-$A342)^3)))</f>
        <v>0</v>
      </c>
      <c r="P342" s="54" t="n">
        <f aca="false">MIN(1000,MAX(P343,IF($A342&gt;=P$16,0,P$13*(P$16-$A342)+P$14*(P$16-$A342)^2+P$15*(P$16-$A342)^3)))</f>
        <v>0</v>
      </c>
      <c r="Q342" s="54" t="n">
        <f aca="false">MIN(1000,MAX(Q343,IF($A342&gt;=Q$16,0,Q$13*(Q$16-$A342)+Q$14*(Q$16-$A342)^2+Q$15*(Q$16-$A342)^3)))</f>
        <v>0</v>
      </c>
      <c r="R342" s="54" t="n">
        <f aca="false">MIN(1000,MAX(R343,IF($A342&gt;=R$16,0,R$13*(R$16-$A342)+R$14*(R$16-$A342)^2+R$15*(R$16-$A342)^3)))</f>
        <v>0</v>
      </c>
      <c r="S342" s="54" t="n">
        <f aca="false">MIN(1000,MAX(S343,IF($A342&gt;=S$16,0,S$13*(S$16-$A342)+S$14*(S$16-$A342)^2+S$15*(S$16-$A342)^3)))</f>
        <v>33.009552</v>
      </c>
      <c r="T342" s="54" t="n">
        <f aca="false">MIN(1000,MAX(T343,IF($A342&gt;=T$16,0,T$13*(T$16-$A342)+T$14*(T$16-$A342)^2+T$15*(T$16-$A342)^3)))</f>
        <v>0</v>
      </c>
      <c r="U342" s="54" t="n">
        <f aca="false">MIN(1000,MAX(U343,IF($A342&gt;=U$16,0,U$13*(U$16-$A342)+U$14*(U$16-$A342)^2+U$15*(U$16-$A342)^3)))</f>
        <v>77.42245</v>
      </c>
      <c r="V342" s="54" t="n">
        <f aca="false">MIN(1000,MAX(V343,IF($A342&gt;=V$16,0,V$13*(V$16-$A342)+V$14*(V$16-$A342)^2+V$15*(V$16-$A342)^3)))</f>
        <v>0</v>
      </c>
      <c r="W342" s="54" t="n">
        <f aca="false">MIN(1000,MAX(W343,IF($A342&gt;=W$16,0,W$13*(W$16-$A342)+W$14*(W$16-$A342)^2+W$15*(W$16-$A342)^3)))</f>
        <v>41.81148</v>
      </c>
      <c r="X342" s="54" t="n">
        <f aca="false">MIN(1000,MAX(X343,IF($A342&gt;=X$16,0,X$13*(X$16-$A342)+X$14*(X$16-$A342)^2+X$15*(X$16-$A342)^3)))</f>
        <v>0</v>
      </c>
      <c r="Y342" s="54" t="n">
        <f aca="false">MIN(1000,MAX(Y343,IF($A342&gt;=Y$16,0,Y$13*(Y$16-$A342)+Y$14*(Y$16-$A342)^2+Y$15*(Y$16-$A342)^3)))</f>
        <v>0</v>
      </c>
      <c r="Z342" s="54" t="n">
        <f aca="false">MIN(1000,MAX(Z343,IF($A342&gt;=Z$16,0,Z$13*(Z$16-$A342)+Z$14*(Z$16-$A342)^2+Z$15*(Z$16-$A342)^3)))</f>
        <v>0</v>
      </c>
      <c r="AC342" s="54" t="n">
        <f aca="false">MIN(1000,MAX(AC343,IF($A342&gt;=AC$16,0,AC$13*(AC$16-$A342)+AC$14*(AC$16-$A342)^2+AC$15*(AC$16-$A342)^3)))</f>
        <v>0</v>
      </c>
      <c r="AD342" s="54" t="n">
        <f aca="false">MIN(1000,MAX(AD343,IF($A342&gt;=AD$16,0,AD$13*(AD$16-$A342)+AD$14*(AD$16-$A342)^2+AD$15*(AD$16-$A342)^3)))</f>
        <v>0</v>
      </c>
      <c r="AE342" s="54" t="n">
        <f aca="false">MIN(1000,MAX(AE343,IF($A342&gt;=AE$16,0,AE$13*(AE$16-$A342)+AE$14*(AE$16-$A342)^2+AE$15*(AE$16-$A342)^3)))</f>
        <v>0</v>
      </c>
      <c r="AF342" s="54" t="n">
        <f aca="false">MIN(1000,MAX(AF343,IF($A342&gt;=AF$16,0,AF$13*(AF$16-$A342)+AF$14*(AF$16-$A342)^2+AF$15*(AF$16-$A342)^3)))</f>
        <v>0</v>
      </c>
      <c r="AG342" s="54" t="n">
        <f aca="false">MIN(1000,MAX(AG343,IF($A342&gt;=AG$16,0,AG$13*(AG$16-$A342)+AG$14*(AG$16-$A342)^2+AG$15*(AG$16-$A342)^3)))</f>
        <v>0</v>
      </c>
      <c r="AH342" s="54" t="n">
        <f aca="false">MIN(1000,MAX(AH343,IF($A342&gt;=AH$16,0,AH$13*(AH$16-$A342)+AH$14*(AH$16-$A342)^2+AH$15*(AH$16-$A342)^3)))</f>
        <v>0</v>
      </c>
      <c r="AI342" s="54" t="n">
        <f aca="false">MIN(1000,MAX(AI343,IF($A342&gt;=AI$16,0,AI$13*(AI$16-$A342)+AI$14*(AI$16-$A342)^2+AI$15*(AI$16-$A342)^3)))</f>
        <v>0</v>
      </c>
      <c r="AJ342" s="54" t="n">
        <f aca="false">MIN(1000,MAX(AJ343,IF($A342&gt;=AJ$16,0,AJ$13*(AJ$16-$A342)+AJ$14*(AJ$16-$A342)^2+AJ$15*(AJ$16-$A342)^3)))</f>
        <v>0</v>
      </c>
      <c r="AK342" s="54" t="n">
        <f aca="false">MIN(1000,MAX(AK343,IF($A342&gt;=AK$16,0,AK$13*(AK$16-$A342)+AK$14*(AK$16-$A342)^2+AK$15*(AK$16-$A342)^3)))</f>
        <v>0</v>
      </c>
      <c r="AL342" s="54" t="n">
        <f aca="false">MIN(1000,MAX(AL343,IF($A342&gt;=AL$16,0,AL$13*(AL$16-$A342)+AL$14*(AL$16-$A342)^2+AL$15*(AL$16-$A342)^3)))</f>
        <v>0</v>
      </c>
      <c r="AM342" s="54" t="n">
        <f aca="false">MIN(1000,MAX(AM343,IF($A342&gt;=AM$16,0,AM$13*(AM$16-$A342)+AM$14*(AM$16-$A342)^2+AM$15*(AM$16-$A342)^3)))</f>
        <v>0</v>
      </c>
      <c r="AN342" s="54" t="n">
        <f aca="false">MIN(1000,MAX(AN343,IF($A342&gt;=AN$16,0,AN$13*(AN$16-$A342)+AN$14*(AN$16-$A342)^2+AN$15*(AN$16-$A342)^3)))</f>
        <v>0</v>
      </c>
      <c r="AO342" s="54" t="n">
        <f aca="false">MIN(1000,MAX(AO343,IF($A342&gt;=AO$16,0,AO$13*(AO$16-$A342)+AO$14*(AO$16-$A342)^2+AO$15*(AO$16-$A342)^3)))</f>
        <v>0</v>
      </c>
      <c r="AP342" s="54" t="n">
        <f aca="false">MIN(1000,MAX(AP343,IF($A342&gt;=AP$16,0,AP$13*(AP$16-$A342)+AP$14*(AP$16-$A342)^2+AP$15*(AP$16-$A342)^3)))</f>
        <v>0</v>
      </c>
      <c r="AQ342" s="54" t="n">
        <f aca="false">MIN(1000,MAX(AQ343,IF($A342&gt;=AQ$16,0,AQ$13*(AQ$16-$A342)+AQ$14*(AQ$16-$A342)^2+AQ$15*(AQ$16-$A342)^3)))</f>
        <v>0</v>
      </c>
      <c r="AR342" s="54" t="n">
        <f aca="false">MIN(1000,MAX(AR343,IF($A342&gt;=AR$16,0,AR$13*(AR$16-$A342)+AR$14*(AR$16-$A342)^2+AR$15*(AR$16-$A342)^3)))</f>
        <v>0</v>
      </c>
      <c r="AS342" s="54" t="n">
        <f aca="false">MIN(1000,MAX(AS343,IF($A342&gt;=AS$16,0,AS$13*(AS$16-$A342)+AS$14*(AS$16-$A342)^2+AS$15*(AS$16-$A342)^3)))</f>
        <v>0</v>
      </c>
      <c r="AT342" s="54" t="n">
        <f aca="false">MIN(1000,MAX(AT343,IF($A342&gt;=AT$16,0,AT$13*(AT$16-$A342)+AT$14*(AT$16-$A342)^2+AT$15*(AT$16-$A342)^3)))</f>
        <v>88.729164</v>
      </c>
      <c r="AU342" s="54" t="n">
        <f aca="false">MIN(1000,MAX(AU343,IF($A342&gt;=AU$16,0,AU$13*(AU$16-$A342)+AU$14*(AU$16-$A342)^2+AU$15*(AU$16-$A342)^3)))</f>
        <v>0</v>
      </c>
      <c r="AV342" s="54" t="n">
        <f aca="false">MIN(1000,MAX(AV343,IF($A342&gt;=AV$16,0,AV$13*(AV$16-$A342)+AV$14*(AV$16-$A342)^2+AV$15*(AV$16-$A342)^3)))</f>
        <v>459.16253</v>
      </c>
      <c r="AW342" s="54" t="n">
        <f aca="false">MIN(1000,MAX(AW343,IF($A342&gt;=AW$16,0,AW$13*(AW$16-$A342)+AW$14*(AW$16-$A342)^2+AW$15*(AW$16-$A342)^3)))</f>
        <v>0</v>
      </c>
      <c r="AX342" s="54" t="n">
        <f aca="false">MIN(1000,MAX(AX343,IF($A342&gt;=AX$16,0,AX$13*(AX$16-$A342)+AX$14*(AX$16-$A342)^2+AX$15*(AX$16-$A342)^3)))</f>
        <v>58.216864</v>
      </c>
      <c r="AY342" s="54" t="n">
        <f aca="false">MIN(1000,MAX(AY343,IF($A342&gt;=AY$16,0,AY$13*(AY$16-$A342)+AY$14*(AY$16-$A342)^2+AY$15*(AY$16-$A342)^3)))</f>
        <v>0</v>
      </c>
      <c r="AZ342" s="54" t="n">
        <f aca="false">MIN(1000,MAX(AZ343,IF($A342&gt;=AZ$16,0,AZ$13*(AZ$16-$A342)+AZ$14*(AZ$16-$A342)^2+AZ$15*(AZ$16-$A342)^3)))</f>
        <v>0</v>
      </c>
      <c r="BA342" s="54" t="n">
        <f aca="false">MIN(1000,MAX(BA343,IF($A342&gt;=BA$16,0,BA$13*(BA$16-$A342)+BA$14*(BA$16-$A342)^2+BA$15*(BA$16-$A342)^3)))</f>
        <v>0</v>
      </c>
    </row>
    <row r="343" customFormat="false" ht="13.8" hidden="false" customHeight="false" outlineLevel="0" collapsed="false">
      <c r="A343" s="12" t="n">
        <f aca="false">A342+10</f>
        <v>3260</v>
      </c>
      <c r="B343" s="54" t="n">
        <f aca="false">MIN(1000,MAX(B344,IF($A343&gt;=B$16,0,B$13*(B$16-$A343)+B$14*(B$16-$A343)^2+B$15*(B$16-$A343)^3)))</f>
        <v>0</v>
      </c>
      <c r="C343" s="54" t="n">
        <f aca="false">MIN(1000,MAX(C344,IF($A343&gt;=C$16,0,C$13*(C$16-$A343)+C$14*(C$16-$A343)^2+C$15*(C$16-$A343)^3)))</f>
        <v>0</v>
      </c>
      <c r="D343" s="54" t="n">
        <f aca="false">MIN(1000,MAX(D344,IF($A343&gt;=D$16,0,D$13*(D$16-$A343)+D$14*(D$16-$A343)^2+D$15*(D$16-$A343)^3)))</f>
        <v>0</v>
      </c>
      <c r="E343" s="54" t="n">
        <f aca="false">MIN(1000,MAX(E344,IF($A343&gt;=E$16,0,E$13*(E$16-$A343)+E$14*(E$16-$A343)^2+E$15*(E$16-$A343)^3)))</f>
        <v>0</v>
      </c>
      <c r="F343" s="54" t="n">
        <f aca="false">MIN(1000,MAX(F344,IF($A343&gt;=F$16,0,F$13*(F$16-$A343)+F$14*(F$16-$A343)^2+F$15*(F$16-$A343)^3)))</f>
        <v>0</v>
      </c>
      <c r="G343" s="54" t="n">
        <f aca="false">MIN(1000,MAX(G344,IF($A343&gt;=G$16,0,G$13*(G$16-$A343)+G$14*(G$16-$A343)^2+G$15*(G$16-$A343)^3)))</f>
        <v>0</v>
      </c>
      <c r="H343" s="54" t="n">
        <f aca="false">MIN(1000,MAX(H344,IF($A343&gt;=H$16,0,H$13*(H$16-$A343)+H$14*(H$16-$A343)^2+H$15*(H$16-$A343)^3)))</f>
        <v>0</v>
      </c>
      <c r="I343" s="54" t="n">
        <f aca="false">MIN(1000,MAX(I344,IF($A343&gt;=I$16,0,I$13*(I$16-$A343)+I$14*(I$16-$A343)^2+I$15*(I$16-$A343)^3)))</f>
        <v>0</v>
      </c>
      <c r="J343" s="54" t="n">
        <f aca="false">MIN(1000,MAX(J344,IF($A343&gt;=J$16,0,J$13*(J$16-$A343)+J$14*(J$16-$A343)^2+J$15*(J$16-$A343)^3)))</f>
        <v>0</v>
      </c>
      <c r="K343" s="54" t="n">
        <f aca="false">MIN(1000,MAX(K344,IF($A343&gt;=K$16,0,K$13*(K$16-$A343)+K$14*(K$16-$A343)^2+K$15*(K$16-$A343)^3)))</f>
        <v>0</v>
      </c>
      <c r="L343" s="54" t="n">
        <f aca="false">MIN(1000,MAX(L344,IF($A343&gt;=L$16,0,L$13*(L$16-$A343)+L$14*(L$16-$A343)^2+L$15*(L$16-$A343)^3)))</f>
        <v>0</v>
      </c>
      <c r="M343" s="54" t="n">
        <f aca="false">MIN(1000,MAX(M344,IF($A343&gt;=M$16,0,M$13*(M$16-$A343)+M$14*(M$16-$A343)^2+M$15*(M$16-$A343)^3)))</f>
        <v>0</v>
      </c>
      <c r="N343" s="54" t="n">
        <f aca="false">MIN(1000,MAX(N344,IF($A343&gt;=N$16,0,N$13*(N$16-$A343)+N$14*(N$16-$A343)^2+N$15*(N$16-$A343)^3)))</f>
        <v>0</v>
      </c>
      <c r="O343" s="54" t="n">
        <f aca="false">MIN(1000,MAX(O344,IF($A343&gt;=O$16,0,O$13*(O$16-$A343)+O$14*(O$16-$A343)^2+O$15*(O$16-$A343)^3)))</f>
        <v>0</v>
      </c>
      <c r="P343" s="54" t="n">
        <f aca="false">MIN(1000,MAX(P344,IF($A343&gt;=P$16,0,P$13*(P$16-$A343)+P$14*(P$16-$A343)^2+P$15*(P$16-$A343)^3)))</f>
        <v>0</v>
      </c>
      <c r="Q343" s="54" t="n">
        <f aca="false">MIN(1000,MAX(Q344,IF($A343&gt;=Q$16,0,Q$13*(Q$16-$A343)+Q$14*(Q$16-$A343)^2+Q$15*(Q$16-$A343)^3)))</f>
        <v>0</v>
      </c>
      <c r="R343" s="54" t="n">
        <f aca="false">MIN(1000,MAX(R344,IF($A343&gt;=R$16,0,R$13*(R$16-$A343)+R$14*(R$16-$A343)^2+R$15*(R$16-$A343)^3)))</f>
        <v>0</v>
      </c>
      <c r="S343" s="54" t="n">
        <f aca="false">MIN(1000,MAX(S344,IF($A343&gt;=S$16,0,S$13*(S$16-$A343)+S$14*(S$16-$A343)^2+S$15*(S$16-$A343)^3)))</f>
        <v>31.389952</v>
      </c>
      <c r="T343" s="54" t="n">
        <f aca="false">MIN(1000,MAX(T344,IF($A343&gt;=T$16,0,T$13*(T$16-$A343)+T$14*(T$16-$A343)^2+T$15*(T$16-$A343)^3)))</f>
        <v>0</v>
      </c>
      <c r="U343" s="54" t="n">
        <f aca="false">MIN(1000,MAX(U344,IF($A343&gt;=U$16,0,U$13*(U$16-$A343)+U$14*(U$16-$A343)^2+U$15*(U$16-$A343)^3)))</f>
        <v>77.17745</v>
      </c>
      <c r="V343" s="54" t="n">
        <f aca="false">MIN(1000,MAX(V344,IF($A343&gt;=V$16,0,V$13*(V$16-$A343)+V$14*(V$16-$A343)^2+V$15*(V$16-$A343)^3)))</f>
        <v>0</v>
      </c>
      <c r="W343" s="54" t="n">
        <f aca="false">MIN(1000,MAX(W344,IF($A343&gt;=W$16,0,W$13*(W$16-$A343)+W$14*(W$16-$A343)^2+W$15*(W$16-$A343)^3)))</f>
        <v>41.68248</v>
      </c>
      <c r="X343" s="54" t="n">
        <f aca="false">MIN(1000,MAX(X344,IF($A343&gt;=X$16,0,X$13*(X$16-$A343)+X$14*(X$16-$A343)^2+X$15*(X$16-$A343)^3)))</f>
        <v>0</v>
      </c>
      <c r="Y343" s="54" t="n">
        <f aca="false">MIN(1000,MAX(Y344,IF($A343&gt;=Y$16,0,Y$13*(Y$16-$A343)+Y$14*(Y$16-$A343)^2+Y$15*(Y$16-$A343)^3)))</f>
        <v>0</v>
      </c>
      <c r="Z343" s="54" t="n">
        <f aca="false">MIN(1000,MAX(Z344,IF($A343&gt;=Z$16,0,Z$13*(Z$16-$A343)+Z$14*(Z$16-$A343)^2+Z$15*(Z$16-$A343)^3)))</f>
        <v>0</v>
      </c>
      <c r="AC343" s="54" t="n">
        <f aca="false">MIN(1000,MAX(AC344,IF($A343&gt;=AC$16,0,AC$13*(AC$16-$A343)+AC$14*(AC$16-$A343)^2+AC$15*(AC$16-$A343)^3)))</f>
        <v>0</v>
      </c>
      <c r="AD343" s="54" t="n">
        <f aca="false">MIN(1000,MAX(AD344,IF($A343&gt;=AD$16,0,AD$13*(AD$16-$A343)+AD$14*(AD$16-$A343)^2+AD$15*(AD$16-$A343)^3)))</f>
        <v>0</v>
      </c>
      <c r="AE343" s="54" t="n">
        <f aca="false">MIN(1000,MAX(AE344,IF($A343&gt;=AE$16,0,AE$13*(AE$16-$A343)+AE$14*(AE$16-$A343)^2+AE$15*(AE$16-$A343)^3)))</f>
        <v>0</v>
      </c>
      <c r="AF343" s="54" t="n">
        <f aca="false">MIN(1000,MAX(AF344,IF($A343&gt;=AF$16,0,AF$13*(AF$16-$A343)+AF$14*(AF$16-$A343)^2+AF$15*(AF$16-$A343)^3)))</f>
        <v>0</v>
      </c>
      <c r="AG343" s="54" t="n">
        <f aca="false">MIN(1000,MAX(AG344,IF($A343&gt;=AG$16,0,AG$13*(AG$16-$A343)+AG$14*(AG$16-$A343)^2+AG$15*(AG$16-$A343)^3)))</f>
        <v>0</v>
      </c>
      <c r="AH343" s="54" t="n">
        <f aca="false">MIN(1000,MAX(AH344,IF($A343&gt;=AH$16,0,AH$13*(AH$16-$A343)+AH$14*(AH$16-$A343)^2+AH$15*(AH$16-$A343)^3)))</f>
        <v>0</v>
      </c>
      <c r="AI343" s="54" t="n">
        <f aca="false">MIN(1000,MAX(AI344,IF($A343&gt;=AI$16,0,AI$13*(AI$16-$A343)+AI$14*(AI$16-$A343)^2+AI$15*(AI$16-$A343)^3)))</f>
        <v>0</v>
      </c>
      <c r="AJ343" s="54" t="n">
        <f aca="false">MIN(1000,MAX(AJ344,IF($A343&gt;=AJ$16,0,AJ$13*(AJ$16-$A343)+AJ$14*(AJ$16-$A343)^2+AJ$15*(AJ$16-$A343)^3)))</f>
        <v>0</v>
      </c>
      <c r="AK343" s="54" t="n">
        <f aca="false">MIN(1000,MAX(AK344,IF($A343&gt;=AK$16,0,AK$13*(AK$16-$A343)+AK$14*(AK$16-$A343)^2+AK$15*(AK$16-$A343)^3)))</f>
        <v>0</v>
      </c>
      <c r="AL343" s="54" t="n">
        <f aca="false">MIN(1000,MAX(AL344,IF($A343&gt;=AL$16,0,AL$13*(AL$16-$A343)+AL$14*(AL$16-$A343)^2+AL$15*(AL$16-$A343)^3)))</f>
        <v>0</v>
      </c>
      <c r="AM343" s="54" t="n">
        <f aca="false">MIN(1000,MAX(AM344,IF($A343&gt;=AM$16,0,AM$13*(AM$16-$A343)+AM$14*(AM$16-$A343)^2+AM$15*(AM$16-$A343)^3)))</f>
        <v>0</v>
      </c>
      <c r="AN343" s="54" t="n">
        <f aca="false">MIN(1000,MAX(AN344,IF($A343&gt;=AN$16,0,AN$13*(AN$16-$A343)+AN$14*(AN$16-$A343)^2+AN$15*(AN$16-$A343)^3)))</f>
        <v>0</v>
      </c>
      <c r="AO343" s="54" t="n">
        <f aca="false">MIN(1000,MAX(AO344,IF($A343&gt;=AO$16,0,AO$13*(AO$16-$A343)+AO$14*(AO$16-$A343)^2+AO$15*(AO$16-$A343)^3)))</f>
        <v>0</v>
      </c>
      <c r="AP343" s="54" t="n">
        <f aca="false">MIN(1000,MAX(AP344,IF($A343&gt;=AP$16,0,AP$13*(AP$16-$A343)+AP$14*(AP$16-$A343)^2+AP$15*(AP$16-$A343)^3)))</f>
        <v>0</v>
      </c>
      <c r="AQ343" s="54" t="n">
        <f aca="false">MIN(1000,MAX(AQ344,IF($A343&gt;=AQ$16,0,AQ$13*(AQ$16-$A343)+AQ$14*(AQ$16-$A343)^2+AQ$15*(AQ$16-$A343)^3)))</f>
        <v>0</v>
      </c>
      <c r="AR343" s="54" t="n">
        <f aca="false">MIN(1000,MAX(AR344,IF($A343&gt;=AR$16,0,AR$13*(AR$16-$A343)+AR$14*(AR$16-$A343)^2+AR$15*(AR$16-$A343)^3)))</f>
        <v>0</v>
      </c>
      <c r="AS343" s="54" t="n">
        <f aca="false">MIN(1000,MAX(AS344,IF($A343&gt;=AS$16,0,AS$13*(AS$16-$A343)+AS$14*(AS$16-$A343)^2+AS$15*(AS$16-$A343)^3)))</f>
        <v>0</v>
      </c>
      <c r="AT343" s="54" t="n">
        <f aca="false">MIN(1000,MAX(AT344,IF($A343&gt;=AT$16,0,AT$13*(AT$16-$A343)+AT$14*(AT$16-$A343)^2+AT$15*(AT$16-$A343)^3)))</f>
        <v>84.850964</v>
      </c>
      <c r="AU343" s="54" t="n">
        <f aca="false">MIN(1000,MAX(AU344,IF($A343&gt;=AU$16,0,AU$13*(AU$16-$A343)+AU$14*(AU$16-$A343)^2+AU$15*(AU$16-$A343)^3)))</f>
        <v>0</v>
      </c>
      <c r="AV343" s="54" t="n">
        <f aca="false">MIN(1000,MAX(AV344,IF($A343&gt;=AV$16,0,AV$13*(AV$16-$A343)+AV$14*(AV$16-$A343)^2+AV$15*(AV$16-$A343)^3)))</f>
        <v>457.70953</v>
      </c>
      <c r="AW343" s="54" t="n">
        <f aca="false">MIN(1000,MAX(AW344,IF($A343&gt;=AW$16,0,AW$13*(AW$16-$A343)+AW$14*(AW$16-$A343)^2+AW$15*(AW$16-$A343)^3)))</f>
        <v>0</v>
      </c>
      <c r="AX343" s="54" t="n">
        <f aca="false">MIN(1000,MAX(AX344,IF($A343&gt;=AX$16,0,AX$13*(AX$16-$A343)+AX$14*(AX$16-$A343)^2+AX$15*(AX$16-$A343)^3)))</f>
        <v>58.216864</v>
      </c>
      <c r="AY343" s="54" t="n">
        <f aca="false">MIN(1000,MAX(AY344,IF($A343&gt;=AY$16,0,AY$13*(AY$16-$A343)+AY$14*(AY$16-$A343)^2+AY$15*(AY$16-$A343)^3)))</f>
        <v>0</v>
      </c>
      <c r="AZ343" s="54" t="n">
        <f aca="false">MIN(1000,MAX(AZ344,IF($A343&gt;=AZ$16,0,AZ$13*(AZ$16-$A343)+AZ$14*(AZ$16-$A343)^2+AZ$15*(AZ$16-$A343)^3)))</f>
        <v>0</v>
      </c>
      <c r="BA343" s="54" t="n">
        <f aca="false">MIN(1000,MAX(BA344,IF($A343&gt;=BA$16,0,BA$13*(BA$16-$A343)+BA$14*(BA$16-$A343)^2+BA$15*(BA$16-$A343)^3)))</f>
        <v>0</v>
      </c>
    </row>
    <row r="344" customFormat="false" ht="13.8" hidden="false" customHeight="false" outlineLevel="0" collapsed="false">
      <c r="A344" s="12" t="n">
        <f aca="false">A343+10</f>
        <v>3270</v>
      </c>
      <c r="B344" s="54" t="n">
        <f aca="false">MIN(1000,MAX(B345,IF($A344&gt;=B$16,0,B$13*(B$16-$A344)+B$14*(B$16-$A344)^2+B$15*(B$16-$A344)^3)))</f>
        <v>0</v>
      </c>
      <c r="C344" s="54" t="n">
        <f aca="false">MIN(1000,MAX(C345,IF($A344&gt;=C$16,0,C$13*(C$16-$A344)+C$14*(C$16-$A344)^2+C$15*(C$16-$A344)^3)))</f>
        <v>0</v>
      </c>
      <c r="D344" s="54" t="n">
        <f aca="false">MIN(1000,MAX(D345,IF($A344&gt;=D$16,0,D$13*(D$16-$A344)+D$14*(D$16-$A344)^2+D$15*(D$16-$A344)^3)))</f>
        <v>0</v>
      </c>
      <c r="E344" s="54" t="n">
        <f aca="false">MIN(1000,MAX(E345,IF($A344&gt;=E$16,0,E$13*(E$16-$A344)+E$14*(E$16-$A344)^2+E$15*(E$16-$A344)^3)))</f>
        <v>0</v>
      </c>
      <c r="F344" s="54" t="n">
        <f aca="false">MIN(1000,MAX(F345,IF($A344&gt;=F$16,0,F$13*(F$16-$A344)+F$14*(F$16-$A344)^2+F$15*(F$16-$A344)^3)))</f>
        <v>0</v>
      </c>
      <c r="G344" s="54" t="n">
        <f aca="false">MIN(1000,MAX(G345,IF($A344&gt;=G$16,0,G$13*(G$16-$A344)+G$14*(G$16-$A344)^2+G$15*(G$16-$A344)^3)))</f>
        <v>0</v>
      </c>
      <c r="H344" s="54" t="n">
        <f aca="false">MIN(1000,MAX(H345,IF($A344&gt;=H$16,0,H$13*(H$16-$A344)+H$14*(H$16-$A344)^2+H$15*(H$16-$A344)^3)))</f>
        <v>0</v>
      </c>
      <c r="I344" s="54" t="n">
        <f aca="false">MIN(1000,MAX(I345,IF($A344&gt;=I$16,0,I$13*(I$16-$A344)+I$14*(I$16-$A344)^2+I$15*(I$16-$A344)^3)))</f>
        <v>0</v>
      </c>
      <c r="J344" s="54" t="n">
        <f aca="false">MIN(1000,MAX(J345,IF($A344&gt;=J$16,0,J$13*(J$16-$A344)+J$14*(J$16-$A344)^2+J$15*(J$16-$A344)^3)))</f>
        <v>0</v>
      </c>
      <c r="K344" s="54" t="n">
        <f aca="false">MIN(1000,MAX(K345,IF($A344&gt;=K$16,0,K$13*(K$16-$A344)+K$14*(K$16-$A344)^2+K$15*(K$16-$A344)^3)))</f>
        <v>0</v>
      </c>
      <c r="L344" s="54" t="n">
        <f aca="false">MIN(1000,MAX(L345,IF($A344&gt;=L$16,0,L$13*(L$16-$A344)+L$14*(L$16-$A344)^2+L$15*(L$16-$A344)^3)))</f>
        <v>0</v>
      </c>
      <c r="M344" s="54" t="n">
        <f aca="false">MIN(1000,MAX(M345,IF($A344&gt;=M$16,0,M$13*(M$16-$A344)+M$14*(M$16-$A344)^2+M$15*(M$16-$A344)^3)))</f>
        <v>0</v>
      </c>
      <c r="N344" s="54" t="n">
        <f aca="false">MIN(1000,MAX(N345,IF($A344&gt;=N$16,0,N$13*(N$16-$A344)+N$14*(N$16-$A344)^2+N$15*(N$16-$A344)^3)))</f>
        <v>0</v>
      </c>
      <c r="O344" s="54" t="n">
        <f aca="false">MIN(1000,MAX(O345,IF($A344&gt;=O$16,0,O$13*(O$16-$A344)+O$14*(O$16-$A344)^2+O$15*(O$16-$A344)^3)))</f>
        <v>0</v>
      </c>
      <c r="P344" s="54" t="n">
        <f aca="false">MIN(1000,MAX(P345,IF($A344&gt;=P$16,0,P$13*(P$16-$A344)+P$14*(P$16-$A344)^2+P$15*(P$16-$A344)^3)))</f>
        <v>0</v>
      </c>
      <c r="Q344" s="54" t="n">
        <f aca="false">MIN(1000,MAX(Q345,IF($A344&gt;=Q$16,0,Q$13*(Q$16-$A344)+Q$14*(Q$16-$A344)^2+Q$15*(Q$16-$A344)^3)))</f>
        <v>0</v>
      </c>
      <c r="R344" s="54" t="n">
        <f aca="false">MIN(1000,MAX(R345,IF($A344&gt;=R$16,0,R$13*(R$16-$A344)+R$14*(R$16-$A344)^2+R$15*(R$16-$A344)^3)))</f>
        <v>0</v>
      </c>
      <c r="S344" s="54" t="n">
        <f aca="false">MIN(1000,MAX(S345,IF($A344&gt;=S$16,0,S$13*(S$16-$A344)+S$14*(S$16-$A344)^2+S$15*(S$16-$A344)^3)))</f>
        <v>29.810352</v>
      </c>
      <c r="T344" s="54" t="n">
        <f aca="false">MIN(1000,MAX(T345,IF($A344&gt;=T$16,0,T$13*(T$16-$A344)+T$14*(T$16-$A344)^2+T$15*(T$16-$A344)^3)))</f>
        <v>0</v>
      </c>
      <c r="U344" s="54" t="n">
        <f aca="false">MIN(1000,MAX(U345,IF($A344&gt;=U$16,0,U$13*(U$16-$A344)+U$14*(U$16-$A344)^2+U$15*(U$16-$A344)^3)))</f>
        <v>76.93245</v>
      </c>
      <c r="V344" s="54" t="n">
        <f aca="false">MIN(1000,MAX(V345,IF($A344&gt;=V$16,0,V$13*(V$16-$A344)+V$14*(V$16-$A344)^2+V$15*(V$16-$A344)^3)))</f>
        <v>0</v>
      </c>
      <c r="W344" s="54" t="n">
        <f aca="false">MIN(1000,MAX(W345,IF($A344&gt;=W$16,0,W$13*(W$16-$A344)+W$14*(W$16-$A344)^2+W$15*(W$16-$A344)^3)))</f>
        <v>41.55348</v>
      </c>
      <c r="X344" s="54" t="n">
        <f aca="false">MIN(1000,MAX(X345,IF($A344&gt;=X$16,0,X$13*(X$16-$A344)+X$14*(X$16-$A344)^2+X$15*(X$16-$A344)^3)))</f>
        <v>0</v>
      </c>
      <c r="Y344" s="54" t="n">
        <f aca="false">MIN(1000,MAX(Y345,IF($A344&gt;=Y$16,0,Y$13*(Y$16-$A344)+Y$14*(Y$16-$A344)^2+Y$15*(Y$16-$A344)^3)))</f>
        <v>0</v>
      </c>
      <c r="Z344" s="54" t="n">
        <f aca="false">MIN(1000,MAX(Z345,IF($A344&gt;=Z$16,0,Z$13*(Z$16-$A344)+Z$14*(Z$16-$A344)^2+Z$15*(Z$16-$A344)^3)))</f>
        <v>0</v>
      </c>
      <c r="AC344" s="54" t="n">
        <f aca="false">MIN(1000,MAX(AC345,IF($A344&gt;=AC$16,0,AC$13*(AC$16-$A344)+AC$14*(AC$16-$A344)^2+AC$15*(AC$16-$A344)^3)))</f>
        <v>0</v>
      </c>
      <c r="AD344" s="54" t="n">
        <f aca="false">MIN(1000,MAX(AD345,IF($A344&gt;=AD$16,0,AD$13*(AD$16-$A344)+AD$14*(AD$16-$A344)^2+AD$15*(AD$16-$A344)^3)))</f>
        <v>0</v>
      </c>
      <c r="AE344" s="54" t="n">
        <f aca="false">MIN(1000,MAX(AE345,IF($A344&gt;=AE$16,0,AE$13*(AE$16-$A344)+AE$14*(AE$16-$A344)^2+AE$15*(AE$16-$A344)^3)))</f>
        <v>0</v>
      </c>
      <c r="AF344" s="54" t="n">
        <f aca="false">MIN(1000,MAX(AF345,IF($A344&gt;=AF$16,0,AF$13*(AF$16-$A344)+AF$14*(AF$16-$A344)^2+AF$15*(AF$16-$A344)^3)))</f>
        <v>0</v>
      </c>
      <c r="AG344" s="54" t="n">
        <f aca="false">MIN(1000,MAX(AG345,IF($A344&gt;=AG$16,0,AG$13*(AG$16-$A344)+AG$14*(AG$16-$A344)^2+AG$15*(AG$16-$A344)^3)))</f>
        <v>0</v>
      </c>
      <c r="AH344" s="54" t="n">
        <f aca="false">MIN(1000,MAX(AH345,IF($A344&gt;=AH$16,0,AH$13*(AH$16-$A344)+AH$14*(AH$16-$A344)^2+AH$15*(AH$16-$A344)^3)))</f>
        <v>0</v>
      </c>
      <c r="AI344" s="54" t="n">
        <f aca="false">MIN(1000,MAX(AI345,IF($A344&gt;=AI$16,0,AI$13*(AI$16-$A344)+AI$14*(AI$16-$A344)^2+AI$15*(AI$16-$A344)^3)))</f>
        <v>0</v>
      </c>
      <c r="AJ344" s="54" t="n">
        <f aca="false">MIN(1000,MAX(AJ345,IF($A344&gt;=AJ$16,0,AJ$13*(AJ$16-$A344)+AJ$14*(AJ$16-$A344)^2+AJ$15*(AJ$16-$A344)^3)))</f>
        <v>0</v>
      </c>
      <c r="AK344" s="54" t="n">
        <f aca="false">MIN(1000,MAX(AK345,IF($A344&gt;=AK$16,0,AK$13*(AK$16-$A344)+AK$14*(AK$16-$A344)^2+AK$15*(AK$16-$A344)^3)))</f>
        <v>0</v>
      </c>
      <c r="AL344" s="54" t="n">
        <f aca="false">MIN(1000,MAX(AL345,IF($A344&gt;=AL$16,0,AL$13*(AL$16-$A344)+AL$14*(AL$16-$A344)^2+AL$15*(AL$16-$A344)^3)))</f>
        <v>0</v>
      </c>
      <c r="AM344" s="54" t="n">
        <f aca="false">MIN(1000,MAX(AM345,IF($A344&gt;=AM$16,0,AM$13*(AM$16-$A344)+AM$14*(AM$16-$A344)^2+AM$15*(AM$16-$A344)^3)))</f>
        <v>0</v>
      </c>
      <c r="AN344" s="54" t="n">
        <f aca="false">MIN(1000,MAX(AN345,IF($A344&gt;=AN$16,0,AN$13*(AN$16-$A344)+AN$14*(AN$16-$A344)^2+AN$15*(AN$16-$A344)^3)))</f>
        <v>0</v>
      </c>
      <c r="AO344" s="54" t="n">
        <f aca="false">MIN(1000,MAX(AO345,IF($A344&gt;=AO$16,0,AO$13*(AO$16-$A344)+AO$14*(AO$16-$A344)^2+AO$15*(AO$16-$A344)^3)))</f>
        <v>0</v>
      </c>
      <c r="AP344" s="54" t="n">
        <f aca="false">MIN(1000,MAX(AP345,IF($A344&gt;=AP$16,0,AP$13*(AP$16-$A344)+AP$14*(AP$16-$A344)^2+AP$15*(AP$16-$A344)^3)))</f>
        <v>0</v>
      </c>
      <c r="AQ344" s="54" t="n">
        <f aca="false">MIN(1000,MAX(AQ345,IF($A344&gt;=AQ$16,0,AQ$13*(AQ$16-$A344)+AQ$14*(AQ$16-$A344)^2+AQ$15*(AQ$16-$A344)^3)))</f>
        <v>0</v>
      </c>
      <c r="AR344" s="54" t="n">
        <f aca="false">MIN(1000,MAX(AR345,IF($A344&gt;=AR$16,0,AR$13*(AR$16-$A344)+AR$14*(AR$16-$A344)^2+AR$15*(AR$16-$A344)^3)))</f>
        <v>0</v>
      </c>
      <c r="AS344" s="54" t="n">
        <f aca="false">MIN(1000,MAX(AS345,IF($A344&gt;=AS$16,0,AS$13*(AS$16-$A344)+AS$14*(AS$16-$A344)^2+AS$15*(AS$16-$A344)^3)))</f>
        <v>0</v>
      </c>
      <c r="AT344" s="54" t="n">
        <f aca="false">MIN(1000,MAX(AT345,IF($A344&gt;=AT$16,0,AT$13*(AT$16-$A344)+AT$14*(AT$16-$A344)^2+AT$15*(AT$16-$A344)^3)))</f>
        <v>81.052764</v>
      </c>
      <c r="AU344" s="54" t="n">
        <f aca="false">MIN(1000,MAX(AU345,IF($A344&gt;=AU$16,0,AU$13*(AU$16-$A344)+AU$14*(AU$16-$A344)^2+AU$15*(AU$16-$A344)^3)))</f>
        <v>0</v>
      </c>
      <c r="AV344" s="54" t="n">
        <f aca="false">MIN(1000,MAX(AV345,IF($A344&gt;=AV$16,0,AV$13*(AV$16-$A344)+AV$14*(AV$16-$A344)^2+AV$15*(AV$16-$A344)^3)))</f>
        <v>456.25653</v>
      </c>
      <c r="AW344" s="54" t="n">
        <f aca="false">MIN(1000,MAX(AW345,IF($A344&gt;=AW$16,0,AW$13*(AW$16-$A344)+AW$14*(AW$16-$A344)^2+AW$15*(AW$16-$A344)^3)))</f>
        <v>0</v>
      </c>
      <c r="AX344" s="54" t="n">
        <f aca="false">MIN(1000,MAX(AX345,IF($A344&gt;=AX$16,0,AX$13*(AX$16-$A344)+AX$14*(AX$16-$A344)^2+AX$15*(AX$16-$A344)^3)))</f>
        <v>58.216864</v>
      </c>
      <c r="AY344" s="54" t="n">
        <f aca="false">MIN(1000,MAX(AY345,IF($A344&gt;=AY$16,0,AY$13*(AY$16-$A344)+AY$14*(AY$16-$A344)^2+AY$15*(AY$16-$A344)^3)))</f>
        <v>0</v>
      </c>
      <c r="AZ344" s="54" t="n">
        <f aca="false">MIN(1000,MAX(AZ345,IF($A344&gt;=AZ$16,0,AZ$13*(AZ$16-$A344)+AZ$14*(AZ$16-$A344)^2+AZ$15*(AZ$16-$A344)^3)))</f>
        <v>0</v>
      </c>
      <c r="BA344" s="54" t="n">
        <f aca="false">MIN(1000,MAX(BA345,IF($A344&gt;=BA$16,0,BA$13*(BA$16-$A344)+BA$14*(BA$16-$A344)^2+BA$15*(BA$16-$A344)^3)))</f>
        <v>0</v>
      </c>
    </row>
    <row r="345" customFormat="false" ht="13.8" hidden="false" customHeight="false" outlineLevel="0" collapsed="false">
      <c r="A345" s="12" t="n">
        <f aca="false">A344+10</f>
        <v>3280</v>
      </c>
      <c r="B345" s="54" t="n">
        <f aca="false">MIN(1000,MAX(B346,IF($A345&gt;=B$16,0,B$13*(B$16-$A345)+B$14*(B$16-$A345)^2+B$15*(B$16-$A345)^3)))</f>
        <v>0</v>
      </c>
      <c r="C345" s="54" t="n">
        <f aca="false">MIN(1000,MAX(C346,IF($A345&gt;=C$16,0,C$13*(C$16-$A345)+C$14*(C$16-$A345)^2+C$15*(C$16-$A345)^3)))</f>
        <v>0</v>
      </c>
      <c r="D345" s="54" t="n">
        <f aca="false">MIN(1000,MAX(D346,IF($A345&gt;=D$16,0,D$13*(D$16-$A345)+D$14*(D$16-$A345)^2+D$15*(D$16-$A345)^3)))</f>
        <v>0</v>
      </c>
      <c r="E345" s="54" t="n">
        <f aca="false">MIN(1000,MAX(E346,IF($A345&gt;=E$16,0,E$13*(E$16-$A345)+E$14*(E$16-$A345)^2+E$15*(E$16-$A345)^3)))</f>
        <v>0</v>
      </c>
      <c r="F345" s="54" t="n">
        <f aca="false">MIN(1000,MAX(F346,IF($A345&gt;=F$16,0,F$13*(F$16-$A345)+F$14*(F$16-$A345)^2+F$15*(F$16-$A345)^3)))</f>
        <v>0</v>
      </c>
      <c r="G345" s="54" t="n">
        <f aca="false">MIN(1000,MAX(G346,IF($A345&gt;=G$16,0,G$13*(G$16-$A345)+G$14*(G$16-$A345)^2+G$15*(G$16-$A345)^3)))</f>
        <v>0</v>
      </c>
      <c r="H345" s="54" t="n">
        <f aca="false">MIN(1000,MAX(H346,IF($A345&gt;=H$16,0,H$13*(H$16-$A345)+H$14*(H$16-$A345)^2+H$15*(H$16-$A345)^3)))</f>
        <v>0</v>
      </c>
      <c r="I345" s="54" t="n">
        <f aca="false">MIN(1000,MAX(I346,IF($A345&gt;=I$16,0,I$13*(I$16-$A345)+I$14*(I$16-$A345)^2+I$15*(I$16-$A345)^3)))</f>
        <v>0</v>
      </c>
      <c r="J345" s="54" t="n">
        <f aca="false">MIN(1000,MAX(J346,IF($A345&gt;=J$16,0,J$13*(J$16-$A345)+J$14*(J$16-$A345)^2+J$15*(J$16-$A345)^3)))</f>
        <v>0</v>
      </c>
      <c r="K345" s="54" t="n">
        <f aca="false">MIN(1000,MAX(K346,IF($A345&gt;=K$16,0,K$13*(K$16-$A345)+K$14*(K$16-$A345)^2+K$15*(K$16-$A345)^3)))</f>
        <v>0</v>
      </c>
      <c r="L345" s="54" t="n">
        <f aca="false">MIN(1000,MAX(L346,IF($A345&gt;=L$16,0,L$13*(L$16-$A345)+L$14*(L$16-$A345)^2+L$15*(L$16-$A345)^3)))</f>
        <v>0</v>
      </c>
      <c r="M345" s="54" t="n">
        <f aca="false">MIN(1000,MAX(M346,IF($A345&gt;=M$16,0,M$13*(M$16-$A345)+M$14*(M$16-$A345)^2+M$15*(M$16-$A345)^3)))</f>
        <v>0</v>
      </c>
      <c r="N345" s="54" t="n">
        <f aca="false">MIN(1000,MAX(N346,IF($A345&gt;=N$16,0,N$13*(N$16-$A345)+N$14*(N$16-$A345)^2+N$15*(N$16-$A345)^3)))</f>
        <v>0</v>
      </c>
      <c r="O345" s="54" t="n">
        <f aca="false">MIN(1000,MAX(O346,IF($A345&gt;=O$16,0,O$13*(O$16-$A345)+O$14*(O$16-$A345)^2+O$15*(O$16-$A345)^3)))</f>
        <v>0</v>
      </c>
      <c r="P345" s="54" t="n">
        <f aca="false">MIN(1000,MAX(P346,IF($A345&gt;=P$16,0,P$13*(P$16-$A345)+P$14*(P$16-$A345)^2+P$15*(P$16-$A345)^3)))</f>
        <v>0</v>
      </c>
      <c r="Q345" s="54" t="n">
        <f aca="false">MIN(1000,MAX(Q346,IF($A345&gt;=Q$16,0,Q$13*(Q$16-$A345)+Q$14*(Q$16-$A345)^2+Q$15*(Q$16-$A345)^3)))</f>
        <v>0</v>
      </c>
      <c r="R345" s="54" t="n">
        <f aca="false">MIN(1000,MAX(R346,IF($A345&gt;=R$16,0,R$13*(R$16-$A345)+R$14*(R$16-$A345)^2+R$15*(R$16-$A345)^3)))</f>
        <v>0</v>
      </c>
      <c r="S345" s="54" t="n">
        <f aca="false">MIN(1000,MAX(S346,IF($A345&gt;=S$16,0,S$13*(S$16-$A345)+S$14*(S$16-$A345)^2+S$15*(S$16-$A345)^3)))</f>
        <v>28.270752</v>
      </c>
      <c r="T345" s="54" t="n">
        <f aca="false">MIN(1000,MAX(T346,IF($A345&gt;=T$16,0,T$13*(T$16-$A345)+T$14*(T$16-$A345)^2+T$15*(T$16-$A345)^3)))</f>
        <v>0</v>
      </c>
      <c r="U345" s="54" t="n">
        <f aca="false">MIN(1000,MAX(U346,IF($A345&gt;=U$16,0,U$13*(U$16-$A345)+U$14*(U$16-$A345)^2+U$15*(U$16-$A345)^3)))</f>
        <v>76.68745</v>
      </c>
      <c r="V345" s="54" t="n">
        <f aca="false">MIN(1000,MAX(V346,IF($A345&gt;=V$16,0,V$13*(V$16-$A345)+V$14*(V$16-$A345)^2+V$15*(V$16-$A345)^3)))</f>
        <v>0</v>
      </c>
      <c r="W345" s="54" t="n">
        <f aca="false">MIN(1000,MAX(W346,IF($A345&gt;=W$16,0,W$13*(W$16-$A345)+W$14*(W$16-$A345)^2+W$15*(W$16-$A345)^3)))</f>
        <v>41.42448</v>
      </c>
      <c r="X345" s="54" t="n">
        <f aca="false">MIN(1000,MAX(X346,IF($A345&gt;=X$16,0,X$13*(X$16-$A345)+X$14*(X$16-$A345)^2+X$15*(X$16-$A345)^3)))</f>
        <v>0</v>
      </c>
      <c r="Y345" s="54" t="n">
        <f aca="false">MIN(1000,MAX(Y346,IF($A345&gt;=Y$16,0,Y$13*(Y$16-$A345)+Y$14*(Y$16-$A345)^2+Y$15*(Y$16-$A345)^3)))</f>
        <v>0</v>
      </c>
      <c r="Z345" s="54" t="n">
        <f aca="false">MIN(1000,MAX(Z346,IF($A345&gt;=Z$16,0,Z$13*(Z$16-$A345)+Z$14*(Z$16-$A345)^2+Z$15*(Z$16-$A345)^3)))</f>
        <v>0</v>
      </c>
      <c r="AC345" s="54" t="n">
        <f aca="false">MIN(1000,MAX(AC346,IF($A345&gt;=AC$16,0,AC$13*(AC$16-$A345)+AC$14*(AC$16-$A345)^2+AC$15*(AC$16-$A345)^3)))</f>
        <v>0</v>
      </c>
      <c r="AD345" s="54" t="n">
        <f aca="false">MIN(1000,MAX(AD346,IF($A345&gt;=AD$16,0,AD$13*(AD$16-$A345)+AD$14*(AD$16-$A345)^2+AD$15*(AD$16-$A345)^3)))</f>
        <v>0</v>
      </c>
      <c r="AE345" s="54" t="n">
        <f aca="false">MIN(1000,MAX(AE346,IF($A345&gt;=AE$16,0,AE$13*(AE$16-$A345)+AE$14*(AE$16-$A345)^2+AE$15*(AE$16-$A345)^3)))</f>
        <v>0</v>
      </c>
      <c r="AF345" s="54" t="n">
        <f aca="false">MIN(1000,MAX(AF346,IF($A345&gt;=AF$16,0,AF$13*(AF$16-$A345)+AF$14*(AF$16-$A345)^2+AF$15*(AF$16-$A345)^3)))</f>
        <v>0</v>
      </c>
      <c r="AG345" s="54" t="n">
        <f aca="false">MIN(1000,MAX(AG346,IF($A345&gt;=AG$16,0,AG$13*(AG$16-$A345)+AG$14*(AG$16-$A345)^2+AG$15*(AG$16-$A345)^3)))</f>
        <v>0</v>
      </c>
      <c r="AH345" s="54" t="n">
        <f aca="false">MIN(1000,MAX(AH346,IF($A345&gt;=AH$16,0,AH$13*(AH$16-$A345)+AH$14*(AH$16-$A345)^2+AH$15*(AH$16-$A345)^3)))</f>
        <v>0</v>
      </c>
      <c r="AI345" s="54" t="n">
        <f aca="false">MIN(1000,MAX(AI346,IF($A345&gt;=AI$16,0,AI$13*(AI$16-$A345)+AI$14*(AI$16-$A345)^2+AI$15*(AI$16-$A345)^3)))</f>
        <v>0</v>
      </c>
      <c r="AJ345" s="54" t="n">
        <f aca="false">MIN(1000,MAX(AJ346,IF($A345&gt;=AJ$16,0,AJ$13*(AJ$16-$A345)+AJ$14*(AJ$16-$A345)^2+AJ$15*(AJ$16-$A345)^3)))</f>
        <v>0</v>
      </c>
      <c r="AK345" s="54" t="n">
        <f aca="false">MIN(1000,MAX(AK346,IF($A345&gt;=AK$16,0,AK$13*(AK$16-$A345)+AK$14*(AK$16-$A345)^2+AK$15*(AK$16-$A345)^3)))</f>
        <v>0</v>
      </c>
      <c r="AL345" s="54" t="n">
        <f aca="false">MIN(1000,MAX(AL346,IF($A345&gt;=AL$16,0,AL$13*(AL$16-$A345)+AL$14*(AL$16-$A345)^2+AL$15*(AL$16-$A345)^3)))</f>
        <v>0</v>
      </c>
      <c r="AM345" s="54" t="n">
        <f aca="false">MIN(1000,MAX(AM346,IF($A345&gt;=AM$16,0,AM$13*(AM$16-$A345)+AM$14*(AM$16-$A345)^2+AM$15*(AM$16-$A345)^3)))</f>
        <v>0</v>
      </c>
      <c r="AN345" s="54" t="n">
        <f aca="false">MIN(1000,MAX(AN346,IF($A345&gt;=AN$16,0,AN$13*(AN$16-$A345)+AN$14*(AN$16-$A345)^2+AN$15*(AN$16-$A345)^3)))</f>
        <v>0</v>
      </c>
      <c r="AO345" s="54" t="n">
        <f aca="false">MIN(1000,MAX(AO346,IF($A345&gt;=AO$16,0,AO$13*(AO$16-$A345)+AO$14*(AO$16-$A345)^2+AO$15*(AO$16-$A345)^3)))</f>
        <v>0</v>
      </c>
      <c r="AP345" s="54" t="n">
        <f aca="false">MIN(1000,MAX(AP346,IF($A345&gt;=AP$16,0,AP$13*(AP$16-$A345)+AP$14*(AP$16-$A345)^2+AP$15*(AP$16-$A345)^3)))</f>
        <v>0</v>
      </c>
      <c r="AQ345" s="54" t="n">
        <f aca="false">MIN(1000,MAX(AQ346,IF($A345&gt;=AQ$16,0,AQ$13*(AQ$16-$A345)+AQ$14*(AQ$16-$A345)^2+AQ$15*(AQ$16-$A345)^3)))</f>
        <v>0</v>
      </c>
      <c r="AR345" s="54" t="n">
        <f aca="false">MIN(1000,MAX(AR346,IF($A345&gt;=AR$16,0,AR$13*(AR$16-$A345)+AR$14*(AR$16-$A345)^2+AR$15*(AR$16-$A345)^3)))</f>
        <v>0</v>
      </c>
      <c r="AS345" s="54" t="n">
        <f aca="false">MIN(1000,MAX(AS346,IF($A345&gt;=AS$16,0,AS$13*(AS$16-$A345)+AS$14*(AS$16-$A345)^2+AS$15*(AS$16-$A345)^3)))</f>
        <v>0</v>
      </c>
      <c r="AT345" s="54" t="n">
        <f aca="false">MIN(1000,MAX(AT346,IF($A345&gt;=AT$16,0,AT$13*(AT$16-$A345)+AT$14*(AT$16-$A345)^2+AT$15*(AT$16-$A345)^3)))</f>
        <v>77.334564</v>
      </c>
      <c r="AU345" s="54" t="n">
        <f aca="false">MIN(1000,MAX(AU346,IF($A345&gt;=AU$16,0,AU$13*(AU$16-$A345)+AU$14*(AU$16-$A345)^2+AU$15*(AU$16-$A345)^3)))</f>
        <v>0</v>
      </c>
      <c r="AV345" s="54" t="n">
        <f aca="false">MIN(1000,MAX(AV346,IF($A345&gt;=AV$16,0,AV$13*(AV$16-$A345)+AV$14*(AV$16-$A345)^2+AV$15*(AV$16-$A345)^3)))</f>
        <v>454.80353</v>
      </c>
      <c r="AW345" s="54" t="n">
        <f aca="false">MIN(1000,MAX(AW346,IF($A345&gt;=AW$16,0,AW$13*(AW$16-$A345)+AW$14*(AW$16-$A345)^2+AW$15*(AW$16-$A345)^3)))</f>
        <v>0</v>
      </c>
      <c r="AX345" s="54" t="n">
        <f aca="false">MIN(1000,MAX(AX346,IF($A345&gt;=AX$16,0,AX$13*(AX$16-$A345)+AX$14*(AX$16-$A345)^2+AX$15*(AX$16-$A345)^3)))</f>
        <v>58.216864</v>
      </c>
      <c r="AY345" s="54" t="n">
        <f aca="false">MIN(1000,MAX(AY346,IF($A345&gt;=AY$16,0,AY$13*(AY$16-$A345)+AY$14*(AY$16-$A345)^2+AY$15*(AY$16-$A345)^3)))</f>
        <v>0</v>
      </c>
      <c r="AZ345" s="54" t="n">
        <f aca="false">MIN(1000,MAX(AZ346,IF($A345&gt;=AZ$16,0,AZ$13*(AZ$16-$A345)+AZ$14*(AZ$16-$A345)^2+AZ$15*(AZ$16-$A345)^3)))</f>
        <v>0</v>
      </c>
      <c r="BA345" s="54" t="n">
        <f aca="false">MIN(1000,MAX(BA346,IF($A345&gt;=BA$16,0,BA$13*(BA$16-$A345)+BA$14*(BA$16-$A345)^2+BA$15*(BA$16-$A345)^3)))</f>
        <v>0</v>
      </c>
    </row>
    <row r="346" customFormat="false" ht="13.8" hidden="false" customHeight="false" outlineLevel="0" collapsed="false">
      <c r="A346" s="12" t="n">
        <f aca="false">A345+10</f>
        <v>3290</v>
      </c>
      <c r="B346" s="54" t="n">
        <f aca="false">MIN(1000,MAX(B347,IF($A346&gt;=B$16,0,B$13*(B$16-$A346)+B$14*(B$16-$A346)^2+B$15*(B$16-$A346)^3)))</f>
        <v>0</v>
      </c>
      <c r="C346" s="54" t="n">
        <f aca="false">MIN(1000,MAX(C347,IF($A346&gt;=C$16,0,C$13*(C$16-$A346)+C$14*(C$16-$A346)^2+C$15*(C$16-$A346)^3)))</f>
        <v>0</v>
      </c>
      <c r="D346" s="54" t="n">
        <f aca="false">MIN(1000,MAX(D347,IF($A346&gt;=D$16,0,D$13*(D$16-$A346)+D$14*(D$16-$A346)^2+D$15*(D$16-$A346)^3)))</f>
        <v>0</v>
      </c>
      <c r="E346" s="54" t="n">
        <f aca="false">MIN(1000,MAX(E347,IF($A346&gt;=E$16,0,E$13*(E$16-$A346)+E$14*(E$16-$A346)^2+E$15*(E$16-$A346)^3)))</f>
        <v>0</v>
      </c>
      <c r="F346" s="54" t="n">
        <f aca="false">MIN(1000,MAX(F347,IF($A346&gt;=F$16,0,F$13*(F$16-$A346)+F$14*(F$16-$A346)^2+F$15*(F$16-$A346)^3)))</f>
        <v>0</v>
      </c>
      <c r="G346" s="54" t="n">
        <f aca="false">MIN(1000,MAX(G347,IF($A346&gt;=G$16,0,G$13*(G$16-$A346)+G$14*(G$16-$A346)^2+G$15*(G$16-$A346)^3)))</f>
        <v>0</v>
      </c>
      <c r="H346" s="54" t="n">
        <f aca="false">MIN(1000,MAX(H347,IF($A346&gt;=H$16,0,H$13*(H$16-$A346)+H$14*(H$16-$A346)^2+H$15*(H$16-$A346)^3)))</f>
        <v>0</v>
      </c>
      <c r="I346" s="54" t="n">
        <f aca="false">MIN(1000,MAX(I347,IF($A346&gt;=I$16,0,I$13*(I$16-$A346)+I$14*(I$16-$A346)^2+I$15*(I$16-$A346)^3)))</f>
        <v>0</v>
      </c>
      <c r="J346" s="54" t="n">
        <f aca="false">MIN(1000,MAX(J347,IF($A346&gt;=J$16,0,J$13*(J$16-$A346)+J$14*(J$16-$A346)^2+J$15*(J$16-$A346)^3)))</f>
        <v>0</v>
      </c>
      <c r="K346" s="54" t="n">
        <f aca="false">MIN(1000,MAX(K347,IF($A346&gt;=K$16,0,K$13*(K$16-$A346)+K$14*(K$16-$A346)^2+K$15*(K$16-$A346)^3)))</f>
        <v>0</v>
      </c>
      <c r="L346" s="54" t="n">
        <f aca="false">MIN(1000,MAX(L347,IF($A346&gt;=L$16,0,L$13*(L$16-$A346)+L$14*(L$16-$A346)^2+L$15*(L$16-$A346)^3)))</f>
        <v>0</v>
      </c>
      <c r="M346" s="54" t="n">
        <f aca="false">MIN(1000,MAX(M347,IF($A346&gt;=M$16,0,M$13*(M$16-$A346)+M$14*(M$16-$A346)^2+M$15*(M$16-$A346)^3)))</f>
        <v>0</v>
      </c>
      <c r="N346" s="54" t="n">
        <f aca="false">MIN(1000,MAX(N347,IF($A346&gt;=N$16,0,N$13*(N$16-$A346)+N$14*(N$16-$A346)^2+N$15*(N$16-$A346)^3)))</f>
        <v>0</v>
      </c>
      <c r="O346" s="54" t="n">
        <f aca="false">MIN(1000,MAX(O347,IF($A346&gt;=O$16,0,O$13*(O$16-$A346)+O$14*(O$16-$A346)^2+O$15*(O$16-$A346)^3)))</f>
        <v>0</v>
      </c>
      <c r="P346" s="54" t="n">
        <f aca="false">MIN(1000,MAX(P347,IF($A346&gt;=P$16,0,P$13*(P$16-$A346)+P$14*(P$16-$A346)^2+P$15*(P$16-$A346)^3)))</f>
        <v>0</v>
      </c>
      <c r="Q346" s="54" t="n">
        <f aca="false">MIN(1000,MAX(Q347,IF($A346&gt;=Q$16,0,Q$13*(Q$16-$A346)+Q$14*(Q$16-$A346)^2+Q$15*(Q$16-$A346)^3)))</f>
        <v>0</v>
      </c>
      <c r="R346" s="54" t="n">
        <f aca="false">MIN(1000,MAX(R347,IF($A346&gt;=R$16,0,R$13*(R$16-$A346)+R$14*(R$16-$A346)^2+R$15*(R$16-$A346)^3)))</f>
        <v>0</v>
      </c>
      <c r="S346" s="54" t="n">
        <f aca="false">MIN(1000,MAX(S347,IF($A346&gt;=S$16,0,S$13*(S$16-$A346)+S$14*(S$16-$A346)^2+S$15*(S$16-$A346)^3)))</f>
        <v>26.771152</v>
      </c>
      <c r="T346" s="54" t="n">
        <f aca="false">MIN(1000,MAX(T347,IF($A346&gt;=T$16,0,T$13*(T$16-$A346)+T$14*(T$16-$A346)^2+T$15*(T$16-$A346)^3)))</f>
        <v>0</v>
      </c>
      <c r="U346" s="54" t="n">
        <f aca="false">MIN(1000,MAX(U347,IF($A346&gt;=U$16,0,U$13*(U$16-$A346)+U$14*(U$16-$A346)^2+U$15*(U$16-$A346)^3)))</f>
        <v>76.44245</v>
      </c>
      <c r="V346" s="54" t="n">
        <f aca="false">MIN(1000,MAX(V347,IF($A346&gt;=V$16,0,V$13*(V$16-$A346)+V$14*(V$16-$A346)^2+V$15*(V$16-$A346)^3)))</f>
        <v>0</v>
      </c>
      <c r="W346" s="54" t="n">
        <f aca="false">MIN(1000,MAX(W347,IF($A346&gt;=W$16,0,W$13*(W$16-$A346)+W$14*(W$16-$A346)^2+W$15*(W$16-$A346)^3)))</f>
        <v>41.29548</v>
      </c>
      <c r="X346" s="54" t="n">
        <f aca="false">MIN(1000,MAX(X347,IF($A346&gt;=X$16,0,X$13*(X$16-$A346)+X$14*(X$16-$A346)^2+X$15*(X$16-$A346)^3)))</f>
        <v>0</v>
      </c>
      <c r="Y346" s="54" t="n">
        <f aca="false">MIN(1000,MAX(Y347,IF($A346&gt;=Y$16,0,Y$13*(Y$16-$A346)+Y$14*(Y$16-$A346)^2+Y$15*(Y$16-$A346)^3)))</f>
        <v>0</v>
      </c>
      <c r="Z346" s="54" t="n">
        <f aca="false">MIN(1000,MAX(Z347,IF($A346&gt;=Z$16,0,Z$13*(Z$16-$A346)+Z$14*(Z$16-$A346)^2+Z$15*(Z$16-$A346)^3)))</f>
        <v>0</v>
      </c>
      <c r="AC346" s="54" t="n">
        <f aca="false">MIN(1000,MAX(AC347,IF($A346&gt;=AC$16,0,AC$13*(AC$16-$A346)+AC$14*(AC$16-$A346)^2+AC$15*(AC$16-$A346)^3)))</f>
        <v>0</v>
      </c>
      <c r="AD346" s="54" t="n">
        <f aca="false">MIN(1000,MAX(AD347,IF($A346&gt;=AD$16,0,AD$13*(AD$16-$A346)+AD$14*(AD$16-$A346)^2+AD$15*(AD$16-$A346)^3)))</f>
        <v>0</v>
      </c>
      <c r="AE346" s="54" t="n">
        <f aca="false">MIN(1000,MAX(AE347,IF($A346&gt;=AE$16,0,AE$13*(AE$16-$A346)+AE$14*(AE$16-$A346)^2+AE$15*(AE$16-$A346)^3)))</f>
        <v>0</v>
      </c>
      <c r="AF346" s="54" t="n">
        <f aca="false">MIN(1000,MAX(AF347,IF($A346&gt;=AF$16,0,AF$13*(AF$16-$A346)+AF$14*(AF$16-$A346)^2+AF$15*(AF$16-$A346)^3)))</f>
        <v>0</v>
      </c>
      <c r="AG346" s="54" t="n">
        <f aca="false">MIN(1000,MAX(AG347,IF($A346&gt;=AG$16,0,AG$13*(AG$16-$A346)+AG$14*(AG$16-$A346)^2+AG$15*(AG$16-$A346)^3)))</f>
        <v>0</v>
      </c>
      <c r="AH346" s="54" t="n">
        <f aca="false">MIN(1000,MAX(AH347,IF($A346&gt;=AH$16,0,AH$13*(AH$16-$A346)+AH$14*(AH$16-$A346)^2+AH$15*(AH$16-$A346)^3)))</f>
        <v>0</v>
      </c>
      <c r="AI346" s="54" t="n">
        <f aca="false">MIN(1000,MAX(AI347,IF($A346&gt;=AI$16,0,AI$13*(AI$16-$A346)+AI$14*(AI$16-$A346)^2+AI$15*(AI$16-$A346)^3)))</f>
        <v>0</v>
      </c>
      <c r="AJ346" s="54" t="n">
        <f aca="false">MIN(1000,MAX(AJ347,IF($A346&gt;=AJ$16,0,AJ$13*(AJ$16-$A346)+AJ$14*(AJ$16-$A346)^2+AJ$15*(AJ$16-$A346)^3)))</f>
        <v>0</v>
      </c>
      <c r="AK346" s="54" t="n">
        <f aca="false">MIN(1000,MAX(AK347,IF($A346&gt;=AK$16,0,AK$13*(AK$16-$A346)+AK$14*(AK$16-$A346)^2+AK$15*(AK$16-$A346)^3)))</f>
        <v>0</v>
      </c>
      <c r="AL346" s="54" t="n">
        <f aca="false">MIN(1000,MAX(AL347,IF($A346&gt;=AL$16,0,AL$13*(AL$16-$A346)+AL$14*(AL$16-$A346)^2+AL$15*(AL$16-$A346)^3)))</f>
        <v>0</v>
      </c>
      <c r="AM346" s="54" t="n">
        <f aca="false">MIN(1000,MAX(AM347,IF($A346&gt;=AM$16,0,AM$13*(AM$16-$A346)+AM$14*(AM$16-$A346)^2+AM$15*(AM$16-$A346)^3)))</f>
        <v>0</v>
      </c>
      <c r="AN346" s="54" t="n">
        <f aca="false">MIN(1000,MAX(AN347,IF($A346&gt;=AN$16,0,AN$13*(AN$16-$A346)+AN$14*(AN$16-$A346)^2+AN$15*(AN$16-$A346)^3)))</f>
        <v>0</v>
      </c>
      <c r="AO346" s="54" t="n">
        <f aca="false">MIN(1000,MAX(AO347,IF($A346&gt;=AO$16,0,AO$13*(AO$16-$A346)+AO$14*(AO$16-$A346)^2+AO$15*(AO$16-$A346)^3)))</f>
        <v>0</v>
      </c>
      <c r="AP346" s="54" t="n">
        <f aca="false">MIN(1000,MAX(AP347,IF($A346&gt;=AP$16,0,AP$13*(AP$16-$A346)+AP$14*(AP$16-$A346)^2+AP$15*(AP$16-$A346)^3)))</f>
        <v>0</v>
      </c>
      <c r="AQ346" s="54" t="n">
        <f aca="false">MIN(1000,MAX(AQ347,IF($A346&gt;=AQ$16,0,AQ$13*(AQ$16-$A346)+AQ$14*(AQ$16-$A346)^2+AQ$15*(AQ$16-$A346)^3)))</f>
        <v>0</v>
      </c>
      <c r="AR346" s="54" t="n">
        <f aca="false">MIN(1000,MAX(AR347,IF($A346&gt;=AR$16,0,AR$13*(AR$16-$A346)+AR$14*(AR$16-$A346)^2+AR$15*(AR$16-$A346)^3)))</f>
        <v>0</v>
      </c>
      <c r="AS346" s="54" t="n">
        <f aca="false">MIN(1000,MAX(AS347,IF($A346&gt;=AS$16,0,AS$13*(AS$16-$A346)+AS$14*(AS$16-$A346)^2+AS$15*(AS$16-$A346)^3)))</f>
        <v>0</v>
      </c>
      <c r="AT346" s="54" t="n">
        <f aca="false">MIN(1000,MAX(AT347,IF($A346&gt;=AT$16,0,AT$13*(AT$16-$A346)+AT$14*(AT$16-$A346)^2+AT$15*(AT$16-$A346)^3)))</f>
        <v>73.6963640000001</v>
      </c>
      <c r="AU346" s="54" t="n">
        <f aca="false">MIN(1000,MAX(AU347,IF($A346&gt;=AU$16,0,AU$13*(AU$16-$A346)+AU$14*(AU$16-$A346)^2+AU$15*(AU$16-$A346)^3)))</f>
        <v>0</v>
      </c>
      <c r="AV346" s="54" t="n">
        <f aca="false">MIN(1000,MAX(AV347,IF($A346&gt;=AV$16,0,AV$13*(AV$16-$A346)+AV$14*(AV$16-$A346)^2+AV$15*(AV$16-$A346)^3)))</f>
        <v>453.35053</v>
      </c>
      <c r="AW346" s="54" t="n">
        <f aca="false">MIN(1000,MAX(AW347,IF($A346&gt;=AW$16,0,AW$13*(AW$16-$A346)+AW$14*(AW$16-$A346)^2+AW$15*(AW$16-$A346)^3)))</f>
        <v>0</v>
      </c>
      <c r="AX346" s="54" t="n">
        <f aca="false">MIN(1000,MAX(AX347,IF($A346&gt;=AX$16,0,AX$13*(AX$16-$A346)+AX$14*(AX$16-$A346)^2+AX$15*(AX$16-$A346)^3)))</f>
        <v>58.216864</v>
      </c>
      <c r="AY346" s="54" t="n">
        <f aca="false">MIN(1000,MAX(AY347,IF($A346&gt;=AY$16,0,AY$13*(AY$16-$A346)+AY$14*(AY$16-$A346)^2+AY$15*(AY$16-$A346)^3)))</f>
        <v>0</v>
      </c>
      <c r="AZ346" s="54" t="n">
        <f aca="false">MIN(1000,MAX(AZ347,IF($A346&gt;=AZ$16,0,AZ$13*(AZ$16-$A346)+AZ$14*(AZ$16-$A346)^2+AZ$15*(AZ$16-$A346)^3)))</f>
        <v>0</v>
      </c>
      <c r="BA346" s="54" t="n">
        <f aca="false">MIN(1000,MAX(BA347,IF($A346&gt;=BA$16,0,BA$13*(BA$16-$A346)+BA$14*(BA$16-$A346)^2+BA$15*(BA$16-$A346)^3)))</f>
        <v>0</v>
      </c>
    </row>
    <row r="347" customFormat="false" ht="13.8" hidden="false" customHeight="false" outlineLevel="0" collapsed="false">
      <c r="A347" s="12" t="n">
        <f aca="false">A346+10</f>
        <v>3300</v>
      </c>
      <c r="B347" s="54" t="n">
        <f aca="false">MIN(1000,MAX(B348,IF($A347&gt;=B$16,0,B$13*(B$16-$A347)+B$14*(B$16-$A347)^2+B$15*(B$16-$A347)^3)))</f>
        <v>0</v>
      </c>
      <c r="C347" s="54" t="n">
        <f aca="false">MIN(1000,MAX(C348,IF($A347&gt;=C$16,0,C$13*(C$16-$A347)+C$14*(C$16-$A347)^2+C$15*(C$16-$A347)^3)))</f>
        <v>0</v>
      </c>
      <c r="D347" s="54" t="n">
        <f aca="false">MIN(1000,MAX(D348,IF($A347&gt;=D$16,0,D$13*(D$16-$A347)+D$14*(D$16-$A347)^2+D$15*(D$16-$A347)^3)))</f>
        <v>0</v>
      </c>
      <c r="E347" s="54" t="n">
        <f aca="false">MIN(1000,MAX(E348,IF($A347&gt;=E$16,0,E$13*(E$16-$A347)+E$14*(E$16-$A347)^2+E$15*(E$16-$A347)^3)))</f>
        <v>0</v>
      </c>
      <c r="F347" s="54" t="n">
        <f aca="false">MIN(1000,MAX(F348,IF($A347&gt;=F$16,0,F$13*(F$16-$A347)+F$14*(F$16-$A347)^2+F$15*(F$16-$A347)^3)))</f>
        <v>0</v>
      </c>
      <c r="G347" s="54" t="n">
        <f aca="false">MIN(1000,MAX(G348,IF($A347&gt;=G$16,0,G$13*(G$16-$A347)+G$14*(G$16-$A347)^2+G$15*(G$16-$A347)^3)))</f>
        <v>0</v>
      </c>
      <c r="H347" s="54" t="n">
        <f aca="false">MIN(1000,MAX(H348,IF($A347&gt;=H$16,0,H$13*(H$16-$A347)+H$14*(H$16-$A347)^2+H$15*(H$16-$A347)^3)))</f>
        <v>0</v>
      </c>
      <c r="I347" s="54" t="n">
        <f aca="false">MIN(1000,MAX(I348,IF($A347&gt;=I$16,0,I$13*(I$16-$A347)+I$14*(I$16-$A347)^2+I$15*(I$16-$A347)^3)))</f>
        <v>0</v>
      </c>
      <c r="J347" s="54" t="n">
        <f aca="false">MIN(1000,MAX(J348,IF($A347&gt;=J$16,0,J$13*(J$16-$A347)+J$14*(J$16-$A347)^2+J$15*(J$16-$A347)^3)))</f>
        <v>0</v>
      </c>
      <c r="K347" s="54" t="n">
        <f aca="false">MIN(1000,MAX(K348,IF($A347&gt;=K$16,0,K$13*(K$16-$A347)+K$14*(K$16-$A347)^2+K$15*(K$16-$A347)^3)))</f>
        <v>0</v>
      </c>
      <c r="L347" s="54" t="n">
        <f aca="false">MIN(1000,MAX(L348,IF($A347&gt;=L$16,0,L$13*(L$16-$A347)+L$14*(L$16-$A347)^2+L$15*(L$16-$A347)^3)))</f>
        <v>0</v>
      </c>
      <c r="M347" s="54" t="n">
        <f aca="false">MIN(1000,MAX(M348,IF($A347&gt;=M$16,0,M$13*(M$16-$A347)+M$14*(M$16-$A347)^2+M$15*(M$16-$A347)^3)))</f>
        <v>0</v>
      </c>
      <c r="N347" s="54" t="n">
        <f aca="false">MIN(1000,MAX(N348,IF($A347&gt;=N$16,0,N$13*(N$16-$A347)+N$14*(N$16-$A347)^2+N$15*(N$16-$A347)^3)))</f>
        <v>0</v>
      </c>
      <c r="O347" s="54" t="n">
        <f aca="false">MIN(1000,MAX(O348,IF($A347&gt;=O$16,0,O$13*(O$16-$A347)+O$14*(O$16-$A347)^2+O$15*(O$16-$A347)^3)))</f>
        <v>0</v>
      </c>
      <c r="P347" s="54" t="n">
        <f aca="false">MIN(1000,MAX(P348,IF($A347&gt;=P$16,0,P$13*(P$16-$A347)+P$14*(P$16-$A347)^2+P$15*(P$16-$A347)^3)))</f>
        <v>0</v>
      </c>
      <c r="Q347" s="54" t="n">
        <f aca="false">MIN(1000,MAX(Q348,IF($A347&gt;=Q$16,0,Q$13*(Q$16-$A347)+Q$14*(Q$16-$A347)^2+Q$15*(Q$16-$A347)^3)))</f>
        <v>0</v>
      </c>
      <c r="R347" s="54" t="n">
        <f aca="false">MIN(1000,MAX(R348,IF($A347&gt;=R$16,0,R$13*(R$16-$A347)+R$14*(R$16-$A347)^2+R$15*(R$16-$A347)^3)))</f>
        <v>0</v>
      </c>
      <c r="S347" s="54" t="n">
        <f aca="false">MIN(1000,MAX(S348,IF($A347&gt;=S$16,0,S$13*(S$16-$A347)+S$14*(S$16-$A347)^2+S$15*(S$16-$A347)^3)))</f>
        <v>25.311552</v>
      </c>
      <c r="T347" s="54" t="n">
        <f aca="false">MIN(1000,MAX(T348,IF($A347&gt;=T$16,0,T$13*(T$16-$A347)+T$14*(T$16-$A347)^2+T$15*(T$16-$A347)^3)))</f>
        <v>0</v>
      </c>
      <c r="U347" s="54" t="n">
        <f aca="false">MIN(1000,MAX(U348,IF($A347&gt;=U$16,0,U$13*(U$16-$A347)+U$14*(U$16-$A347)^2+U$15*(U$16-$A347)^3)))</f>
        <v>76.19745</v>
      </c>
      <c r="V347" s="54" t="n">
        <f aca="false">MIN(1000,MAX(V348,IF($A347&gt;=V$16,0,V$13*(V$16-$A347)+V$14*(V$16-$A347)^2+V$15*(V$16-$A347)^3)))</f>
        <v>0</v>
      </c>
      <c r="W347" s="54" t="n">
        <f aca="false">MIN(1000,MAX(W348,IF($A347&gt;=W$16,0,W$13*(W$16-$A347)+W$14*(W$16-$A347)^2+W$15*(W$16-$A347)^3)))</f>
        <v>41.16648</v>
      </c>
      <c r="X347" s="54" t="n">
        <f aca="false">MIN(1000,MAX(X348,IF($A347&gt;=X$16,0,X$13*(X$16-$A347)+X$14*(X$16-$A347)^2+X$15*(X$16-$A347)^3)))</f>
        <v>0</v>
      </c>
      <c r="Y347" s="54" t="n">
        <f aca="false">MIN(1000,MAX(Y348,IF($A347&gt;=Y$16,0,Y$13*(Y$16-$A347)+Y$14*(Y$16-$A347)^2+Y$15*(Y$16-$A347)^3)))</f>
        <v>0</v>
      </c>
      <c r="Z347" s="54" t="n">
        <f aca="false">MIN(1000,MAX(Z348,IF($A347&gt;=Z$16,0,Z$13*(Z$16-$A347)+Z$14*(Z$16-$A347)^2+Z$15*(Z$16-$A347)^3)))</f>
        <v>0</v>
      </c>
      <c r="AC347" s="54" t="n">
        <f aca="false">MIN(1000,MAX(AC348,IF($A347&gt;=AC$16,0,AC$13*(AC$16-$A347)+AC$14*(AC$16-$A347)^2+AC$15*(AC$16-$A347)^3)))</f>
        <v>0</v>
      </c>
      <c r="AD347" s="54" t="n">
        <f aca="false">MIN(1000,MAX(AD348,IF($A347&gt;=AD$16,0,AD$13*(AD$16-$A347)+AD$14*(AD$16-$A347)^2+AD$15*(AD$16-$A347)^3)))</f>
        <v>0</v>
      </c>
      <c r="AE347" s="54" t="n">
        <f aca="false">MIN(1000,MAX(AE348,IF($A347&gt;=AE$16,0,AE$13*(AE$16-$A347)+AE$14*(AE$16-$A347)^2+AE$15*(AE$16-$A347)^3)))</f>
        <v>0</v>
      </c>
      <c r="AF347" s="54" t="n">
        <f aca="false">MIN(1000,MAX(AF348,IF($A347&gt;=AF$16,0,AF$13*(AF$16-$A347)+AF$14*(AF$16-$A347)^2+AF$15*(AF$16-$A347)^3)))</f>
        <v>0</v>
      </c>
      <c r="AG347" s="54" t="n">
        <f aca="false">MIN(1000,MAX(AG348,IF($A347&gt;=AG$16,0,AG$13*(AG$16-$A347)+AG$14*(AG$16-$A347)^2+AG$15*(AG$16-$A347)^3)))</f>
        <v>0</v>
      </c>
      <c r="AH347" s="54" t="n">
        <f aca="false">MIN(1000,MAX(AH348,IF($A347&gt;=AH$16,0,AH$13*(AH$16-$A347)+AH$14*(AH$16-$A347)^2+AH$15*(AH$16-$A347)^3)))</f>
        <v>0</v>
      </c>
      <c r="AI347" s="54" t="n">
        <f aca="false">MIN(1000,MAX(AI348,IF($A347&gt;=AI$16,0,AI$13*(AI$16-$A347)+AI$14*(AI$16-$A347)^2+AI$15*(AI$16-$A347)^3)))</f>
        <v>0</v>
      </c>
      <c r="AJ347" s="54" t="n">
        <f aca="false">MIN(1000,MAX(AJ348,IF($A347&gt;=AJ$16,0,AJ$13*(AJ$16-$A347)+AJ$14*(AJ$16-$A347)^2+AJ$15*(AJ$16-$A347)^3)))</f>
        <v>0</v>
      </c>
      <c r="AK347" s="54" t="n">
        <f aca="false">MIN(1000,MAX(AK348,IF($A347&gt;=AK$16,0,AK$13*(AK$16-$A347)+AK$14*(AK$16-$A347)^2+AK$15*(AK$16-$A347)^3)))</f>
        <v>0</v>
      </c>
      <c r="AL347" s="54" t="n">
        <f aca="false">MIN(1000,MAX(AL348,IF($A347&gt;=AL$16,0,AL$13*(AL$16-$A347)+AL$14*(AL$16-$A347)^2+AL$15*(AL$16-$A347)^3)))</f>
        <v>0</v>
      </c>
      <c r="AM347" s="54" t="n">
        <f aca="false">MIN(1000,MAX(AM348,IF($A347&gt;=AM$16,0,AM$13*(AM$16-$A347)+AM$14*(AM$16-$A347)^2+AM$15*(AM$16-$A347)^3)))</f>
        <v>0</v>
      </c>
      <c r="AN347" s="54" t="n">
        <f aca="false">MIN(1000,MAX(AN348,IF($A347&gt;=AN$16,0,AN$13*(AN$16-$A347)+AN$14*(AN$16-$A347)^2+AN$15*(AN$16-$A347)^3)))</f>
        <v>0</v>
      </c>
      <c r="AO347" s="54" t="n">
        <f aca="false">MIN(1000,MAX(AO348,IF($A347&gt;=AO$16,0,AO$13*(AO$16-$A347)+AO$14*(AO$16-$A347)^2+AO$15*(AO$16-$A347)^3)))</f>
        <v>0</v>
      </c>
      <c r="AP347" s="54" t="n">
        <f aca="false">MIN(1000,MAX(AP348,IF($A347&gt;=AP$16,0,AP$13*(AP$16-$A347)+AP$14*(AP$16-$A347)^2+AP$15*(AP$16-$A347)^3)))</f>
        <v>0</v>
      </c>
      <c r="AQ347" s="54" t="n">
        <f aca="false">MIN(1000,MAX(AQ348,IF($A347&gt;=AQ$16,0,AQ$13*(AQ$16-$A347)+AQ$14*(AQ$16-$A347)^2+AQ$15*(AQ$16-$A347)^3)))</f>
        <v>0</v>
      </c>
      <c r="AR347" s="54" t="n">
        <f aca="false">MIN(1000,MAX(AR348,IF($A347&gt;=AR$16,0,AR$13*(AR$16-$A347)+AR$14*(AR$16-$A347)^2+AR$15*(AR$16-$A347)^3)))</f>
        <v>0</v>
      </c>
      <c r="AS347" s="54" t="n">
        <f aca="false">MIN(1000,MAX(AS348,IF($A347&gt;=AS$16,0,AS$13*(AS$16-$A347)+AS$14*(AS$16-$A347)^2+AS$15*(AS$16-$A347)^3)))</f>
        <v>0</v>
      </c>
      <c r="AT347" s="54" t="n">
        <f aca="false">MIN(1000,MAX(AT348,IF($A347&gt;=AT$16,0,AT$13*(AT$16-$A347)+AT$14*(AT$16-$A347)^2+AT$15*(AT$16-$A347)^3)))</f>
        <v>70.138164</v>
      </c>
      <c r="AU347" s="54" t="n">
        <f aca="false">MIN(1000,MAX(AU348,IF($A347&gt;=AU$16,0,AU$13*(AU$16-$A347)+AU$14*(AU$16-$A347)^2+AU$15*(AU$16-$A347)^3)))</f>
        <v>0</v>
      </c>
      <c r="AV347" s="54" t="n">
        <f aca="false">MIN(1000,MAX(AV348,IF($A347&gt;=AV$16,0,AV$13*(AV$16-$A347)+AV$14*(AV$16-$A347)^2+AV$15*(AV$16-$A347)^3)))</f>
        <v>451.89753</v>
      </c>
      <c r="AW347" s="54" t="n">
        <f aca="false">MIN(1000,MAX(AW348,IF($A347&gt;=AW$16,0,AW$13*(AW$16-$A347)+AW$14*(AW$16-$A347)^2+AW$15*(AW$16-$A347)^3)))</f>
        <v>0</v>
      </c>
      <c r="AX347" s="54" t="n">
        <f aca="false">MIN(1000,MAX(AX348,IF($A347&gt;=AX$16,0,AX$13*(AX$16-$A347)+AX$14*(AX$16-$A347)^2+AX$15*(AX$16-$A347)^3)))</f>
        <v>58.216864</v>
      </c>
      <c r="AY347" s="54" t="n">
        <f aca="false">MIN(1000,MAX(AY348,IF($A347&gt;=AY$16,0,AY$13*(AY$16-$A347)+AY$14*(AY$16-$A347)^2+AY$15*(AY$16-$A347)^3)))</f>
        <v>0</v>
      </c>
      <c r="AZ347" s="54" t="n">
        <f aca="false">MIN(1000,MAX(AZ348,IF($A347&gt;=AZ$16,0,AZ$13*(AZ$16-$A347)+AZ$14*(AZ$16-$A347)^2+AZ$15*(AZ$16-$A347)^3)))</f>
        <v>0</v>
      </c>
      <c r="BA347" s="54" t="n">
        <f aca="false">MIN(1000,MAX(BA348,IF($A347&gt;=BA$16,0,BA$13*(BA$16-$A347)+BA$14*(BA$16-$A347)^2+BA$15*(BA$16-$A347)^3)))</f>
        <v>0</v>
      </c>
    </row>
    <row r="348" customFormat="false" ht="13.8" hidden="false" customHeight="false" outlineLevel="0" collapsed="false">
      <c r="A348" s="12" t="n">
        <f aca="false">A347+10</f>
        <v>3310</v>
      </c>
      <c r="B348" s="54" t="n">
        <f aca="false">MIN(1000,MAX(B349,IF($A348&gt;=B$16,0,B$13*(B$16-$A348)+B$14*(B$16-$A348)^2+B$15*(B$16-$A348)^3)))</f>
        <v>0</v>
      </c>
      <c r="C348" s="54" t="n">
        <f aca="false">MIN(1000,MAX(C349,IF($A348&gt;=C$16,0,C$13*(C$16-$A348)+C$14*(C$16-$A348)^2+C$15*(C$16-$A348)^3)))</f>
        <v>0</v>
      </c>
      <c r="D348" s="54" t="n">
        <f aca="false">MIN(1000,MAX(D349,IF($A348&gt;=D$16,0,D$13*(D$16-$A348)+D$14*(D$16-$A348)^2+D$15*(D$16-$A348)^3)))</f>
        <v>0</v>
      </c>
      <c r="E348" s="54" t="n">
        <f aca="false">MIN(1000,MAX(E349,IF($A348&gt;=E$16,0,E$13*(E$16-$A348)+E$14*(E$16-$A348)^2+E$15*(E$16-$A348)^3)))</f>
        <v>0</v>
      </c>
      <c r="F348" s="54" t="n">
        <f aca="false">MIN(1000,MAX(F349,IF($A348&gt;=F$16,0,F$13*(F$16-$A348)+F$14*(F$16-$A348)^2+F$15*(F$16-$A348)^3)))</f>
        <v>0</v>
      </c>
      <c r="G348" s="54" t="n">
        <f aca="false">MIN(1000,MAX(G349,IF($A348&gt;=G$16,0,G$13*(G$16-$A348)+G$14*(G$16-$A348)^2+G$15*(G$16-$A348)^3)))</f>
        <v>0</v>
      </c>
      <c r="H348" s="54" t="n">
        <f aca="false">MIN(1000,MAX(H349,IF($A348&gt;=H$16,0,H$13*(H$16-$A348)+H$14*(H$16-$A348)^2+H$15*(H$16-$A348)^3)))</f>
        <v>0</v>
      </c>
      <c r="I348" s="54" t="n">
        <f aca="false">MIN(1000,MAX(I349,IF($A348&gt;=I$16,0,I$13*(I$16-$A348)+I$14*(I$16-$A348)^2+I$15*(I$16-$A348)^3)))</f>
        <v>0</v>
      </c>
      <c r="J348" s="54" t="n">
        <f aca="false">MIN(1000,MAX(J349,IF($A348&gt;=J$16,0,J$13*(J$16-$A348)+J$14*(J$16-$A348)^2+J$15*(J$16-$A348)^3)))</f>
        <v>0</v>
      </c>
      <c r="K348" s="54" t="n">
        <f aca="false">MIN(1000,MAX(K349,IF($A348&gt;=K$16,0,K$13*(K$16-$A348)+K$14*(K$16-$A348)^2+K$15*(K$16-$A348)^3)))</f>
        <v>0</v>
      </c>
      <c r="L348" s="54" t="n">
        <f aca="false">MIN(1000,MAX(L349,IF($A348&gt;=L$16,0,L$13*(L$16-$A348)+L$14*(L$16-$A348)^2+L$15*(L$16-$A348)^3)))</f>
        <v>0</v>
      </c>
      <c r="M348" s="54" t="n">
        <f aca="false">MIN(1000,MAX(M349,IF($A348&gt;=M$16,0,M$13*(M$16-$A348)+M$14*(M$16-$A348)^2+M$15*(M$16-$A348)^3)))</f>
        <v>0</v>
      </c>
      <c r="N348" s="54" t="n">
        <f aca="false">MIN(1000,MAX(N349,IF($A348&gt;=N$16,0,N$13*(N$16-$A348)+N$14*(N$16-$A348)^2+N$15*(N$16-$A348)^3)))</f>
        <v>0</v>
      </c>
      <c r="O348" s="54" t="n">
        <f aca="false">MIN(1000,MAX(O349,IF($A348&gt;=O$16,0,O$13*(O$16-$A348)+O$14*(O$16-$A348)^2+O$15*(O$16-$A348)^3)))</f>
        <v>0</v>
      </c>
      <c r="P348" s="54" t="n">
        <f aca="false">MIN(1000,MAX(P349,IF($A348&gt;=P$16,0,P$13*(P$16-$A348)+P$14*(P$16-$A348)^2+P$15*(P$16-$A348)^3)))</f>
        <v>0</v>
      </c>
      <c r="Q348" s="54" t="n">
        <f aca="false">MIN(1000,MAX(Q349,IF($A348&gt;=Q$16,0,Q$13*(Q$16-$A348)+Q$14*(Q$16-$A348)^2+Q$15*(Q$16-$A348)^3)))</f>
        <v>0</v>
      </c>
      <c r="R348" s="54" t="n">
        <f aca="false">MIN(1000,MAX(R349,IF($A348&gt;=R$16,0,R$13*(R$16-$A348)+R$14*(R$16-$A348)^2+R$15*(R$16-$A348)^3)))</f>
        <v>0</v>
      </c>
      <c r="S348" s="54" t="n">
        <f aca="false">MIN(1000,MAX(S349,IF($A348&gt;=S$16,0,S$13*(S$16-$A348)+S$14*(S$16-$A348)^2+S$15*(S$16-$A348)^3)))</f>
        <v>23.891952</v>
      </c>
      <c r="T348" s="54" t="n">
        <f aca="false">MIN(1000,MAX(T349,IF($A348&gt;=T$16,0,T$13*(T$16-$A348)+T$14*(T$16-$A348)^2+T$15*(T$16-$A348)^3)))</f>
        <v>0</v>
      </c>
      <c r="U348" s="54" t="n">
        <f aca="false">MIN(1000,MAX(U349,IF($A348&gt;=U$16,0,U$13*(U$16-$A348)+U$14*(U$16-$A348)^2+U$15*(U$16-$A348)^3)))</f>
        <v>75.95245</v>
      </c>
      <c r="V348" s="54" t="n">
        <f aca="false">MIN(1000,MAX(V349,IF($A348&gt;=V$16,0,V$13*(V$16-$A348)+V$14*(V$16-$A348)^2+V$15*(V$16-$A348)^3)))</f>
        <v>0</v>
      </c>
      <c r="W348" s="54" t="n">
        <f aca="false">MIN(1000,MAX(W349,IF($A348&gt;=W$16,0,W$13*(W$16-$A348)+W$14*(W$16-$A348)^2+W$15*(W$16-$A348)^3)))</f>
        <v>41.03748</v>
      </c>
      <c r="X348" s="54" t="n">
        <f aca="false">MIN(1000,MAX(X349,IF($A348&gt;=X$16,0,X$13*(X$16-$A348)+X$14*(X$16-$A348)^2+X$15*(X$16-$A348)^3)))</f>
        <v>0</v>
      </c>
      <c r="Y348" s="54" t="n">
        <f aca="false">MIN(1000,MAX(Y349,IF($A348&gt;=Y$16,0,Y$13*(Y$16-$A348)+Y$14*(Y$16-$A348)^2+Y$15*(Y$16-$A348)^3)))</f>
        <v>0</v>
      </c>
      <c r="Z348" s="54" t="n">
        <f aca="false">MIN(1000,MAX(Z349,IF($A348&gt;=Z$16,0,Z$13*(Z$16-$A348)+Z$14*(Z$16-$A348)^2+Z$15*(Z$16-$A348)^3)))</f>
        <v>0</v>
      </c>
      <c r="AC348" s="54" t="n">
        <f aca="false">MIN(1000,MAX(AC349,IF($A348&gt;=AC$16,0,AC$13*(AC$16-$A348)+AC$14*(AC$16-$A348)^2+AC$15*(AC$16-$A348)^3)))</f>
        <v>0</v>
      </c>
      <c r="AD348" s="54" t="n">
        <f aca="false">MIN(1000,MAX(AD349,IF($A348&gt;=AD$16,0,AD$13*(AD$16-$A348)+AD$14*(AD$16-$A348)^2+AD$15*(AD$16-$A348)^3)))</f>
        <v>0</v>
      </c>
      <c r="AE348" s="54" t="n">
        <f aca="false">MIN(1000,MAX(AE349,IF($A348&gt;=AE$16,0,AE$13*(AE$16-$A348)+AE$14*(AE$16-$A348)^2+AE$15*(AE$16-$A348)^3)))</f>
        <v>0</v>
      </c>
      <c r="AF348" s="54" t="n">
        <f aca="false">MIN(1000,MAX(AF349,IF($A348&gt;=AF$16,0,AF$13*(AF$16-$A348)+AF$14*(AF$16-$A348)^2+AF$15*(AF$16-$A348)^3)))</f>
        <v>0</v>
      </c>
      <c r="AG348" s="54" t="n">
        <f aca="false">MIN(1000,MAX(AG349,IF($A348&gt;=AG$16,0,AG$13*(AG$16-$A348)+AG$14*(AG$16-$A348)^2+AG$15*(AG$16-$A348)^3)))</f>
        <v>0</v>
      </c>
      <c r="AH348" s="54" t="n">
        <f aca="false">MIN(1000,MAX(AH349,IF($A348&gt;=AH$16,0,AH$13*(AH$16-$A348)+AH$14*(AH$16-$A348)^2+AH$15*(AH$16-$A348)^3)))</f>
        <v>0</v>
      </c>
      <c r="AI348" s="54" t="n">
        <f aca="false">MIN(1000,MAX(AI349,IF($A348&gt;=AI$16,0,AI$13*(AI$16-$A348)+AI$14*(AI$16-$A348)^2+AI$15*(AI$16-$A348)^3)))</f>
        <v>0</v>
      </c>
      <c r="AJ348" s="54" t="n">
        <f aca="false">MIN(1000,MAX(AJ349,IF($A348&gt;=AJ$16,0,AJ$13*(AJ$16-$A348)+AJ$14*(AJ$16-$A348)^2+AJ$15*(AJ$16-$A348)^3)))</f>
        <v>0</v>
      </c>
      <c r="AK348" s="54" t="n">
        <f aca="false">MIN(1000,MAX(AK349,IF($A348&gt;=AK$16,0,AK$13*(AK$16-$A348)+AK$14*(AK$16-$A348)^2+AK$15*(AK$16-$A348)^3)))</f>
        <v>0</v>
      </c>
      <c r="AL348" s="54" t="n">
        <f aca="false">MIN(1000,MAX(AL349,IF($A348&gt;=AL$16,0,AL$13*(AL$16-$A348)+AL$14*(AL$16-$A348)^2+AL$15*(AL$16-$A348)^3)))</f>
        <v>0</v>
      </c>
      <c r="AM348" s="54" t="n">
        <f aca="false">MIN(1000,MAX(AM349,IF($A348&gt;=AM$16,0,AM$13*(AM$16-$A348)+AM$14*(AM$16-$A348)^2+AM$15*(AM$16-$A348)^3)))</f>
        <v>0</v>
      </c>
      <c r="AN348" s="54" t="n">
        <f aca="false">MIN(1000,MAX(AN349,IF($A348&gt;=AN$16,0,AN$13*(AN$16-$A348)+AN$14*(AN$16-$A348)^2+AN$15*(AN$16-$A348)^3)))</f>
        <v>0</v>
      </c>
      <c r="AO348" s="54" t="n">
        <f aca="false">MIN(1000,MAX(AO349,IF($A348&gt;=AO$16,0,AO$13*(AO$16-$A348)+AO$14*(AO$16-$A348)^2+AO$15*(AO$16-$A348)^3)))</f>
        <v>0</v>
      </c>
      <c r="AP348" s="54" t="n">
        <f aca="false">MIN(1000,MAX(AP349,IF($A348&gt;=AP$16,0,AP$13*(AP$16-$A348)+AP$14*(AP$16-$A348)^2+AP$15*(AP$16-$A348)^3)))</f>
        <v>0</v>
      </c>
      <c r="AQ348" s="54" t="n">
        <f aca="false">MIN(1000,MAX(AQ349,IF($A348&gt;=AQ$16,0,AQ$13*(AQ$16-$A348)+AQ$14*(AQ$16-$A348)^2+AQ$15*(AQ$16-$A348)^3)))</f>
        <v>0</v>
      </c>
      <c r="AR348" s="54" t="n">
        <f aca="false">MIN(1000,MAX(AR349,IF($A348&gt;=AR$16,0,AR$13*(AR$16-$A348)+AR$14*(AR$16-$A348)^2+AR$15*(AR$16-$A348)^3)))</f>
        <v>0</v>
      </c>
      <c r="AS348" s="54" t="n">
        <f aca="false">MIN(1000,MAX(AS349,IF($A348&gt;=AS$16,0,AS$13*(AS$16-$A348)+AS$14*(AS$16-$A348)^2+AS$15*(AS$16-$A348)^3)))</f>
        <v>0</v>
      </c>
      <c r="AT348" s="54" t="n">
        <f aca="false">MIN(1000,MAX(AT349,IF($A348&gt;=AT$16,0,AT$13*(AT$16-$A348)+AT$14*(AT$16-$A348)^2+AT$15*(AT$16-$A348)^3)))</f>
        <v>66.659964</v>
      </c>
      <c r="AU348" s="54" t="n">
        <f aca="false">MIN(1000,MAX(AU349,IF($A348&gt;=AU$16,0,AU$13*(AU$16-$A348)+AU$14*(AU$16-$A348)^2+AU$15*(AU$16-$A348)^3)))</f>
        <v>0</v>
      </c>
      <c r="AV348" s="54" t="n">
        <f aca="false">MIN(1000,MAX(AV349,IF($A348&gt;=AV$16,0,AV$13*(AV$16-$A348)+AV$14*(AV$16-$A348)^2+AV$15*(AV$16-$A348)^3)))</f>
        <v>450.44453</v>
      </c>
      <c r="AW348" s="54" t="n">
        <f aca="false">MIN(1000,MAX(AW349,IF($A348&gt;=AW$16,0,AW$13*(AW$16-$A348)+AW$14*(AW$16-$A348)^2+AW$15*(AW$16-$A348)^3)))</f>
        <v>0</v>
      </c>
      <c r="AX348" s="54" t="n">
        <f aca="false">MIN(1000,MAX(AX349,IF($A348&gt;=AX$16,0,AX$13*(AX$16-$A348)+AX$14*(AX$16-$A348)^2+AX$15*(AX$16-$A348)^3)))</f>
        <v>58.216864</v>
      </c>
      <c r="AY348" s="54" t="n">
        <f aca="false">MIN(1000,MAX(AY349,IF($A348&gt;=AY$16,0,AY$13*(AY$16-$A348)+AY$14*(AY$16-$A348)^2+AY$15*(AY$16-$A348)^3)))</f>
        <v>0</v>
      </c>
      <c r="AZ348" s="54" t="n">
        <f aca="false">MIN(1000,MAX(AZ349,IF($A348&gt;=AZ$16,0,AZ$13*(AZ$16-$A348)+AZ$14*(AZ$16-$A348)^2+AZ$15*(AZ$16-$A348)^3)))</f>
        <v>0</v>
      </c>
      <c r="BA348" s="54" t="n">
        <f aca="false">MIN(1000,MAX(BA349,IF($A348&gt;=BA$16,0,BA$13*(BA$16-$A348)+BA$14*(BA$16-$A348)^2+BA$15*(BA$16-$A348)^3)))</f>
        <v>0</v>
      </c>
    </row>
    <row r="349" customFormat="false" ht="13.8" hidden="false" customHeight="false" outlineLevel="0" collapsed="false">
      <c r="A349" s="12" t="n">
        <f aca="false">A348+10</f>
        <v>3320</v>
      </c>
      <c r="B349" s="54" t="n">
        <f aca="false">MIN(1000,MAX(B350,IF($A349&gt;=B$16,0,B$13*(B$16-$A349)+B$14*(B$16-$A349)^2+B$15*(B$16-$A349)^3)))</f>
        <v>0</v>
      </c>
      <c r="C349" s="54" t="n">
        <f aca="false">MIN(1000,MAX(C350,IF($A349&gt;=C$16,0,C$13*(C$16-$A349)+C$14*(C$16-$A349)^2+C$15*(C$16-$A349)^3)))</f>
        <v>0</v>
      </c>
      <c r="D349" s="54" t="n">
        <f aca="false">MIN(1000,MAX(D350,IF($A349&gt;=D$16,0,D$13*(D$16-$A349)+D$14*(D$16-$A349)^2+D$15*(D$16-$A349)^3)))</f>
        <v>0</v>
      </c>
      <c r="E349" s="54" t="n">
        <f aca="false">MIN(1000,MAX(E350,IF($A349&gt;=E$16,0,E$13*(E$16-$A349)+E$14*(E$16-$A349)^2+E$15*(E$16-$A349)^3)))</f>
        <v>0</v>
      </c>
      <c r="F349" s="54" t="n">
        <f aca="false">MIN(1000,MAX(F350,IF($A349&gt;=F$16,0,F$13*(F$16-$A349)+F$14*(F$16-$A349)^2+F$15*(F$16-$A349)^3)))</f>
        <v>0</v>
      </c>
      <c r="G349" s="54" t="n">
        <f aca="false">MIN(1000,MAX(G350,IF($A349&gt;=G$16,0,G$13*(G$16-$A349)+G$14*(G$16-$A349)^2+G$15*(G$16-$A349)^3)))</f>
        <v>0</v>
      </c>
      <c r="H349" s="54" t="n">
        <f aca="false">MIN(1000,MAX(H350,IF($A349&gt;=H$16,0,H$13*(H$16-$A349)+H$14*(H$16-$A349)^2+H$15*(H$16-$A349)^3)))</f>
        <v>0</v>
      </c>
      <c r="I349" s="54" t="n">
        <f aca="false">MIN(1000,MAX(I350,IF($A349&gt;=I$16,0,I$13*(I$16-$A349)+I$14*(I$16-$A349)^2+I$15*(I$16-$A349)^3)))</f>
        <v>0</v>
      </c>
      <c r="J349" s="54" t="n">
        <f aca="false">MIN(1000,MAX(J350,IF($A349&gt;=J$16,0,J$13*(J$16-$A349)+J$14*(J$16-$A349)^2+J$15*(J$16-$A349)^3)))</f>
        <v>0</v>
      </c>
      <c r="K349" s="54" t="n">
        <f aca="false">MIN(1000,MAX(K350,IF($A349&gt;=K$16,0,K$13*(K$16-$A349)+K$14*(K$16-$A349)^2+K$15*(K$16-$A349)^3)))</f>
        <v>0</v>
      </c>
      <c r="L349" s="54" t="n">
        <f aca="false">MIN(1000,MAX(L350,IF($A349&gt;=L$16,0,L$13*(L$16-$A349)+L$14*(L$16-$A349)^2+L$15*(L$16-$A349)^3)))</f>
        <v>0</v>
      </c>
      <c r="M349" s="54" t="n">
        <f aca="false">MIN(1000,MAX(M350,IF($A349&gt;=M$16,0,M$13*(M$16-$A349)+M$14*(M$16-$A349)^2+M$15*(M$16-$A349)^3)))</f>
        <v>0</v>
      </c>
      <c r="N349" s="54" t="n">
        <f aca="false">MIN(1000,MAX(N350,IF($A349&gt;=N$16,0,N$13*(N$16-$A349)+N$14*(N$16-$A349)^2+N$15*(N$16-$A349)^3)))</f>
        <v>0</v>
      </c>
      <c r="O349" s="54" t="n">
        <f aca="false">MIN(1000,MAX(O350,IF($A349&gt;=O$16,0,O$13*(O$16-$A349)+O$14*(O$16-$A349)^2+O$15*(O$16-$A349)^3)))</f>
        <v>0</v>
      </c>
      <c r="P349" s="54" t="n">
        <f aca="false">MIN(1000,MAX(P350,IF($A349&gt;=P$16,0,P$13*(P$16-$A349)+P$14*(P$16-$A349)^2+P$15*(P$16-$A349)^3)))</f>
        <v>0</v>
      </c>
      <c r="Q349" s="54" t="n">
        <f aca="false">MIN(1000,MAX(Q350,IF($A349&gt;=Q$16,0,Q$13*(Q$16-$A349)+Q$14*(Q$16-$A349)^2+Q$15*(Q$16-$A349)^3)))</f>
        <v>0</v>
      </c>
      <c r="R349" s="54" t="n">
        <f aca="false">MIN(1000,MAX(R350,IF($A349&gt;=R$16,0,R$13*(R$16-$A349)+R$14*(R$16-$A349)^2+R$15*(R$16-$A349)^3)))</f>
        <v>0</v>
      </c>
      <c r="S349" s="54" t="n">
        <f aca="false">MIN(1000,MAX(S350,IF($A349&gt;=S$16,0,S$13*(S$16-$A349)+S$14*(S$16-$A349)^2+S$15*(S$16-$A349)^3)))</f>
        <v>22.512352</v>
      </c>
      <c r="T349" s="54" t="n">
        <f aca="false">MIN(1000,MAX(T350,IF($A349&gt;=T$16,0,T$13*(T$16-$A349)+T$14*(T$16-$A349)^2+T$15*(T$16-$A349)^3)))</f>
        <v>0</v>
      </c>
      <c r="U349" s="54" t="n">
        <f aca="false">MIN(1000,MAX(U350,IF($A349&gt;=U$16,0,U$13*(U$16-$A349)+U$14*(U$16-$A349)^2+U$15*(U$16-$A349)^3)))</f>
        <v>75.70745</v>
      </c>
      <c r="V349" s="54" t="n">
        <f aca="false">MIN(1000,MAX(V350,IF($A349&gt;=V$16,0,V$13*(V$16-$A349)+V$14*(V$16-$A349)^2+V$15*(V$16-$A349)^3)))</f>
        <v>0</v>
      </c>
      <c r="W349" s="54" t="n">
        <f aca="false">MIN(1000,MAX(W350,IF($A349&gt;=W$16,0,W$13*(W$16-$A349)+W$14*(W$16-$A349)^2+W$15*(W$16-$A349)^3)))</f>
        <v>40.90848</v>
      </c>
      <c r="X349" s="54" t="n">
        <f aca="false">MIN(1000,MAX(X350,IF($A349&gt;=X$16,0,X$13*(X$16-$A349)+X$14*(X$16-$A349)^2+X$15*(X$16-$A349)^3)))</f>
        <v>0</v>
      </c>
      <c r="Y349" s="54" t="n">
        <f aca="false">MIN(1000,MAX(Y350,IF($A349&gt;=Y$16,0,Y$13*(Y$16-$A349)+Y$14*(Y$16-$A349)^2+Y$15*(Y$16-$A349)^3)))</f>
        <v>0</v>
      </c>
      <c r="Z349" s="54" t="n">
        <f aca="false">MIN(1000,MAX(Z350,IF($A349&gt;=Z$16,0,Z$13*(Z$16-$A349)+Z$14*(Z$16-$A349)^2+Z$15*(Z$16-$A349)^3)))</f>
        <v>0</v>
      </c>
      <c r="AC349" s="54" t="n">
        <f aca="false">MIN(1000,MAX(AC350,IF($A349&gt;=AC$16,0,AC$13*(AC$16-$A349)+AC$14*(AC$16-$A349)^2+AC$15*(AC$16-$A349)^3)))</f>
        <v>0</v>
      </c>
      <c r="AD349" s="54" t="n">
        <f aca="false">MIN(1000,MAX(AD350,IF($A349&gt;=AD$16,0,AD$13*(AD$16-$A349)+AD$14*(AD$16-$A349)^2+AD$15*(AD$16-$A349)^3)))</f>
        <v>0</v>
      </c>
      <c r="AE349" s="54" t="n">
        <f aca="false">MIN(1000,MAX(AE350,IF($A349&gt;=AE$16,0,AE$13*(AE$16-$A349)+AE$14*(AE$16-$A349)^2+AE$15*(AE$16-$A349)^3)))</f>
        <v>0</v>
      </c>
      <c r="AF349" s="54" t="n">
        <f aca="false">MIN(1000,MAX(AF350,IF($A349&gt;=AF$16,0,AF$13*(AF$16-$A349)+AF$14*(AF$16-$A349)^2+AF$15*(AF$16-$A349)^3)))</f>
        <v>0</v>
      </c>
      <c r="AG349" s="54" t="n">
        <f aca="false">MIN(1000,MAX(AG350,IF($A349&gt;=AG$16,0,AG$13*(AG$16-$A349)+AG$14*(AG$16-$A349)^2+AG$15*(AG$16-$A349)^3)))</f>
        <v>0</v>
      </c>
      <c r="AH349" s="54" t="n">
        <f aca="false">MIN(1000,MAX(AH350,IF($A349&gt;=AH$16,0,AH$13*(AH$16-$A349)+AH$14*(AH$16-$A349)^2+AH$15*(AH$16-$A349)^3)))</f>
        <v>0</v>
      </c>
      <c r="AI349" s="54" t="n">
        <f aca="false">MIN(1000,MAX(AI350,IF($A349&gt;=AI$16,0,AI$13*(AI$16-$A349)+AI$14*(AI$16-$A349)^2+AI$15*(AI$16-$A349)^3)))</f>
        <v>0</v>
      </c>
      <c r="AJ349" s="54" t="n">
        <f aca="false">MIN(1000,MAX(AJ350,IF($A349&gt;=AJ$16,0,AJ$13*(AJ$16-$A349)+AJ$14*(AJ$16-$A349)^2+AJ$15*(AJ$16-$A349)^3)))</f>
        <v>0</v>
      </c>
      <c r="AK349" s="54" t="n">
        <f aca="false">MIN(1000,MAX(AK350,IF($A349&gt;=AK$16,0,AK$13*(AK$16-$A349)+AK$14*(AK$16-$A349)^2+AK$15*(AK$16-$A349)^3)))</f>
        <v>0</v>
      </c>
      <c r="AL349" s="54" t="n">
        <f aca="false">MIN(1000,MAX(AL350,IF($A349&gt;=AL$16,0,AL$13*(AL$16-$A349)+AL$14*(AL$16-$A349)^2+AL$15*(AL$16-$A349)^3)))</f>
        <v>0</v>
      </c>
      <c r="AM349" s="54" t="n">
        <f aca="false">MIN(1000,MAX(AM350,IF($A349&gt;=AM$16,0,AM$13*(AM$16-$A349)+AM$14*(AM$16-$A349)^2+AM$15*(AM$16-$A349)^3)))</f>
        <v>0</v>
      </c>
      <c r="AN349" s="54" t="n">
        <f aca="false">MIN(1000,MAX(AN350,IF($A349&gt;=AN$16,0,AN$13*(AN$16-$A349)+AN$14*(AN$16-$A349)^2+AN$15*(AN$16-$A349)^3)))</f>
        <v>0</v>
      </c>
      <c r="AO349" s="54" t="n">
        <f aca="false">MIN(1000,MAX(AO350,IF($A349&gt;=AO$16,0,AO$13*(AO$16-$A349)+AO$14*(AO$16-$A349)^2+AO$15*(AO$16-$A349)^3)))</f>
        <v>0</v>
      </c>
      <c r="AP349" s="54" t="n">
        <f aca="false">MIN(1000,MAX(AP350,IF($A349&gt;=AP$16,0,AP$13*(AP$16-$A349)+AP$14*(AP$16-$A349)^2+AP$15*(AP$16-$A349)^3)))</f>
        <v>0</v>
      </c>
      <c r="AQ349" s="54" t="n">
        <f aca="false">MIN(1000,MAX(AQ350,IF($A349&gt;=AQ$16,0,AQ$13*(AQ$16-$A349)+AQ$14*(AQ$16-$A349)^2+AQ$15*(AQ$16-$A349)^3)))</f>
        <v>0</v>
      </c>
      <c r="AR349" s="54" t="n">
        <f aca="false">MIN(1000,MAX(AR350,IF($A349&gt;=AR$16,0,AR$13*(AR$16-$A349)+AR$14*(AR$16-$A349)^2+AR$15*(AR$16-$A349)^3)))</f>
        <v>0</v>
      </c>
      <c r="AS349" s="54" t="n">
        <f aca="false">MIN(1000,MAX(AS350,IF($A349&gt;=AS$16,0,AS$13*(AS$16-$A349)+AS$14*(AS$16-$A349)^2+AS$15*(AS$16-$A349)^3)))</f>
        <v>0</v>
      </c>
      <c r="AT349" s="54" t="n">
        <f aca="false">MIN(1000,MAX(AT350,IF($A349&gt;=AT$16,0,AT$13*(AT$16-$A349)+AT$14*(AT$16-$A349)^2+AT$15*(AT$16-$A349)^3)))</f>
        <v>63.261764</v>
      </c>
      <c r="AU349" s="54" t="n">
        <f aca="false">MIN(1000,MAX(AU350,IF($A349&gt;=AU$16,0,AU$13*(AU$16-$A349)+AU$14*(AU$16-$A349)^2+AU$15*(AU$16-$A349)^3)))</f>
        <v>0</v>
      </c>
      <c r="AV349" s="54" t="n">
        <f aca="false">MIN(1000,MAX(AV350,IF($A349&gt;=AV$16,0,AV$13*(AV$16-$A349)+AV$14*(AV$16-$A349)^2+AV$15*(AV$16-$A349)^3)))</f>
        <v>448.99153</v>
      </c>
      <c r="AW349" s="54" t="n">
        <f aca="false">MIN(1000,MAX(AW350,IF($A349&gt;=AW$16,0,AW$13*(AW$16-$A349)+AW$14*(AW$16-$A349)^2+AW$15*(AW$16-$A349)^3)))</f>
        <v>0</v>
      </c>
      <c r="AX349" s="54" t="n">
        <f aca="false">MIN(1000,MAX(AX350,IF($A349&gt;=AX$16,0,AX$13*(AX$16-$A349)+AX$14*(AX$16-$A349)^2+AX$15*(AX$16-$A349)^3)))</f>
        <v>58.216864</v>
      </c>
      <c r="AY349" s="54" t="n">
        <f aca="false">MIN(1000,MAX(AY350,IF($A349&gt;=AY$16,0,AY$13*(AY$16-$A349)+AY$14*(AY$16-$A349)^2+AY$15*(AY$16-$A349)^3)))</f>
        <v>0</v>
      </c>
      <c r="AZ349" s="54" t="n">
        <f aca="false">MIN(1000,MAX(AZ350,IF($A349&gt;=AZ$16,0,AZ$13*(AZ$16-$A349)+AZ$14*(AZ$16-$A349)^2+AZ$15*(AZ$16-$A349)^3)))</f>
        <v>0</v>
      </c>
      <c r="BA349" s="54" t="n">
        <f aca="false">MIN(1000,MAX(BA350,IF($A349&gt;=BA$16,0,BA$13*(BA$16-$A349)+BA$14*(BA$16-$A349)^2+BA$15*(BA$16-$A349)^3)))</f>
        <v>0</v>
      </c>
    </row>
    <row r="350" customFormat="false" ht="13.8" hidden="false" customHeight="false" outlineLevel="0" collapsed="false">
      <c r="A350" s="12" t="n">
        <f aca="false">A349+10</f>
        <v>3330</v>
      </c>
      <c r="B350" s="54" t="n">
        <f aca="false">MIN(1000,MAX(B351,IF($A350&gt;=B$16,0,B$13*(B$16-$A350)+B$14*(B$16-$A350)^2+B$15*(B$16-$A350)^3)))</f>
        <v>0</v>
      </c>
      <c r="C350" s="54" t="n">
        <f aca="false">MIN(1000,MAX(C351,IF($A350&gt;=C$16,0,C$13*(C$16-$A350)+C$14*(C$16-$A350)^2+C$15*(C$16-$A350)^3)))</f>
        <v>0</v>
      </c>
      <c r="D350" s="54" t="n">
        <f aca="false">MIN(1000,MAX(D351,IF($A350&gt;=D$16,0,D$13*(D$16-$A350)+D$14*(D$16-$A350)^2+D$15*(D$16-$A350)^3)))</f>
        <v>0</v>
      </c>
      <c r="E350" s="54" t="n">
        <f aca="false">MIN(1000,MAX(E351,IF($A350&gt;=E$16,0,E$13*(E$16-$A350)+E$14*(E$16-$A350)^2+E$15*(E$16-$A350)^3)))</f>
        <v>0</v>
      </c>
      <c r="F350" s="54" t="n">
        <f aca="false">MIN(1000,MAX(F351,IF($A350&gt;=F$16,0,F$13*(F$16-$A350)+F$14*(F$16-$A350)^2+F$15*(F$16-$A350)^3)))</f>
        <v>0</v>
      </c>
      <c r="G350" s="54" t="n">
        <f aca="false">MIN(1000,MAX(G351,IF($A350&gt;=G$16,0,G$13*(G$16-$A350)+G$14*(G$16-$A350)^2+G$15*(G$16-$A350)^3)))</f>
        <v>0</v>
      </c>
      <c r="H350" s="54" t="n">
        <f aca="false">MIN(1000,MAX(H351,IF($A350&gt;=H$16,0,H$13*(H$16-$A350)+H$14*(H$16-$A350)^2+H$15*(H$16-$A350)^3)))</f>
        <v>0</v>
      </c>
      <c r="I350" s="54" t="n">
        <f aca="false">MIN(1000,MAX(I351,IF($A350&gt;=I$16,0,I$13*(I$16-$A350)+I$14*(I$16-$A350)^2+I$15*(I$16-$A350)^3)))</f>
        <v>0</v>
      </c>
      <c r="J350" s="54" t="n">
        <f aca="false">MIN(1000,MAX(J351,IF($A350&gt;=J$16,0,J$13*(J$16-$A350)+J$14*(J$16-$A350)^2+J$15*(J$16-$A350)^3)))</f>
        <v>0</v>
      </c>
      <c r="K350" s="54" t="n">
        <f aca="false">MIN(1000,MAX(K351,IF($A350&gt;=K$16,0,K$13*(K$16-$A350)+K$14*(K$16-$A350)^2+K$15*(K$16-$A350)^3)))</f>
        <v>0</v>
      </c>
      <c r="L350" s="54" t="n">
        <f aca="false">MIN(1000,MAX(L351,IF($A350&gt;=L$16,0,L$13*(L$16-$A350)+L$14*(L$16-$A350)^2+L$15*(L$16-$A350)^3)))</f>
        <v>0</v>
      </c>
      <c r="M350" s="54" t="n">
        <f aca="false">MIN(1000,MAX(M351,IF($A350&gt;=M$16,0,M$13*(M$16-$A350)+M$14*(M$16-$A350)^2+M$15*(M$16-$A350)^3)))</f>
        <v>0</v>
      </c>
      <c r="N350" s="54" t="n">
        <f aca="false">MIN(1000,MAX(N351,IF($A350&gt;=N$16,0,N$13*(N$16-$A350)+N$14*(N$16-$A350)^2+N$15*(N$16-$A350)^3)))</f>
        <v>0</v>
      </c>
      <c r="O350" s="54" t="n">
        <f aca="false">MIN(1000,MAX(O351,IF($A350&gt;=O$16,0,O$13*(O$16-$A350)+O$14*(O$16-$A350)^2+O$15*(O$16-$A350)^3)))</f>
        <v>0</v>
      </c>
      <c r="P350" s="54" t="n">
        <f aca="false">MIN(1000,MAX(P351,IF($A350&gt;=P$16,0,P$13*(P$16-$A350)+P$14*(P$16-$A350)^2+P$15*(P$16-$A350)^3)))</f>
        <v>0</v>
      </c>
      <c r="Q350" s="54" t="n">
        <f aca="false">MIN(1000,MAX(Q351,IF($A350&gt;=Q$16,0,Q$13*(Q$16-$A350)+Q$14*(Q$16-$A350)^2+Q$15*(Q$16-$A350)^3)))</f>
        <v>0</v>
      </c>
      <c r="R350" s="54" t="n">
        <f aca="false">MIN(1000,MAX(R351,IF($A350&gt;=R$16,0,R$13*(R$16-$A350)+R$14*(R$16-$A350)^2+R$15*(R$16-$A350)^3)))</f>
        <v>0</v>
      </c>
      <c r="S350" s="54" t="n">
        <f aca="false">MIN(1000,MAX(S351,IF($A350&gt;=S$16,0,S$13*(S$16-$A350)+S$14*(S$16-$A350)^2+S$15*(S$16-$A350)^3)))</f>
        <v>21.172752</v>
      </c>
      <c r="T350" s="54" t="n">
        <f aca="false">MIN(1000,MAX(T351,IF($A350&gt;=T$16,0,T$13*(T$16-$A350)+T$14*(T$16-$A350)^2+T$15*(T$16-$A350)^3)))</f>
        <v>0</v>
      </c>
      <c r="U350" s="54" t="n">
        <f aca="false">MIN(1000,MAX(U351,IF($A350&gt;=U$16,0,U$13*(U$16-$A350)+U$14*(U$16-$A350)^2+U$15*(U$16-$A350)^3)))</f>
        <v>75.46245</v>
      </c>
      <c r="V350" s="54" t="n">
        <f aca="false">MIN(1000,MAX(V351,IF($A350&gt;=V$16,0,V$13*(V$16-$A350)+V$14*(V$16-$A350)^2+V$15*(V$16-$A350)^3)))</f>
        <v>0</v>
      </c>
      <c r="W350" s="54" t="n">
        <f aca="false">MIN(1000,MAX(W351,IF($A350&gt;=W$16,0,W$13*(W$16-$A350)+W$14*(W$16-$A350)^2+W$15*(W$16-$A350)^3)))</f>
        <v>40.77948</v>
      </c>
      <c r="X350" s="54" t="n">
        <f aca="false">MIN(1000,MAX(X351,IF($A350&gt;=X$16,0,X$13*(X$16-$A350)+X$14*(X$16-$A350)^2+X$15*(X$16-$A350)^3)))</f>
        <v>0</v>
      </c>
      <c r="Y350" s="54" t="n">
        <f aca="false">MIN(1000,MAX(Y351,IF($A350&gt;=Y$16,0,Y$13*(Y$16-$A350)+Y$14*(Y$16-$A350)^2+Y$15*(Y$16-$A350)^3)))</f>
        <v>0</v>
      </c>
      <c r="Z350" s="54" t="n">
        <f aca="false">MIN(1000,MAX(Z351,IF($A350&gt;=Z$16,0,Z$13*(Z$16-$A350)+Z$14*(Z$16-$A350)^2+Z$15*(Z$16-$A350)^3)))</f>
        <v>0</v>
      </c>
      <c r="AC350" s="54" t="n">
        <f aca="false">MIN(1000,MAX(AC351,IF($A350&gt;=AC$16,0,AC$13*(AC$16-$A350)+AC$14*(AC$16-$A350)^2+AC$15*(AC$16-$A350)^3)))</f>
        <v>0</v>
      </c>
      <c r="AD350" s="54" t="n">
        <f aca="false">MIN(1000,MAX(AD351,IF($A350&gt;=AD$16,0,AD$13*(AD$16-$A350)+AD$14*(AD$16-$A350)^2+AD$15*(AD$16-$A350)^3)))</f>
        <v>0</v>
      </c>
      <c r="AE350" s="54" t="n">
        <f aca="false">MIN(1000,MAX(AE351,IF($A350&gt;=AE$16,0,AE$13*(AE$16-$A350)+AE$14*(AE$16-$A350)^2+AE$15*(AE$16-$A350)^3)))</f>
        <v>0</v>
      </c>
      <c r="AF350" s="54" t="n">
        <f aca="false">MIN(1000,MAX(AF351,IF($A350&gt;=AF$16,0,AF$13*(AF$16-$A350)+AF$14*(AF$16-$A350)^2+AF$15*(AF$16-$A350)^3)))</f>
        <v>0</v>
      </c>
      <c r="AG350" s="54" t="n">
        <f aca="false">MIN(1000,MAX(AG351,IF($A350&gt;=AG$16,0,AG$13*(AG$16-$A350)+AG$14*(AG$16-$A350)^2+AG$15*(AG$16-$A350)^3)))</f>
        <v>0</v>
      </c>
      <c r="AH350" s="54" t="n">
        <f aca="false">MIN(1000,MAX(AH351,IF($A350&gt;=AH$16,0,AH$13*(AH$16-$A350)+AH$14*(AH$16-$A350)^2+AH$15*(AH$16-$A350)^3)))</f>
        <v>0</v>
      </c>
      <c r="AI350" s="54" t="n">
        <f aca="false">MIN(1000,MAX(AI351,IF($A350&gt;=AI$16,0,AI$13*(AI$16-$A350)+AI$14*(AI$16-$A350)^2+AI$15*(AI$16-$A350)^3)))</f>
        <v>0</v>
      </c>
      <c r="AJ350" s="54" t="n">
        <f aca="false">MIN(1000,MAX(AJ351,IF($A350&gt;=AJ$16,0,AJ$13*(AJ$16-$A350)+AJ$14*(AJ$16-$A350)^2+AJ$15*(AJ$16-$A350)^3)))</f>
        <v>0</v>
      </c>
      <c r="AK350" s="54" t="n">
        <f aca="false">MIN(1000,MAX(AK351,IF($A350&gt;=AK$16,0,AK$13*(AK$16-$A350)+AK$14*(AK$16-$A350)^2+AK$15*(AK$16-$A350)^3)))</f>
        <v>0</v>
      </c>
      <c r="AL350" s="54" t="n">
        <f aca="false">MIN(1000,MAX(AL351,IF($A350&gt;=AL$16,0,AL$13*(AL$16-$A350)+AL$14*(AL$16-$A350)^2+AL$15*(AL$16-$A350)^3)))</f>
        <v>0</v>
      </c>
      <c r="AM350" s="54" t="n">
        <f aca="false">MIN(1000,MAX(AM351,IF($A350&gt;=AM$16,0,AM$13*(AM$16-$A350)+AM$14*(AM$16-$A350)^2+AM$15*(AM$16-$A350)^3)))</f>
        <v>0</v>
      </c>
      <c r="AN350" s="54" t="n">
        <f aca="false">MIN(1000,MAX(AN351,IF($A350&gt;=AN$16,0,AN$13*(AN$16-$A350)+AN$14*(AN$16-$A350)^2+AN$15*(AN$16-$A350)^3)))</f>
        <v>0</v>
      </c>
      <c r="AO350" s="54" t="n">
        <f aca="false">MIN(1000,MAX(AO351,IF($A350&gt;=AO$16,0,AO$13*(AO$16-$A350)+AO$14*(AO$16-$A350)^2+AO$15*(AO$16-$A350)^3)))</f>
        <v>0</v>
      </c>
      <c r="AP350" s="54" t="n">
        <f aca="false">MIN(1000,MAX(AP351,IF($A350&gt;=AP$16,0,AP$13*(AP$16-$A350)+AP$14*(AP$16-$A350)^2+AP$15*(AP$16-$A350)^3)))</f>
        <v>0</v>
      </c>
      <c r="AQ350" s="54" t="n">
        <f aca="false">MIN(1000,MAX(AQ351,IF($A350&gt;=AQ$16,0,AQ$13*(AQ$16-$A350)+AQ$14*(AQ$16-$A350)^2+AQ$15*(AQ$16-$A350)^3)))</f>
        <v>0</v>
      </c>
      <c r="AR350" s="54" t="n">
        <f aca="false">MIN(1000,MAX(AR351,IF($A350&gt;=AR$16,0,AR$13*(AR$16-$A350)+AR$14*(AR$16-$A350)^2+AR$15*(AR$16-$A350)^3)))</f>
        <v>0</v>
      </c>
      <c r="AS350" s="54" t="n">
        <f aca="false">MIN(1000,MAX(AS351,IF($A350&gt;=AS$16,0,AS$13*(AS$16-$A350)+AS$14*(AS$16-$A350)^2+AS$15*(AS$16-$A350)^3)))</f>
        <v>0</v>
      </c>
      <c r="AT350" s="54" t="n">
        <f aca="false">MIN(1000,MAX(AT351,IF($A350&gt;=AT$16,0,AT$13*(AT$16-$A350)+AT$14*(AT$16-$A350)^2+AT$15*(AT$16-$A350)^3)))</f>
        <v>59.943564</v>
      </c>
      <c r="AU350" s="54" t="n">
        <f aca="false">MIN(1000,MAX(AU351,IF($A350&gt;=AU$16,0,AU$13*(AU$16-$A350)+AU$14*(AU$16-$A350)^2+AU$15*(AU$16-$A350)^3)))</f>
        <v>0</v>
      </c>
      <c r="AV350" s="54" t="n">
        <f aca="false">MIN(1000,MAX(AV351,IF($A350&gt;=AV$16,0,AV$13*(AV$16-$A350)+AV$14*(AV$16-$A350)^2+AV$15*(AV$16-$A350)^3)))</f>
        <v>447.53853</v>
      </c>
      <c r="AW350" s="54" t="n">
        <f aca="false">MIN(1000,MAX(AW351,IF($A350&gt;=AW$16,0,AW$13*(AW$16-$A350)+AW$14*(AW$16-$A350)^2+AW$15*(AW$16-$A350)^3)))</f>
        <v>0</v>
      </c>
      <c r="AX350" s="54" t="n">
        <f aca="false">MIN(1000,MAX(AX351,IF($A350&gt;=AX$16,0,AX$13*(AX$16-$A350)+AX$14*(AX$16-$A350)^2+AX$15*(AX$16-$A350)^3)))</f>
        <v>58.216864</v>
      </c>
      <c r="AY350" s="54" t="n">
        <f aca="false">MIN(1000,MAX(AY351,IF($A350&gt;=AY$16,0,AY$13*(AY$16-$A350)+AY$14*(AY$16-$A350)^2+AY$15*(AY$16-$A350)^3)))</f>
        <v>0</v>
      </c>
      <c r="AZ350" s="54" t="n">
        <f aca="false">MIN(1000,MAX(AZ351,IF($A350&gt;=AZ$16,0,AZ$13*(AZ$16-$A350)+AZ$14*(AZ$16-$A350)^2+AZ$15*(AZ$16-$A350)^3)))</f>
        <v>0</v>
      </c>
      <c r="BA350" s="54" t="n">
        <f aca="false">MIN(1000,MAX(BA351,IF($A350&gt;=BA$16,0,BA$13*(BA$16-$A350)+BA$14*(BA$16-$A350)^2+BA$15*(BA$16-$A350)^3)))</f>
        <v>0</v>
      </c>
    </row>
    <row r="351" customFormat="false" ht="13.8" hidden="false" customHeight="false" outlineLevel="0" collapsed="false">
      <c r="A351" s="12" t="n">
        <f aca="false">A350+10</f>
        <v>3340</v>
      </c>
      <c r="B351" s="54" t="n">
        <f aca="false">MIN(1000,MAX(B352,IF($A351&gt;=B$16,0,B$13*(B$16-$A351)+B$14*(B$16-$A351)^2+B$15*(B$16-$A351)^3)))</f>
        <v>0</v>
      </c>
      <c r="C351" s="54" t="n">
        <f aca="false">MIN(1000,MAX(C352,IF($A351&gt;=C$16,0,C$13*(C$16-$A351)+C$14*(C$16-$A351)^2+C$15*(C$16-$A351)^3)))</f>
        <v>0</v>
      </c>
      <c r="D351" s="54" t="n">
        <f aca="false">MIN(1000,MAX(D352,IF($A351&gt;=D$16,0,D$13*(D$16-$A351)+D$14*(D$16-$A351)^2+D$15*(D$16-$A351)^3)))</f>
        <v>0</v>
      </c>
      <c r="E351" s="54" t="n">
        <f aca="false">MIN(1000,MAX(E352,IF($A351&gt;=E$16,0,E$13*(E$16-$A351)+E$14*(E$16-$A351)^2+E$15*(E$16-$A351)^3)))</f>
        <v>0</v>
      </c>
      <c r="F351" s="54" t="n">
        <f aca="false">MIN(1000,MAX(F352,IF($A351&gt;=F$16,0,F$13*(F$16-$A351)+F$14*(F$16-$A351)^2+F$15*(F$16-$A351)^3)))</f>
        <v>0</v>
      </c>
      <c r="G351" s="54" t="n">
        <f aca="false">MIN(1000,MAX(G352,IF($A351&gt;=G$16,0,G$13*(G$16-$A351)+G$14*(G$16-$A351)^2+G$15*(G$16-$A351)^3)))</f>
        <v>0</v>
      </c>
      <c r="H351" s="54" t="n">
        <f aca="false">MIN(1000,MAX(H352,IF($A351&gt;=H$16,0,H$13*(H$16-$A351)+H$14*(H$16-$A351)^2+H$15*(H$16-$A351)^3)))</f>
        <v>0</v>
      </c>
      <c r="I351" s="54" t="n">
        <f aca="false">MIN(1000,MAX(I352,IF($A351&gt;=I$16,0,I$13*(I$16-$A351)+I$14*(I$16-$A351)^2+I$15*(I$16-$A351)^3)))</f>
        <v>0</v>
      </c>
      <c r="J351" s="54" t="n">
        <f aca="false">MIN(1000,MAX(J352,IF($A351&gt;=J$16,0,J$13*(J$16-$A351)+J$14*(J$16-$A351)^2+J$15*(J$16-$A351)^3)))</f>
        <v>0</v>
      </c>
      <c r="K351" s="54" t="n">
        <f aca="false">MIN(1000,MAX(K352,IF($A351&gt;=K$16,0,K$13*(K$16-$A351)+K$14*(K$16-$A351)^2+K$15*(K$16-$A351)^3)))</f>
        <v>0</v>
      </c>
      <c r="L351" s="54" t="n">
        <f aca="false">MIN(1000,MAX(L352,IF($A351&gt;=L$16,0,L$13*(L$16-$A351)+L$14*(L$16-$A351)^2+L$15*(L$16-$A351)^3)))</f>
        <v>0</v>
      </c>
      <c r="M351" s="54" t="n">
        <f aca="false">MIN(1000,MAX(M352,IF($A351&gt;=M$16,0,M$13*(M$16-$A351)+M$14*(M$16-$A351)^2+M$15*(M$16-$A351)^3)))</f>
        <v>0</v>
      </c>
      <c r="N351" s="54" t="n">
        <f aca="false">MIN(1000,MAX(N352,IF($A351&gt;=N$16,0,N$13*(N$16-$A351)+N$14*(N$16-$A351)^2+N$15*(N$16-$A351)^3)))</f>
        <v>0</v>
      </c>
      <c r="O351" s="54" t="n">
        <f aca="false">MIN(1000,MAX(O352,IF($A351&gt;=O$16,0,O$13*(O$16-$A351)+O$14*(O$16-$A351)^2+O$15*(O$16-$A351)^3)))</f>
        <v>0</v>
      </c>
      <c r="P351" s="54" t="n">
        <f aca="false">MIN(1000,MAX(P352,IF($A351&gt;=P$16,0,P$13*(P$16-$A351)+P$14*(P$16-$A351)^2+P$15*(P$16-$A351)^3)))</f>
        <v>0</v>
      </c>
      <c r="Q351" s="54" t="n">
        <f aca="false">MIN(1000,MAX(Q352,IF($A351&gt;=Q$16,0,Q$13*(Q$16-$A351)+Q$14*(Q$16-$A351)^2+Q$15*(Q$16-$A351)^3)))</f>
        <v>0</v>
      </c>
      <c r="R351" s="54" t="n">
        <f aca="false">MIN(1000,MAX(R352,IF($A351&gt;=R$16,0,R$13*(R$16-$A351)+R$14*(R$16-$A351)^2+R$15*(R$16-$A351)^3)))</f>
        <v>0</v>
      </c>
      <c r="S351" s="54" t="n">
        <f aca="false">MIN(1000,MAX(S352,IF($A351&gt;=S$16,0,S$13*(S$16-$A351)+S$14*(S$16-$A351)^2+S$15*(S$16-$A351)^3)))</f>
        <v>19.873152</v>
      </c>
      <c r="T351" s="54" t="n">
        <f aca="false">MIN(1000,MAX(T352,IF($A351&gt;=T$16,0,T$13*(T$16-$A351)+T$14*(T$16-$A351)^2+T$15*(T$16-$A351)^3)))</f>
        <v>0</v>
      </c>
      <c r="U351" s="54" t="n">
        <f aca="false">MIN(1000,MAX(U352,IF($A351&gt;=U$16,0,U$13*(U$16-$A351)+U$14*(U$16-$A351)^2+U$15*(U$16-$A351)^3)))</f>
        <v>75.21745</v>
      </c>
      <c r="V351" s="54" t="n">
        <f aca="false">MIN(1000,MAX(V352,IF($A351&gt;=V$16,0,V$13*(V$16-$A351)+V$14*(V$16-$A351)^2+V$15*(V$16-$A351)^3)))</f>
        <v>0</v>
      </c>
      <c r="W351" s="54" t="n">
        <f aca="false">MIN(1000,MAX(W352,IF($A351&gt;=W$16,0,W$13*(W$16-$A351)+W$14*(W$16-$A351)^2+W$15*(W$16-$A351)^3)))</f>
        <v>40.65048</v>
      </c>
      <c r="X351" s="54" t="n">
        <f aca="false">MIN(1000,MAX(X352,IF($A351&gt;=X$16,0,X$13*(X$16-$A351)+X$14*(X$16-$A351)^2+X$15*(X$16-$A351)^3)))</f>
        <v>0</v>
      </c>
      <c r="Y351" s="54" t="n">
        <f aca="false">MIN(1000,MAX(Y352,IF($A351&gt;=Y$16,0,Y$13*(Y$16-$A351)+Y$14*(Y$16-$A351)^2+Y$15*(Y$16-$A351)^3)))</f>
        <v>0</v>
      </c>
      <c r="Z351" s="54" t="n">
        <f aca="false">MIN(1000,MAX(Z352,IF($A351&gt;=Z$16,0,Z$13*(Z$16-$A351)+Z$14*(Z$16-$A351)^2+Z$15*(Z$16-$A351)^3)))</f>
        <v>0</v>
      </c>
      <c r="AC351" s="54" t="n">
        <f aca="false">MIN(1000,MAX(AC352,IF($A351&gt;=AC$16,0,AC$13*(AC$16-$A351)+AC$14*(AC$16-$A351)^2+AC$15*(AC$16-$A351)^3)))</f>
        <v>0</v>
      </c>
      <c r="AD351" s="54" t="n">
        <f aca="false">MIN(1000,MAX(AD352,IF($A351&gt;=AD$16,0,AD$13*(AD$16-$A351)+AD$14*(AD$16-$A351)^2+AD$15*(AD$16-$A351)^3)))</f>
        <v>0</v>
      </c>
      <c r="AE351" s="54" t="n">
        <f aca="false">MIN(1000,MAX(AE352,IF($A351&gt;=AE$16,0,AE$13*(AE$16-$A351)+AE$14*(AE$16-$A351)^2+AE$15*(AE$16-$A351)^3)))</f>
        <v>0</v>
      </c>
      <c r="AF351" s="54" t="n">
        <f aca="false">MIN(1000,MAX(AF352,IF($A351&gt;=AF$16,0,AF$13*(AF$16-$A351)+AF$14*(AF$16-$A351)^2+AF$15*(AF$16-$A351)^3)))</f>
        <v>0</v>
      </c>
      <c r="AG351" s="54" t="n">
        <f aca="false">MIN(1000,MAX(AG352,IF($A351&gt;=AG$16,0,AG$13*(AG$16-$A351)+AG$14*(AG$16-$A351)^2+AG$15*(AG$16-$A351)^3)))</f>
        <v>0</v>
      </c>
      <c r="AH351" s="54" t="n">
        <f aca="false">MIN(1000,MAX(AH352,IF($A351&gt;=AH$16,0,AH$13*(AH$16-$A351)+AH$14*(AH$16-$A351)^2+AH$15*(AH$16-$A351)^3)))</f>
        <v>0</v>
      </c>
      <c r="AI351" s="54" t="n">
        <f aca="false">MIN(1000,MAX(AI352,IF($A351&gt;=AI$16,0,AI$13*(AI$16-$A351)+AI$14*(AI$16-$A351)^2+AI$15*(AI$16-$A351)^3)))</f>
        <v>0</v>
      </c>
      <c r="AJ351" s="54" t="n">
        <f aca="false">MIN(1000,MAX(AJ352,IF($A351&gt;=AJ$16,0,AJ$13*(AJ$16-$A351)+AJ$14*(AJ$16-$A351)^2+AJ$15*(AJ$16-$A351)^3)))</f>
        <v>0</v>
      </c>
      <c r="AK351" s="54" t="n">
        <f aca="false">MIN(1000,MAX(AK352,IF($A351&gt;=AK$16,0,AK$13*(AK$16-$A351)+AK$14*(AK$16-$A351)^2+AK$15*(AK$16-$A351)^3)))</f>
        <v>0</v>
      </c>
      <c r="AL351" s="54" t="n">
        <f aca="false">MIN(1000,MAX(AL352,IF($A351&gt;=AL$16,0,AL$13*(AL$16-$A351)+AL$14*(AL$16-$A351)^2+AL$15*(AL$16-$A351)^3)))</f>
        <v>0</v>
      </c>
      <c r="AM351" s="54" t="n">
        <f aca="false">MIN(1000,MAX(AM352,IF($A351&gt;=AM$16,0,AM$13*(AM$16-$A351)+AM$14*(AM$16-$A351)^2+AM$15*(AM$16-$A351)^3)))</f>
        <v>0</v>
      </c>
      <c r="AN351" s="54" t="n">
        <f aca="false">MIN(1000,MAX(AN352,IF($A351&gt;=AN$16,0,AN$13*(AN$16-$A351)+AN$14*(AN$16-$A351)^2+AN$15*(AN$16-$A351)^3)))</f>
        <v>0</v>
      </c>
      <c r="AO351" s="54" t="n">
        <f aca="false">MIN(1000,MAX(AO352,IF($A351&gt;=AO$16,0,AO$13*(AO$16-$A351)+AO$14*(AO$16-$A351)^2+AO$15*(AO$16-$A351)^3)))</f>
        <v>0</v>
      </c>
      <c r="AP351" s="54" t="n">
        <f aca="false">MIN(1000,MAX(AP352,IF($A351&gt;=AP$16,0,AP$13*(AP$16-$A351)+AP$14*(AP$16-$A351)^2+AP$15*(AP$16-$A351)^3)))</f>
        <v>0</v>
      </c>
      <c r="AQ351" s="54" t="n">
        <f aca="false">MIN(1000,MAX(AQ352,IF($A351&gt;=AQ$16,0,AQ$13*(AQ$16-$A351)+AQ$14*(AQ$16-$A351)^2+AQ$15*(AQ$16-$A351)^3)))</f>
        <v>0</v>
      </c>
      <c r="AR351" s="54" t="n">
        <f aca="false">MIN(1000,MAX(AR352,IF($A351&gt;=AR$16,0,AR$13*(AR$16-$A351)+AR$14*(AR$16-$A351)^2+AR$15*(AR$16-$A351)^3)))</f>
        <v>0</v>
      </c>
      <c r="AS351" s="54" t="n">
        <f aca="false">MIN(1000,MAX(AS352,IF($A351&gt;=AS$16,0,AS$13*(AS$16-$A351)+AS$14*(AS$16-$A351)^2+AS$15*(AS$16-$A351)^3)))</f>
        <v>0</v>
      </c>
      <c r="AT351" s="54" t="n">
        <f aca="false">MIN(1000,MAX(AT352,IF($A351&gt;=AT$16,0,AT$13*(AT$16-$A351)+AT$14*(AT$16-$A351)^2+AT$15*(AT$16-$A351)^3)))</f>
        <v>56.705364</v>
      </c>
      <c r="AU351" s="54" t="n">
        <f aca="false">MIN(1000,MAX(AU352,IF($A351&gt;=AU$16,0,AU$13*(AU$16-$A351)+AU$14*(AU$16-$A351)^2+AU$15*(AU$16-$A351)^3)))</f>
        <v>0</v>
      </c>
      <c r="AV351" s="54" t="n">
        <f aca="false">MIN(1000,MAX(AV352,IF($A351&gt;=AV$16,0,AV$13*(AV$16-$A351)+AV$14*(AV$16-$A351)^2+AV$15*(AV$16-$A351)^3)))</f>
        <v>446.08553</v>
      </c>
      <c r="AW351" s="54" t="n">
        <f aca="false">MIN(1000,MAX(AW352,IF($A351&gt;=AW$16,0,AW$13*(AW$16-$A351)+AW$14*(AW$16-$A351)^2+AW$15*(AW$16-$A351)^3)))</f>
        <v>0</v>
      </c>
      <c r="AX351" s="54" t="n">
        <f aca="false">MIN(1000,MAX(AX352,IF($A351&gt;=AX$16,0,AX$13*(AX$16-$A351)+AX$14*(AX$16-$A351)^2+AX$15*(AX$16-$A351)^3)))</f>
        <v>58.216864</v>
      </c>
      <c r="AY351" s="54" t="n">
        <f aca="false">MIN(1000,MAX(AY352,IF($A351&gt;=AY$16,0,AY$13*(AY$16-$A351)+AY$14*(AY$16-$A351)^2+AY$15*(AY$16-$A351)^3)))</f>
        <v>0</v>
      </c>
      <c r="AZ351" s="54" t="n">
        <f aca="false">MIN(1000,MAX(AZ352,IF($A351&gt;=AZ$16,0,AZ$13*(AZ$16-$A351)+AZ$14*(AZ$16-$A351)^2+AZ$15*(AZ$16-$A351)^3)))</f>
        <v>0</v>
      </c>
      <c r="BA351" s="54" t="n">
        <f aca="false">MIN(1000,MAX(BA352,IF($A351&gt;=BA$16,0,BA$13*(BA$16-$A351)+BA$14*(BA$16-$A351)^2+BA$15*(BA$16-$A351)^3)))</f>
        <v>0</v>
      </c>
    </row>
    <row r="352" customFormat="false" ht="13.8" hidden="false" customHeight="false" outlineLevel="0" collapsed="false">
      <c r="A352" s="12" t="n">
        <f aca="false">A351+10</f>
        <v>3350</v>
      </c>
      <c r="B352" s="54" t="n">
        <f aca="false">MIN(1000,MAX(B353,IF($A352&gt;=B$16,0,B$13*(B$16-$A352)+B$14*(B$16-$A352)^2+B$15*(B$16-$A352)^3)))</f>
        <v>0</v>
      </c>
      <c r="C352" s="54" t="n">
        <f aca="false">MIN(1000,MAX(C353,IF($A352&gt;=C$16,0,C$13*(C$16-$A352)+C$14*(C$16-$A352)^2+C$15*(C$16-$A352)^3)))</f>
        <v>0</v>
      </c>
      <c r="D352" s="54" t="n">
        <f aca="false">MIN(1000,MAX(D353,IF($A352&gt;=D$16,0,D$13*(D$16-$A352)+D$14*(D$16-$A352)^2+D$15*(D$16-$A352)^3)))</f>
        <v>0</v>
      </c>
      <c r="E352" s="54" t="n">
        <f aca="false">MIN(1000,MAX(E353,IF($A352&gt;=E$16,0,E$13*(E$16-$A352)+E$14*(E$16-$A352)^2+E$15*(E$16-$A352)^3)))</f>
        <v>0</v>
      </c>
      <c r="F352" s="54" t="n">
        <f aca="false">MIN(1000,MAX(F353,IF($A352&gt;=F$16,0,F$13*(F$16-$A352)+F$14*(F$16-$A352)^2+F$15*(F$16-$A352)^3)))</f>
        <v>0</v>
      </c>
      <c r="G352" s="54" t="n">
        <f aca="false">MIN(1000,MAX(G353,IF($A352&gt;=G$16,0,G$13*(G$16-$A352)+G$14*(G$16-$A352)^2+G$15*(G$16-$A352)^3)))</f>
        <v>0</v>
      </c>
      <c r="H352" s="54" t="n">
        <f aca="false">MIN(1000,MAX(H353,IF($A352&gt;=H$16,0,H$13*(H$16-$A352)+H$14*(H$16-$A352)^2+H$15*(H$16-$A352)^3)))</f>
        <v>0</v>
      </c>
      <c r="I352" s="54" t="n">
        <f aca="false">MIN(1000,MAX(I353,IF($A352&gt;=I$16,0,I$13*(I$16-$A352)+I$14*(I$16-$A352)^2+I$15*(I$16-$A352)^3)))</f>
        <v>0</v>
      </c>
      <c r="J352" s="54" t="n">
        <f aca="false">MIN(1000,MAX(J353,IF($A352&gt;=J$16,0,J$13*(J$16-$A352)+J$14*(J$16-$A352)^2+J$15*(J$16-$A352)^3)))</f>
        <v>0</v>
      </c>
      <c r="K352" s="54" t="n">
        <f aca="false">MIN(1000,MAX(K353,IF($A352&gt;=K$16,0,K$13*(K$16-$A352)+K$14*(K$16-$A352)^2+K$15*(K$16-$A352)^3)))</f>
        <v>0</v>
      </c>
      <c r="L352" s="54" t="n">
        <f aca="false">MIN(1000,MAX(L353,IF($A352&gt;=L$16,0,L$13*(L$16-$A352)+L$14*(L$16-$A352)^2+L$15*(L$16-$A352)^3)))</f>
        <v>0</v>
      </c>
      <c r="M352" s="54" t="n">
        <f aca="false">MIN(1000,MAX(M353,IF($A352&gt;=M$16,0,M$13*(M$16-$A352)+M$14*(M$16-$A352)^2+M$15*(M$16-$A352)^3)))</f>
        <v>0</v>
      </c>
      <c r="N352" s="54" t="n">
        <f aca="false">MIN(1000,MAX(N353,IF($A352&gt;=N$16,0,N$13*(N$16-$A352)+N$14*(N$16-$A352)^2+N$15*(N$16-$A352)^3)))</f>
        <v>0</v>
      </c>
      <c r="O352" s="54" t="n">
        <f aca="false">MIN(1000,MAX(O353,IF($A352&gt;=O$16,0,O$13*(O$16-$A352)+O$14*(O$16-$A352)^2+O$15*(O$16-$A352)^3)))</f>
        <v>0</v>
      </c>
      <c r="P352" s="54" t="n">
        <f aca="false">MIN(1000,MAX(P353,IF($A352&gt;=P$16,0,P$13*(P$16-$A352)+P$14*(P$16-$A352)^2+P$15*(P$16-$A352)^3)))</f>
        <v>0</v>
      </c>
      <c r="Q352" s="54" t="n">
        <f aca="false">MIN(1000,MAX(Q353,IF($A352&gt;=Q$16,0,Q$13*(Q$16-$A352)+Q$14*(Q$16-$A352)^2+Q$15*(Q$16-$A352)^3)))</f>
        <v>0</v>
      </c>
      <c r="R352" s="54" t="n">
        <f aca="false">MIN(1000,MAX(R353,IF($A352&gt;=R$16,0,R$13*(R$16-$A352)+R$14*(R$16-$A352)^2+R$15*(R$16-$A352)^3)))</f>
        <v>0</v>
      </c>
      <c r="S352" s="54" t="n">
        <f aca="false">MIN(1000,MAX(S353,IF($A352&gt;=S$16,0,S$13*(S$16-$A352)+S$14*(S$16-$A352)^2+S$15*(S$16-$A352)^3)))</f>
        <v>18.613552</v>
      </c>
      <c r="T352" s="54" t="n">
        <f aca="false">MIN(1000,MAX(T353,IF($A352&gt;=T$16,0,T$13*(T$16-$A352)+T$14*(T$16-$A352)^2+T$15*(T$16-$A352)^3)))</f>
        <v>0</v>
      </c>
      <c r="U352" s="54" t="n">
        <f aca="false">MIN(1000,MAX(U353,IF($A352&gt;=U$16,0,U$13*(U$16-$A352)+U$14*(U$16-$A352)^2+U$15*(U$16-$A352)^3)))</f>
        <v>74.97245</v>
      </c>
      <c r="V352" s="54" t="n">
        <f aca="false">MIN(1000,MAX(V353,IF($A352&gt;=V$16,0,V$13*(V$16-$A352)+V$14*(V$16-$A352)^2+V$15*(V$16-$A352)^3)))</f>
        <v>0</v>
      </c>
      <c r="W352" s="54" t="n">
        <f aca="false">MIN(1000,MAX(W353,IF($A352&gt;=W$16,0,W$13*(W$16-$A352)+W$14*(W$16-$A352)^2+W$15*(W$16-$A352)^3)))</f>
        <v>40.52148</v>
      </c>
      <c r="X352" s="54" t="n">
        <f aca="false">MIN(1000,MAX(X353,IF($A352&gt;=X$16,0,X$13*(X$16-$A352)+X$14*(X$16-$A352)^2+X$15*(X$16-$A352)^3)))</f>
        <v>0</v>
      </c>
      <c r="Y352" s="54" t="n">
        <f aca="false">MIN(1000,MAX(Y353,IF($A352&gt;=Y$16,0,Y$13*(Y$16-$A352)+Y$14*(Y$16-$A352)^2+Y$15*(Y$16-$A352)^3)))</f>
        <v>0</v>
      </c>
      <c r="Z352" s="54" t="n">
        <f aca="false">MIN(1000,MAX(Z353,IF($A352&gt;=Z$16,0,Z$13*(Z$16-$A352)+Z$14*(Z$16-$A352)^2+Z$15*(Z$16-$A352)^3)))</f>
        <v>0</v>
      </c>
      <c r="AC352" s="54" t="n">
        <f aca="false">MIN(1000,MAX(AC353,IF($A352&gt;=AC$16,0,AC$13*(AC$16-$A352)+AC$14*(AC$16-$A352)^2+AC$15*(AC$16-$A352)^3)))</f>
        <v>0</v>
      </c>
      <c r="AD352" s="54" t="n">
        <f aca="false">MIN(1000,MAX(AD353,IF($A352&gt;=AD$16,0,AD$13*(AD$16-$A352)+AD$14*(AD$16-$A352)^2+AD$15*(AD$16-$A352)^3)))</f>
        <v>0</v>
      </c>
      <c r="AE352" s="54" t="n">
        <f aca="false">MIN(1000,MAX(AE353,IF($A352&gt;=AE$16,0,AE$13*(AE$16-$A352)+AE$14*(AE$16-$A352)^2+AE$15*(AE$16-$A352)^3)))</f>
        <v>0</v>
      </c>
      <c r="AF352" s="54" t="n">
        <f aca="false">MIN(1000,MAX(AF353,IF($A352&gt;=AF$16,0,AF$13*(AF$16-$A352)+AF$14*(AF$16-$A352)^2+AF$15*(AF$16-$A352)^3)))</f>
        <v>0</v>
      </c>
      <c r="AG352" s="54" t="n">
        <f aca="false">MIN(1000,MAX(AG353,IF($A352&gt;=AG$16,0,AG$13*(AG$16-$A352)+AG$14*(AG$16-$A352)^2+AG$15*(AG$16-$A352)^3)))</f>
        <v>0</v>
      </c>
      <c r="AH352" s="54" t="n">
        <f aca="false">MIN(1000,MAX(AH353,IF($A352&gt;=AH$16,0,AH$13*(AH$16-$A352)+AH$14*(AH$16-$A352)^2+AH$15*(AH$16-$A352)^3)))</f>
        <v>0</v>
      </c>
      <c r="AI352" s="54" t="n">
        <f aca="false">MIN(1000,MAX(AI353,IF($A352&gt;=AI$16,0,AI$13*(AI$16-$A352)+AI$14*(AI$16-$A352)^2+AI$15*(AI$16-$A352)^3)))</f>
        <v>0</v>
      </c>
      <c r="AJ352" s="54" t="n">
        <f aca="false">MIN(1000,MAX(AJ353,IF($A352&gt;=AJ$16,0,AJ$13*(AJ$16-$A352)+AJ$14*(AJ$16-$A352)^2+AJ$15*(AJ$16-$A352)^3)))</f>
        <v>0</v>
      </c>
      <c r="AK352" s="54" t="n">
        <f aca="false">MIN(1000,MAX(AK353,IF($A352&gt;=AK$16,0,AK$13*(AK$16-$A352)+AK$14*(AK$16-$A352)^2+AK$15*(AK$16-$A352)^3)))</f>
        <v>0</v>
      </c>
      <c r="AL352" s="54" t="n">
        <f aca="false">MIN(1000,MAX(AL353,IF($A352&gt;=AL$16,0,AL$13*(AL$16-$A352)+AL$14*(AL$16-$A352)^2+AL$15*(AL$16-$A352)^3)))</f>
        <v>0</v>
      </c>
      <c r="AM352" s="54" t="n">
        <f aca="false">MIN(1000,MAX(AM353,IF($A352&gt;=AM$16,0,AM$13*(AM$16-$A352)+AM$14*(AM$16-$A352)^2+AM$15*(AM$16-$A352)^3)))</f>
        <v>0</v>
      </c>
      <c r="AN352" s="54" t="n">
        <f aca="false">MIN(1000,MAX(AN353,IF($A352&gt;=AN$16,0,AN$13*(AN$16-$A352)+AN$14*(AN$16-$A352)^2+AN$15*(AN$16-$A352)^3)))</f>
        <v>0</v>
      </c>
      <c r="AO352" s="54" t="n">
        <f aca="false">MIN(1000,MAX(AO353,IF($A352&gt;=AO$16,0,AO$13*(AO$16-$A352)+AO$14*(AO$16-$A352)^2+AO$15*(AO$16-$A352)^3)))</f>
        <v>0</v>
      </c>
      <c r="AP352" s="54" t="n">
        <f aca="false">MIN(1000,MAX(AP353,IF($A352&gt;=AP$16,0,AP$13*(AP$16-$A352)+AP$14*(AP$16-$A352)^2+AP$15*(AP$16-$A352)^3)))</f>
        <v>0</v>
      </c>
      <c r="AQ352" s="54" t="n">
        <f aca="false">MIN(1000,MAX(AQ353,IF($A352&gt;=AQ$16,0,AQ$13*(AQ$16-$A352)+AQ$14*(AQ$16-$A352)^2+AQ$15*(AQ$16-$A352)^3)))</f>
        <v>0</v>
      </c>
      <c r="AR352" s="54" t="n">
        <f aca="false">MIN(1000,MAX(AR353,IF($A352&gt;=AR$16,0,AR$13*(AR$16-$A352)+AR$14*(AR$16-$A352)^2+AR$15*(AR$16-$A352)^3)))</f>
        <v>0</v>
      </c>
      <c r="AS352" s="54" t="n">
        <f aca="false">MIN(1000,MAX(AS353,IF($A352&gt;=AS$16,0,AS$13*(AS$16-$A352)+AS$14*(AS$16-$A352)^2+AS$15*(AS$16-$A352)^3)))</f>
        <v>0</v>
      </c>
      <c r="AT352" s="54" t="n">
        <f aca="false">MIN(1000,MAX(AT353,IF($A352&gt;=AT$16,0,AT$13*(AT$16-$A352)+AT$14*(AT$16-$A352)^2+AT$15*(AT$16-$A352)^3)))</f>
        <v>53.547164</v>
      </c>
      <c r="AU352" s="54" t="n">
        <f aca="false">MIN(1000,MAX(AU353,IF($A352&gt;=AU$16,0,AU$13*(AU$16-$A352)+AU$14*(AU$16-$A352)^2+AU$15*(AU$16-$A352)^3)))</f>
        <v>0</v>
      </c>
      <c r="AV352" s="54" t="n">
        <f aca="false">MIN(1000,MAX(AV353,IF($A352&gt;=AV$16,0,AV$13*(AV$16-$A352)+AV$14*(AV$16-$A352)^2+AV$15*(AV$16-$A352)^3)))</f>
        <v>444.63253</v>
      </c>
      <c r="AW352" s="54" t="n">
        <f aca="false">MIN(1000,MAX(AW353,IF($A352&gt;=AW$16,0,AW$13*(AW$16-$A352)+AW$14*(AW$16-$A352)^2+AW$15*(AW$16-$A352)^3)))</f>
        <v>0</v>
      </c>
      <c r="AX352" s="54" t="n">
        <f aca="false">MIN(1000,MAX(AX353,IF($A352&gt;=AX$16,0,AX$13*(AX$16-$A352)+AX$14*(AX$16-$A352)^2+AX$15*(AX$16-$A352)^3)))</f>
        <v>58.216864</v>
      </c>
      <c r="AY352" s="54" t="n">
        <f aca="false">MIN(1000,MAX(AY353,IF($A352&gt;=AY$16,0,AY$13*(AY$16-$A352)+AY$14*(AY$16-$A352)^2+AY$15*(AY$16-$A352)^3)))</f>
        <v>0</v>
      </c>
      <c r="AZ352" s="54" t="n">
        <f aca="false">MIN(1000,MAX(AZ353,IF($A352&gt;=AZ$16,0,AZ$13*(AZ$16-$A352)+AZ$14*(AZ$16-$A352)^2+AZ$15*(AZ$16-$A352)^3)))</f>
        <v>0</v>
      </c>
      <c r="BA352" s="54" t="n">
        <f aca="false">MIN(1000,MAX(BA353,IF($A352&gt;=BA$16,0,BA$13*(BA$16-$A352)+BA$14*(BA$16-$A352)^2+BA$15*(BA$16-$A352)^3)))</f>
        <v>0</v>
      </c>
    </row>
    <row r="353" customFormat="false" ht="13.8" hidden="false" customHeight="false" outlineLevel="0" collapsed="false">
      <c r="A353" s="12" t="n">
        <f aca="false">A352+10</f>
        <v>3360</v>
      </c>
      <c r="B353" s="54" t="n">
        <f aca="false">MIN(1000,MAX(B354,IF($A353&gt;=B$16,0,B$13*(B$16-$A353)+B$14*(B$16-$A353)^2+B$15*(B$16-$A353)^3)))</f>
        <v>0</v>
      </c>
      <c r="C353" s="54" t="n">
        <f aca="false">MIN(1000,MAX(C354,IF($A353&gt;=C$16,0,C$13*(C$16-$A353)+C$14*(C$16-$A353)^2+C$15*(C$16-$A353)^3)))</f>
        <v>0</v>
      </c>
      <c r="D353" s="54" t="n">
        <f aca="false">MIN(1000,MAX(D354,IF($A353&gt;=D$16,0,D$13*(D$16-$A353)+D$14*(D$16-$A353)^2+D$15*(D$16-$A353)^3)))</f>
        <v>0</v>
      </c>
      <c r="E353" s="54" t="n">
        <f aca="false">MIN(1000,MAX(E354,IF($A353&gt;=E$16,0,E$13*(E$16-$A353)+E$14*(E$16-$A353)^2+E$15*(E$16-$A353)^3)))</f>
        <v>0</v>
      </c>
      <c r="F353" s="54" t="n">
        <f aca="false">MIN(1000,MAX(F354,IF($A353&gt;=F$16,0,F$13*(F$16-$A353)+F$14*(F$16-$A353)^2+F$15*(F$16-$A353)^3)))</f>
        <v>0</v>
      </c>
      <c r="G353" s="54" t="n">
        <f aca="false">MIN(1000,MAX(G354,IF($A353&gt;=G$16,0,G$13*(G$16-$A353)+G$14*(G$16-$A353)^2+G$15*(G$16-$A353)^3)))</f>
        <v>0</v>
      </c>
      <c r="H353" s="54" t="n">
        <f aca="false">MIN(1000,MAX(H354,IF($A353&gt;=H$16,0,H$13*(H$16-$A353)+H$14*(H$16-$A353)^2+H$15*(H$16-$A353)^3)))</f>
        <v>0</v>
      </c>
      <c r="I353" s="54" t="n">
        <f aca="false">MIN(1000,MAX(I354,IF($A353&gt;=I$16,0,I$13*(I$16-$A353)+I$14*(I$16-$A353)^2+I$15*(I$16-$A353)^3)))</f>
        <v>0</v>
      </c>
      <c r="J353" s="54" t="n">
        <f aca="false">MIN(1000,MAX(J354,IF($A353&gt;=J$16,0,J$13*(J$16-$A353)+J$14*(J$16-$A353)^2+J$15*(J$16-$A353)^3)))</f>
        <v>0</v>
      </c>
      <c r="K353" s="54" t="n">
        <f aca="false">MIN(1000,MAX(K354,IF($A353&gt;=K$16,0,K$13*(K$16-$A353)+K$14*(K$16-$A353)^2+K$15*(K$16-$A353)^3)))</f>
        <v>0</v>
      </c>
      <c r="L353" s="54" t="n">
        <f aca="false">MIN(1000,MAX(L354,IF($A353&gt;=L$16,0,L$13*(L$16-$A353)+L$14*(L$16-$A353)^2+L$15*(L$16-$A353)^3)))</f>
        <v>0</v>
      </c>
      <c r="M353" s="54" t="n">
        <f aca="false">MIN(1000,MAX(M354,IF($A353&gt;=M$16,0,M$13*(M$16-$A353)+M$14*(M$16-$A353)^2+M$15*(M$16-$A353)^3)))</f>
        <v>0</v>
      </c>
      <c r="N353" s="54" t="n">
        <f aca="false">MIN(1000,MAX(N354,IF($A353&gt;=N$16,0,N$13*(N$16-$A353)+N$14*(N$16-$A353)^2+N$15*(N$16-$A353)^3)))</f>
        <v>0</v>
      </c>
      <c r="O353" s="54" t="n">
        <f aca="false">MIN(1000,MAX(O354,IF($A353&gt;=O$16,0,O$13*(O$16-$A353)+O$14*(O$16-$A353)^2+O$15*(O$16-$A353)^3)))</f>
        <v>0</v>
      </c>
      <c r="P353" s="54" t="n">
        <f aca="false">MIN(1000,MAX(P354,IF($A353&gt;=P$16,0,P$13*(P$16-$A353)+P$14*(P$16-$A353)^2+P$15*(P$16-$A353)^3)))</f>
        <v>0</v>
      </c>
      <c r="Q353" s="54" t="n">
        <f aca="false">MIN(1000,MAX(Q354,IF($A353&gt;=Q$16,0,Q$13*(Q$16-$A353)+Q$14*(Q$16-$A353)^2+Q$15*(Q$16-$A353)^3)))</f>
        <v>0</v>
      </c>
      <c r="R353" s="54" t="n">
        <f aca="false">MIN(1000,MAX(R354,IF($A353&gt;=R$16,0,R$13*(R$16-$A353)+R$14*(R$16-$A353)^2+R$15*(R$16-$A353)^3)))</f>
        <v>0</v>
      </c>
      <c r="S353" s="54" t="n">
        <f aca="false">MIN(1000,MAX(S354,IF($A353&gt;=S$16,0,S$13*(S$16-$A353)+S$14*(S$16-$A353)^2+S$15*(S$16-$A353)^3)))</f>
        <v>17.393952</v>
      </c>
      <c r="T353" s="54" t="n">
        <f aca="false">MIN(1000,MAX(T354,IF($A353&gt;=T$16,0,T$13*(T$16-$A353)+T$14*(T$16-$A353)^2+T$15*(T$16-$A353)^3)))</f>
        <v>0</v>
      </c>
      <c r="U353" s="54" t="n">
        <f aca="false">MIN(1000,MAX(U354,IF($A353&gt;=U$16,0,U$13*(U$16-$A353)+U$14*(U$16-$A353)^2+U$15*(U$16-$A353)^3)))</f>
        <v>74.72745</v>
      </c>
      <c r="V353" s="54" t="n">
        <f aca="false">MIN(1000,MAX(V354,IF($A353&gt;=V$16,0,V$13*(V$16-$A353)+V$14*(V$16-$A353)^2+V$15*(V$16-$A353)^3)))</f>
        <v>0</v>
      </c>
      <c r="W353" s="54" t="n">
        <f aca="false">MIN(1000,MAX(W354,IF($A353&gt;=W$16,0,W$13*(W$16-$A353)+W$14*(W$16-$A353)^2+W$15*(W$16-$A353)^3)))</f>
        <v>40.39248</v>
      </c>
      <c r="X353" s="54" t="n">
        <f aca="false">MIN(1000,MAX(X354,IF($A353&gt;=X$16,0,X$13*(X$16-$A353)+X$14*(X$16-$A353)^2+X$15*(X$16-$A353)^3)))</f>
        <v>0</v>
      </c>
      <c r="Y353" s="54" t="n">
        <f aca="false">MIN(1000,MAX(Y354,IF($A353&gt;=Y$16,0,Y$13*(Y$16-$A353)+Y$14*(Y$16-$A353)^2+Y$15*(Y$16-$A353)^3)))</f>
        <v>0</v>
      </c>
      <c r="Z353" s="54" t="n">
        <f aca="false">MIN(1000,MAX(Z354,IF($A353&gt;=Z$16,0,Z$13*(Z$16-$A353)+Z$14*(Z$16-$A353)^2+Z$15*(Z$16-$A353)^3)))</f>
        <v>0</v>
      </c>
      <c r="AC353" s="54" t="n">
        <f aca="false">MIN(1000,MAX(AC354,IF($A353&gt;=AC$16,0,AC$13*(AC$16-$A353)+AC$14*(AC$16-$A353)^2+AC$15*(AC$16-$A353)^3)))</f>
        <v>0</v>
      </c>
      <c r="AD353" s="54" t="n">
        <f aca="false">MIN(1000,MAX(AD354,IF($A353&gt;=AD$16,0,AD$13*(AD$16-$A353)+AD$14*(AD$16-$A353)^2+AD$15*(AD$16-$A353)^3)))</f>
        <v>0</v>
      </c>
      <c r="AE353" s="54" t="n">
        <f aca="false">MIN(1000,MAX(AE354,IF($A353&gt;=AE$16,0,AE$13*(AE$16-$A353)+AE$14*(AE$16-$A353)^2+AE$15*(AE$16-$A353)^3)))</f>
        <v>0</v>
      </c>
      <c r="AF353" s="54" t="n">
        <f aca="false">MIN(1000,MAX(AF354,IF($A353&gt;=AF$16,0,AF$13*(AF$16-$A353)+AF$14*(AF$16-$A353)^2+AF$15*(AF$16-$A353)^3)))</f>
        <v>0</v>
      </c>
      <c r="AG353" s="54" t="n">
        <f aca="false">MIN(1000,MAX(AG354,IF($A353&gt;=AG$16,0,AG$13*(AG$16-$A353)+AG$14*(AG$16-$A353)^2+AG$15*(AG$16-$A353)^3)))</f>
        <v>0</v>
      </c>
      <c r="AH353" s="54" t="n">
        <f aca="false">MIN(1000,MAX(AH354,IF($A353&gt;=AH$16,0,AH$13*(AH$16-$A353)+AH$14*(AH$16-$A353)^2+AH$15*(AH$16-$A353)^3)))</f>
        <v>0</v>
      </c>
      <c r="AI353" s="54" t="n">
        <f aca="false">MIN(1000,MAX(AI354,IF($A353&gt;=AI$16,0,AI$13*(AI$16-$A353)+AI$14*(AI$16-$A353)^2+AI$15*(AI$16-$A353)^3)))</f>
        <v>0</v>
      </c>
      <c r="AJ353" s="54" t="n">
        <f aca="false">MIN(1000,MAX(AJ354,IF($A353&gt;=AJ$16,0,AJ$13*(AJ$16-$A353)+AJ$14*(AJ$16-$A353)^2+AJ$15*(AJ$16-$A353)^3)))</f>
        <v>0</v>
      </c>
      <c r="AK353" s="54" t="n">
        <f aca="false">MIN(1000,MAX(AK354,IF($A353&gt;=AK$16,0,AK$13*(AK$16-$A353)+AK$14*(AK$16-$A353)^2+AK$15*(AK$16-$A353)^3)))</f>
        <v>0</v>
      </c>
      <c r="AL353" s="54" t="n">
        <f aca="false">MIN(1000,MAX(AL354,IF($A353&gt;=AL$16,0,AL$13*(AL$16-$A353)+AL$14*(AL$16-$A353)^2+AL$15*(AL$16-$A353)^3)))</f>
        <v>0</v>
      </c>
      <c r="AM353" s="54" t="n">
        <f aca="false">MIN(1000,MAX(AM354,IF($A353&gt;=AM$16,0,AM$13*(AM$16-$A353)+AM$14*(AM$16-$A353)^2+AM$15*(AM$16-$A353)^3)))</f>
        <v>0</v>
      </c>
      <c r="AN353" s="54" t="n">
        <f aca="false">MIN(1000,MAX(AN354,IF($A353&gt;=AN$16,0,AN$13*(AN$16-$A353)+AN$14*(AN$16-$A353)^2+AN$15*(AN$16-$A353)^3)))</f>
        <v>0</v>
      </c>
      <c r="AO353" s="54" t="n">
        <f aca="false">MIN(1000,MAX(AO354,IF($A353&gt;=AO$16,0,AO$13*(AO$16-$A353)+AO$14*(AO$16-$A353)^2+AO$15*(AO$16-$A353)^3)))</f>
        <v>0</v>
      </c>
      <c r="AP353" s="54" t="n">
        <f aca="false">MIN(1000,MAX(AP354,IF($A353&gt;=AP$16,0,AP$13*(AP$16-$A353)+AP$14*(AP$16-$A353)^2+AP$15*(AP$16-$A353)^3)))</f>
        <v>0</v>
      </c>
      <c r="AQ353" s="54" t="n">
        <f aca="false">MIN(1000,MAX(AQ354,IF($A353&gt;=AQ$16,0,AQ$13*(AQ$16-$A353)+AQ$14*(AQ$16-$A353)^2+AQ$15*(AQ$16-$A353)^3)))</f>
        <v>0</v>
      </c>
      <c r="AR353" s="54" t="n">
        <f aca="false">MIN(1000,MAX(AR354,IF($A353&gt;=AR$16,0,AR$13*(AR$16-$A353)+AR$14*(AR$16-$A353)^2+AR$15*(AR$16-$A353)^3)))</f>
        <v>0</v>
      </c>
      <c r="AS353" s="54" t="n">
        <f aca="false">MIN(1000,MAX(AS354,IF($A353&gt;=AS$16,0,AS$13*(AS$16-$A353)+AS$14*(AS$16-$A353)^2+AS$15*(AS$16-$A353)^3)))</f>
        <v>0</v>
      </c>
      <c r="AT353" s="54" t="n">
        <f aca="false">MIN(1000,MAX(AT354,IF($A353&gt;=AT$16,0,AT$13*(AT$16-$A353)+AT$14*(AT$16-$A353)^2+AT$15*(AT$16-$A353)^3)))</f>
        <v>50.468964</v>
      </c>
      <c r="AU353" s="54" t="n">
        <f aca="false">MIN(1000,MAX(AU354,IF($A353&gt;=AU$16,0,AU$13*(AU$16-$A353)+AU$14*(AU$16-$A353)^2+AU$15*(AU$16-$A353)^3)))</f>
        <v>0</v>
      </c>
      <c r="AV353" s="54" t="n">
        <f aca="false">MIN(1000,MAX(AV354,IF($A353&gt;=AV$16,0,AV$13*(AV$16-$A353)+AV$14*(AV$16-$A353)^2+AV$15*(AV$16-$A353)^3)))</f>
        <v>443.17953</v>
      </c>
      <c r="AW353" s="54" t="n">
        <f aca="false">MIN(1000,MAX(AW354,IF($A353&gt;=AW$16,0,AW$13*(AW$16-$A353)+AW$14*(AW$16-$A353)^2+AW$15*(AW$16-$A353)^3)))</f>
        <v>0</v>
      </c>
      <c r="AX353" s="54" t="n">
        <f aca="false">MIN(1000,MAX(AX354,IF($A353&gt;=AX$16,0,AX$13*(AX$16-$A353)+AX$14*(AX$16-$A353)^2+AX$15*(AX$16-$A353)^3)))</f>
        <v>58.216864</v>
      </c>
      <c r="AY353" s="54" t="n">
        <f aca="false">MIN(1000,MAX(AY354,IF($A353&gt;=AY$16,0,AY$13*(AY$16-$A353)+AY$14*(AY$16-$A353)^2+AY$15*(AY$16-$A353)^3)))</f>
        <v>0</v>
      </c>
      <c r="AZ353" s="54" t="n">
        <f aca="false">MIN(1000,MAX(AZ354,IF($A353&gt;=AZ$16,0,AZ$13*(AZ$16-$A353)+AZ$14*(AZ$16-$A353)^2+AZ$15*(AZ$16-$A353)^3)))</f>
        <v>0</v>
      </c>
      <c r="BA353" s="54" t="n">
        <f aca="false">MIN(1000,MAX(BA354,IF($A353&gt;=BA$16,0,BA$13*(BA$16-$A353)+BA$14*(BA$16-$A353)^2+BA$15*(BA$16-$A353)^3)))</f>
        <v>0</v>
      </c>
    </row>
    <row r="354" customFormat="false" ht="13.8" hidden="false" customHeight="false" outlineLevel="0" collapsed="false">
      <c r="A354" s="12" t="n">
        <f aca="false">A353+10</f>
        <v>3370</v>
      </c>
      <c r="B354" s="54" t="n">
        <f aca="false">MIN(1000,MAX(B355,IF($A354&gt;=B$16,0,B$13*(B$16-$A354)+B$14*(B$16-$A354)^2+B$15*(B$16-$A354)^3)))</f>
        <v>0</v>
      </c>
      <c r="C354" s="54" t="n">
        <f aca="false">MIN(1000,MAX(C355,IF($A354&gt;=C$16,0,C$13*(C$16-$A354)+C$14*(C$16-$A354)^2+C$15*(C$16-$A354)^3)))</f>
        <v>0</v>
      </c>
      <c r="D354" s="54" t="n">
        <f aca="false">MIN(1000,MAX(D355,IF($A354&gt;=D$16,0,D$13*(D$16-$A354)+D$14*(D$16-$A354)^2+D$15*(D$16-$A354)^3)))</f>
        <v>0</v>
      </c>
      <c r="E354" s="54" t="n">
        <f aca="false">MIN(1000,MAX(E355,IF($A354&gt;=E$16,0,E$13*(E$16-$A354)+E$14*(E$16-$A354)^2+E$15*(E$16-$A354)^3)))</f>
        <v>0</v>
      </c>
      <c r="F354" s="54" t="n">
        <f aca="false">MIN(1000,MAX(F355,IF($A354&gt;=F$16,0,F$13*(F$16-$A354)+F$14*(F$16-$A354)^2+F$15*(F$16-$A354)^3)))</f>
        <v>0</v>
      </c>
      <c r="G354" s="54" t="n">
        <f aca="false">MIN(1000,MAX(G355,IF($A354&gt;=G$16,0,G$13*(G$16-$A354)+G$14*(G$16-$A354)^2+G$15*(G$16-$A354)^3)))</f>
        <v>0</v>
      </c>
      <c r="H354" s="54" t="n">
        <f aca="false">MIN(1000,MAX(H355,IF($A354&gt;=H$16,0,H$13*(H$16-$A354)+H$14*(H$16-$A354)^2+H$15*(H$16-$A354)^3)))</f>
        <v>0</v>
      </c>
      <c r="I354" s="54" t="n">
        <f aca="false">MIN(1000,MAX(I355,IF($A354&gt;=I$16,0,I$13*(I$16-$A354)+I$14*(I$16-$A354)^2+I$15*(I$16-$A354)^3)))</f>
        <v>0</v>
      </c>
      <c r="J354" s="54" t="n">
        <f aca="false">MIN(1000,MAX(J355,IF($A354&gt;=J$16,0,J$13*(J$16-$A354)+J$14*(J$16-$A354)^2+J$15*(J$16-$A354)^3)))</f>
        <v>0</v>
      </c>
      <c r="K354" s="54" t="n">
        <f aca="false">MIN(1000,MAX(K355,IF($A354&gt;=K$16,0,K$13*(K$16-$A354)+K$14*(K$16-$A354)^2+K$15*(K$16-$A354)^3)))</f>
        <v>0</v>
      </c>
      <c r="L354" s="54" t="n">
        <f aca="false">MIN(1000,MAX(L355,IF($A354&gt;=L$16,0,L$13*(L$16-$A354)+L$14*(L$16-$A354)^2+L$15*(L$16-$A354)^3)))</f>
        <v>0</v>
      </c>
      <c r="M354" s="54" t="n">
        <f aca="false">MIN(1000,MAX(M355,IF($A354&gt;=M$16,0,M$13*(M$16-$A354)+M$14*(M$16-$A354)^2+M$15*(M$16-$A354)^3)))</f>
        <v>0</v>
      </c>
      <c r="N354" s="54" t="n">
        <f aca="false">MIN(1000,MAX(N355,IF($A354&gt;=N$16,0,N$13*(N$16-$A354)+N$14*(N$16-$A354)^2+N$15*(N$16-$A354)^3)))</f>
        <v>0</v>
      </c>
      <c r="O354" s="54" t="n">
        <f aca="false">MIN(1000,MAX(O355,IF($A354&gt;=O$16,0,O$13*(O$16-$A354)+O$14*(O$16-$A354)^2+O$15*(O$16-$A354)^3)))</f>
        <v>0</v>
      </c>
      <c r="P354" s="54" t="n">
        <f aca="false">MIN(1000,MAX(P355,IF($A354&gt;=P$16,0,P$13*(P$16-$A354)+P$14*(P$16-$A354)^2+P$15*(P$16-$A354)^3)))</f>
        <v>0</v>
      </c>
      <c r="Q354" s="54" t="n">
        <f aca="false">MIN(1000,MAX(Q355,IF($A354&gt;=Q$16,0,Q$13*(Q$16-$A354)+Q$14*(Q$16-$A354)^2+Q$15*(Q$16-$A354)^3)))</f>
        <v>0</v>
      </c>
      <c r="R354" s="54" t="n">
        <f aca="false">MIN(1000,MAX(R355,IF($A354&gt;=R$16,0,R$13*(R$16-$A354)+R$14*(R$16-$A354)^2+R$15*(R$16-$A354)^3)))</f>
        <v>0</v>
      </c>
      <c r="S354" s="54" t="n">
        <f aca="false">MIN(1000,MAX(S355,IF($A354&gt;=S$16,0,S$13*(S$16-$A354)+S$14*(S$16-$A354)^2+S$15*(S$16-$A354)^3)))</f>
        <v>16.214352</v>
      </c>
      <c r="T354" s="54" t="n">
        <f aca="false">MIN(1000,MAX(T355,IF($A354&gt;=T$16,0,T$13*(T$16-$A354)+T$14*(T$16-$A354)^2+T$15*(T$16-$A354)^3)))</f>
        <v>0</v>
      </c>
      <c r="U354" s="54" t="n">
        <f aca="false">MIN(1000,MAX(U355,IF($A354&gt;=U$16,0,U$13*(U$16-$A354)+U$14*(U$16-$A354)^2+U$15*(U$16-$A354)^3)))</f>
        <v>74.48245</v>
      </c>
      <c r="V354" s="54" t="n">
        <f aca="false">MIN(1000,MAX(V355,IF($A354&gt;=V$16,0,V$13*(V$16-$A354)+V$14*(V$16-$A354)^2+V$15*(V$16-$A354)^3)))</f>
        <v>0</v>
      </c>
      <c r="W354" s="54" t="n">
        <f aca="false">MIN(1000,MAX(W355,IF($A354&gt;=W$16,0,W$13*(W$16-$A354)+W$14*(W$16-$A354)^2+W$15*(W$16-$A354)^3)))</f>
        <v>40.26348</v>
      </c>
      <c r="X354" s="54" t="n">
        <f aca="false">MIN(1000,MAX(X355,IF($A354&gt;=X$16,0,X$13*(X$16-$A354)+X$14*(X$16-$A354)^2+X$15*(X$16-$A354)^3)))</f>
        <v>0</v>
      </c>
      <c r="Y354" s="54" t="n">
        <f aca="false">MIN(1000,MAX(Y355,IF($A354&gt;=Y$16,0,Y$13*(Y$16-$A354)+Y$14*(Y$16-$A354)^2+Y$15*(Y$16-$A354)^3)))</f>
        <v>0</v>
      </c>
      <c r="Z354" s="54" t="n">
        <f aca="false">MIN(1000,MAX(Z355,IF($A354&gt;=Z$16,0,Z$13*(Z$16-$A354)+Z$14*(Z$16-$A354)^2+Z$15*(Z$16-$A354)^3)))</f>
        <v>0</v>
      </c>
      <c r="AC354" s="54" t="n">
        <f aca="false">MIN(1000,MAX(AC355,IF($A354&gt;=AC$16,0,AC$13*(AC$16-$A354)+AC$14*(AC$16-$A354)^2+AC$15*(AC$16-$A354)^3)))</f>
        <v>0</v>
      </c>
      <c r="AD354" s="54" t="n">
        <f aca="false">MIN(1000,MAX(AD355,IF($A354&gt;=AD$16,0,AD$13*(AD$16-$A354)+AD$14*(AD$16-$A354)^2+AD$15*(AD$16-$A354)^3)))</f>
        <v>0</v>
      </c>
      <c r="AE354" s="54" t="n">
        <f aca="false">MIN(1000,MAX(AE355,IF($A354&gt;=AE$16,0,AE$13*(AE$16-$A354)+AE$14*(AE$16-$A354)^2+AE$15*(AE$16-$A354)^3)))</f>
        <v>0</v>
      </c>
      <c r="AF354" s="54" t="n">
        <f aca="false">MIN(1000,MAX(AF355,IF($A354&gt;=AF$16,0,AF$13*(AF$16-$A354)+AF$14*(AF$16-$A354)^2+AF$15*(AF$16-$A354)^3)))</f>
        <v>0</v>
      </c>
      <c r="AG354" s="54" t="n">
        <f aca="false">MIN(1000,MAX(AG355,IF($A354&gt;=AG$16,0,AG$13*(AG$16-$A354)+AG$14*(AG$16-$A354)^2+AG$15*(AG$16-$A354)^3)))</f>
        <v>0</v>
      </c>
      <c r="AH354" s="54" t="n">
        <f aca="false">MIN(1000,MAX(AH355,IF($A354&gt;=AH$16,0,AH$13*(AH$16-$A354)+AH$14*(AH$16-$A354)^2+AH$15*(AH$16-$A354)^3)))</f>
        <v>0</v>
      </c>
      <c r="AI354" s="54" t="n">
        <f aca="false">MIN(1000,MAX(AI355,IF($A354&gt;=AI$16,0,AI$13*(AI$16-$A354)+AI$14*(AI$16-$A354)^2+AI$15*(AI$16-$A354)^3)))</f>
        <v>0</v>
      </c>
      <c r="AJ354" s="54" t="n">
        <f aca="false">MIN(1000,MAX(AJ355,IF($A354&gt;=AJ$16,0,AJ$13*(AJ$16-$A354)+AJ$14*(AJ$16-$A354)^2+AJ$15*(AJ$16-$A354)^3)))</f>
        <v>0</v>
      </c>
      <c r="AK354" s="54" t="n">
        <f aca="false">MIN(1000,MAX(AK355,IF($A354&gt;=AK$16,0,AK$13*(AK$16-$A354)+AK$14*(AK$16-$A354)^2+AK$15*(AK$16-$A354)^3)))</f>
        <v>0</v>
      </c>
      <c r="AL354" s="54" t="n">
        <f aca="false">MIN(1000,MAX(AL355,IF($A354&gt;=AL$16,0,AL$13*(AL$16-$A354)+AL$14*(AL$16-$A354)^2+AL$15*(AL$16-$A354)^3)))</f>
        <v>0</v>
      </c>
      <c r="AM354" s="54" t="n">
        <f aca="false">MIN(1000,MAX(AM355,IF($A354&gt;=AM$16,0,AM$13*(AM$16-$A354)+AM$14*(AM$16-$A354)^2+AM$15*(AM$16-$A354)^3)))</f>
        <v>0</v>
      </c>
      <c r="AN354" s="54" t="n">
        <f aca="false">MIN(1000,MAX(AN355,IF($A354&gt;=AN$16,0,AN$13*(AN$16-$A354)+AN$14*(AN$16-$A354)^2+AN$15*(AN$16-$A354)^3)))</f>
        <v>0</v>
      </c>
      <c r="AO354" s="54" t="n">
        <f aca="false">MIN(1000,MAX(AO355,IF($A354&gt;=AO$16,0,AO$13*(AO$16-$A354)+AO$14*(AO$16-$A354)^2+AO$15*(AO$16-$A354)^3)))</f>
        <v>0</v>
      </c>
      <c r="AP354" s="54" t="n">
        <f aca="false">MIN(1000,MAX(AP355,IF($A354&gt;=AP$16,0,AP$13*(AP$16-$A354)+AP$14*(AP$16-$A354)^2+AP$15*(AP$16-$A354)^3)))</f>
        <v>0</v>
      </c>
      <c r="AQ354" s="54" t="n">
        <f aca="false">MIN(1000,MAX(AQ355,IF($A354&gt;=AQ$16,0,AQ$13*(AQ$16-$A354)+AQ$14*(AQ$16-$A354)^2+AQ$15*(AQ$16-$A354)^3)))</f>
        <v>0</v>
      </c>
      <c r="AR354" s="54" t="n">
        <f aca="false">MIN(1000,MAX(AR355,IF($A354&gt;=AR$16,0,AR$13*(AR$16-$A354)+AR$14*(AR$16-$A354)^2+AR$15*(AR$16-$A354)^3)))</f>
        <v>0</v>
      </c>
      <c r="AS354" s="54" t="n">
        <f aca="false">MIN(1000,MAX(AS355,IF($A354&gt;=AS$16,0,AS$13*(AS$16-$A354)+AS$14*(AS$16-$A354)^2+AS$15*(AS$16-$A354)^3)))</f>
        <v>0</v>
      </c>
      <c r="AT354" s="54" t="n">
        <f aca="false">MIN(1000,MAX(AT355,IF($A354&gt;=AT$16,0,AT$13*(AT$16-$A354)+AT$14*(AT$16-$A354)^2+AT$15*(AT$16-$A354)^3)))</f>
        <v>47.470764</v>
      </c>
      <c r="AU354" s="54" t="n">
        <f aca="false">MIN(1000,MAX(AU355,IF($A354&gt;=AU$16,0,AU$13*(AU$16-$A354)+AU$14*(AU$16-$A354)^2+AU$15*(AU$16-$A354)^3)))</f>
        <v>0</v>
      </c>
      <c r="AV354" s="54" t="n">
        <f aca="false">MIN(1000,MAX(AV355,IF($A354&gt;=AV$16,0,AV$13*(AV$16-$A354)+AV$14*(AV$16-$A354)^2+AV$15*(AV$16-$A354)^3)))</f>
        <v>441.72653</v>
      </c>
      <c r="AW354" s="54" t="n">
        <f aca="false">MIN(1000,MAX(AW355,IF($A354&gt;=AW$16,0,AW$13*(AW$16-$A354)+AW$14*(AW$16-$A354)^2+AW$15*(AW$16-$A354)^3)))</f>
        <v>0</v>
      </c>
      <c r="AX354" s="54" t="n">
        <f aca="false">MIN(1000,MAX(AX355,IF($A354&gt;=AX$16,0,AX$13*(AX$16-$A354)+AX$14*(AX$16-$A354)^2+AX$15*(AX$16-$A354)^3)))</f>
        <v>58.216864</v>
      </c>
      <c r="AY354" s="54" t="n">
        <f aca="false">MIN(1000,MAX(AY355,IF($A354&gt;=AY$16,0,AY$13*(AY$16-$A354)+AY$14*(AY$16-$A354)^2+AY$15*(AY$16-$A354)^3)))</f>
        <v>0</v>
      </c>
      <c r="AZ354" s="54" t="n">
        <f aca="false">MIN(1000,MAX(AZ355,IF($A354&gt;=AZ$16,0,AZ$13*(AZ$16-$A354)+AZ$14*(AZ$16-$A354)^2+AZ$15*(AZ$16-$A354)^3)))</f>
        <v>0</v>
      </c>
      <c r="BA354" s="54" t="n">
        <f aca="false">MIN(1000,MAX(BA355,IF($A354&gt;=BA$16,0,BA$13*(BA$16-$A354)+BA$14*(BA$16-$A354)^2+BA$15*(BA$16-$A354)^3)))</f>
        <v>0</v>
      </c>
    </row>
    <row r="355" customFormat="false" ht="13.8" hidden="false" customHeight="false" outlineLevel="0" collapsed="false">
      <c r="A355" s="12" t="n">
        <f aca="false">A354+10</f>
        <v>3380</v>
      </c>
      <c r="B355" s="54" t="n">
        <f aca="false">MIN(1000,MAX(B356,IF($A355&gt;=B$16,0,B$13*(B$16-$A355)+B$14*(B$16-$A355)^2+B$15*(B$16-$A355)^3)))</f>
        <v>0</v>
      </c>
      <c r="C355" s="54" t="n">
        <f aca="false">MIN(1000,MAX(C356,IF($A355&gt;=C$16,0,C$13*(C$16-$A355)+C$14*(C$16-$A355)^2+C$15*(C$16-$A355)^3)))</f>
        <v>0</v>
      </c>
      <c r="D355" s="54" t="n">
        <f aca="false">MIN(1000,MAX(D356,IF($A355&gt;=D$16,0,D$13*(D$16-$A355)+D$14*(D$16-$A355)^2+D$15*(D$16-$A355)^3)))</f>
        <v>0</v>
      </c>
      <c r="E355" s="54" t="n">
        <f aca="false">MIN(1000,MAX(E356,IF($A355&gt;=E$16,0,E$13*(E$16-$A355)+E$14*(E$16-$A355)^2+E$15*(E$16-$A355)^3)))</f>
        <v>0</v>
      </c>
      <c r="F355" s="54" t="n">
        <f aca="false">MIN(1000,MAX(F356,IF($A355&gt;=F$16,0,F$13*(F$16-$A355)+F$14*(F$16-$A355)^2+F$15*(F$16-$A355)^3)))</f>
        <v>0</v>
      </c>
      <c r="G355" s="54" t="n">
        <f aca="false">MIN(1000,MAX(G356,IF($A355&gt;=G$16,0,G$13*(G$16-$A355)+G$14*(G$16-$A355)^2+G$15*(G$16-$A355)^3)))</f>
        <v>0</v>
      </c>
      <c r="H355" s="54" t="n">
        <f aca="false">MIN(1000,MAX(H356,IF($A355&gt;=H$16,0,H$13*(H$16-$A355)+H$14*(H$16-$A355)^2+H$15*(H$16-$A355)^3)))</f>
        <v>0</v>
      </c>
      <c r="I355" s="54" t="n">
        <f aca="false">MIN(1000,MAX(I356,IF($A355&gt;=I$16,0,I$13*(I$16-$A355)+I$14*(I$16-$A355)^2+I$15*(I$16-$A355)^3)))</f>
        <v>0</v>
      </c>
      <c r="J355" s="54" t="n">
        <f aca="false">MIN(1000,MAX(J356,IF($A355&gt;=J$16,0,J$13*(J$16-$A355)+J$14*(J$16-$A355)^2+J$15*(J$16-$A355)^3)))</f>
        <v>0</v>
      </c>
      <c r="K355" s="54" t="n">
        <f aca="false">MIN(1000,MAX(K356,IF($A355&gt;=K$16,0,K$13*(K$16-$A355)+K$14*(K$16-$A355)^2+K$15*(K$16-$A355)^3)))</f>
        <v>0</v>
      </c>
      <c r="L355" s="54" t="n">
        <f aca="false">MIN(1000,MAX(L356,IF($A355&gt;=L$16,0,L$13*(L$16-$A355)+L$14*(L$16-$A355)^2+L$15*(L$16-$A355)^3)))</f>
        <v>0</v>
      </c>
      <c r="M355" s="54" t="n">
        <f aca="false">MIN(1000,MAX(M356,IF($A355&gt;=M$16,0,M$13*(M$16-$A355)+M$14*(M$16-$A355)^2+M$15*(M$16-$A355)^3)))</f>
        <v>0</v>
      </c>
      <c r="N355" s="54" t="n">
        <f aca="false">MIN(1000,MAX(N356,IF($A355&gt;=N$16,0,N$13*(N$16-$A355)+N$14*(N$16-$A355)^2+N$15*(N$16-$A355)^3)))</f>
        <v>0</v>
      </c>
      <c r="O355" s="54" t="n">
        <f aca="false">MIN(1000,MAX(O356,IF($A355&gt;=O$16,0,O$13*(O$16-$A355)+O$14*(O$16-$A355)^2+O$15*(O$16-$A355)^3)))</f>
        <v>0</v>
      </c>
      <c r="P355" s="54" t="n">
        <f aca="false">MIN(1000,MAX(P356,IF($A355&gt;=P$16,0,P$13*(P$16-$A355)+P$14*(P$16-$A355)^2+P$15*(P$16-$A355)^3)))</f>
        <v>0</v>
      </c>
      <c r="Q355" s="54" t="n">
        <f aca="false">MIN(1000,MAX(Q356,IF($A355&gt;=Q$16,0,Q$13*(Q$16-$A355)+Q$14*(Q$16-$A355)^2+Q$15*(Q$16-$A355)^3)))</f>
        <v>0</v>
      </c>
      <c r="R355" s="54" t="n">
        <f aca="false">MIN(1000,MAX(R356,IF($A355&gt;=R$16,0,R$13*(R$16-$A355)+R$14*(R$16-$A355)^2+R$15*(R$16-$A355)^3)))</f>
        <v>0</v>
      </c>
      <c r="S355" s="54" t="n">
        <f aca="false">MIN(1000,MAX(S356,IF($A355&gt;=S$16,0,S$13*(S$16-$A355)+S$14*(S$16-$A355)^2+S$15*(S$16-$A355)^3)))</f>
        <v>15.074752</v>
      </c>
      <c r="T355" s="54" t="n">
        <f aca="false">MIN(1000,MAX(T356,IF($A355&gt;=T$16,0,T$13*(T$16-$A355)+T$14*(T$16-$A355)^2+T$15*(T$16-$A355)^3)))</f>
        <v>0</v>
      </c>
      <c r="U355" s="54" t="n">
        <f aca="false">MIN(1000,MAX(U356,IF($A355&gt;=U$16,0,U$13*(U$16-$A355)+U$14*(U$16-$A355)^2+U$15*(U$16-$A355)^3)))</f>
        <v>74.23745</v>
      </c>
      <c r="V355" s="54" t="n">
        <f aca="false">MIN(1000,MAX(V356,IF($A355&gt;=V$16,0,V$13*(V$16-$A355)+V$14*(V$16-$A355)^2+V$15*(V$16-$A355)^3)))</f>
        <v>0</v>
      </c>
      <c r="W355" s="54" t="n">
        <f aca="false">MIN(1000,MAX(W356,IF($A355&gt;=W$16,0,W$13*(W$16-$A355)+W$14*(W$16-$A355)^2+W$15*(W$16-$A355)^3)))</f>
        <v>40.13448</v>
      </c>
      <c r="X355" s="54" t="n">
        <f aca="false">MIN(1000,MAX(X356,IF($A355&gt;=X$16,0,X$13*(X$16-$A355)+X$14*(X$16-$A355)^2+X$15*(X$16-$A355)^3)))</f>
        <v>0</v>
      </c>
      <c r="Y355" s="54" t="n">
        <f aca="false">MIN(1000,MAX(Y356,IF($A355&gt;=Y$16,0,Y$13*(Y$16-$A355)+Y$14*(Y$16-$A355)^2+Y$15*(Y$16-$A355)^3)))</f>
        <v>0</v>
      </c>
      <c r="Z355" s="54" t="n">
        <f aca="false">MIN(1000,MAX(Z356,IF($A355&gt;=Z$16,0,Z$13*(Z$16-$A355)+Z$14*(Z$16-$A355)^2+Z$15*(Z$16-$A355)^3)))</f>
        <v>0</v>
      </c>
      <c r="AC355" s="54" t="n">
        <f aca="false">MIN(1000,MAX(AC356,IF($A355&gt;=AC$16,0,AC$13*(AC$16-$A355)+AC$14*(AC$16-$A355)^2+AC$15*(AC$16-$A355)^3)))</f>
        <v>0</v>
      </c>
      <c r="AD355" s="54" t="n">
        <f aca="false">MIN(1000,MAX(AD356,IF($A355&gt;=AD$16,0,AD$13*(AD$16-$A355)+AD$14*(AD$16-$A355)^2+AD$15*(AD$16-$A355)^3)))</f>
        <v>0</v>
      </c>
      <c r="AE355" s="54" t="n">
        <f aca="false">MIN(1000,MAX(AE356,IF($A355&gt;=AE$16,0,AE$13*(AE$16-$A355)+AE$14*(AE$16-$A355)^2+AE$15*(AE$16-$A355)^3)))</f>
        <v>0</v>
      </c>
      <c r="AF355" s="54" t="n">
        <f aca="false">MIN(1000,MAX(AF356,IF($A355&gt;=AF$16,0,AF$13*(AF$16-$A355)+AF$14*(AF$16-$A355)^2+AF$15*(AF$16-$A355)^3)))</f>
        <v>0</v>
      </c>
      <c r="AG355" s="54" t="n">
        <f aca="false">MIN(1000,MAX(AG356,IF($A355&gt;=AG$16,0,AG$13*(AG$16-$A355)+AG$14*(AG$16-$A355)^2+AG$15*(AG$16-$A355)^3)))</f>
        <v>0</v>
      </c>
      <c r="AH355" s="54" t="n">
        <f aca="false">MIN(1000,MAX(AH356,IF($A355&gt;=AH$16,0,AH$13*(AH$16-$A355)+AH$14*(AH$16-$A355)^2+AH$15*(AH$16-$A355)^3)))</f>
        <v>0</v>
      </c>
      <c r="AI355" s="54" t="n">
        <f aca="false">MIN(1000,MAX(AI356,IF($A355&gt;=AI$16,0,AI$13*(AI$16-$A355)+AI$14*(AI$16-$A355)^2+AI$15*(AI$16-$A355)^3)))</f>
        <v>0</v>
      </c>
      <c r="AJ355" s="54" t="n">
        <f aca="false">MIN(1000,MAX(AJ356,IF($A355&gt;=AJ$16,0,AJ$13*(AJ$16-$A355)+AJ$14*(AJ$16-$A355)^2+AJ$15*(AJ$16-$A355)^3)))</f>
        <v>0</v>
      </c>
      <c r="AK355" s="54" t="n">
        <f aca="false">MIN(1000,MAX(AK356,IF($A355&gt;=AK$16,0,AK$13*(AK$16-$A355)+AK$14*(AK$16-$A355)^2+AK$15*(AK$16-$A355)^3)))</f>
        <v>0</v>
      </c>
      <c r="AL355" s="54" t="n">
        <f aca="false">MIN(1000,MAX(AL356,IF($A355&gt;=AL$16,0,AL$13*(AL$16-$A355)+AL$14*(AL$16-$A355)^2+AL$15*(AL$16-$A355)^3)))</f>
        <v>0</v>
      </c>
      <c r="AM355" s="54" t="n">
        <f aca="false">MIN(1000,MAX(AM356,IF($A355&gt;=AM$16,0,AM$13*(AM$16-$A355)+AM$14*(AM$16-$A355)^2+AM$15*(AM$16-$A355)^3)))</f>
        <v>0</v>
      </c>
      <c r="AN355" s="54" t="n">
        <f aca="false">MIN(1000,MAX(AN356,IF($A355&gt;=AN$16,0,AN$13*(AN$16-$A355)+AN$14*(AN$16-$A355)^2+AN$15*(AN$16-$A355)^3)))</f>
        <v>0</v>
      </c>
      <c r="AO355" s="54" t="n">
        <f aca="false">MIN(1000,MAX(AO356,IF($A355&gt;=AO$16,0,AO$13*(AO$16-$A355)+AO$14*(AO$16-$A355)^2+AO$15*(AO$16-$A355)^3)))</f>
        <v>0</v>
      </c>
      <c r="AP355" s="54" t="n">
        <f aca="false">MIN(1000,MAX(AP356,IF($A355&gt;=AP$16,0,AP$13*(AP$16-$A355)+AP$14*(AP$16-$A355)^2+AP$15*(AP$16-$A355)^3)))</f>
        <v>0</v>
      </c>
      <c r="AQ355" s="54" t="n">
        <f aca="false">MIN(1000,MAX(AQ356,IF($A355&gt;=AQ$16,0,AQ$13*(AQ$16-$A355)+AQ$14*(AQ$16-$A355)^2+AQ$15*(AQ$16-$A355)^3)))</f>
        <v>0</v>
      </c>
      <c r="AR355" s="54" t="n">
        <f aca="false">MIN(1000,MAX(AR356,IF($A355&gt;=AR$16,0,AR$13*(AR$16-$A355)+AR$14*(AR$16-$A355)^2+AR$15*(AR$16-$A355)^3)))</f>
        <v>0</v>
      </c>
      <c r="AS355" s="54" t="n">
        <f aca="false">MIN(1000,MAX(AS356,IF($A355&gt;=AS$16,0,AS$13*(AS$16-$A355)+AS$14*(AS$16-$A355)^2+AS$15*(AS$16-$A355)^3)))</f>
        <v>0</v>
      </c>
      <c r="AT355" s="54" t="n">
        <f aca="false">MIN(1000,MAX(AT356,IF($A355&gt;=AT$16,0,AT$13*(AT$16-$A355)+AT$14*(AT$16-$A355)^2+AT$15*(AT$16-$A355)^3)))</f>
        <v>44.552564</v>
      </c>
      <c r="AU355" s="54" t="n">
        <f aca="false">MIN(1000,MAX(AU356,IF($A355&gt;=AU$16,0,AU$13*(AU$16-$A355)+AU$14*(AU$16-$A355)^2+AU$15*(AU$16-$A355)^3)))</f>
        <v>0</v>
      </c>
      <c r="AV355" s="54" t="n">
        <f aca="false">MIN(1000,MAX(AV356,IF($A355&gt;=AV$16,0,AV$13*(AV$16-$A355)+AV$14*(AV$16-$A355)^2+AV$15*(AV$16-$A355)^3)))</f>
        <v>440.27353</v>
      </c>
      <c r="AW355" s="54" t="n">
        <f aca="false">MIN(1000,MAX(AW356,IF($A355&gt;=AW$16,0,AW$13*(AW$16-$A355)+AW$14*(AW$16-$A355)^2+AW$15*(AW$16-$A355)^3)))</f>
        <v>0</v>
      </c>
      <c r="AX355" s="54" t="n">
        <f aca="false">MIN(1000,MAX(AX356,IF($A355&gt;=AX$16,0,AX$13*(AX$16-$A355)+AX$14*(AX$16-$A355)^2+AX$15*(AX$16-$A355)^3)))</f>
        <v>58.216864</v>
      </c>
      <c r="AY355" s="54" t="n">
        <f aca="false">MIN(1000,MAX(AY356,IF($A355&gt;=AY$16,0,AY$13*(AY$16-$A355)+AY$14*(AY$16-$A355)^2+AY$15*(AY$16-$A355)^3)))</f>
        <v>0</v>
      </c>
      <c r="AZ355" s="54" t="n">
        <f aca="false">MIN(1000,MAX(AZ356,IF($A355&gt;=AZ$16,0,AZ$13*(AZ$16-$A355)+AZ$14*(AZ$16-$A355)^2+AZ$15*(AZ$16-$A355)^3)))</f>
        <v>0</v>
      </c>
      <c r="BA355" s="54" t="n">
        <f aca="false">MIN(1000,MAX(BA356,IF($A355&gt;=BA$16,0,BA$13*(BA$16-$A355)+BA$14*(BA$16-$A355)^2+BA$15*(BA$16-$A355)^3)))</f>
        <v>0</v>
      </c>
    </row>
    <row r="356" customFormat="false" ht="13.8" hidden="false" customHeight="false" outlineLevel="0" collapsed="false">
      <c r="A356" s="12" t="n">
        <f aca="false">A355+10</f>
        <v>3390</v>
      </c>
      <c r="B356" s="54" t="n">
        <f aca="false">MIN(1000,MAX(B357,IF($A356&gt;=B$16,0,B$13*(B$16-$A356)+B$14*(B$16-$A356)^2+B$15*(B$16-$A356)^3)))</f>
        <v>0</v>
      </c>
      <c r="C356" s="54" t="n">
        <f aca="false">MIN(1000,MAX(C357,IF($A356&gt;=C$16,0,C$13*(C$16-$A356)+C$14*(C$16-$A356)^2+C$15*(C$16-$A356)^3)))</f>
        <v>0</v>
      </c>
      <c r="D356" s="54" t="n">
        <f aca="false">MIN(1000,MAX(D357,IF($A356&gt;=D$16,0,D$13*(D$16-$A356)+D$14*(D$16-$A356)^2+D$15*(D$16-$A356)^3)))</f>
        <v>0</v>
      </c>
      <c r="E356" s="54" t="n">
        <f aca="false">MIN(1000,MAX(E357,IF($A356&gt;=E$16,0,E$13*(E$16-$A356)+E$14*(E$16-$A356)^2+E$15*(E$16-$A356)^3)))</f>
        <v>0</v>
      </c>
      <c r="F356" s="54" t="n">
        <f aca="false">MIN(1000,MAX(F357,IF($A356&gt;=F$16,0,F$13*(F$16-$A356)+F$14*(F$16-$A356)^2+F$15*(F$16-$A356)^3)))</f>
        <v>0</v>
      </c>
      <c r="G356" s="54" t="n">
        <f aca="false">MIN(1000,MAX(G357,IF($A356&gt;=G$16,0,G$13*(G$16-$A356)+G$14*(G$16-$A356)^2+G$15*(G$16-$A356)^3)))</f>
        <v>0</v>
      </c>
      <c r="H356" s="54" t="n">
        <f aca="false">MIN(1000,MAX(H357,IF($A356&gt;=H$16,0,H$13*(H$16-$A356)+H$14*(H$16-$A356)^2+H$15*(H$16-$A356)^3)))</f>
        <v>0</v>
      </c>
      <c r="I356" s="54" t="n">
        <f aca="false">MIN(1000,MAX(I357,IF($A356&gt;=I$16,0,I$13*(I$16-$A356)+I$14*(I$16-$A356)^2+I$15*(I$16-$A356)^3)))</f>
        <v>0</v>
      </c>
      <c r="J356" s="54" t="n">
        <f aca="false">MIN(1000,MAX(J357,IF($A356&gt;=J$16,0,J$13*(J$16-$A356)+J$14*(J$16-$A356)^2+J$15*(J$16-$A356)^3)))</f>
        <v>0</v>
      </c>
      <c r="K356" s="54" t="n">
        <f aca="false">MIN(1000,MAX(K357,IF($A356&gt;=K$16,0,K$13*(K$16-$A356)+K$14*(K$16-$A356)^2+K$15*(K$16-$A356)^3)))</f>
        <v>0</v>
      </c>
      <c r="L356" s="54" t="n">
        <f aca="false">MIN(1000,MAX(L357,IF($A356&gt;=L$16,0,L$13*(L$16-$A356)+L$14*(L$16-$A356)^2+L$15*(L$16-$A356)^3)))</f>
        <v>0</v>
      </c>
      <c r="M356" s="54" t="n">
        <f aca="false">MIN(1000,MAX(M357,IF($A356&gt;=M$16,0,M$13*(M$16-$A356)+M$14*(M$16-$A356)^2+M$15*(M$16-$A356)^3)))</f>
        <v>0</v>
      </c>
      <c r="N356" s="54" t="n">
        <f aca="false">MIN(1000,MAX(N357,IF($A356&gt;=N$16,0,N$13*(N$16-$A356)+N$14*(N$16-$A356)^2+N$15*(N$16-$A356)^3)))</f>
        <v>0</v>
      </c>
      <c r="O356" s="54" t="n">
        <f aca="false">MIN(1000,MAX(O357,IF($A356&gt;=O$16,0,O$13*(O$16-$A356)+O$14*(O$16-$A356)^2+O$15*(O$16-$A356)^3)))</f>
        <v>0</v>
      </c>
      <c r="P356" s="54" t="n">
        <f aca="false">MIN(1000,MAX(P357,IF($A356&gt;=P$16,0,P$13*(P$16-$A356)+P$14*(P$16-$A356)^2+P$15*(P$16-$A356)^3)))</f>
        <v>0</v>
      </c>
      <c r="Q356" s="54" t="n">
        <f aca="false">MIN(1000,MAX(Q357,IF($A356&gt;=Q$16,0,Q$13*(Q$16-$A356)+Q$14*(Q$16-$A356)^2+Q$15*(Q$16-$A356)^3)))</f>
        <v>0</v>
      </c>
      <c r="R356" s="54" t="n">
        <f aca="false">MIN(1000,MAX(R357,IF($A356&gt;=R$16,0,R$13*(R$16-$A356)+R$14*(R$16-$A356)^2+R$15*(R$16-$A356)^3)))</f>
        <v>0</v>
      </c>
      <c r="S356" s="54" t="n">
        <f aca="false">MIN(1000,MAX(S357,IF($A356&gt;=S$16,0,S$13*(S$16-$A356)+S$14*(S$16-$A356)^2+S$15*(S$16-$A356)^3)))</f>
        <v>13.975152</v>
      </c>
      <c r="T356" s="54" t="n">
        <f aca="false">MIN(1000,MAX(T357,IF($A356&gt;=T$16,0,T$13*(T$16-$A356)+T$14*(T$16-$A356)^2+T$15*(T$16-$A356)^3)))</f>
        <v>0</v>
      </c>
      <c r="U356" s="54" t="n">
        <f aca="false">MIN(1000,MAX(U357,IF($A356&gt;=U$16,0,U$13*(U$16-$A356)+U$14*(U$16-$A356)^2+U$15*(U$16-$A356)^3)))</f>
        <v>73.99245</v>
      </c>
      <c r="V356" s="54" t="n">
        <f aca="false">MIN(1000,MAX(V357,IF($A356&gt;=V$16,0,V$13*(V$16-$A356)+V$14*(V$16-$A356)^2+V$15*(V$16-$A356)^3)))</f>
        <v>0</v>
      </c>
      <c r="W356" s="54" t="n">
        <f aca="false">MIN(1000,MAX(W357,IF($A356&gt;=W$16,0,W$13*(W$16-$A356)+W$14*(W$16-$A356)^2+W$15*(W$16-$A356)^3)))</f>
        <v>40.00548</v>
      </c>
      <c r="X356" s="54" t="n">
        <f aca="false">MIN(1000,MAX(X357,IF($A356&gt;=X$16,0,X$13*(X$16-$A356)+X$14*(X$16-$A356)^2+X$15*(X$16-$A356)^3)))</f>
        <v>0</v>
      </c>
      <c r="Y356" s="54" t="n">
        <f aca="false">MIN(1000,MAX(Y357,IF($A356&gt;=Y$16,0,Y$13*(Y$16-$A356)+Y$14*(Y$16-$A356)^2+Y$15*(Y$16-$A356)^3)))</f>
        <v>0</v>
      </c>
      <c r="Z356" s="54" t="n">
        <f aca="false">MIN(1000,MAX(Z357,IF($A356&gt;=Z$16,0,Z$13*(Z$16-$A356)+Z$14*(Z$16-$A356)^2+Z$15*(Z$16-$A356)^3)))</f>
        <v>0</v>
      </c>
      <c r="AC356" s="54" t="n">
        <f aca="false">MIN(1000,MAX(AC357,IF($A356&gt;=AC$16,0,AC$13*(AC$16-$A356)+AC$14*(AC$16-$A356)^2+AC$15*(AC$16-$A356)^3)))</f>
        <v>0</v>
      </c>
      <c r="AD356" s="54" t="n">
        <f aca="false">MIN(1000,MAX(AD357,IF($A356&gt;=AD$16,0,AD$13*(AD$16-$A356)+AD$14*(AD$16-$A356)^2+AD$15*(AD$16-$A356)^3)))</f>
        <v>0</v>
      </c>
      <c r="AE356" s="54" t="n">
        <f aca="false">MIN(1000,MAX(AE357,IF($A356&gt;=AE$16,0,AE$13*(AE$16-$A356)+AE$14*(AE$16-$A356)^2+AE$15*(AE$16-$A356)^3)))</f>
        <v>0</v>
      </c>
      <c r="AF356" s="54" t="n">
        <f aca="false">MIN(1000,MAX(AF357,IF($A356&gt;=AF$16,0,AF$13*(AF$16-$A356)+AF$14*(AF$16-$A356)^2+AF$15*(AF$16-$A356)^3)))</f>
        <v>0</v>
      </c>
      <c r="AG356" s="54" t="n">
        <f aca="false">MIN(1000,MAX(AG357,IF($A356&gt;=AG$16,0,AG$13*(AG$16-$A356)+AG$14*(AG$16-$A356)^2+AG$15*(AG$16-$A356)^3)))</f>
        <v>0</v>
      </c>
      <c r="AH356" s="54" t="n">
        <f aca="false">MIN(1000,MAX(AH357,IF($A356&gt;=AH$16,0,AH$13*(AH$16-$A356)+AH$14*(AH$16-$A356)^2+AH$15*(AH$16-$A356)^3)))</f>
        <v>0</v>
      </c>
      <c r="AI356" s="54" t="n">
        <f aca="false">MIN(1000,MAX(AI357,IF($A356&gt;=AI$16,0,AI$13*(AI$16-$A356)+AI$14*(AI$16-$A356)^2+AI$15*(AI$16-$A356)^3)))</f>
        <v>0</v>
      </c>
      <c r="AJ356" s="54" t="n">
        <f aca="false">MIN(1000,MAX(AJ357,IF($A356&gt;=AJ$16,0,AJ$13*(AJ$16-$A356)+AJ$14*(AJ$16-$A356)^2+AJ$15*(AJ$16-$A356)^3)))</f>
        <v>0</v>
      </c>
      <c r="AK356" s="54" t="n">
        <f aca="false">MIN(1000,MAX(AK357,IF($A356&gt;=AK$16,0,AK$13*(AK$16-$A356)+AK$14*(AK$16-$A356)^2+AK$15*(AK$16-$A356)^3)))</f>
        <v>0</v>
      </c>
      <c r="AL356" s="54" t="n">
        <f aca="false">MIN(1000,MAX(AL357,IF($A356&gt;=AL$16,0,AL$13*(AL$16-$A356)+AL$14*(AL$16-$A356)^2+AL$15*(AL$16-$A356)^3)))</f>
        <v>0</v>
      </c>
      <c r="AM356" s="54" t="n">
        <f aca="false">MIN(1000,MAX(AM357,IF($A356&gt;=AM$16,0,AM$13*(AM$16-$A356)+AM$14*(AM$16-$A356)^2+AM$15*(AM$16-$A356)^3)))</f>
        <v>0</v>
      </c>
      <c r="AN356" s="54" t="n">
        <f aca="false">MIN(1000,MAX(AN357,IF($A356&gt;=AN$16,0,AN$13*(AN$16-$A356)+AN$14*(AN$16-$A356)^2+AN$15*(AN$16-$A356)^3)))</f>
        <v>0</v>
      </c>
      <c r="AO356" s="54" t="n">
        <f aca="false">MIN(1000,MAX(AO357,IF($A356&gt;=AO$16,0,AO$13*(AO$16-$A356)+AO$14*(AO$16-$A356)^2+AO$15*(AO$16-$A356)^3)))</f>
        <v>0</v>
      </c>
      <c r="AP356" s="54" t="n">
        <f aca="false">MIN(1000,MAX(AP357,IF($A356&gt;=AP$16,0,AP$13*(AP$16-$A356)+AP$14*(AP$16-$A356)^2+AP$15*(AP$16-$A356)^3)))</f>
        <v>0</v>
      </c>
      <c r="AQ356" s="54" t="n">
        <f aca="false">MIN(1000,MAX(AQ357,IF($A356&gt;=AQ$16,0,AQ$13*(AQ$16-$A356)+AQ$14*(AQ$16-$A356)^2+AQ$15*(AQ$16-$A356)^3)))</f>
        <v>0</v>
      </c>
      <c r="AR356" s="54" t="n">
        <f aca="false">MIN(1000,MAX(AR357,IF($A356&gt;=AR$16,0,AR$13*(AR$16-$A356)+AR$14*(AR$16-$A356)^2+AR$15*(AR$16-$A356)^3)))</f>
        <v>0</v>
      </c>
      <c r="AS356" s="54" t="n">
        <f aca="false">MIN(1000,MAX(AS357,IF($A356&gt;=AS$16,0,AS$13*(AS$16-$A356)+AS$14*(AS$16-$A356)^2+AS$15*(AS$16-$A356)^3)))</f>
        <v>0</v>
      </c>
      <c r="AT356" s="54" t="n">
        <f aca="false">MIN(1000,MAX(AT357,IF($A356&gt;=AT$16,0,AT$13*(AT$16-$A356)+AT$14*(AT$16-$A356)^2+AT$15*(AT$16-$A356)^3)))</f>
        <v>41.714364</v>
      </c>
      <c r="AU356" s="54" t="n">
        <f aca="false">MIN(1000,MAX(AU357,IF($A356&gt;=AU$16,0,AU$13*(AU$16-$A356)+AU$14*(AU$16-$A356)^2+AU$15*(AU$16-$A356)^3)))</f>
        <v>0</v>
      </c>
      <c r="AV356" s="54" t="n">
        <f aca="false">MIN(1000,MAX(AV357,IF($A356&gt;=AV$16,0,AV$13*(AV$16-$A356)+AV$14*(AV$16-$A356)^2+AV$15*(AV$16-$A356)^3)))</f>
        <v>438.82053</v>
      </c>
      <c r="AW356" s="54" t="n">
        <f aca="false">MIN(1000,MAX(AW357,IF($A356&gt;=AW$16,0,AW$13*(AW$16-$A356)+AW$14*(AW$16-$A356)^2+AW$15*(AW$16-$A356)^3)))</f>
        <v>0</v>
      </c>
      <c r="AX356" s="54" t="n">
        <f aca="false">MIN(1000,MAX(AX357,IF($A356&gt;=AX$16,0,AX$13*(AX$16-$A356)+AX$14*(AX$16-$A356)^2+AX$15*(AX$16-$A356)^3)))</f>
        <v>58.216864</v>
      </c>
      <c r="AY356" s="54" t="n">
        <f aca="false">MIN(1000,MAX(AY357,IF($A356&gt;=AY$16,0,AY$13*(AY$16-$A356)+AY$14*(AY$16-$A356)^2+AY$15*(AY$16-$A356)^3)))</f>
        <v>0</v>
      </c>
      <c r="AZ356" s="54" t="n">
        <f aca="false">MIN(1000,MAX(AZ357,IF($A356&gt;=AZ$16,0,AZ$13*(AZ$16-$A356)+AZ$14*(AZ$16-$A356)^2+AZ$15*(AZ$16-$A356)^3)))</f>
        <v>0</v>
      </c>
      <c r="BA356" s="54" t="n">
        <f aca="false">MIN(1000,MAX(BA357,IF($A356&gt;=BA$16,0,BA$13*(BA$16-$A356)+BA$14*(BA$16-$A356)^2+BA$15*(BA$16-$A356)^3)))</f>
        <v>0</v>
      </c>
    </row>
    <row r="357" customFormat="false" ht="13.8" hidden="false" customHeight="false" outlineLevel="0" collapsed="false">
      <c r="A357" s="12" t="n">
        <f aca="false">A356+10</f>
        <v>3400</v>
      </c>
      <c r="B357" s="54" t="n">
        <f aca="false">MIN(1000,MAX(B358,IF($A357&gt;=B$16,0,B$13*(B$16-$A357)+B$14*(B$16-$A357)^2+B$15*(B$16-$A357)^3)))</f>
        <v>0</v>
      </c>
      <c r="C357" s="54" t="n">
        <f aca="false">MIN(1000,MAX(C358,IF($A357&gt;=C$16,0,C$13*(C$16-$A357)+C$14*(C$16-$A357)^2+C$15*(C$16-$A357)^3)))</f>
        <v>0</v>
      </c>
      <c r="D357" s="54" t="n">
        <f aca="false">MIN(1000,MAX(D358,IF($A357&gt;=D$16,0,D$13*(D$16-$A357)+D$14*(D$16-$A357)^2+D$15*(D$16-$A357)^3)))</f>
        <v>0</v>
      </c>
      <c r="E357" s="54" t="n">
        <f aca="false">MIN(1000,MAX(E358,IF($A357&gt;=E$16,0,E$13*(E$16-$A357)+E$14*(E$16-$A357)^2+E$15*(E$16-$A357)^3)))</f>
        <v>0</v>
      </c>
      <c r="F357" s="54" t="n">
        <f aca="false">MIN(1000,MAX(F358,IF($A357&gt;=F$16,0,F$13*(F$16-$A357)+F$14*(F$16-$A357)^2+F$15*(F$16-$A357)^3)))</f>
        <v>0</v>
      </c>
      <c r="G357" s="54" t="n">
        <f aca="false">MIN(1000,MAX(G358,IF($A357&gt;=G$16,0,G$13*(G$16-$A357)+G$14*(G$16-$A357)^2+G$15*(G$16-$A357)^3)))</f>
        <v>0</v>
      </c>
      <c r="H357" s="54" t="n">
        <f aca="false">MIN(1000,MAX(H358,IF($A357&gt;=H$16,0,H$13*(H$16-$A357)+H$14*(H$16-$A357)^2+H$15*(H$16-$A357)^3)))</f>
        <v>0</v>
      </c>
      <c r="I357" s="54" t="n">
        <f aca="false">MIN(1000,MAX(I358,IF($A357&gt;=I$16,0,I$13*(I$16-$A357)+I$14*(I$16-$A357)^2+I$15*(I$16-$A357)^3)))</f>
        <v>0</v>
      </c>
      <c r="J357" s="54" t="n">
        <f aca="false">MIN(1000,MAX(J358,IF($A357&gt;=J$16,0,J$13*(J$16-$A357)+J$14*(J$16-$A357)^2+J$15*(J$16-$A357)^3)))</f>
        <v>0</v>
      </c>
      <c r="K357" s="54" t="n">
        <f aca="false">MIN(1000,MAX(K358,IF($A357&gt;=K$16,0,K$13*(K$16-$A357)+K$14*(K$16-$A357)^2+K$15*(K$16-$A357)^3)))</f>
        <v>0</v>
      </c>
      <c r="L357" s="54" t="n">
        <f aca="false">MIN(1000,MAX(L358,IF($A357&gt;=L$16,0,L$13*(L$16-$A357)+L$14*(L$16-$A357)^2+L$15*(L$16-$A357)^3)))</f>
        <v>0</v>
      </c>
      <c r="M357" s="54" t="n">
        <f aca="false">MIN(1000,MAX(M358,IF($A357&gt;=M$16,0,M$13*(M$16-$A357)+M$14*(M$16-$A357)^2+M$15*(M$16-$A357)^3)))</f>
        <v>0</v>
      </c>
      <c r="N357" s="54" t="n">
        <f aca="false">MIN(1000,MAX(N358,IF($A357&gt;=N$16,0,N$13*(N$16-$A357)+N$14*(N$16-$A357)^2+N$15*(N$16-$A357)^3)))</f>
        <v>0</v>
      </c>
      <c r="O357" s="54" t="n">
        <f aca="false">MIN(1000,MAX(O358,IF($A357&gt;=O$16,0,O$13*(O$16-$A357)+O$14*(O$16-$A357)^2+O$15*(O$16-$A357)^3)))</f>
        <v>0</v>
      </c>
      <c r="P357" s="54" t="n">
        <f aca="false">MIN(1000,MAX(P358,IF($A357&gt;=P$16,0,P$13*(P$16-$A357)+P$14*(P$16-$A357)^2+P$15*(P$16-$A357)^3)))</f>
        <v>0</v>
      </c>
      <c r="Q357" s="54" t="n">
        <f aca="false">MIN(1000,MAX(Q358,IF($A357&gt;=Q$16,0,Q$13*(Q$16-$A357)+Q$14*(Q$16-$A357)^2+Q$15*(Q$16-$A357)^3)))</f>
        <v>0</v>
      </c>
      <c r="R357" s="54" t="n">
        <f aca="false">MIN(1000,MAX(R358,IF($A357&gt;=R$16,0,R$13*(R$16-$A357)+R$14*(R$16-$A357)^2+R$15*(R$16-$A357)^3)))</f>
        <v>0</v>
      </c>
      <c r="S357" s="54" t="n">
        <f aca="false">MIN(1000,MAX(S358,IF($A357&gt;=S$16,0,S$13*(S$16-$A357)+S$14*(S$16-$A357)^2+S$15*(S$16-$A357)^3)))</f>
        <v>12.915552</v>
      </c>
      <c r="T357" s="54" t="n">
        <f aca="false">MIN(1000,MAX(T358,IF($A357&gt;=T$16,0,T$13*(T$16-$A357)+T$14*(T$16-$A357)^2+T$15*(T$16-$A357)^3)))</f>
        <v>0</v>
      </c>
      <c r="U357" s="54" t="n">
        <f aca="false">MIN(1000,MAX(U358,IF($A357&gt;=U$16,0,U$13*(U$16-$A357)+U$14*(U$16-$A357)^2+U$15*(U$16-$A357)^3)))</f>
        <v>73.74745</v>
      </c>
      <c r="V357" s="54" t="n">
        <f aca="false">MIN(1000,MAX(V358,IF($A357&gt;=V$16,0,V$13*(V$16-$A357)+V$14*(V$16-$A357)^2+V$15*(V$16-$A357)^3)))</f>
        <v>0</v>
      </c>
      <c r="W357" s="54" t="n">
        <f aca="false">MIN(1000,MAX(W358,IF($A357&gt;=W$16,0,W$13*(W$16-$A357)+W$14*(W$16-$A357)^2+W$15*(W$16-$A357)^3)))</f>
        <v>39.87648</v>
      </c>
      <c r="X357" s="54" t="n">
        <f aca="false">MIN(1000,MAX(X358,IF($A357&gt;=X$16,0,X$13*(X$16-$A357)+X$14*(X$16-$A357)^2+X$15*(X$16-$A357)^3)))</f>
        <v>0</v>
      </c>
      <c r="Y357" s="54" t="n">
        <f aca="false">MIN(1000,MAX(Y358,IF($A357&gt;=Y$16,0,Y$13*(Y$16-$A357)+Y$14*(Y$16-$A357)^2+Y$15*(Y$16-$A357)^3)))</f>
        <v>0</v>
      </c>
      <c r="Z357" s="54" t="n">
        <f aca="false">MIN(1000,MAX(Z358,IF($A357&gt;=Z$16,0,Z$13*(Z$16-$A357)+Z$14*(Z$16-$A357)^2+Z$15*(Z$16-$A357)^3)))</f>
        <v>0</v>
      </c>
      <c r="AC357" s="54" t="n">
        <f aca="false">MIN(1000,MAX(AC358,IF($A357&gt;=AC$16,0,AC$13*(AC$16-$A357)+AC$14*(AC$16-$A357)^2+AC$15*(AC$16-$A357)^3)))</f>
        <v>0</v>
      </c>
      <c r="AD357" s="54" t="n">
        <f aca="false">MIN(1000,MAX(AD358,IF($A357&gt;=AD$16,0,AD$13*(AD$16-$A357)+AD$14*(AD$16-$A357)^2+AD$15*(AD$16-$A357)^3)))</f>
        <v>0</v>
      </c>
      <c r="AE357" s="54" t="n">
        <f aca="false">MIN(1000,MAX(AE358,IF($A357&gt;=AE$16,0,AE$13*(AE$16-$A357)+AE$14*(AE$16-$A357)^2+AE$15*(AE$16-$A357)^3)))</f>
        <v>0</v>
      </c>
      <c r="AF357" s="54" t="n">
        <f aca="false">MIN(1000,MAX(AF358,IF($A357&gt;=AF$16,0,AF$13*(AF$16-$A357)+AF$14*(AF$16-$A357)^2+AF$15*(AF$16-$A357)^3)))</f>
        <v>0</v>
      </c>
      <c r="AG357" s="54" t="n">
        <f aca="false">MIN(1000,MAX(AG358,IF($A357&gt;=AG$16,0,AG$13*(AG$16-$A357)+AG$14*(AG$16-$A357)^2+AG$15*(AG$16-$A357)^3)))</f>
        <v>0</v>
      </c>
      <c r="AH357" s="54" t="n">
        <f aca="false">MIN(1000,MAX(AH358,IF($A357&gt;=AH$16,0,AH$13*(AH$16-$A357)+AH$14*(AH$16-$A357)^2+AH$15*(AH$16-$A357)^3)))</f>
        <v>0</v>
      </c>
      <c r="AI357" s="54" t="n">
        <f aca="false">MIN(1000,MAX(AI358,IF($A357&gt;=AI$16,0,AI$13*(AI$16-$A357)+AI$14*(AI$16-$A357)^2+AI$15*(AI$16-$A357)^3)))</f>
        <v>0</v>
      </c>
      <c r="AJ357" s="54" t="n">
        <f aca="false">MIN(1000,MAX(AJ358,IF($A357&gt;=AJ$16,0,AJ$13*(AJ$16-$A357)+AJ$14*(AJ$16-$A357)^2+AJ$15*(AJ$16-$A357)^3)))</f>
        <v>0</v>
      </c>
      <c r="AK357" s="54" t="n">
        <f aca="false">MIN(1000,MAX(AK358,IF($A357&gt;=AK$16,0,AK$13*(AK$16-$A357)+AK$14*(AK$16-$A357)^2+AK$15*(AK$16-$A357)^3)))</f>
        <v>0</v>
      </c>
      <c r="AL357" s="54" t="n">
        <f aca="false">MIN(1000,MAX(AL358,IF($A357&gt;=AL$16,0,AL$13*(AL$16-$A357)+AL$14*(AL$16-$A357)^2+AL$15*(AL$16-$A357)^3)))</f>
        <v>0</v>
      </c>
      <c r="AM357" s="54" t="n">
        <f aca="false">MIN(1000,MAX(AM358,IF($A357&gt;=AM$16,0,AM$13*(AM$16-$A357)+AM$14*(AM$16-$A357)^2+AM$15*(AM$16-$A357)^3)))</f>
        <v>0</v>
      </c>
      <c r="AN357" s="54" t="n">
        <f aca="false">MIN(1000,MAX(AN358,IF($A357&gt;=AN$16,0,AN$13*(AN$16-$A357)+AN$14*(AN$16-$A357)^2+AN$15*(AN$16-$A357)^3)))</f>
        <v>0</v>
      </c>
      <c r="AO357" s="54" t="n">
        <f aca="false">MIN(1000,MAX(AO358,IF($A357&gt;=AO$16,0,AO$13*(AO$16-$A357)+AO$14*(AO$16-$A357)^2+AO$15*(AO$16-$A357)^3)))</f>
        <v>0</v>
      </c>
      <c r="AP357" s="54" t="n">
        <f aca="false">MIN(1000,MAX(AP358,IF($A357&gt;=AP$16,0,AP$13*(AP$16-$A357)+AP$14*(AP$16-$A357)^2+AP$15*(AP$16-$A357)^3)))</f>
        <v>0</v>
      </c>
      <c r="AQ357" s="54" t="n">
        <f aca="false">MIN(1000,MAX(AQ358,IF($A357&gt;=AQ$16,0,AQ$13*(AQ$16-$A357)+AQ$14*(AQ$16-$A357)^2+AQ$15*(AQ$16-$A357)^3)))</f>
        <v>0</v>
      </c>
      <c r="AR357" s="54" t="n">
        <f aca="false">MIN(1000,MAX(AR358,IF($A357&gt;=AR$16,0,AR$13*(AR$16-$A357)+AR$14*(AR$16-$A357)^2+AR$15*(AR$16-$A357)^3)))</f>
        <v>0</v>
      </c>
      <c r="AS357" s="54" t="n">
        <f aca="false">MIN(1000,MAX(AS358,IF($A357&gt;=AS$16,0,AS$13*(AS$16-$A357)+AS$14*(AS$16-$A357)^2+AS$15*(AS$16-$A357)^3)))</f>
        <v>0</v>
      </c>
      <c r="AT357" s="54" t="n">
        <f aca="false">MIN(1000,MAX(AT358,IF($A357&gt;=AT$16,0,AT$13*(AT$16-$A357)+AT$14*(AT$16-$A357)^2+AT$15*(AT$16-$A357)^3)))</f>
        <v>38.956164</v>
      </c>
      <c r="AU357" s="54" t="n">
        <f aca="false">MIN(1000,MAX(AU358,IF($A357&gt;=AU$16,0,AU$13*(AU$16-$A357)+AU$14*(AU$16-$A357)^2+AU$15*(AU$16-$A357)^3)))</f>
        <v>0</v>
      </c>
      <c r="AV357" s="54" t="n">
        <f aca="false">MIN(1000,MAX(AV358,IF($A357&gt;=AV$16,0,AV$13*(AV$16-$A357)+AV$14*(AV$16-$A357)^2+AV$15*(AV$16-$A357)^3)))</f>
        <v>437.36753</v>
      </c>
      <c r="AW357" s="54" t="n">
        <f aca="false">MIN(1000,MAX(AW358,IF($A357&gt;=AW$16,0,AW$13*(AW$16-$A357)+AW$14*(AW$16-$A357)^2+AW$15*(AW$16-$A357)^3)))</f>
        <v>0</v>
      </c>
      <c r="AX357" s="54" t="n">
        <f aca="false">MIN(1000,MAX(AX358,IF($A357&gt;=AX$16,0,AX$13*(AX$16-$A357)+AX$14*(AX$16-$A357)^2+AX$15*(AX$16-$A357)^3)))</f>
        <v>58.216864</v>
      </c>
      <c r="AY357" s="54" t="n">
        <f aca="false">MIN(1000,MAX(AY358,IF($A357&gt;=AY$16,0,AY$13*(AY$16-$A357)+AY$14*(AY$16-$A357)^2+AY$15*(AY$16-$A357)^3)))</f>
        <v>0</v>
      </c>
      <c r="AZ357" s="54" t="n">
        <f aca="false">MIN(1000,MAX(AZ358,IF($A357&gt;=AZ$16,0,AZ$13*(AZ$16-$A357)+AZ$14*(AZ$16-$A357)^2+AZ$15*(AZ$16-$A357)^3)))</f>
        <v>0</v>
      </c>
      <c r="BA357" s="54" t="n">
        <f aca="false">MIN(1000,MAX(BA358,IF($A357&gt;=BA$16,0,BA$13*(BA$16-$A357)+BA$14*(BA$16-$A357)^2+BA$15*(BA$16-$A357)^3)))</f>
        <v>0</v>
      </c>
    </row>
    <row r="358" customFormat="false" ht="13.8" hidden="false" customHeight="false" outlineLevel="0" collapsed="false">
      <c r="A358" s="12" t="n">
        <f aca="false">A357+10</f>
        <v>3410</v>
      </c>
      <c r="B358" s="54" t="n">
        <f aca="false">MIN(1000,MAX(B359,IF($A358&gt;=B$16,0,B$13*(B$16-$A358)+B$14*(B$16-$A358)^2+B$15*(B$16-$A358)^3)))</f>
        <v>0</v>
      </c>
      <c r="C358" s="54" t="n">
        <f aca="false">MIN(1000,MAX(C359,IF($A358&gt;=C$16,0,C$13*(C$16-$A358)+C$14*(C$16-$A358)^2+C$15*(C$16-$A358)^3)))</f>
        <v>0</v>
      </c>
      <c r="D358" s="54" t="n">
        <f aca="false">MIN(1000,MAX(D359,IF($A358&gt;=D$16,0,D$13*(D$16-$A358)+D$14*(D$16-$A358)^2+D$15*(D$16-$A358)^3)))</f>
        <v>0</v>
      </c>
      <c r="E358" s="54" t="n">
        <f aca="false">MIN(1000,MAX(E359,IF($A358&gt;=E$16,0,E$13*(E$16-$A358)+E$14*(E$16-$A358)^2+E$15*(E$16-$A358)^3)))</f>
        <v>0</v>
      </c>
      <c r="F358" s="54" t="n">
        <f aca="false">MIN(1000,MAX(F359,IF($A358&gt;=F$16,0,F$13*(F$16-$A358)+F$14*(F$16-$A358)^2+F$15*(F$16-$A358)^3)))</f>
        <v>0</v>
      </c>
      <c r="G358" s="54" t="n">
        <f aca="false">MIN(1000,MAX(G359,IF($A358&gt;=G$16,0,G$13*(G$16-$A358)+G$14*(G$16-$A358)^2+G$15*(G$16-$A358)^3)))</f>
        <v>0</v>
      </c>
      <c r="H358" s="54" t="n">
        <f aca="false">MIN(1000,MAX(H359,IF($A358&gt;=H$16,0,H$13*(H$16-$A358)+H$14*(H$16-$A358)^2+H$15*(H$16-$A358)^3)))</f>
        <v>0</v>
      </c>
      <c r="I358" s="54" t="n">
        <f aca="false">MIN(1000,MAX(I359,IF($A358&gt;=I$16,0,I$13*(I$16-$A358)+I$14*(I$16-$A358)^2+I$15*(I$16-$A358)^3)))</f>
        <v>0</v>
      </c>
      <c r="J358" s="54" t="n">
        <f aca="false">MIN(1000,MAX(J359,IF($A358&gt;=J$16,0,J$13*(J$16-$A358)+J$14*(J$16-$A358)^2+J$15*(J$16-$A358)^3)))</f>
        <v>0</v>
      </c>
      <c r="K358" s="54" t="n">
        <f aca="false">MIN(1000,MAX(K359,IF($A358&gt;=K$16,0,K$13*(K$16-$A358)+K$14*(K$16-$A358)^2+K$15*(K$16-$A358)^3)))</f>
        <v>0</v>
      </c>
      <c r="L358" s="54" t="n">
        <f aca="false">MIN(1000,MAX(L359,IF($A358&gt;=L$16,0,L$13*(L$16-$A358)+L$14*(L$16-$A358)^2+L$15*(L$16-$A358)^3)))</f>
        <v>0</v>
      </c>
      <c r="M358" s="54" t="n">
        <f aca="false">MIN(1000,MAX(M359,IF($A358&gt;=M$16,0,M$13*(M$16-$A358)+M$14*(M$16-$A358)^2+M$15*(M$16-$A358)^3)))</f>
        <v>0</v>
      </c>
      <c r="N358" s="54" t="n">
        <f aca="false">MIN(1000,MAX(N359,IF($A358&gt;=N$16,0,N$13*(N$16-$A358)+N$14*(N$16-$A358)^2+N$15*(N$16-$A358)^3)))</f>
        <v>0</v>
      </c>
      <c r="O358" s="54" t="n">
        <f aca="false">MIN(1000,MAX(O359,IF($A358&gt;=O$16,0,O$13*(O$16-$A358)+O$14*(O$16-$A358)^2+O$15*(O$16-$A358)^3)))</f>
        <v>0</v>
      </c>
      <c r="P358" s="54" t="n">
        <f aca="false">MIN(1000,MAX(P359,IF($A358&gt;=P$16,0,P$13*(P$16-$A358)+P$14*(P$16-$A358)^2+P$15*(P$16-$A358)^3)))</f>
        <v>0</v>
      </c>
      <c r="Q358" s="54" t="n">
        <f aca="false">MIN(1000,MAX(Q359,IF($A358&gt;=Q$16,0,Q$13*(Q$16-$A358)+Q$14*(Q$16-$A358)^2+Q$15*(Q$16-$A358)^3)))</f>
        <v>0</v>
      </c>
      <c r="R358" s="54" t="n">
        <f aca="false">MIN(1000,MAX(R359,IF($A358&gt;=R$16,0,R$13*(R$16-$A358)+R$14*(R$16-$A358)^2+R$15*(R$16-$A358)^3)))</f>
        <v>0</v>
      </c>
      <c r="S358" s="54" t="n">
        <f aca="false">MIN(1000,MAX(S359,IF($A358&gt;=S$16,0,S$13*(S$16-$A358)+S$14*(S$16-$A358)^2+S$15*(S$16-$A358)^3)))</f>
        <v>11.895952</v>
      </c>
      <c r="T358" s="54" t="n">
        <f aca="false">MIN(1000,MAX(T359,IF($A358&gt;=T$16,0,T$13*(T$16-$A358)+T$14*(T$16-$A358)^2+T$15*(T$16-$A358)^3)))</f>
        <v>0</v>
      </c>
      <c r="U358" s="54" t="n">
        <f aca="false">MIN(1000,MAX(U359,IF($A358&gt;=U$16,0,U$13*(U$16-$A358)+U$14*(U$16-$A358)^2+U$15*(U$16-$A358)^3)))</f>
        <v>73.50245</v>
      </c>
      <c r="V358" s="54" t="n">
        <f aca="false">MIN(1000,MAX(V359,IF($A358&gt;=V$16,0,V$13*(V$16-$A358)+V$14*(V$16-$A358)^2+V$15*(V$16-$A358)^3)))</f>
        <v>0</v>
      </c>
      <c r="W358" s="54" t="n">
        <f aca="false">MIN(1000,MAX(W359,IF($A358&gt;=W$16,0,W$13*(W$16-$A358)+W$14*(W$16-$A358)^2+W$15*(W$16-$A358)^3)))</f>
        <v>39.74748</v>
      </c>
      <c r="X358" s="54" t="n">
        <f aca="false">MIN(1000,MAX(X359,IF($A358&gt;=X$16,0,X$13*(X$16-$A358)+X$14*(X$16-$A358)^2+X$15*(X$16-$A358)^3)))</f>
        <v>0</v>
      </c>
      <c r="Y358" s="54" t="n">
        <f aca="false">MIN(1000,MAX(Y359,IF($A358&gt;=Y$16,0,Y$13*(Y$16-$A358)+Y$14*(Y$16-$A358)^2+Y$15*(Y$16-$A358)^3)))</f>
        <v>0</v>
      </c>
      <c r="Z358" s="54" t="n">
        <f aca="false">MIN(1000,MAX(Z359,IF($A358&gt;=Z$16,0,Z$13*(Z$16-$A358)+Z$14*(Z$16-$A358)^2+Z$15*(Z$16-$A358)^3)))</f>
        <v>0</v>
      </c>
      <c r="AC358" s="54" t="n">
        <f aca="false">MIN(1000,MAX(AC359,IF($A358&gt;=AC$16,0,AC$13*(AC$16-$A358)+AC$14*(AC$16-$A358)^2+AC$15*(AC$16-$A358)^3)))</f>
        <v>0</v>
      </c>
      <c r="AD358" s="54" t="n">
        <f aca="false">MIN(1000,MAX(AD359,IF($A358&gt;=AD$16,0,AD$13*(AD$16-$A358)+AD$14*(AD$16-$A358)^2+AD$15*(AD$16-$A358)^3)))</f>
        <v>0</v>
      </c>
      <c r="AE358" s="54" t="n">
        <f aca="false">MIN(1000,MAX(AE359,IF($A358&gt;=AE$16,0,AE$13*(AE$16-$A358)+AE$14*(AE$16-$A358)^2+AE$15*(AE$16-$A358)^3)))</f>
        <v>0</v>
      </c>
      <c r="AF358" s="54" t="n">
        <f aca="false">MIN(1000,MAX(AF359,IF($A358&gt;=AF$16,0,AF$13*(AF$16-$A358)+AF$14*(AF$16-$A358)^2+AF$15*(AF$16-$A358)^3)))</f>
        <v>0</v>
      </c>
      <c r="AG358" s="54" t="n">
        <f aca="false">MIN(1000,MAX(AG359,IF($A358&gt;=AG$16,0,AG$13*(AG$16-$A358)+AG$14*(AG$16-$A358)^2+AG$15*(AG$16-$A358)^3)))</f>
        <v>0</v>
      </c>
      <c r="AH358" s="54" t="n">
        <f aca="false">MIN(1000,MAX(AH359,IF($A358&gt;=AH$16,0,AH$13*(AH$16-$A358)+AH$14*(AH$16-$A358)^2+AH$15*(AH$16-$A358)^3)))</f>
        <v>0</v>
      </c>
      <c r="AI358" s="54" t="n">
        <f aca="false">MIN(1000,MAX(AI359,IF($A358&gt;=AI$16,0,AI$13*(AI$16-$A358)+AI$14*(AI$16-$A358)^2+AI$15*(AI$16-$A358)^3)))</f>
        <v>0</v>
      </c>
      <c r="AJ358" s="54" t="n">
        <f aca="false">MIN(1000,MAX(AJ359,IF($A358&gt;=AJ$16,0,AJ$13*(AJ$16-$A358)+AJ$14*(AJ$16-$A358)^2+AJ$15*(AJ$16-$A358)^3)))</f>
        <v>0</v>
      </c>
      <c r="AK358" s="54" t="n">
        <f aca="false">MIN(1000,MAX(AK359,IF($A358&gt;=AK$16,0,AK$13*(AK$16-$A358)+AK$14*(AK$16-$A358)^2+AK$15*(AK$16-$A358)^3)))</f>
        <v>0</v>
      </c>
      <c r="AL358" s="54" t="n">
        <f aca="false">MIN(1000,MAX(AL359,IF($A358&gt;=AL$16,0,AL$13*(AL$16-$A358)+AL$14*(AL$16-$A358)^2+AL$15*(AL$16-$A358)^3)))</f>
        <v>0</v>
      </c>
      <c r="AM358" s="54" t="n">
        <f aca="false">MIN(1000,MAX(AM359,IF($A358&gt;=AM$16,0,AM$13*(AM$16-$A358)+AM$14*(AM$16-$A358)^2+AM$15*(AM$16-$A358)^3)))</f>
        <v>0</v>
      </c>
      <c r="AN358" s="54" t="n">
        <f aca="false">MIN(1000,MAX(AN359,IF($A358&gt;=AN$16,0,AN$13*(AN$16-$A358)+AN$14*(AN$16-$A358)^2+AN$15*(AN$16-$A358)^3)))</f>
        <v>0</v>
      </c>
      <c r="AO358" s="54" t="n">
        <f aca="false">MIN(1000,MAX(AO359,IF($A358&gt;=AO$16,0,AO$13*(AO$16-$A358)+AO$14*(AO$16-$A358)^2+AO$15*(AO$16-$A358)^3)))</f>
        <v>0</v>
      </c>
      <c r="AP358" s="54" t="n">
        <f aca="false">MIN(1000,MAX(AP359,IF($A358&gt;=AP$16,0,AP$13*(AP$16-$A358)+AP$14*(AP$16-$A358)^2+AP$15*(AP$16-$A358)^3)))</f>
        <v>0</v>
      </c>
      <c r="AQ358" s="54" t="n">
        <f aca="false">MIN(1000,MAX(AQ359,IF($A358&gt;=AQ$16,0,AQ$13*(AQ$16-$A358)+AQ$14*(AQ$16-$A358)^2+AQ$15*(AQ$16-$A358)^3)))</f>
        <v>0</v>
      </c>
      <c r="AR358" s="54" t="n">
        <f aca="false">MIN(1000,MAX(AR359,IF($A358&gt;=AR$16,0,AR$13*(AR$16-$A358)+AR$14*(AR$16-$A358)^2+AR$15*(AR$16-$A358)^3)))</f>
        <v>0</v>
      </c>
      <c r="AS358" s="54" t="n">
        <f aca="false">MIN(1000,MAX(AS359,IF($A358&gt;=AS$16,0,AS$13*(AS$16-$A358)+AS$14*(AS$16-$A358)^2+AS$15*(AS$16-$A358)^3)))</f>
        <v>0</v>
      </c>
      <c r="AT358" s="54" t="n">
        <f aca="false">MIN(1000,MAX(AT359,IF($A358&gt;=AT$16,0,AT$13*(AT$16-$A358)+AT$14*(AT$16-$A358)^2+AT$15*(AT$16-$A358)^3)))</f>
        <v>36.277964</v>
      </c>
      <c r="AU358" s="54" t="n">
        <f aca="false">MIN(1000,MAX(AU359,IF($A358&gt;=AU$16,0,AU$13*(AU$16-$A358)+AU$14*(AU$16-$A358)^2+AU$15*(AU$16-$A358)^3)))</f>
        <v>0</v>
      </c>
      <c r="AV358" s="54" t="n">
        <f aca="false">MIN(1000,MAX(AV359,IF($A358&gt;=AV$16,0,AV$13*(AV$16-$A358)+AV$14*(AV$16-$A358)^2+AV$15*(AV$16-$A358)^3)))</f>
        <v>435.91453</v>
      </c>
      <c r="AW358" s="54" t="n">
        <f aca="false">MIN(1000,MAX(AW359,IF($A358&gt;=AW$16,0,AW$13*(AW$16-$A358)+AW$14*(AW$16-$A358)^2+AW$15*(AW$16-$A358)^3)))</f>
        <v>0</v>
      </c>
      <c r="AX358" s="54" t="n">
        <f aca="false">MIN(1000,MAX(AX359,IF($A358&gt;=AX$16,0,AX$13*(AX$16-$A358)+AX$14*(AX$16-$A358)^2+AX$15*(AX$16-$A358)^3)))</f>
        <v>58.216864</v>
      </c>
      <c r="AY358" s="54" t="n">
        <f aca="false">MIN(1000,MAX(AY359,IF($A358&gt;=AY$16,0,AY$13*(AY$16-$A358)+AY$14*(AY$16-$A358)^2+AY$15*(AY$16-$A358)^3)))</f>
        <v>0</v>
      </c>
      <c r="AZ358" s="54" t="n">
        <f aca="false">MIN(1000,MAX(AZ359,IF($A358&gt;=AZ$16,0,AZ$13*(AZ$16-$A358)+AZ$14*(AZ$16-$A358)^2+AZ$15*(AZ$16-$A358)^3)))</f>
        <v>0</v>
      </c>
      <c r="BA358" s="54" t="n">
        <f aca="false">MIN(1000,MAX(BA359,IF($A358&gt;=BA$16,0,BA$13*(BA$16-$A358)+BA$14*(BA$16-$A358)^2+BA$15*(BA$16-$A358)^3)))</f>
        <v>0</v>
      </c>
    </row>
    <row r="359" customFormat="false" ht="13.8" hidden="false" customHeight="false" outlineLevel="0" collapsed="false">
      <c r="A359" s="12" t="n">
        <f aca="false">A358+10</f>
        <v>3420</v>
      </c>
      <c r="B359" s="54" t="n">
        <f aca="false">MIN(1000,MAX(B360,IF($A359&gt;=B$16,0,B$13*(B$16-$A359)+B$14*(B$16-$A359)^2+B$15*(B$16-$A359)^3)))</f>
        <v>0</v>
      </c>
      <c r="C359" s="54" t="n">
        <f aca="false">MIN(1000,MAX(C360,IF($A359&gt;=C$16,0,C$13*(C$16-$A359)+C$14*(C$16-$A359)^2+C$15*(C$16-$A359)^3)))</f>
        <v>0</v>
      </c>
      <c r="D359" s="54" t="n">
        <f aca="false">MIN(1000,MAX(D360,IF($A359&gt;=D$16,0,D$13*(D$16-$A359)+D$14*(D$16-$A359)^2+D$15*(D$16-$A359)^3)))</f>
        <v>0</v>
      </c>
      <c r="E359" s="54" t="n">
        <f aca="false">MIN(1000,MAX(E360,IF($A359&gt;=E$16,0,E$13*(E$16-$A359)+E$14*(E$16-$A359)^2+E$15*(E$16-$A359)^3)))</f>
        <v>0</v>
      </c>
      <c r="F359" s="54" t="n">
        <f aca="false">MIN(1000,MAX(F360,IF($A359&gt;=F$16,0,F$13*(F$16-$A359)+F$14*(F$16-$A359)^2+F$15*(F$16-$A359)^3)))</f>
        <v>0</v>
      </c>
      <c r="G359" s="54" t="n">
        <f aca="false">MIN(1000,MAX(G360,IF($A359&gt;=G$16,0,G$13*(G$16-$A359)+G$14*(G$16-$A359)^2+G$15*(G$16-$A359)^3)))</f>
        <v>0</v>
      </c>
      <c r="H359" s="54" t="n">
        <f aca="false">MIN(1000,MAX(H360,IF($A359&gt;=H$16,0,H$13*(H$16-$A359)+H$14*(H$16-$A359)^2+H$15*(H$16-$A359)^3)))</f>
        <v>0</v>
      </c>
      <c r="I359" s="54" t="n">
        <f aca="false">MIN(1000,MAX(I360,IF($A359&gt;=I$16,0,I$13*(I$16-$A359)+I$14*(I$16-$A359)^2+I$15*(I$16-$A359)^3)))</f>
        <v>0</v>
      </c>
      <c r="J359" s="54" t="n">
        <f aca="false">MIN(1000,MAX(J360,IF($A359&gt;=J$16,0,J$13*(J$16-$A359)+J$14*(J$16-$A359)^2+J$15*(J$16-$A359)^3)))</f>
        <v>0</v>
      </c>
      <c r="K359" s="54" t="n">
        <f aca="false">MIN(1000,MAX(K360,IF($A359&gt;=K$16,0,K$13*(K$16-$A359)+K$14*(K$16-$A359)^2+K$15*(K$16-$A359)^3)))</f>
        <v>0</v>
      </c>
      <c r="L359" s="54" t="n">
        <f aca="false">MIN(1000,MAX(L360,IF($A359&gt;=L$16,0,L$13*(L$16-$A359)+L$14*(L$16-$A359)^2+L$15*(L$16-$A359)^3)))</f>
        <v>0</v>
      </c>
      <c r="M359" s="54" t="n">
        <f aca="false">MIN(1000,MAX(M360,IF($A359&gt;=M$16,0,M$13*(M$16-$A359)+M$14*(M$16-$A359)^2+M$15*(M$16-$A359)^3)))</f>
        <v>0</v>
      </c>
      <c r="N359" s="54" t="n">
        <f aca="false">MIN(1000,MAX(N360,IF($A359&gt;=N$16,0,N$13*(N$16-$A359)+N$14*(N$16-$A359)^2+N$15*(N$16-$A359)^3)))</f>
        <v>0</v>
      </c>
      <c r="O359" s="54" t="n">
        <f aca="false">MIN(1000,MAX(O360,IF($A359&gt;=O$16,0,O$13*(O$16-$A359)+O$14*(O$16-$A359)^2+O$15*(O$16-$A359)^3)))</f>
        <v>0</v>
      </c>
      <c r="P359" s="54" t="n">
        <f aca="false">MIN(1000,MAX(P360,IF($A359&gt;=P$16,0,P$13*(P$16-$A359)+P$14*(P$16-$A359)^2+P$15*(P$16-$A359)^3)))</f>
        <v>0</v>
      </c>
      <c r="Q359" s="54" t="n">
        <f aca="false">MIN(1000,MAX(Q360,IF($A359&gt;=Q$16,0,Q$13*(Q$16-$A359)+Q$14*(Q$16-$A359)^2+Q$15*(Q$16-$A359)^3)))</f>
        <v>0</v>
      </c>
      <c r="R359" s="54" t="n">
        <f aca="false">MIN(1000,MAX(R360,IF($A359&gt;=R$16,0,R$13*(R$16-$A359)+R$14*(R$16-$A359)^2+R$15*(R$16-$A359)^3)))</f>
        <v>0</v>
      </c>
      <c r="S359" s="54" t="n">
        <f aca="false">MIN(1000,MAX(S360,IF($A359&gt;=S$16,0,S$13*(S$16-$A359)+S$14*(S$16-$A359)^2+S$15*(S$16-$A359)^3)))</f>
        <v>10.916352</v>
      </c>
      <c r="T359" s="54" t="n">
        <f aca="false">MIN(1000,MAX(T360,IF($A359&gt;=T$16,0,T$13*(T$16-$A359)+T$14*(T$16-$A359)^2+T$15*(T$16-$A359)^3)))</f>
        <v>0</v>
      </c>
      <c r="U359" s="54" t="n">
        <f aca="false">MIN(1000,MAX(U360,IF($A359&gt;=U$16,0,U$13*(U$16-$A359)+U$14*(U$16-$A359)^2+U$15*(U$16-$A359)^3)))</f>
        <v>73.25745</v>
      </c>
      <c r="V359" s="54" t="n">
        <f aca="false">MIN(1000,MAX(V360,IF($A359&gt;=V$16,0,V$13*(V$16-$A359)+V$14*(V$16-$A359)^2+V$15*(V$16-$A359)^3)))</f>
        <v>0</v>
      </c>
      <c r="W359" s="54" t="n">
        <f aca="false">MIN(1000,MAX(W360,IF($A359&gt;=W$16,0,W$13*(W$16-$A359)+W$14*(W$16-$A359)^2+W$15*(W$16-$A359)^3)))</f>
        <v>39.61848</v>
      </c>
      <c r="X359" s="54" t="n">
        <f aca="false">MIN(1000,MAX(X360,IF($A359&gt;=X$16,0,X$13*(X$16-$A359)+X$14*(X$16-$A359)^2+X$15*(X$16-$A359)^3)))</f>
        <v>0</v>
      </c>
      <c r="Y359" s="54" t="n">
        <f aca="false">MIN(1000,MAX(Y360,IF($A359&gt;=Y$16,0,Y$13*(Y$16-$A359)+Y$14*(Y$16-$A359)^2+Y$15*(Y$16-$A359)^3)))</f>
        <v>0</v>
      </c>
      <c r="Z359" s="54" t="n">
        <f aca="false">MIN(1000,MAX(Z360,IF($A359&gt;=Z$16,0,Z$13*(Z$16-$A359)+Z$14*(Z$16-$A359)^2+Z$15*(Z$16-$A359)^3)))</f>
        <v>0</v>
      </c>
      <c r="AC359" s="54" t="n">
        <f aca="false">MIN(1000,MAX(AC360,IF($A359&gt;=AC$16,0,AC$13*(AC$16-$A359)+AC$14*(AC$16-$A359)^2+AC$15*(AC$16-$A359)^3)))</f>
        <v>0</v>
      </c>
      <c r="AD359" s="54" t="n">
        <f aca="false">MIN(1000,MAX(AD360,IF($A359&gt;=AD$16,0,AD$13*(AD$16-$A359)+AD$14*(AD$16-$A359)^2+AD$15*(AD$16-$A359)^3)))</f>
        <v>0</v>
      </c>
      <c r="AE359" s="54" t="n">
        <f aca="false">MIN(1000,MAX(AE360,IF($A359&gt;=AE$16,0,AE$13*(AE$16-$A359)+AE$14*(AE$16-$A359)^2+AE$15*(AE$16-$A359)^3)))</f>
        <v>0</v>
      </c>
      <c r="AF359" s="54" t="n">
        <f aca="false">MIN(1000,MAX(AF360,IF($A359&gt;=AF$16,0,AF$13*(AF$16-$A359)+AF$14*(AF$16-$A359)^2+AF$15*(AF$16-$A359)^3)))</f>
        <v>0</v>
      </c>
      <c r="AG359" s="54" t="n">
        <f aca="false">MIN(1000,MAX(AG360,IF($A359&gt;=AG$16,0,AG$13*(AG$16-$A359)+AG$14*(AG$16-$A359)^2+AG$15*(AG$16-$A359)^3)))</f>
        <v>0</v>
      </c>
      <c r="AH359" s="54" t="n">
        <f aca="false">MIN(1000,MAX(AH360,IF($A359&gt;=AH$16,0,AH$13*(AH$16-$A359)+AH$14*(AH$16-$A359)^2+AH$15*(AH$16-$A359)^3)))</f>
        <v>0</v>
      </c>
      <c r="AI359" s="54" t="n">
        <f aca="false">MIN(1000,MAX(AI360,IF($A359&gt;=AI$16,0,AI$13*(AI$16-$A359)+AI$14*(AI$16-$A359)^2+AI$15*(AI$16-$A359)^3)))</f>
        <v>0</v>
      </c>
      <c r="AJ359" s="54" t="n">
        <f aca="false">MIN(1000,MAX(AJ360,IF($A359&gt;=AJ$16,0,AJ$13*(AJ$16-$A359)+AJ$14*(AJ$16-$A359)^2+AJ$15*(AJ$16-$A359)^3)))</f>
        <v>0</v>
      </c>
      <c r="AK359" s="54" t="n">
        <f aca="false">MIN(1000,MAX(AK360,IF($A359&gt;=AK$16,0,AK$13*(AK$16-$A359)+AK$14*(AK$16-$A359)^2+AK$15*(AK$16-$A359)^3)))</f>
        <v>0</v>
      </c>
      <c r="AL359" s="54" t="n">
        <f aca="false">MIN(1000,MAX(AL360,IF($A359&gt;=AL$16,0,AL$13*(AL$16-$A359)+AL$14*(AL$16-$A359)^2+AL$15*(AL$16-$A359)^3)))</f>
        <v>0</v>
      </c>
      <c r="AM359" s="54" t="n">
        <f aca="false">MIN(1000,MAX(AM360,IF($A359&gt;=AM$16,0,AM$13*(AM$16-$A359)+AM$14*(AM$16-$A359)^2+AM$15*(AM$16-$A359)^3)))</f>
        <v>0</v>
      </c>
      <c r="AN359" s="54" t="n">
        <f aca="false">MIN(1000,MAX(AN360,IF($A359&gt;=AN$16,0,AN$13*(AN$16-$A359)+AN$14*(AN$16-$A359)^2+AN$15*(AN$16-$A359)^3)))</f>
        <v>0</v>
      </c>
      <c r="AO359" s="54" t="n">
        <f aca="false">MIN(1000,MAX(AO360,IF($A359&gt;=AO$16,0,AO$13*(AO$16-$A359)+AO$14*(AO$16-$A359)^2+AO$15*(AO$16-$A359)^3)))</f>
        <v>0</v>
      </c>
      <c r="AP359" s="54" t="n">
        <f aca="false">MIN(1000,MAX(AP360,IF($A359&gt;=AP$16,0,AP$13*(AP$16-$A359)+AP$14*(AP$16-$A359)^2+AP$15*(AP$16-$A359)^3)))</f>
        <v>0</v>
      </c>
      <c r="AQ359" s="54" t="n">
        <f aca="false">MIN(1000,MAX(AQ360,IF($A359&gt;=AQ$16,0,AQ$13*(AQ$16-$A359)+AQ$14*(AQ$16-$A359)^2+AQ$15*(AQ$16-$A359)^3)))</f>
        <v>0</v>
      </c>
      <c r="AR359" s="54" t="n">
        <f aca="false">MIN(1000,MAX(AR360,IF($A359&gt;=AR$16,0,AR$13*(AR$16-$A359)+AR$14*(AR$16-$A359)^2+AR$15*(AR$16-$A359)^3)))</f>
        <v>0</v>
      </c>
      <c r="AS359" s="54" t="n">
        <f aca="false">MIN(1000,MAX(AS360,IF($A359&gt;=AS$16,0,AS$13*(AS$16-$A359)+AS$14*(AS$16-$A359)^2+AS$15*(AS$16-$A359)^3)))</f>
        <v>0</v>
      </c>
      <c r="AT359" s="54" t="n">
        <f aca="false">MIN(1000,MAX(AT360,IF($A359&gt;=AT$16,0,AT$13*(AT$16-$A359)+AT$14*(AT$16-$A359)^2+AT$15*(AT$16-$A359)^3)))</f>
        <v>33.679764</v>
      </c>
      <c r="AU359" s="54" t="n">
        <f aca="false">MIN(1000,MAX(AU360,IF($A359&gt;=AU$16,0,AU$13*(AU$16-$A359)+AU$14*(AU$16-$A359)^2+AU$15*(AU$16-$A359)^3)))</f>
        <v>0</v>
      </c>
      <c r="AV359" s="54" t="n">
        <f aca="false">MIN(1000,MAX(AV360,IF($A359&gt;=AV$16,0,AV$13*(AV$16-$A359)+AV$14*(AV$16-$A359)^2+AV$15*(AV$16-$A359)^3)))</f>
        <v>434.46153</v>
      </c>
      <c r="AW359" s="54" t="n">
        <f aca="false">MIN(1000,MAX(AW360,IF($A359&gt;=AW$16,0,AW$13*(AW$16-$A359)+AW$14*(AW$16-$A359)^2+AW$15*(AW$16-$A359)^3)))</f>
        <v>0</v>
      </c>
      <c r="AX359" s="54" t="n">
        <f aca="false">MIN(1000,MAX(AX360,IF($A359&gt;=AX$16,0,AX$13*(AX$16-$A359)+AX$14*(AX$16-$A359)^2+AX$15*(AX$16-$A359)^3)))</f>
        <v>58.216864</v>
      </c>
      <c r="AY359" s="54" t="n">
        <f aca="false">MIN(1000,MAX(AY360,IF($A359&gt;=AY$16,0,AY$13*(AY$16-$A359)+AY$14*(AY$16-$A359)^2+AY$15*(AY$16-$A359)^3)))</f>
        <v>0</v>
      </c>
      <c r="AZ359" s="54" t="n">
        <f aca="false">MIN(1000,MAX(AZ360,IF($A359&gt;=AZ$16,0,AZ$13*(AZ$16-$A359)+AZ$14*(AZ$16-$A359)^2+AZ$15*(AZ$16-$A359)^3)))</f>
        <v>0</v>
      </c>
      <c r="BA359" s="54" t="n">
        <f aca="false">MIN(1000,MAX(BA360,IF($A359&gt;=BA$16,0,BA$13*(BA$16-$A359)+BA$14*(BA$16-$A359)^2+BA$15*(BA$16-$A359)^3)))</f>
        <v>0</v>
      </c>
    </row>
    <row r="360" customFormat="false" ht="13.8" hidden="false" customHeight="false" outlineLevel="0" collapsed="false">
      <c r="A360" s="12" t="n">
        <f aca="false">A359+10</f>
        <v>3430</v>
      </c>
      <c r="B360" s="54" t="n">
        <f aca="false">MIN(1000,MAX(B361,IF($A360&gt;=B$16,0,B$13*(B$16-$A360)+B$14*(B$16-$A360)^2+B$15*(B$16-$A360)^3)))</f>
        <v>0</v>
      </c>
      <c r="C360" s="54" t="n">
        <f aca="false">MIN(1000,MAX(C361,IF($A360&gt;=C$16,0,C$13*(C$16-$A360)+C$14*(C$16-$A360)^2+C$15*(C$16-$A360)^3)))</f>
        <v>0</v>
      </c>
      <c r="D360" s="54" t="n">
        <f aca="false">MIN(1000,MAX(D361,IF($A360&gt;=D$16,0,D$13*(D$16-$A360)+D$14*(D$16-$A360)^2+D$15*(D$16-$A360)^3)))</f>
        <v>0</v>
      </c>
      <c r="E360" s="54" t="n">
        <f aca="false">MIN(1000,MAX(E361,IF($A360&gt;=E$16,0,E$13*(E$16-$A360)+E$14*(E$16-$A360)^2+E$15*(E$16-$A360)^3)))</f>
        <v>0</v>
      </c>
      <c r="F360" s="54" t="n">
        <f aca="false">MIN(1000,MAX(F361,IF($A360&gt;=F$16,0,F$13*(F$16-$A360)+F$14*(F$16-$A360)^2+F$15*(F$16-$A360)^3)))</f>
        <v>0</v>
      </c>
      <c r="G360" s="54" t="n">
        <f aca="false">MIN(1000,MAX(G361,IF($A360&gt;=G$16,0,G$13*(G$16-$A360)+G$14*(G$16-$A360)^2+G$15*(G$16-$A360)^3)))</f>
        <v>0</v>
      </c>
      <c r="H360" s="54" t="n">
        <f aca="false">MIN(1000,MAX(H361,IF($A360&gt;=H$16,0,H$13*(H$16-$A360)+H$14*(H$16-$A360)^2+H$15*(H$16-$A360)^3)))</f>
        <v>0</v>
      </c>
      <c r="I360" s="54" t="n">
        <f aca="false">MIN(1000,MAX(I361,IF($A360&gt;=I$16,0,I$13*(I$16-$A360)+I$14*(I$16-$A360)^2+I$15*(I$16-$A360)^3)))</f>
        <v>0</v>
      </c>
      <c r="J360" s="54" t="n">
        <f aca="false">MIN(1000,MAX(J361,IF($A360&gt;=J$16,0,J$13*(J$16-$A360)+J$14*(J$16-$A360)^2+J$15*(J$16-$A360)^3)))</f>
        <v>0</v>
      </c>
      <c r="K360" s="54" t="n">
        <f aca="false">MIN(1000,MAX(K361,IF($A360&gt;=K$16,0,K$13*(K$16-$A360)+K$14*(K$16-$A360)^2+K$15*(K$16-$A360)^3)))</f>
        <v>0</v>
      </c>
      <c r="L360" s="54" t="n">
        <f aca="false">MIN(1000,MAX(L361,IF($A360&gt;=L$16,0,L$13*(L$16-$A360)+L$14*(L$16-$A360)^2+L$15*(L$16-$A360)^3)))</f>
        <v>0</v>
      </c>
      <c r="M360" s="54" t="n">
        <f aca="false">MIN(1000,MAX(M361,IF($A360&gt;=M$16,0,M$13*(M$16-$A360)+M$14*(M$16-$A360)^2+M$15*(M$16-$A360)^3)))</f>
        <v>0</v>
      </c>
      <c r="N360" s="54" t="n">
        <f aca="false">MIN(1000,MAX(N361,IF($A360&gt;=N$16,0,N$13*(N$16-$A360)+N$14*(N$16-$A360)^2+N$15*(N$16-$A360)^3)))</f>
        <v>0</v>
      </c>
      <c r="O360" s="54" t="n">
        <f aca="false">MIN(1000,MAX(O361,IF($A360&gt;=O$16,0,O$13*(O$16-$A360)+O$14*(O$16-$A360)^2+O$15*(O$16-$A360)^3)))</f>
        <v>0</v>
      </c>
      <c r="P360" s="54" t="n">
        <f aca="false">MIN(1000,MAX(P361,IF($A360&gt;=P$16,0,P$13*(P$16-$A360)+P$14*(P$16-$A360)^2+P$15*(P$16-$A360)^3)))</f>
        <v>0</v>
      </c>
      <c r="Q360" s="54" t="n">
        <f aca="false">MIN(1000,MAX(Q361,IF($A360&gt;=Q$16,0,Q$13*(Q$16-$A360)+Q$14*(Q$16-$A360)^2+Q$15*(Q$16-$A360)^3)))</f>
        <v>0</v>
      </c>
      <c r="R360" s="54" t="n">
        <f aca="false">MIN(1000,MAX(R361,IF($A360&gt;=R$16,0,R$13*(R$16-$A360)+R$14*(R$16-$A360)^2+R$15*(R$16-$A360)^3)))</f>
        <v>0</v>
      </c>
      <c r="S360" s="54" t="n">
        <f aca="false">MIN(1000,MAX(S361,IF($A360&gt;=S$16,0,S$13*(S$16-$A360)+S$14*(S$16-$A360)^2+S$15*(S$16-$A360)^3)))</f>
        <v>9.97675200000001</v>
      </c>
      <c r="T360" s="54" t="n">
        <f aca="false">MIN(1000,MAX(T361,IF($A360&gt;=T$16,0,T$13*(T$16-$A360)+T$14*(T$16-$A360)^2+T$15*(T$16-$A360)^3)))</f>
        <v>0</v>
      </c>
      <c r="U360" s="54" t="n">
        <f aca="false">MIN(1000,MAX(U361,IF($A360&gt;=U$16,0,U$13*(U$16-$A360)+U$14*(U$16-$A360)^2+U$15*(U$16-$A360)^3)))</f>
        <v>73.01245</v>
      </c>
      <c r="V360" s="54" t="n">
        <f aca="false">MIN(1000,MAX(V361,IF($A360&gt;=V$16,0,V$13*(V$16-$A360)+V$14*(V$16-$A360)^2+V$15*(V$16-$A360)^3)))</f>
        <v>0</v>
      </c>
      <c r="W360" s="54" t="n">
        <f aca="false">MIN(1000,MAX(W361,IF($A360&gt;=W$16,0,W$13*(W$16-$A360)+W$14*(W$16-$A360)^2+W$15*(W$16-$A360)^3)))</f>
        <v>39.48948</v>
      </c>
      <c r="X360" s="54" t="n">
        <f aca="false">MIN(1000,MAX(X361,IF($A360&gt;=X$16,0,X$13*(X$16-$A360)+X$14*(X$16-$A360)^2+X$15*(X$16-$A360)^3)))</f>
        <v>0</v>
      </c>
      <c r="Y360" s="54" t="n">
        <f aca="false">MIN(1000,MAX(Y361,IF($A360&gt;=Y$16,0,Y$13*(Y$16-$A360)+Y$14*(Y$16-$A360)^2+Y$15*(Y$16-$A360)^3)))</f>
        <v>0</v>
      </c>
      <c r="Z360" s="54" t="n">
        <f aca="false">MIN(1000,MAX(Z361,IF($A360&gt;=Z$16,0,Z$13*(Z$16-$A360)+Z$14*(Z$16-$A360)^2+Z$15*(Z$16-$A360)^3)))</f>
        <v>0</v>
      </c>
      <c r="AC360" s="54" t="n">
        <f aca="false">MIN(1000,MAX(AC361,IF($A360&gt;=AC$16,0,AC$13*(AC$16-$A360)+AC$14*(AC$16-$A360)^2+AC$15*(AC$16-$A360)^3)))</f>
        <v>0</v>
      </c>
      <c r="AD360" s="54" t="n">
        <f aca="false">MIN(1000,MAX(AD361,IF($A360&gt;=AD$16,0,AD$13*(AD$16-$A360)+AD$14*(AD$16-$A360)^2+AD$15*(AD$16-$A360)^3)))</f>
        <v>0</v>
      </c>
      <c r="AE360" s="54" t="n">
        <f aca="false">MIN(1000,MAX(AE361,IF($A360&gt;=AE$16,0,AE$13*(AE$16-$A360)+AE$14*(AE$16-$A360)^2+AE$15*(AE$16-$A360)^3)))</f>
        <v>0</v>
      </c>
      <c r="AF360" s="54" t="n">
        <f aca="false">MIN(1000,MAX(AF361,IF($A360&gt;=AF$16,0,AF$13*(AF$16-$A360)+AF$14*(AF$16-$A360)^2+AF$15*(AF$16-$A360)^3)))</f>
        <v>0</v>
      </c>
      <c r="AG360" s="54" t="n">
        <f aca="false">MIN(1000,MAX(AG361,IF($A360&gt;=AG$16,0,AG$13*(AG$16-$A360)+AG$14*(AG$16-$A360)^2+AG$15*(AG$16-$A360)^3)))</f>
        <v>0</v>
      </c>
      <c r="AH360" s="54" t="n">
        <f aca="false">MIN(1000,MAX(AH361,IF($A360&gt;=AH$16,0,AH$13*(AH$16-$A360)+AH$14*(AH$16-$A360)^2+AH$15*(AH$16-$A360)^3)))</f>
        <v>0</v>
      </c>
      <c r="AI360" s="54" t="n">
        <f aca="false">MIN(1000,MAX(AI361,IF($A360&gt;=AI$16,0,AI$13*(AI$16-$A360)+AI$14*(AI$16-$A360)^2+AI$15*(AI$16-$A360)^3)))</f>
        <v>0</v>
      </c>
      <c r="AJ360" s="54" t="n">
        <f aca="false">MIN(1000,MAX(AJ361,IF($A360&gt;=AJ$16,0,AJ$13*(AJ$16-$A360)+AJ$14*(AJ$16-$A360)^2+AJ$15*(AJ$16-$A360)^3)))</f>
        <v>0</v>
      </c>
      <c r="AK360" s="54" t="n">
        <f aca="false">MIN(1000,MAX(AK361,IF($A360&gt;=AK$16,0,AK$13*(AK$16-$A360)+AK$14*(AK$16-$A360)^2+AK$15*(AK$16-$A360)^3)))</f>
        <v>0</v>
      </c>
      <c r="AL360" s="54" t="n">
        <f aca="false">MIN(1000,MAX(AL361,IF($A360&gt;=AL$16,0,AL$13*(AL$16-$A360)+AL$14*(AL$16-$A360)^2+AL$15*(AL$16-$A360)^3)))</f>
        <v>0</v>
      </c>
      <c r="AM360" s="54" t="n">
        <f aca="false">MIN(1000,MAX(AM361,IF($A360&gt;=AM$16,0,AM$13*(AM$16-$A360)+AM$14*(AM$16-$A360)^2+AM$15*(AM$16-$A360)^3)))</f>
        <v>0</v>
      </c>
      <c r="AN360" s="54" t="n">
        <f aca="false">MIN(1000,MAX(AN361,IF($A360&gt;=AN$16,0,AN$13*(AN$16-$A360)+AN$14*(AN$16-$A360)^2+AN$15*(AN$16-$A360)^3)))</f>
        <v>0</v>
      </c>
      <c r="AO360" s="54" t="n">
        <f aca="false">MIN(1000,MAX(AO361,IF($A360&gt;=AO$16,0,AO$13*(AO$16-$A360)+AO$14*(AO$16-$A360)^2+AO$15*(AO$16-$A360)^3)))</f>
        <v>0</v>
      </c>
      <c r="AP360" s="54" t="n">
        <f aca="false">MIN(1000,MAX(AP361,IF($A360&gt;=AP$16,0,AP$13*(AP$16-$A360)+AP$14*(AP$16-$A360)^2+AP$15*(AP$16-$A360)^3)))</f>
        <v>0</v>
      </c>
      <c r="AQ360" s="54" t="n">
        <f aca="false">MIN(1000,MAX(AQ361,IF($A360&gt;=AQ$16,0,AQ$13*(AQ$16-$A360)+AQ$14*(AQ$16-$A360)^2+AQ$15*(AQ$16-$A360)^3)))</f>
        <v>0</v>
      </c>
      <c r="AR360" s="54" t="n">
        <f aca="false">MIN(1000,MAX(AR361,IF($A360&gt;=AR$16,0,AR$13*(AR$16-$A360)+AR$14*(AR$16-$A360)^2+AR$15*(AR$16-$A360)^3)))</f>
        <v>0</v>
      </c>
      <c r="AS360" s="54" t="n">
        <f aca="false">MIN(1000,MAX(AS361,IF($A360&gt;=AS$16,0,AS$13*(AS$16-$A360)+AS$14*(AS$16-$A360)^2+AS$15*(AS$16-$A360)^3)))</f>
        <v>0</v>
      </c>
      <c r="AT360" s="54" t="n">
        <f aca="false">MIN(1000,MAX(AT361,IF($A360&gt;=AT$16,0,AT$13*(AT$16-$A360)+AT$14*(AT$16-$A360)^2+AT$15*(AT$16-$A360)^3)))</f>
        <v>31.161564</v>
      </c>
      <c r="AU360" s="54" t="n">
        <f aca="false">MIN(1000,MAX(AU361,IF($A360&gt;=AU$16,0,AU$13*(AU$16-$A360)+AU$14*(AU$16-$A360)^2+AU$15*(AU$16-$A360)^3)))</f>
        <v>0</v>
      </c>
      <c r="AV360" s="54" t="n">
        <f aca="false">MIN(1000,MAX(AV361,IF($A360&gt;=AV$16,0,AV$13*(AV$16-$A360)+AV$14*(AV$16-$A360)^2+AV$15*(AV$16-$A360)^3)))</f>
        <v>433.00853</v>
      </c>
      <c r="AW360" s="54" t="n">
        <f aca="false">MIN(1000,MAX(AW361,IF($A360&gt;=AW$16,0,AW$13*(AW$16-$A360)+AW$14*(AW$16-$A360)^2+AW$15*(AW$16-$A360)^3)))</f>
        <v>0</v>
      </c>
      <c r="AX360" s="54" t="n">
        <f aca="false">MIN(1000,MAX(AX361,IF($A360&gt;=AX$16,0,AX$13*(AX$16-$A360)+AX$14*(AX$16-$A360)^2+AX$15*(AX$16-$A360)^3)))</f>
        <v>58.216864</v>
      </c>
      <c r="AY360" s="54" t="n">
        <f aca="false">MIN(1000,MAX(AY361,IF($A360&gt;=AY$16,0,AY$13*(AY$16-$A360)+AY$14*(AY$16-$A360)^2+AY$15*(AY$16-$A360)^3)))</f>
        <v>0</v>
      </c>
      <c r="AZ360" s="54" t="n">
        <f aca="false">MIN(1000,MAX(AZ361,IF($A360&gt;=AZ$16,0,AZ$13*(AZ$16-$A360)+AZ$14*(AZ$16-$A360)^2+AZ$15*(AZ$16-$A360)^3)))</f>
        <v>0</v>
      </c>
      <c r="BA360" s="54" t="n">
        <f aca="false">MIN(1000,MAX(BA361,IF($A360&gt;=BA$16,0,BA$13*(BA$16-$A360)+BA$14*(BA$16-$A360)^2+BA$15*(BA$16-$A360)^3)))</f>
        <v>0</v>
      </c>
    </row>
    <row r="361" customFormat="false" ht="13.8" hidden="false" customHeight="false" outlineLevel="0" collapsed="false">
      <c r="A361" s="12" t="n">
        <f aca="false">A360+10</f>
        <v>3440</v>
      </c>
      <c r="B361" s="54" t="n">
        <f aca="false">MIN(1000,MAX(B362,IF($A361&gt;=B$16,0,B$13*(B$16-$A361)+B$14*(B$16-$A361)^2+B$15*(B$16-$A361)^3)))</f>
        <v>0</v>
      </c>
      <c r="C361" s="54" t="n">
        <f aca="false">MIN(1000,MAX(C362,IF($A361&gt;=C$16,0,C$13*(C$16-$A361)+C$14*(C$16-$A361)^2+C$15*(C$16-$A361)^3)))</f>
        <v>0</v>
      </c>
      <c r="D361" s="54" t="n">
        <f aca="false">MIN(1000,MAX(D362,IF($A361&gt;=D$16,0,D$13*(D$16-$A361)+D$14*(D$16-$A361)^2+D$15*(D$16-$A361)^3)))</f>
        <v>0</v>
      </c>
      <c r="E361" s="54" t="n">
        <f aca="false">MIN(1000,MAX(E362,IF($A361&gt;=E$16,0,E$13*(E$16-$A361)+E$14*(E$16-$A361)^2+E$15*(E$16-$A361)^3)))</f>
        <v>0</v>
      </c>
      <c r="F361" s="54" t="n">
        <f aca="false">MIN(1000,MAX(F362,IF($A361&gt;=F$16,0,F$13*(F$16-$A361)+F$14*(F$16-$A361)^2+F$15*(F$16-$A361)^3)))</f>
        <v>0</v>
      </c>
      <c r="G361" s="54" t="n">
        <f aca="false">MIN(1000,MAX(G362,IF($A361&gt;=G$16,0,G$13*(G$16-$A361)+G$14*(G$16-$A361)^2+G$15*(G$16-$A361)^3)))</f>
        <v>0</v>
      </c>
      <c r="H361" s="54" t="n">
        <f aca="false">MIN(1000,MAX(H362,IF($A361&gt;=H$16,0,H$13*(H$16-$A361)+H$14*(H$16-$A361)^2+H$15*(H$16-$A361)^3)))</f>
        <v>0</v>
      </c>
      <c r="I361" s="54" t="n">
        <f aca="false">MIN(1000,MAX(I362,IF($A361&gt;=I$16,0,I$13*(I$16-$A361)+I$14*(I$16-$A361)^2+I$15*(I$16-$A361)^3)))</f>
        <v>0</v>
      </c>
      <c r="J361" s="54" t="n">
        <f aca="false">MIN(1000,MAX(J362,IF($A361&gt;=J$16,0,J$13*(J$16-$A361)+J$14*(J$16-$A361)^2+J$15*(J$16-$A361)^3)))</f>
        <v>0</v>
      </c>
      <c r="K361" s="54" t="n">
        <f aca="false">MIN(1000,MAX(K362,IF($A361&gt;=K$16,0,K$13*(K$16-$A361)+K$14*(K$16-$A361)^2+K$15*(K$16-$A361)^3)))</f>
        <v>0</v>
      </c>
      <c r="L361" s="54" t="n">
        <f aca="false">MIN(1000,MAX(L362,IF($A361&gt;=L$16,0,L$13*(L$16-$A361)+L$14*(L$16-$A361)^2+L$15*(L$16-$A361)^3)))</f>
        <v>0</v>
      </c>
      <c r="M361" s="54" t="n">
        <f aca="false">MIN(1000,MAX(M362,IF($A361&gt;=M$16,0,M$13*(M$16-$A361)+M$14*(M$16-$A361)^2+M$15*(M$16-$A361)^3)))</f>
        <v>0</v>
      </c>
      <c r="N361" s="54" t="n">
        <f aca="false">MIN(1000,MAX(N362,IF($A361&gt;=N$16,0,N$13*(N$16-$A361)+N$14*(N$16-$A361)^2+N$15*(N$16-$A361)^3)))</f>
        <v>0</v>
      </c>
      <c r="O361" s="54" t="n">
        <f aca="false">MIN(1000,MAX(O362,IF($A361&gt;=O$16,0,O$13*(O$16-$A361)+O$14*(O$16-$A361)^2+O$15*(O$16-$A361)^3)))</f>
        <v>0</v>
      </c>
      <c r="P361" s="54" t="n">
        <f aca="false">MIN(1000,MAX(P362,IF($A361&gt;=P$16,0,P$13*(P$16-$A361)+P$14*(P$16-$A361)^2+P$15*(P$16-$A361)^3)))</f>
        <v>0</v>
      </c>
      <c r="Q361" s="54" t="n">
        <f aca="false">MIN(1000,MAX(Q362,IF($A361&gt;=Q$16,0,Q$13*(Q$16-$A361)+Q$14*(Q$16-$A361)^2+Q$15*(Q$16-$A361)^3)))</f>
        <v>0</v>
      </c>
      <c r="R361" s="54" t="n">
        <f aca="false">MIN(1000,MAX(R362,IF($A361&gt;=R$16,0,R$13*(R$16-$A361)+R$14*(R$16-$A361)^2+R$15*(R$16-$A361)^3)))</f>
        <v>0</v>
      </c>
      <c r="S361" s="54" t="n">
        <f aca="false">MIN(1000,MAX(S362,IF($A361&gt;=S$16,0,S$13*(S$16-$A361)+S$14*(S$16-$A361)^2+S$15*(S$16-$A361)^3)))</f>
        <v>9.07715200000001</v>
      </c>
      <c r="T361" s="54" t="n">
        <f aca="false">MIN(1000,MAX(T362,IF($A361&gt;=T$16,0,T$13*(T$16-$A361)+T$14*(T$16-$A361)^2+T$15*(T$16-$A361)^3)))</f>
        <v>0</v>
      </c>
      <c r="U361" s="54" t="n">
        <f aca="false">MIN(1000,MAX(U362,IF($A361&gt;=U$16,0,U$13*(U$16-$A361)+U$14*(U$16-$A361)^2+U$15*(U$16-$A361)^3)))</f>
        <v>72.76745</v>
      </c>
      <c r="V361" s="54" t="n">
        <f aca="false">MIN(1000,MAX(V362,IF($A361&gt;=V$16,0,V$13*(V$16-$A361)+V$14*(V$16-$A361)^2+V$15*(V$16-$A361)^3)))</f>
        <v>0</v>
      </c>
      <c r="W361" s="54" t="n">
        <f aca="false">MIN(1000,MAX(W362,IF($A361&gt;=W$16,0,W$13*(W$16-$A361)+W$14*(W$16-$A361)^2+W$15*(W$16-$A361)^3)))</f>
        <v>39.36048</v>
      </c>
      <c r="X361" s="54" t="n">
        <f aca="false">MIN(1000,MAX(X362,IF($A361&gt;=X$16,0,X$13*(X$16-$A361)+X$14*(X$16-$A361)^2+X$15*(X$16-$A361)^3)))</f>
        <v>0</v>
      </c>
      <c r="Y361" s="54" t="n">
        <f aca="false">MIN(1000,MAX(Y362,IF($A361&gt;=Y$16,0,Y$13*(Y$16-$A361)+Y$14*(Y$16-$A361)^2+Y$15*(Y$16-$A361)^3)))</f>
        <v>0</v>
      </c>
      <c r="Z361" s="54" t="n">
        <f aca="false">MIN(1000,MAX(Z362,IF($A361&gt;=Z$16,0,Z$13*(Z$16-$A361)+Z$14*(Z$16-$A361)^2+Z$15*(Z$16-$A361)^3)))</f>
        <v>0</v>
      </c>
      <c r="AC361" s="54" t="n">
        <f aca="false">MIN(1000,MAX(AC362,IF($A361&gt;=AC$16,0,AC$13*(AC$16-$A361)+AC$14*(AC$16-$A361)^2+AC$15*(AC$16-$A361)^3)))</f>
        <v>0</v>
      </c>
      <c r="AD361" s="54" t="n">
        <f aca="false">MIN(1000,MAX(AD362,IF($A361&gt;=AD$16,0,AD$13*(AD$16-$A361)+AD$14*(AD$16-$A361)^2+AD$15*(AD$16-$A361)^3)))</f>
        <v>0</v>
      </c>
      <c r="AE361" s="54" t="n">
        <f aca="false">MIN(1000,MAX(AE362,IF($A361&gt;=AE$16,0,AE$13*(AE$16-$A361)+AE$14*(AE$16-$A361)^2+AE$15*(AE$16-$A361)^3)))</f>
        <v>0</v>
      </c>
      <c r="AF361" s="54" t="n">
        <f aca="false">MIN(1000,MAX(AF362,IF($A361&gt;=AF$16,0,AF$13*(AF$16-$A361)+AF$14*(AF$16-$A361)^2+AF$15*(AF$16-$A361)^3)))</f>
        <v>0</v>
      </c>
      <c r="AG361" s="54" t="n">
        <f aca="false">MIN(1000,MAX(AG362,IF($A361&gt;=AG$16,0,AG$13*(AG$16-$A361)+AG$14*(AG$16-$A361)^2+AG$15*(AG$16-$A361)^3)))</f>
        <v>0</v>
      </c>
      <c r="AH361" s="54" t="n">
        <f aca="false">MIN(1000,MAX(AH362,IF($A361&gt;=AH$16,0,AH$13*(AH$16-$A361)+AH$14*(AH$16-$A361)^2+AH$15*(AH$16-$A361)^3)))</f>
        <v>0</v>
      </c>
      <c r="AI361" s="54" t="n">
        <f aca="false">MIN(1000,MAX(AI362,IF($A361&gt;=AI$16,0,AI$13*(AI$16-$A361)+AI$14*(AI$16-$A361)^2+AI$15*(AI$16-$A361)^3)))</f>
        <v>0</v>
      </c>
      <c r="AJ361" s="54" t="n">
        <f aca="false">MIN(1000,MAX(AJ362,IF($A361&gt;=AJ$16,0,AJ$13*(AJ$16-$A361)+AJ$14*(AJ$16-$A361)^2+AJ$15*(AJ$16-$A361)^3)))</f>
        <v>0</v>
      </c>
      <c r="AK361" s="54" t="n">
        <f aca="false">MIN(1000,MAX(AK362,IF($A361&gt;=AK$16,0,AK$13*(AK$16-$A361)+AK$14*(AK$16-$A361)^2+AK$15*(AK$16-$A361)^3)))</f>
        <v>0</v>
      </c>
      <c r="AL361" s="54" t="n">
        <f aca="false">MIN(1000,MAX(AL362,IF($A361&gt;=AL$16,0,AL$13*(AL$16-$A361)+AL$14*(AL$16-$A361)^2+AL$15*(AL$16-$A361)^3)))</f>
        <v>0</v>
      </c>
      <c r="AM361" s="54" t="n">
        <f aca="false">MIN(1000,MAX(AM362,IF($A361&gt;=AM$16,0,AM$13*(AM$16-$A361)+AM$14*(AM$16-$A361)^2+AM$15*(AM$16-$A361)^3)))</f>
        <v>0</v>
      </c>
      <c r="AN361" s="54" t="n">
        <f aca="false">MIN(1000,MAX(AN362,IF($A361&gt;=AN$16,0,AN$13*(AN$16-$A361)+AN$14*(AN$16-$A361)^2+AN$15*(AN$16-$A361)^3)))</f>
        <v>0</v>
      </c>
      <c r="AO361" s="54" t="n">
        <f aca="false">MIN(1000,MAX(AO362,IF($A361&gt;=AO$16,0,AO$13*(AO$16-$A361)+AO$14*(AO$16-$A361)^2+AO$15*(AO$16-$A361)^3)))</f>
        <v>0</v>
      </c>
      <c r="AP361" s="54" t="n">
        <f aca="false">MIN(1000,MAX(AP362,IF($A361&gt;=AP$16,0,AP$13*(AP$16-$A361)+AP$14*(AP$16-$A361)^2+AP$15*(AP$16-$A361)^3)))</f>
        <v>0</v>
      </c>
      <c r="AQ361" s="54" t="n">
        <f aca="false">MIN(1000,MAX(AQ362,IF($A361&gt;=AQ$16,0,AQ$13*(AQ$16-$A361)+AQ$14*(AQ$16-$A361)^2+AQ$15*(AQ$16-$A361)^3)))</f>
        <v>0</v>
      </c>
      <c r="AR361" s="54" t="n">
        <f aca="false">MIN(1000,MAX(AR362,IF($A361&gt;=AR$16,0,AR$13*(AR$16-$A361)+AR$14*(AR$16-$A361)^2+AR$15*(AR$16-$A361)^3)))</f>
        <v>0</v>
      </c>
      <c r="AS361" s="54" t="n">
        <f aca="false">MIN(1000,MAX(AS362,IF($A361&gt;=AS$16,0,AS$13*(AS$16-$A361)+AS$14*(AS$16-$A361)^2+AS$15*(AS$16-$A361)^3)))</f>
        <v>0</v>
      </c>
      <c r="AT361" s="54" t="n">
        <f aca="false">MIN(1000,MAX(AT362,IF($A361&gt;=AT$16,0,AT$13*(AT$16-$A361)+AT$14*(AT$16-$A361)^2+AT$15*(AT$16-$A361)^3)))</f>
        <v>28.723364</v>
      </c>
      <c r="AU361" s="54" t="n">
        <f aca="false">MIN(1000,MAX(AU362,IF($A361&gt;=AU$16,0,AU$13*(AU$16-$A361)+AU$14*(AU$16-$A361)^2+AU$15*(AU$16-$A361)^3)))</f>
        <v>0</v>
      </c>
      <c r="AV361" s="54" t="n">
        <f aca="false">MIN(1000,MAX(AV362,IF($A361&gt;=AV$16,0,AV$13*(AV$16-$A361)+AV$14*(AV$16-$A361)^2+AV$15*(AV$16-$A361)^3)))</f>
        <v>431.55553</v>
      </c>
      <c r="AW361" s="54" t="n">
        <f aca="false">MIN(1000,MAX(AW362,IF($A361&gt;=AW$16,0,AW$13*(AW$16-$A361)+AW$14*(AW$16-$A361)^2+AW$15*(AW$16-$A361)^3)))</f>
        <v>0</v>
      </c>
      <c r="AX361" s="54" t="n">
        <f aca="false">MIN(1000,MAX(AX362,IF($A361&gt;=AX$16,0,AX$13*(AX$16-$A361)+AX$14*(AX$16-$A361)^2+AX$15*(AX$16-$A361)^3)))</f>
        <v>58.216864</v>
      </c>
      <c r="AY361" s="54" t="n">
        <f aca="false">MIN(1000,MAX(AY362,IF($A361&gt;=AY$16,0,AY$13*(AY$16-$A361)+AY$14*(AY$16-$A361)^2+AY$15*(AY$16-$A361)^3)))</f>
        <v>0</v>
      </c>
      <c r="AZ361" s="54" t="n">
        <f aca="false">MIN(1000,MAX(AZ362,IF($A361&gt;=AZ$16,0,AZ$13*(AZ$16-$A361)+AZ$14*(AZ$16-$A361)^2+AZ$15*(AZ$16-$A361)^3)))</f>
        <v>0</v>
      </c>
      <c r="BA361" s="54" t="n">
        <f aca="false">MIN(1000,MAX(BA362,IF($A361&gt;=BA$16,0,BA$13*(BA$16-$A361)+BA$14*(BA$16-$A361)^2+BA$15*(BA$16-$A361)^3)))</f>
        <v>0</v>
      </c>
    </row>
    <row r="362" customFormat="false" ht="13.8" hidden="false" customHeight="false" outlineLevel="0" collapsed="false">
      <c r="A362" s="12" t="n">
        <f aca="false">A361+10</f>
        <v>3450</v>
      </c>
      <c r="B362" s="54" t="n">
        <f aca="false">MIN(1000,MAX(B363,IF($A362&gt;=B$16,0,B$13*(B$16-$A362)+B$14*(B$16-$A362)^2+B$15*(B$16-$A362)^3)))</f>
        <v>0</v>
      </c>
      <c r="C362" s="54" t="n">
        <f aca="false">MIN(1000,MAX(C363,IF($A362&gt;=C$16,0,C$13*(C$16-$A362)+C$14*(C$16-$A362)^2+C$15*(C$16-$A362)^3)))</f>
        <v>0</v>
      </c>
      <c r="D362" s="54" t="n">
        <f aca="false">MIN(1000,MAX(D363,IF($A362&gt;=D$16,0,D$13*(D$16-$A362)+D$14*(D$16-$A362)^2+D$15*(D$16-$A362)^3)))</f>
        <v>0</v>
      </c>
      <c r="E362" s="54" t="n">
        <f aca="false">MIN(1000,MAX(E363,IF($A362&gt;=E$16,0,E$13*(E$16-$A362)+E$14*(E$16-$A362)^2+E$15*(E$16-$A362)^3)))</f>
        <v>0</v>
      </c>
      <c r="F362" s="54" t="n">
        <f aca="false">MIN(1000,MAX(F363,IF($A362&gt;=F$16,0,F$13*(F$16-$A362)+F$14*(F$16-$A362)^2+F$15*(F$16-$A362)^3)))</f>
        <v>0</v>
      </c>
      <c r="G362" s="54" t="n">
        <f aca="false">MIN(1000,MAX(G363,IF($A362&gt;=G$16,0,G$13*(G$16-$A362)+G$14*(G$16-$A362)^2+G$15*(G$16-$A362)^3)))</f>
        <v>0</v>
      </c>
      <c r="H362" s="54" t="n">
        <f aca="false">MIN(1000,MAX(H363,IF($A362&gt;=H$16,0,H$13*(H$16-$A362)+H$14*(H$16-$A362)^2+H$15*(H$16-$A362)^3)))</f>
        <v>0</v>
      </c>
      <c r="I362" s="54" t="n">
        <f aca="false">MIN(1000,MAX(I363,IF($A362&gt;=I$16,0,I$13*(I$16-$A362)+I$14*(I$16-$A362)^2+I$15*(I$16-$A362)^3)))</f>
        <v>0</v>
      </c>
      <c r="J362" s="54" t="n">
        <f aca="false">MIN(1000,MAX(J363,IF($A362&gt;=J$16,0,J$13*(J$16-$A362)+J$14*(J$16-$A362)^2+J$15*(J$16-$A362)^3)))</f>
        <v>0</v>
      </c>
      <c r="K362" s="54" t="n">
        <f aca="false">MIN(1000,MAX(K363,IF($A362&gt;=K$16,0,K$13*(K$16-$A362)+K$14*(K$16-$A362)^2+K$15*(K$16-$A362)^3)))</f>
        <v>0</v>
      </c>
      <c r="L362" s="54" t="n">
        <f aca="false">MIN(1000,MAX(L363,IF($A362&gt;=L$16,0,L$13*(L$16-$A362)+L$14*(L$16-$A362)^2+L$15*(L$16-$A362)^3)))</f>
        <v>0</v>
      </c>
      <c r="M362" s="54" t="n">
        <f aca="false">MIN(1000,MAX(M363,IF($A362&gt;=M$16,0,M$13*(M$16-$A362)+M$14*(M$16-$A362)^2+M$15*(M$16-$A362)^3)))</f>
        <v>0</v>
      </c>
      <c r="N362" s="54" t="n">
        <f aca="false">MIN(1000,MAX(N363,IF($A362&gt;=N$16,0,N$13*(N$16-$A362)+N$14*(N$16-$A362)^2+N$15*(N$16-$A362)^3)))</f>
        <v>0</v>
      </c>
      <c r="O362" s="54" t="n">
        <f aca="false">MIN(1000,MAX(O363,IF($A362&gt;=O$16,0,O$13*(O$16-$A362)+O$14*(O$16-$A362)^2+O$15*(O$16-$A362)^3)))</f>
        <v>0</v>
      </c>
      <c r="P362" s="54" t="n">
        <f aca="false">MIN(1000,MAX(P363,IF($A362&gt;=P$16,0,P$13*(P$16-$A362)+P$14*(P$16-$A362)^2+P$15*(P$16-$A362)^3)))</f>
        <v>0</v>
      </c>
      <c r="Q362" s="54" t="n">
        <f aca="false">MIN(1000,MAX(Q363,IF($A362&gt;=Q$16,0,Q$13*(Q$16-$A362)+Q$14*(Q$16-$A362)^2+Q$15*(Q$16-$A362)^3)))</f>
        <v>0</v>
      </c>
      <c r="R362" s="54" t="n">
        <f aca="false">MIN(1000,MAX(R363,IF($A362&gt;=R$16,0,R$13*(R$16-$A362)+R$14*(R$16-$A362)^2+R$15*(R$16-$A362)^3)))</f>
        <v>0</v>
      </c>
      <c r="S362" s="54" t="n">
        <f aca="false">MIN(1000,MAX(S363,IF($A362&gt;=S$16,0,S$13*(S$16-$A362)+S$14*(S$16-$A362)^2+S$15*(S$16-$A362)^3)))</f>
        <v>8.21755200000001</v>
      </c>
      <c r="T362" s="54" t="n">
        <f aca="false">MIN(1000,MAX(T363,IF($A362&gt;=T$16,0,T$13*(T$16-$A362)+T$14*(T$16-$A362)^2+T$15*(T$16-$A362)^3)))</f>
        <v>0</v>
      </c>
      <c r="U362" s="54" t="n">
        <f aca="false">MIN(1000,MAX(U363,IF($A362&gt;=U$16,0,U$13*(U$16-$A362)+U$14*(U$16-$A362)^2+U$15*(U$16-$A362)^3)))</f>
        <v>72.52245</v>
      </c>
      <c r="V362" s="54" t="n">
        <f aca="false">MIN(1000,MAX(V363,IF($A362&gt;=V$16,0,V$13*(V$16-$A362)+V$14*(V$16-$A362)^2+V$15*(V$16-$A362)^3)))</f>
        <v>0</v>
      </c>
      <c r="W362" s="54" t="n">
        <f aca="false">MIN(1000,MAX(W363,IF($A362&gt;=W$16,0,W$13*(W$16-$A362)+W$14*(W$16-$A362)^2+W$15*(W$16-$A362)^3)))</f>
        <v>39.23148</v>
      </c>
      <c r="X362" s="54" t="n">
        <f aca="false">MIN(1000,MAX(X363,IF($A362&gt;=X$16,0,X$13*(X$16-$A362)+X$14*(X$16-$A362)^2+X$15*(X$16-$A362)^3)))</f>
        <v>0</v>
      </c>
      <c r="Y362" s="54" t="n">
        <f aca="false">MIN(1000,MAX(Y363,IF($A362&gt;=Y$16,0,Y$13*(Y$16-$A362)+Y$14*(Y$16-$A362)^2+Y$15*(Y$16-$A362)^3)))</f>
        <v>0</v>
      </c>
      <c r="Z362" s="54" t="n">
        <f aca="false">MIN(1000,MAX(Z363,IF($A362&gt;=Z$16,0,Z$13*(Z$16-$A362)+Z$14*(Z$16-$A362)^2+Z$15*(Z$16-$A362)^3)))</f>
        <v>0</v>
      </c>
      <c r="AC362" s="54" t="n">
        <f aca="false">MIN(1000,MAX(AC363,IF($A362&gt;=AC$16,0,AC$13*(AC$16-$A362)+AC$14*(AC$16-$A362)^2+AC$15*(AC$16-$A362)^3)))</f>
        <v>0</v>
      </c>
      <c r="AD362" s="54" t="n">
        <f aca="false">MIN(1000,MAX(AD363,IF($A362&gt;=AD$16,0,AD$13*(AD$16-$A362)+AD$14*(AD$16-$A362)^2+AD$15*(AD$16-$A362)^3)))</f>
        <v>0</v>
      </c>
      <c r="AE362" s="54" t="n">
        <f aca="false">MIN(1000,MAX(AE363,IF($A362&gt;=AE$16,0,AE$13*(AE$16-$A362)+AE$14*(AE$16-$A362)^2+AE$15*(AE$16-$A362)^3)))</f>
        <v>0</v>
      </c>
      <c r="AF362" s="54" t="n">
        <f aca="false">MIN(1000,MAX(AF363,IF($A362&gt;=AF$16,0,AF$13*(AF$16-$A362)+AF$14*(AF$16-$A362)^2+AF$15*(AF$16-$A362)^3)))</f>
        <v>0</v>
      </c>
      <c r="AG362" s="54" t="n">
        <f aca="false">MIN(1000,MAX(AG363,IF($A362&gt;=AG$16,0,AG$13*(AG$16-$A362)+AG$14*(AG$16-$A362)^2+AG$15*(AG$16-$A362)^3)))</f>
        <v>0</v>
      </c>
      <c r="AH362" s="54" t="n">
        <f aca="false">MIN(1000,MAX(AH363,IF($A362&gt;=AH$16,0,AH$13*(AH$16-$A362)+AH$14*(AH$16-$A362)^2+AH$15*(AH$16-$A362)^3)))</f>
        <v>0</v>
      </c>
      <c r="AI362" s="54" t="n">
        <f aca="false">MIN(1000,MAX(AI363,IF($A362&gt;=AI$16,0,AI$13*(AI$16-$A362)+AI$14*(AI$16-$A362)^2+AI$15*(AI$16-$A362)^3)))</f>
        <v>0</v>
      </c>
      <c r="AJ362" s="54" t="n">
        <f aca="false">MIN(1000,MAX(AJ363,IF($A362&gt;=AJ$16,0,AJ$13*(AJ$16-$A362)+AJ$14*(AJ$16-$A362)^2+AJ$15*(AJ$16-$A362)^3)))</f>
        <v>0</v>
      </c>
      <c r="AK362" s="54" t="n">
        <f aca="false">MIN(1000,MAX(AK363,IF($A362&gt;=AK$16,0,AK$13*(AK$16-$A362)+AK$14*(AK$16-$A362)^2+AK$15*(AK$16-$A362)^3)))</f>
        <v>0</v>
      </c>
      <c r="AL362" s="54" t="n">
        <f aca="false">MIN(1000,MAX(AL363,IF($A362&gt;=AL$16,0,AL$13*(AL$16-$A362)+AL$14*(AL$16-$A362)^2+AL$15*(AL$16-$A362)^3)))</f>
        <v>0</v>
      </c>
      <c r="AM362" s="54" t="n">
        <f aca="false">MIN(1000,MAX(AM363,IF($A362&gt;=AM$16,0,AM$13*(AM$16-$A362)+AM$14*(AM$16-$A362)^2+AM$15*(AM$16-$A362)^3)))</f>
        <v>0</v>
      </c>
      <c r="AN362" s="54" t="n">
        <f aca="false">MIN(1000,MAX(AN363,IF($A362&gt;=AN$16,0,AN$13*(AN$16-$A362)+AN$14*(AN$16-$A362)^2+AN$15*(AN$16-$A362)^3)))</f>
        <v>0</v>
      </c>
      <c r="AO362" s="54" t="n">
        <f aca="false">MIN(1000,MAX(AO363,IF($A362&gt;=AO$16,0,AO$13*(AO$16-$A362)+AO$14*(AO$16-$A362)^2+AO$15*(AO$16-$A362)^3)))</f>
        <v>0</v>
      </c>
      <c r="AP362" s="54" t="n">
        <f aca="false">MIN(1000,MAX(AP363,IF($A362&gt;=AP$16,0,AP$13*(AP$16-$A362)+AP$14*(AP$16-$A362)^2+AP$15*(AP$16-$A362)^3)))</f>
        <v>0</v>
      </c>
      <c r="AQ362" s="54" t="n">
        <f aca="false">MIN(1000,MAX(AQ363,IF($A362&gt;=AQ$16,0,AQ$13*(AQ$16-$A362)+AQ$14*(AQ$16-$A362)^2+AQ$15*(AQ$16-$A362)^3)))</f>
        <v>0</v>
      </c>
      <c r="AR362" s="54" t="n">
        <f aca="false">MIN(1000,MAX(AR363,IF($A362&gt;=AR$16,0,AR$13*(AR$16-$A362)+AR$14*(AR$16-$A362)^2+AR$15*(AR$16-$A362)^3)))</f>
        <v>0</v>
      </c>
      <c r="AS362" s="54" t="n">
        <f aca="false">MIN(1000,MAX(AS363,IF($A362&gt;=AS$16,0,AS$13*(AS$16-$A362)+AS$14*(AS$16-$A362)^2+AS$15*(AS$16-$A362)^3)))</f>
        <v>0</v>
      </c>
      <c r="AT362" s="54" t="n">
        <f aca="false">MIN(1000,MAX(AT363,IF($A362&gt;=AT$16,0,AT$13*(AT$16-$A362)+AT$14*(AT$16-$A362)^2+AT$15*(AT$16-$A362)^3)))</f>
        <v>26.365164</v>
      </c>
      <c r="AU362" s="54" t="n">
        <f aca="false">MIN(1000,MAX(AU363,IF($A362&gt;=AU$16,0,AU$13*(AU$16-$A362)+AU$14*(AU$16-$A362)^2+AU$15*(AU$16-$A362)^3)))</f>
        <v>0</v>
      </c>
      <c r="AV362" s="54" t="n">
        <f aca="false">MIN(1000,MAX(AV363,IF($A362&gt;=AV$16,0,AV$13*(AV$16-$A362)+AV$14*(AV$16-$A362)^2+AV$15*(AV$16-$A362)^3)))</f>
        <v>430.10253</v>
      </c>
      <c r="AW362" s="54" t="n">
        <f aca="false">MIN(1000,MAX(AW363,IF($A362&gt;=AW$16,0,AW$13*(AW$16-$A362)+AW$14*(AW$16-$A362)^2+AW$15*(AW$16-$A362)^3)))</f>
        <v>0</v>
      </c>
      <c r="AX362" s="54" t="n">
        <f aca="false">MIN(1000,MAX(AX363,IF($A362&gt;=AX$16,0,AX$13*(AX$16-$A362)+AX$14*(AX$16-$A362)^2+AX$15*(AX$16-$A362)^3)))</f>
        <v>58.216864</v>
      </c>
      <c r="AY362" s="54" t="n">
        <f aca="false">MIN(1000,MAX(AY363,IF($A362&gt;=AY$16,0,AY$13*(AY$16-$A362)+AY$14*(AY$16-$A362)^2+AY$15*(AY$16-$A362)^3)))</f>
        <v>0</v>
      </c>
      <c r="AZ362" s="54" t="n">
        <f aca="false">MIN(1000,MAX(AZ363,IF($A362&gt;=AZ$16,0,AZ$13*(AZ$16-$A362)+AZ$14*(AZ$16-$A362)^2+AZ$15*(AZ$16-$A362)^3)))</f>
        <v>0</v>
      </c>
      <c r="BA362" s="54" t="n">
        <f aca="false">MIN(1000,MAX(BA363,IF($A362&gt;=BA$16,0,BA$13*(BA$16-$A362)+BA$14*(BA$16-$A362)^2+BA$15*(BA$16-$A362)^3)))</f>
        <v>0</v>
      </c>
    </row>
    <row r="363" customFormat="false" ht="13.8" hidden="false" customHeight="false" outlineLevel="0" collapsed="false">
      <c r="A363" s="12" t="n">
        <f aca="false">A362+10</f>
        <v>3460</v>
      </c>
      <c r="B363" s="54" t="n">
        <f aca="false">MIN(1000,MAX(B364,IF($A363&gt;=B$16,0,B$13*(B$16-$A363)+B$14*(B$16-$A363)^2+B$15*(B$16-$A363)^3)))</f>
        <v>0</v>
      </c>
      <c r="C363" s="54" t="n">
        <f aca="false">MIN(1000,MAX(C364,IF($A363&gt;=C$16,0,C$13*(C$16-$A363)+C$14*(C$16-$A363)^2+C$15*(C$16-$A363)^3)))</f>
        <v>0</v>
      </c>
      <c r="D363" s="54" t="n">
        <f aca="false">MIN(1000,MAX(D364,IF($A363&gt;=D$16,0,D$13*(D$16-$A363)+D$14*(D$16-$A363)^2+D$15*(D$16-$A363)^3)))</f>
        <v>0</v>
      </c>
      <c r="E363" s="54" t="n">
        <f aca="false">MIN(1000,MAX(E364,IF($A363&gt;=E$16,0,E$13*(E$16-$A363)+E$14*(E$16-$A363)^2+E$15*(E$16-$A363)^3)))</f>
        <v>0</v>
      </c>
      <c r="F363" s="54" t="n">
        <f aca="false">MIN(1000,MAX(F364,IF($A363&gt;=F$16,0,F$13*(F$16-$A363)+F$14*(F$16-$A363)^2+F$15*(F$16-$A363)^3)))</f>
        <v>0</v>
      </c>
      <c r="G363" s="54" t="n">
        <f aca="false">MIN(1000,MAX(G364,IF($A363&gt;=G$16,0,G$13*(G$16-$A363)+G$14*(G$16-$A363)^2+G$15*(G$16-$A363)^3)))</f>
        <v>0</v>
      </c>
      <c r="H363" s="54" t="n">
        <f aca="false">MIN(1000,MAX(H364,IF($A363&gt;=H$16,0,H$13*(H$16-$A363)+H$14*(H$16-$A363)^2+H$15*(H$16-$A363)^3)))</f>
        <v>0</v>
      </c>
      <c r="I363" s="54" t="n">
        <f aca="false">MIN(1000,MAX(I364,IF($A363&gt;=I$16,0,I$13*(I$16-$A363)+I$14*(I$16-$A363)^2+I$15*(I$16-$A363)^3)))</f>
        <v>0</v>
      </c>
      <c r="J363" s="54" t="n">
        <f aca="false">MIN(1000,MAX(J364,IF($A363&gt;=J$16,0,J$13*(J$16-$A363)+J$14*(J$16-$A363)^2+J$15*(J$16-$A363)^3)))</f>
        <v>0</v>
      </c>
      <c r="K363" s="54" t="n">
        <f aca="false">MIN(1000,MAX(K364,IF($A363&gt;=K$16,0,K$13*(K$16-$A363)+K$14*(K$16-$A363)^2+K$15*(K$16-$A363)^3)))</f>
        <v>0</v>
      </c>
      <c r="L363" s="54" t="n">
        <f aca="false">MIN(1000,MAX(L364,IF($A363&gt;=L$16,0,L$13*(L$16-$A363)+L$14*(L$16-$A363)^2+L$15*(L$16-$A363)^3)))</f>
        <v>0</v>
      </c>
      <c r="M363" s="54" t="n">
        <f aca="false">MIN(1000,MAX(M364,IF($A363&gt;=M$16,0,M$13*(M$16-$A363)+M$14*(M$16-$A363)^2+M$15*(M$16-$A363)^3)))</f>
        <v>0</v>
      </c>
      <c r="N363" s="54" t="n">
        <f aca="false">MIN(1000,MAX(N364,IF($A363&gt;=N$16,0,N$13*(N$16-$A363)+N$14*(N$16-$A363)^2+N$15*(N$16-$A363)^3)))</f>
        <v>0</v>
      </c>
      <c r="O363" s="54" t="n">
        <f aca="false">MIN(1000,MAX(O364,IF($A363&gt;=O$16,0,O$13*(O$16-$A363)+O$14*(O$16-$A363)^2+O$15*(O$16-$A363)^3)))</f>
        <v>0</v>
      </c>
      <c r="P363" s="54" t="n">
        <f aca="false">MIN(1000,MAX(P364,IF($A363&gt;=P$16,0,P$13*(P$16-$A363)+P$14*(P$16-$A363)^2+P$15*(P$16-$A363)^3)))</f>
        <v>0</v>
      </c>
      <c r="Q363" s="54" t="n">
        <f aca="false">MIN(1000,MAX(Q364,IF($A363&gt;=Q$16,0,Q$13*(Q$16-$A363)+Q$14*(Q$16-$A363)^2+Q$15*(Q$16-$A363)^3)))</f>
        <v>0</v>
      </c>
      <c r="R363" s="54" t="n">
        <f aca="false">MIN(1000,MAX(R364,IF($A363&gt;=R$16,0,R$13*(R$16-$A363)+R$14*(R$16-$A363)^2+R$15*(R$16-$A363)^3)))</f>
        <v>0</v>
      </c>
      <c r="S363" s="54" t="n">
        <f aca="false">MIN(1000,MAX(S364,IF($A363&gt;=S$16,0,S$13*(S$16-$A363)+S$14*(S$16-$A363)^2+S$15*(S$16-$A363)^3)))</f>
        <v>7.39795200000001</v>
      </c>
      <c r="T363" s="54" t="n">
        <f aca="false">MIN(1000,MAX(T364,IF($A363&gt;=T$16,0,T$13*(T$16-$A363)+T$14*(T$16-$A363)^2+T$15*(T$16-$A363)^3)))</f>
        <v>0</v>
      </c>
      <c r="U363" s="54" t="n">
        <f aca="false">MIN(1000,MAX(U364,IF($A363&gt;=U$16,0,U$13*(U$16-$A363)+U$14*(U$16-$A363)^2+U$15*(U$16-$A363)^3)))</f>
        <v>72.27745</v>
      </c>
      <c r="V363" s="54" t="n">
        <f aca="false">MIN(1000,MAX(V364,IF($A363&gt;=V$16,0,V$13*(V$16-$A363)+V$14*(V$16-$A363)^2+V$15*(V$16-$A363)^3)))</f>
        <v>0</v>
      </c>
      <c r="W363" s="54" t="n">
        <f aca="false">MIN(1000,MAX(W364,IF($A363&gt;=W$16,0,W$13*(W$16-$A363)+W$14*(W$16-$A363)^2+W$15*(W$16-$A363)^3)))</f>
        <v>39.10248</v>
      </c>
      <c r="X363" s="54" t="n">
        <f aca="false">MIN(1000,MAX(X364,IF($A363&gt;=X$16,0,X$13*(X$16-$A363)+X$14*(X$16-$A363)^2+X$15*(X$16-$A363)^3)))</f>
        <v>0</v>
      </c>
      <c r="Y363" s="54" t="n">
        <f aca="false">MIN(1000,MAX(Y364,IF($A363&gt;=Y$16,0,Y$13*(Y$16-$A363)+Y$14*(Y$16-$A363)^2+Y$15*(Y$16-$A363)^3)))</f>
        <v>0</v>
      </c>
      <c r="Z363" s="54" t="n">
        <f aca="false">MIN(1000,MAX(Z364,IF($A363&gt;=Z$16,0,Z$13*(Z$16-$A363)+Z$14*(Z$16-$A363)^2+Z$15*(Z$16-$A363)^3)))</f>
        <v>0</v>
      </c>
      <c r="AC363" s="54" t="n">
        <f aca="false">MIN(1000,MAX(AC364,IF($A363&gt;=AC$16,0,AC$13*(AC$16-$A363)+AC$14*(AC$16-$A363)^2+AC$15*(AC$16-$A363)^3)))</f>
        <v>0</v>
      </c>
      <c r="AD363" s="54" t="n">
        <f aca="false">MIN(1000,MAX(AD364,IF($A363&gt;=AD$16,0,AD$13*(AD$16-$A363)+AD$14*(AD$16-$A363)^2+AD$15*(AD$16-$A363)^3)))</f>
        <v>0</v>
      </c>
      <c r="AE363" s="54" t="n">
        <f aca="false">MIN(1000,MAX(AE364,IF($A363&gt;=AE$16,0,AE$13*(AE$16-$A363)+AE$14*(AE$16-$A363)^2+AE$15*(AE$16-$A363)^3)))</f>
        <v>0</v>
      </c>
      <c r="AF363" s="54" t="n">
        <f aca="false">MIN(1000,MAX(AF364,IF($A363&gt;=AF$16,0,AF$13*(AF$16-$A363)+AF$14*(AF$16-$A363)^2+AF$15*(AF$16-$A363)^3)))</f>
        <v>0</v>
      </c>
      <c r="AG363" s="54" t="n">
        <f aca="false">MIN(1000,MAX(AG364,IF($A363&gt;=AG$16,0,AG$13*(AG$16-$A363)+AG$14*(AG$16-$A363)^2+AG$15*(AG$16-$A363)^3)))</f>
        <v>0</v>
      </c>
      <c r="AH363" s="54" t="n">
        <f aca="false">MIN(1000,MAX(AH364,IF($A363&gt;=AH$16,0,AH$13*(AH$16-$A363)+AH$14*(AH$16-$A363)^2+AH$15*(AH$16-$A363)^3)))</f>
        <v>0</v>
      </c>
      <c r="AI363" s="54" t="n">
        <f aca="false">MIN(1000,MAX(AI364,IF($A363&gt;=AI$16,0,AI$13*(AI$16-$A363)+AI$14*(AI$16-$A363)^2+AI$15*(AI$16-$A363)^3)))</f>
        <v>0</v>
      </c>
      <c r="AJ363" s="54" t="n">
        <f aca="false">MIN(1000,MAX(AJ364,IF($A363&gt;=AJ$16,0,AJ$13*(AJ$16-$A363)+AJ$14*(AJ$16-$A363)^2+AJ$15*(AJ$16-$A363)^3)))</f>
        <v>0</v>
      </c>
      <c r="AK363" s="54" t="n">
        <f aca="false">MIN(1000,MAX(AK364,IF($A363&gt;=AK$16,0,AK$13*(AK$16-$A363)+AK$14*(AK$16-$A363)^2+AK$15*(AK$16-$A363)^3)))</f>
        <v>0</v>
      </c>
      <c r="AL363" s="54" t="n">
        <f aca="false">MIN(1000,MAX(AL364,IF($A363&gt;=AL$16,0,AL$13*(AL$16-$A363)+AL$14*(AL$16-$A363)^2+AL$15*(AL$16-$A363)^3)))</f>
        <v>0</v>
      </c>
      <c r="AM363" s="54" t="n">
        <f aca="false">MIN(1000,MAX(AM364,IF($A363&gt;=AM$16,0,AM$13*(AM$16-$A363)+AM$14*(AM$16-$A363)^2+AM$15*(AM$16-$A363)^3)))</f>
        <v>0</v>
      </c>
      <c r="AN363" s="54" t="n">
        <f aca="false">MIN(1000,MAX(AN364,IF($A363&gt;=AN$16,0,AN$13*(AN$16-$A363)+AN$14*(AN$16-$A363)^2+AN$15*(AN$16-$A363)^3)))</f>
        <v>0</v>
      </c>
      <c r="AO363" s="54" t="n">
        <f aca="false">MIN(1000,MAX(AO364,IF($A363&gt;=AO$16,0,AO$13*(AO$16-$A363)+AO$14*(AO$16-$A363)^2+AO$15*(AO$16-$A363)^3)))</f>
        <v>0</v>
      </c>
      <c r="AP363" s="54" t="n">
        <f aca="false">MIN(1000,MAX(AP364,IF($A363&gt;=AP$16,0,AP$13*(AP$16-$A363)+AP$14*(AP$16-$A363)^2+AP$15*(AP$16-$A363)^3)))</f>
        <v>0</v>
      </c>
      <c r="AQ363" s="54" t="n">
        <f aca="false">MIN(1000,MAX(AQ364,IF($A363&gt;=AQ$16,0,AQ$13*(AQ$16-$A363)+AQ$14*(AQ$16-$A363)^2+AQ$15*(AQ$16-$A363)^3)))</f>
        <v>0</v>
      </c>
      <c r="AR363" s="54" t="n">
        <f aca="false">MIN(1000,MAX(AR364,IF($A363&gt;=AR$16,0,AR$13*(AR$16-$A363)+AR$14*(AR$16-$A363)^2+AR$15*(AR$16-$A363)^3)))</f>
        <v>0</v>
      </c>
      <c r="AS363" s="54" t="n">
        <f aca="false">MIN(1000,MAX(AS364,IF($A363&gt;=AS$16,0,AS$13*(AS$16-$A363)+AS$14*(AS$16-$A363)^2+AS$15*(AS$16-$A363)^3)))</f>
        <v>0</v>
      </c>
      <c r="AT363" s="54" t="n">
        <f aca="false">MIN(1000,MAX(AT364,IF($A363&gt;=AT$16,0,AT$13*(AT$16-$A363)+AT$14*(AT$16-$A363)^2+AT$15*(AT$16-$A363)^3)))</f>
        <v>24.086964</v>
      </c>
      <c r="AU363" s="54" t="n">
        <f aca="false">MIN(1000,MAX(AU364,IF($A363&gt;=AU$16,0,AU$13*(AU$16-$A363)+AU$14*(AU$16-$A363)^2+AU$15*(AU$16-$A363)^3)))</f>
        <v>0</v>
      </c>
      <c r="AV363" s="54" t="n">
        <f aca="false">MIN(1000,MAX(AV364,IF($A363&gt;=AV$16,0,AV$13*(AV$16-$A363)+AV$14*(AV$16-$A363)^2+AV$15*(AV$16-$A363)^3)))</f>
        <v>428.64953</v>
      </c>
      <c r="AW363" s="54" t="n">
        <f aca="false">MIN(1000,MAX(AW364,IF($A363&gt;=AW$16,0,AW$13*(AW$16-$A363)+AW$14*(AW$16-$A363)^2+AW$15*(AW$16-$A363)^3)))</f>
        <v>0</v>
      </c>
      <c r="AX363" s="54" t="n">
        <f aca="false">MIN(1000,MAX(AX364,IF($A363&gt;=AX$16,0,AX$13*(AX$16-$A363)+AX$14*(AX$16-$A363)^2+AX$15*(AX$16-$A363)^3)))</f>
        <v>58.216864</v>
      </c>
      <c r="AY363" s="54" t="n">
        <f aca="false">MIN(1000,MAX(AY364,IF($A363&gt;=AY$16,0,AY$13*(AY$16-$A363)+AY$14*(AY$16-$A363)^2+AY$15*(AY$16-$A363)^3)))</f>
        <v>0</v>
      </c>
      <c r="AZ363" s="54" t="n">
        <f aca="false">MIN(1000,MAX(AZ364,IF($A363&gt;=AZ$16,0,AZ$13*(AZ$16-$A363)+AZ$14*(AZ$16-$A363)^2+AZ$15*(AZ$16-$A363)^3)))</f>
        <v>0</v>
      </c>
      <c r="BA363" s="54" t="n">
        <f aca="false">MIN(1000,MAX(BA364,IF($A363&gt;=BA$16,0,BA$13*(BA$16-$A363)+BA$14*(BA$16-$A363)^2+BA$15*(BA$16-$A363)^3)))</f>
        <v>0</v>
      </c>
    </row>
    <row r="364" customFormat="false" ht="13.8" hidden="false" customHeight="false" outlineLevel="0" collapsed="false">
      <c r="A364" s="12" t="n">
        <f aca="false">A363+10</f>
        <v>3470</v>
      </c>
      <c r="B364" s="54" t="n">
        <f aca="false">MIN(1000,MAX(B365,IF($A364&gt;=B$16,0,B$13*(B$16-$A364)+B$14*(B$16-$A364)^2+B$15*(B$16-$A364)^3)))</f>
        <v>0</v>
      </c>
      <c r="C364" s="54" t="n">
        <f aca="false">MIN(1000,MAX(C365,IF($A364&gt;=C$16,0,C$13*(C$16-$A364)+C$14*(C$16-$A364)^2+C$15*(C$16-$A364)^3)))</f>
        <v>0</v>
      </c>
      <c r="D364" s="54" t="n">
        <f aca="false">MIN(1000,MAX(D365,IF($A364&gt;=D$16,0,D$13*(D$16-$A364)+D$14*(D$16-$A364)^2+D$15*(D$16-$A364)^3)))</f>
        <v>0</v>
      </c>
      <c r="E364" s="54" t="n">
        <f aca="false">MIN(1000,MAX(E365,IF($A364&gt;=E$16,0,E$13*(E$16-$A364)+E$14*(E$16-$A364)^2+E$15*(E$16-$A364)^3)))</f>
        <v>0</v>
      </c>
      <c r="F364" s="54" t="n">
        <f aca="false">MIN(1000,MAX(F365,IF($A364&gt;=F$16,0,F$13*(F$16-$A364)+F$14*(F$16-$A364)^2+F$15*(F$16-$A364)^3)))</f>
        <v>0</v>
      </c>
      <c r="G364" s="54" t="n">
        <f aca="false">MIN(1000,MAX(G365,IF($A364&gt;=G$16,0,G$13*(G$16-$A364)+G$14*(G$16-$A364)^2+G$15*(G$16-$A364)^3)))</f>
        <v>0</v>
      </c>
      <c r="H364" s="54" t="n">
        <f aca="false">MIN(1000,MAX(H365,IF($A364&gt;=H$16,0,H$13*(H$16-$A364)+H$14*(H$16-$A364)^2+H$15*(H$16-$A364)^3)))</f>
        <v>0</v>
      </c>
      <c r="I364" s="54" t="n">
        <f aca="false">MIN(1000,MAX(I365,IF($A364&gt;=I$16,0,I$13*(I$16-$A364)+I$14*(I$16-$A364)^2+I$15*(I$16-$A364)^3)))</f>
        <v>0</v>
      </c>
      <c r="J364" s="54" t="n">
        <f aca="false">MIN(1000,MAX(J365,IF($A364&gt;=J$16,0,J$13*(J$16-$A364)+J$14*(J$16-$A364)^2+J$15*(J$16-$A364)^3)))</f>
        <v>0</v>
      </c>
      <c r="K364" s="54" t="n">
        <f aca="false">MIN(1000,MAX(K365,IF($A364&gt;=K$16,0,K$13*(K$16-$A364)+K$14*(K$16-$A364)^2+K$15*(K$16-$A364)^3)))</f>
        <v>0</v>
      </c>
      <c r="L364" s="54" t="n">
        <f aca="false">MIN(1000,MAX(L365,IF($A364&gt;=L$16,0,L$13*(L$16-$A364)+L$14*(L$16-$A364)^2+L$15*(L$16-$A364)^3)))</f>
        <v>0</v>
      </c>
      <c r="M364" s="54" t="n">
        <f aca="false">MIN(1000,MAX(M365,IF($A364&gt;=M$16,0,M$13*(M$16-$A364)+M$14*(M$16-$A364)^2+M$15*(M$16-$A364)^3)))</f>
        <v>0</v>
      </c>
      <c r="N364" s="54" t="n">
        <f aca="false">MIN(1000,MAX(N365,IF($A364&gt;=N$16,0,N$13*(N$16-$A364)+N$14*(N$16-$A364)^2+N$15*(N$16-$A364)^3)))</f>
        <v>0</v>
      </c>
      <c r="O364" s="54" t="n">
        <f aca="false">MIN(1000,MAX(O365,IF($A364&gt;=O$16,0,O$13*(O$16-$A364)+O$14*(O$16-$A364)^2+O$15*(O$16-$A364)^3)))</f>
        <v>0</v>
      </c>
      <c r="P364" s="54" t="n">
        <f aca="false">MIN(1000,MAX(P365,IF($A364&gt;=P$16,0,P$13*(P$16-$A364)+P$14*(P$16-$A364)^2+P$15*(P$16-$A364)^3)))</f>
        <v>0</v>
      </c>
      <c r="Q364" s="54" t="n">
        <f aca="false">MIN(1000,MAX(Q365,IF($A364&gt;=Q$16,0,Q$13*(Q$16-$A364)+Q$14*(Q$16-$A364)^2+Q$15*(Q$16-$A364)^3)))</f>
        <v>0</v>
      </c>
      <c r="R364" s="54" t="n">
        <f aca="false">MIN(1000,MAX(R365,IF($A364&gt;=R$16,0,R$13*(R$16-$A364)+R$14*(R$16-$A364)^2+R$15*(R$16-$A364)^3)))</f>
        <v>0</v>
      </c>
      <c r="S364" s="54" t="n">
        <f aca="false">MIN(1000,MAX(S365,IF($A364&gt;=S$16,0,S$13*(S$16-$A364)+S$14*(S$16-$A364)^2+S$15*(S$16-$A364)^3)))</f>
        <v>6.61835200000001</v>
      </c>
      <c r="T364" s="54" t="n">
        <f aca="false">MIN(1000,MAX(T365,IF($A364&gt;=T$16,0,T$13*(T$16-$A364)+T$14*(T$16-$A364)^2+T$15*(T$16-$A364)^3)))</f>
        <v>0</v>
      </c>
      <c r="U364" s="54" t="n">
        <f aca="false">MIN(1000,MAX(U365,IF($A364&gt;=U$16,0,U$13*(U$16-$A364)+U$14*(U$16-$A364)^2+U$15*(U$16-$A364)^3)))</f>
        <v>72.03245</v>
      </c>
      <c r="V364" s="54" t="n">
        <f aca="false">MIN(1000,MAX(V365,IF($A364&gt;=V$16,0,V$13*(V$16-$A364)+V$14*(V$16-$A364)^2+V$15*(V$16-$A364)^3)))</f>
        <v>0</v>
      </c>
      <c r="W364" s="54" t="n">
        <f aca="false">MIN(1000,MAX(W365,IF($A364&gt;=W$16,0,W$13*(W$16-$A364)+W$14*(W$16-$A364)^2+W$15*(W$16-$A364)^3)))</f>
        <v>38.97348</v>
      </c>
      <c r="X364" s="54" t="n">
        <f aca="false">MIN(1000,MAX(X365,IF($A364&gt;=X$16,0,X$13*(X$16-$A364)+X$14*(X$16-$A364)^2+X$15*(X$16-$A364)^3)))</f>
        <v>0</v>
      </c>
      <c r="Y364" s="54" t="n">
        <f aca="false">MIN(1000,MAX(Y365,IF($A364&gt;=Y$16,0,Y$13*(Y$16-$A364)+Y$14*(Y$16-$A364)^2+Y$15*(Y$16-$A364)^3)))</f>
        <v>0</v>
      </c>
      <c r="Z364" s="54" t="n">
        <f aca="false">MIN(1000,MAX(Z365,IF($A364&gt;=Z$16,0,Z$13*(Z$16-$A364)+Z$14*(Z$16-$A364)^2+Z$15*(Z$16-$A364)^3)))</f>
        <v>0</v>
      </c>
      <c r="AC364" s="54" t="n">
        <f aca="false">MIN(1000,MAX(AC365,IF($A364&gt;=AC$16,0,AC$13*(AC$16-$A364)+AC$14*(AC$16-$A364)^2+AC$15*(AC$16-$A364)^3)))</f>
        <v>0</v>
      </c>
      <c r="AD364" s="54" t="n">
        <f aca="false">MIN(1000,MAX(AD365,IF($A364&gt;=AD$16,0,AD$13*(AD$16-$A364)+AD$14*(AD$16-$A364)^2+AD$15*(AD$16-$A364)^3)))</f>
        <v>0</v>
      </c>
      <c r="AE364" s="54" t="n">
        <f aca="false">MIN(1000,MAX(AE365,IF($A364&gt;=AE$16,0,AE$13*(AE$16-$A364)+AE$14*(AE$16-$A364)^2+AE$15*(AE$16-$A364)^3)))</f>
        <v>0</v>
      </c>
      <c r="AF364" s="54" t="n">
        <f aca="false">MIN(1000,MAX(AF365,IF($A364&gt;=AF$16,0,AF$13*(AF$16-$A364)+AF$14*(AF$16-$A364)^2+AF$15*(AF$16-$A364)^3)))</f>
        <v>0</v>
      </c>
      <c r="AG364" s="54" t="n">
        <f aca="false">MIN(1000,MAX(AG365,IF($A364&gt;=AG$16,0,AG$13*(AG$16-$A364)+AG$14*(AG$16-$A364)^2+AG$15*(AG$16-$A364)^3)))</f>
        <v>0</v>
      </c>
      <c r="AH364" s="54" t="n">
        <f aca="false">MIN(1000,MAX(AH365,IF($A364&gt;=AH$16,0,AH$13*(AH$16-$A364)+AH$14*(AH$16-$A364)^2+AH$15*(AH$16-$A364)^3)))</f>
        <v>0</v>
      </c>
      <c r="AI364" s="54" t="n">
        <f aca="false">MIN(1000,MAX(AI365,IF($A364&gt;=AI$16,0,AI$13*(AI$16-$A364)+AI$14*(AI$16-$A364)^2+AI$15*(AI$16-$A364)^3)))</f>
        <v>0</v>
      </c>
      <c r="AJ364" s="54" t="n">
        <f aca="false">MIN(1000,MAX(AJ365,IF($A364&gt;=AJ$16,0,AJ$13*(AJ$16-$A364)+AJ$14*(AJ$16-$A364)^2+AJ$15*(AJ$16-$A364)^3)))</f>
        <v>0</v>
      </c>
      <c r="AK364" s="54" t="n">
        <f aca="false">MIN(1000,MAX(AK365,IF($A364&gt;=AK$16,0,AK$13*(AK$16-$A364)+AK$14*(AK$16-$A364)^2+AK$15*(AK$16-$A364)^3)))</f>
        <v>0</v>
      </c>
      <c r="AL364" s="54" t="n">
        <f aca="false">MIN(1000,MAX(AL365,IF($A364&gt;=AL$16,0,AL$13*(AL$16-$A364)+AL$14*(AL$16-$A364)^2+AL$15*(AL$16-$A364)^3)))</f>
        <v>0</v>
      </c>
      <c r="AM364" s="54" t="n">
        <f aca="false">MIN(1000,MAX(AM365,IF($A364&gt;=AM$16,0,AM$13*(AM$16-$A364)+AM$14*(AM$16-$A364)^2+AM$15*(AM$16-$A364)^3)))</f>
        <v>0</v>
      </c>
      <c r="AN364" s="54" t="n">
        <f aca="false">MIN(1000,MAX(AN365,IF($A364&gt;=AN$16,0,AN$13*(AN$16-$A364)+AN$14*(AN$16-$A364)^2+AN$15*(AN$16-$A364)^3)))</f>
        <v>0</v>
      </c>
      <c r="AO364" s="54" t="n">
        <f aca="false">MIN(1000,MAX(AO365,IF($A364&gt;=AO$16,0,AO$13*(AO$16-$A364)+AO$14*(AO$16-$A364)^2+AO$15*(AO$16-$A364)^3)))</f>
        <v>0</v>
      </c>
      <c r="AP364" s="54" t="n">
        <f aca="false">MIN(1000,MAX(AP365,IF($A364&gt;=AP$16,0,AP$13*(AP$16-$A364)+AP$14*(AP$16-$A364)^2+AP$15*(AP$16-$A364)^3)))</f>
        <v>0</v>
      </c>
      <c r="AQ364" s="54" t="n">
        <f aca="false">MIN(1000,MAX(AQ365,IF($A364&gt;=AQ$16,0,AQ$13*(AQ$16-$A364)+AQ$14*(AQ$16-$A364)^2+AQ$15*(AQ$16-$A364)^3)))</f>
        <v>0</v>
      </c>
      <c r="AR364" s="54" t="n">
        <f aca="false">MIN(1000,MAX(AR365,IF($A364&gt;=AR$16,0,AR$13*(AR$16-$A364)+AR$14*(AR$16-$A364)^2+AR$15*(AR$16-$A364)^3)))</f>
        <v>0</v>
      </c>
      <c r="AS364" s="54" t="n">
        <f aca="false">MIN(1000,MAX(AS365,IF($A364&gt;=AS$16,0,AS$13*(AS$16-$A364)+AS$14*(AS$16-$A364)^2+AS$15*(AS$16-$A364)^3)))</f>
        <v>0</v>
      </c>
      <c r="AT364" s="54" t="n">
        <f aca="false">MIN(1000,MAX(AT365,IF($A364&gt;=AT$16,0,AT$13*(AT$16-$A364)+AT$14*(AT$16-$A364)^2+AT$15*(AT$16-$A364)^3)))</f>
        <v>21.888764</v>
      </c>
      <c r="AU364" s="54" t="n">
        <f aca="false">MIN(1000,MAX(AU365,IF($A364&gt;=AU$16,0,AU$13*(AU$16-$A364)+AU$14*(AU$16-$A364)^2+AU$15*(AU$16-$A364)^3)))</f>
        <v>0</v>
      </c>
      <c r="AV364" s="54" t="n">
        <f aca="false">MIN(1000,MAX(AV365,IF($A364&gt;=AV$16,0,AV$13*(AV$16-$A364)+AV$14*(AV$16-$A364)^2+AV$15*(AV$16-$A364)^3)))</f>
        <v>427.19653</v>
      </c>
      <c r="AW364" s="54" t="n">
        <f aca="false">MIN(1000,MAX(AW365,IF($A364&gt;=AW$16,0,AW$13*(AW$16-$A364)+AW$14*(AW$16-$A364)^2+AW$15*(AW$16-$A364)^3)))</f>
        <v>0</v>
      </c>
      <c r="AX364" s="54" t="n">
        <f aca="false">MIN(1000,MAX(AX365,IF($A364&gt;=AX$16,0,AX$13*(AX$16-$A364)+AX$14*(AX$16-$A364)^2+AX$15*(AX$16-$A364)^3)))</f>
        <v>58.216864</v>
      </c>
      <c r="AY364" s="54" t="n">
        <f aca="false">MIN(1000,MAX(AY365,IF($A364&gt;=AY$16,0,AY$13*(AY$16-$A364)+AY$14*(AY$16-$A364)^2+AY$15*(AY$16-$A364)^3)))</f>
        <v>0</v>
      </c>
      <c r="AZ364" s="54" t="n">
        <f aca="false">MIN(1000,MAX(AZ365,IF($A364&gt;=AZ$16,0,AZ$13*(AZ$16-$A364)+AZ$14*(AZ$16-$A364)^2+AZ$15*(AZ$16-$A364)^3)))</f>
        <v>0</v>
      </c>
      <c r="BA364" s="54" t="n">
        <f aca="false">MIN(1000,MAX(BA365,IF($A364&gt;=BA$16,0,BA$13*(BA$16-$A364)+BA$14*(BA$16-$A364)^2+BA$15*(BA$16-$A364)^3)))</f>
        <v>0</v>
      </c>
    </row>
    <row r="365" customFormat="false" ht="13.8" hidden="false" customHeight="false" outlineLevel="0" collapsed="false">
      <c r="A365" s="12" t="n">
        <f aca="false">A364+10</f>
        <v>3480</v>
      </c>
      <c r="B365" s="54" t="n">
        <f aca="false">MIN(1000,MAX(B366,IF($A365&gt;=B$16,0,B$13*(B$16-$A365)+B$14*(B$16-$A365)^2+B$15*(B$16-$A365)^3)))</f>
        <v>0</v>
      </c>
      <c r="C365" s="54" t="n">
        <f aca="false">MIN(1000,MAX(C366,IF($A365&gt;=C$16,0,C$13*(C$16-$A365)+C$14*(C$16-$A365)^2+C$15*(C$16-$A365)^3)))</f>
        <v>0</v>
      </c>
      <c r="D365" s="54" t="n">
        <f aca="false">MIN(1000,MAX(D366,IF($A365&gt;=D$16,0,D$13*(D$16-$A365)+D$14*(D$16-$A365)^2+D$15*(D$16-$A365)^3)))</f>
        <v>0</v>
      </c>
      <c r="E365" s="54" t="n">
        <f aca="false">MIN(1000,MAX(E366,IF($A365&gt;=E$16,0,E$13*(E$16-$A365)+E$14*(E$16-$A365)^2+E$15*(E$16-$A365)^3)))</f>
        <v>0</v>
      </c>
      <c r="F365" s="54" t="n">
        <f aca="false">MIN(1000,MAX(F366,IF($A365&gt;=F$16,0,F$13*(F$16-$A365)+F$14*(F$16-$A365)^2+F$15*(F$16-$A365)^3)))</f>
        <v>0</v>
      </c>
      <c r="G365" s="54" t="n">
        <f aca="false">MIN(1000,MAX(G366,IF($A365&gt;=G$16,0,G$13*(G$16-$A365)+G$14*(G$16-$A365)^2+G$15*(G$16-$A365)^3)))</f>
        <v>0</v>
      </c>
      <c r="H365" s="54" t="n">
        <f aca="false">MIN(1000,MAX(H366,IF($A365&gt;=H$16,0,H$13*(H$16-$A365)+H$14*(H$16-$A365)^2+H$15*(H$16-$A365)^3)))</f>
        <v>0</v>
      </c>
      <c r="I365" s="54" t="n">
        <f aca="false">MIN(1000,MAX(I366,IF($A365&gt;=I$16,0,I$13*(I$16-$A365)+I$14*(I$16-$A365)^2+I$15*(I$16-$A365)^3)))</f>
        <v>0</v>
      </c>
      <c r="J365" s="54" t="n">
        <f aca="false">MIN(1000,MAX(J366,IF($A365&gt;=J$16,0,J$13*(J$16-$A365)+J$14*(J$16-$A365)^2+J$15*(J$16-$A365)^3)))</f>
        <v>0</v>
      </c>
      <c r="K365" s="54" t="n">
        <f aca="false">MIN(1000,MAX(K366,IF($A365&gt;=K$16,0,K$13*(K$16-$A365)+K$14*(K$16-$A365)^2+K$15*(K$16-$A365)^3)))</f>
        <v>0</v>
      </c>
      <c r="L365" s="54" t="n">
        <f aca="false">MIN(1000,MAX(L366,IF($A365&gt;=L$16,0,L$13*(L$16-$A365)+L$14*(L$16-$A365)^2+L$15*(L$16-$A365)^3)))</f>
        <v>0</v>
      </c>
      <c r="M365" s="54" t="n">
        <f aca="false">MIN(1000,MAX(M366,IF($A365&gt;=M$16,0,M$13*(M$16-$A365)+M$14*(M$16-$A365)^2+M$15*(M$16-$A365)^3)))</f>
        <v>0</v>
      </c>
      <c r="N365" s="54" t="n">
        <f aca="false">MIN(1000,MAX(N366,IF($A365&gt;=N$16,0,N$13*(N$16-$A365)+N$14*(N$16-$A365)^2+N$15*(N$16-$A365)^3)))</f>
        <v>0</v>
      </c>
      <c r="O365" s="54" t="n">
        <f aca="false">MIN(1000,MAX(O366,IF($A365&gt;=O$16,0,O$13*(O$16-$A365)+O$14*(O$16-$A365)^2+O$15*(O$16-$A365)^3)))</f>
        <v>0</v>
      </c>
      <c r="P365" s="54" t="n">
        <f aca="false">MIN(1000,MAX(P366,IF($A365&gt;=P$16,0,P$13*(P$16-$A365)+P$14*(P$16-$A365)^2+P$15*(P$16-$A365)^3)))</f>
        <v>0</v>
      </c>
      <c r="Q365" s="54" t="n">
        <f aca="false">MIN(1000,MAX(Q366,IF($A365&gt;=Q$16,0,Q$13*(Q$16-$A365)+Q$14*(Q$16-$A365)^2+Q$15*(Q$16-$A365)^3)))</f>
        <v>0</v>
      </c>
      <c r="R365" s="54" t="n">
        <f aca="false">MIN(1000,MAX(R366,IF($A365&gt;=R$16,0,R$13*(R$16-$A365)+R$14*(R$16-$A365)^2+R$15*(R$16-$A365)^3)))</f>
        <v>0</v>
      </c>
      <c r="S365" s="54" t="n">
        <f aca="false">MIN(1000,MAX(S366,IF($A365&gt;=S$16,0,S$13*(S$16-$A365)+S$14*(S$16-$A365)^2+S$15*(S$16-$A365)^3)))</f>
        <v>5.87875200000001</v>
      </c>
      <c r="T365" s="54" t="n">
        <f aca="false">MIN(1000,MAX(T366,IF($A365&gt;=T$16,0,T$13*(T$16-$A365)+T$14*(T$16-$A365)^2+T$15*(T$16-$A365)^3)))</f>
        <v>0</v>
      </c>
      <c r="U365" s="54" t="n">
        <f aca="false">MIN(1000,MAX(U366,IF($A365&gt;=U$16,0,U$13*(U$16-$A365)+U$14*(U$16-$A365)^2+U$15*(U$16-$A365)^3)))</f>
        <v>71.78745</v>
      </c>
      <c r="V365" s="54" t="n">
        <f aca="false">MIN(1000,MAX(V366,IF($A365&gt;=V$16,0,V$13*(V$16-$A365)+V$14*(V$16-$A365)^2+V$15*(V$16-$A365)^3)))</f>
        <v>0</v>
      </c>
      <c r="W365" s="54" t="n">
        <f aca="false">MIN(1000,MAX(W366,IF($A365&gt;=W$16,0,W$13*(W$16-$A365)+W$14*(W$16-$A365)^2+W$15*(W$16-$A365)^3)))</f>
        <v>38.84448</v>
      </c>
      <c r="X365" s="54" t="n">
        <f aca="false">MIN(1000,MAX(X366,IF($A365&gt;=X$16,0,X$13*(X$16-$A365)+X$14*(X$16-$A365)^2+X$15*(X$16-$A365)^3)))</f>
        <v>0</v>
      </c>
      <c r="Y365" s="54" t="n">
        <f aca="false">MIN(1000,MAX(Y366,IF($A365&gt;=Y$16,0,Y$13*(Y$16-$A365)+Y$14*(Y$16-$A365)^2+Y$15*(Y$16-$A365)^3)))</f>
        <v>0</v>
      </c>
      <c r="Z365" s="54" t="n">
        <f aca="false">MIN(1000,MAX(Z366,IF($A365&gt;=Z$16,0,Z$13*(Z$16-$A365)+Z$14*(Z$16-$A365)^2+Z$15*(Z$16-$A365)^3)))</f>
        <v>0</v>
      </c>
      <c r="AC365" s="54" t="n">
        <f aca="false">MIN(1000,MAX(AC366,IF($A365&gt;=AC$16,0,AC$13*(AC$16-$A365)+AC$14*(AC$16-$A365)^2+AC$15*(AC$16-$A365)^3)))</f>
        <v>0</v>
      </c>
      <c r="AD365" s="54" t="n">
        <f aca="false">MIN(1000,MAX(AD366,IF($A365&gt;=AD$16,0,AD$13*(AD$16-$A365)+AD$14*(AD$16-$A365)^2+AD$15*(AD$16-$A365)^3)))</f>
        <v>0</v>
      </c>
      <c r="AE365" s="54" t="n">
        <f aca="false">MIN(1000,MAX(AE366,IF($A365&gt;=AE$16,0,AE$13*(AE$16-$A365)+AE$14*(AE$16-$A365)^2+AE$15*(AE$16-$A365)^3)))</f>
        <v>0</v>
      </c>
      <c r="AF365" s="54" t="n">
        <f aca="false">MIN(1000,MAX(AF366,IF($A365&gt;=AF$16,0,AF$13*(AF$16-$A365)+AF$14*(AF$16-$A365)^2+AF$15*(AF$16-$A365)^3)))</f>
        <v>0</v>
      </c>
      <c r="AG365" s="54" t="n">
        <f aca="false">MIN(1000,MAX(AG366,IF($A365&gt;=AG$16,0,AG$13*(AG$16-$A365)+AG$14*(AG$16-$A365)^2+AG$15*(AG$16-$A365)^3)))</f>
        <v>0</v>
      </c>
      <c r="AH365" s="54" t="n">
        <f aca="false">MIN(1000,MAX(AH366,IF($A365&gt;=AH$16,0,AH$13*(AH$16-$A365)+AH$14*(AH$16-$A365)^2+AH$15*(AH$16-$A365)^3)))</f>
        <v>0</v>
      </c>
      <c r="AI365" s="54" t="n">
        <f aca="false">MIN(1000,MAX(AI366,IF($A365&gt;=AI$16,0,AI$13*(AI$16-$A365)+AI$14*(AI$16-$A365)^2+AI$15*(AI$16-$A365)^3)))</f>
        <v>0</v>
      </c>
      <c r="AJ365" s="54" t="n">
        <f aca="false">MIN(1000,MAX(AJ366,IF($A365&gt;=AJ$16,0,AJ$13*(AJ$16-$A365)+AJ$14*(AJ$16-$A365)^2+AJ$15*(AJ$16-$A365)^3)))</f>
        <v>0</v>
      </c>
      <c r="AK365" s="54" t="n">
        <f aca="false">MIN(1000,MAX(AK366,IF($A365&gt;=AK$16,0,AK$13*(AK$16-$A365)+AK$14*(AK$16-$A365)^2+AK$15*(AK$16-$A365)^3)))</f>
        <v>0</v>
      </c>
      <c r="AL365" s="54" t="n">
        <f aca="false">MIN(1000,MAX(AL366,IF($A365&gt;=AL$16,0,AL$13*(AL$16-$A365)+AL$14*(AL$16-$A365)^2+AL$15*(AL$16-$A365)^3)))</f>
        <v>0</v>
      </c>
      <c r="AM365" s="54" t="n">
        <f aca="false">MIN(1000,MAX(AM366,IF($A365&gt;=AM$16,0,AM$13*(AM$16-$A365)+AM$14*(AM$16-$A365)^2+AM$15*(AM$16-$A365)^3)))</f>
        <v>0</v>
      </c>
      <c r="AN365" s="54" t="n">
        <f aca="false">MIN(1000,MAX(AN366,IF($A365&gt;=AN$16,0,AN$13*(AN$16-$A365)+AN$14*(AN$16-$A365)^2+AN$15*(AN$16-$A365)^3)))</f>
        <v>0</v>
      </c>
      <c r="AO365" s="54" t="n">
        <f aca="false">MIN(1000,MAX(AO366,IF($A365&gt;=AO$16,0,AO$13*(AO$16-$A365)+AO$14*(AO$16-$A365)^2+AO$15*(AO$16-$A365)^3)))</f>
        <v>0</v>
      </c>
      <c r="AP365" s="54" t="n">
        <f aca="false">MIN(1000,MAX(AP366,IF($A365&gt;=AP$16,0,AP$13*(AP$16-$A365)+AP$14*(AP$16-$A365)^2+AP$15*(AP$16-$A365)^3)))</f>
        <v>0</v>
      </c>
      <c r="AQ365" s="54" t="n">
        <f aca="false">MIN(1000,MAX(AQ366,IF($A365&gt;=AQ$16,0,AQ$13*(AQ$16-$A365)+AQ$14*(AQ$16-$A365)^2+AQ$15*(AQ$16-$A365)^3)))</f>
        <v>0</v>
      </c>
      <c r="AR365" s="54" t="n">
        <f aca="false">MIN(1000,MAX(AR366,IF($A365&gt;=AR$16,0,AR$13*(AR$16-$A365)+AR$14*(AR$16-$A365)^2+AR$15*(AR$16-$A365)^3)))</f>
        <v>0</v>
      </c>
      <c r="AS365" s="54" t="n">
        <f aca="false">MIN(1000,MAX(AS366,IF($A365&gt;=AS$16,0,AS$13*(AS$16-$A365)+AS$14*(AS$16-$A365)^2+AS$15*(AS$16-$A365)^3)))</f>
        <v>0</v>
      </c>
      <c r="AT365" s="54" t="n">
        <f aca="false">MIN(1000,MAX(AT366,IF($A365&gt;=AT$16,0,AT$13*(AT$16-$A365)+AT$14*(AT$16-$A365)^2+AT$15*(AT$16-$A365)^3)))</f>
        <v>19.770564</v>
      </c>
      <c r="AU365" s="54" t="n">
        <f aca="false">MIN(1000,MAX(AU366,IF($A365&gt;=AU$16,0,AU$13*(AU$16-$A365)+AU$14*(AU$16-$A365)^2+AU$15*(AU$16-$A365)^3)))</f>
        <v>0</v>
      </c>
      <c r="AV365" s="54" t="n">
        <f aca="false">MIN(1000,MAX(AV366,IF($A365&gt;=AV$16,0,AV$13*(AV$16-$A365)+AV$14*(AV$16-$A365)^2+AV$15*(AV$16-$A365)^3)))</f>
        <v>425.74353</v>
      </c>
      <c r="AW365" s="54" t="n">
        <f aca="false">MIN(1000,MAX(AW366,IF($A365&gt;=AW$16,0,AW$13*(AW$16-$A365)+AW$14*(AW$16-$A365)^2+AW$15*(AW$16-$A365)^3)))</f>
        <v>0</v>
      </c>
      <c r="AX365" s="54" t="n">
        <f aca="false">MIN(1000,MAX(AX366,IF($A365&gt;=AX$16,0,AX$13*(AX$16-$A365)+AX$14*(AX$16-$A365)^2+AX$15*(AX$16-$A365)^3)))</f>
        <v>58.216864</v>
      </c>
      <c r="AY365" s="54" t="n">
        <f aca="false">MIN(1000,MAX(AY366,IF($A365&gt;=AY$16,0,AY$13*(AY$16-$A365)+AY$14*(AY$16-$A365)^2+AY$15*(AY$16-$A365)^3)))</f>
        <v>0</v>
      </c>
      <c r="AZ365" s="54" t="n">
        <f aca="false">MIN(1000,MAX(AZ366,IF($A365&gt;=AZ$16,0,AZ$13*(AZ$16-$A365)+AZ$14*(AZ$16-$A365)^2+AZ$15*(AZ$16-$A365)^3)))</f>
        <v>0</v>
      </c>
      <c r="BA365" s="54" t="n">
        <f aca="false">MIN(1000,MAX(BA366,IF($A365&gt;=BA$16,0,BA$13*(BA$16-$A365)+BA$14*(BA$16-$A365)^2+BA$15*(BA$16-$A365)^3)))</f>
        <v>0</v>
      </c>
    </row>
    <row r="366" customFormat="false" ht="13.8" hidden="false" customHeight="false" outlineLevel="0" collapsed="false">
      <c r="A366" s="12" t="n">
        <f aca="false">A365+10</f>
        <v>3490</v>
      </c>
      <c r="B366" s="54" t="n">
        <f aca="false">MIN(1000,MAX(B367,IF($A366&gt;=B$16,0,B$13*(B$16-$A366)+B$14*(B$16-$A366)^2+B$15*(B$16-$A366)^3)))</f>
        <v>0</v>
      </c>
      <c r="C366" s="54" t="n">
        <f aca="false">MIN(1000,MAX(C367,IF($A366&gt;=C$16,0,C$13*(C$16-$A366)+C$14*(C$16-$A366)^2+C$15*(C$16-$A366)^3)))</f>
        <v>0</v>
      </c>
      <c r="D366" s="54" t="n">
        <f aca="false">MIN(1000,MAX(D367,IF($A366&gt;=D$16,0,D$13*(D$16-$A366)+D$14*(D$16-$A366)^2+D$15*(D$16-$A366)^3)))</f>
        <v>0</v>
      </c>
      <c r="E366" s="54" t="n">
        <f aca="false">MIN(1000,MAX(E367,IF($A366&gt;=E$16,0,E$13*(E$16-$A366)+E$14*(E$16-$A366)^2+E$15*(E$16-$A366)^3)))</f>
        <v>0</v>
      </c>
      <c r="F366" s="54" t="n">
        <f aca="false">MIN(1000,MAX(F367,IF($A366&gt;=F$16,0,F$13*(F$16-$A366)+F$14*(F$16-$A366)^2+F$15*(F$16-$A366)^3)))</f>
        <v>0</v>
      </c>
      <c r="G366" s="54" t="n">
        <f aca="false">MIN(1000,MAX(G367,IF($A366&gt;=G$16,0,G$13*(G$16-$A366)+G$14*(G$16-$A366)^2+G$15*(G$16-$A366)^3)))</f>
        <v>0</v>
      </c>
      <c r="H366" s="54" t="n">
        <f aca="false">MIN(1000,MAX(H367,IF($A366&gt;=H$16,0,H$13*(H$16-$A366)+H$14*(H$16-$A366)^2+H$15*(H$16-$A366)^3)))</f>
        <v>0</v>
      </c>
      <c r="I366" s="54" t="n">
        <f aca="false">MIN(1000,MAX(I367,IF($A366&gt;=I$16,0,I$13*(I$16-$A366)+I$14*(I$16-$A366)^2+I$15*(I$16-$A366)^3)))</f>
        <v>0</v>
      </c>
      <c r="J366" s="54" t="n">
        <f aca="false">MIN(1000,MAX(J367,IF($A366&gt;=J$16,0,J$13*(J$16-$A366)+J$14*(J$16-$A366)^2+J$15*(J$16-$A366)^3)))</f>
        <v>0</v>
      </c>
      <c r="K366" s="54" t="n">
        <f aca="false">MIN(1000,MAX(K367,IF($A366&gt;=K$16,0,K$13*(K$16-$A366)+K$14*(K$16-$A366)^2+K$15*(K$16-$A366)^3)))</f>
        <v>0</v>
      </c>
      <c r="L366" s="54" t="n">
        <f aca="false">MIN(1000,MAX(L367,IF($A366&gt;=L$16,0,L$13*(L$16-$A366)+L$14*(L$16-$A366)^2+L$15*(L$16-$A366)^3)))</f>
        <v>0</v>
      </c>
      <c r="M366" s="54" t="n">
        <f aca="false">MIN(1000,MAX(M367,IF($A366&gt;=M$16,0,M$13*(M$16-$A366)+M$14*(M$16-$A366)^2+M$15*(M$16-$A366)^3)))</f>
        <v>0</v>
      </c>
      <c r="N366" s="54" t="n">
        <f aca="false">MIN(1000,MAX(N367,IF($A366&gt;=N$16,0,N$13*(N$16-$A366)+N$14*(N$16-$A366)^2+N$15*(N$16-$A366)^3)))</f>
        <v>0</v>
      </c>
      <c r="O366" s="54" t="n">
        <f aca="false">MIN(1000,MAX(O367,IF($A366&gt;=O$16,0,O$13*(O$16-$A366)+O$14*(O$16-$A366)^2+O$15*(O$16-$A366)^3)))</f>
        <v>0</v>
      </c>
      <c r="P366" s="54" t="n">
        <f aca="false">MIN(1000,MAX(P367,IF($A366&gt;=P$16,0,P$13*(P$16-$A366)+P$14*(P$16-$A366)^2+P$15*(P$16-$A366)^3)))</f>
        <v>0</v>
      </c>
      <c r="Q366" s="54" t="n">
        <f aca="false">MIN(1000,MAX(Q367,IF($A366&gt;=Q$16,0,Q$13*(Q$16-$A366)+Q$14*(Q$16-$A366)^2+Q$15*(Q$16-$A366)^3)))</f>
        <v>0</v>
      </c>
      <c r="R366" s="54" t="n">
        <f aca="false">MIN(1000,MAX(R367,IF($A366&gt;=R$16,0,R$13*(R$16-$A366)+R$14*(R$16-$A366)^2+R$15*(R$16-$A366)^3)))</f>
        <v>0</v>
      </c>
      <c r="S366" s="54" t="n">
        <f aca="false">MIN(1000,MAX(S367,IF($A366&gt;=S$16,0,S$13*(S$16-$A366)+S$14*(S$16-$A366)^2+S$15*(S$16-$A366)^3)))</f>
        <v>5.17915200000001</v>
      </c>
      <c r="T366" s="54" t="n">
        <f aca="false">MIN(1000,MAX(T367,IF($A366&gt;=T$16,0,T$13*(T$16-$A366)+T$14*(T$16-$A366)^2+T$15*(T$16-$A366)^3)))</f>
        <v>0</v>
      </c>
      <c r="U366" s="54" t="n">
        <f aca="false">MIN(1000,MAX(U367,IF($A366&gt;=U$16,0,U$13*(U$16-$A366)+U$14*(U$16-$A366)^2+U$15*(U$16-$A366)^3)))</f>
        <v>71.54245</v>
      </c>
      <c r="V366" s="54" t="n">
        <f aca="false">MIN(1000,MAX(V367,IF($A366&gt;=V$16,0,V$13*(V$16-$A366)+V$14*(V$16-$A366)^2+V$15*(V$16-$A366)^3)))</f>
        <v>0</v>
      </c>
      <c r="W366" s="54" t="n">
        <f aca="false">MIN(1000,MAX(W367,IF($A366&gt;=W$16,0,W$13*(W$16-$A366)+W$14*(W$16-$A366)^2+W$15*(W$16-$A366)^3)))</f>
        <v>38.71548</v>
      </c>
      <c r="X366" s="54" t="n">
        <f aca="false">MIN(1000,MAX(X367,IF($A366&gt;=X$16,0,X$13*(X$16-$A366)+X$14*(X$16-$A366)^2+X$15*(X$16-$A366)^3)))</f>
        <v>0</v>
      </c>
      <c r="Y366" s="54" t="n">
        <f aca="false">MIN(1000,MAX(Y367,IF($A366&gt;=Y$16,0,Y$13*(Y$16-$A366)+Y$14*(Y$16-$A366)^2+Y$15*(Y$16-$A366)^3)))</f>
        <v>0</v>
      </c>
      <c r="Z366" s="54" t="n">
        <f aca="false">MIN(1000,MAX(Z367,IF($A366&gt;=Z$16,0,Z$13*(Z$16-$A366)+Z$14*(Z$16-$A366)^2+Z$15*(Z$16-$A366)^3)))</f>
        <v>0</v>
      </c>
      <c r="AC366" s="54" t="n">
        <f aca="false">MIN(1000,MAX(AC367,IF($A366&gt;=AC$16,0,AC$13*(AC$16-$A366)+AC$14*(AC$16-$A366)^2+AC$15*(AC$16-$A366)^3)))</f>
        <v>0</v>
      </c>
      <c r="AD366" s="54" t="n">
        <f aca="false">MIN(1000,MAX(AD367,IF($A366&gt;=AD$16,0,AD$13*(AD$16-$A366)+AD$14*(AD$16-$A366)^2+AD$15*(AD$16-$A366)^3)))</f>
        <v>0</v>
      </c>
      <c r="AE366" s="54" t="n">
        <f aca="false">MIN(1000,MAX(AE367,IF($A366&gt;=AE$16,0,AE$13*(AE$16-$A366)+AE$14*(AE$16-$A366)^2+AE$15*(AE$16-$A366)^3)))</f>
        <v>0</v>
      </c>
      <c r="AF366" s="54" t="n">
        <f aca="false">MIN(1000,MAX(AF367,IF($A366&gt;=AF$16,0,AF$13*(AF$16-$A366)+AF$14*(AF$16-$A366)^2+AF$15*(AF$16-$A366)^3)))</f>
        <v>0</v>
      </c>
      <c r="AG366" s="54" t="n">
        <f aca="false">MIN(1000,MAX(AG367,IF($A366&gt;=AG$16,0,AG$13*(AG$16-$A366)+AG$14*(AG$16-$A366)^2+AG$15*(AG$16-$A366)^3)))</f>
        <v>0</v>
      </c>
      <c r="AH366" s="54" t="n">
        <f aca="false">MIN(1000,MAX(AH367,IF($A366&gt;=AH$16,0,AH$13*(AH$16-$A366)+AH$14*(AH$16-$A366)^2+AH$15*(AH$16-$A366)^3)))</f>
        <v>0</v>
      </c>
      <c r="AI366" s="54" t="n">
        <f aca="false">MIN(1000,MAX(AI367,IF($A366&gt;=AI$16,0,AI$13*(AI$16-$A366)+AI$14*(AI$16-$A366)^2+AI$15*(AI$16-$A366)^3)))</f>
        <v>0</v>
      </c>
      <c r="AJ366" s="54" t="n">
        <f aca="false">MIN(1000,MAX(AJ367,IF($A366&gt;=AJ$16,0,AJ$13*(AJ$16-$A366)+AJ$14*(AJ$16-$A366)^2+AJ$15*(AJ$16-$A366)^3)))</f>
        <v>0</v>
      </c>
      <c r="AK366" s="54" t="n">
        <f aca="false">MIN(1000,MAX(AK367,IF($A366&gt;=AK$16,0,AK$13*(AK$16-$A366)+AK$14*(AK$16-$A366)^2+AK$15*(AK$16-$A366)^3)))</f>
        <v>0</v>
      </c>
      <c r="AL366" s="54" t="n">
        <f aca="false">MIN(1000,MAX(AL367,IF($A366&gt;=AL$16,0,AL$13*(AL$16-$A366)+AL$14*(AL$16-$A366)^2+AL$15*(AL$16-$A366)^3)))</f>
        <v>0</v>
      </c>
      <c r="AM366" s="54" t="n">
        <f aca="false">MIN(1000,MAX(AM367,IF($A366&gt;=AM$16,0,AM$13*(AM$16-$A366)+AM$14*(AM$16-$A366)^2+AM$15*(AM$16-$A366)^3)))</f>
        <v>0</v>
      </c>
      <c r="AN366" s="54" t="n">
        <f aca="false">MIN(1000,MAX(AN367,IF($A366&gt;=AN$16,0,AN$13*(AN$16-$A366)+AN$14*(AN$16-$A366)^2+AN$15*(AN$16-$A366)^3)))</f>
        <v>0</v>
      </c>
      <c r="AO366" s="54" t="n">
        <f aca="false">MIN(1000,MAX(AO367,IF($A366&gt;=AO$16,0,AO$13*(AO$16-$A366)+AO$14*(AO$16-$A366)^2+AO$15*(AO$16-$A366)^3)))</f>
        <v>0</v>
      </c>
      <c r="AP366" s="54" t="n">
        <f aca="false">MIN(1000,MAX(AP367,IF($A366&gt;=AP$16,0,AP$13*(AP$16-$A366)+AP$14*(AP$16-$A366)^2+AP$15*(AP$16-$A366)^3)))</f>
        <v>0</v>
      </c>
      <c r="AQ366" s="54" t="n">
        <f aca="false">MIN(1000,MAX(AQ367,IF($A366&gt;=AQ$16,0,AQ$13*(AQ$16-$A366)+AQ$14*(AQ$16-$A366)^2+AQ$15*(AQ$16-$A366)^3)))</f>
        <v>0</v>
      </c>
      <c r="AR366" s="54" t="n">
        <f aca="false">MIN(1000,MAX(AR367,IF($A366&gt;=AR$16,0,AR$13*(AR$16-$A366)+AR$14*(AR$16-$A366)^2+AR$15*(AR$16-$A366)^3)))</f>
        <v>0</v>
      </c>
      <c r="AS366" s="54" t="n">
        <f aca="false">MIN(1000,MAX(AS367,IF($A366&gt;=AS$16,0,AS$13*(AS$16-$A366)+AS$14*(AS$16-$A366)^2+AS$15*(AS$16-$A366)^3)))</f>
        <v>0</v>
      </c>
      <c r="AT366" s="54" t="n">
        <f aca="false">MIN(1000,MAX(AT367,IF($A366&gt;=AT$16,0,AT$13*(AT$16-$A366)+AT$14*(AT$16-$A366)^2+AT$15*(AT$16-$A366)^3)))</f>
        <v>17.732364</v>
      </c>
      <c r="AU366" s="54" t="n">
        <f aca="false">MIN(1000,MAX(AU367,IF($A366&gt;=AU$16,0,AU$13*(AU$16-$A366)+AU$14*(AU$16-$A366)^2+AU$15*(AU$16-$A366)^3)))</f>
        <v>0</v>
      </c>
      <c r="AV366" s="54" t="n">
        <f aca="false">MIN(1000,MAX(AV367,IF($A366&gt;=AV$16,0,AV$13*(AV$16-$A366)+AV$14*(AV$16-$A366)^2+AV$15*(AV$16-$A366)^3)))</f>
        <v>424.29053</v>
      </c>
      <c r="AW366" s="54" t="n">
        <f aca="false">MIN(1000,MAX(AW367,IF($A366&gt;=AW$16,0,AW$13*(AW$16-$A366)+AW$14*(AW$16-$A366)^2+AW$15*(AW$16-$A366)^3)))</f>
        <v>0</v>
      </c>
      <c r="AX366" s="54" t="n">
        <f aca="false">MIN(1000,MAX(AX367,IF($A366&gt;=AX$16,0,AX$13*(AX$16-$A366)+AX$14*(AX$16-$A366)^2+AX$15*(AX$16-$A366)^3)))</f>
        <v>58.216864</v>
      </c>
      <c r="AY366" s="54" t="n">
        <f aca="false">MIN(1000,MAX(AY367,IF($A366&gt;=AY$16,0,AY$13*(AY$16-$A366)+AY$14*(AY$16-$A366)^2+AY$15*(AY$16-$A366)^3)))</f>
        <v>0</v>
      </c>
      <c r="AZ366" s="54" t="n">
        <f aca="false">MIN(1000,MAX(AZ367,IF($A366&gt;=AZ$16,0,AZ$13*(AZ$16-$A366)+AZ$14*(AZ$16-$A366)^2+AZ$15*(AZ$16-$A366)^3)))</f>
        <v>0</v>
      </c>
      <c r="BA366" s="54" t="n">
        <f aca="false">MIN(1000,MAX(BA367,IF($A366&gt;=BA$16,0,BA$13*(BA$16-$A366)+BA$14*(BA$16-$A366)^2+BA$15*(BA$16-$A366)^3)))</f>
        <v>0</v>
      </c>
    </row>
    <row r="367" customFormat="false" ht="13.8" hidden="false" customHeight="false" outlineLevel="0" collapsed="false">
      <c r="A367" s="12" t="n">
        <f aca="false">A366+10</f>
        <v>3500</v>
      </c>
      <c r="B367" s="54" t="n">
        <f aca="false">MIN(1000,MAX(B368,IF($A367&gt;=B$16,0,B$13*(B$16-$A367)+B$14*(B$16-$A367)^2+B$15*(B$16-$A367)^3)))</f>
        <v>0</v>
      </c>
      <c r="C367" s="54" t="n">
        <f aca="false">MIN(1000,MAX(C368,IF($A367&gt;=C$16,0,C$13*(C$16-$A367)+C$14*(C$16-$A367)^2+C$15*(C$16-$A367)^3)))</f>
        <v>0</v>
      </c>
      <c r="D367" s="54" t="n">
        <f aca="false">MIN(1000,MAX(D368,IF($A367&gt;=D$16,0,D$13*(D$16-$A367)+D$14*(D$16-$A367)^2+D$15*(D$16-$A367)^3)))</f>
        <v>0</v>
      </c>
      <c r="E367" s="54" t="n">
        <f aca="false">MIN(1000,MAX(E368,IF($A367&gt;=E$16,0,E$13*(E$16-$A367)+E$14*(E$16-$A367)^2+E$15*(E$16-$A367)^3)))</f>
        <v>0</v>
      </c>
      <c r="F367" s="54" t="n">
        <f aca="false">MIN(1000,MAX(F368,IF($A367&gt;=F$16,0,F$13*(F$16-$A367)+F$14*(F$16-$A367)^2+F$15*(F$16-$A367)^3)))</f>
        <v>0</v>
      </c>
      <c r="G367" s="54" t="n">
        <f aca="false">MIN(1000,MAX(G368,IF($A367&gt;=G$16,0,G$13*(G$16-$A367)+G$14*(G$16-$A367)^2+G$15*(G$16-$A367)^3)))</f>
        <v>0</v>
      </c>
      <c r="H367" s="54" t="n">
        <f aca="false">MIN(1000,MAX(H368,IF($A367&gt;=H$16,0,H$13*(H$16-$A367)+H$14*(H$16-$A367)^2+H$15*(H$16-$A367)^3)))</f>
        <v>0</v>
      </c>
      <c r="I367" s="54" t="n">
        <f aca="false">MIN(1000,MAX(I368,IF($A367&gt;=I$16,0,I$13*(I$16-$A367)+I$14*(I$16-$A367)^2+I$15*(I$16-$A367)^3)))</f>
        <v>0</v>
      </c>
      <c r="J367" s="54" t="n">
        <f aca="false">MIN(1000,MAX(J368,IF($A367&gt;=J$16,0,J$13*(J$16-$A367)+J$14*(J$16-$A367)^2+J$15*(J$16-$A367)^3)))</f>
        <v>0</v>
      </c>
      <c r="K367" s="54" t="n">
        <f aca="false">MIN(1000,MAX(K368,IF($A367&gt;=K$16,0,K$13*(K$16-$A367)+K$14*(K$16-$A367)^2+K$15*(K$16-$A367)^3)))</f>
        <v>0</v>
      </c>
      <c r="L367" s="54" t="n">
        <f aca="false">MIN(1000,MAX(L368,IF($A367&gt;=L$16,0,L$13*(L$16-$A367)+L$14*(L$16-$A367)^2+L$15*(L$16-$A367)^3)))</f>
        <v>0</v>
      </c>
      <c r="M367" s="54" t="n">
        <f aca="false">MIN(1000,MAX(M368,IF($A367&gt;=M$16,0,M$13*(M$16-$A367)+M$14*(M$16-$A367)^2+M$15*(M$16-$A367)^3)))</f>
        <v>0</v>
      </c>
      <c r="N367" s="54" t="n">
        <f aca="false">MIN(1000,MAX(N368,IF($A367&gt;=N$16,0,N$13*(N$16-$A367)+N$14*(N$16-$A367)^2+N$15*(N$16-$A367)^3)))</f>
        <v>0</v>
      </c>
      <c r="O367" s="54" t="n">
        <f aca="false">MIN(1000,MAX(O368,IF($A367&gt;=O$16,0,O$13*(O$16-$A367)+O$14*(O$16-$A367)^2+O$15*(O$16-$A367)^3)))</f>
        <v>0</v>
      </c>
      <c r="P367" s="54" t="n">
        <f aca="false">MIN(1000,MAX(P368,IF($A367&gt;=P$16,0,P$13*(P$16-$A367)+P$14*(P$16-$A367)^2+P$15*(P$16-$A367)^3)))</f>
        <v>0</v>
      </c>
      <c r="Q367" s="54" t="n">
        <f aca="false">MIN(1000,MAX(Q368,IF($A367&gt;=Q$16,0,Q$13*(Q$16-$A367)+Q$14*(Q$16-$A367)^2+Q$15*(Q$16-$A367)^3)))</f>
        <v>0</v>
      </c>
      <c r="R367" s="54" t="n">
        <f aca="false">MIN(1000,MAX(R368,IF($A367&gt;=R$16,0,R$13*(R$16-$A367)+R$14*(R$16-$A367)^2+R$15*(R$16-$A367)^3)))</f>
        <v>0</v>
      </c>
      <c r="S367" s="54" t="n">
        <f aca="false">MIN(1000,MAX(S368,IF($A367&gt;=S$16,0,S$13*(S$16-$A367)+S$14*(S$16-$A367)^2+S$15*(S$16-$A367)^3)))</f>
        <v>4.51955200000001</v>
      </c>
      <c r="T367" s="54" t="n">
        <f aca="false">MIN(1000,MAX(T368,IF($A367&gt;=T$16,0,T$13*(T$16-$A367)+T$14*(T$16-$A367)^2+T$15*(T$16-$A367)^3)))</f>
        <v>0</v>
      </c>
      <c r="U367" s="54" t="n">
        <f aca="false">MIN(1000,MAX(U368,IF($A367&gt;=U$16,0,U$13*(U$16-$A367)+U$14*(U$16-$A367)^2+U$15*(U$16-$A367)^3)))</f>
        <v>71.29745</v>
      </c>
      <c r="V367" s="54" t="n">
        <f aca="false">MIN(1000,MAX(V368,IF($A367&gt;=V$16,0,V$13*(V$16-$A367)+V$14*(V$16-$A367)^2+V$15*(V$16-$A367)^3)))</f>
        <v>0</v>
      </c>
      <c r="W367" s="54" t="n">
        <f aca="false">MIN(1000,MAX(W368,IF($A367&gt;=W$16,0,W$13*(W$16-$A367)+W$14*(W$16-$A367)^2+W$15*(W$16-$A367)^3)))</f>
        <v>38.58648</v>
      </c>
      <c r="X367" s="54" t="n">
        <f aca="false">MIN(1000,MAX(X368,IF($A367&gt;=X$16,0,X$13*(X$16-$A367)+X$14*(X$16-$A367)^2+X$15*(X$16-$A367)^3)))</f>
        <v>0</v>
      </c>
      <c r="Y367" s="54" t="n">
        <f aca="false">MIN(1000,MAX(Y368,IF($A367&gt;=Y$16,0,Y$13*(Y$16-$A367)+Y$14*(Y$16-$A367)^2+Y$15*(Y$16-$A367)^3)))</f>
        <v>0</v>
      </c>
      <c r="Z367" s="54" t="n">
        <f aca="false">MIN(1000,MAX(Z368,IF($A367&gt;=Z$16,0,Z$13*(Z$16-$A367)+Z$14*(Z$16-$A367)^2+Z$15*(Z$16-$A367)^3)))</f>
        <v>0</v>
      </c>
      <c r="AC367" s="54" t="n">
        <f aca="false">MIN(1000,MAX(AC368,IF($A367&gt;=AC$16,0,AC$13*(AC$16-$A367)+AC$14*(AC$16-$A367)^2+AC$15*(AC$16-$A367)^3)))</f>
        <v>0</v>
      </c>
      <c r="AD367" s="54" t="n">
        <f aca="false">MIN(1000,MAX(AD368,IF($A367&gt;=AD$16,0,AD$13*(AD$16-$A367)+AD$14*(AD$16-$A367)^2+AD$15*(AD$16-$A367)^3)))</f>
        <v>0</v>
      </c>
      <c r="AE367" s="54" t="n">
        <f aca="false">MIN(1000,MAX(AE368,IF($A367&gt;=AE$16,0,AE$13*(AE$16-$A367)+AE$14*(AE$16-$A367)^2+AE$15*(AE$16-$A367)^3)))</f>
        <v>0</v>
      </c>
      <c r="AF367" s="54" t="n">
        <f aca="false">MIN(1000,MAX(AF368,IF($A367&gt;=AF$16,0,AF$13*(AF$16-$A367)+AF$14*(AF$16-$A367)^2+AF$15*(AF$16-$A367)^3)))</f>
        <v>0</v>
      </c>
      <c r="AG367" s="54" t="n">
        <f aca="false">MIN(1000,MAX(AG368,IF($A367&gt;=AG$16,0,AG$13*(AG$16-$A367)+AG$14*(AG$16-$A367)^2+AG$15*(AG$16-$A367)^3)))</f>
        <v>0</v>
      </c>
      <c r="AH367" s="54" t="n">
        <f aca="false">MIN(1000,MAX(AH368,IF($A367&gt;=AH$16,0,AH$13*(AH$16-$A367)+AH$14*(AH$16-$A367)^2+AH$15*(AH$16-$A367)^3)))</f>
        <v>0</v>
      </c>
      <c r="AI367" s="54" t="n">
        <f aca="false">MIN(1000,MAX(AI368,IF($A367&gt;=AI$16,0,AI$13*(AI$16-$A367)+AI$14*(AI$16-$A367)^2+AI$15*(AI$16-$A367)^3)))</f>
        <v>0</v>
      </c>
      <c r="AJ367" s="54" t="n">
        <f aca="false">MIN(1000,MAX(AJ368,IF($A367&gt;=AJ$16,0,AJ$13*(AJ$16-$A367)+AJ$14*(AJ$16-$A367)^2+AJ$15*(AJ$16-$A367)^3)))</f>
        <v>0</v>
      </c>
      <c r="AK367" s="54" t="n">
        <f aca="false">MIN(1000,MAX(AK368,IF($A367&gt;=AK$16,0,AK$13*(AK$16-$A367)+AK$14*(AK$16-$A367)^2+AK$15*(AK$16-$A367)^3)))</f>
        <v>0</v>
      </c>
      <c r="AL367" s="54" t="n">
        <f aca="false">MIN(1000,MAX(AL368,IF($A367&gt;=AL$16,0,AL$13*(AL$16-$A367)+AL$14*(AL$16-$A367)^2+AL$15*(AL$16-$A367)^3)))</f>
        <v>0</v>
      </c>
      <c r="AM367" s="54" t="n">
        <f aca="false">MIN(1000,MAX(AM368,IF($A367&gt;=AM$16,0,AM$13*(AM$16-$A367)+AM$14*(AM$16-$A367)^2+AM$15*(AM$16-$A367)^3)))</f>
        <v>0</v>
      </c>
      <c r="AN367" s="54" t="n">
        <f aca="false">MIN(1000,MAX(AN368,IF($A367&gt;=AN$16,0,AN$13*(AN$16-$A367)+AN$14*(AN$16-$A367)^2+AN$15*(AN$16-$A367)^3)))</f>
        <v>0</v>
      </c>
      <c r="AO367" s="54" t="n">
        <f aca="false">MIN(1000,MAX(AO368,IF($A367&gt;=AO$16,0,AO$13*(AO$16-$A367)+AO$14*(AO$16-$A367)^2+AO$15*(AO$16-$A367)^3)))</f>
        <v>0</v>
      </c>
      <c r="AP367" s="54" t="n">
        <f aca="false">MIN(1000,MAX(AP368,IF($A367&gt;=AP$16,0,AP$13*(AP$16-$A367)+AP$14*(AP$16-$A367)^2+AP$15*(AP$16-$A367)^3)))</f>
        <v>0</v>
      </c>
      <c r="AQ367" s="54" t="n">
        <f aca="false">MIN(1000,MAX(AQ368,IF($A367&gt;=AQ$16,0,AQ$13*(AQ$16-$A367)+AQ$14*(AQ$16-$A367)^2+AQ$15*(AQ$16-$A367)^3)))</f>
        <v>0</v>
      </c>
      <c r="AR367" s="54" t="n">
        <f aca="false">MIN(1000,MAX(AR368,IF($A367&gt;=AR$16,0,AR$13*(AR$16-$A367)+AR$14*(AR$16-$A367)^2+AR$15*(AR$16-$A367)^3)))</f>
        <v>0</v>
      </c>
      <c r="AS367" s="54" t="n">
        <f aca="false">MIN(1000,MAX(AS368,IF($A367&gt;=AS$16,0,AS$13*(AS$16-$A367)+AS$14*(AS$16-$A367)^2+AS$15*(AS$16-$A367)^3)))</f>
        <v>0</v>
      </c>
      <c r="AT367" s="54" t="n">
        <f aca="false">MIN(1000,MAX(AT368,IF($A367&gt;=AT$16,0,AT$13*(AT$16-$A367)+AT$14*(AT$16-$A367)^2+AT$15*(AT$16-$A367)^3)))</f>
        <v>15.774164</v>
      </c>
      <c r="AU367" s="54" t="n">
        <f aca="false">MIN(1000,MAX(AU368,IF($A367&gt;=AU$16,0,AU$13*(AU$16-$A367)+AU$14*(AU$16-$A367)^2+AU$15*(AU$16-$A367)^3)))</f>
        <v>0</v>
      </c>
      <c r="AV367" s="54" t="n">
        <f aca="false">MIN(1000,MAX(AV368,IF($A367&gt;=AV$16,0,AV$13*(AV$16-$A367)+AV$14*(AV$16-$A367)^2+AV$15*(AV$16-$A367)^3)))</f>
        <v>422.83753</v>
      </c>
      <c r="AW367" s="54" t="n">
        <f aca="false">MIN(1000,MAX(AW368,IF($A367&gt;=AW$16,0,AW$13*(AW$16-$A367)+AW$14*(AW$16-$A367)^2+AW$15*(AW$16-$A367)^3)))</f>
        <v>0</v>
      </c>
      <c r="AX367" s="54" t="n">
        <f aca="false">MIN(1000,MAX(AX368,IF($A367&gt;=AX$16,0,AX$13*(AX$16-$A367)+AX$14*(AX$16-$A367)^2+AX$15*(AX$16-$A367)^3)))</f>
        <v>58.216864</v>
      </c>
      <c r="AY367" s="54" t="n">
        <f aca="false">MIN(1000,MAX(AY368,IF($A367&gt;=AY$16,0,AY$13*(AY$16-$A367)+AY$14*(AY$16-$A367)^2+AY$15*(AY$16-$A367)^3)))</f>
        <v>0</v>
      </c>
      <c r="AZ367" s="54" t="n">
        <f aca="false">MIN(1000,MAX(AZ368,IF($A367&gt;=AZ$16,0,AZ$13*(AZ$16-$A367)+AZ$14*(AZ$16-$A367)^2+AZ$15*(AZ$16-$A367)^3)))</f>
        <v>0</v>
      </c>
      <c r="BA367" s="54" t="n">
        <f aca="false">MIN(1000,MAX(BA368,IF($A367&gt;=BA$16,0,BA$13*(BA$16-$A367)+BA$14*(BA$16-$A367)^2+BA$15*(BA$16-$A367)^3)))</f>
        <v>0</v>
      </c>
    </row>
    <row r="368" customFormat="false" ht="13.8" hidden="false" customHeight="false" outlineLevel="0" collapsed="false">
      <c r="A368" s="12" t="n">
        <f aca="false">A367+10</f>
        <v>3510</v>
      </c>
      <c r="B368" s="54" t="n">
        <f aca="false">MIN(1000,MAX(B369,IF($A368&gt;=B$16,0,B$13*(B$16-$A368)+B$14*(B$16-$A368)^2+B$15*(B$16-$A368)^3)))</f>
        <v>0</v>
      </c>
      <c r="C368" s="54" t="n">
        <f aca="false">MIN(1000,MAX(C369,IF($A368&gt;=C$16,0,C$13*(C$16-$A368)+C$14*(C$16-$A368)^2+C$15*(C$16-$A368)^3)))</f>
        <v>0</v>
      </c>
      <c r="D368" s="54" t="n">
        <f aca="false">MIN(1000,MAX(D369,IF($A368&gt;=D$16,0,D$13*(D$16-$A368)+D$14*(D$16-$A368)^2+D$15*(D$16-$A368)^3)))</f>
        <v>0</v>
      </c>
      <c r="E368" s="54" t="n">
        <f aca="false">MIN(1000,MAX(E369,IF($A368&gt;=E$16,0,E$13*(E$16-$A368)+E$14*(E$16-$A368)^2+E$15*(E$16-$A368)^3)))</f>
        <v>0</v>
      </c>
      <c r="F368" s="54" t="n">
        <f aca="false">MIN(1000,MAX(F369,IF($A368&gt;=F$16,0,F$13*(F$16-$A368)+F$14*(F$16-$A368)^2+F$15*(F$16-$A368)^3)))</f>
        <v>0</v>
      </c>
      <c r="G368" s="54" t="n">
        <f aca="false">MIN(1000,MAX(G369,IF($A368&gt;=G$16,0,G$13*(G$16-$A368)+G$14*(G$16-$A368)^2+G$15*(G$16-$A368)^3)))</f>
        <v>0</v>
      </c>
      <c r="H368" s="54" t="n">
        <f aca="false">MIN(1000,MAX(H369,IF($A368&gt;=H$16,0,H$13*(H$16-$A368)+H$14*(H$16-$A368)^2+H$15*(H$16-$A368)^3)))</f>
        <v>0</v>
      </c>
      <c r="I368" s="54" t="n">
        <f aca="false">MIN(1000,MAX(I369,IF($A368&gt;=I$16,0,I$13*(I$16-$A368)+I$14*(I$16-$A368)^2+I$15*(I$16-$A368)^3)))</f>
        <v>0</v>
      </c>
      <c r="J368" s="54" t="n">
        <f aca="false">MIN(1000,MAX(J369,IF($A368&gt;=J$16,0,J$13*(J$16-$A368)+J$14*(J$16-$A368)^2+J$15*(J$16-$A368)^3)))</f>
        <v>0</v>
      </c>
      <c r="K368" s="54" t="n">
        <f aca="false">MIN(1000,MAX(K369,IF($A368&gt;=K$16,0,K$13*(K$16-$A368)+K$14*(K$16-$A368)^2+K$15*(K$16-$A368)^3)))</f>
        <v>0</v>
      </c>
      <c r="L368" s="54" t="n">
        <f aca="false">MIN(1000,MAX(L369,IF($A368&gt;=L$16,0,L$13*(L$16-$A368)+L$14*(L$16-$A368)^2+L$15*(L$16-$A368)^3)))</f>
        <v>0</v>
      </c>
      <c r="M368" s="54" t="n">
        <f aca="false">MIN(1000,MAX(M369,IF($A368&gt;=M$16,0,M$13*(M$16-$A368)+M$14*(M$16-$A368)^2+M$15*(M$16-$A368)^3)))</f>
        <v>0</v>
      </c>
      <c r="N368" s="54" t="n">
        <f aca="false">MIN(1000,MAX(N369,IF($A368&gt;=N$16,0,N$13*(N$16-$A368)+N$14*(N$16-$A368)^2+N$15*(N$16-$A368)^3)))</f>
        <v>0</v>
      </c>
      <c r="O368" s="54" t="n">
        <f aca="false">MIN(1000,MAX(O369,IF($A368&gt;=O$16,0,O$13*(O$16-$A368)+O$14*(O$16-$A368)^2+O$15*(O$16-$A368)^3)))</f>
        <v>0</v>
      </c>
      <c r="P368" s="54" t="n">
        <f aca="false">MIN(1000,MAX(P369,IF($A368&gt;=P$16,0,P$13*(P$16-$A368)+P$14*(P$16-$A368)^2+P$15*(P$16-$A368)^3)))</f>
        <v>0</v>
      </c>
      <c r="Q368" s="54" t="n">
        <f aca="false">MIN(1000,MAX(Q369,IF($A368&gt;=Q$16,0,Q$13*(Q$16-$A368)+Q$14*(Q$16-$A368)^2+Q$15*(Q$16-$A368)^3)))</f>
        <v>0</v>
      </c>
      <c r="R368" s="54" t="n">
        <f aca="false">MIN(1000,MAX(R369,IF($A368&gt;=R$16,0,R$13*(R$16-$A368)+R$14*(R$16-$A368)^2+R$15*(R$16-$A368)^3)))</f>
        <v>0</v>
      </c>
      <c r="S368" s="54" t="n">
        <f aca="false">MIN(1000,MAX(S369,IF($A368&gt;=S$16,0,S$13*(S$16-$A368)+S$14*(S$16-$A368)^2+S$15*(S$16-$A368)^3)))</f>
        <v>3.89995200000001</v>
      </c>
      <c r="T368" s="54" t="n">
        <f aca="false">MIN(1000,MAX(T369,IF($A368&gt;=T$16,0,T$13*(T$16-$A368)+T$14*(T$16-$A368)^2+T$15*(T$16-$A368)^3)))</f>
        <v>0</v>
      </c>
      <c r="U368" s="54" t="n">
        <f aca="false">MIN(1000,MAX(U369,IF($A368&gt;=U$16,0,U$13*(U$16-$A368)+U$14*(U$16-$A368)^2+U$15*(U$16-$A368)^3)))</f>
        <v>71.05245</v>
      </c>
      <c r="V368" s="54" t="n">
        <f aca="false">MIN(1000,MAX(V369,IF($A368&gt;=V$16,0,V$13*(V$16-$A368)+V$14*(V$16-$A368)^2+V$15*(V$16-$A368)^3)))</f>
        <v>0</v>
      </c>
      <c r="W368" s="54" t="n">
        <f aca="false">MIN(1000,MAX(W369,IF($A368&gt;=W$16,0,W$13*(W$16-$A368)+W$14*(W$16-$A368)^2+W$15*(W$16-$A368)^3)))</f>
        <v>38.45748</v>
      </c>
      <c r="X368" s="54" t="n">
        <f aca="false">MIN(1000,MAX(X369,IF($A368&gt;=X$16,0,X$13*(X$16-$A368)+X$14*(X$16-$A368)^2+X$15*(X$16-$A368)^3)))</f>
        <v>0</v>
      </c>
      <c r="Y368" s="54" t="n">
        <f aca="false">MIN(1000,MAX(Y369,IF($A368&gt;=Y$16,0,Y$13*(Y$16-$A368)+Y$14*(Y$16-$A368)^2+Y$15*(Y$16-$A368)^3)))</f>
        <v>0</v>
      </c>
      <c r="Z368" s="54" t="n">
        <f aca="false">MIN(1000,MAX(Z369,IF($A368&gt;=Z$16,0,Z$13*(Z$16-$A368)+Z$14*(Z$16-$A368)^2+Z$15*(Z$16-$A368)^3)))</f>
        <v>0</v>
      </c>
      <c r="AC368" s="54" t="n">
        <f aca="false">MIN(1000,MAX(AC369,IF($A368&gt;=AC$16,0,AC$13*(AC$16-$A368)+AC$14*(AC$16-$A368)^2+AC$15*(AC$16-$A368)^3)))</f>
        <v>0</v>
      </c>
      <c r="AD368" s="54" t="n">
        <f aca="false">MIN(1000,MAX(AD369,IF($A368&gt;=AD$16,0,AD$13*(AD$16-$A368)+AD$14*(AD$16-$A368)^2+AD$15*(AD$16-$A368)^3)))</f>
        <v>0</v>
      </c>
      <c r="AE368" s="54" t="n">
        <f aca="false">MIN(1000,MAX(AE369,IF($A368&gt;=AE$16,0,AE$13*(AE$16-$A368)+AE$14*(AE$16-$A368)^2+AE$15*(AE$16-$A368)^3)))</f>
        <v>0</v>
      </c>
      <c r="AF368" s="54" t="n">
        <f aca="false">MIN(1000,MAX(AF369,IF($A368&gt;=AF$16,0,AF$13*(AF$16-$A368)+AF$14*(AF$16-$A368)^2+AF$15*(AF$16-$A368)^3)))</f>
        <v>0</v>
      </c>
      <c r="AG368" s="54" t="n">
        <f aca="false">MIN(1000,MAX(AG369,IF($A368&gt;=AG$16,0,AG$13*(AG$16-$A368)+AG$14*(AG$16-$A368)^2+AG$15*(AG$16-$A368)^3)))</f>
        <v>0</v>
      </c>
      <c r="AH368" s="54" t="n">
        <f aca="false">MIN(1000,MAX(AH369,IF($A368&gt;=AH$16,0,AH$13*(AH$16-$A368)+AH$14*(AH$16-$A368)^2+AH$15*(AH$16-$A368)^3)))</f>
        <v>0</v>
      </c>
      <c r="AI368" s="54" t="n">
        <f aca="false">MIN(1000,MAX(AI369,IF($A368&gt;=AI$16,0,AI$13*(AI$16-$A368)+AI$14*(AI$16-$A368)^2+AI$15*(AI$16-$A368)^3)))</f>
        <v>0</v>
      </c>
      <c r="AJ368" s="54" t="n">
        <f aca="false">MIN(1000,MAX(AJ369,IF($A368&gt;=AJ$16,0,AJ$13*(AJ$16-$A368)+AJ$14*(AJ$16-$A368)^2+AJ$15*(AJ$16-$A368)^3)))</f>
        <v>0</v>
      </c>
      <c r="AK368" s="54" t="n">
        <f aca="false">MIN(1000,MAX(AK369,IF($A368&gt;=AK$16,0,AK$13*(AK$16-$A368)+AK$14*(AK$16-$A368)^2+AK$15*(AK$16-$A368)^3)))</f>
        <v>0</v>
      </c>
      <c r="AL368" s="54" t="n">
        <f aca="false">MIN(1000,MAX(AL369,IF($A368&gt;=AL$16,0,AL$13*(AL$16-$A368)+AL$14*(AL$16-$A368)^2+AL$15*(AL$16-$A368)^3)))</f>
        <v>0</v>
      </c>
      <c r="AM368" s="54" t="n">
        <f aca="false">MIN(1000,MAX(AM369,IF($A368&gt;=AM$16,0,AM$13*(AM$16-$A368)+AM$14*(AM$16-$A368)^2+AM$15*(AM$16-$A368)^3)))</f>
        <v>0</v>
      </c>
      <c r="AN368" s="54" t="n">
        <f aca="false">MIN(1000,MAX(AN369,IF($A368&gt;=AN$16,0,AN$13*(AN$16-$A368)+AN$14*(AN$16-$A368)^2+AN$15*(AN$16-$A368)^3)))</f>
        <v>0</v>
      </c>
      <c r="AO368" s="54" t="n">
        <f aca="false">MIN(1000,MAX(AO369,IF($A368&gt;=AO$16,0,AO$13*(AO$16-$A368)+AO$14*(AO$16-$A368)^2+AO$15*(AO$16-$A368)^3)))</f>
        <v>0</v>
      </c>
      <c r="AP368" s="54" t="n">
        <f aca="false">MIN(1000,MAX(AP369,IF($A368&gt;=AP$16,0,AP$13*(AP$16-$A368)+AP$14*(AP$16-$A368)^2+AP$15*(AP$16-$A368)^3)))</f>
        <v>0</v>
      </c>
      <c r="AQ368" s="54" t="n">
        <f aca="false">MIN(1000,MAX(AQ369,IF($A368&gt;=AQ$16,0,AQ$13*(AQ$16-$A368)+AQ$14*(AQ$16-$A368)^2+AQ$15*(AQ$16-$A368)^3)))</f>
        <v>0</v>
      </c>
      <c r="AR368" s="54" t="n">
        <f aca="false">MIN(1000,MAX(AR369,IF($A368&gt;=AR$16,0,AR$13*(AR$16-$A368)+AR$14*(AR$16-$A368)^2+AR$15*(AR$16-$A368)^3)))</f>
        <v>0</v>
      </c>
      <c r="AS368" s="54" t="n">
        <f aca="false">MIN(1000,MAX(AS369,IF($A368&gt;=AS$16,0,AS$13*(AS$16-$A368)+AS$14*(AS$16-$A368)^2+AS$15*(AS$16-$A368)^3)))</f>
        <v>0</v>
      </c>
      <c r="AT368" s="54" t="n">
        <f aca="false">MIN(1000,MAX(AT369,IF($A368&gt;=AT$16,0,AT$13*(AT$16-$A368)+AT$14*(AT$16-$A368)^2+AT$15*(AT$16-$A368)^3)))</f>
        <v>13.895964</v>
      </c>
      <c r="AU368" s="54" t="n">
        <f aca="false">MIN(1000,MAX(AU369,IF($A368&gt;=AU$16,0,AU$13*(AU$16-$A368)+AU$14*(AU$16-$A368)^2+AU$15*(AU$16-$A368)^3)))</f>
        <v>0</v>
      </c>
      <c r="AV368" s="54" t="n">
        <f aca="false">MIN(1000,MAX(AV369,IF($A368&gt;=AV$16,0,AV$13*(AV$16-$A368)+AV$14*(AV$16-$A368)^2+AV$15*(AV$16-$A368)^3)))</f>
        <v>421.38453</v>
      </c>
      <c r="AW368" s="54" t="n">
        <f aca="false">MIN(1000,MAX(AW369,IF($A368&gt;=AW$16,0,AW$13*(AW$16-$A368)+AW$14*(AW$16-$A368)^2+AW$15*(AW$16-$A368)^3)))</f>
        <v>0</v>
      </c>
      <c r="AX368" s="54" t="n">
        <f aca="false">MIN(1000,MAX(AX369,IF($A368&gt;=AX$16,0,AX$13*(AX$16-$A368)+AX$14*(AX$16-$A368)^2+AX$15*(AX$16-$A368)^3)))</f>
        <v>58.216864</v>
      </c>
      <c r="AY368" s="54" t="n">
        <f aca="false">MIN(1000,MAX(AY369,IF($A368&gt;=AY$16,0,AY$13*(AY$16-$A368)+AY$14*(AY$16-$A368)^2+AY$15*(AY$16-$A368)^3)))</f>
        <v>0</v>
      </c>
      <c r="AZ368" s="54" t="n">
        <f aca="false">MIN(1000,MAX(AZ369,IF($A368&gt;=AZ$16,0,AZ$13*(AZ$16-$A368)+AZ$14*(AZ$16-$A368)^2+AZ$15*(AZ$16-$A368)^3)))</f>
        <v>0</v>
      </c>
      <c r="BA368" s="54" t="n">
        <f aca="false">MIN(1000,MAX(BA369,IF($A368&gt;=BA$16,0,BA$13*(BA$16-$A368)+BA$14*(BA$16-$A368)^2+BA$15*(BA$16-$A368)^3)))</f>
        <v>0</v>
      </c>
    </row>
    <row r="369" customFormat="false" ht="13.8" hidden="false" customHeight="false" outlineLevel="0" collapsed="false">
      <c r="A369" s="12" t="n">
        <f aca="false">A368+10</f>
        <v>3520</v>
      </c>
      <c r="B369" s="54" t="n">
        <f aca="false">MIN(1000,MAX(B370,IF($A369&gt;=B$16,0,B$13*(B$16-$A369)+B$14*(B$16-$A369)^2+B$15*(B$16-$A369)^3)))</f>
        <v>0</v>
      </c>
      <c r="C369" s="54" t="n">
        <f aca="false">MIN(1000,MAX(C370,IF($A369&gt;=C$16,0,C$13*(C$16-$A369)+C$14*(C$16-$A369)^2+C$15*(C$16-$A369)^3)))</f>
        <v>0</v>
      </c>
      <c r="D369" s="54" t="n">
        <f aca="false">MIN(1000,MAX(D370,IF($A369&gt;=D$16,0,D$13*(D$16-$A369)+D$14*(D$16-$A369)^2+D$15*(D$16-$A369)^3)))</f>
        <v>0</v>
      </c>
      <c r="E369" s="54" t="n">
        <f aca="false">MIN(1000,MAX(E370,IF($A369&gt;=E$16,0,E$13*(E$16-$A369)+E$14*(E$16-$A369)^2+E$15*(E$16-$A369)^3)))</f>
        <v>0</v>
      </c>
      <c r="F369" s="54" t="n">
        <f aca="false">MIN(1000,MAX(F370,IF($A369&gt;=F$16,0,F$13*(F$16-$A369)+F$14*(F$16-$A369)^2+F$15*(F$16-$A369)^3)))</f>
        <v>0</v>
      </c>
      <c r="G369" s="54" t="n">
        <f aca="false">MIN(1000,MAX(G370,IF($A369&gt;=G$16,0,G$13*(G$16-$A369)+G$14*(G$16-$A369)^2+G$15*(G$16-$A369)^3)))</f>
        <v>0</v>
      </c>
      <c r="H369" s="54" t="n">
        <f aca="false">MIN(1000,MAX(H370,IF($A369&gt;=H$16,0,H$13*(H$16-$A369)+H$14*(H$16-$A369)^2+H$15*(H$16-$A369)^3)))</f>
        <v>0</v>
      </c>
      <c r="I369" s="54" t="n">
        <f aca="false">MIN(1000,MAX(I370,IF($A369&gt;=I$16,0,I$13*(I$16-$A369)+I$14*(I$16-$A369)^2+I$15*(I$16-$A369)^3)))</f>
        <v>0</v>
      </c>
      <c r="J369" s="54" t="n">
        <f aca="false">MIN(1000,MAX(J370,IF($A369&gt;=J$16,0,J$13*(J$16-$A369)+J$14*(J$16-$A369)^2+J$15*(J$16-$A369)^3)))</f>
        <v>0</v>
      </c>
      <c r="K369" s="54" t="n">
        <f aca="false">MIN(1000,MAX(K370,IF($A369&gt;=K$16,0,K$13*(K$16-$A369)+K$14*(K$16-$A369)^2+K$15*(K$16-$A369)^3)))</f>
        <v>0</v>
      </c>
      <c r="L369" s="54" t="n">
        <f aca="false">MIN(1000,MAX(L370,IF($A369&gt;=L$16,0,L$13*(L$16-$A369)+L$14*(L$16-$A369)^2+L$15*(L$16-$A369)^3)))</f>
        <v>0</v>
      </c>
      <c r="M369" s="54" t="n">
        <f aca="false">MIN(1000,MAX(M370,IF($A369&gt;=M$16,0,M$13*(M$16-$A369)+M$14*(M$16-$A369)^2+M$15*(M$16-$A369)^3)))</f>
        <v>0</v>
      </c>
      <c r="N369" s="54" t="n">
        <f aca="false">MIN(1000,MAX(N370,IF($A369&gt;=N$16,0,N$13*(N$16-$A369)+N$14*(N$16-$A369)^2+N$15*(N$16-$A369)^3)))</f>
        <v>0</v>
      </c>
      <c r="O369" s="54" t="n">
        <f aca="false">MIN(1000,MAX(O370,IF($A369&gt;=O$16,0,O$13*(O$16-$A369)+O$14*(O$16-$A369)^2+O$15*(O$16-$A369)^3)))</f>
        <v>0</v>
      </c>
      <c r="P369" s="54" t="n">
        <f aca="false">MIN(1000,MAX(P370,IF($A369&gt;=P$16,0,P$13*(P$16-$A369)+P$14*(P$16-$A369)^2+P$15*(P$16-$A369)^3)))</f>
        <v>0</v>
      </c>
      <c r="Q369" s="54" t="n">
        <f aca="false">MIN(1000,MAX(Q370,IF($A369&gt;=Q$16,0,Q$13*(Q$16-$A369)+Q$14*(Q$16-$A369)^2+Q$15*(Q$16-$A369)^3)))</f>
        <v>0</v>
      </c>
      <c r="R369" s="54" t="n">
        <f aca="false">MIN(1000,MAX(R370,IF($A369&gt;=R$16,0,R$13*(R$16-$A369)+R$14*(R$16-$A369)^2+R$15*(R$16-$A369)^3)))</f>
        <v>0</v>
      </c>
      <c r="S369" s="54" t="n">
        <f aca="false">MIN(1000,MAX(S370,IF($A369&gt;=S$16,0,S$13*(S$16-$A369)+S$14*(S$16-$A369)^2+S$15*(S$16-$A369)^3)))</f>
        <v>3.32035200000001</v>
      </c>
      <c r="T369" s="54" t="n">
        <f aca="false">MIN(1000,MAX(T370,IF($A369&gt;=T$16,0,T$13*(T$16-$A369)+T$14*(T$16-$A369)^2+T$15*(T$16-$A369)^3)))</f>
        <v>0</v>
      </c>
      <c r="U369" s="54" t="n">
        <f aca="false">MIN(1000,MAX(U370,IF($A369&gt;=U$16,0,U$13*(U$16-$A369)+U$14*(U$16-$A369)^2+U$15*(U$16-$A369)^3)))</f>
        <v>70.80745</v>
      </c>
      <c r="V369" s="54" t="n">
        <f aca="false">MIN(1000,MAX(V370,IF($A369&gt;=V$16,0,V$13*(V$16-$A369)+V$14*(V$16-$A369)^2+V$15*(V$16-$A369)^3)))</f>
        <v>0</v>
      </c>
      <c r="W369" s="54" t="n">
        <f aca="false">MIN(1000,MAX(W370,IF($A369&gt;=W$16,0,W$13*(W$16-$A369)+W$14*(W$16-$A369)^2+W$15*(W$16-$A369)^3)))</f>
        <v>38.32848</v>
      </c>
      <c r="X369" s="54" t="n">
        <f aca="false">MIN(1000,MAX(X370,IF($A369&gt;=X$16,0,X$13*(X$16-$A369)+X$14*(X$16-$A369)^2+X$15*(X$16-$A369)^3)))</f>
        <v>0</v>
      </c>
      <c r="Y369" s="54" t="n">
        <f aca="false">MIN(1000,MAX(Y370,IF($A369&gt;=Y$16,0,Y$13*(Y$16-$A369)+Y$14*(Y$16-$A369)^2+Y$15*(Y$16-$A369)^3)))</f>
        <v>0</v>
      </c>
      <c r="Z369" s="54" t="n">
        <f aca="false">MIN(1000,MAX(Z370,IF($A369&gt;=Z$16,0,Z$13*(Z$16-$A369)+Z$14*(Z$16-$A369)^2+Z$15*(Z$16-$A369)^3)))</f>
        <v>0</v>
      </c>
      <c r="AC369" s="54" t="n">
        <f aca="false">MIN(1000,MAX(AC370,IF($A369&gt;=AC$16,0,AC$13*(AC$16-$A369)+AC$14*(AC$16-$A369)^2+AC$15*(AC$16-$A369)^3)))</f>
        <v>0</v>
      </c>
      <c r="AD369" s="54" t="n">
        <f aca="false">MIN(1000,MAX(AD370,IF($A369&gt;=AD$16,0,AD$13*(AD$16-$A369)+AD$14*(AD$16-$A369)^2+AD$15*(AD$16-$A369)^3)))</f>
        <v>0</v>
      </c>
      <c r="AE369" s="54" t="n">
        <f aca="false">MIN(1000,MAX(AE370,IF($A369&gt;=AE$16,0,AE$13*(AE$16-$A369)+AE$14*(AE$16-$A369)^2+AE$15*(AE$16-$A369)^3)))</f>
        <v>0</v>
      </c>
      <c r="AF369" s="54" t="n">
        <f aca="false">MIN(1000,MAX(AF370,IF($A369&gt;=AF$16,0,AF$13*(AF$16-$A369)+AF$14*(AF$16-$A369)^2+AF$15*(AF$16-$A369)^3)))</f>
        <v>0</v>
      </c>
      <c r="AG369" s="54" t="n">
        <f aca="false">MIN(1000,MAX(AG370,IF($A369&gt;=AG$16,0,AG$13*(AG$16-$A369)+AG$14*(AG$16-$A369)^2+AG$15*(AG$16-$A369)^3)))</f>
        <v>0</v>
      </c>
      <c r="AH369" s="54" t="n">
        <f aca="false">MIN(1000,MAX(AH370,IF($A369&gt;=AH$16,0,AH$13*(AH$16-$A369)+AH$14*(AH$16-$A369)^2+AH$15*(AH$16-$A369)^3)))</f>
        <v>0</v>
      </c>
      <c r="AI369" s="54" t="n">
        <f aca="false">MIN(1000,MAX(AI370,IF($A369&gt;=AI$16,0,AI$13*(AI$16-$A369)+AI$14*(AI$16-$A369)^2+AI$15*(AI$16-$A369)^3)))</f>
        <v>0</v>
      </c>
      <c r="AJ369" s="54" t="n">
        <f aca="false">MIN(1000,MAX(AJ370,IF($A369&gt;=AJ$16,0,AJ$13*(AJ$16-$A369)+AJ$14*(AJ$16-$A369)^2+AJ$15*(AJ$16-$A369)^3)))</f>
        <v>0</v>
      </c>
      <c r="AK369" s="54" t="n">
        <f aca="false">MIN(1000,MAX(AK370,IF($A369&gt;=AK$16,0,AK$13*(AK$16-$A369)+AK$14*(AK$16-$A369)^2+AK$15*(AK$16-$A369)^3)))</f>
        <v>0</v>
      </c>
      <c r="AL369" s="54" t="n">
        <f aca="false">MIN(1000,MAX(AL370,IF($A369&gt;=AL$16,0,AL$13*(AL$16-$A369)+AL$14*(AL$16-$A369)^2+AL$15*(AL$16-$A369)^3)))</f>
        <v>0</v>
      </c>
      <c r="AM369" s="54" t="n">
        <f aca="false">MIN(1000,MAX(AM370,IF($A369&gt;=AM$16,0,AM$13*(AM$16-$A369)+AM$14*(AM$16-$A369)^2+AM$15*(AM$16-$A369)^3)))</f>
        <v>0</v>
      </c>
      <c r="AN369" s="54" t="n">
        <f aca="false">MIN(1000,MAX(AN370,IF($A369&gt;=AN$16,0,AN$13*(AN$16-$A369)+AN$14*(AN$16-$A369)^2+AN$15*(AN$16-$A369)^3)))</f>
        <v>0</v>
      </c>
      <c r="AO369" s="54" t="n">
        <f aca="false">MIN(1000,MAX(AO370,IF($A369&gt;=AO$16,0,AO$13*(AO$16-$A369)+AO$14*(AO$16-$A369)^2+AO$15*(AO$16-$A369)^3)))</f>
        <v>0</v>
      </c>
      <c r="AP369" s="54" t="n">
        <f aca="false">MIN(1000,MAX(AP370,IF($A369&gt;=AP$16,0,AP$13*(AP$16-$A369)+AP$14*(AP$16-$A369)^2+AP$15*(AP$16-$A369)^3)))</f>
        <v>0</v>
      </c>
      <c r="AQ369" s="54" t="n">
        <f aca="false">MIN(1000,MAX(AQ370,IF($A369&gt;=AQ$16,0,AQ$13*(AQ$16-$A369)+AQ$14*(AQ$16-$A369)^2+AQ$15*(AQ$16-$A369)^3)))</f>
        <v>0</v>
      </c>
      <c r="AR369" s="54" t="n">
        <f aca="false">MIN(1000,MAX(AR370,IF($A369&gt;=AR$16,0,AR$13*(AR$16-$A369)+AR$14*(AR$16-$A369)^2+AR$15*(AR$16-$A369)^3)))</f>
        <v>0</v>
      </c>
      <c r="AS369" s="54" t="n">
        <f aca="false">MIN(1000,MAX(AS370,IF($A369&gt;=AS$16,0,AS$13*(AS$16-$A369)+AS$14*(AS$16-$A369)^2+AS$15*(AS$16-$A369)^3)))</f>
        <v>0</v>
      </c>
      <c r="AT369" s="54" t="n">
        <f aca="false">MIN(1000,MAX(AT370,IF($A369&gt;=AT$16,0,AT$13*(AT$16-$A369)+AT$14*(AT$16-$A369)^2+AT$15*(AT$16-$A369)^3)))</f>
        <v>12.097764</v>
      </c>
      <c r="AU369" s="54" t="n">
        <f aca="false">MIN(1000,MAX(AU370,IF($A369&gt;=AU$16,0,AU$13*(AU$16-$A369)+AU$14*(AU$16-$A369)^2+AU$15*(AU$16-$A369)^3)))</f>
        <v>0</v>
      </c>
      <c r="AV369" s="54" t="n">
        <f aca="false">MIN(1000,MAX(AV370,IF($A369&gt;=AV$16,0,AV$13*(AV$16-$A369)+AV$14*(AV$16-$A369)^2+AV$15*(AV$16-$A369)^3)))</f>
        <v>419.93153</v>
      </c>
      <c r="AW369" s="54" t="n">
        <f aca="false">MIN(1000,MAX(AW370,IF($A369&gt;=AW$16,0,AW$13*(AW$16-$A369)+AW$14*(AW$16-$A369)^2+AW$15*(AW$16-$A369)^3)))</f>
        <v>0</v>
      </c>
      <c r="AX369" s="54" t="n">
        <f aca="false">MIN(1000,MAX(AX370,IF($A369&gt;=AX$16,0,AX$13*(AX$16-$A369)+AX$14*(AX$16-$A369)^2+AX$15*(AX$16-$A369)^3)))</f>
        <v>58.216864</v>
      </c>
      <c r="AY369" s="54" t="n">
        <f aca="false">MIN(1000,MAX(AY370,IF($A369&gt;=AY$16,0,AY$13*(AY$16-$A369)+AY$14*(AY$16-$A369)^2+AY$15*(AY$16-$A369)^3)))</f>
        <v>0</v>
      </c>
      <c r="AZ369" s="54" t="n">
        <f aca="false">MIN(1000,MAX(AZ370,IF($A369&gt;=AZ$16,0,AZ$13*(AZ$16-$A369)+AZ$14*(AZ$16-$A369)^2+AZ$15*(AZ$16-$A369)^3)))</f>
        <v>0</v>
      </c>
      <c r="BA369" s="54" t="n">
        <f aca="false">MIN(1000,MAX(BA370,IF($A369&gt;=BA$16,0,BA$13*(BA$16-$A369)+BA$14*(BA$16-$A369)^2+BA$15*(BA$16-$A369)^3)))</f>
        <v>0</v>
      </c>
    </row>
    <row r="370" customFormat="false" ht="13.8" hidden="false" customHeight="false" outlineLevel="0" collapsed="false">
      <c r="A370" s="12" t="n">
        <f aca="false">A369+10</f>
        <v>3530</v>
      </c>
      <c r="B370" s="54" t="n">
        <f aca="false">MIN(1000,MAX(B371,IF($A370&gt;=B$16,0,B$13*(B$16-$A370)+B$14*(B$16-$A370)^2+B$15*(B$16-$A370)^3)))</f>
        <v>0</v>
      </c>
      <c r="C370" s="54" t="n">
        <f aca="false">MIN(1000,MAX(C371,IF($A370&gt;=C$16,0,C$13*(C$16-$A370)+C$14*(C$16-$A370)^2+C$15*(C$16-$A370)^3)))</f>
        <v>0</v>
      </c>
      <c r="D370" s="54" t="n">
        <f aca="false">MIN(1000,MAX(D371,IF($A370&gt;=D$16,0,D$13*(D$16-$A370)+D$14*(D$16-$A370)^2+D$15*(D$16-$A370)^3)))</f>
        <v>0</v>
      </c>
      <c r="E370" s="54" t="n">
        <f aca="false">MIN(1000,MAX(E371,IF($A370&gt;=E$16,0,E$13*(E$16-$A370)+E$14*(E$16-$A370)^2+E$15*(E$16-$A370)^3)))</f>
        <v>0</v>
      </c>
      <c r="F370" s="54" t="n">
        <f aca="false">MIN(1000,MAX(F371,IF($A370&gt;=F$16,0,F$13*(F$16-$A370)+F$14*(F$16-$A370)^2+F$15*(F$16-$A370)^3)))</f>
        <v>0</v>
      </c>
      <c r="G370" s="54" t="n">
        <f aca="false">MIN(1000,MAX(G371,IF($A370&gt;=G$16,0,G$13*(G$16-$A370)+G$14*(G$16-$A370)^2+G$15*(G$16-$A370)^3)))</f>
        <v>0</v>
      </c>
      <c r="H370" s="54" t="n">
        <f aca="false">MIN(1000,MAX(H371,IF($A370&gt;=H$16,0,H$13*(H$16-$A370)+H$14*(H$16-$A370)^2+H$15*(H$16-$A370)^3)))</f>
        <v>0</v>
      </c>
      <c r="I370" s="54" t="n">
        <f aca="false">MIN(1000,MAX(I371,IF($A370&gt;=I$16,0,I$13*(I$16-$A370)+I$14*(I$16-$A370)^2+I$15*(I$16-$A370)^3)))</f>
        <v>0</v>
      </c>
      <c r="J370" s="54" t="n">
        <f aca="false">MIN(1000,MAX(J371,IF($A370&gt;=J$16,0,J$13*(J$16-$A370)+J$14*(J$16-$A370)^2+J$15*(J$16-$A370)^3)))</f>
        <v>0</v>
      </c>
      <c r="K370" s="54" t="n">
        <f aca="false">MIN(1000,MAX(K371,IF($A370&gt;=K$16,0,K$13*(K$16-$A370)+K$14*(K$16-$A370)^2+K$15*(K$16-$A370)^3)))</f>
        <v>0</v>
      </c>
      <c r="L370" s="54" t="n">
        <f aca="false">MIN(1000,MAX(L371,IF($A370&gt;=L$16,0,L$13*(L$16-$A370)+L$14*(L$16-$A370)^2+L$15*(L$16-$A370)^3)))</f>
        <v>0</v>
      </c>
      <c r="M370" s="54" t="n">
        <f aca="false">MIN(1000,MAX(M371,IF($A370&gt;=M$16,0,M$13*(M$16-$A370)+M$14*(M$16-$A370)^2+M$15*(M$16-$A370)^3)))</f>
        <v>0</v>
      </c>
      <c r="N370" s="54" t="n">
        <f aca="false">MIN(1000,MAX(N371,IF($A370&gt;=N$16,0,N$13*(N$16-$A370)+N$14*(N$16-$A370)^2+N$15*(N$16-$A370)^3)))</f>
        <v>0</v>
      </c>
      <c r="O370" s="54" t="n">
        <f aca="false">MIN(1000,MAX(O371,IF($A370&gt;=O$16,0,O$13*(O$16-$A370)+O$14*(O$16-$A370)^2+O$15*(O$16-$A370)^3)))</f>
        <v>0</v>
      </c>
      <c r="P370" s="54" t="n">
        <f aca="false">MIN(1000,MAX(P371,IF($A370&gt;=P$16,0,P$13*(P$16-$A370)+P$14*(P$16-$A370)^2+P$15*(P$16-$A370)^3)))</f>
        <v>0</v>
      </c>
      <c r="Q370" s="54" t="n">
        <f aca="false">MIN(1000,MAX(Q371,IF($A370&gt;=Q$16,0,Q$13*(Q$16-$A370)+Q$14*(Q$16-$A370)^2+Q$15*(Q$16-$A370)^3)))</f>
        <v>0</v>
      </c>
      <c r="R370" s="54" t="n">
        <f aca="false">MIN(1000,MAX(R371,IF($A370&gt;=R$16,0,R$13*(R$16-$A370)+R$14*(R$16-$A370)^2+R$15*(R$16-$A370)^3)))</f>
        <v>0</v>
      </c>
      <c r="S370" s="54" t="n">
        <f aca="false">MIN(1000,MAX(S371,IF($A370&gt;=S$16,0,S$13*(S$16-$A370)+S$14*(S$16-$A370)^2+S$15*(S$16-$A370)^3)))</f>
        <v>2.78075200000001</v>
      </c>
      <c r="T370" s="54" t="n">
        <f aca="false">MIN(1000,MAX(T371,IF($A370&gt;=T$16,0,T$13*(T$16-$A370)+T$14*(T$16-$A370)^2+T$15*(T$16-$A370)^3)))</f>
        <v>0</v>
      </c>
      <c r="U370" s="54" t="n">
        <f aca="false">MIN(1000,MAX(U371,IF($A370&gt;=U$16,0,U$13*(U$16-$A370)+U$14*(U$16-$A370)^2+U$15*(U$16-$A370)^3)))</f>
        <v>70.56245</v>
      </c>
      <c r="V370" s="54" t="n">
        <f aca="false">MIN(1000,MAX(V371,IF($A370&gt;=V$16,0,V$13*(V$16-$A370)+V$14*(V$16-$A370)^2+V$15*(V$16-$A370)^3)))</f>
        <v>0</v>
      </c>
      <c r="W370" s="54" t="n">
        <f aca="false">MIN(1000,MAX(W371,IF($A370&gt;=W$16,0,W$13*(W$16-$A370)+W$14*(W$16-$A370)^2+W$15*(W$16-$A370)^3)))</f>
        <v>38.19948</v>
      </c>
      <c r="X370" s="54" t="n">
        <f aca="false">MIN(1000,MAX(X371,IF($A370&gt;=X$16,0,X$13*(X$16-$A370)+X$14*(X$16-$A370)^2+X$15*(X$16-$A370)^3)))</f>
        <v>0</v>
      </c>
      <c r="Y370" s="54" t="n">
        <f aca="false">MIN(1000,MAX(Y371,IF($A370&gt;=Y$16,0,Y$13*(Y$16-$A370)+Y$14*(Y$16-$A370)^2+Y$15*(Y$16-$A370)^3)))</f>
        <v>0</v>
      </c>
      <c r="Z370" s="54" t="n">
        <f aca="false">MIN(1000,MAX(Z371,IF($A370&gt;=Z$16,0,Z$13*(Z$16-$A370)+Z$14*(Z$16-$A370)^2+Z$15*(Z$16-$A370)^3)))</f>
        <v>0</v>
      </c>
      <c r="AC370" s="54" t="n">
        <f aca="false">MIN(1000,MAX(AC371,IF($A370&gt;=AC$16,0,AC$13*(AC$16-$A370)+AC$14*(AC$16-$A370)^2+AC$15*(AC$16-$A370)^3)))</f>
        <v>0</v>
      </c>
      <c r="AD370" s="54" t="n">
        <f aca="false">MIN(1000,MAX(AD371,IF($A370&gt;=AD$16,0,AD$13*(AD$16-$A370)+AD$14*(AD$16-$A370)^2+AD$15*(AD$16-$A370)^3)))</f>
        <v>0</v>
      </c>
      <c r="AE370" s="54" t="n">
        <f aca="false">MIN(1000,MAX(AE371,IF($A370&gt;=AE$16,0,AE$13*(AE$16-$A370)+AE$14*(AE$16-$A370)^2+AE$15*(AE$16-$A370)^3)))</f>
        <v>0</v>
      </c>
      <c r="AF370" s="54" t="n">
        <f aca="false">MIN(1000,MAX(AF371,IF($A370&gt;=AF$16,0,AF$13*(AF$16-$A370)+AF$14*(AF$16-$A370)^2+AF$15*(AF$16-$A370)^3)))</f>
        <v>0</v>
      </c>
      <c r="AG370" s="54" t="n">
        <f aca="false">MIN(1000,MAX(AG371,IF($A370&gt;=AG$16,0,AG$13*(AG$16-$A370)+AG$14*(AG$16-$A370)^2+AG$15*(AG$16-$A370)^3)))</f>
        <v>0</v>
      </c>
      <c r="AH370" s="54" t="n">
        <f aca="false">MIN(1000,MAX(AH371,IF($A370&gt;=AH$16,0,AH$13*(AH$16-$A370)+AH$14*(AH$16-$A370)^2+AH$15*(AH$16-$A370)^3)))</f>
        <v>0</v>
      </c>
      <c r="AI370" s="54" t="n">
        <f aca="false">MIN(1000,MAX(AI371,IF($A370&gt;=AI$16,0,AI$13*(AI$16-$A370)+AI$14*(AI$16-$A370)^2+AI$15*(AI$16-$A370)^3)))</f>
        <v>0</v>
      </c>
      <c r="AJ370" s="54" t="n">
        <f aca="false">MIN(1000,MAX(AJ371,IF($A370&gt;=AJ$16,0,AJ$13*(AJ$16-$A370)+AJ$14*(AJ$16-$A370)^2+AJ$15*(AJ$16-$A370)^3)))</f>
        <v>0</v>
      </c>
      <c r="AK370" s="54" t="n">
        <f aca="false">MIN(1000,MAX(AK371,IF($A370&gt;=AK$16,0,AK$13*(AK$16-$A370)+AK$14*(AK$16-$A370)^2+AK$15*(AK$16-$A370)^3)))</f>
        <v>0</v>
      </c>
      <c r="AL370" s="54" t="n">
        <f aca="false">MIN(1000,MAX(AL371,IF($A370&gt;=AL$16,0,AL$13*(AL$16-$A370)+AL$14*(AL$16-$A370)^2+AL$15*(AL$16-$A370)^3)))</f>
        <v>0</v>
      </c>
      <c r="AM370" s="54" t="n">
        <f aca="false">MIN(1000,MAX(AM371,IF($A370&gt;=AM$16,0,AM$13*(AM$16-$A370)+AM$14*(AM$16-$A370)^2+AM$15*(AM$16-$A370)^3)))</f>
        <v>0</v>
      </c>
      <c r="AN370" s="54" t="n">
        <f aca="false">MIN(1000,MAX(AN371,IF($A370&gt;=AN$16,0,AN$13*(AN$16-$A370)+AN$14*(AN$16-$A370)^2+AN$15*(AN$16-$A370)^3)))</f>
        <v>0</v>
      </c>
      <c r="AO370" s="54" t="n">
        <f aca="false">MIN(1000,MAX(AO371,IF($A370&gt;=AO$16,0,AO$13*(AO$16-$A370)+AO$14*(AO$16-$A370)^2+AO$15*(AO$16-$A370)^3)))</f>
        <v>0</v>
      </c>
      <c r="AP370" s="54" t="n">
        <f aca="false">MIN(1000,MAX(AP371,IF($A370&gt;=AP$16,0,AP$13*(AP$16-$A370)+AP$14*(AP$16-$A370)^2+AP$15*(AP$16-$A370)^3)))</f>
        <v>0</v>
      </c>
      <c r="AQ370" s="54" t="n">
        <f aca="false">MIN(1000,MAX(AQ371,IF($A370&gt;=AQ$16,0,AQ$13*(AQ$16-$A370)+AQ$14*(AQ$16-$A370)^2+AQ$15*(AQ$16-$A370)^3)))</f>
        <v>0</v>
      </c>
      <c r="AR370" s="54" t="n">
        <f aca="false">MIN(1000,MAX(AR371,IF($A370&gt;=AR$16,0,AR$13*(AR$16-$A370)+AR$14*(AR$16-$A370)^2+AR$15*(AR$16-$A370)^3)))</f>
        <v>0</v>
      </c>
      <c r="AS370" s="54" t="n">
        <f aca="false">MIN(1000,MAX(AS371,IF($A370&gt;=AS$16,0,AS$13*(AS$16-$A370)+AS$14*(AS$16-$A370)^2+AS$15*(AS$16-$A370)^3)))</f>
        <v>0</v>
      </c>
      <c r="AT370" s="54" t="n">
        <f aca="false">MIN(1000,MAX(AT371,IF($A370&gt;=AT$16,0,AT$13*(AT$16-$A370)+AT$14*(AT$16-$A370)^2+AT$15*(AT$16-$A370)^3)))</f>
        <v>10.379564</v>
      </c>
      <c r="AU370" s="54" t="n">
        <f aca="false">MIN(1000,MAX(AU371,IF($A370&gt;=AU$16,0,AU$13*(AU$16-$A370)+AU$14*(AU$16-$A370)^2+AU$15*(AU$16-$A370)^3)))</f>
        <v>0</v>
      </c>
      <c r="AV370" s="54" t="n">
        <f aca="false">MIN(1000,MAX(AV371,IF($A370&gt;=AV$16,0,AV$13*(AV$16-$A370)+AV$14*(AV$16-$A370)^2+AV$15*(AV$16-$A370)^3)))</f>
        <v>418.47853</v>
      </c>
      <c r="AW370" s="54" t="n">
        <f aca="false">MIN(1000,MAX(AW371,IF($A370&gt;=AW$16,0,AW$13*(AW$16-$A370)+AW$14*(AW$16-$A370)^2+AW$15*(AW$16-$A370)^3)))</f>
        <v>0</v>
      </c>
      <c r="AX370" s="54" t="n">
        <f aca="false">MIN(1000,MAX(AX371,IF($A370&gt;=AX$16,0,AX$13*(AX$16-$A370)+AX$14*(AX$16-$A370)^2+AX$15*(AX$16-$A370)^3)))</f>
        <v>58.216864</v>
      </c>
      <c r="AY370" s="54" t="n">
        <f aca="false">MIN(1000,MAX(AY371,IF($A370&gt;=AY$16,0,AY$13*(AY$16-$A370)+AY$14*(AY$16-$A370)^2+AY$15*(AY$16-$A370)^3)))</f>
        <v>0</v>
      </c>
      <c r="AZ370" s="54" t="n">
        <f aca="false">MIN(1000,MAX(AZ371,IF($A370&gt;=AZ$16,0,AZ$13*(AZ$16-$A370)+AZ$14*(AZ$16-$A370)^2+AZ$15*(AZ$16-$A370)^3)))</f>
        <v>0</v>
      </c>
      <c r="BA370" s="54" t="n">
        <f aca="false">MIN(1000,MAX(BA371,IF($A370&gt;=BA$16,0,BA$13*(BA$16-$A370)+BA$14*(BA$16-$A370)^2+BA$15*(BA$16-$A370)^3)))</f>
        <v>0</v>
      </c>
    </row>
    <row r="371" customFormat="false" ht="13.8" hidden="false" customHeight="false" outlineLevel="0" collapsed="false">
      <c r="A371" s="12" t="n">
        <f aca="false">A370+10</f>
        <v>3540</v>
      </c>
      <c r="B371" s="54" t="n">
        <f aca="false">MIN(1000,MAX(B372,IF($A371&gt;=B$16,0,B$13*(B$16-$A371)+B$14*(B$16-$A371)^2+B$15*(B$16-$A371)^3)))</f>
        <v>0</v>
      </c>
      <c r="C371" s="54" t="n">
        <f aca="false">MIN(1000,MAX(C372,IF($A371&gt;=C$16,0,C$13*(C$16-$A371)+C$14*(C$16-$A371)^2+C$15*(C$16-$A371)^3)))</f>
        <v>0</v>
      </c>
      <c r="D371" s="54" t="n">
        <f aca="false">MIN(1000,MAX(D372,IF($A371&gt;=D$16,0,D$13*(D$16-$A371)+D$14*(D$16-$A371)^2+D$15*(D$16-$A371)^3)))</f>
        <v>0</v>
      </c>
      <c r="E371" s="54" t="n">
        <f aca="false">MIN(1000,MAX(E372,IF($A371&gt;=E$16,0,E$13*(E$16-$A371)+E$14*(E$16-$A371)^2+E$15*(E$16-$A371)^3)))</f>
        <v>0</v>
      </c>
      <c r="F371" s="54" t="n">
        <f aca="false">MIN(1000,MAX(F372,IF($A371&gt;=F$16,0,F$13*(F$16-$A371)+F$14*(F$16-$A371)^2+F$15*(F$16-$A371)^3)))</f>
        <v>0</v>
      </c>
      <c r="G371" s="54" t="n">
        <f aca="false">MIN(1000,MAX(G372,IF($A371&gt;=G$16,0,G$13*(G$16-$A371)+G$14*(G$16-$A371)^2+G$15*(G$16-$A371)^3)))</f>
        <v>0</v>
      </c>
      <c r="H371" s="54" t="n">
        <f aca="false">MIN(1000,MAX(H372,IF($A371&gt;=H$16,0,H$13*(H$16-$A371)+H$14*(H$16-$A371)^2+H$15*(H$16-$A371)^3)))</f>
        <v>0</v>
      </c>
      <c r="I371" s="54" t="n">
        <f aca="false">MIN(1000,MAX(I372,IF($A371&gt;=I$16,0,I$13*(I$16-$A371)+I$14*(I$16-$A371)^2+I$15*(I$16-$A371)^3)))</f>
        <v>0</v>
      </c>
      <c r="J371" s="54" t="n">
        <f aca="false">MIN(1000,MAX(J372,IF($A371&gt;=J$16,0,J$13*(J$16-$A371)+J$14*(J$16-$A371)^2+J$15*(J$16-$A371)^3)))</f>
        <v>0</v>
      </c>
      <c r="K371" s="54" t="n">
        <f aca="false">MIN(1000,MAX(K372,IF($A371&gt;=K$16,0,K$13*(K$16-$A371)+K$14*(K$16-$A371)^2+K$15*(K$16-$A371)^3)))</f>
        <v>0</v>
      </c>
      <c r="L371" s="54" t="n">
        <f aca="false">MIN(1000,MAX(L372,IF($A371&gt;=L$16,0,L$13*(L$16-$A371)+L$14*(L$16-$A371)^2+L$15*(L$16-$A371)^3)))</f>
        <v>0</v>
      </c>
      <c r="M371" s="54" t="n">
        <f aca="false">MIN(1000,MAX(M372,IF($A371&gt;=M$16,0,M$13*(M$16-$A371)+M$14*(M$16-$A371)^2+M$15*(M$16-$A371)^3)))</f>
        <v>0</v>
      </c>
      <c r="N371" s="54" t="n">
        <f aca="false">MIN(1000,MAX(N372,IF($A371&gt;=N$16,0,N$13*(N$16-$A371)+N$14*(N$16-$A371)^2+N$15*(N$16-$A371)^3)))</f>
        <v>0</v>
      </c>
      <c r="O371" s="54" t="n">
        <f aca="false">MIN(1000,MAX(O372,IF($A371&gt;=O$16,0,O$13*(O$16-$A371)+O$14*(O$16-$A371)^2+O$15*(O$16-$A371)^3)))</f>
        <v>0</v>
      </c>
      <c r="P371" s="54" t="n">
        <f aca="false">MIN(1000,MAX(P372,IF($A371&gt;=P$16,0,P$13*(P$16-$A371)+P$14*(P$16-$A371)^2+P$15*(P$16-$A371)^3)))</f>
        <v>0</v>
      </c>
      <c r="Q371" s="54" t="n">
        <f aca="false">MIN(1000,MAX(Q372,IF($A371&gt;=Q$16,0,Q$13*(Q$16-$A371)+Q$14*(Q$16-$A371)^2+Q$15*(Q$16-$A371)^3)))</f>
        <v>0</v>
      </c>
      <c r="R371" s="54" t="n">
        <f aca="false">MIN(1000,MAX(R372,IF($A371&gt;=R$16,0,R$13*(R$16-$A371)+R$14*(R$16-$A371)^2+R$15*(R$16-$A371)^3)))</f>
        <v>0</v>
      </c>
      <c r="S371" s="54" t="n">
        <f aca="false">MIN(1000,MAX(S372,IF($A371&gt;=S$16,0,S$13*(S$16-$A371)+S$14*(S$16-$A371)^2+S$15*(S$16-$A371)^3)))</f>
        <v>2.281152</v>
      </c>
      <c r="T371" s="54" t="n">
        <f aca="false">MIN(1000,MAX(T372,IF($A371&gt;=T$16,0,T$13*(T$16-$A371)+T$14*(T$16-$A371)^2+T$15*(T$16-$A371)^3)))</f>
        <v>0</v>
      </c>
      <c r="U371" s="54" t="n">
        <f aca="false">MIN(1000,MAX(U372,IF($A371&gt;=U$16,0,U$13*(U$16-$A371)+U$14*(U$16-$A371)^2+U$15*(U$16-$A371)^3)))</f>
        <v>70.31745</v>
      </c>
      <c r="V371" s="54" t="n">
        <f aca="false">MIN(1000,MAX(V372,IF($A371&gt;=V$16,0,V$13*(V$16-$A371)+V$14*(V$16-$A371)^2+V$15*(V$16-$A371)^3)))</f>
        <v>0</v>
      </c>
      <c r="W371" s="54" t="n">
        <f aca="false">MIN(1000,MAX(W372,IF($A371&gt;=W$16,0,W$13*(W$16-$A371)+W$14*(W$16-$A371)^2+W$15*(W$16-$A371)^3)))</f>
        <v>38.07048</v>
      </c>
      <c r="X371" s="54" t="n">
        <f aca="false">MIN(1000,MAX(X372,IF($A371&gt;=X$16,0,X$13*(X$16-$A371)+X$14*(X$16-$A371)^2+X$15*(X$16-$A371)^3)))</f>
        <v>0</v>
      </c>
      <c r="Y371" s="54" t="n">
        <f aca="false">MIN(1000,MAX(Y372,IF($A371&gt;=Y$16,0,Y$13*(Y$16-$A371)+Y$14*(Y$16-$A371)^2+Y$15*(Y$16-$A371)^3)))</f>
        <v>0</v>
      </c>
      <c r="Z371" s="54" t="n">
        <f aca="false">MIN(1000,MAX(Z372,IF($A371&gt;=Z$16,0,Z$13*(Z$16-$A371)+Z$14*(Z$16-$A371)^2+Z$15*(Z$16-$A371)^3)))</f>
        <v>0</v>
      </c>
      <c r="AC371" s="54" t="n">
        <f aca="false">MIN(1000,MAX(AC372,IF($A371&gt;=AC$16,0,AC$13*(AC$16-$A371)+AC$14*(AC$16-$A371)^2+AC$15*(AC$16-$A371)^3)))</f>
        <v>0</v>
      </c>
      <c r="AD371" s="54" t="n">
        <f aca="false">MIN(1000,MAX(AD372,IF($A371&gt;=AD$16,0,AD$13*(AD$16-$A371)+AD$14*(AD$16-$A371)^2+AD$15*(AD$16-$A371)^3)))</f>
        <v>0</v>
      </c>
      <c r="AE371" s="54" t="n">
        <f aca="false">MIN(1000,MAX(AE372,IF($A371&gt;=AE$16,0,AE$13*(AE$16-$A371)+AE$14*(AE$16-$A371)^2+AE$15*(AE$16-$A371)^3)))</f>
        <v>0</v>
      </c>
      <c r="AF371" s="54" t="n">
        <f aca="false">MIN(1000,MAX(AF372,IF($A371&gt;=AF$16,0,AF$13*(AF$16-$A371)+AF$14*(AF$16-$A371)^2+AF$15*(AF$16-$A371)^3)))</f>
        <v>0</v>
      </c>
      <c r="AG371" s="54" t="n">
        <f aca="false">MIN(1000,MAX(AG372,IF($A371&gt;=AG$16,0,AG$13*(AG$16-$A371)+AG$14*(AG$16-$A371)^2+AG$15*(AG$16-$A371)^3)))</f>
        <v>0</v>
      </c>
      <c r="AH371" s="54" t="n">
        <f aca="false">MIN(1000,MAX(AH372,IF($A371&gt;=AH$16,0,AH$13*(AH$16-$A371)+AH$14*(AH$16-$A371)^2+AH$15*(AH$16-$A371)^3)))</f>
        <v>0</v>
      </c>
      <c r="AI371" s="54" t="n">
        <f aca="false">MIN(1000,MAX(AI372,IF($A371&gt;=AI$16,0,AI$13*(AI$16-$A371)+AI$14*(AI$16-$A371)^2+AI$15*(AI$16-$A371)^3)))</f>
        <v>0</v>
      </c>
      <c r="AJ371" s="54" t="n">
        <f aca="false">MIN(1000,MAX(AJ372,IF($A371&gt;=AJ$16,0,AJ$13*(AJ$16-$A371)+AJ$14*(AJ$16-$A371)^2+AJ$15*(AJ$16-$A371)^3)))</f>
        <v>0</v>
      </c>
      <c r="AK371" s="54" t="n">
        <f aca="false">MIN(1000,MAX(AK372,IF($A371&gt;=AK$16,0,AK$13*(AK$16-$A371)+AK$14*(AK$16-$A371)^2+AK$15*(AK$16-$A371)^3)))</f>
        <v>0</v>
      </c>
      <c r="AL371" s="54" t="n">
        <f aca="false">MIN(1000,MAX(AL372,IF($A371&gt;=AL$16,0,AL$13*(AL$16-$A371)+AL$14*(AL$16-$A371)^2+AL$15*(AL$16-$A371)^3)))</f>
        <v>0</v>
      </c>
      <c r="AM371" s="54" t="n">
        <f aca="false">MIN(1000,MAX(AM372,IF($A371&gt;=AM$16,0,AM$13*(AM$16-$A371)+AM$14*(AM$16-$A371)^2+AM$15*(AM$16-$A371)^3)))</f>
        <v>0</v>
      </c>
      <c r="AN371" s="54" t="n">
        <f aca="false">MIN(1000,MAX(AN372,IF($A371&gt;=AN$16,0,AN$13*(AN$16-$A371)+AN$14*(AN$16-$A371)^2+AN$15*(AN$16-$A371)^3)))</f>
        <v>0</v>
      </c>
      <c r="AO371" s="54" t="n">
        <f aca="false">MIN(1000,MAX(AO372,IF($A371&gt;=AO$16,0,AO$13*(AO$16-$A371)+AO$14*(AO$16-$A371)^2+AO$15*(AO$16-$A371)^3)))</f>
        <v>0</v>
      </c>
      <c r="AP371" s="54" t="n">
        <f aca="false">MIN(1000,MAX(AP372,IF($A371&gt;=AP$16,0,AP$13*(AP$16-$A371)+AP$14*(AP$16-$A371)^2+AP$15*(AP$16-$A371)^3)))</f>
        <v>0</v>
      </c>
      <c r="AQ371" s="54" t="n">
        <f aca="false">MIN(1000,MAX(AQ372,IF($A371&gt;=AQ$16,0,AQ$13*(AQ$16-$A371)+AQ$14*(AQ$16-$A371)^2+AQ$15*(AQ$16-$A371)^3)))</f>
        <v>0</v>
      </c>
      <c r="AR371" s="54" t="n">
        <f aca="false">MIN(1000,MAX(AR372,IF($A371&gt;=AR$16,0,AR$13*(AR$16-$A371)+AR$14*(AR$16-$A371)^2+AR$15*(AR$16-$A371)^3)))</f>
        <v>0</v>
      </c>
      <c r="AS371" s="54" t="n">
        <f aca="false">MIN(1000,MAX(AS372,IF($A371&gt;=AS$16,0,AS$13*(AS$16-$A371)+AS$14*(AS$16-$A371)^2+AS$15*(AS$16-$A371)^3)))</f>
        <v>0</v>
      </c>
      <c r="AT371" s="54" t="n">
        <f aca="false">MIN(1000,MAX(AT372,IF($A371&gt;=AT$16,0,AT$13*(AT$16-$A371)+AT$14*(AT$16-$A371)^2+AT$15*(AT$16-$A371)^3)))</f>
        <v>8.74136400000002</v>
      </c>
      <c r="AU371" s="54" t="n">
        <f aca="false">MIN(1000,MAX(AU372,IF($A371&gt;=AU$16,0,AU$13*(AU$16-$A371)+AU$14*(AU$16-$A371)^2+AU$15*(AU$16-$A371)^3)))</f>
        <v>0</v>
      </c>
      <c r="AV371" s="54" t="n">
        <f aca="false">MIN(1000,MAX(AV372,IF($A371&gt;=AV$16,0,AV$13*(AV$16-$A371)+AV$14*(AV$16-$A371)^2+AV$15*(AV$16-$A371)^3)))</f>
        <v>417.02553</v>
      </c>
      <c r="AW371" s="54" t="n">
        <f aca="false">MIN(1000,MAX(AW372,IF($A371&gt;=AW$16,0,AW$13*(AW$16-$A371)+AW$14*(AW$16-$A371)^2+AW$15*(AW$16-$A371)^3)))</f>
        <v>0</v>
      </c>
      <c r="AX371" s="54" t="n">
        <f aca="false">MIN(1000,MAX(AX372,IF($A371&gt;=AX$16,0,AX$13*(AX$16-$A371)+AX$14*(AX$16-$A371)^2+AX$15*(AX$16-$A371)^3)))</f>
        <v>58.216864</v>
      </c>
      <c r="AY371" s="54" t="n">
        <f aca="false">MIN(1000,MAX(AY372,IF($A371&gt;=AY$16,0,AY$13*(AY$16-$A371)+AY$14*(AY$16-$A371)^2+AY$15*(AY$16-$A371)^3)))</f>
        <v>0</v>
      </c>
      <c r="AZ371" s="54" t="n">
        <f aca="false">MIN(1000,MAX(AZ372,IF($A371&gt;=AZ$16,0,AZ$13*(AZ$16-$A371)+AZ$14*(AZ$16-$A371)^2+AZ$15*(AZ$16-$A371)^3)))</f>
        <v>0</v>
      </c>
      <c r="BA371" s="54" t="n">
        <f aca="false">MIN(1000,MAX(BA372,IF($A371&gt;=BA$16,0,BA$13*(BA$16-$A371)+BA$14*(BA$16-$A371)^2+BA$15*(BA$16-$A371)^3)))</f>
        <v>0</v>
      </c>
    </row>
    <row r="372" customFormat="false" ht="13.8" hidden="false" customHeight="false" outlineLevel="0" collapsed="false">
      <c r="A372" s="12" t="n">
        <f aca="false">A371+10</f>
        <v>3550</v>
      </c>
      <c r="B372" s="54" t="n">
        <f aca="false">MIN(1000,MAX(B373,IF($A372&gt;=B$16,0,B$13*(B$16-$A372)+B$14*(B$16-$A372)^2+B$15*(B$16-$A372)^3)))</f>
        <v>0</v>
      </c>
      <c r="C372" s="54" t="n">
        <f aca="false">MIN(1000,MAX(C373,IF($A372&gt;=C$16,0,C$13*(C$16-$A372)+C$14*(C$16-$A372)^2+C$15*(C$16-$A372)^3)))</f>
        <v>0</v>
      </c>
      <c r="D372" s="54" t="n">
        <f aca="false">MIN(1000,MAX(D373,IF($A372&gt;=D$16,0,D$13*(D$16-$A372)+D$14*(D$16-$A372)^2+D$15*(D$16-$A372)^3)))</f>
        <v>0</v>
      </c>
      <c r="E372" s="54" t="n">
        <f aca="false">MIN(1000,MAX(E373,IF($A372&gt;=E$16,0,E$13*(E$16-$A372)+E$14*(E$16-$A372)^2+E$15*(E$16-$A372)^3)))</f>
        <v>0</v>
      </c>
      <c r="F372" s="54" t="n">
        <f aca="false">MIN(1000,MAX(F373,IF($A372&gt;=F$16,0,F$13*(F$16-$A372)+F$14*(F$16-$A372)^2+F$15*(F$16-$A372)^3)))</f>
        <v>0</v>
      </c>
      <c r="G372" s="54" t="n">
        <f aca="false">MIN(1000,MAX(G373,IF($A372&gt;=G$16,0,G$13*(G$16-$A372)+G$14*(G$16-$A372)^2+G$15*(G$16-$A372)^3)))</f>
        <v>0</v>
      </c>
      <c r="H372" s="54" t="n">
        <f aca="false">MIN(1000,MAX(H373,IF($A372&gt;=H$16,0,H$13*(H$16-$A372)+H$14*(H$16-$A372)^2+H$15*(H$16-$A372)^3)))</f>
        <v>0</v>
      </c>
      <c r="I372" s="54" t="n">
        <f aca="false">MIN(1000,MAX(I373,IF($A372&gt;=I$16,0,I$13*(I$16-$A372)+I$14*(I$16-$A372)^2+I$15*(I$16-$A372)^3)))</f>
        <v>0</v>
      </c>
      <c r="J372" s="54" t="n">
        <f aca="false">MIN(1000,MAX(J373,IF($A372&gt;=J$16,0,J$13*(J$16-$A372)+J$14*(J$16-$A372)^2+J$15*(J$16-$A372)^3)))</f>
        <v>0</v>
      </c>
      <c r="K372" s="54" t="n">
        <f aca="false">MIN(1000,MAX(K373,IF($A372&gt;=K$16,0,K$13*(K$16-$A372)+K$14*(K$16-$A372)^2+K$15*(K$16-$A372)^3)))</f>
        <v>0</v>
      </c>
      <c r="L372" s="54" t="n">
        <f aca="false">MIN(1000,MAX(L373,IF($A372&gt;=L$16,0,L$13*(L$16-$A372)+L$14*(L$16-$A372)^2+L$15*(L$16-$A372)^3)))</f>
        <v>0</v>
      </c>
      <c r="M372" s="54" t="n">
        <f aca="false">MIN(1000,MAX(M373,IF($A372&gt;=M$16,0,M$13*(M$16-$A372)+M$14*(M$16-$A372)^2+M$15*(M$16-$A372)^3)))</f>
        <v>0</v>
      </c>
      <c r="N372" s="54" t="n">
        <f aca="false">MIN(1000,MAX(N373,IF($A372&gt;=N$16,0,N$13*(N$16-$A372)+N$14*(N$16-$A372)^2+N$15*(N$16-$A372)^3)))</f>
        <v>0</v>
      </c>
      <c r="O372" s="54" t="n">
        <f aca="false">MIN(1000,MAX(O373,IF($A372&gt;=O$16,0,O$13*(O$16-$A372)+O$14*(O$16-$A372)^2+O$15*(O$16-$A372)^3)))</f>
        <v>0</v>
      </c>
      <c r="P372" s="54" t="n">
        <f aca="false">MIN(1000,MAX(P373,IF($A372&gt;=P$16,0,P$13*(P$16-$A372)+P$14*(P$16-$A372)^2+P$15*(P$16-$A372)^3)))</f>
        <v>0</v>
      </c>
      <c r="Q372" s="54" t="n">
        <f aca="false">MIN(1000,MAX(Q373,IF($A372&gt;=Q$16,0,Q$13*(Q$16-$A372)+Q$14*(Q$16-$A372)^2+Q$15*(Q$16-$A372)^3)))</f>
        <v>0</v>
      </c>
      <c r="R372" s="54" t="n">
        <f aca="false">MIN(1000,MAX(R373,IF($A372&gt;=R$16,0,R$13*(R$16-$A372)+R$14*(R$16-$A372)^2+R$15*(R$16-$A372)^3)))</f>
        <v>0</v>
      </c>
      <c r="S372" s="54" t="n">
        <f aca="false">MIN(1000,MAX(S373,IF($A372&gt;=S$16,0,S$13*(S$16-$A372)+S$14*(S$16-$A372)^2+S$15*(S$16-$A372)^3)))</f>
        <v>1.821552</v>
      </c>
      <c r="T372" s="54" t="n">
        <f aca="false">MIN(1000,MAX(T373,IF($A372&gt;=T$16,0,T$13*(T$16-$A372)+T$14*(T$16-$A372)^2+T$15*(T$16-$A372)^3)))</f>
        <v>0</v>
      </c>
      <c r="U372" s="54" t="n">
        <f aca="false">MIN(1000,MAX(U373,IF($A372&gt;=U$16,0,U$13*(U$16-$A372)+U$14*(U$16-$A372)^2+U$15*(U$16-$A372)^3)))</f>
        <v>70.07245</v>
      </c>
      <c r="V372" s="54" t="n">
        <f aca="false">MIN(1000,MAX(V373,IF($A372&gt;=V$16,0,V$13*(V$16-$A372)+V$14*(V$16-$A372)^2+V$15*(V$16-$A372)^3)))</f>
        <v>0</v>
      </c>
      <c r="W372" s="54" t="n">
        <f aca="false">MIN(1000,MAX(W373,IF($A372&gt;=W$16,0,W$13*(W$16-$A372)+W$14*(W$16-$A372)^2+W$15*(W$16-$A372)^3)))</f>
        <v>37.94148</v>
      </c>
      <c r="X372" s="54" t="n">
        <f aca="false">MIN(1000,MAX(X373,IF($A372&gt;=X$16,0,X$13*(X$16-$A372)+X$14*(X$16-$A372)^2+X$15*(X$16-$A372)^3)))</f>
        <v>0</v>
      </c>
      <c r="Y372" s="54" t="n">
        <f aca="false">MIN(1000,MAX(Y373,IF($A372&gt;=Y$16,0,Y$13*(Y$16-$A372)+Y$14*(Y$16-$A372)^2+Y$15*(Y$16-$A372)^3)))</f>
        <v>0</v>
      </c>
      <c r="Z372" s="54" t="n">
        <f aca="false">MIN(1000,MAX(Z373,IF($A372&gt;=Z$16,0,Z$13*(Z$16-$A372)+Z$14*(Z$16-$A372)^2+Z$15*(Z$16-$A372)^3)))</f>
        <v>0</v>
      </c>
      <c r="AC372" s="54" t="n">
        <f aca="false">MIN(1000,MAX(AC373,IF($A372&gt;=AC$16,0,AC$13*(AC$16-$A372)+AC$14*(AC$16-$A372)^2+AC$15*(AC$16-$A372)^3)))</f>
        <v>0</v>
      </c>
      <c r="AD372" s="54" t="n">
        <f aca="false">MIN(1000,MAX(AD373,IF($A372&gt;=AD$16,0,AD$13*(AD$16-$A372)+AD$14*(AD$16-$A372)^2+AD$15*(AD$16-$A372)^3)))</f>
        <v>0</v>
      </c>
      <c r="AE372" s="54" t="n">
        <f aca="false">MIN(1000,MAX(AE373,IF($A372&gt;=AE$16,0,AE$13*(AE$16-$A372)+AE$14*(AE$16-$A372)^2+AE$15*(AE$16-$A372)^3)))</f>
        <v>0</v>
      </c>
      <c r="AF372" s="54" t="n">
        <f aca="false">MIN(1000,MAX(AF373,IF($A372&gt;=AF$16,0,AF$13*(AF$16-$A372)+AF$14*(AF$16-$A372)^2+AF$15*(AF$16-$A372)^3)))</f>
        <v>0</v>
      </c>
      <c r="AG372" s="54" t="n">
        <f aca="false">MIN(1000,MAX(AG373,IF($A372&gt;=AG$16,0,AG$13*(AG$16-$A372)+AG$14*(AG$16-$A372)^2+AG$15*(AG$16-$A372)^3)))</f>
        <v>0</v>
      </c>
      <c r="AH372" s="54" t="n">
        <f aca="false">MIN(1000,MAX(AH373,IF($A372&gt;=AH$16,0,AH$13*(AH$16-$A372)+AH$14*(AH$16-$A372)^2+AH$15*(AH$16-$A372)^3)))</f>
        <v>0</v>
      </c>
      <c r="AI372" s="54" t="n">
        <f aca="false">MIN(1000,MAX(AI373,IF($A372&gt;=AI$16,0,AI$13*(AI$16-$A372)+AI$14*(AI$16-$A372)^2+AI$15*(AI$16-$A372)^3)))</f>
        <v>0</v>
      </c>
      <c r="AJ372" s="54" t="n">
        <f aca="false">MIN(1000,MAX(AJ373,IF($A372&gt;=AJ$16,0,AJ$13*(AJ$16-$A372)+AJ$14*(AJ$16-$A372)^2+AJ$15*(AJ$16-$A372)^3)))</f>
        <v>0</v>
      </c>
      <c r="AK372" s="54" t="n">
        <f aca="false">MIN(1000,MAX(AK373,IF($A372&gt;=AK$16,0,AK$13*(AK$16-$A372)+AK$14*(AK$16-$A372)^2+AK$15*(AK$16-$A372)^3)))</f>
        <v>0</v>
      </c>
      <c r="AL372" s="54" t="n">
        <f aca="false">MIN(1000,MAX(AL373,IF($A372&gt;=AL$16,0,AL$13*(AL$16-$A372)+AL$14*(AL$16-$A372)^2+AL$15*(AL$16-$A372)^3)))</f>
        <v>0</v>
      </c>
      <c r="AM372" s="54" t="n">
        <f aca="false">MIN(1000,MAX(AM373,IF($A372&gt;=AM$16,0,AM$13*(AM$16-$A372)+AM$14*(AM$16-$A372)^2+AM$15*(AM$16-$A372)^3)))</f>
        <v>0</v>
      </c>
      <c r="AN372" s="54" t="n">
        <f aca="false">MIN(1000,MAX(AN373,IF($A372&gt;=AN$16,0,AN$13*(AN$16-$A372)+AN$14*(AN$16-$A372)^2+AN$15*(AN$16-$A372)^3)))</f>
        <v>0</v>
      </c>
      <c r="AO372" s="54" t="n">
        <f aca="false">MIN(1000,MAX(AO373,IF($A372&gt;=AO$16,0,AO$13*(AO$16-$A372)+AO$14*(AO$16-$A372)^2+AO$15*(AO$16-$A372)^3)))</f>
        <v>0</v>
      </c>
      <c r="AP372" s="54" t="n">
        <f aca="false">MIN(1000,MAX(AP373,IF($A372&gt;=AP$16,0,AP$13*(AP$16-$A372)+AP$14*(AP$16-$A372)^2+AP$15*(AP$16-$A372)^3)))</f>
        <v>0</v>
      </c>
      <c r="AQ372" s="54" t="n">
        <f aca="false">MIN(1000,MAX(AQ373,IF($A372&gt;=AQ$16,0,AQ$13*(AQ$16-$A372)+AQ$14*(AQ$16-$A372)^2+AQ$15*(AQ$16-$A372)^3)))</f>
        <v>0</v>
      </c>
      <c r="AR372" s="54" t="n">
        <f aca="false">MIN(1000,MAX(AR373,IF($A372&gt;=AR$16,0,AR$13*(AR$16-$A372)+AR$14*(AR$16-$A372)^2+AR$15*(AR$16-$A372)^3)))</f>
        <v>0</v>
      </c>
      <c r="AS372" s="54" t="n">
        <f aca="false">MIN(1000,MAX(AS373,IF($A372&gt;=AS$16,0,AS$13*(AS$16-$A372)+AS$14*(AS$16-$A372)^2+AS$15*(AS$16-$A372)^3)))</f>
        <v>0</v>
      </c>
      <c r="AT372" s="54" t="n">
        <f aca="false">MIN(1000,MAX(AT373,IF($A372&gt;=AT$16,0,AT$13*(AT$16-$A372)+AT$14*(AT$16-$A372)^2+AT$15*(AT$16-$A372)^3)))</f>
        <v>7.18316400000001</v>
      </c>
      <c r="AU372" s="54" t="n">
        <f aca="false">MIN(1000,MAX(AU373,IF($A372&gt;=AU$16,0,AU$13*(AU$16-$A372)+AU$14*(AU$16-$A372)^2+AU$15*(AU$16-$A372)^3)))</f>
        <v>0</v>
      </c>
      <c r="AV372" s="54" t="n">
        <f aca="false">MIN(1000,MAX(AV373,IF($A372&gt;=AV$16,0,AV$13*(AV$16-$A372)+AV$14*(AV$16-$A372)^2+AV$15*(AV$16-$A372)^3)))</f>
        <v>415.57253</v>
      </c>
      <c r="AW372" s="54" t="n">
        <f aca="false">MIN(1000,MAX(AW373,IF($A372&gt;=AW$16,0,AW$13*(AW$16-$A372)+AW$14*(AW$16-$A372)^2+AW$15*(AW$16-$A372)^3)))</f>
        <v>0</v>
      </c>
      <c r="AX372" s="54" t="n">
        <f aca="false">MIN(1000,MAX(AX373,IF($A372&gt;=AX$16,0,AX$13*(AX$16-$A372)+AX$14*(AX$16-$A372)^2+AX$15*(AX$16-$A372)^3)))</f>
        <v>58.216864</v>
      </c>
      <c r="AY372" s="54" t="n">
        <f aca="false">MIN(1000,MAX(AY373,IF($A372&gt;=AY$16,0,AY$13*(AY$16-$A372)+AY$14*(AY$16-$A372)^2+AY$15*(AY$16-$A372)^3)))</f>
        <v>0</v>
      </c>
      <c r="AZ372" s="54" t="n">
        <f aca="false">MIN(1000,MAX(AZ373,IF($A372&gt;=AZ$16,0,AZ$13*(AZ$16-$A372)+AZ$14*(AZ$16-$A372)^2+AZ$15*(AZ$16-$A372)^3)))</f>
        <v>0</v>
      </c>
      <c r="BA372" s="54" t="n">
        <f aca="false">MIN(1000,MAX(BA373,IF($A372&gt;=BA$16,0,BA$13*(BA$16-$A372)+BA$14*(BA$16-$A372)^2+BA$15*(BA$16-$A372)^3)))</f>
        <v>0</v>
      </c>
    </row>
    <row r="373" customFormat="false" ht="13.8" hidden="false" customHeight="false" outlineLevel="0" collapsed="false">
      <c r="A373" s="12" t="n">
        <f aca="false">A372+10</f>
        <v>3560</v>
      </c>
      <c r="B373" s="54" t="n">
        <f aca="false">MIN(1000,MAX(B374,IF($A373&gt;=B$16,0,B$13*(B$16-$A373)+B$14*(B$16-$A373)^2+B$15*(B$16-$A373)^3)))</f>
        <v>0</v>
      </c>
      <c r="C373" s="54" t="n">
        <f aca="false">MIN(1000,MAX(C374,IF($A373&gt;=C$16,0,C$13*(C$16-$A373)+C$14*(C$16-$A373)^2+C$15*(C$16-$A373)^3)))</f>
        <v>0</v>
      </c>
      <c r="D373" s="54" t="n">
        <f aca="false">MIN(1000,MAX(D374,IF($A373&gt;=D$16,0,D$13*(D$16-$A373)+D$14*(D$16-$A373)^2+D$15*(D$16-$A373)^3)))</f>
        <v>0</v>
      </c>
      <c r="E373" s="54" t="n">
        <f aca="false">MIN(1000,MAX(E374,IF($A373&gt;=E$16,0,E$13*(E$16-$A373)+E$14*(E$16-$A373)^2+E$15*(E$16-$A373)^3)))</f>
        <v>0</v>
      </c>
      <c r="F373" s="54" t="n">
        <f aca="false">MIN(1000,MAX(F374,IF($A373&gt;=F$16,0,F$13*(F$16-$A373)+F$14*(F$16-$A373)^2+F$15*(F$16-$A373)^3)))</f>
        <v>0</v>
      </c>
      <c r="G373" s="54" t="n">
        <f aca="false">MIN(1000,MAX(G374,IF($A373&gt;=G$16,0,G$13*(G$16-$A373)+G$14*(G$16-$A373)^2+G$15*(G$16-$A373)^3)))</f>
        <v>0</v>
      </c>
      <c r="H373" s="54" t="n">
        <f aca="false">MIN(1000,MAX(H374,IF($A373&gt;=H$16,0,H$13*(H$16-$A373)+H$14*(H$16-$A373)^2+H$15*(H$16-$A373)^3)))</f>
        <v>0</v>
      </c>
      <c r="I373" s="54" t="n">
        <f aca="false">MIN(1000,MAX(I374,IF($A373&gt;=I$16,0,I$13*(I$16-$A373)+I$14*(I$16-$A373)^2+I$15*(I$16-$A373)^3)))</f>
        <v>0</v>
      </c>
      <c r="J373" s="54" t="n">
        <f aca="false">MIN(1000,MAX(J374,IF($A373&gt;=J$16,0,J$13*(J$16-$A373)+J$14*(J$16-$A373)^2+J$15*(J$16-$A373)^3)))</f>
        <v>0</v>
      </c>
      <c r="K373" s="54" t="n">
        <f aca="false">MIN(1000,MAX(K374,IF($A373&gt;=K$16,0,K$13*(K$16-$A373)+K$14*(K$16-$A373)^2+K$15*(K$16-$A373)^3)))</f>
        <v>0</v>
      </c>
      <c r="L373" s="54" t="n">
        <f aca="false">MIN(1000,MAX(L374,IF($A373&gt;=L$16,0,L$13*(L$16-$A373)+L$14*(L$16-$A373)^2+L$15*(L$16-$A373)^3)))</f>
        <v>0</v>
      </c>
      <c r="M373" s="54" t="n">
        <f aca="false">MIN(1000,MAX(M374,IF($A373&gt;=M$16,0,M$13*(M$16-$A373)+M$14*(M$16-$A373)^2+M$15*(M$16-$A373)^3)))</f>
        <v>0</v>
      </c>
      <c r="N373" s="54" t="n">
        <f aca="false">MIN(1000,MAX(N374,IF($A373&gt;=N$16,0,N$13*(N$16-$A373)+N$14*(N$16-$A373)^2+N$15*(N$16-$A373)^3)))</f>
        <v>0</v>
      </c>
      <c r="O373" s="54" t="n">
        <f aca="false">MIN(1000,MAX(O374,IF($A373&gt;=O$16,0,O$13*(O$16-$A373)+O$14*(O$16-$A373)^2+O$15*(O$16-$A373)^3)))</f>
        <v>0</v>
      </c>
      <c r="P373" s="54" t="n">
        <f aca="false">MIN(1000,MAX(P374,IF($A373&gt;=P$16,0,P$13*(P$16-$A373)+P$14*(P$16-$A373)^2+P$15*(P$16-$A373)^3)))</f>
        <v>0</v>
      </c>
      <c r="Q373" s="54" t="n">
        <f aca="false">MIN(1000,MAX(Q374,IF($A373&gt;=Q$16,0,Q$13*(Q$16-$A373)+Q$14*(Q$16-$A373)^2+Q$15*(Q$16-$A373)^3)))</f>
        <v>0</v>
      </c>
      <c r="R373" s="54" t="n">
        <f aca="false">MIN(1000,MAX(R374,IF($A373&gt;=R$16,0,R$13*(R$16-$A373)+R$14*(R$16-$A373)^2+R$15*(R$16-$A373)^3)))</f>
        <v>0</v>
      </c>
      <c r="S373" s="54" t="n">
        <f aca="false">MIN(1000,MAX(S374,IF($A373&gt;=S$16,0,S$13*(S$16-$A373)+S$14*(S$16-$A373)^2+S$15*(S$16-$A373)^3)))</f>
        <v>1.401952</v>
      </c>
      <c r="T373" s="54" t="n">
        <f aca="false">MIN(1000,MAX(T374,IF($A373&gt;=T$16,0,T$13*(T$16-$A373)+T$14*(T$16-$A373)^2+T$15*(T$16-$A373)^3)))</f>
        <v>0</v>
      </c>
      <c r="U373" s="54" t="n">
        <f aca="false">MIN(1000,MAX(U374,IF($A373&gt;=U$16,0,U$13*(U$16-$A373)+U$14*(U$16-$A373)^2+U$15*(U$16-$A373)^3)))</f>
        <v>69.82745</v>
      </c>
      <c r="V373" s="54" t="n">
        <f aca="false">MIN(1000,MAX(V374,IF($A373&gt;=V$16,0,V$13*(V$16-$A373)+V$14*(V$16-$A373)^2+V$15*(V$16-$A373)^3)))</f>
        <v>0</v>
      </c>
      <c r="W373" s="54" t="n">
        <f aca="false">MIN(1000,MAX(W374,IF($A373&gt;=W$16,0,W$13*(W$16-$A373)+W$14*(W$16-$A373)^2+W$15*(W$16-$A373)^3)))</f>
        <v>37.81248</v>
      </c>
      <c r="X373" s="54" t="n">
        <f aca="false">MIN(1000,MAX(X374,IF($A373&gt;=X$16,0,X$13*(X$16-$A373)+X$14*(X$16-$A373)^2+X$15*(X$16-$A373)^3)))</f>
        <v>0</v>
      </c>
      <c r="Y373" s="54" t="n">
        <f aca="false">MIN(1000,MAX(Y374,IF($A373&gt;=Y$16,0,Y$13*(Y$16-$A373)+Y$14*(Y$16-$A373)^2+Y$15*(Y$16-$A373)^3)))</f>
        <v>0</v>
      </c>
      <c r="Z373" s="54" t="n">
        <f aca="false">MIN(1000,MAX(Z374,IF($A373&gt;=Z$16,0,Z$13*(Z$16-$A373)+Z$14*(Z$16-$A373)^2+Z$15*(Z$16-$A373)^3)))</f>
        <v>0</v>
      </c>
      <c r="AC373" s="54" t="n">
        <f aca="false">MIN(1000,MAX(AC374,IF($A373&gt;=AC$16,0,AC$13*(AC$16-$A373)+AC$14*(AC$16-$A373)^2+AC$15*(AC$16-$A373)^3)))</f>
        <v>0</v>
      </c>
      <c r="AD373" s="54" t="n">
        <f aca="false">MIN(1000,MAX(AD374,IF($A373&gt;=AD$16,0,AD$13*(AD$16-$A373)+AD$14*(AD$16-$A373)^2+AD$15*(AD$16-$A373)^3)))</f>
        <v>0</v>
      </c>
      <c r="AE373" s="54" t="n">
        <f aca="false">MIN(1000,MAX(AE374,IF($A373&gt;=AE$16,0,AE$13*(AE$16-$A373)+AE$14*(AE$16-$A373)^2+AE$15*(AE$16-$A373)^3)))</f>
        <v>0</v>
      </c>
      <c r="AF373" s="54" t="n">
        <f aca="false">MIN(1000,MAX(AF374,IF($A373&gt;=AF$16,0,AF$13*(AF$16-$A373)+AF$14*(AF$16-$A373)^2+AF$15*(AF$16-$A373)^3)))</f>
        <v>0</v>
      </c>
      <c r="AG373" s="54" t="n">
        <f aca="false">MIN(1000,MAX(AG374,IF($A373&gt;=AG$16,0,AG$13*(AG$16-$A373)+AG$14*(AG$16-$A373)^2+AG$15*(AG$16-$A373)^3)))</f>
        <v>0</v>
      </c>
      <c r="AH373" s="54" t="n">
        <f aca="false">MIN(1000,MAX(AH374,IF($A373&gt;=AH$16,0,AH$13*(AH$16-$A373)+AH$14*(AH$16-$A373)^2+AH$15*(AH$16-$A373)^3)))</f>
        <v>0</v>
      </c>
      <c r="AI373" s="54" t="n">
        <f aca="false">MIN(1000,MAX(AI374,IF($A373&gt;=AI$16,0,AI$13*(AI$16-$A373)+AI$14*(AI$16-$A373)^2+AI$15*(AI$16-$A373)^3)))</f>
        <v>0</v>
      </c>
      <c r="AJ373" s="54" t="n">
        <f aca="false">MIN(1000,MAX(AJ374,IF($A373&gt;=AJ$16,0,AJ$13*(AJ$16-$A373)+AJ$14*(AJ$16-$A373)^2+AJ$15*(AJ$16-$A373)^3)))</f>
        <v>0</v>
      </c>
      <c r="AK373" s="54" t="n">
        <f aca="false">MIN(1000,MAX(AK374,IF($A373&gt;=AK$16,0,AK$13*(AK$16-$A373)+AK$14*(AK$16-$A373)^2+AK$15*(AK$16-$A373)^3)))</f>
        <v>0</v>
      </c>
      <c r="AL373" s="54" t="n">
        <f aca="false">MIN(1000,MAX(AL374,IF($A373&gt;=AL$16,0,AL$13*(AL$16-$A373)+AL$14*(AL$16-$A373)^2+AL$15*(AL$16-$A373)^3)))</f>
        <v>0</v>
      </c>
      <c r="AM373" s="54" t="n">
        <f aca="false">MIN(1000,MAX(AM374,IF($A373&gt;=AM$16,0,AM$13*(AM$16-$A373)+AM$14*(AM$16-$A373)^2+AM$15*(AM$16-$A373)^3)))</f>
        <v>0</v>
      </c>
      <c r="AN373" s="54" t="n">
        <f aca="false">MIN(1000,MAX(AN374,IF($A373&gt;=AN$16,0,AN$13*(AN$16-$A373)+AN$14*(AN$16-$A373)^2+AN$15*(AN$16-$A373)^3)))</f>
        <v>0</v>
      </c>
      <c r="AO373" s="54" t="n">
        <f aca="false">MIN(1000,MAX(AO374,IF($A373&gt;=AO$16,0,AO$13*(AO$16-$A373)+AO$14*(AO$16-$A373)^2+AO$15*(AO$16-$A373)^3)))</f>
        <v>0</v>
      </c>
      <c r="AP373" s="54" t="n">
        <f aca="false">MIN(1000,MAX(AP374,IF($A373&gt;=AP$16,0,AP$13*(AP$16-$A373)+AP$14*(AP$16-$A373)^2+AP$15*(AP$16-$A373)^3)))</f>
        <v>0</v>
      </c>
      <c r="AQ373" s="54" t="n">
        <f aca="false">MIN(1000,MAX(AQ374,IF($A373&gt;=AQ$16,0,AQ$13*(AQ$16-$A373)+AQ$14*(AQ$16-$A373)^2+AQ$15*(AQ$16-$A373)^3)))</f>
        <v>0</v>
      </c>
      <c r="AR373" s="54" t="n">
        <f aca="false">MIN(1000,MAX(AR374,IF($A373&gt;=AR$16,0,AR$13*(AR$16-$A373)+AR$14*(AR$16-$A373)^2+AR$15*(AR$16-$A373)^3)))</f>
        <v>0</v>
      </c>
      <c r="AS373" s="54" t="n">
        <f aca="false">MIN(1000,MAX(AS374,IF($A373&gt;=AS$16,0,AS$13*(AS$16-$A373)+AS$14*(AS$16-$A373)^2+AS$15*(AS$16-$A373)^3)))</f>
        <v>0</v>
      </c>
      <c r="AT373" s="54" t="n">
        <f aca="false">MIN(1000,MAX(AT374,IF($A373&gt;=AT$16,0,AT$13*(AT$16-$A373)+AT$14*(AT$16-$A373)^2+AT$15*(AT$16-$A373)^3)))</f>
        <v>5.70496400000001</v>
      </c>
      <c r="AU373" s="54" t="n">
        <f aca="false">MIN(1000,MAX(AU374,IF($A373&gt;=AU$16,0,AU$13*(AU$16-$A373)+AU$14*(AU$16-$A373)^2+AU$15*(AU$16-$A373)^3)))</f>
        <v>0</v>
      </c>
      <c r="AV373" s="54" t="n">
        <f aca="false">MIN(1000,MAX(AV374,IF($A373&gt;=AV$16,0,AV$13*(AV$16-$A373)+AV$14*(AV$16-$A373)^2+AV$15*(AV$16-$A373)^3)))</f>
        <v>414.11953</v>
      </c>
      <c r="AW373" s="54" t="n">
        <f aca="false">MIN(1000,MAX(AW374,IF($A373&gt;=AW$16,0,AW$13*(AW$16-$A373)+AW$14*(AW$16-$A373)^2+AW$15*(AW$16-$A373)^3)))</f>
        <v>0</v>
      </c>
      <c r="AX373" s="54" t="n">
        <f aca="false">MIN(1000,MAX(AX374,IF($A373&gt;=AX$16,0,AX$13*(AX$16-$A373)+AX$14*(AX$16-$A373)^2+AX$15*(AX$16-$A373)^3)))</f>
        <v>58.216864</v>
      </c>
      <c r="AY373" s="54" t="n">
        <f aca="false">MIN(1000,MAX(AY374,IF($A373&gt;=AY$16,0,AY$13*(AY$16-$A373)+AY$14*(AY$16-$A373)^2+AY$15*(AY$16-$A373)^3)))</f>
        <v>0</v>
      </c>
      <c r="AZ373" s="54" t="n">
        <f aca="false">MIN(1000,MAX(AZ374,IF($A373&gt;=AZ$16,0,AZ$13*(AZ$16-$A373)+AZ$14*(AZ$16-$A373)^2+AZ$15*(AZ$16-$A373)^3)))</f>
        <v>0</v>
      </c>
      <c r="BA373" s="54" t="n">
        <f aca="false">MIN(1000,MAX(BA374,IF($A373&gt;=BA$16,0,BA$13*(BA$16-$A373)+BA$14*(BA$16-$A373)^2+BA$15*(BA$16-$A373)^3)))</f>
        <v>0</v>
      </c>
    </row>
    <row r="374" customFormat="false" ht="13.8" hidden="false" customHeight="false" outlineLevel="0" collapsed="false">
      <c r="A374" s="12" t="n">
        <f aca="false">A373+10</f>
        <v>3570</v>
      </c>
      <c r="B374" s="54" t="n">
        <f aca="false">MIN(1000,MAX(B375,IF($A374&gt;=B$16,0,B$13*(B$16-$A374)+B$14*(B$16-$A374)^2+B$15*(B$16-$A374)^3)))</f>
        <v>0</v>
      </c>
      <c r="C374" s="54" t="n">
        <f aca="false">MIN(1000,MAX(C375,IF($A374&gt;=C$16,0,C$13*(C$16-$A374)+C$14*(C$16-$A374)^2+C$15*(C$16-$A374)^3)))</f>
        <v>0</v>
      </c>
      <c r="D374" s="54" t="n">
        <f aca="false">MIN(1000,MAX(D375,IF($A374&gt;=D$16,0,D$13*(D$16-$A374)+D$14*(D$16-$A374)^2+D$15*(D$16-$A374)^3)))</f>
        <v>0</v>
      </c>
      <c r="E374" s="54" t="n">
        <f aca="false">MIN(1000,MAX(E375,IF($A374&gt;=E$16,0,E$13*(E$16-$A374)+E$14*(E$16-$A374)^2+E$15*(E$16-$A374)^3)))</f>
        <v>0</v>
      </c>
      <c r="F374" s="54" t="n">
        <f aca="false">MIN(1000,MAX(F375,IF($A374&gt;=F$16,0,F$13*(F$16-$A374)+F$14*(F$16-$A374)^2+F$15*(F$16-$A374)^3)))</f>
        <v>0</v>
      </c>
      <c r="G374" s="54" t="n">
        <f aca="false">MIN(1000,MAX(G375,IF($A374&gt;=G$16,0,G$13*(G$16-$A374)+G$14*(G$16-$A374)^2+G$15*(G$16-$A374)^3)))</f>
        <v>0</v>
      </c>
      <c r="H374" s="54" t="n">
        <f aca="false">MIN(1000,MAX(H375,IF($A374&gt;=H$16,0,H$13*(H$16-$A374)+H$14*(H$16-$A374)^2+H$15*(H$16-$A374)^3)))</f>
        <v>0</v>
      </c>
      <c r="I374" s="54" t="n">
        <f aca="false">MIN(1000,MAX(I375,IF($A374&gt;=I$16,0,I$13*(I$16-$A374)+I$14*(I$16-$A374)^2+I$15*(I$16-$A374)^3)))</f>
        <v>0</v>
      </c>
      <c r="J374" s="54" t="n">
        <f aca="false">MIN(1000,MAX(J375,IF($A374&gt;=J$16,0,J$13*(J$16-$A374)+J$14*(J$16-$A374)^2+J$15*(J$16-$A374)^3)))</f>
        <v>0</v>
      </c>
      <c r="K374" s="54" t="n">
        <f aca="false">MIN(1000,MAX(K375,IF($A374&gt;=K$16,0,K$13*(K$16-$A374)+K$14*(K$16-$A374)^2+K$15*(K$16-$A374)^3)))</f>
        <v>0</v>
      </c>
      <c r="L374" s="54" t="n">
        <f aca="false">MIN(1000,MAX(L375,IF($A374&gt;=L$16,0,L$13*(L$16-$A374)+L$14*(L$16-$A374)^2+L$15*(L$16-$A374)^3)))</f>
        <v>0</v>
      </c>
      <c r="M374" s="54" t="n">
        <f aca="false">MIN(1000,MAX(M375,IF($A374&gt;=M$16,0,M$13*(M$16-$A374)+M$14*(M$16-$A374)^2+M$15*(M$16-$A374)^3)))</f>
        <v>0</v>
      </c>
      <c r="N374" s="54" t="n">
        <f aca="false">MIN(1000,MAX(N375,IF($A374&gt;=N$16,0,N$13*(N$16-$A374)+N$14*(N$16-$A374)^2+N$15*(N$16-$A374)^3)))</f>
        <v>0</v>
      </c>
      <c r="O374" s="54" t="n">
        <f aca="false">MIN(1000,MAX(O375,IF($A374&gt;=O$16,0,O$13*(O$16-$A374)+O$14*(O$16-$A374)^2+O$15*(O$16-$A374)^3)))</f>
        <v>0</v>
      </c>
      <c r="P374" s="54" t="n">
        <f aca="false">MIN(1000,MAX(P375,IF($A374&gt;=P$16,0,P$13*(P$16-$A374)+P$14*(P$16-$A374)^2+P$15*(P$16-$A374)^3)))</f>
        <v>0</v>
      </c>
      <c r="Q374" s="54" t="n">
        <f aca="false">MIN(1000,MAX(Q375,IF($A374&gt;=Q$16,0,Q$13*(Q$16-$A374)+Q$14*(Q$16-$A374)^2+Q$15*(Q$16-$A374)^3)))</f>
        <v>0</v>
      </c>
      <c r="R374" s="54" t="n">
        <f aca="false">MIN(1000,MAX(R375,IF($A374&gt;=R$16,0,R$13*(R$16-$A374)+R$14*(R$16-$A374)^2+R$15*(R$16-$A374)^3)))</f>
        <v>0</v>
      </c>
      <c r="S374" s="54" t="n">
        <f aca="false">MIN(1000,MAX(S375,IF($A374&gt;=S$16,0,S$13*(S$16-$A374)+S$14*(S$16-$A374)^2+S$15*(S$16-$A374)^3)))</f>
        <v>1.022352</v>
      </c>
      <c r="T374" s="54" t="n">
        <f aca="false">MIN(1000,MAX(T375,IF($A374&gt;=T$16,0,T$13*(T$16-$A374)+T$14*(T$16-$A374)^2+T$15*(T$16-$A374)^3)))</f>
        <v>0</v>
      </c>
      <c r="U374" s="54" t="n">
        <f aca="false">MIN(1000,MAX(U375,IF($A374&gt;=U$16,0,U$13*(U$16-$A374)+U$14*(U$16-$A374)^2+U$15*(U$16-$A374)^3)))</f>
        <v>69.58245</v>
      </c>
      <c r="V374" s="54" t="n">
        <f aca="false">MIN(1000,MAX(V375,IF($A374&gt;=V$16,0,V$13*(V$16-$A374)+V$14*(V$16-$A374)^2+V$15*(V$16-$A374)^3)))</f>
        <v>0</v>
      </c>
      <c r="W374" s="54" t="n">
        <f aca="false">MIN(1000,MAX(W375,IF($A374&gt;=W$16,0,W$13*(W$16-$A374)+W$14*(W$16-$A374)^2+W$15*(W$16-$A374)^3)))</f>
        <v>37.68348</v>
      </c>
      <c r="X374" s="54" t="n">
        <f aca="false">MIN(1000,MAX(X375,IF($A374&gt;=X$16,0,X$13*(X$16-$A374)+X$14*(X$16-$A374)^2+X$15*(X$16-$A374)^3)))</f>
        <v>0</v>
      </c>
      <c r="Y374" s="54" t="n">
        <f aca="false">MIN(1000,MAX(Y375,IF($A374&gt;=Y$16,0,Y$13*(Y$16-$A374)+Y$14*(Y$16-$A374)^2+Y$15*(Y$16-$A374)^3)))</f>
        <v>0</v>
      </c>
      <c r="Z374" s="54" t="n">
        <f aca="false">MIN(1000,MAX(Z375,IF($A374&gt;=Z$16,0,Z$13*(Z$16-$A374)+Z$14*(Z$16-$A374)^2+Z$15*(Z$16-$A374)^3)))</f>
        <v>0</v>
      </c>
      <c r="AC374" s="54" t="n">
        <f aca="false">MIN(1000,MAX(AC375,IF($A374&gt;=AC$16,0,AC$13*(AC$16-$A374)+AC$14*(AC$16-$A374)^2+AC$15*(AC$16-$A374)^3)))</f>
        <v>0</v>
      </c>
      <c r="AD374" s="54" t="n">
        <f aca="false">MIN(1000,MAX(AD375,IF($A374&gt;=AD$16,0,AD$13*(AD$16-$A374)+AD$14*(AD$16-$A374)^2+AD$15*(AD$16-$A374)^3)))</f>
        <v>0</v>
      </c>
      <c r="AE374" s="54" t="n">
        <f aca="false">MIN(1000,MAX(AE375,IF($A374&gt;=AE$16,0,AE$13*(AE$16-$A374)+AE$14*(AE$16-$A374)^2+AE$15*(AE$16-$A374)^3)))</f>
        <v>0</v>
      </c>
      <c r="AF374" s="54" t="n">
        <f aca="false">MIN(1000,MAX(AF375,IF($A374&gt;=AF$16,0,AF$13*(AF$16-$A374)+AF$14*(AF$16-$A374)^2+AF$15*(AF$16-$A374)^3)))</f>
        <v>0</v>
      </c>
      <c r="AG374" s="54" t="n">
        <f aca="false">MIN(1000,MAX(AG375,IF($A374&gt;=AG$16,0,AG$13*(AG$16-$A374)+AG$14*(AG$16-$A374)^2+AG$15*(AG$16-$A374)^3)))</f>
        <v>0</v>
      </c>
      <c r="AH374" s="54" t="n">
        <f aca="false">MIN(1000,MAX(AH375,IF($A374&gt;=AH$16,0,AH$13*(AH$16-$A374)+AH$14*(AH$16-$A374)^2+AH$15*(AH$16-$A374)^3)))</f>
        <v>0</v>
      </c>
      <c r="AI374" s="54" t="n">
        <f aca="false">MIN(1000,MAX(AI375,IF($A374&gt;=AI$16,0,AI$13*(AI$16-$A374)+AI$14*(AI$16-$A374)^2+AI$15*(AI$16-$A374)^3)))</f>
        <v>0</v>
      </c>
      <c r="AJ374" s="54" t="n">
        <f aca="false">MIN(1000,MAX(AJ375,IF($A374&gt;=AJ$16,0,AJ$13*(AJ$16-$A374)+AJ$14*(AJ$16-$A374)^2+AJ$15*(AJ$16-$A374)^3)))</f>
        <v>0</v>
      </c>
      <c r="AK374" s="54" t="n">
        <f aca="false">MIN(1000,MAX(AK375,IF($A374&gt;=AK$16,0,AK$13*(AK$16-$A374)+AK$14*(AK$16-$A374)^2+AK$15*(AK$16-$A374)^3)))</f>
        <v>0</v>
      </c>
      <c r="AL374" s="54" t="n">
        <f aca="false">MIN(1000,MAX(AL375,IF($A374&gt;=AL$16,0,AL$13*(AL$16-$A374)+AL$14*(AL$16-$A374)^2+AL$15*(AL$16-$A374)^3)))</f>
        <v>0</v>
      </c>
      <c r="AM374" s="54" t="n">
        <f aca="false">MIN(1000,MAX(AM375,IF($A374&gt;=AM$16,0,AM$13*(AM$16-$A374)+AM$14*(AM$16-$A374)^2+AM$15*(AM$16-$A374)^3)))</f>
        <v>0</v>
      </c>
      <c r="AN374" s="54" t="n">
        <f aca="false">MIN(1000,MAX(AN375,IF($A374&gt;=AN$16,0,AN$13*(AN$16-$A374)+AN$14*(AN$16-$A374)^2+AN$15*(AN$16-$A374)^3)))</f>
        <v>0</v>
      </c>
      <c r="AO374" s="54" t="n">
        <f aca="false">MIN(1000,MAX(AO375,IF($A374&gt;=AO$16,0,AO$13*(AO$16-$A374)+AO$14*(AO$16-$A374)^2+AO$15*(AO$16-$A374)^3)))</f>
        <v>0</v>
      </c>
      <c r="AP374" s="54" t="n">
        <f aca="false">MIN(1000,MAX(AP375,IF($A374&gt;=AP$16,0,AP$13*(AP$16-$A374)+AP$14*(AP$16-$A374)^2+AP$15*(AP$16-$A374)^3)))</f>
        <v>0</v>
      </c>
      <c r="AQ374" s="54" t="n">
        <f aca="false">MIN(1000,MAX(AQ375,IF($A374&gt;=AQ$16,0,AQ$13*(AQ$16-$A374)+AQ$14*(AQ$16-$A374)^2+AQ$15*(AQ$16-$A374)^3)))</f>
        <v>0</v>
      </c>
      <c r="AR374" s="54" t="n">
        <f aca="false">MIN(1000,MAX(AR375,IF($A374&gt;=AR$16,0,AR$13*(AR$16-$A374)+AR$14*(AR$16-$A374)^2+AR$15*(AR$16-$A374)^3)))</f>
        <v>0</v>
      </c>
      <c r="AS374" s="54" t="n">
        <f aca="false">MIN(1000,MAX(AS375,IF($A374&gt;=AS$16,0,AS$13*(AS$16-$A374)+AS$14*(AS$16-$A374)^2+AS$15*(AS$16-$A374)^3)))</f>
        <v>0</v>
      </c>
      <c r="AT374" s="54" t="n">
        <f aca="false">MIN(1000,MAX(AT375,IF($A374&gt;=AT$16,0,AT$13*(AT$16-$A374)+AT$14*(AT$16-$A374)^2+AT$15*(AT$16-$A374)^3)))</f>
        <v>4.30676400000001</v>
      </c>
      <c r="AU374" s="54" t="n">
        <f aca="false">MIN(1000,MAX(AU375,IF($A374&gt;=AU$16,0,AU$13*(AU$16-$A374)+AU$14*(AU$16-$A374)^2+AU$15*(AU$16-$A374)^3)))</f>
        <v>0</v>
      </c>
      <c r="AV374" s="54" t="n">
        <f aca="false">MIN(1000,MAX(AV375,IF($A374&gt;=AV$16,0,AV$13*(AV$16-$A374)+AV$14*(AV$16-$A374)^2+AV$15*(AV$16-$A374)^3)))</f>
        <v>412.66653</v>
      </c>
      <c r="AW374" s="54" t="n">
        <f aca="false">MIN(1000,MAX(AW375,IF($A374&gt;=AW$16,0,AW$13*(AW$16-$A374)+AW$14*(AW$16-$A374)^2+AW$15*(AW$16-$A374)^3)))</f>
        <v>0</v>
      </c>
      <c r="AX374" s="54" t="n">
        <f aca="false">MIN(1000,MAX(AX375,IF($A374&gt;=AX$16,0,AX$13*(AX$16-$A374)+AX$14*(AX$16-$A374)^2+AX$15*(AX$16-$A374)^3)))</f>
        <v>58.216864</v>
      </c>
      <c r="AY374" s="54" t="n">
        <f aca="false">MIN(1000,MAX(AY375,IF($A374&gt;=AY$16,0,AY$13*(AY$16-$A374)+AY$14*(AY$16-$A374)^2+AY$15*(AY$16-$A374)^3)))</f>
        <v>0</v>
      </c>
      <c r="AZ374" s="54" t="n">
        <f aca="false">MIN(1000,MAX(AZ375,IF($A374&gt;=AZ$16,0,AZ$13*(AZ$16-$A374)+AZ$14*(AZ$16-$A374)^2+AZ$15*(AZ$16-$A374)^3)))</f>
        <v>0</v>
      </c>
      <c r="BA374" s="54" t="n">
        <f aca="false">MIN(1000,MAX(BA375,IF($A374&gt;=BA$16,0,BA$13*(BA$16-$A374)+BA$14*(BA$16-$A374)^2+BA$15*(BA$16-$A374)^3)))</f>
        <v>0</v>
      </c>
    </row>
    <row r="375" customFormat="false" ht="13.8" hidden="false" customHeight="false" outlineLevel="0" collapsed="false">
      <c r="A375" s="12" t="n">
        <f aca="false">A374+10</f>
        <v>3580</v>
      </c>
      <c r="B375" s="54" t="n">
        <f aca="false">MIN(1000,MAX(B376,IF($A375&gt;=B$16,0,B$13*(B$16-$A375)+B$14*(B$16-$A375)^2+B$15*(B$16-$A375)^3)))</f>
        <v>0</v>
      </c>
      <c r="C375" s="54" t="n">
        <f aca="false">MIN(1000,MAX(C376,IF($A375&gt;=C$16,0,C$13*(C$16-$A375)+C$14*(C$16-$A375)^2+C$15*(C$16-$A375)^3)))</f>
        <v>0</v>
      </c>
      <c r="D375" s="54" t="n">
        <f aca="false">MIN(1000,MAX(D376,IF($A375&gt;=D$16,0,D$13*(D$16-$A375)+D$14*(D$16-$A375)^2+D$15*(D$16-$A375)^3)))</f>
        <v>0</v>
      </c>
      <c r="E375" s="54" t="n">
        <f aca="false">MIN(1000,MAX(E376,IF($A375&gt;=E$16,0,E$13*(E$16-$A375)+E$14*(E$16-$A375)^2+E$15*(E$16-$A375)^3)))</f>
        <v>0</v>
      </c>
      <c r="F375" s="54" t="n">
        <f aca="false">MIN(1000,MAX(F376,IF($A375&gt;=F$16,0,F$13*(F$16-$A375)+F$14*(F$16-$A375)^2+F$15*(F$16-$A375)^3)))</f>
        <v>0</v>
      </c>
      <c r="G375" s="54" t="n">
        <f aca="false">MIN(1000,MAX(G376,IF($A375&gt;=G$16,0,G$13*(G$16-$A375)+G$14*(G$16-$A375)^2+G$15*(G$16-$A375)^3)))</f>
        <v>0</v>
      </c>
      <c r="H375" s="54" t="n">
        <f aca="false">MIN(1000,MAX(H376,IF($A375&gt;=H$16,0,H$13*(H$16-$A375)+H$14*(H$16-$A375)^2+H$15*(H$16-$A375)^3)))</f>
        <v>0</v>
      </c>
      <c r="I375" s="54" t="n">
        <f aca="false">MIN(1000,MAX(I376,IF($A375&gt;=I$16,0,I$13*(I$16-$A375)+I$14*(I$16-$A375)^2+I$15*(I$16-$A375)^3)))</f>
        <v>0</v>
      </c>
      <c r="J375" s="54" t="n">
        <f aca="false">MIN(1000,MAX(J376,IF($A375&gt;=J$16,0,J$13*(J$16-$A375)+J$14*(J$16-$A375)^2+J$15*(J$16-$A375)^3)))</f>
        <v>0</v>
      </c>
      <c r="K375" s="54" t="n">
        <f aca="false">MIN(1000,MAX(K376,IF($A375&gt;=K$16,0,K$13*(K$16-$A375)+K$14*(K$16-$A375)^2+K$15*(K$16-$A375)^3)))</f>
        <v>0</v>
      </c>
      <c r="L375" s="54" t="n">
        <f aca="false">MIN(1000,MAX(L376,IF($A375&gt;=L$16,0,L$13*(L$16-$A375)+L$14*(L$16-$A375)^2+L$15*(L$16-$A375)^3)))</f>
        <v>0</v>
      </c>
      <c r="M375" s="54" t="n">
        <f aca="false">MIN(1000,MAX(M376,IF($A375&gt;=M$16,0,M$13*(M$16-$A375)+M$14*(M$16-$A375)^2+M$15*(M$16-$A375)^3)))</f>
        <v>0</v>
      </c>
      <c r="N375" s="54" t="n">
        <f aca="false">MIN(1000,MAX(N376,IF($A375&gt;=N$16,0,N$13*(N$16-$A375)+N$14*(N$16-$A375)^2+N$15*(N$16-$A375)^3)))</f>
        <v>0</v>
      </c>
      <c r="O375" s="54" t="n">
        <f aca="false">MIN(1000,MAX(O376,IF($A375&gt;=O$16,0,O$13*(O$16-$A375)+O$14*(O$16-$A375)^2+O$15*(O$16-$A375)^3)))</f>
        <v>0</v>
      </c>
      <c r="P375" s="54" t="n">
        <f aca="false">MIN(1000,MAX(P376,IF($A375&gt;=P$16,0,P$13*(P$16-$A375)+P$14*(P$16-$A375)^2+P$15*(P$16-$A375)^3)))</f>
        <v>0</v>
      </c>
      <c r="Q375" s="54" t="n">
        <f aca="false">MIN(1000,MAX(Q376,IF($A375&gt;=Q$16,0,Q$13*(Q$16-$A375)+Q$14*(Q$16-$A375)^2+Q$15*(Q$16-$A375)^3)))</f>
        <v>0</v>
      </c>
      <c r="R375" s="54" t="n">
        <f aca="false">MIN(1000,MAX(R376,IF($A375&gt;=R$16,0,R$13*(R$16-$A375)+R$14*(R$16-$A375)^2+R$15*(R$16-$A375)^3)))</f>
        <v>0</v>
      </c>
      <c r="S375" s="54" t="n">
        <f aca="false">MIN(1000,MAX(S376,IF($A375&gt;=S$16,0,S$13*(S$16-$A375)+S$14*(S$16-$A375)^2+S$15*(S$16-$A375)^3)))</f>
        <v>0.682752000000003</v>
      </c>
      <c r="T375" s="54" t="n">
        <f aca="false">MIN(1000,MAX(T376,IF($A375&gt;=T$16,0,T$13*(T$16-$A375)+T$14*(T$16-$A375)^2+T$15*(T$16-$A375)^3)))</f>
        <v>0</v>
      </c>
      <c r="U375" s="54" t="n">
        <f aca="false">MIN(1000,MAX(U376,IF($A375&gt;=U$16,0,U$13*(U$16-$A375)+U$14*(U$16-$A375)^2+U$15*(U$16-$A375)^3)))</f>
        <v>69.33745</v>
      </c>
      <c r="V375" s="54" t="n">
        <f aca="false">MIN(1000,MAX(V376,IF($A375&gt;=V$16,0,V$13*(V$16-$A375)+V$14*(V$16-$A375)^2+V$15*(V$16-$A375)^3)))</f>
        <v>0</v>
      </c>
      <c r="W375" s="54" t="n">
        <f aca="false">MIN(1000,MAX(W376,IF($A375&gt;=W$16,0,W$13*(W$16-$A375)+W$14*(W$16-$A375)^2+W$15*(W$16-$A375)^3)))</f>
        <v>37.55448</v>
      </c>
      <c r="X375" s="54" t="n">
        <f aca="false">MIN(1000,MAX(X376,IF($A375&gt;=X$16,0,X$13*(X$16-$A375)+X$14*(X$16-$A375)^2+X$15*(X$16-$A375)^3)))</f>
        <v>0</v>
      </c>
      <c r="Y375" s="54" t="n">
        <f aca="false">MIN(1000,MAX(Y376,IF($A375&gt;=Y$16,0,Y$13*(Y$16-$A375)+Y$14*(Y$16-$A375)^2+Y$15*(Y$16-$A375)^3)))</f>
        <v>0</v>
      </c>
      <c r="Z375" s="54" t="n">
        <f aca="false">MIN(1000,MAX(Z376,IF($A375&gt;=Z$16,0,Z$13*(Z$16-$A375)+Z$14*(Z$16-$A375)^2+Z$15*(Z$16-$A375)^3)))</f>
        <v>0</v>
      </c>
      <c r="AC375" s="54" t="n">
        <f aca="false">MIN(1000,MAX(AC376,IF($A375&gt;=AC$16,0,AC$13*(AC$16-$A375)+AC$14*(AC$16-$A375)^2+AC$15*(AC$16-$A375)^3)))</f>
        <v>0</v>
      </c>
      <c r="AD375" s="54" t="n">
        <f aca="false">MIN(1000,MAX(AD376,IF($A375&gt;=AD$16,0,AD$13*(AD$16-$A375)+AD$14*(AD$16-$A375)^2+AD$15*(AD$16-$A375)^3)))</f>
        <v>0</v>
      </c>
      <c r="AE375" s="54" t="n">
        <f aca="false">MIN(1000,MAX(AE376,IF($A375&gt;=AE$16,0,AE$13*(AE$16-$A375)+AE$14*(AE$16-$A375)^2+AE$15*(AE$16-$A375)^3)))</f>
        <v>0</v>
      </c>
      <c r="AF375" s="54" t="n">
        <f aca="false">MIN(1000,MAX(AF376,IF($A375&gt;=AF$16,0,AF$13*(AF$16-$A375)+AF$14*(AF$16-$A375)^2+AF$15*(AF$16-$A375)^3)))</f>
        <v>0</v>
      </c>
      <c r="AG375" s="54" t="n">
        <f aca="false">MIN(1000,MAX(AG376,IF($A375&gt;=AG$16,0,AG$13*(AG$16-$A375)+AG$14*(AG$16-$A375)^2+AG$15*(AG$16-$A375)^3)))</f>
        <v>0</v>
      </c>
      <c r="AH375" s="54" t="n">
        <f aca="false">MIN(1000,MAX(AH376,IF($A375&gt;=AH$16,0,AH$13*(AH$16-$A375)+AH$14*(AH$16-$A375)^2+AH$15*(AH$16-$A375)^3)))</f>
        <v>0</v>
      </c>
      <c r="AI375" s="54" t="n">
        <f aca="false">MIN(1000,MAX(AI376,IF($A375&gt;=AI$16,0,AI$13*(AI$16-$A375)+AI$14*(AI$16-$A375)^2+AI$15*(AI$16-$A375)^3)))</f>
        <v>0</v>
      </c>
      <c r="AJ375" s="54" t="n">
        <f aca="false">MIN(1000,MAX(AJ376,IF($A375&gt;=AJ$16,0,AJ$13*(AJ$16-$A375)+AJ$14*(AJ$16-$A375)^2+AJ$15*(AJ$16-$A375)^3)))</f>
        <v>0</v>
      </c>
      <c r="AK375" s="54" t="n">
        <f aca="false">MIN(1000,MAX(AK376,IF($A375&gt;=AK$16,0,AK$13*(AK$16-$A375)+AK$14*(AK$16-$A375)^2+AK$15*(AK$16-$A375)^3)))</f>
        <v>0</v>
      </c>
      <c r="AL375" s="54" t="n">
        <f aca="false">MIN(1000,MAX(AL376,IF($A375&gt;=AL$16,0,AL$13*(AL$16-$A375)+AL$14*(AL$16-$A375)^2+AL$15*(AL$16-$A375)^3)))</f>
        <v>0</v>
      </c>
      <c r="AM375" s="54" t="n">
        <f aca="false">MIN(1000,MAX(AM376,IF($A375&gt;=AM$16,0,AM$13*(AM$16-$A375)+AM$14*(AM$16-$A375)^2+AM$15*(AM$16-$A375)^3)))</f>
        <v>0</v>
      </c>
      <c r="AN375" s="54" t="n">
        <f aca="false">MIN(1000,MAX(AN376,IF($A375&gt;=AN$16,0,AN$13*(AN$16-$A375)+AN$14*(AN$16-$A375)^2+AN$15*(AN$16-$A375)^3)))</f>
        <v>0</v>
      </c>
      <c r="AO375" s="54" t="n">
        <f aca="false">MIN(1000,MAX(AO376,IF($A375&gt;=AO$16,0,AO$13*(AO$16-$A375)+AO$14*(AO$16-$A375)^2+AO$15*(AO$16-$A375)^3)))</f>
        <v>0</v>
      </c>
      <c r="AP375" s="54" t="n">
        <f aca="false">MIN(1000,MAX(AP376,IF($A375&gt;=AP$16,0,AP$13*(AP$16-$A375)+AP$14*(AP$16-$A375)^2+AP$15*(AP$16-$A375)^3)))</f>
        <v>0</v>
      </c>
      <c r="AQ375" s="54" t="n">
        <f aca="false">MIN(1000,MAX(AQ376,IF($A375&gt;=AQ$16,0,AQ$13*(AQ$16-$A375)+AQ$14*(AQ$16-$A375)^2+AQ$15*(AQ$16-$A375)^3)))</f>
        <v>0</v>
      </c>
      <c r="AR375" s="54" t="n">
        <f aca="false">MIN(1000,MAX(AR376,IF($A375&gt;=AR$16,0,AR$13*(AR$16-$A375)+AR$14*(AR$16-$A375)^2+AR$15*(AR$16-$A375)^3)))</f>
        <v>0</v>
      </c>
      <c r="AS375" s="54" t="n">
        <f aca="false">MIN(1000,MAX(AS376,IF($A375&gt;=AS$16,0,AS$13*(AS$16-$A375)+AS$14*(AS$16-$A375)^2+AS$15*(AS$16-$A375)^3)))</f>
        <v>0</v>
      </c>
      <c r="AT375" s="54" t="n">
        <f aca="false">MIN(1000,MAX(AT376,IF($A375&gt;=AT$16,0,AT$13*(AT$16-$A375)+AT$14*(AT$16-$A375)^2+AT$15*(AT$16-$A375)^3)))</f>
        <v>2.98856400000001</v>
      </c>
      <c r="AU375" s="54" t="n">
        <f aca="false">MIN(1000,MAX(AU376,IF($A375&gt;=AU$16,0,AU$13*(AU$16-$A375)+AU$14*(AU$16-$A375)^2+AU$15*(AU$16-$A375)^3)))</f>
        <v>0</v>
      </c>
      <c r="AV375" s="54" t="n">
        <f aca="false">MIN(1000,MAX(AV376,IF($A375&gt;=AV$16,0,AV$13*(AV$16-$A375)+AV$14*(AV$16-$A375)^2+AV$15*(AV$16-$A375)^3)))</f>
        <v>411.21353</v>
      </c>
      <c r="AW375" s="54" t="n">
        <f aca="false">MIN(1000,MAX(AW376,IF($A375&gt;=AW$16,0,AW$13*(AW$16-$A375)+AW$14*(AW$16-$A375)^2+AW$15*(AW$16-$A375)^3)))</f>
        <v>0</v>
      </c>
      <c r="AX375" s="54" t="n">
        <f aca="false">MIN(1000,MAX(AX376,IF($A375&gt;=AX$16,0,AX$13*(AX$16-$A375)+AX$14*(AX$16-$A375)^2+AX$15*(AX$16-$A375)^3)))</f>
        <v>58.216864</v>
      </c>
      <c r="AY375" s="54" t="n">
        <f aca="false">MIN(1000,MAX(AY376,IF($A375&gt;=AY$16,0,AY$13*(AY$16-$A375)+AY$14*(AY$16-$A375)^2+AY$15*(AY$16-$A375)^3)))</f>
        <v>0</v>
      </c>
      <c r="AZ375" s="54" t="n">
        <f aca="false">MIN(1000,MAX(AZ376,IF($A375&gt;=AZ$16,0,AZ$13*(AZ$16-$A375)+AZ$14*(AZ$16-$A375)^2+AZ$15*(AZ$16-$A375)^3)))</f>
        <v>0</v>
      </c>
      <c r="BA375" s="54" t="n">
        <f aca="false">MIN(1000,MAX(BA376,IF($A375&gt;=BA$16,0,BA$13*(BA$16-$A375)+BA$14*(BA$16-$A375)^2+BA$15*(BA$16-$A375)^3)))</f>
        <v>0</v>
      </c>
    </row>
    <row r="376" customFormat="false" ht="13.8" hidden="false" customHeight="false" outlineLevel="0" collapsed="false">
      <c r="A376" s="12" t="n">
        <f aca="false">A375+10</f>
        <v>3590</v>
      </c>
      <c r="B376" s="54" t="n">
        <f aca="false">MIN(1000,MAX(B377,IF($A376&gt;=B$16,0,B$13*(B$16-$A376)+B$14*(B$16-$A376)^2+B$15*(B$16-$A376)^3)))</f>
        <v>0</v>
      </c>
      <c r="C376" s="54" t="n">
        <f aca="false">MIN(1000,MAX(C377,IF($A376&gt;=C$16,0,C$13*(C$16-$A376)+C$14*(C$16-$A376)^2+C$15*(C$16-$A376)^3)))</f>
        <v>0</v>
      </c>
      <c r="D376" s="54" t="n">
        <f aca="false">MIN(1000,MAX(D377,IF($A376&gt;=D$16,0,D$13*(D$16-$A376)+D$14*(D$16-$A376)^2+D$15*(D$16-$A376)^3)))</f>
        <v>0</v>
      </c>
      <c r="E376" s="54" t="n">
        <f aca="false">MIN(1000,MAX(E377,IF($A376&gt;=E$16,0,E$13*(E$16-$A376)+E$14*(E$16-$A376)^2+E$15*(E$16-$A376)^3)))</f>
        <v>0</v>
      </c>
      <c r="F376" s="54" t="n">
        <f aca="false">MIN(1000,MAX(F377,IF($A376&gt;=F$16,0,F$13*(F$16-$A376)+F$14*(F$16-$A376)^2+F$15*(F$16-$A376)^3)))</f>
        <v>0</v>
      </c>
      <c r="G376" s="54" t="n">
        <f aca="false">MIN(1000,MAX(G377,IF($A376&gt;=G$16,0,G$13*(G$16-$A376)+G$14*(G$16-$A376)^2+G$15*(G$16-$A376)^3)))</f>
        <v>0</v>
      </c>
      <c r="H376" s="54" t="n">
        <f aca="false">MIN(1000,MAX(H377,IF($A376&gt;=H$16,0,H$13*(H$16-$A376)+H$14*(H$16-$A376)^2+H$15*(H$16-$A376)^3)))</f>
        <v>0</v>
      </c>
      <c r="I376" s="54" t="n">
        <f aca="false">MIN(1000,MAX(I377,IF($A376&gt;=I$16,0,I$13*(I$16-$A376)+I$14*(I$16-$A376)^2+I$15*(I$16-$A376)^3)))</f>
        <v>0</v>
      </c>
      <c r="J376" s="54" t="n">
        <f aca="false">MIN(1000,MAX(J377,IF($A376&gt;=J$16,0,J$13*(J$16-$A376)+J$14*(J$16-$A376)^2+J$15*(J$16-$A376)^3)))</f>
        <v>0</v>
      </c>
      <c r="K376" s="54" t="n">
        <f aca="false">MIN(1000,MAX(K377,IF($A376&gt;=K$16,0,K$13*(K$16-$A376)+K$14*(K$16-$A376)^2+K$15*(K$16-$A376)^3)))</f>
        <v>0</v>
      </c>
      <c r="L376" s="54" t="n">
        <f aca="false">MIN(1000,MAX(L377,IF($A376&gt;=L$16,0,L$13*(L$16-$A376)+L$14*(L$16-$A376)^2+L$15*(L$16-$A376)^3)))</f>
        <v>0</v>
      </c>
      <c r="M376" s="54" t="n">
        <f aca="false">MIN(1000,MAX(M377,IF($A376&gt;=M$16,0,M$13*(M$16-$A376)+M$14*(M$16-$A376)^2+M$15*(M$16-$A376)^3)))</f>
        <v>0</v>
      </c>
      <c r="N376" s="54" t="n">
        <f aca="false">MIN(1000,MAX(N377,IF($A376&gt;=N$16,0,N$13*(N$16-$A376)+N$14*(N$16-$A376)^2+N$15*(N$16-$A376)^3)))</f>
        <v>0</v>
      </c>
      <c r="O376" s="54" t="n">
        <f aca="false">MIN(1000,MAX(O377,IF($A376&gt;=O$16,0,O$13*(O$16-$A376)+O$14*(O$16-$A376)^2+O$15*(O$16-$A376)^3)))</f>
        <v>0</v>
      </c>
      <c r="P376" s="54" t="n">
        <f aca="false">MIN(1000,MAX(P377,IF($A376&gt;=P$16,0,P$13*(P$16-$A376)+P$14*(P$16-$A376)^2+P$15*(P$16-$A376)^3)))</f>
        <v>0</v>
      </c>
      <c r="Q376" s="54" t="n">
        <f aca="false">MIN(1000,MAX(Q377,IF($A376&gt;=Q$16,0,Q$13*(Q$16-$A376)+Q$14*(Q$16-$A376)^2+Q$15*(Q$16-$A376)^3)))</f>
        <v>0</v>
      </c>
      <c r="R376" s="54" t="n">
        <f aca="false">MIN(1000,MAX(R377,IF($A376&gt;=R$16,0,R$13*(R$16-$A376)+R$14*(R$16-$A376)^2+R$15*(R$16-$A376)^3)))</f>
        <v>0</v>
      </c>
      <c r="S376" s="54" t="n">
        <f aca="false">MIN(1000,MAX(S377,IF($A376&gt;=S$16,0,S$13*(S$16-$A376)+S$14*(S$16-$A376)^2+S$15*(S$16-$A376)^3)))</f>
        <v>0.383152000000003</v>
      </c>
      <c r="T376" s="54" t="n">
        <f aca="false">MIN(1000,MAX(T377,IF($A376&gt;=T$16,0,T$13*(T$16-$A376)+T$14*(T$16-$A376)^2+T$15*(T$16-$A376)^3)))</f>
        <v>0</v>
      </c>
      <c r="U376" s="54" t="n">
        <f aca="false">MIN(1000,MAX(U377,IF($A376&gt;=U$16,0,U$13*(U$16-$A376)+U$14*(U$16-$A376)^2+U$15*(U$16-$A376)^3)))</f>
        <v>69.09245</v>
      </c>
      <c r="V376" s="54" t="n">
        <f aca="false">MIN(1000,MAX(V377,IF($A376&gt;=V$16,0,V$13*(V$16-$A376)+V$14*(V$16-$A376)^2+V$15*(V$16-$A376)^3)))</f>
        <v>0</v>
      </c>
      <c r="W376" s="54" t="n">
        <f aca="false">MIN(1000,MAX(W377,IF($A376&gt;=W$16,0,W$13*(W$16-$A376)+W$14*(W$16-$A376)^2+W$15*(W$16-$A376)^3)))</f>
        <v>37.42548</v>
      </c>
      <c r="X376" s="54" t="n">
        <f aca="false">MIN(1000,MAX(X377,IF($A376&gt;=X$16,0,X$13*(X$16-$A376)+X$14*(X$16-$A376)^2+X$15*(X$16-$A376)^3)))</f>
        <v>0</v>
      </c>
      <c r="Y376" s="54" t="n">
        <f aca="false">MIN(1000,MAX(Y377,IF($A376&gt;=Y$16,0,Y$13*(Y$16-$A376)+Y$14*(Y$16-$A376)^2+Y$15*(Y$16-$A376)^3)))</f>
        <v>0</v>
      </c>
      <c r="Z376" s="54" t="n">
        <f aca="false">MIN(1000,MAX(Z377,IF($A376&gt;=Z$16,0,Z$13*(Z$16-$A376)+Z$14*(Z$16-$A376)^2+Z$15*(Z$16-$A376)^3)))</f>
        <v>0</v>
      </c>
      <c r="AC376" s="54" t="n">
        <f aca="false">MIN(1000,MAX(AC377,IF($A376&gt;=AC$16,0,AC$13*(AC$16-$A376)+AC$14*(AC$16-$A376)^2+AC$15*(AC$16-$A376)^3)))</f>
        <v>0</v>
      </c>
      <c r="AD376" s="54" t="n">
        <f aca="false">MIN(1000,MAX(AD377,IF($A376&gt;=AD$16,0,AD$13*(AD$16-$A376)+AD$14*(AD$16-$A376)^2+AD$15*(AD$16-$A376)^3)))</f>
        <v>0</v>
      </c>
      <c r="AE376" s="54" t="n">
        <f aca="false">MIN(1000,MAX(AE377,IF($A376&gt;=AE$16,0,AE$13*(AE$16-$A376)+AE$14*(AE$16-$A376)^2+AE$15*(AE$16-$A376)^3)))</f>
        <v>0</v>
      </c>
      <c r="AF376" s="54" t="n">
        <f aca="false">MIN(1000,MAX(AF377,IF($A376&gt;=AF$16,0,AF$13*(AF$16-$A376)+AF$14*(AF$16-$A376)^2+AF$15*(AF$16-$A376)^3)))</f>
        <v>0</v>
      </c>
      <c r="AG376" s="54" t="n">
        <f aca="false">MIN(1000,MAX(AG377,IF($A376&gt;=AG$16,0,AG$13*(AG$16-$A376)+AG$14*(AG$16-$A376)^2+AG$15*(AG$16-$A376)^3)))</f>
        <v>0</v>
      </c>
      <c r="AH376" s="54" t="n">
        <f aca="false">MIN(1000,MAX(AH377,IF($A376&gt;=AH$16,0,AH$13*(AH$16-$A376)+AH$14*(AH$16-$A376)^2+AH$15*(AH$16-$A376)^3)))</f>
        <v>0</v>
      </c>
      <c r="AI376" s="54" t="n">
        <f aca="false">MIN(1000,MAX(AI377,IF($A376&gt;=AI$16,0,AI$13*(AI$16-$A376)+AI$14*(AI$16-$A376)^2+AI$15*(AI$16-$A376)^3)))</f>
        <v>0</v>
      </c>
      <c r="AJ376" s="54" t="n">
        <f aca="false">MIN(1000,MAX(AJ377,IF($A376&gt;=AJ$16,0,AJ$13*(AJ$16-$A376)+AJ$14*(AJ$16-$A376)^2+AJ$15*(AJ$16-$A376)^3)))</f>
        <v>0</v>
      </c>
      <c r="AK376" s="54" t="n">
        <f aca="false">MIN(1000,MAX(AK377,IF($A376&gt;=AK$16,0,AK$13*(AK$16-$A376)+AK$14*(AK$16-$A376)^2+AK$15*(AK$16-$A376)^3)))</f>
        <v>0</v>
      </c>
      <c r="AL376" s="54" t="n">
        <f aca="false">MIN(1000,MAX(AL377,IF($A376&gt;=AL$16,0,AL$13*(AL$16-$A376)+AL$14*(AL$16-$A376)^2+AL$15*(AL$16-$A376)^3)))</f>
        <v>0</v>
      </c>
      <c r="AM376" s="54" t="n">
        <f aca="false">MIN(1000,MAX(AM377,IF($A376&gt;=AM$16,0,AM$13*(AM$16-$A376)+AM$14*(AM$16-$A376)^2+AM$15*(AM$16-$A376)^3)))</f>
        <v>0</v>
      </c>
      <c r="AN376" s="54" t="n">
        <f aca="false">MIN(1000,MAX(AN377,IF($A376&gt;=AN$16,0,AN$13*(AN$16-$A376)+AN$14*(AN$16-$A376)^2+AN$15*(AN$16-$A376)^3)))</f>
        <v>0</v>
      </c>
      <c r="AO376" s="54" t="n">
        <f aca="false">MIN(1000,MAX(AO377,IF($A376&gt;=AO$16,0,AO$13*(AO$16-$A376)+AO$14*(AO$16-$A376)^2+AO$15*(AO$16-$A376)^3)))</f>
        <v>0</v>
      </c>
      <c r="AP376" s="54" t="n">
        <f aca="false">MIN(1000,MAX(AP377,IF($A376&gt;=AP$16,0,AP$13*(AP$16-$A376)+AP$14*(AP$16-$A376)^2+AP$15*(AP$16-$A376)^3)))</f>
        <v>0</v>
      </c>
      <c r="AQ376" s="54" t="n">
        <f aca="false">MIN(1000,MAX(AQ377,IF($A376&gt;=AQ$16,0,AQ$13*(AQ$16-$A376)+AQ$14*(AQ$16-$A376)^2+AQ$15*(AQ$16-$A376)^3)))</f>
        <v>0</v>
      </c>
      <c r="AR376" s="54" t="n">
        <f aca="false">MIN(1000,MAX(AR377,IF($A376&gt;=AR$16,0,AR$13*(AR$16-$A376)+AR$14*(AR$16-$A376)^2+AR$15*(AR$16-$A376)^3)))</f>
        <v>0</v>
      </c>
      <c r="AS376" s="54" t="n">
        <f aca="false">MIN(1000,MAX(AS377,IF($A376&gt;=AS$16,0,AS$13*(AS$16-$A376)+AS$14*(AS$16-$A376)^2+AS$15*(AS$16-$A376)^3)))</f>
        <v>0</v>
      </c>
      <c r="AT376" s="54" t="n">
        <f aca="false">MIN(1000,MAX(AT377,IF($A376&gt;=AT$16,0,AT$13*(AT$16-$A376)+AT$14*(AT$16-$A376)^2+AT$15*(AT$16-$A376)^3)))</f>
        <v>1.75036400000001</v>
      </c>
      <c r="AU376" s="54" t="n">
        <f aca="false">MIN(1000,MAX(AU377,IF($A376&gt;=AU$16,0,AU$13*(AU$16-$A376)+AU$14*(AU$16-$A376)^2+AU$15*(AU$16-$A376)^3)))</f>
        <v>0</v>
      </c>
      <c r="AV376" s="54" t="n">
        <f aca="false">MIN(1000,MAX(AV377,IF($A376&gt;=AV$16,0,AV$13*(AV$16-$A376)+AV$14*(AV$16-$A376)^2+AV$15*(AV$16-$A376)^3)))</f>
        <v>409.76053</v>
      </c>
      <c r="AW376" s="54" t="n">
        <f aca="false">MIN(1000,MAX(AW377,IF($A376&gt;=AW$16,0,AW$13*(AW$16-$A376)+AW$14*(AW$16-$A376)^2+AW$15*(AW$16-$A376)^3)))</f>
        <v>0</v>
      </c>
      <c r="AX376" s="54" t="n">
        <f aca="false">MIN(1000,MAX(AX377,IF($A376&gt;=AX$16,0,AX$13*(AX$16-$A376)+AX$14*(AX$16-$A376)^2+AX$15*(AX$16-$A376)^3)))</f>
        <v>58.216864</v>
      </c>
      <c r="AY376" s="54" t="n">
        <f aca="false">MIN(1000,MAX(AY377,IF($A376&gt;=AY$16,0,AY$13*(AY$16-$A376)+AY$14*(AY$16-$A376)^2+AY$15*(AY$16-$A376)^3)))</f>
        <v>0</v>
      </c>
      <c r="AZ376" s="54" t="n">
        <f aca="false">MIN(1000,MAX(AZ377,IF($A376&gt;=AZ$16,0,AZ$13*(AZ$16-$A376)+AZ$14*(AZ$16-$A376)^2+AZ$15*(AZ$16-$A376)^3)))</f>
        <v>0</v>
      </c>
      <c r="BA376" s="54" t="n">
        <f aca="false">MIN(1000,MAX(BA377,IF($A376&gt;=BA$16,0,BA$13*(BA$16-$A376)+BA$14*(BA$16-$A376)^2+BA$15*(BA$16-$A376)^3)))</f>
        <v>0</v>
      </c>
    </row>
    <row r="377" customFormat="false" ht="13.8" hidden="false" customHeight="false" outlineLevel="0" collapsed="false">
      <c r="A377" s="12" t="n">
        <f aca="false">A376+10</f>
        <v>3600</v>
      </c>
      <c r="B377" s="54" t="n">
        <f aca="false">MIN(1000,MAX(B378,IF($A377&gt;=B$16,0,B$13*(B$16-$A377)+B$14*(B$16-$A377)^2+B$15*(B$16-$A377)^3)))</f>
        <v>0</v>
      </c>
      <c r="C377" s="54" t="n">
        <f aca="false">MIN(1000,MAX(C378,IF($A377&gt;=C$16,0,C$13*(C$16-$A377)+C$14*(C$16-$A377)^2+C$15*(C$16-$A377)^3)))</f>
        <v>0</v>
      </c>
      <c r="D377" s="54" t="n">
        <f aca="false">MIN(1000,MAX(D378,IF($A377&gt;=D$16,0,D$13*(D$16-$A377)+D$14*(D$16-$A377)^2+D$15*(D$16-$A377)^3)))</f>
        <v>0</v>
      </c>
      <c r="E377" s="54" t="n">
        <f aca="false">MIN(1000,MAX(E378,IF($A377&gt;=E$16,0,E$13*(E$16-$A377)+E$14*(E$16-$A377)^2+E$15*(E$16-$A377)^3)))</f>
        <v>0</v>
      </c>
      <c r="F377" s="54" t="n">
        <f aca="false">MIN(1000,MAX(F378,IF($A377&gt;=F$16,0,F$13*(F$16-$A377)+F$14*(F$16-$A377)^2+F$15*(F$16-$A377)^3)))</f>
        <v>0</v>
      </c>
      <c r="G377" s="54" t="n">
        <f aca="false">MIN(1000,MAX(G378,IF($A377&gt;=G$16,0,G$13*(G$16-$A377)+G$14*(G$16-$A377)^2+G$15*(G$16-$A377)^3)))</f>
        <v>0</v>
      </c>
      <c r="H377" s="54" t="n">
        <f aca="false">MIN(1000,MAX(H378,IF($A377&gt;=H$16,0,H$13*(H$16-$A377)+H$14*(H$16-$A377)^2+H$15*(H$16-$A377)^3)))</f>
        <v>0</v>
      </c>
      <c r="I377" s="54" t="n">
        <f aca="false">MIN(1000,MAX(I378,IF($A377&gt;=I$16,0,I$13*(I$16-$A377)+I$14*(I$16-$A377)^2+I$15*(I$16-$A377)^3)))</f>
        <v>0</v>
      </c>
      <c r="J377" s="54" t="n">
        <f aca="false">MIN(1000,MAX(J378,IF($A377&gt;=J$16,0,J$13*(J$16-$A377)+J$14*(J$16-$A377)^2+J$15*(J$16-$A377)^3)))</f>
        <v>0</v>
      </c>
      <c r="K377" s="54" t="n">
        <f aca="false">MIN(1000,MAX(K378,IF($A377&gt;=K$16,0,K$13*(K$16-$A377)+K$14*(K$16-$A377)^2+K$15*(K$16-$A377)^3)))</f>
        <v>0</v>
      </c>
      <c r="L377" s="54" t="n">
        <f aca="false">MIN(1000,MAX(L378,IF($A377&gt;=L$16,0,L$13*(L$16-$A377)+L$14*(L$16-$A377)^2+L$15*(L$16-$A377)^3)))</f>
        <v>0</v>
      </c>
      <c r="M377" s="54" t="n">
        <f aca="false">MIN(1000,MAX(M378,IF($A377&gt;=M$16,0,M$13*(M$16-$A377)+M$14*(M$16-$A377)^2+M$15*(M$16-$A377)^3)))</f>
        <v>0</v>
      </c>
      <c r="N377" s="54" t="n">
        <f aca="false">MIN(1000,MAX(N378,IF($A377&gt;=N$16,0,N$13*(N$16-$A377)+N$14*(N$16-$A377)^2+N$15*(N$16-$A377)^3)))</f>
        <v>0</v>
      </c>
      <c r="O377" s="54" t="n">
        <f aca="false">MIN(1000,MAX(O378,IF($A377&gt;=O$16,0,O$13*(O$16-$A377)+O$14*(O$16-$A377)^2+O$15*(O$16-$A377)^3)))</f>
        <v>0</v>
      </c>
      <c r="P377" s="54" t="n">
        <f aca="false">MIN(1000,MAX(P378,IF($A377&gt;=P$16,0,P$13*(P$16-$A377)+P$14*(P$16-$A377)^2+P$15*(P$16-$A377)^3)))</f>
        <v>0</v>
      </c>
      <c r="Q377" s="54" t="n">
        <f aca="false">MIN(1000,MAX(Q378,IF($A377&gt;=Q$16,0,Q$13*(Q$16-$A377)+Q$14*(Q$16-$A377)^2+Q$15*(Q$16-$A377)^3)))</f>
        <v>0</v>
      </c>
      <c r="R377" s="54" t="n">
        <f aca="false">MIN(1000,MAX(R378,IF($A377&gt;=R$16,0,R$13*(R$16-$A377)+R$14*(R$16-$A377)^2+R$15*(R$16-$A377)^3)))</f>
        <v>0</v>
      </c>
      <c r="S377" s="54" t="n">
        <f aca="false">MIN(1000,MAX(S378,IF($A377&gt;=S$16,0,S$13*(S$16-$A377)+S$14*(S$16-$A377)^2+S$15*(S$16-$A377)^3)))</f>
        <v>0.123552000000002</v>
      </c>
      <c r="T377" s="54" t="n">
        <f aca="false">MIN(1000,MAX(T378,IF($A377&gt;=T$16,0,T$13*(T$16-$A377)+T$14*(T$16-$A377)^2+T$15*(T$16-$A377)^3)))</f>
        <v>0</v>
      </c>
      <c r="U377" s="54" t="n">
        <f aca="false">MIN(1000,MAX(U378,IF($A377&gt;=U$16,0,U$13*(U$16-$A377)+U$14*(U$16-$A377)^2+U$15*(U$16-$A377)^3)))</f>
        <v>68.84745</v>
      </c>
      <c r="V377" s="54" t="n">
        <f aca="false">MIN(1000,MAX(V378,IF($A377&gt;=V$16,0,V$13*(V$16-$A377)+V$14*(V$16-$A377)^2+V$15*(V$16-$A377)^3)))</f>
        <v>0</v>
      </c>
      <c r="W377" s="54" t="n">
        <f aca="false">MIN(1000,MAX(W378,IF($A377&gt;=W$16,0,W$13*(W$16-$A377)+W$14*(W$16-$A377)^2+W$15*(W$16-$A377)^3)))</f>
        <v>37.29648</v>
      </c>
      <c r="X377" s="54" t="n">
        <f aca="false">MIN(1000,MAX(X378,IF($A377&gt;=X$16,0,X$13*(X$16-$A377)+X$14*(X$16-$A377)^2+X$15*(X$16-$A377)^3)))</f>
        <v>0</v>
      </c>
      <c r="Y377" s="54" t="n">
        <f aca="false">MIN(1000,MAX(Y378,IF($A377&gt;=Y$16,0,Y$13*(Y$16-$A377)+Y$14*(Y$16-$A377)^2+Y$15*(Y$16-$A377)^3)))</f>
        <v>0</v>
      </c>
      <c r="Z377" s="54" t="n">
        <f aca="false">MIN(1000,MAX(Z378,IF($A377&gt;=Z$16,0,Z$13*(Z$16-$A377)+Z$14*(Z$16-$A377)^2+Z$15*(Z$16-$A377)^3)))</f>
        <v>0</v>
      </c>
      <c r="AC377" s="54" t="n">
        <f aca="false">MIN(1000,MAX(AC378,IF($A377&gt;=AC$16,0,AC$13*(AC$16-$A377)+AC$14*(AC$16-$A377)^2+AC$15*(AC$16-$A377)^3)))</f>
        <v>0</v>
      </c>
      <c r="AD377" s="54" t="n">
        <f aca="false">MIN(1000,MAX(AD378,IF($A377&gt;=AD$16,0,AD$13*(AD$16-$A377)+AD$14*(AD$16-$A377)^2+AD$15*(AD$16-$A377)^3)))</f>
        <v>0</v>
      </c>
      <c r="AE377" s="54" t="n">
        <f aca="false">MIN(1000,MAX(AE378,IF($A377&gt;=AE$16,0,AE$13*(AE$16-$A377)+AE$14*(AE$16-$A377)^2+AE$15*(AE$16-$A377)^3)))</f>
        <v>0</v>
      </c>
      <c r="AF377" s="54" t="n">
        <f aca="false">MIN(1000,MAX(AF378,IF($A377&gt;=AF$16,0,AF$13*(AF$16-$A377)+AF$14*(AF$16-$A377)^2+AF$15*(AF$16-$A377)^3)))</f>
        <v>0</v>
      </c>
      <c r="AG377" s="54" t="n">
        <f aca="false">MIN(1000,MAX(AG378,IF($A377&gt;=AG$16,0,AG$13*(AG$16-$A377)+AG$14*(AG$16-$A377)^2+AG$15*(AG$16-$A377)^3)))</f>
        <v>0</v>
      </c>
      <c r="AH377" s="54" t="n">
        <f aca="false">MIN(1000,MAX(AH378,IF($A377&gt;=AH$16,0,AH$13*(AH$16-$A377)+AH$14*(AH$16-$A377)^2+AH$15*(AH$16-$A377)^3)))</f>
        <v>0</v>
      </c>
      <c r="AI377" s="54" t="n">
        <f aca="false">MIN(1000,MAX(AI378,IF($A377&gt;=AI$16,0,AI$13*(AI$16-$A377)+AI$14*(AI$16-$A377)^2+AI$15*(AI$16-$A377)^3)))</f>
        <v>0</v>
      </c>
      <c r="AJ377" s="54" t="n">
        <f aca="false">MIN(1000,MAX(AJ378,IF($A377&gt;=AJ$16,0,AJ$13*(AJ$16-$A377)+AJ$14*(AJ$16-$A377)^2+AJ$15*(AJ$16-$A377)^3)))</f>
        <v>0</v>
      </c>
      <c r="AK377" s="54" t="n">
        <f aca="false">MIN(1000,MAX(AK378,IF($A377&gt;=AK$16,0,AK$13*(AK$16-$A377)+AK$14*(AK$16-$A377)^2+AK$15*(AK$16-$A377)^3)))</f>
        <v>0</v>
      </c>
      <c r="AL377" s="54" t="n">
        <f aca="false">MIN(1000,MAX(AL378,IF($A377&gt;=AL$16,0,AL$13*(AL$16-$A377)+AL$14*(AL$16-$A377)^2+AL$15*(AL$16-$A377)^3)))</f>
        <v>0</v>
      </c>
      <c r="AM377" s="54" t="n">
        <f aca="false">MIN(1000,MAX(AM378,IF($A377&gt;=AM$16,0,AM$13*(AM$16-$A377)+AM$14*(AM$16-$A377)^2+AM$15*(AM$16-$A377)^3)))</f>
        <v>0</v>
      </c>
      <c r="AN377" s="54" t="n">
        <f aca="false">MIN(1000,MAX(AN378,IF($A377&gt;=AN$16,0,AN$13*(AN$16-$A377)+AN$14*(AN$16-$A377)^2+AN$15*(AN$16-$A377)^3)))</f>
        <v>0</v>
      </c>
      <c r="AO377" s="54" t="n">
        <f aca="false">MIN(1000,MAX(AO378,IF($A377&gt;=AO$16,0,AO$13*(AO$16-$A377)+AO$14*(AO$16-$A377)^2+AO$15*(AO$16-$A377)^3)))</f>
        <v>0</v>
      </c>
      <c r="AP377" s="54" t="n">
        <f aca="false">MIN(1000,MAX(AP378,IF($A377&gt;=AP$16,0,AP$13*(AP$16-$A377)+AP$14*(AP$16-$A377)^2+AP$15*(AP$16-$A377)^3)))</f>
        <v>0</v>
      </c>
      <c r="AQ377" s="54" t="n">
        <f aca="false">MIN(1000,MAX(AQ378,IF($A377&gt;=AQ$16,0,AQ$13*(AQ$16-$A377)+AQ$14*(AQ$16-$A377)^2+AQ$15*(AQ$16-$A377)^3)))</f>
        <v>0</v>
      </c>
      <c r="AR377" s="54" t="n">
        <f aca="false">MIN(1000,MAX(AR378,IF($A377&gt;=AR$16,0,AR$13*(AR$16-$A377)+AR$14*(AR$16-$A377)^2+AR$15*(AR$16-$A377)^3)))</f>
        <v>0</v>
      </c>
      <c r="AS377" s="54" t="n">
        <f aca="false">MIN(1000,MAX(AS378,IF($A377&gt;=AS$16,0,AS$13*(AS$16-$A377)+AS$14*(AS$16-$A377)^2+AS$15*(AS$16-$A377)^3)))</f>
        <v>0</v>
      </c>
      <c r="AT377" s="54" t="n">
        <f aca="false">MIN(1000,MAX(AT378,IF($A377&gt;=AT$16,0,AT$13*(AT$16-$A377)+AT$14*(AT$16-$A377)^2+AT$15*(AT$16-$A377)^3)))</f>
        <v>0.59216400000001</v>
      </c>
      <c r="AU377" s="54" t="n">
        <f aca="false">MIN(1000,MAX(AU378,IF($A377&gt;=AU$16,0,AU$13*(AU$16-$A377)+AU$14*(AU$16-$A377)^2+AU$15*(AU$16-$A377)^3)))</f>
        <v>0</v>
      </c>
      <c r="AV377" s="54" t="n">
        <f aca="false">MIN(1000,MAX(AV378,IF($A377&gt;=AV$16,0,AV$13*(AV$16-$A377)+AV$14*(AV$16-$A377)^2+AV$15*(AV$16-$A377)^3)))</f>
        <v>408.30753</v>
      </c>
      <c r="AW377" s="54" t="n">
        <f aca="false">MIN(1000,MAX(AW378,IF($A377&gt;=AW$16,0,AW$13*(AW$16-$A377)+AW$14*(AW$16-$A377)^2+AW$15*(AW$16-$A377)^3)))</f>
        <v>0</v>
      </c>
      <c r="AX377" s="54" t="n">
        <f aca="false">MIN(1000,MAX(AX378,IF($A377&gt;=AX$16,0,AX$13*(AX$16-$A377)+AX$14*(AX$16-$A377)^2+AX$15*(AX$16-$A377)^3)))</f>
        <v>58.216864</v>
      </c>
      <c r="AY377" s="54" t="n">
        <f aca="false">MIN(1000,MAX(AY378,IF($A377&gt;=AY$16,0,AY$13*(AY$16-$A377)+AY$14*(AY$16-$A377)^2+AY$15*(AY$16-$A377)^3)))</f>
        <v>0</v>
      </c>
      <c r="AZ377" s="54" t="n">
        <f aca="false">MIN(1000,MAX(AZ378,IF($A377&gt;=AZ$16,0,AZ$13*(AZ$16-$A377)+AZ$14*(AZ$16-$A377)^2+AZ$15*(AZ$16-$A377)^3)))</f>
        <v>0</v>
      </c>
      <c r="BA377" s="54" t="n">
        <f aca="false">MIN(1000,MAX(BA378,IF($A377&gt;=BA$16,0,BA$13*(BA$16-$A377)+BA$14*(BA$16-$A377)^2+BA$15*(BA$16-$A377)^3)))</f>
        <v>0</v>
      </c>
    </row>
    <row r="378" customFormat="false" ht="13.8" hidden="false" customHeight="false" outlineLevel="0" collapsed="false">
      <c r="A378" s="12" t="n">
        <f aca="false">A377+10</f>
        <v>3610</v>
      </c>
      <c r="B378" s="54" t="n">
        <f aca="false">MIN(1000,MAX(B379,IF($A378&gt;=B$16,0,B$13*(B$16-$A378)+B$14*(B$16-$A378)^2+B$15*(B$16-$A378)^3)))</f>
        <v>0</v>
      </c>
      <c r="C378" s="54" t="n">
        <f aca="false">MIN(1000,MAX(C379,IF($A378&gt;=C$16,0,C$13*(C$16-$A378)+C$14*(C$16-$A378)^2+C$15*(C$16-$A378)^3)))</f>
        <v>0</v>
      </c>
      <c r="D378" s="54" t="n">
        <f aca="false">MIN(1000,MAX(D379,IF($A378&gt;=D$16,0,D$13*(D$16-$A378)+D$14*(D$16-$A378)^2+D$15*(D$16-$A378)^3)))</f>
        <v>0</v>
      </c>
      <c r="E378" s="54" t="n">
        <f aca="false">MIN(1000,MAX(E379,IF($A378&gt;=E$16,0,E$13*(E$16-$A378)+E$14*(E$16-$A378)^2+E$15*(E$16-$A378)^3)))</f>
        <v>0</v>
      </c>
      <c r="F378" s="54" t="n">
        <f aca="false">MIN(1000,MAX(F379,IF($A378&gt;=F$16,0,F$13*(F$16-$A378)+F$14*(F$16-$A378)^2+F$15*(F$16-$A378)^3)))</f>
        <v>0</v>
      </c>
      <c r="G378" s="54" t="n">
        <f aca="false">MIN(1000,MAX(G379,IF($A378&gt;=G$16,0,G$13*(G$16-$A378)+G$14*(G$16-$A378)^2+G$15*(G$16-$A378)^3)))</f>
        <v>0</v>
      </c>
      <c r="H378" s="54" t="n">
        <f aca="false">MIN(1000,MAX(H379,IF($A378&gt;=H$16,0,H$13*(H$16-$A378)+H$14*(H$16-$A378)^2+H$15*(H$16-$A378)^3)))</f>
        <v>0</v>
      </c>
      <c r="I378" s="54" t="n">
        <f aca="false">MIN(1000,MAX(I379,IF($A378&gt;=I$16,0,I$13*(I$16-$A378)+I$14*(I$16-$A378)^2+I$15*(I$16-$A378)^3)))</f>
        <v>0</v>
      </c>
      <c r="J378" s="54" t="n">
        <f aca="false">MIN(1000,MAX(J379,IF($A378&gt;=J$16,0,J$13*(J$16-$A378)+J$14*(J$16-$A378)^2+J$15*(J$16-$A378)^3)))</f>
        <v>0</v>
      </c>
      <c r="K378" s="54" t="n">
        <f aca="false">MIN(1000,MAX(K379,IF($A378&gt;=K$16,0,K$13*(K$16-$A378)+K$14*(K$16-$A378)^2+K$15*(K$16-$A378)^3)))</f>
        <v>0</v>
      </c>
      <c r="L378" s="54" t="n">
        <f aca="false">MIN(1000,MAX(L379,IF($A378&gt;=L$16,0,L$13*(L$16-$A378)+L$14*(L$16-$A378)^2+L$15*(L$16-$A378)^3)))</f>
        <v>0</v>
      </c>
      <c r="M378" s="54" t="n">
        <f aca="false">MIN(1000,MAX(M379,IF($A378&gt;=M$16,0,M$13*(M$16-$A378)+M$14*(M$16-$A378)^2+M$15*(M$16-$A378)^3)))</f>
        <v>0</v>
      </c>
      <c r="N378" s="54" t="n">
        <f aca="false">MIN(1000,MAX(N379,IF($A378&gt;=N$16,0,N$13*(N$16-$A378)+N$14*(N$16-$A378)^2+N$15*(N$16-$A378)^3)))</f>
        <v>0</v>
      </c>
      <c r="O378" s="54" t="n">
        <f aca="false">MIN(1000,MAX(O379,IF($A378&gt;=O$16,0,O$13*(O$16-$A378)+O$14*(O$16-$A378)^2+O$15*(O$16-$A378)^3)))</f>
        <v>0</v>
      </c>
      <c r="P378" s="54" t="n">
        <f aca="false">MIN(1000,MAX(P379,IF($A378&gt;=P$16,0,P$13*(P$16-$A378)+P$14*(P$16-$A378)^2+P$15*(P$16-$A378)^3)))</f>
        <v>0</v>
      </c>
      <c r="Q378" s="54" t="n">
        <f aca="false">MIN(1000,MAX(Q379,IF($A378&gt;=Q$16,0,Q$13*(Q$16-$A378)+Q$14*(Q$16-$A378)^2+Q$15*(Q$16-$A378)^3)))</f>
        <v>0</v>
      </c>
      <c r="R378" s="54" t="n">
        <f aca="false">MIN(1000,MAX(R379,IF($A378&gt;=R$16,0,R$13*(R$16-$A378)+R$14*(R$16-$A378)^2+R$15*(R$16-$A378)^3)))</f>
        <v>0</v>
      </c>
      <c r="S378" s="54" t="n">
        <f aca="false">MIN(1000,MAX(S379,IF($A378&gt;=S$16,0,S$13*(S$16-$A378)+S$14*(S$16-$A378)^2+S$15*(S$16-$A378)^3)))</f>
        <v>0</v>
      </c>
      <c r="T378" s="54" t="n">
        <f aca="false">MIN(1000,MAX(T379,IF($A378&gt;=T$16,0,T$13*(T$16-$A378)+T$14*(T$16-$A378)^2+T$15*(T$16-$A378)^3)))</f>
        <v>0</v>
      </c>
      <c r="U378" s="54" t="n">
        <f aca="false">MIN(1000,MAX(U379,IF($A378&gt;=U$16,0,U$13*(U$16-$A378)+U$14*(U$16-$A378)^2+U$15*(U$16-$A378)^3)))</f>
        <v>68.60245</v>
      </c>
      <c r="V378" s="54" t="n">
        <f aca="false">MIN(1000,MAX(V379,IF($A378&gt;=V$16,0,V$13*(V$16-$A378)+V$14*(V$16-$A378)^2+V$15*(V$16-$A378)^3)))</f>
        <v>0</v>
      </c>
      <c r="W378" s="54" t="n">
        <f aca="false">MIN(1000,MAX(W379,IF($A378&gt;=W$16,0,W$13*(W$16-$A378)+W$14*(W$16-$A378)^2+W$15*(W$16-$A378)^3)))</f>
        <v>37.16748</v>
      </c>
      <c r="X378" s="54" t="n">
        <f aca="false">MIN(1000,MAX(X379,IF($A378&gt;=X$16,0,X$13*(X$16-$A378)+X$14*(X$16-$A378)^2+X$15*(X$16-$A378)^3)))</f>
        <v>0</v>
      </c>
      <c r="Y378" s="54" t="n">
        <f aca="false">MIN(1000,MAX(Y379,IF($A378&gt;=Y$16,0,Y$13*(Y$16-$A378)+Y$14*(Y$16-$A378)^2+Y$15*(Y$16-$A378)^3)))</f>
        <v>0</v>
      </c>
      <c r="Z378" s="54" t="n">
        <f aca="false">MIN(1000,MAX(Z379,IF($A378&gt;=Z$16,0,Z$13*(Z$16-$A378)+Z$14*(Z$16-$A378)^2+Z$15*(Z$16-$A378)^3)))</f>
        <v>0</v>
      </c>
      <c r="AC378" s="54" t="n">
        <f aca="false">MIN(1000,MAX(AC379,IF($A378&gt;=AC$16,0,AC$13*(AC$16-$A378)+AC$14*(AC$16-$A378)^2+AC$15*(AC$16-$A378)^3)))</f>
        <v>0</v>
      </c>
      <c r="AD378" s="54" t="n">
        <f aca="false">MIN(1000,MAX(AD379,IF($A378&gt;=AD$16,0,AD$13*(AD$16-$A378)+AD$14*(AD$16-$A378)^2+AD$15*(AD$16-$A378)^3)))</f>
        <v>0</v>
      </c>
      <c r="AE378" s="54" t="n">
        <f aca="false">MIN(1000,MAX(AE379,IF($A378&gt;=AE$16,0,AE$13*(AE$16-$A378)+AE$14*(AE$16-$A378)^2+AE$15*(AE$16-$A378)^3)))</f>
        <v>0</v>
      </c>
      <c r="AF378" s="54" t="n">
        <f aca="false">MIN(1000,MAX(AF379,IF($A378&gt;=AF$16,0,AF$13*(AF$16-$A378)+AF$14*(AF$16-$A378)^2+AF$15*(AF$16-$A378)^3)))</f>
        <v>0</v>
      </c>
      <c r="AG378" s="54" t="n">
        <f aca="false">MIN(1000,MAX(AG379,IF($A378&gt;=AG$16,0,AG$13*(AG$16-$A378)+AG$14*(AG$16-$A378)^2+AG$15*(AG$16-$A378)^3)))</f>
        <v>0</v>
      </c>
      <c r="AH378" s="54" t="n">
        <f aca="false">MIN(1000,MAX(AH379,IF($A378&gt;=AH$16,0,AH$13*(AH$16-$A378)+AH$14*(AH$16-$A378)^2+AH$15*(AH$16-$A378)^3)))</f>
        <v>0</v>
      </c>
      <c r="AI378" s="54" t="n">
        <f aca="false">MIN(1000,MAX(AI379,IF($A378&gt;=AI$16,0,AI$13*(AI$16-$A378)+AI$14*(AI$16-$A378)^2+AI$15*(AI$16-$A378)^3)))</f>
        <v>0</v>
      </c>
      <c r="AJ378" s="54" t="n">
        <f aca="false">MIN(1000,MAX(AJ379,IF($A378&gt;=AJ$16,0,AJ$13*(AJ$16-$A378)+AJ$14*(AJ$16-$A378)^2+AJ$15*(AJ$16-$A378)^3)))</f>
        <v>0</v>
      </c>
      <c r="AK378" s="54" t="n">
        <f aca="false">MIN(1000,MAX(AK379,IF($A378&gt;=AK$16,0,AK$13*(AK$16-$A378)+AK$14*(AK$16-$A378)^2+AK$15*(AK$16-$A378)^3)))</f>
        <v>0</v>
      </c>
      <c r="AL378" s="54" t="n">
        <f aca="false">MIN(1000,MAX(AL379,IF($A378&gt;=AL$16,0,AL$13*(AL$16-$A378)+AL$14*(AL$16-$A378)^2+AL$15*(AL$16-$A378)^3)))</f>
        <v>0</v>
      </c>
      <c r="AM378" s="54" t="n">
        <f aca="false">MIN(1000,MAX(AM379,IF($A378&gt;=AM$16,0,AM$13*(AM$16-$A378)+AM$14*(AM$16-$A378)^2+AM$15*(AM$16-$A378)^3)))</f>
        <v>0</v>
      </c>
      <c r="AN378" s="54" t="n">
        <f aca="false">MIN(1000,MAX(AN379,IF($A378&gt;=AN$16,0,AN$13*(AN$16-$A378)+AN$14*(AN$16-$A378)^2+AN$15*(AN$16-$A378)^3)))</f>
        <v>0</v>
      </c>
      <c r="AO378" s="54" t="n">
        <f aca="false">MIN(1000,MAX(AO379,IF($A378&gt;=AO$16,0,AO$13*(AO$16-$A378)+AO$14*(AO$16-$A378)^2+AO$15*(AO$16-$A378)^3)))</f>
        <v>0</v>
      </c>
      <c r="AP378" s="54" t="n">
        <f aca="false">MIN(1000,MAX(AP379,IF($A378&gt;=AP$16,0,AP$13*(AP$16-$A378)+AP$14*(AP$16-$A378)^2+AP$15*(AP$16-$A378)^3)))</f>
        <v>0</v>
      </c>
      <c r="AQ378" s="54" t="n">
        <f aca="false">MIN(1000,MAX(AQ379,IF($A378&gt;=AQ$16,0,AQ$13*(AQ$16-$A378)+AQ$14*(AQ$16-$A378)^2+AQ$15*(AQ$16-$A378)^3)))</f>
        <v>0</v>
      </c>
      <c r="AR378" s="54" t="n">
        <f aca="false">MIN(1000,MAX(AR379,IF($A378&gt;=AR$16,0,AR$13*(AR$16-$A378)+AR$14*(AR$16-$A378)^2+AR$15*(AR$16-$A378)^3)))</f>
        <v>0</v>
      </c>
      <c r="AS378" s="54" t="n">
        <f aca="false">MIN(1000,MAX(AS379,IF($A378&gt;=AS$16,0,AS$13*(AS$16-$A378)+AS$14*(AS$16-$A378)^2+AS$15*(AS$16-$A378)^3)))</f>
        <v>0</v>
      </c>
      <c r="AT378" s="54" t="n">
        <f aca="false">MIN(1000,MAX(AT379,IF($A378&gt;=AT$16,0,AT$13*(AT$16-$A378)+AT$14*(AT$16-$A378)^2+AT$15*(AT$16-$A378)^3)))</f>
        <v>0</v>
      </c>
      <c r="AU378" s="54" t="n">
        <f aca="false">MIN(1000,MAX(AU379,IF($A378&gt;=AU$16,0,AU$13*(AU$16-$A378)+AU$14*(AU$16-$A378)^2+AU$15*(AU$16-$A378)^3)))</f>
        <v>0</v>
      </c>
      <c r="AV378" s="54" t="n">
        <f aca="false">MIN(1000,MAX(AV379,IF($A378&gt;=AV$16,0,AV$13*(AV$16-$A378)+AV$14*(AV$16-$A378)^2+AV$15*(AV$16-$A378)^3)))</f>
        <v>406.85453</v>
      </c>
      <c r="AW378" s="54" t="n">
        <f aca="false">MIN(1000,MAX(AW379,IF($A378&gt;=AW$16,0,AW$13*(AW$16-$A378)+AW$14*(AW$16-$A378)^2+AW$15*(AW$16-$A378)^3)))</f>
        <v>0</v>
      </c>
      <c r="AX378" s="54" t="n">
        <f aca="false">MIN(1000,MAX(AX379,IF($A378&gt;=AX$16,0,AX$13*(AX$16-$A378)+AX$14*(AX$16-$A378)^2+AX$15*(AX$16-$A378)^3)))</f>
        <v>58.216864</v>
      </c>
      <c r="AY378" s="54" t="n">
        <f aca="false">MIN(1000,MAX(AY379,IF($A378&gt;=AY$16,0,AY$13*(AY$16-$A378)+AY$14*(AY$16-$A378)^2+AY$15*(AY$16-$A378)^3)))</f>
        <v>0</v>
      </c>
      <c r="AZ378" s="54" t="n">
        <f aca="false">MIN(1000,MAX(AZ379,IF($A378&gt;=AZ$16,0,AZ$13*(AZ$16-$A378)+AZ$14*(AZ$16-$A378)^2+AZ$15*(AZ$16-$A378)^3)))</f>
        <v>0</v>
      </c>
      <c r="BA378" s="54" t="n">
        <f aca="false">MIN(1000,MAX(BA379,IF($A378&gt;=BA$16,0,BA$13*(BA$16-$A378)+BA$14*(BA$16-$A378)^2+BA$15*(BA$16-$A378)^3)))</f>
        <v>0</v>
      </c>
    </row>
    <row r="379" customFormat="false" ht="13.8" hidden="false" customHeight="false" outlineLevel="0" collapsed="false">
      <c r="A379" s="12" t="n">
        <f aca="false">A378+10</f>
        <v>3620</v>
      </c>
      <c r="B379" s="54" t="n">
        <f aca="false">MIN(1000,MAX(B380,IF($A379&gt;=B$16,0,B$13*(B$16-$A379)+B$14*(B$16-$A379)^2+B$15*(B$16-$A379)^3)))</f>
        <v>0</v>
      </c>
      <c r="C379" s="54" t="n">
        <f aca="false">MIN(1000,MAX(C380,IF($A379&gt;=C$16,0,C$13*(C$16-$A379)+C$14*(C$16-$A379)^2+C$15*(C$16-$A379)^3)))</f>
        <v>0</v>
      </c>
      <c r="D379" s="54" t="n">
        <f aca="false">MIN(1000,MAX(D380,IF($A379&gt;=D$16,0,D$13*(D$16-$A379)+D$14*(D$16-$A379)^2+D$15*(D$16-$A379)^3)))</f>
        <v>0</v>
      </c>
      <c r="E379" s="54" t="n">
        <f aca="false">MIN(1000,MAX(E380,IF($A379&gt;=E$16,0,E$13*(E$16-$A379)+E$14*(E$16-$A379)^2+E$15*(E$16-$A379)^3)))</f>
        <v>0</v>
      </c>
      <c r="F379" s="54" t="n">
        <f aca="false">MIN(1000,MAX(F380,IF($A379&gt;=F$16,0,F$13*(F$16-$A379)+F$14*(F$16-$A379)^2+F$15*(F$16-$A379)^3)))</f>
        <v>0</v>
      </c>
      <c r="G379" s="54" t="n">
        <f aca="false">MIN(1000,MAX(G380,IF($A379&gt;=G$16,0,G$13*(G$16-$A379)+G$14*(G$16-$A379)^2+G$15*(G$16-$A379)^3)))</f>
        <v>0</v>
      </c>
      <c r="H379" s="54" t="n">
        <f aca="false">MIN(1000,MAX(H380,IF($A379&gt;=H$16,0,H$13*(H$16-$A379)+H$14*(H$16-$A379)^2+H$15*(H$16-$A379)^3)))</f>
        <v>0</v>
      </c>
      <c r="I379" s="54" t="n">
        <f aca="false">MIN(1000,MAX(I380,IF($A379&gt;=I$16,0,I$13*(I$16-$A379)+I$14*(I$16-$A379)^2+I$15*(I$16-$A379)^3)))</f>
        <v>0</v>
      </c>
      <c r="J379" s="54" t="n">
        <f aca="false">MIN(1000,MAX(J380,IF($A379&gt;=J$16,0,J$13*(J$16-$A379)+J$14*(J$16-$A379)^2+J$15*(J$16-$A379)^3)))</f>
        <v>0</v>
      </c>
      <c r="K379" s="54" t="n">
        <f aca="false">MIN(1000,MAX(K380,IF($A379&gt;=K$16,0,K$13*(K$16-$A379)+K$14*(K$16-$A379)^2+K$15*(K$16-$A379)^3)))</f>
        <v>0</v>
      </c>
      <c r="L379" s="54" t="n">
        <f aca="false">MIN(1000,MAX(L380,IF($A379&gt;=L$16,0,L$13*(L$16-$A379)+L$14*(L$16-$A379)^2+L$15*(L$16-$A379)^3)))</f>
        <v>0</v>
      </c>
      <c r="M379" s="54" t="n">
        <f aca="false">MIN(1000,MAX(M380,IF($A379&gt;=M$16,0,M$13*(M$16-$A379)+M$14*(M$16-$A379)^2+M$15*(M$16-$A379)^3)))</f>
        <v>0</v>
      </c>
      <c r="N379" s="54" t="n">
        <f aca="false">MIN(1000,MAX(N380,IF($A379&gt;=N$16,0,N$13*(N$16-$A379)+N$14*(N$16-$A379)^2+N$15*(N$16-$A379)^3)))</f>
        <v>0</v>
      </c>
      <c r="O379" s="54" t="n">
        <f aca="false">MIN(1000,MAX(O380,IF($A379&gt;=O$16,0,O$13*(O$16-$A379)+O$14*(O$16-$A379)^2+O$15*(O$16-$A379)^3)))</f>
        <v>0</v>
      </c>
      <c r="P379" s="54" t="n">
        <f aca="false">MIN(1000,MAX(P380,IF($A379&gt;=P$16,0,P$13*(P$16-$A379)+P$14*(P$16-$A379)^2+P$15*(P$16-$A379)^3)))</f>
        <v>0</v>
      </c>
      <c r="Q379" s="54" t="n">
        <f aca="false">MIN(1000,MAX(Q380,IF($A379&gt;=Q$16,0,Q$13*(Q$16-$A379)+Q$14*(Q$16-$A379)^2+Q$15*(Q$16-$A379)^3)))</f>
        <v>0</v>
      </c>
      <c r="R379" s="54" t="n">
        <f aca="false">MIN(1000,MAX(R380,IF($A379&gt;=R$16,0,R$13*(R$16-$A379)+R$14*(R$16-$A379)^2+R$15*(R$16-$A379)^3)))</f>
        <v>0</v>
      </c>
      <c r="S379" s="54" t="n">
        <f aca="false">MIN(1000,MAX(S380,IF($A379&gt;=S$16,0,S$13*(S$16-$A379)+S$14*(S$16-$A379)^2+S$15*(S$16-$A379)^3)))</f>
        <v>0</v>
      </c>
      <c r="T379" s="54" t="n">
        <f aca="false">MIN(1000,MAX(T380,IF($A379&gt;=T$16,0,T$13*(T$16-$A379)+T$14*(T$16-$A379)^2+T$15*(T$16-$A379)^3)))</f>
        <v>0</v>
      </c>
      <c r="U379" s="54" t="n">
        <f aca="false">MIN(1000,MAX(U380,IF($A379&gt;=U$16,0,U$13*(U$16-$A379)+U$14*(U$16-$A379)^2+U$15*(U$16-$A379)^3)))</f>
        <v>68.35745</v>
      </c>
      <c r="V379" s="54" t="n">
        <f aca="false">MIN(1000,MAX(V380,IF($A379&gt;=V$16,0,V$13*(V$16-$A379)+V$14*(V$16-$A379)^2+V$15*(V$16-$A379)^3)))</f>
        <v>0</v>
      </c>
      <c r="W379" s="54" t="n">
        <f aca="false">MIN(1000,MAX(W380,IF($A379&gt;=W$16,0,W$13*(W$16-$A379)+W$14*(W$16-$A379)^2+W$15*(W$16-$A379)^3)))</f>
        <v>37.03848</v>
      </c>
      <c r="X379" s="54" t="n">
        <f aca="false">MIN(1000,MAX(X380,IF($A379&gt;=X$16,0,X$13*(X$16-$A379)+X$14*(X$16-$A379)^2+X$15*(X$16-$A379)^3)))</f>
        <v>0</v>
      </c>
      <c r="Y379" s="54" t="n">
        <f aca="false">MIN(1000,MAX(Y380,IF($A379&gt;=Y$16,0,Y$13*(Y$16-$A379)+Y$14*(Y$16-$A379)^2+Y$15*(Y$16-$A379)^3)))</f>
        <v>0</v>
      </c>
      <c r="Z379" s="54" t="n">
        <f aca="false">MIN(1000,MAX(Z380,IF($A379&gt;=Z$16,0,Z$13*(Z$16-$A379)+Z$14*(Z$16-$A379)^2+Z$15*(Z$16-$A379)^3)))</f>
        <v>0</v>
      </c>
      <c r="AC379" s="54" t="n">
        <f aca="false">MIN(1000,MAX(AC380,IF($A379&gt;=AC$16,0,AC$13*(AC$16-$A379)+AC$14*(AC$16-$A379)^2+AC$15*(AC$16-$A379)^3)))</f>
        <v>0</v>
      </c>
      <c r="AD379" s="54" t="n">
        <f aca="false">MIN(1000,MAX(AD380,IF($A379&gt;=AD$16,0,AD$13*(AD$16-$A379)+AD$14*(AD$16-$A379)^2+AD$15*(AD$16-$A379)^3)))</f>
        <v>0</v>
      </c>
      <c r="AE379" s="54" t="n">
        <f aca="false">MIN(1000,MAX(AE380,IF($A379&gt;=AE$16,0,AE$13*(AE$16-$A379)+AE$14*(AE$16-$A379)^2+AE$15*(AE$16-$A379)^3)))</f>
        <v>0</v>
      </c>
      <c r="AF379" s="54" t="n">
        <f aca="false">MIN(1000,MAX(AF380,IF($A379&gt;=AF$16,0,AF$13*(AF$16-$A379)+AF$14*(AF$16-$A379)^2+AF$15*(AF$16-$A379)^3)))</f>
        <v>0</v>
      </c>
      <c r="AG379" s="54" t="n">
        <f aca="false">MIN(1000,MAX(AG380,IF($A379&gt;=AG$16,0,AG$13*(AG$16-$A379)+AG$14*(AG$16-$A379)^2+AG$15*(AG$16-$A379)^3)))</f>
        <v>0</v>
      </c>
      <c r="AH379" s="54" t="n">
        <f aca="false">MIN(1000,MAX(AH380,IF($A379&gt;=AH$16,0,AH$13*(AH$16-$A379)+AH$14*(AH$16-$A379)^2+AH$15*(AH$16-$A379)^3)))</f>
        <v>0</v>
      </c>
      <c r="AI379" s="54" t="n">
        <f aca="false">MIN(1000,MAX(AI380,IF($A379&gt;=AI$16,0,AI$13*(AI$16-$A379)+AI$14*(AI$16-$A379)^2+AI$15*(AI$16-$A379)^3)))</f>
        <v>0</v>
      </c>
      <c r="AJ379" s="54" t="n">
        <f aca="false">MIN(1000,MAX(AJ380,IF($A379&gt;=AJ$16,0,AJ$13*(AJ$16-$A379)+AJ$14*(AJ$16-$A379)^2+AJ$15*(AJ$16-$A379)^3)))</f>
        <v>0</v>
      </c>
      <c r="AK379" s="54" t="n">
        <f aca="false">MIN(1000,MAX(AK380,IF($A379&gt;=AK$16,0,AK$13*(AK$16-$A379)+AK$14*(AK$16-$A379)^2+AK$15*(AK$16-$A379)^3)))</f>
        <v>0</v>
      </c>
      <c r="AL379" s="54" t="n">
        <f aca="false">MIN(1000,MAX(AL380,IF($A379&gt;=AL$16,0,AL$13*(AL$16-$A379)+AL$14*(AL$16-$A379)^2+AL$15*(AL$16-$A379)^3)))</f>
        <v>0</v>
      </c>
      <c r="AM379" s="54" t="n">
        <f aca="false">MIN(1000,MAX(AM380,IF($A379&gt;=AM$16,0,AM$13*(AM$16-$A379)+AM$14*(AM$16-$A379)^2+AM$15*(AM$16-$A379)^3)))</f>
        <v>0</v>
      </c>
      <c r="AN379" s="54" t="n">
        <f aca="false">MIN(1000,MAX(AN380,IF($A379&gt;=AN$16,0,AN$13*(AN$16-$A379)+AN$14*(AN$16-$A379)^2+AN$15*(AN$16-$A379)^3)))</f>
        <v>0</v>
      </c>
      <c r="AO379" s="54" t="n">
        <f aca="false">MIN(1000,MAX(AO380,IF($A379&gt;=AO$16,0,AO$13*(AO$16-$A379)+AO$14*(AO$16-$A379)^2+AO$15*(AO$16-$A379)^3)))</f>
        <v>0</v>
      </c>
      <c r="AP379" s="54" t="n">
        <f aca="false">MIN(1000,MAX(AP380,IF($A379&gt;=AP$16,0,AP$13*(AP$16-$A379)+AP$14*(AP$16-$A379)^2+AP$15*(AP$16-$A379)^3)))</f>
        <v>0</v>
      </c>
      <c r="AQ379" s="54" t="n">
        <f aca="false">MIN(1000,MAX(AQ380,IF($A379&gt;=AQ$16,0,AQ$13*(AQ$16-$A379)+AQ$14*(AQ$16-$A379)^2+AQ$15*(AQ$16-$A379)^3)))</f>
        <v>0</v>
      </c>
      <c r="AR379" s="54" t="n">
        <f aca="false">MIN(1000,MAX(AR380,IF($A379&gt;=AR$16,0,AR$13*(AR$16-$A379)+AR$14*(AR$16-$A379)^2+AR$15*(AR$16-$A379)^3)))</f>
        <v>0</v>
      </c>
      <c r="AS379" s="54" t="n">
        <f aca="false">MIN(1000,MAX(AS380,IF($A379&gt;=AS$16,0,AS$13*(AS$16-$A379)+AS$14*(AS$16-$A379)^2+AS$15*(AS$16-$A379)^3)))</f>
        <v>0</v>
      </c>
      <c r="AT379" s="54" t="n">
        <f aca="false">MIN(1000,MAX(AT380,IF($A379&gt;=AT$16,0,AT$13*(AT$16-$A379)+AT$14*(AT$16-$A379)^2+AT$15*(AT$16-$A379)^3)))</f>
        <v>0</v>
      </c>
      <c r="AU379" s="54" t="n">
        <f aca="false">MIN(1000,MAX(AU380,IF($A379&gt;=AU$16,0,AU$13*(AU$16-$A379)+AU$14*(AU$16-$A379)^2+AU$15*(AU$16-$A379)^3)))</f>
        <v>0</v>
      </c>
      <c r="AV379" s="54" t="n">
        <f aca="false">MIN(1000,MAX(AV380,IF($A379&gt;=AV$16,0,AV$13*(AV$16-$A379)+AV$14*(AV$16-$A379)^2+AV$15*(AV$16-$A379)^3)))</f>
        <v>405.40153</v>
      </c>
      <c r="AW379" s="54" t="n">
        <f aca="false">MIN(1000,MAX(AW380,IF($A379&gt;=AW$16,0,AW$13*(AW$16-$A379)+AW$14*(AW$16-$A379)^2+AW$15*(AW$16-$A379)^3)))</f>
        <v>0</v>
      </c>
      <c r="AX379" s="54" t="n">
        <f aca="false">MIN(1000,MAX(AX380,IF($A379&gt;=AX$16,0,AX$13*(AX$16-$A379)+AX$14*(AX$16-$A379)^2+AX$15*(AX$16-$A379)^3)))</f>
        <v>58.216864</v>
      </c>
      <c r="AY379" s="54" t="n">
        <f aca="false">MIN(1000,MAX(AY380,IF($A379&gt;=AY$16,0,AY$13*(AY$16-$A379)+AY$14*(AY$16-$A379)^2+AY$15*(AY$16-$A379)^3)))</f>
        <v>0</v>
      </c>
      <c r="AZ379" s="54" t="n">
        <f aca="false">MIN(1000,MAX(AZ380,IF($A379&gt;=AZ$16,0,AZ$13*(AZ$16-$A379)+AZ$14*(AZ$16-$A379)^2+AZ$15*(AZ$16-$A379)^3)))</f>
        <v>0</v>
      </c>
      <c r="BA379" s="54" t="n">
        <f aca="false">MIN(1000,MAX(BA380,IF($A379&gt;=BA$16,0,BA$13*(BA$16-$A379)+BA$14*(BA$16-$A379)^2+BA$15*(BA$16-$A379)^3)))</f>
        <v>0</v>
      </c>
    </row>
    <row r="380" customFormat="false" ht="13.8" hidden="false" customHeight="false" outlineLevel="0" collapsed="false">
      <c r="A380" s="12" t="n">
        <f aca="false">A379+10</f>
        <v>3630</v>
      </c>
      <c r="B380" s="54" t="n">
        <f aca="false">MIN(1000,MAX(B381,IF($A380&gt;=B$16,0,B$13*(B$16-$A380)+B$14*(B$16-$A380)^2+B$15*(B$16-$A380)^3)))</f>
        <v>0</v>
      </c>
      <c r="C380" s="54" t="n">
        <f aca="false">MIN(1000,MAX(C381,IF($A380&gt;=C$16,0,C$13*(C$16-$A380)+C$14*(C$16-$A380)^2+C$15*(C$16-$A380)^3)))</f>
        <v>0</v>
      </c>
      <c r="D380" s="54" t="n">
        <f aca="false">MIN(1000,MAX(D381,IF($A380&gt;=D$16,0,D$13*(D$16-$A380)+D$14*(D$16-$A380)^2+D$15*(D$16-$A380)^3)))</f>
        <v>0</v>
      </c>
      <c r="E380" s="54" t="n">
        <f aca="false">MIN(1000,MAX(E381,IF($A380&gt;=E$16,0,E$13*(E$16-$A380)+E$14*(E$16-$A380)^2+E$15*(E$16-$A380)^3)))</f>
        <v>0</v>
      </c>
      <c r="F380" s="54" t="n">
        <f aca="false">MIN(1000,MAX(F381,IF($A380&gt;=F$16,0,F$13*(F$16-$A380)+F$14*(F$16-$A380)^2+F$15*(F$16-$A380)^3)))</f>
        <v>0</v>
      </c>
      <c r="G380" s="54" t="n">
        <f aca="false">MIN(1000,MAX(G381,IF($A380&gt;=G$16,0,G$13*(G$16-$A380)+G$14*(G$16-$A380)^2+G$15*(G$16-$A380)^3)))</f>
        <v>0</v>
      </c>
      <c r="H380" s="54" t="n">
        <f aca="false">MIN(1000,MAX(H381,IF($A380&gt;=H$16,0,H$13*(H$16-$A380)+H$14*(H$16-$A380)^2+H$15*(H$16-$A380)^3)))</f>
        <v>0</v>
      </c>
      <c r="I380" s="54" t="n">
        <f aca="false">MIN(1000,MAX(I381,IF($A380&gt;=I$16,0,I$13*(I$16-$A380)+I$14*(I$16-$A380)^2+I$15*(I$16-$A380)^3)))</f>
        <v>0</v>
      </c>
      <c r="J380" s="54" t="n">
        <f aca="false">MIN(1000,MAX(J381,IF($A380&gt;=J$16,0,J$13*(J$16-$A380)+J$14*(J$16-$A380)^2+J$15*(J$16-$A380)^3)))</f>
        <v>0</v>
      </c>
      <c r="K380" s="54" t="n">
        <f aca="false">MIN(1000,MAX(K381,IF($A380&gt;=K$16,0,K$13*(K$16-$A380)+K$14*(K$16-$A380)^2+K$15*(K$16-$A380)^3)))</f>
        <v>0</v>
      </c>
      <c r="L380" s="54" t="n">
        <f aca="false">MIN(1000,MAX(L381,IF($A380&gt;=L$16,0,L$13*(L$16-$A380)+L$14*(L$16-$A380)^2+L$15*(L$16-$A380)^3)))</f>
        <v>0</v>
      </c>
      <c r="M380" s="54" t="n">
        <f aca="false">MIN(1000,MAX(M381,IF($A380&gt;=M$16,0,M$13*(M$16-$A380)+M$14*(M$16-$A380)^2+M$15*(M$16-$A380)^3)))</f>
        <v>0</v>
      </c>
      <c r="N380" s="54" t="n">
        <f aca="false">MIN(1000,MAX(N381,IF($A380&gt;=N$16,0,N$13*(N$16-$A380)+N$14*(N$16-$A380)^2+N$15*(N$16-$A380)^3)))</f>
        <v>0</v>
      </c>
      <c r="O380" s="54" t="n">
        <f aca="false">MIN(1000,MAX(O381,IF($A380&gt;=O$16,0,O$13*(O$16-$A380)+O$14*(O$16-$A380)^2+O$15*(O$16-$A380)^3)))</f>
        <v>0</v>
      </c>
      <c r="P380" s="54" t="n">
        <f aca="false">MIN(1000,MAX(P381,IF($A380&gt;=P$16,0,P$13*(P$16-$A380)+P$14*(P$16-$A380)^2+P$15*(P$16-$A380)^3)))</f>
        <v>0</v>
      </c>
      <c r="Q380" s="54" t="n">
        <f aca="false">MIN(1000,MAX(Q381,IF($A380&gt;=Q$16,0,Q$13*(Q$16-$A380)+Q$14*(Q$16-$A380)^2+Q$15*(Q$16-$A380)^3)))</f>
        <v>0</v>
      </c>
      <c r="R380" s="54" t="n">
        <f aca="false">MIN(1000,MAX(R381,IF($A380&gt;=R$16,0,R$13*(R$16-$A380)+R$14*(R$16-$A380)^2+R$15*(R$16-$A380)^3)))</f>
        <v>0</v>
      </c>
      <c r="S380" s="54" t="n">
        <f aca="false">MIN(1000,MAX(S381,IF($A380&gt;=S$16,0,S$13*(S$16-$A380)+S$14*(S$16-$A380)^2+S$15*(S$16-$A380)^3)))</f>
        <v>0</v>
      </c>
      <c r="T380" s="54" t="n">
        <f aca="false">MIN(1000,MAX(T381,IF($A380&gt;=T$16,0,T$13*(T$16-$A380)+T$14*(T$16-$A380)^2+T$15*(T$16-$A380)^3)))</f>
        <v>0</v>
      </c>
      <c r="U380" s="54" t="n">
        <f aca="false">MIN(1000,MAX(U381,IF($A380&gt;=U$16,0,U$13*(U$16-$A380)+U$14*(U$16-$A380)^2+U$15*(U$16-$A380)^3)))</f>
        <v>68.11245</v>
      </c>
      <c r="V380" s="54" t="n">
        <f aca="false">MIN(1000,MAX(V381,IF($A380&gt;=V$16,0,V$13*(V$16-$A380)+V$14*(V$16-$A380)^2+V$15*(V$16-$A380)^3)))</f>
        <v>0</v>
      </c>
      <c r="W380" s="54" t="n">
        <f aca="false">MIN(1000,MAX(W381,IF($A380&gt;=W$16,0,W$13*(W$16-$A380)+W$14*(W$16-$A380)^2+W$15*(W$16-$A380)^3)))</f>
        <v>36.90948</v>
      </c>
      <c r="X380" s="54" t="n">
        <f aca="false">MIN(1000,MAX(X381,IF($A380&gt;=X$16,0,X$13*(X$16-$A380)+X$14*(X$16-$A380)^2+X$15*(X$16-$A380)^3)))</f>
        <v>0</v>
      </c>
      <c r="Y380" s="54" t="n">
        <f aca="false">MIN(1000,MAX(Y381,IF($A380&gt;=Y$16,0,Y$13*(Y$16-$A380)+Y$14*(Y$16-$A380)^2+Y$15*(Y$16-$A380)^3)))</f>
        <v>0</v>
      </c>
      <c r="Z380" s="54" t="n">
        <f aca="false">MIN(1000,MAX(Z381,IF($A380&gt;=Z$16,0,Z$13*(Z$16-$A380)+Z$14*(Z$16-$A380)^2+Z$15*(Z$16-$A380)^3)))</f>
        <v>0</v>
      </c>
      <c r="AC380" s="54" t="n">
        <f aca="false">MIN(1000,MAX(AC381,IF($A380&gt;=AC$16,0,AC$13*(AC$16-$A380)+AC$14*(AC$16-$A380)^2+AC$15*(AC$16-$A380)^3)))</f>
        <v>0</v>
      </c>
      <c r="AD380" s="54" t="n">
        <f aca="false">MIN(1000,MAX(AD381,IF($A380&gt;=AD$16,0,AD$13*(AD$16-$A380)+AD$14*(AD$16-$A380)^2+AD$15*(AD$16-$A380)^3)))</f>
        <v>0</v>
      </c>
      <c r="AE380" s="54" t="n">
        <f aca="false">MIN(1000,MAX(AE381,IF($A380&gt;=AE$16,0,AE$13*(AE$16-$A380)+AE$14*(AE$16-$A380)^2+AE$15*(AE$16-$A380)^3)))</f>
        <v>0</v>
      </c>
      <c r="AF380" s="54" t="n">
        <f aca="false">MIN(1000,MAX(AF381,IF($A380&gt;=AF$16,0,AF$13*(AF$16-$A380)+AF$14*(AF$16-$A380)^2+AF$15*(AF$16-$A380)^3)))</f>
        <v>0</v>
      </c>
      <c r="AG380" s="54" t="n">
        <f aca="false">MIN(1000,MAX(AG381,IF($A380&gt;=AG$16,0,AG$13*(AG$16-$A380)+AG$14*(AG$16-$A380)^2+AG$15*(AG$16-$A380)^3)))</f>
        <v>0</v>
      </c>
      <c r="AH380" s="54" t="n">
        <f aca="false">MIN(1000,MAX(AH381,IF($A380&gt;=AH$16,0,AH$13*(AH$16-$A380)+AH$14*(AH$16-$A380)^2+AH$15*(AH$16-$A380)^3)))</f>
        <v>0</v>
      </c>
      <c r="AI380" s="54" t="n">
        <f aca="false">MIN(1000,MAX(AI381,IF($A380&gt;=AI$16,0,AI$13*(AI$16-$A380)+AI$14*(AI$16-$A380)^2+AI$15*(AI$16-$A380)^3)))</f>
        <v>0</v>
      </c>
      <c r="AJ380" s="54" t="n">
        <f aca="false">MIN(1000,MAX(AJ381,IF($A380&gt;=AJ$16,0,AJ$13*(AJ$16-$A380)+AJ$14*(AJ$16-$A380)^2+AJ$15*(AJ$16-$A380)^3)))</f>
        <v>0</v>
      </c>
      <c r="AK380" s="54" t="n">
        <f aca="false">MIN(1000,MAX(AK381,IF($A380&gt;=AK$16,0,AK$13*(AK$16-$A380)+AK$14*(AK$16-$A380)^2+AK$15*(AK$16-$A380)^3)))</f>
        <v>0</v>
      </c>
      <c r="AL380" s="54" t="n">
        <f aca="false">MIN(1000,MAX(AL381,IF($A380&gt;=AL$16,0,AL$13*(AL$16-$A380)+AL$14*(AL$16-$A380)^2+AL$15*(AL$16-$A380)^3)))</f>
        <v>0</v>
      </c>
      <c r="AM380" s="54" t="n">
        <f aca="false">MIN(1000,MAX(AM381,IF($A380&gt;=AM$16,0,AM$13*(AM$16-$A380)+AM$14*(AM$16-$A380)^2+AM$15*(AM$16-$A380)^3)))</f>
        <v>0</v>
      </c>
      <c r="AN380" s="54" t="n">
        <f aca="false">MIN(1000,MAX(AN381,IF($A380&gt;=AN$16,0,AN$13*(AN$16-$A380)+AN$14*(AN$16-$A380)^2+AN$15*(AN$16-$A380)^3)))</f>
        <v>0</v>
      </c>
      <c r="AO380" s="54" t="n">
        <f aca="false">MIN(1000,MAX(AO381,IF($A380&gt;=AO$16,0,AO$13*(AO$16-$A380)+AO$14*(AO$16-$A380)^2+AO$15*(AO$16-$A380)^3)))</f>
        <v>0</v>
      </c>
      <c r="AP380" s="54" t="n">
        <f aca="false">MIN(1000,MAX(AP381,IF($A380&gt;=AP$16,0,AP$13*(AP$16-$A380)+AP$14*(AP$16-$A380)^2+AP$15*(AP$16-$A380)^3)))</f>
        <v>0</v>
      </c>
      <c r="AQ380" s="54" t="n">
        <f aca="false">MIN(1000,MAX(AQ381,IF($A380&gt;=AQ$16,0,AQ$13*(AQ$16-$A380)+AQ$14*(AQ$16-$A380)^2+AQ$15*(AQ$16-$A380)^3)))</f>
        <v>0</v>
      </c>
      <c r="AR380" s="54" t="n">
        <f aca="false">MIN(1000,MAX(AR381,IF($A380&gt;=AR$16,0,AR$13*(AR$16-$A380)+AR$14*(AR$16-$A380)^2+AR$15*(AR$16-$A380)^3)))</f>
        <v>0</v>
      </c>
      <c r="AS380" s="54" t="n">
        <f aca="false">MIN(1000,MAX(AS381,IF($A380&gt;=AS$16,0,AS$13*(AS$16-$A380)+AS$14*(AS$16-$A380)^2+AS$15*(AS$16-$A380)^3)))</f>
        <v>0</v>
      </c>
      <c r="AT380" s="54" t="n">
        <f aca="false">MIN(1000,MAX(AT381,IF($A380&gt;=AT$16,0,AT$13*(AT$16-$A380)+AT$14*(AT$16-$A380)^2+AT$15*(AT$16-$A380)^3)))</f>
        <v>0</v>
      </c>
      <c r="AU380" s="54" t="n">
        <f aca="false">MIN(1000,MAX(AU381,IF($A380&gt;=AU$16,0,AU$13*(AU$16-$A380)+AU$14*(AU$16-$A380)^2+AU$15*(AU$16-$A380)^3)))</f>
        <v>0</v>
      </c>
      <c r="AV380" s="54" t="n">
        <f aca="false">MIN(1000,MAX(AV381,IF($A380&gt;=AV$16,0,AV$13*(AV$16-$A380)+AV$14*(AV$16-$A380)^2+AV$15*(AV$16-$A380)^3)))</f>
        <v>403.94853</v>
      </c>
      <c r="AW380" s="54" t="n">
        <f aca="false">MIN(1000,MAX(AW381,IF($A380&gt;=AW$16,0,AW$13*(AW$16-$A380)+AW$14*(AW$16-$A380)^2+AW$15*(AW$16-$A380)^3)))</f>
        <v>0</v>
      </c>
      <c r="AX380" s="54" t="n">
        <f aca="false">MIN(1000,MAX(AX381,IF($A380&gt;=AX$16,0,AX$13*(AX$16-$A380)+AX$14*(AX$16-$A380)^2+AX$15*(AX$16-$A380)^3)))</f>
        <v>58.216864</v>
      </c>
      <c r="AY380" s="54" t="n">
        <f aca="false">MIN(1000,MAX(AY381,IF($A380&gt;=AY$16,0,AY$13*(AY$16-$A380)+AY$14*(AY$16-$A380)^2+AY$15*(AY$16-$A380)^3)))</f>
        <v>0</v>
      </c>
      <c r="AZ380" s="54" t="n">
        <f aca="false">MIN(1000,MAX(AZ381,IF($A380&gt;=AZ$16,0,AZ$13*(AZ$16-$A380)+AZ$14*(AZ$16-$A380)^2+AZ$15*(AZ$16-$A380)^3)))</f>
        <v>0</v>
      </c>
      <c r="BA380" s="54" t="n">
        <f aca="false">MIN(1000,MAX(BA381,IF($A380&gt;=BA$16,0,BA$13*(BA$16-$A380)+BA$14*(BA$16-$A380)^2+BA$15*(BA$16-$A380)^3)))</f>
        <v>0</v>
      </c>
    </row>
    <row r="381" customFormat="false" ht="13.8" hidden="false" customHeight="false" outlineLevel="0" collapsed="false">
      <c r="A381" s="12" t="n">
        <f aca="false">A380+10</f>
        <v>3640</v>
      </c>
      <c r="B381" s="54" t="n">
        <f aca="false">MIN(1000,MAX(B382,IF($A381&gt;=B$16,0,B$13*(B$16-$A381)+B$14*(B$16-$A381)^2+B$15*(B$16-$A381)^3)))</f>
        <v>0</v>
      </c>
      <c r="C381" s="54" t="n">
        <f aca="false">MIN(1000,MAX(C382,IF($A381&gt;=C$16,0,C$13*(C$16-$A381)+C$14*(C$16-$A381)^2+C$15*(C$16-$A381)^3)))</f>
        <v>0</v>
      </c>
      <c r="D381" s="54" t="n">
        <f aca="false">MIN(1000,MAX(D382,IF($A381&gt;=D$16,0,D$13*(D$16-$A381)+D$14*(D$16-$A381)^2+D$15*(D$16-$A381)^3)))</f>
        <v>0</v>
      </c>
      <c r="E381" s="54" t="n">
        <f aca="false">MIN(1000,MAX(E382,IF($A381&gt;=E$16,0,E$13*(E$16-$A381)+E$14*(E$16-$A381)^2+E$15*(E$16-$A381)^3)))</f>
        <v>0</v>
      </c>
      <c r="F381" s="54" t="n">
        <f aca="false">MIN(1000,MAX(F382,IF($A381&gt;=F$16,0,F$13*(F$16-$A381)+F$14*(F$16-$A381)^2+F$15*(F$16-$A381)^3)))</f>
        <v>0</v>
      </c>
      <c r="G381" s="54" t="n">
        <f aca="false">MIN(1000,MAX(G382,IF($A381&gt;=G$16,0,G$13*(G$16-$A381)+G$14*(G$16-$A381)^2+G$15*(G$16-$A381)^3)))</f>
        <v>0</v>
      </c>
      <c r="H381" s="54" t="n">
        <f aca="false">MIN(1000,MAX(H382,IF($A381&gt;=H$16,0,H$13*(H$16-$A381)+H$14*(H$16-$A381)^2+H$15*(H$16-$A381)^3)))</f>
        <v>0</v>
      </c>
      <c r="I381" s="54" t="n">
        <f aca="false">MIN(1000,MAX(I382,IF($A381&gt;=I$16,0,I$13*(I$16-$A381)+I$14*(I$16-$A381)^2+I$15*(I$16-$A381)^3)))</f>
        <v>0</v>
      </c>
      <c r="J381" s="54" t="n">
        <f aca="false">MIN(1000,MAX(J382,IF($A381&gt;=J$16,0,J$13*(J$16-$A381)+J$14*(J$16-$A381)^2+J$15*(J$16-$A381)^3)))</f>
        <v>0</v>
      </c>
      <c r="K381" s="54" t="n">
        <f aca="false">MIN(1000,MAX(K382,IF($A381&gt;=K$16,0,K$13*(K$16-$A381)+K$14*(K$16-$A381)^2+K$15*(K$16-$A381)^3)))</f>
        <v>0</v>
      </c>
      <c r="L381" s="54" t="n">
        <f aca="false">MIN(1000,MAX(L382,IF($A381&gt;=L$16,0,L$13*(L$16-$A381)+L$14*(L$16-$A381)^2+L$15*(L$16-$A381)^3)))</f>
        <v>0</v>
      </c>
      <c r="M381" s="54" t="n">
        <f aca="false">MIN(1000,MAX(M382,IF($A381&gt;=M$16,0,M$13*(M$16-$A381)+M$14*(M$16-$A381)^2+M$15*(M$16-$A381)^3)))</f>
        <v>0</v>
      </c>
      <c r="N381" s="54" t="n">
        <f aca="false">MIN(1000,MAX(N382,IF($A381&gt;=N$16,0,N$13*(N$16-$A381)+N$14*(N$16-$A381)^2+N$15*(N$16-$A381)^3)))</f>
        <v>0</v>
      </c>
      <c r="O381" s="54" t="n">
        <f aca="false">MIN(1000,MAX(O382,IF($A381&gt;=O$16,0,O$13*(O$16-$A381)+O$14*(O$16-$A381)^2+O$15*(O$16-$A381)^3)))</f>
        <v>0</v>
      </c>
      <c r="P381" s="54" t="n">
        <f aca="false">MIN(1000,MAX(P382,IF($A381&gt;=P$16,0,P$13*(P$16-$A381)+P$14*(P$16-$A381)^2+P$15*(P$16-$A381)^3)))</f>
        <v>0</v>
      </c>
      <c r="Q381" s="54" t="n">
        <f aca="false">MIN(1000,MAX(Q382,IF($A381&gt;=Q$16,0,Q$13*(Q$16-$A381)+Q$14*(Q$16-$A381)^2+Q$15*(Q$16-$A381)^3)))</f>
        <v>0</v>
      </c>
      <c r="R381" s="54" t="n">
        <f aca="false">MIN(1000,MAX(R382,IF($A381&gt;=R$16,0,R$13*(R$16-$A381)+R$14*(R$16-$A381)^2+R$15*(R$16-$A381)^3)))</f>
        <v>0</v>
      </c>
      <c r="S381" s="54" t="n">
        <f aca="false">MIN(1000,MAX(S382,IF($A381&gt;=S$16,0,S$13*(S$16-$A381)+S$14*(S$16-$A381)^2+S$15*(S$16-$A381)^3)))</f>
        <v>0</v>
      </c>
      <c r="T381" s="54" t="n">
        <f aca="false">MIN(1000,MAX(T382,IF($A381&gt;=T$16,0,T$13*(T$16-$A381)+T$14*(T$16-$A381)^2+T$15*(T$16-$A381)^3)))</f>
        <v>0</v>
      </c>
      <c r="U381" s="54" t="n">
        <f aca="false">MIN(1000,MAX(U382,IF($A381&gt;=U$16,0,U$13*(U$16-$A381)+U$14*(U$16-$A381)^2+U$15*(U$16-$A381)^3)))</f>
        <v>67.86745</v>
      </c>
      <c r="V381" s="54" t="n">
        <f aca="false">MIN(1000,MAX(V382,IF($A381&gt;=V$16,0,V$13*(V$16-$A381)+V$14*(V$16-$A381)^2+V$15*(V$16-$A381)^3)))</f>
        <v>0</v>
      </c>
      <c r="W381" s="54" t="n">
        <f aca="false">MIN(1000,MAX(W382,IF($A381&gt;=W$16,0,W$13*(W$16-$A381)+W$14*(W$16-$A381)^2+W$15*(W$16-$A381)^3)))</f>
        <v>36.78048</v>
      </c>
      <c r="X381" s="54" t="n">
        <f aca="false">MIN(1000,MAX(X382,IF($A381&gt;=X$16,0,X$13*(X$16-$A381)+X$14*(X$16-$A381)^2+X$15*(X$16-$A381)^3)))</f>
        <v>0</v>
      </c>
      <c r="Y381" s="54" t="n">
        <f aca="false">MIN(1000,MAX(Y382,IF($A381&gt;=Y$16,0,Y$13*(Y$16-$A381)+Y$14*(Y$16-$A381)^2+Y$15*(Y$16-$A381)^3)))</f>
        <v>0</v>
      </c>
      <c r="Z381" s="54" t="n">
        <f aca="false">MIN(1000,MAX(Z382,IF($A381&gt;=Z$16,0,Z$13*(Z$16-$A381)+Z$14*(Z$16-$A381)^2+Z$15*(Z$16-$A381)^3)))</f>
        <v>0</v>
      </c>
      <c r="AC381" s="54" t="n">
        <f aca="false">MIN(1000,MAX(AC382,IF($A381&gt;=AC$16,0,AC$13*(AC$16-$A381)+AC$14*(AC$16-$A381)^2+AC$15*(AC$16-$A381)^3)))</f>
        <v>0</v>
      </c>
      <c r="AD381" s="54" t="n">
        <f aca="false">MIN(1000,MAX(AD382,IF($A381&gt;=AD$16,0,AD$13*(AD$16-$A381)+AD$14*(AD$16-$A381)^2+AD$15*(AD$16-$A381)^3)))</f>
        <v>0</v>
      </c>
      <c r="AE381" s="54" t="n">
        <f aca="false">MIN(1000,MAX(AE382,IF($A381&gt;=AE$16,0,AE$13*(AE$16-$A381)+AE$14*(AE$16-$A381)^2+AE$15*(AE$16-$A381)^3)))</f>
        <v>0</v>
      </c>
      <c r="AF381" s="54" t="n">
        <f aca="false">MIN(1000,MAX(AF382,IF($A381&gt;=AF$16,0,AF$13*(AF$16-$A381)+AF$14*(AF$16-$A381)^2+AF$15*(AF$16-$A381)^3)))</f>
        <v>0</v>
      </c>
      <c r="AG381" s="54" t="n">
        <f aca="false">MIN(1000,MAX(AG382,IF($A381&gt;=AG$16,0,AG$13*(AG$16-$A381)+AG$14*(AG$16-$A381)^2+AG$15*(AG$16-$A381)^3)))</f>
        <v>0</v>
      </c>
      <c r="AH381" s="54" t="n">
        <f aca="false">MIN(1000,MAX(AH382,IF($A381&gt;=AH$16,0,AH$13*(AH$16-$A381)+AH$14*(AH$16-$A381)^2+AH$15*(AH$16-$A381)^3)))</f>
        <v>0</v>
      </c>
      <c r="AI381" s="54" t="n">
        <f aca="false">MIN(1000,MAX(AI382,IF($A381&gt;=AI$16,0,AI$13*(AI$16-$A381)+AI$14*(AI$16-$A381)^2+AI$15*(AI$16-$A381)^3)))</f>
        <v>0</v>
      </c>
      <c r="AJ381" s="54" t="n">
        <f aca="false">MIN(1000,MAX(AJ382,IF($A381&gt;=AJ$16,0,AJ$13*(AJ$16-$A381)+AJ$14*(AJ$16-$A381)^2+AJ$15*(AJ$16-$A381)^3)))</f>
        <v>0</v>
      </c>
      <c r="AK381" s="54" t="n">
        <f aca="false">MIN(1000,MAX(AK382,IF($A381&gt;=AK$16,0,AK$13*(AK$16-$A381)+AK$14*(AK$16-$A381)^2+AK$15*(AK$16-$A381)^3)))</f>
        <v>0</v>
      </c>
      <c r="AL381" s="54" t="n">
        <f aca="false">MIN(1000,MAX(AL382,IF($A381&gt;=AL$16,0,AL$13*(AL$16-$A381)+AL$14*(AL$16-$A381)^2+AL$15*(AL$16-$A381)^3)))</f>
        <v>0</v>
      </c>
      <c r="AM381" s="54" t="n">
        <f aca="false">MIN(1000,MAX(AM382,IF($A381&gt;=AM$16,0,AM$13*(AM$16-$A381)+AM$14*(AM$16-$A381)^2+AM$15*(AM$16-$A381)^3)))</f>
        <v>0</v>
      </c>
      <c r="AN381" s="54" t="n">
        <f aca="false">MIN(1000,MAX(AN382,IF($A381&gt;=AN$16,0,AN$13*(AN$16-$A381)+AN$14*(AN$16-$A381)^2+AN$15*(AN$16-$A381)^3)))</f>
        <v>0</v>
      </c>
      <c r="AO381" s="54" t="n">
        <f aca="false">MIN(1000,MAX(AO382,IF($A381&gt;=AO$16,0,AO$13*(AO$16-$A381)+AO$14*(AO$16-$A381)^2+AO$15*(AO$16-$A381)^3)))</f>
        <v>0</v>
      </c>
      <c r="AP381" s="54" t="n">
        <f aca="false">MIN(1000,MAX(AP382,IF($A381&gt;=AP$16,0,AP$13*(AP$16-$A381)+AP$14*(AP$16-$A381)^2+AP$15*(AP$16-$A381)^3)))</f>
        <v>0</v>
      </c>
      <c r="AQ381" s="54" t="n">
        <f aca="false">MIN(1000,MAX(AQ382,IF($A381&gt;=AQ$16,0,AQ$13*(AQ$16-$A381)+AQ$14*(AQ$16-$A381)^2+AQ$15*(AQ$16-$A381)^3)))</f>
        <v>0</v>
      </c>
      <c r="AR381" s="54" t="n">
        <f aca="false">MIN(1000,MAX(AR382,IF($A381&gt;=AR$16,0,AR$13*(AR$16-$A381)+AR$14*(AR$16-$A381)^2+AR$15*(AR$16-$A381)^3)))</f>
        <v>0</v>
      </c>
      <c r="AS381" s="54" t="n">
        <f aca="false">MIN(1000,MAX(AS382,IF($A381&gt;=AS$16,0,AS$13*(AS$16-$A381)+AS$14*(AS$16-$A381)^2+AS$15*(AS$16-$A381)^3)))</f>
        <v>0</v>
      </c>
      <c r="AT381" s="54" t="n">
        <f aca="false">MIN(1000,MAX(AT382,IF($A381&gt;=AT$16,0,AT$13*(AT$16-$A381)+AT$14*(AT$16-$A381)^2+AT$15*(AT$16-$A381)^3)))</f>
        <v>0</v>
      </c>
      <c r="AU381" s="54" t="n">
        <f aca="false">MIN(1000,MAX(AU382,IF($A381&gt;=AU$16,0,AU$13*(AU$16-$A381)+AU$14*(AU$16-$A381)^2+AU$15*(AU$16-$A381)^3)))</f>
        <v>0</v>
      </c>
      <c r="AV381" s="54" t="n">
        <f aca="false">MIN(1000,MAX(AV382,IF($A381&gt;=AV$16,0,AV$13*(AV$16-$A381)+AV$14*(AV$16-$A381)^2+AV$15*(AV$16-$A381)^3)))</f>
        <v>402.49553</v>
      </c>
      <c r="AW381" s="54" t="n">
        <f aca="false">MIN(1000,MAX(AW382,IF($A381&gt;=AW$16,0,AW$13*(AW$16-$A381)+AW$14*(AW$16-$A381)^2+AW$15*(AW$16-$A381)^3)))</f>
        <v>0</v>
      </c>
      <c r="AX381" s="54" t="n">
        <f aca="false">MIN(1000,MAX(AX382,IF($A381&gt;=AX$16,0,AX$13*(AX$16-$A381)+AX$14*(AX$16-$A381)^2+AX$15*(AX$16-$A381)^3)))</f>
        <v>58.216864</v>
      </c>
      <c r="AY381" s="54" t="n">
        <f aca="false">MIN(1000,MAX(AY382,IF($A381&gt;=AY$16,0,AY$13*(AY$16-$A381)+AY$14*(AY$16-$A381)^2+AY$15*(AY$16-$A381)^3)))</f>
        <v>0</v>
      </c>
      <c r="AZ381" s="54" t="n">
        <f aca="false">MIN(1000,MAX(AZ382,IF($A381&gt;=AZ$16,0,AZ$13*(AZ$16-$A381)+AZ$14*(AZ$16-$A381)^2+AZ$15*(AZ$16-$A381)^3)))</f>
        <v>0</v>
      </c>
      <c r="BA381" s="54" t="n">
        <f aca="false">MIN(1000,MAX(BA382,IF($A381&gt;=BA$16,0,BA$13*(BA$16-$A381)+BA$14*(BA$16-$A381)^2+BA$15*(BA$16-$A381)^3)))</f>
        <v>0</v>
      </c>
    </row>
    <row r="382" customFormat="false" ht="13.8" hidden="false" customHeight="false" outlineLevel="0" collapsed="false">
      <c r="A382" s="12" t="n">
        <f aca="false">A381+10</f>
        <v>3650</v>
      </c>
      <c r="B382" s="54" t="n">
        <f aca="false">MIN(1000,MAX(B383,IF($A382&gt;=B$16,0,B$13*(B$16-$A382)+B$14*(B$16-$A382)^2+B$15*(B$16-$A382)^3)))</f>
        <v>0</v>
      </c>
      <c r="C382" s="54" t="n">
        <f aca="false">MIN(1000,MAX(C383,IF($A382&gt;=C$16,0,C$13*(C$16-$A382)+C$14*(C$16-$A382)^2+C$15*(C$16-$A382)^3)))</f>
        <v>0</v>
      </c>
      <c r="D382" s="54" t="n">
        <f aca="false">MIN(1000,MAX(D383,IF($A382&gt;=D$16,0,D$13*(D$16-$A382)+D$14*(D$16-$A382)^2+D$15*(D$16-$A382)^3)))</f>
        <v>0</v>
      </c>
      <c r="E382" s="54" t="n">
        <f aca="false">MIN(1000,MAX(E383,IF($A382&gt;=E$16,0,E$13*(E$16-$A382)+E$14*(E$16-$A382)^2+E$15*(E$16-$A382)^3)))</f>
        <v>0</v>
      </c>
      <c r="F382" s="54" t="n">
        <f aca="false">MIN(1000,MAX(F383,IF($A382&gt;=F$16,0,F$13*(F$16-$A382)+F$14*(F$16-$A382)^2+F$15*(F$16-$A382)^3)))</f>
        <v>0</v>
      </c>
      <c r="G382" s="54" t="n">
        <f aca="false">MIN(1000,MAX(G383,IF($A382&gt;=G$16,0,G$13*(G$16-$A382)+G$14*(G$16-$A382)^2+G$15*(G$16-$A382)^3)))</f>
        <v>0</v>
      </c>
      <c r="H382" s="54" t="n">
        <f aca="false">MIN(1000,MAX(H383,IF($A382&gt;=H$16,0,H$13*(H$16-$A382)+H$14*(H$16-$A382)^2+H$15*(H$16-$A382)^3)))</f>
        <v>0</v>
      </c>
      <c r="I382" s="54" t="n">
        <f aca="false">MIN(1000,MAX(I383,IF($A382&gt;=I$16,0,I$13*(I$16-$A382)+I$14*(I$16-$A382)^2+I$15*(I$16-$A382)^3)))</f>
        <v>0</v>
      </c>
      <c r="J382" s="54" t="n">
        <f aca="false">MIN(1000,MAX(J383,IF($A382&gt;=J$16,0,J$13*(J$16-$A382)+J$14*(J$16-$A382)^2+J$15*(J$16-$A382)^3)))</f>
        <v>0</v>
      </c>
      <c r="K382" s="54" t="n">
        <f aca="false">MIN(1000,MAX(K383,IF($A382&gt;=K$16,0,K$13*(K$16-$A382)+K$14*(K$16-$A382)^2+K$15*(K$16-$A382)^3)))</f>
        <v>0</v>
      </c>
      <c r="L382" s="54" t="n">
        <f aca="false">MIN(1000,MAX(L383,IF($A382&gt;=L$16,0,L$13*(L$16-$A382)+L$14*(L$16-$A382)^2+L$15*(L$16-$A382)^3)))</f>
        <v>0</v>
      </c>
      <c r="M382" s="54" t="n">
        <f aca="false">MIN(1000,MAX(M383,IF($A382&gt;=M$16,0,M$13*(M$16-$A382)+M$14*(M$16-$A382)^2+M$15*(M$16-$A382)^3)))</f>
        <v>0</v>
      </c>
      <c r="N382" s="54" t="n">
        <f aca="false">MIN(1000,MAX(N383,IF($A382&gt;=N$16,0,N$13*(N$16-$A382)+N$14*(N$16-$A382)^2+N$15*(N$16-$A382)^3)))</f>
        <v>0</v>
      </c>
      <c r="O382" s="54" t="n">
        <f aca="false">MIN(1000,MAX(O383,IF($A382&gt;=O$16,0,O$13*(O$16-$A382)+O$14*(O$16-$A382)^2+O$15*(O$16-$A382)^3)))</f>
        <v>0</v>
      </c>
      <c r="P382" s="54" t="n">
        <f aca="false">MIN(1000,MAX(P383,IF($A382&gt;=P$16,0,P$13*(P$16-$A382)+P$14*(P$16-$A382)^2+P$15*(P$16-$A382)^3)))</f>
        <v>0</v>
      </c>
      <c r="Q382" s="54" t="n">
        <f aca="false">MIN(1000,MAX(Q383,IF($A382&gt;=Q$16,0,Q$13*(Q$16-$A382)+Q$14*(Q$16-$A382)^2+Q$15*(Q$16-$A382)^3)))</f>
        <v>0</v>
      </c>
      <c r="R382" s="54" t="n">
        <f aca="false">MIN(1000,MAX(R383,IF($A382&gt;=R$16,0,R$13*(R$16-$A382)+R$14*(R$16-$A382)^2+R$15*(R$16-$A382)^3)))</f>
        <v>0</v>
      </c>
      <c r="S382" s="54" t="n">
        <f aca="false">MIN(1000,MAX(S383,IF($A382&gt;=S$16,0,S$13*(S$16-$A382)+S$14*(S$16-$A382)^2+S$15*(S$16-$A382)^3)))</f>
        <v>0</v>
      </c>
      <c r="T382" s="54" t="n">
        <f aca="false">MIN(1000,MAX(T383,IF($A382&gt;=T$16,0,T$13*(T$16-$A382)+T$14*(T$16-$A382)^2+T$15*(T$16-$A382)^3)))</f>
        <v>0</v>
      </c>
      <c r="U382" s="54" t="n">
        <f aca="false">MIN(1000,MAX(U383,IF($A382&gt;=U$16,0,U$13*(U$16-$A382)+U$14*(U$16-$A382)^2+U$15*(U$16-$A382)^3)))</f>
        <v>67.62245</v>
      </c>
      <c r="V382" s="54" t="n">
        <f aca="false">MIN(1000,MAX(V383,IF($A382&gt;=V$16,0,V$13*(V$16-$A382)+V$14*(V$16-$A382)^2+V$15*(V$16-$A382)^3)))</f>
        <v>0</v>
      </c>
      <c r="W382" s="54" t="n">
        <f aca="false">MIN(1000,MAX(W383,IF($A382&gt;=W$16,0,W$13*(W$16-$A382)+W$14*(W$16-$A382)^2+W$15*(W$16-$A382)^3)))</f>
        <v>36.65148</v>
      </c>
      <c r="X382" s="54" t="n">
        <f aca="false">MIN(1000,MAX(X383,IF($A382&gt;=X$16,0,X$13*(X$16-$A382)+X$14*(X$16-$A382)^2+X$15*(X$16-$A382)^3)))</f>
        <v>0</v>
      </c>
      <c r="Y382" s="54" t="n">
        <f aca="false">MIN(1000,MAX(Y383,IF($A382&gt;=Y$16,0,Y$13*(Y$16-$A382)+Y$14*(Y$16-$A382)^2+Y$15*(Y$16-$A382)^3)))</f>
        <v>0</v>
      </c>
      <c r="Z382" s="54" t="n">
        <f aca="false">MIN(1000,MAX(Z383,IF($A382&gt;=Z$16,0,Z$13*(Z$16-$A382)+Z$14*(Z$16-$A382)^2+Z$15*(Z$16-$A382)^3)))</f>
        <v>0</v>
      </c>
      <c r="AC382" s="54" t="n">
        <f aca="false">MIN(1000,MAX(AC383,IF($A382&gt;=AC$16,0,AC$13*(AC$16-$A382)+AC$14*(AC$16-$A382)^2+AC$15*(AC$16-$A382)^3)))</f>
        <v>0</v>
      </c>
      <c r="AD382" s="54" t="n">
        <f aca="false">MIN(1000,MAX(AD383,IF($A382&gt;=AD$16,0,AD$13*(AD$16-$A382)+AD$14*(AD$16-$A382)^2+AD$15*(AD$16-$A382)^3)))</f>
        <v>0</v>
      </c>
      <c r="AE382" s="54" t="n">
        <f aca="false">MIN(1000,MAX(AE383,IF($A382&gt;=AE$16,0,AE$13*(AE$16-$A382)+AE$14*(AE$16-$A382)^2+AE$15*(AE$16-$A382)^3)))</f>
        <v>0</v>
      </c>
      <c r="AF382" s="54" t="n">
        <f aca="false">MIN(1000,MAX(AF383,IF($A382&gt;=AF$16,0,AF$13*(AF$16-$A382)+AF$14*(AF$16-$A382)^2+AF$15*(AF$16-$A382)^3)))</f>
        <v>0</v>
      </c>
      <c r="AG382" s="54" t="n">
        <f aca="false">MIN(1000,MAX(AG383,IF($A382&gt;=AG$16,0,AG$13*(AG$16-$A382)+AG$14*(AG$16-$A382)^2+AG$15*(AG$16-$A382)^3)))</f>
        <v>0</v>
      </c>
      <c r="AH382" s="54" t="n">
        <f aca="false">MIN(1000,MAX(AH383,IF($A382&gt;=AH$16,0,AH$13*(AH$16-$A382)+AH$14*(AH$16-$A382)^2+AH$15*(AH$16-$A382)^3)))</f>
        <v>0</v>
      </c>
      <c r="AI382" s="54" t="n">
        <f aca="false">MIN(1000,MAX(AI383,IF($A382&gt;=AI$16,0,AI$13*(AI$16-$A382)+AI$14*(AI$16-$A382)^2+AI$15*(AI$16-$A382)^3)))</f>
        <v>0</v>
      </c>
      <c r="AJ382" s="54" t="n">
        <f aca="false">MIN(1000,MAX(AJ383,IF($A382&gt;=AJ$16,0,AJ$13*(AJ$16-$A382)+AJ$14*(AJ$16-$A382)^2+AJ$15*(AJ$16-$A382)^3)))</f>
        <v>0</v>
      </c>
      <c r="AK382" s="54" t="n">
        <f aca="false">MIN(1000,MAX(AK383,IF($A382&gt;=AK$16,0,AK$13*(AK$16-$A382)+AK$14*(AK$16-$A382)^2+AK$15*(AK$16-$A382)^3)))</f>
        <v>0</v>
      </c>
      <c r="AL382" s="54" t="n">
        <f aca="false">MIN(1000,MAX(AL383,IF($A382&gt;=AL$16,0,AL$13*(AL$16-$A382)+AL$14*(AL$16-$A382)^2+AL$15*(AL$16-$A382)^3)))</f>
        <v>0</v>
      </c>
      <c r="AM382" s="54" t="n">
        <f aca="false">MIN(1000,MAX(AM383,IF($A382&gt;=AM$16,0,AM$13*(AM$16-$A382)+AM$14*(AM$16-$A382)^2+AM$15*(AM$16-$A382)^3)))</f>
        <v>0</v>
      </c>
      <c r="AN382" s="54" t="n">
        <f aca="false">MIN(1000,MAX(AN383,IF($A382&gt;=AN$16,0,AN$13*(AN$16-$A382)+AN$14*(AN$16-$A382)^2+AN$15*(AN$16-$A382)^3)))</f>
        <v>0</v>
      </c>
      <c r="AO382" s="54" t="n">
        <f aca="false">MIN(1000,MAX(AO383,IF($A382&gt;=AO$16,0,AO$13*(AO$16-$A382)+AO$14*(AO$16-$A382)^2+AO$15*(AO$16-$A382)^3)))</f>
        <v>0</v>
      </c>
      <c r="AP382" s="54" t="n">
        <f aca="false">MIN(1000,MAX(AP383,IF($A382&gt;=AP$16,0,AP$13*(AP$16-$A382)+AP$14*(AP$16-$A382)^2+AP$15*(AP$16-$A382)^3)))</f>
        <v>0</v>
      </c>
      <c r="AQ382" s="54" t="n">
        <f aca="false">MIN(1000,MAX(AQ383,IF($A382&gt;=AQ$16,0,AQ$13*(AQ$16-$A382)+AQ$14*(AQ$16-$A382)^2+AQ$15*(AQ$16-$A382)^3)))</f>
        <v>0</v>
      </c>
      <c r="AR382" s="54" t="n">
        <f aca="false">MIN(1000,MAX(AR383,IF($A382&gt;=AR$16,0,AR$13*(AR$16-$A382)+AR$14*(AR$16-$A382)^2+AR$15*(AR$16-$A382)^3)))</f>
        <v>0</v>
      </c>
      <c r="AS382" s="54" t="n">
        <f aca="false">MIN(1000,MAX(AS383,IF($A382&gt;=AS$16,0,AS$13*(AS$16-$A382)+AS$14*(AS$16-$A382)^2+AS$15*(AS$16-$A382)^3)))</f>
        <v>0</v>
      </c>
      <c r="AT382" s="54" t="n">
        <f aca="false">MIN(1000,MAX(AT383,IF($A382&gt;=AT$16,0,AT$13*(AT$16-$A382)+AT$14*(AT$16-$A382)^2+AT$15*(AT$16-$A382)^3)))</f>
        <v>0</v>
      </c>
      <c r="AU382" s="54" t="n">
        <f aca="false">MIN(1000,MAX(AU383,IF($A382&gt;=AU$16,0,AU$13*(AU$16-$A382)+AU$14*(AU$16-$A382)^2+AU$15*(AU$16-$A382)^3)))</f>
        <v>0</v>
      </c>
      <c r="AV382" s="54" t="n">
        <f aca="false">MIN(1000,MAX(AV383,IF($A382&gt;=AV$16,0,AV$13*(AV$16-$A382)+AV$14*(AV$16-$A382)^2+AV$15*(AV$16-$A382)^3)))</f>
        <v>401.04253</v>
      </c>
      <c r="AW382" s="54" t="n">
        <f aca="false">MIN(1000,MAX(AW383,IF($A382&gt;=AW$16,0,AW$13*(AW$16-$A382)+AW$14*(AW$16-$A382)^2+AW$15*(AW$16-$A382)^3)))</f>
        <v>0</v>
      </c>
      <c r="AX382" s="54" t="n">
        <f aca="false">MIN(1000,MAX(AX383,IF($A382&gt;=AX$16,0,AX$13*(AX$16-$A382)+AX$14*(AX$16-$A382)^2+AX$15*(AX$16-$A382)^3)))</f>
        <v>58.216864</v>
      </c>
      <c r="AY382" s="54" t="n">
        <f aca="false">MIN(1000,MAX(AY383,IF($A382&gt;=AY$16,0,AY$13*(AY$16-$A382)+AY$14*(AY$16-$A382)^2+AY$15*(AY$16-$A382)^3)))</f>
        <v>0</v>
      </c>
      <c r="AZ382" s="54" t="n">
        <f aca="false">MIN(1000,MAX(AZ383,IF($A382&gt;=AZ$16,0,AZ$13*(AZ$16-$A382)+AZ$14*(AZ$16-$A382)^2+AZ$15*(AZ$16-$A382)^3)))</f>
        <v>0</v>
      </c>
      <c r="BA382" s="54" t="n">
        <f aca="false">MIN(1000,MAX(BA383,IF($A382&gt;=BA$16,0,BA$13*(BA$16-$A382)+BA$14*(BA$16-$A382)^2+BA$15*(BA$16-$A382)^3)))</f>
        <v>0</v>
      </c>
    </row>
    <row r="383" customFormat="false" ht="13.8" hidden="false" customHeight="false" outlineLevel="0" collapsed="false">
      <c r="A383" s="12" t="n">
        <f aca="false">A382+10</f>
        <v>3660</v>
      </c>
      <c r="B383" s="54" t="n">
        <f aca="false">MIN(1000,MAX(B384,IF($A383&gt;=B$16,0,B$13*(B$16-$A383)+B$14*(B$16-$A383)^2+B$15*(B$16-$A383)^3)))</f>
        <v>0</v>
      </c>
      <c r="C383" s="54" t="n">
        <f aca="false">MIN(1000,MAX(C384,IF($A383&gt;=C$16,0,C$13*(C$16-$A383)+C$14*(C$16-$A383)^2+C$15*(C$16-$A383)^3)))</f>
        <v>0</v>
      </c>
      <c r="D383" s="54" t="n">
        <f aca="false">MIN(1000,MAX(D384,IF($A383&gt;=D$16,0,D$13*(D$16-$A383)+D$14*(D$16-$A383)^2+D$15*(D$16-$A383)^3)))</f>
        <v>0</v>
      </c>
      <c r="E383" s="54" t="n">
        <f aca="false">MIN(1000,MAX(E384,IF($A383&gt;=E$16,0,E$13*(E$16-$A383)+E$14*(E$16-$A383)^2+E$15*(E$16-$A383)^3)))</f>
        <v>0</v>
      </c>
      <c r="F383" s="54" t="n">
        <f aca="false">MIN(1000,MAX(F384,IF($A383&gt;=F$16,0,F$13*(F$16-$A383)+F$14*(F$16-$A383)^2+F$15*(F$16-$A383)^3)))</f>
        <v>0</v>
      </c>
      <c r="G383" s="54" t="n">
        <f aca="false">MIN(1000,MAX(G384,IF($A383&gt;=G$16,0,G$13*(G$16-$A383)+G$14*(G$16-$A383)^2+G$15*(G$16-$A383)^3)))</f>
        <v>0</v>
      </c>
      <c r="H383" s="54" t="n">
        <f aca="false">MIN(1000,MAX(H384,IF($A383&gt;=H$16,0,H$13*(H$16-$A383)+H$14*(H$16-$A383)^2+H$15*(H$16-$A383)^3)))</f>
        <v>0</v>
      </c>
      <c r="I383" s="54" t="n">
        <f aca="false">MIN(1000,MAX(I384,IF($A383&gt;=I$16,0,I$13*(I$16-$A383)+I$14*(I$16-$A383)^2+I$15*(I$16-$A383)^3)))</f>
        <v>0</v>
      </c>
      <c r="J383" s="54" t="n">
        <f aca="false">MIN(1000,MAX(J384,IF($A383&gt;=J$16,0,J$13*(J$16-$A383)+J$14*(J$16-$A383)^2+J$15*(J$16-$A383)^3)))</f>
        <v>0</v>
      </c>
      <c r="K383" s="54" t="n">
        <f aca="false">MIN(1000,MAX(K384,IF($A383&gt;=K$16,0,K$13*(K$16-$A383)+K$14*(K$16-$A383)^2+K$15*(K$16-$A383)^3)))</f>
        <v>0</v>
      </c>
      <c r="L383" s="54" t="n">
        <f aca="false">MIN(1000,MAX(L384,IF($A383&gt;=L$16,0,L$13*(L$16-$A383)+L$14*(L$16-$A383)^2+L$15*(L$16-$A383)^3)))</f>
        <v>0</v>
      </c>
      <c r="M383" s="54" t="n">
        <f aca="false">MIN(1000,MAX(M384,IF($A383&gt;=M$16,0,M$13*(M$16-$A383)+M$14*(M$16-$A383)^2+M$15*(M$16-$A383)^3)))</f>
        <v>0</v>
      </c>
      <c r="N383" s="54" t="n">
        <f aca="false">MIN(1000,MAX(N384,IF($A383&gt;=N$16,0,N$13*(N$16-$A383)+N$14*(N$16-$A383)^2+N$15*(N$16-$A383)^3)))</f>
        <v>0</v>
      </c>
      <c r="O383" s="54" t="n">
        <f aca="false">MIN(1000,MAX(O384,IF($A383&gt;=O$16,0,O$13*(O$16-$A383)+O$14*(O$16-$A383)^2+O$15*(O$16-$A383)^3)))</f>
        <v>0</v>
      </c>
      <c r="P383" s="54" t="n">
        <f aca="false">MIN(1000,MAX(P384,IF($A383&gt;=P$16,0,P$13*(P$16-$A383)+P$14*(P$16-$A383)^2+P$15*(P$16-$A383)^3)))</f>
        <v>0</v>
      </c>
      <c r="Q383" s="54" t="n">
        <f aca="false">MIN(1000,MAX(Q384,IF($A383&gt;=Q$16,0,Q$13*(Q$16-$A383)+Q$14*(Q$16-$A383)^2+Q$15*(Q$16-$A383)^3)))</f>
        <v>0</v>
      </c>
      <c r="R383" s="54" t="n">
        <f aca="false">MIN(1000,MAX(R384,IF($A383&gt;=R$16,0,R$13*(R$16-$A383)+R$14*(R$16-$A383)^2+R$15*(R$16-$A383)^3)))</f>
        <v>0</v>
      </c>
      <c r="S383" s="54" t="n">
        <f aca="false">MIN(1000,MAX(S384,IF($A383&gt;=S$16,0,S$13*(S$16-$A383)+S$14*(S$16-$A383)^2+S$15*(S$16-$A383)^3)))</f>
        <v>0</v>
      </c>
      <c r="T383" s="54" t="n">
        <f aca="false">MIN(1000,MAX(T384,IF($A383&gt;=T$16,0,T$13*(T$16-$A383)+T$14*(T$16-$A383)^2+T$15*(T$16-$A383)^3)))</f>
        <v>0</v>
      </c>
      <c r="U383" s="54" t="n">
        <f aca="false">MIN(1000,MAX(U384,IF($A383&gt;=U$16,0,U$13*(U$16-$A383)+U$14*(U$16-$A383)^2+U$15*(U$16-$A383)^3)))</f>
        <v>67.37745</v>
      </c>
      <c r="V383" s="54" t="n">
        <f aca="false">MIN(1000,MAX(V384,IF($A383&gt;=V$16,0,V$13*(V$16-$A383)+V$14*(V$16-$A383)^2+V$15*(V$16-$A383)^3)))</f>
        <v>0</v>
      </c>
      <c r="W383" s="54" t="n">
        <f aca="false">MIN(1000,MAX(W384,IF($A383&gt;=W$16,0,W$13*(W$16-$A383)+W$14*(W$16-$A383)^2+W$15*(W$16-$A383)^3)))</f>
        <v>36.52248</v>
      </c>
      <c r="X383" s="54" t="n">
        <f aca="false">MIN(1000,MAX(X384,IF($A383&gt;=X$16,0,X$13*(X$16-$A383)+X$14*(X$16-$A383)^2+X$15*(X$16-$A383)^3)))</f>
        <v>0</v>
      </c>
      <c r="Y383" s="54" t="n">
        <f aca="false">MIN(1000,MAX(Y384,IF($A383&gt;=Y$16,0,Y$13*(Y$16-$A383)+Y$14*(Y$16-$A383)^2+Y$15*(Y$16-$A383)^3)))</f>
        <v>0</v>
      </c>
      <c r="Z383" s="54" t="n">
        <f aca="false">MIN(1000,MAX(Z384,IF($A383&gt;=Z$16,0,Z$13*(Z$16-$A383)+Z$14*(Z$16-$A383)^2+Z$15*(Z$16-$A383)^3)))</f>
        <v>0</v>
      </c>
      <c r="AC383" s="54" t="n">
        <f aca="false">MIN(1000,MAX(AC384,IF($A383&gt;=AC$16,0,AC$13*(AC$16-$A383)+AC$14*(AC$16-$A383)^2+AC$15*(AC$16-$A383)^3)))</f>
        <v>0</v>
      </c>
      <c r="AD383" s="54" t="n">
        <f aca="false">MIN(1000,MAX(AD384,IF($A383&gt;=AD$16,0,AD$13*(AD$16-$A383)+AD$14*(AD$16-$A383)^2+AD$15*(AD$16-$A383)^3)))</f>
        <v>0</v>
      </c>
      <c r="AE383" s="54" t="n">
        <f aca="false">MIN(1000,MAX(AE384,IF($A383&gt;=AE$16,0,AE$13*(AE$16-$A383)+AE$14*(AE$16-$A383)^2+AE$15*(AE$16-$A383)^3)))</f>
        <v>0</v>
      </c>
      <c r="AF383" s="54" t="n">
        <f aca="false">MIN(1000,MAX(AF384,IF($A383&gt;=AF$16,0,AF$13*(AF$16-$A383)+AF$14*(AF$16-$A383)^2+AF$15*(AF$16-$A383)^3)))</f>
        <v>0</v>
      </c>
      <c r="AG383" s="54" t="n">
        <f aca="false">MIN(1000,MAX(AG384,IF($A383&gt;=AG$16,0,AG$13*(AG$16-$A383)+AG$14*(AG$16-$A383)^2+AG$15*(AG$16-$A383)^3)))</f>
        <v>0</v>
      </c>
      <c r="AH383" s="54" t="n">
        <f aca="false">MIN(1000,MAX(AH384,IF($A383&gt;=AH$16,0,AH$13*(AH$16-$A383)+AH$14*(AH$16-$A383)^2+AH$15*(AH$16-$A383)^3)))</f>
        <v>0</v>
      </c>
      <c r="AI383" s="54" t="n">
        <f aca="false">MIN(1000,MAX(AI384,IF($A383&gt;=AI$16,0,AI$13*(AI$16-$A383)+AI$14*(AI$16-$A383)^2+AI$15*(AI$16-$A383)^3)))</f>
        <v>0</v>
      </c>
      <c r="AJ383" s="54" t="n">
        <f aca="false">MIN(1000,MAX(AJ384,IF($A383&gt;=AJ$16,0,AJ$13*(AJ$16-$A383)+AJ$14*(AJ$16-$A383)^2+AJ$15*(AJ$16-$A383)^3)))</f>
        <v>0</v>
      </c>
      <c r="AK383" s="54" t="n">
        <f aca="false">MIN(1000,MAX(AK384,IF($A383&gt;=AK$16,0,AK$13*(AK$16-$A383)+AK$14*(AK$16-$A383)^2+AK$15*(AK$16-$A383)^3)))</f>
        <v>0</v>
      </c>
      <c r="AL383" s="54" t="n">
        <f aca="false">MIN(1000,MAX(AL384,IF($A383&gt;=AL$16,0,AL$13*(AL$16-$A383)+AL$14*(AL$16-$A383)^2+AL$15*(AL$16-$A383)^3)))</f>
        <v>0</v>
      </c>
      <c r="AM383" s="54" t="n">
        <f aca="false">MIN(1000,MAX(AM384,IF($A383&gt;=AM$16,0,AM$13*(AM$16-$A383)+AM$14*(AM$16-$A383)^2+AM$15*(AM$16-$A383)^3)))</f>
        <v>0</v>
      </c>
      <c r="AN383" s="54" t="n">
        <f aca="false">MIN(1000,MAX(AN384,IF($A383&gt;=AN$16,0,AN$13*(AN$16-$A383)+AN$14*(AN$16-$A383)^2+AN$15*(AN$16-$A383)^3)))</f>
        <v>0</v>
      </c>
      <c r="AO383" s="54" t="n">
        <f aca="false">MIN(1000,MAX(AO384,IF($A383&gt;=AO$16,0,AO$13*(AO$16-$A383)+AO$14*(AO$16-$A383)^2+AO$15*(AO$16-$A383)^3)))</f>
        <v>0</v>
      </c>
      <c r="AP383" s="54" t="n">
        <f aca="false">MIN(1000,MAX(AP384,IF($A383&gt;=AP$16,0,AP$13*(AP$16-$A383)+AP$14*(AP$16-$A383)^2+AP$15*(AP$16-$A383)^3)))</f>
        <v>0</v>
      </c>
      <c r="AQ383" s="54" t="n">
        <f aca="false">MIN(1000,MAX(AQ384,IF($A383&gt;=AQ$16,0,AQ$13*(AQ$16-$A383)+AQ$14*(AQ$16-$A383)^2+AQ$15*(AQ$16-$A383)^3)))</f>
        <v>0</v>
      </c>
      <c r="AR383" s="54" t="n">
        <f aca="false">MIN(1000,MAX(AR384,IF($A383&gt;=AR$16,0,AR$13*(AR$16-$A383)+AR$14*(AR$16-$A383)^2+AR$15*(AR$16-$A383)^3)))</f>
        <v>0</v>
      </c>
      <c r="AS383" s="54" t="n">
        <f aca="false">MIN(1000,MAX(AS384,IF($A383&gt;=AS$16,0,AS$13*(AS$16-$A383)+AS$14*(AS$16-$A383)^2+AS$15*(AS$16-$A383)^3)))</f>
        <v>0</v>
      </c>
      <c r="AT383" s="54" t="n">
        <f aca="false">MIN(1000,MAX(AT384,IF($A383&gt;=AT$16,0,AT$13*(AT$16-$A383)+AT$14*(AT$16-$A383)^2+AT$15*(AT$16-$A383)^3)))</f>
        <v>0</v>
      </c>
      <c r="AU383" s="54" t="n">
        <f aca="false">MIN(1000,MAX(AU384,IF($A383&gt;=AU$16,0,AU$13*(AU$16-$A383)+AU$14*(AU$16-$A383)^2+AU$15*(AU$16-$A383)^3)))</f>
        <v>0</v>
      </c>
      <c r="AV383" s="54" t="n">
        <f aca="false">MIN(1000,MAX(AV384,IF($A383&gt;=AV$16,0,AV$13*(AV$16-$A383)+AV$14*(AV$16-$A383)^2+AV$15*(AV$16-$A383)^3)))</f>
        <v>399.58953</v>
      </c>
      <c r="AW383" s="54" t="n">
        <f aca="false">MIN(1000,MAX(AW384,IF($A383&gt;=AW$16,0,AW$13*(AW$16-$A383)+AW$14*(AW$16-$A383)^2+AW$15*(AW$16-$A383)^3)))</f>
        <v>0</v>
      </c>
      <c r="AX383" s="54" t="n">
        <f aca="false">MIN(1000,MAX(AX384,IF($A383&gt;=AX$16,0,AX$13*(AX$16-$A383)+AX$14*(AX$16-$A383)^2+AX$15*(AX$16-$A383)^3)))</f>
        <v>58.216864</v>
      </c>
      <c r="AY383" s="54" t="n">
        <f aca="false">MIN(1000,MAX(AY384,IF($A383&gt;=AY$16,0,AY$13*(AY$16-$A383)+AY$14*(AY$16-$A383)^2+AY$15*(AY$16-$A383)^3)))</f>
        <v>0</v>
      </c>
      <c r="AZ383" s="54" t="n">
        <f aca="false">MIN(1000,MAX(AZ384,IF($A383&gt;=AZ$16,0,AZ$13*(AZ$16-$A383)+AZ$14*(AZ$16-$A383)^2+AZ$15*(AZ$16-$A383)^3)))</f>
        <v>0</v>
      </c>
      <c r="BA383" s="54" t="n">
        <f aca="false">MIN(1000,MAX(BA384,IF($A383&gt;=BA$16,0,BA$13*(BA$16-$A383)+BA$14*(BA$16-$A383)^2+BA$15*(BA$16-$A383)^3)))</f>
        <v>0</v>
      </c>
    </row>
    <row r="384" customFormat="false" ht="13.8" hidden="false" customHeight="false" outlineLevel="0" collapsed="false">
      <c r="A384" s="12" t="n">
        <f aca="false">A383+10</f>
        <v>3670</v>
      </c>
      <c r="B384" s="54" t="n">
        <f aca="false">MIN(1000,MAX(B385,IF($A384&gt;=B$16,0,B$13*(B$16-$A384)+B$14*(B$16-$A384)^2+B$15*(B$16-$A384)^3)))</f>
        <v>0</v>
      </c>
      <c r="C384" s="54" t="n">
        <f aca="false">MIN(1000,MAX(C385,IF($A384&gt;=C$16,0,C$13*(C$16-$A384)+C$14*(C$16-$A384)^2+C$15*(C$16-$A384)^3)))</f>
        <v>0</v>
      </c>
      <c r="D384" s="54" t="n">
        <f aca="false">MIN(1000,MAX(D385,IF($A384&gt;=D$16,0,D$13*(D$16-$A384)+D$14*(D$16-$A384)^2+D$15*(D$16-$A384)^3)))</f>
        <v>0</v>
      </c>
      <c r="E384" s="54" t="n">
        <f aca="false">MIN(1000,MAX(E385,IF($A384&gt;=E$16,0,E$13*(E$16-$A384)+E$14*(E$16-$A384)^2+E$15*(E$16-$A384)^3)))</f>
        <v>0</v>
      </c>
      <c r="F384" s="54" t="n">
        <f aca="false">MIN(1000,MAX(F385,IF($A384&gt;=F$16,0,F$13*(F$16-$A384)+F$14*(F$16-$A384)^2+F$15*(F$16-$A384)^3)))</f>
        <v>0</v>
      </c>
      <c r="G384" s="54" t="n">
        <f aca="false">MIN(1000,MAX(G385,IF($A384&gt;=G$16,0,G$13*(G$16-$A384)+G$14*(G$16-$A384)^2+G$15*(G$16-$A384)^3)))</f>
        <v>0</v>
      </c>
      <c r="H384" s="54" t="n">
        <f aca="false">MIN(1000,MAX(H385,IF($A384&gt;=H$16,0,H$13*(H$16-$A384)+H$14*(H$16-$A384)^2+H$15*(H$16-$A384)^3)))</f>
        <v>0</v>
      </c>
      <c r="I384" s="54" t="n">
        <f aca="false">MIN(1000,MAX(I385,IF($A384&gt;=I$16,0,I$13*(I$16-$A384)+I$14*(I$16-$A384)^2+I$15*(I$16-$A384)^3)))</f>
        <v>0</v>
      </c>
      <c r="J384" s="54" t="n">
        <f aca="false">MIN(1000,MAX(J385,IF($A384&gt;=J$16,0,J$13*(J$16-$A384)+J$14*(J$16-$A384)^2+J$15*(J$16-$A384)^3)))</f>
        <v>0</v>
      </c>
      <c r="K384" s="54" t="n">
        <f aca="false">MIN(1000,MAX(K385,IF($A384&gt;=K$16,0,K$13*(K$16-$A384)+K$14*(K$16-$A384)^2+K$15*(K$16-$A384)^3)))</f>
        <v>0</v>
      </c>
      <c r="L384" s="54" t="n">
        <f aca="false">MIN(1000,MAX(L385,IF($A384&gt;=L$16,0,L$13*(L$16-$A384)+L$14*(L$16-$A384)^2+L$15*(L$16-$A384)^3)))</f>
        <v>0</v>
      </c>
      <c r="M384" s="54" t="n">
        <f aca="false">MIN(1000,MAX(M385,IF($A384&gt;=M$16,0,M$13*(M$16-$A384)+M$14*(M$16-$A384)^2+M$15*(M$16-$A384)^3)))</f>
        <v>0</v>
      </c>
      <c r="N384" s="54" t="n">
        <f aca="false">MIN(1000,MAX(N385,IF($A384&gt;=N$16,0,N$13*(N$16-$A384)+N$14*(N$16-$A384)^2+N$15*(N$16-$A384)^3)))</f>
        <v>0</v>
      </c>
      <c r="O384" s="54" t="n">
        <f aca="false">MIN(1000,MAX(O385,IF($A384&gt;=O$16,0,O$13*(O$16-$A384)+O$14*(O$16-$A384)^2+O$15*(O$16-$A384)^3)))</f>
        <v>0</v>
      </c>
      <c r="P384" s="54" t="n">
        <f aca="false">MIN(1000,MAX(P385,IF($A384&gt;=P$16,0,P$13*(P$16-$A384)+P$14*(P$16-$A384)^2+P$15*(P$16-$A384)^3)))</f>
        <v>0</v>
      </c>
      <c r="Q384" s="54" t="n">
        <f aca="false">MIN(1000,MAX(Q385,IF($A384&gt;=Q$16,0,Q$13*(Q$16-$A384)+Q$14*(Q$16-$A384)^2+Q$15*(Q$16-$A384)^3)))</f>
        <v>0</v>
      </c>
      <c r="R384" s="54" t="n">
        <f aca="false">MIN(1000,MAX(R385,IF($A384&gt;=R$16,0,R$13*(R$16-$A384)+R$14*(R$16-$A384)^2+R$15*(R$16-$A384)^3)))</f>
        <v>0</v>
      </c>
      <c r="S384" s="54" t="n">
        <f aca="false">MIN(1000,MAX(S385,IF($A384&gt;=S$16,0,S$13*(S$16-$A384)+S$14*(S$16-$A384)^2+S$15*(S$16-$A384)^3)))</f>
        <v>0</v>
      </c>
      <c r="T384" s="54" t="n">
        <f aca="false">MIN(1000,MAX(T385,IF($A384&gt;=T$16,0,T$13*(T$16-$A384)+T$14*(T$16-$A384)^2+T$15*(T$16-$A384)^3)))</f>
        <v>0</v>
      </c>
      <c r="U384" s="54" t="n">
        <f aca="false">MIN(1000,MAX(U385,IF($A384&gt;=U$16,0,U$13*(U$16-$A384)+U$14*(U$16-$A384)^2+U$15*(U$16-$A384)^3)))</f>
        <v>67.13245</v>
      </c>
      <c r="V384" s="54" t="n">
        <f aca="false">MIN(1000,MAX(V385,IF($A384&gt;=V$16,0,V$13*(V$16-$A384)+V$14*(V$16-$A384)^2+V$15*(V$16-$A384)^3)))</f>
        <v>0</v>
      </c>
      <c r="W384" s="54" t="n">
        <f aca="false">MIN(1000,MAX(W385,IF($A384&gt;=W$16,0,W$13*(W$16-$A384)+W$14*(W$16-$A384)^2+W$15*(W$16-$A384)^3)))</f>
        <v>36.39348</v>
      </c>
      <c r="X384" s="54" t="n">
        <f aca="false">MIN(1000,MAX(X385,IF($A384&gt;=X$16,0,X$13*(X$16-$A384)+X$14*(X$16-$A384)^2+X$15*(X$16-$A384)^3)))</f>
        <v>0</v>
      </c>
      <c r="Y384" s="54" t="n">
        <f aca="false">MIN(1000,MAX(Y385,IF($A384&gt;=Y$16,0,Y$13*(Y$16-$A384)+Y$14*(Y$16-$A384)^2+Y$15*(Y$16-$A384)^3)))</f>
        <v>0</v>
      </c>
      <c r="Z384" s="54" t="n">
        <f aca="false">MIN(1000,MAX(Z385,IF($A384&gt;=Z$16,0,Z$13*(Z$16-$A384)+Z$14*(Z$16-$A384)^2+Z$15*(Z$16-$A384)^3)))</f>
        <v>0</v>
      </c>
      <c r="AC384" s="54" t="n">
        <f aca="false">MIN(1000,MAX(AC385,IF($A384&gt;=AC$16,0,AC$13*(AC$16-$A384)+AC$14*(AC$16-$A384)^2+AC$15*(AC$16-$A384)^3)))</f>
        <v>0</v>
      </c>
      <c r="AD384" s="54" t="n">
        <f aca="false">MIN(1000,MAX(AD385,IF($A384&gt;=AD$16,0,AD$13*(AD$16-$A384)+AD$14*(AD$16-$A384)^2+AD$15*(AD$16-$A384)^3)))</f>
        <v>0</v>
      </c>
      <c r="AE384" s="54" t="n">
        <f aca="false">MIN(1000,MAX(AE385,IF($A384&gt;=AE$16,0,AE$13*(AE$16-$A384)+AE$14*(AE$16-$A384)^2+AE$15*(AE$16-$A384)^3)))</f>
        <v>0</v>
      </c>
      <c r="AF384" s="54" t="n">
        <f aca="false">MIN(1000,MAX(AF385,IF($A384&gt;=AF$16,0,AF$13*(AF$16-$A384)+AF$14*(AF$16-$A384)^2+AF$15*(AF$16-$A384)^3)))</f>
        <v>0</v>
      </c>
      <c r="AG384" s="54" t="n">
        <f aca="false">MIN(1000,MAX(AG385,IF($A384&gt;=AG$16,0,AG$13*(AG$16-$A384)+AG$14*(AG$16-$A384)^2+AG$15*(AG$16-$A384)^3)))</f>
        <v>0</v>
      </c>
      <c r="AH384" s="54" t="n">
        <f aca="false">MIN(1000,MAX(AH385,IF($A384&gt;=AH$16,0,AH$13*(AH$16-$A384)+AH$14*(AH$16-$A384)^2+AH$15*(AH$16-$A384)^3)))</f>
        <v>0</v>
      </c>
      <c r="AI384" s="54" t="n">
        <f aca="false">MIN(1000,MAX(AI385,IF($A384&gt;=AI$16,0,AI$13*(AI$16-$A384)+AI$14*(AI$16-$A384)^2+AI$15*(AI$16-$A384)^3)))</f>
        <v>0</v>
      </c>
      <c r="AJ384" s="54" t="n">
        <f aca="false">MIN(1000,MAX(AJ385,IF($A384&gt;=AJ$16,0,AJ$13*(AJ$16-$A384)+AJ$14*(AJ$16-$A384)^2+AJ$15*(AJ$16-$A384)^3)))</f>
        <v>0</v>
      </c>
      <c r="AK384" s="54" t="n">
        <f aca="false">MIN(1000,MAX(AK385,IF($A384&gt;=AK$16,0,AK$13*(AK$16-$A384)+AK$14*(AK$16-$A384)^2+AK$15*(AK$16-$A384)^3)))</f>
        <v>0</v>
      </c>
      <c r="AL384" s="54" t="n">
        <f aca="false">MIN(1000,MAX(AL385,IF($A384&gt;=AL$16,0,AL$13*(AL$16-$A384)+AL$14*(AL$16-$A384)^2+AL$15*(AL$16-$A384)^3)))</f>
        <v>0</v>
      </c>
      <c r="AM384" s="54" t="n">
        <f aca="false">MIN(1000,MAX(AM385,IF($A384&gt;=AM$16,0,AM$13*(AM$16-$A384)+AM$14*(AM$16-$A384)^2+AM$15*(AM$16-$A384)^3)))</f>
        <v>0</v>
      </c>
      <c r="AN384" s="54" t="n">
        <f aca="false">MIN(1000,MAX(AN385,IF($A384&gt;=AN$16,0,AN$13*(AN$16-$A384)+AN$14*(AN$16-$A384)^2+AN$15*(AN$16-$A384)^3)))</f>
        <v>0</v>
      </c>
      <c r="AO384" s="54" t="n">
        <f aca="false">MIN(1000,MAX(AO385,IF($A384&gt;=AO$16,0,AO$13*(AO$16-$A384)+AO$14*(AO$16-$A384)^2+AO$15*(AO$16-$A384)^3)))</f>
        <v>0</v>
      </c>
      <c r="AP384" s="54" t="n">
        <f aca="false">MIN(1000,MAX(AP385,IF($A384&gt;=AP$16,0,AP$13*(AP$16-$A384)+AP$14*(AP$16-$A384)^2+AP$15*(AP$16-$A384)^3)))</f>
        <v>0</v>
      </c>
      <c r="AQ384" s="54" t="n">
        <f aca="false">MIN(1000,MAX(AQ385,IF($A384&gt;=AQ$16,0,AQ$13*(AQ$16-$A384)+AQ$14*(AQ$16-$A384)^2+AQ$15*(AQ$16-$A384)^3)))</f>
        <v>0</v>
      </c>
      <c r="AR384" s="54" t="n">
        <f aca="false">MIN(1000,MAX(AR385,IF($A384&gt;=AR$16,0,AR$13*(AR$16-$A384)+AR$14*(AR$16-$A384)^2+AR$15*(AR$16-$A384)^3)))</f>
        <v>0</v>
      </c>
      <c r="AS384" s="54" t="n">
        <f aca="false">MIN(1000,MAX(AS385,IF($A384&gt;=AS$16,0,AS$13*(AS$16-$A384)+AS$14*(AS$16-$A384)^2+AS$15*(AS$16-$A384)^3)))</f>
        <v>0</v>
      </c>
      <c r="AT384" s="54" t="n">
        <f aca="false">MIN(1000,MAX(AT385,IF($A384&gt;=AT$16,0,AT$13*(AT$16-$A384)+AT$14*(AT$16-$A384)^2+AT$15*(AT$16-$A384)^3)))</f>
        <v>0</v>
      </c>
      <c r="AU384" s="54" t="n">
        <f aca="false">MIN(1000,MAX(AU385,IF($A384&gt;=AU$16,0,AU$13*(AU$16-$A384)+AU$14*(AU$16-$A384)^2+AU$15*(AU$16-$A384)^3)))</f>
        <v>0</v>
      </c>
      <c r="AV384" s="54" t="n">
        <f aca="false">MIN(1000,MAX(AV385,IF($A384&gt;=AV$16,0,AV$13*(AV$16-$A384)+AV$14*(AV$16-$A384)^2+AV$15*(AV$16-$A384)^3)))</f>
        <v>398.13653</v>
      </c>
      <c r="AW384" s="54" t="n">
        <f aca="false">MIN(1000,MAX(AW385,IF($A384&gt;=AW$16,0,AW$13*(AW$16-$A384)+AW$14*(AW$16-$A384)^2+AW$15*(AW$16-$A384)^3)))</f>
        <v>0</v>
      </c>
      <c r="AX384" s="54" t="n">
        <f aca="false">MIN(1000,MAX(AX385,IF($A384&gt;=AX$16,0,AX$13*(AX$16-$A384)+AX$14*(AX$16-$A384)^2+AX$15*(AX$16-$A384)^3)))</f>
        <v>58.216864</v>
      </c>
      <c r="AY384" s="54" t="n">
        <f aca="false">MIN(1000,MAX(AY385,IF($A384&gt;=AY$16,0,AY$13*(AY$16-$A384)+AY$14*(AY$16-$A384)^2+AY$15*(AY$16-$A384)^3)))</f>
        <v>0</v>
      </c>
      <c r="AZ384" s="54" t="n">
        <f aca="false">MIN(1000,MAX(AZ385,IF($A384&gt;=AZ$16,0,AZ$13*(AZ$16-$A384)+AZ$14*(AZ$16-$A384)^2+AZ$15*(AZ$16-$A384)^3)))</f>
        <v>0</v>
      </c>
      <c r="BA384" s="54" t="n">
        <f aca="false">MIN(1000,MAX(BA385,IF($A384&gt;=BA$16,0,BA$13*(BA$16-$A384)+BA$14*(BA$16-$A384)^2+BA$15*(BA$16-$A384)^3)))</f>
        <v>0</v>
      </c>
    </row>
    <row r="385" customFormat="false" ht="13.8" hidden="false" customHeight="false" outlineLevel="0" collapsed="false">
      <c r="A385" s="12" t="n">
        <f aca="false">A384+10</f>
        <v>3680</v>
      </c>
      <c r="B385" s="54" t="n">
        <f aca="false">MIN(1000,MAX(B386,IF($A385&gt;=B$16,0,B$13*(B$16-$A385)+B$14*(B$16-$A385)^2+B$15*(B$16-$A385)^3)))</f>
        <v>0</v>
      </c>
      <c r="C385" s="54" t="n">
        <f aca="false">MIN(1000,MAX(C386,IF($A385&gt;=C$16,0,C$13*(C$16-$A385)+C$14*(C$16-$A385)^2+C$15*(C$16-$A385)^3)))</f>
        <v>0</v>
      </c>
      <c r="D385" s="54" t="n">
        <f aca="false">MIN(1000,MAX(D386,IF($A385&gt;=D$16,0,D$13*(D$16-$A385)+D$14*(D$16-$A385)^2+D$15*(D$16-$A385)^3)))</f>
        <v>0</v>
      </c>
      <c r="E385" s="54" t="n">
        <f aca="false">MIN(1000,MAX(E386,IF($A385&gt;=E$16,0,E$13*(E$16-$A385)+E$14*(E$16-$A385)^2+E$15*(E$16-$A385)^3)))</f>
        <v>0</v>
      </c>
      <c r="F385" s="54" t="n">
        <f aca="false">MIN(1000,MAX(F386,IF($A385&gt;=F$16,0,F$13*(F$16-$A385)+F$14*(F$16-$A385)^2+F$15*(F$16-$A385)^3)))</f>
        <v>0</v>
      </c>
      <c r="G385" s="54" t="n">
        <f aca="false">MIN(1000,MAX(G386,IF($A385&gt;=G$16,0,G$13*(G$16-$A385)+G$14*(G$16-$A385)^2+G$15*(G$16-$A385)^3)))</f>
        <v>0</v>
      </c>
      <c r="H385" s="54" t="n">
        <f aca="false">MIN(1000,MAX(H386,IF($A385&gt;=H$16,0,H$13*(H$16-$A385)+H$14*(H$16-$A385)^2+H$15*(H$16-$A385)^3)))</f>
        <v>0</v>
      </c>
      <c r="I385" s="54" t="n">
        <f aca="false">MIN(1000,MAX(I386,IF($A385&gt;=I$16,0,I$13*(I$16-$A385)+I$14*(I$16-$A385)^2+I$15*(I$16-$A385)^3)))</f>
        <v>0</v>
      </c>
      <c r="J385" s="54" t="n">
        <f aca="false">MIN(1000,MAX(J386,IF($A385&gt;=J$16,0,J$13*(J$16-$A385)+J$14*(J$16-$A385)^2+J$15*(J$16-$A385)^3)))</f>
        <v>0</v>
      </c>
      <c r="K385" s="54" t="n">
        <f aca="false">MIN(1000,MAX(K386,IF($A385&gt;=K$16,0,K$13*(K$16-$A385)+K$14*(K$16-$A385)^2+K$15*(K$16-$A385)^3)))</f>
        <v>0</v>
      </c>
      <c r="L385" s="54" t="n">
        <f aca="false">MIN(1000,MAX(L386,IF($A385&gt;=L$16,0,L$13*(L$16-$A385)+L$14*(L$16-$A385)^2+L$15*(L$16-$A385)^3)))</f>
        <v>0</v>
      </c>
      <c r="M385" s="54" t="n">
        <f aca="false">MIN(1000,MAX(M386,IF($A385&gt;=M$16,0,M$13*(M$16-$A385)+M$14*(M$16-$A385)^2+M$15*(M$16-$A385)^3)))</f>
        <v>0</v>
      </c>
      <c r="N385" s="54" t="n">
        <f aca="false">MIN(1000,MAX(N386,IF($A385&gt;=N$16,0,N$13*(N$16-$A385)+N$14*(N$16-$A385)^2+N$15*(N$16-$A385)^3)))</f>
        <v>0</v>
      </c>
      <c r="O385" s="54" t="n">
        <f aca="false">MIN(1000,MAX(O386,IF($A385&gt;=O$16,0,O$13*(O$16-$A385)+O$14*(O$16-$A385)^2+O$15*(O$16-$A385)^3)))</f>
        <v>0</v>
      </c>
      <c r="P385" s="54" t="n">
        <f aca="false">MIN(1000,MAX(P386,IF($A385&gt;=P$16,0,P$13*(P$16-$A385)+P$14*(P$16-$A385)^2+P$15*(P$16-$A385)^3)))</f>
        <v>0</v>
      </c>
      <c r="Q385" s="54" t="n">
        <f aca="false">MIN(1000,MAX(Q386,IF($A385&gt;=Q$16,0,Q$13*(Q$16-$A385)+Q$14*(Q$16-$A385)^2+Q$15*(Q$16-$A385)^3)))</f>
        <v>0</v>
      </c>
      <c r="R385" s="54" t="n">
        <f aca="false">MIN(1000,MAX(R386,IF($A385&gt;=R$16,0,R$13*(R$16-$A385)+R$14*(R$16-$A385)^2+R$15*(R$16-$A385)^3)))</f>
        <v>0</v>
      </c>
      <c r="S385" s="54" t="n">
        <f aca="false">MIN(1000,MAX(S386,IF($A385&gt;=S$16,0,S$13*(S$16-$A385)+S$14*(S$16-$A385)^2+S$15*(S$16-$A385)^3)))</f>
        <v>0</v>
      </c>
      <c r="T385" s="54" t="n">
        <f aca="false">MIN(1000,MAX(T386,IF($A385&gt;=T$16,0,T$13*(T$16-$A385)+T$14*(T$16-$A385)^2+T$15*(T$16-$A385)^3)))</f>
        <v>0</v>
      </c>
      <c r="U385" s="54" t="n">
        <f aca="false">MIN(1000,MAX(U386,IF($A385&gt;=U$16,0,U$13*(U$16-$A385)+U$14*(U$16-$A385)^2+U$15*(U$16-$A385)^3)))</f>
        <v>66.88745</v>
      </c>
      <c r="V385" s="54" t="n">
        <f aca="false">MIN(1000,MAX(V386,IF($A385&gt;=V$16,0,V$13*(V$16-$A385)+V$14*(V$16-$A385)^2+V$15*(V$16-$A385)^3)))</f>
        <v>0</v>
      </c>
      <c r="W385" s="54" t="n">
        <f aca="false">MIN(1000,MAX(W386,IF($A385&gt;=W$16,0,W$13*(W$16-$A385)+W$14*(W$16-$A385)^2+W$15*(W$16-$A385)^3)))</f>
        <v>36.26448</v>
      </c>
      <c r="X385" s="54" t="n">
        <f aca="false">MIN(1000,MAX(X386,IF($A385&gt;=X$16,0,X$13*(X$16-$A385)+X$14*(X$16-$A385)^2+X$15*(X$16-$A385)^3)))</f>
        <v>0</v>
      </c>
      <c r="Y385" s="54" t="n">
        <f aca="false">MIN(1000,MAX(Y386,IF($A385&gt;=Y$16,0,Y$13*(Y$16-$A385)+Y$14*(Y$16-$A385)^2+Y$15*(Y$16-$A385)^3)))</f>
        <v>0</v>
      </c>
      <c r="Z385" s="54" t="n">
        <f aca="false">MIN(1000,MAX(Z386,IF($A385&gt;=Z$16,0,Z$13*(Z$16-$A385)+Z$14*(Z$16-$A385)^2+Z$15*(Z$16-$A385)^3)))</f>
        <v>0</v>
      </c>
      <c r="AC385" s="54" t="n">
        <f aca="false">MIN(1000,MAX(AC386,IF($A385&gt;=AC$16,0,AC$13*(AC$16-$A385)+AC$14*(AC$16-$A385)^2+AC$15*(AC$16-$A385)^3)))</f>
        <v>0</v>
      </c>
      <c r="AD385" s="54" t="n">
        <f aca="false">MIN(1000,MAX(AD386,IF($A385&gt;=AD$16,0,AD$13*(AD$16-$A385)+AD$14*(AD$16-$A385)^2+AD$15*(AD$16-$A385)^3)))</f>
        <v>0</v>
      </c>
      <c r="AE385" s="54" t="n">
        <f aca="false">MIN(1000,MAX(AE386,IF($A385&gt;=AE$16,0,AE$13*(AE$16-$A385)+AE$14*(AE$16-$A385)^2+AE$15*(AE$16-$A385)^3)))</f>
        <v>0</v>
      </c>
      <c r="AF385" s="54" t="n">
        <f aca="false">MIN(1000,MAX(AF386,IF($A385&gt;=AF$16,0,AF$13*(AF$16-$A385)+AF$14*(AF$16-$A385)^2+AF$15*(AF$16-$A385)^3)))</f>
        <v>0</v>
      </c>
      <c r="AG385" s="54" t="n">
        <f aca="false">MIN(1000,MAX(AG386,IF($A385&gt;=AG$16,0,AG$13*(AG$16-$A385)+AG$14*(AG$16-$A385)^2+AG$15*(AG$16-$A385)^3)))</f>
        <v>0</v>
      </c>
      <c r="AH385" s="54" t="n">
        <f aca="false">MIN(1000,MAX(AH386,IF($A385&gt;=AH$16,0,AH$13*(AH$16-$A385)+AH$14*(AH$16-$A385)^2+AH$15*(AH$16-$A385)^3)))</f>
        <v>0</v>
      </c>
      <c r="AI385" s="54" t="n">
        <f aca="false">MIN(1000,MAX(AI386,IF($A385&gt;=AI$16,0,AI$13*(AI$16-$A385)+AI$14*(AI$16-$A385)^2+AI$15*(AI$16-$A385)^3)))</f>
        <v>0</v>
      </c>
      <c r="AJ385" s="54" t="n">
        <f aca="false">MIN(1000,MAX(AJ386,IF($A385&gt;=AJ$16,0,AJ$13*(AJ$16-$A385)+AJ$14*(AJ$16-$A385)^2+AJ$15*(AJ$16-$A385)^3)))</f>
        <v>0</v>
      </c>
      <c r="AK385" s="54" t="n">
        <f aca="false">MIN(1000,MAX(AK386,IF($A385&gt;=AK$16,0,AK$13*(AK$16-$A385)+AK$14*(AK$16-$A385)^2+AK$15*(AK$16-$A385)^3)))</f>
        <v>0</v>
      </c>
      <c r="AL385" s="54" t="n">
        <f aca="false">MIN(1000,MAX(AL386,IF($A385&gt;=AL$16,0,AL$13*(AL$16-$A385)+AL$14*(AL$16-$A385)^2+AL$15*(AL$16-$A385)^3)))</f>
        <v>0</v>
      </c>
      <c r="AM385" s="54" t="n">
        <f aca="false">MIN(1000,MAX(AM386,IF($A385&gt;=AM$16,0,AM$13*(AM$16-$A385)+AM$14*(AM$16-$A385)^2+AM$15*(AM$16-$A385)^3)))</f>
        <v>0</v>
      </c>
      <c r="AN385" s="54" t="n">
        <f aca="false">MIN(1000,MAX(AN386,IF($A385&gt;=AN$16,0,AN$13*(AN$16-$A385)+AN$14*(AN$16-$A385)^2+AN$15*(AN$16-$A385)^3)))</f>
        <v>0</v>
      </c>
      <c r="AO385" s="54" t="n">
        <f aca="false">MIN(1000,MAX(AO386,IF($A385&gt;=AO$16,0,AO$13*(AO$16-$A385)+AO$14*(AO$16-$A385)^2+AO$15*(AO$16-$A385)^3)))</f>
        <v>0</v>
      </c>
      <c r="AP385" s="54" t="n">
        <f aca="false">MIN(1000,MAX(AP386,IF($A385&gt;=AP$16,0,AP$13*(AP$16-$A385)+AP$14*(AP$16-$A385)^2+AP$15*(AP$16-$A385)^3)))</f>
        <v>0</v>
      </c>
      <c r="AQ385" s="54" t="n">
        <f aca="false">MIN(1000,MAX(AQ386,IF($A385&gt;=AQ$16,0,AQ$13*(AQ$16-$A385)+AQ$14*(AQ$16-$A385)^2+AQ$15*(AQ$16-$A385)^3)))</f>
        <v>0</v>
      </c>
      <c r="AR385" s="54" t="n">
        <f aca="false">MIN(1000,MAX(AR386,IF($A385&gt;=AR$16,0,AR$13*(AR$16-$A385)+AR$14*(AR$16-$A385)^2+AR$15*(AR$16-$A385)^3)))</f>
        <v>0</v>
      </c>
      <c r="AS385" s="54" t="n">
        <f aca="false">MIN(1000,MAX(AS386,IF($A385&gt;=AS$16,0,AS$13*(AS$16-$A385)+AS$14*(AS$16-$A385)^2+AS$15*(AS$16-$A385)^3)))</f>
        <v>0</v>
      </c>
      <c r="AT385" s="54" t="n">
        <f aca="false">MIN(1000,MAX(AT386,IF($A385&gt;=AT$16,0,AT$13*(AT$16-$A385)+AT$14*(AT$16-$A385)^2+AT$15*(AT$16-$A385)^3)))</f>
        <v>0</v>
      </c>
      <c r="AU385" s="54" t="n">
        <f aca="false">MIN(1000,MAX(AU386,IF($A385&gt;=AU$16,0,AU$13*(AU$16-$A385)+AU$14*(AU$16-$A385)^2+AU$15*(AU$16-$A385)^3)))</f>
        <v>0</v>
      </c>
      <c r="AV385" s="54" t="n">
        <f aca="false">MIN(1000,MAX(AV386,IF($A385&gt;=AV$16,0,AV$13*(AV$16-$A385)+AV$14*(AV$16-$A385)^2+AV$15*(AV$16-$A385)^3)))</f>
        <v>396.68353</v>
      </c>
      <c r="AW385" s="54" t="n">
        <f aca="false">MIN(1000,MAX(AW386,IF($A385&gt;=AW$16,0,AW$13*(AW$16-$A385)+AW$14*(AW$16-$A385)^2+AW$15*(AW$16-$A385)^3)))</f>
        <v>0</v>
      </c>
      <c r="AX385" s="54" t="n">
        <f aca="false">MIN(1000,MAX(AX386,IF($A385&gt;=AX$16,0,AX$13*(AX$16-$A385)+AX$14*(AX$16-$A385)^2+AX$15*(AX$16-$A385)^3)))</f>
        <v>58.216864</v>
      </c>
      <c r="AY385" s="54" t="n">
        <f aca="false">MIN(1000,MAX(AY386,IF($A385&gt;=AY$16,0,AY$13*(AY$16-$A385)+AY$14*(AY$16-$A385)^2+AY$15*(AY$16-$A385)^3)))</f>
        <v>0</v>
      </c>
      <c r="AZ385" s="54" t="n">
        <f aca="false">MIN(1000,MAX(AZ386,IF($A385&gt;=AZ$16,0,AZ$13*(AZ$16-$A385)+AZ$14*(AZ$16-$A385)^2+AZ$15*(AZ$16-$A385)^3)))</f>
        <v>0</v>
      </c>
      <c r="BA385" s="54" t="n">
        <f aca="false">MIN(1000,MAX(BA386,IF($A385&gt;=BA$16,0,BA$13*(BA$16-$A385)+BA$14*(BA$16-$A385)^2+BA$15*(BA$16-$A385)^3)))</f>
        <v>0</v>
      </c>
    </row>
    <row r="386" customFormat="false" ht="13.8" hidden="false" customHeight="false" outlineLevel="0" collapsed="false">
      <c r="A386" s="12" t="n">
        <f aca="false">A385+10</f>
        <v>3690</v>
      </c>
      <c r="B386" s="54" t="n">
        <f aca="false">MIN(1000,MAX(B387,IF($A386&gt;=B$16,0,B$13*(B$16-$A386)+B$14*(B$16-$A386)^2+B$15*(B$16-$A386)^3)))</f>
        <v>0</v>
      </c>
      <c r="C386" s="54" t="n">
        <f aca="false">MIN(1000,MAX(C387,IF($A386&gt;=C$16,0,C$13*(C$16-$A386)+C$14*(C$16-$A386)^2+C$15*(C$16-$A386)^3)))</f>
        <v>0</v>
      </c>
      <c r="D386" s="54" t="n">
        <f aca="false">MIN(1000,MAX(D387,IF($A386&gt;=D$16,0,D$13*(D$16-$A386)+D$14*(D$16-$A386)^2+D$15*(D$16-$A386)^3)))</f>
        <v>0</v>
      </c>
      <c r="E386" s="54" t="n">
        <f aca="false">MIN(1000,MAX(E387,IF($A386&gt;=E$16,0,E$13*(E$16-$A386)+E$14*(E$16-$A386)^2+E$15*(E$16-$A386)^3)))</f>
        <v>0</v>
      </c>
      <c r="F386" s="54" t="n">
        <f aca="false">MIN(1000,MAX(F387,IF($A386&gt;=F$16,0,F$13*(F$16-$A386)+F$14*(F$16-$A386)^2+F$15*(F$16-$A386)^3)))</f>
        <v>0</v>
      </c>
      <c r="G386" s="54" t="n">
        <f aca="false">MIN(1000,MAX(G387,IF($A386&gt;=G$16,0,G$13*(G$16-$A386)+G$14*(G$16-$A386)^2+G$15*(G$16-$A386)^3)))</f>
        <v>0</v>
      </c>
      <c r="H386" s="54" t="n">
        <f aca="false">MIN(1000,MAX(H387,IF($A386&gt;=H$16,0,H$13*(H$16-$A386)+H$14*(H$16-$A386)^2+H$15*(H$16-$A386)^3)))</f>
        <v>0</v>
      </c>
      <c r="I386" s="54" t="n">
        <f aca="false">MIN(1000,MAX(I387,IF($A386&gt;=I$16,0,I$13*(I$16-$A386)+I$14*(I$16-$A386)^2+I$15*(I$16-$A386)^3)))</f>
        <v>0</v>
      </c>
      <c r="J386" s="54" t="n">
        <f aca="false">MIN(1000,MAX(J387,IF($A386&gt;=J$16,0,J$13*(J$16-$A386)+J$14*(J$16-$A386)^2+J$15*(J$16-$A386)^3)))</f>
        <v>0</v>
      </c>
      <c r="K386" s="54" t="n">
        <f aca="false">MIN(1000,MAX(K387,IF($A386&gt;=K$16,0,K$13*(K$16-$A386)+K$14*(K$16-$A386)^2+K$15*(K$16-$A386)^3)))</f>
        <v>0</v>
      </c>
      <c r="L386" s="54" t="n">
        <f aca="false">MIN(1000,MAX(L387,IF($A386&gt;=L$16,0,L$13*(L$16-$A386)+L$14*(L$16-$A386)^2+L$15*(L$16-$A386)^3)))</f>
        <v>0</v>
      </c>
      <c r="M386" s="54" t="n">
        <f aca="false">MIN(1000,MAX(M387,IF($A386&gt;=M$16,0,M$13*(M$16-$A386)+M$14*(M$16-$A386)^2+M$15*(M$16-$A386)^3)))</f>
        <v>0</v>
      </c>
      <c r="N386" s="54" t="n">
        <f aca="false">MIN(1000,MAX(N387,IF($A386&gt;=N$16,0,N$13*(N$16-$A386)+N$14*(N$16-$A386)^2+N$15*(N$16-$A386)^3)))</f>
        <v>0</v>
      </c>
      <c r="O386" s="54" t="n">
        <f aca="false">MIN(1000,MAX(O387,IF($A386&gt;=O$16,0,O$13*(O$16-$A386)+O$14*(O$16-$A386)^2+O$15*(O$16-$A386)^3)))</f>
        <v>0</v>
      </c>
      <c r="P386" s="54" t="n">
        <f aca="false">MIN(1000,MAX(P387,IF($A386&gt;=P$16,0,P$13*(P$16-$A386)+P$14*(P$16-$A386)^2+P$15*(P$16-$A386)^3)))</f>
        <v>0</v>
      </c>
      <c r="Q386" s="54" t="n">
        <f aca="false">MIN(1000,MAX(Q387,IF($A386&gt;=Q$16,0,Q$13*(Q$16-$A386)+Q$14*(Q$16-$A386)^2+Q$15*(Q$16-$A386)^3)))</f>
        <v>0</v>
      </c>
      <c r="R386" s="54" t="n">
        <f aca="false">MIN(1000,MAX(R387,IF($A386&gt;=R$16,0,R$13*(R$16-$A386)+R$14*(R$16-$A386)^2+R$15*(R$16-$A386)^3)))</f>
        <v>0</v>
      </c>
      <c r="S386" s="54" t="n">
        <f aca="false">MIN(1000,MAX(S387,IF($A386&gt;=S$16,0,S$13*(S$16-$A386)+S$14*(S$16-$A386)^2+S$15*(S$16-$A386)^3)))</f>
        <v>0</v>
      </c>
      <c r="T386" s="54" t="n">
        <f aca="false">MIN(1000,MAX(T387,IF($A386&gt;=T$16,0,T$13*(T$16-$A386)+T$14*(T$16-$A386)^2+T$15*(T$16-$A386)^3)))</f>
        <v>0</v>
      </c>
      <c r="U386" s="54" t="n">
        <f aca="false">MIN(1000,MAX(U387,IF($A386&gt;=U$16,0,U$13*(U$16-$A386)+U$14*(U$16-$A386)^2+U$15*(U$16-$A386)^3)))</f>
        <v>66.64245</v>
      </c>
      <c r="V386" s="54" t="n">
        <f aca="false">MIN(1000,MAX(V387,IF($A386&gt;=V$16,0,V$13*(V$16-$A386)+V$14*(V$16-$A386)^2+V$15*(V$16-$A386)^3)))</f>
        <v>0</v>
      </c>
      <c r="W386" s="54" t="n">
        <f aca="false">MIN(1000,MAX(W387,IF($A386&gt;=W$16,0,W$13*(W$16-$A386)+W$14*(W$16-$A386)^2+W$15*(W$16-$A386)^3)))</f>
        <v>36.13548</v>
      </c>
      <c r="X386" s="54" t="n">
        <f aca="false">MIN(1000,MAX(X387,IF($A386&gt;=X$16,0,X$13*(X$16-$A386)+X$14*(X$16-$A386)^2+X$15*(X$16-$A386)^3)))</f>
        <v>0</v>
      </c>
      <c r="Y386" s="54" t="n">
        <f aca="false">MIN(1000,MAX(Y387,IF($A386&gt;=Y$16,0,Y$13*(Y$16-$A386)+Y$14*(Y$16-$A386)^2+Y$15*(Y$16-$A386)^3)))</f>
        <v>0</v>
      </c>
      <c r="Z386" s="54" t="n">
        <f aca="false">MIN(1000,MAX(Z387,IF($A386&gt;=Z$16,0,Z$13*(Z$16-$A386)+Z$14*(Z$16-$A386)^2+Z$15*(Z$16-$A386)^3)))</f>
        <v>0</v>
      </c>
      <c r="AC386" s="54" t="n">
        <f aca="false">MIN(1000,MAX(AC387,IF($A386&gt;=AC$16,0,AC$13*(AC$16-$A386)+AC$14*(AC$16-$A386)^2+AC$15*(AC$16-$A386)^3)))</f>
        <v>0</v>
      </c>
      <c r="AD386" s="54" t="n">
        <f aca="false">MIN(1000,MAX(AD387,IF($A386&gt;=AD$16,0,AD$13*(AD$16-$A386)+AD$14*(AD$16-$A386)^2+AD$15*(AD$16-$A386)^3)))</f>
        <v>0</v>
      </c>
      <c r="AE386" s="54" t="n">
        <f aca="false">MIN(1000,MAX(AE387,IF($A386&gt;=AE$16,0,AE$13*(AE$16-$A386)+AE$14*(AE$16-$A386)^2+AE$15*(AE$16-$A386)^3)))</f>
        <v>0</v>
      </c>
      <c r="AF386" s="54" t="n">
        <f aca="false">MIN(1000,MAX(AF387,IF($A386&gt;=AF$16,0,AF$13*(AF$16-$A386)+AF$14*(AF$16-$A386)^2+AF$15*(AF$16-$A386)^3)))</f>
        <v>0</v>
      </c>
      <c r="AG386" s="54" t="n">
        <f aca="false">MIN(1000,MAX(AG387,IF($A386&gt;=AG$16,0,AG$13*(AG$16-$A386)+AG$14*(AG$16-$A386)^2+AG$15*(AG$16-$A386)^3)))</f>
        <v>0</v>
      </c>
      <c r="AH386" s="54" t="n">
        <f aca="false">MIN(1000,MAX(AH387,IF($A386&gt;=AH$16,0,AH$13*(AH$16-$A386)+AH$14*(AH$16-$A386)^2+AH$15*(AH$16-$A386)^3)))</f>
        <v>0</v>
      </c>
      <c r="AI386" s="54" t="n">
        <f aca="false">MIN(1000,MAX(AI387,IF($A386&gt;=AI$16,0,AI$13*(AI$16-$A386)+AI$14*(AI$16-$A386)^2+AI$15*(AI$16-$A386)^3)))</f>
        <v>0</v>
      </c>
      <c r="AJ386" s="54" t="n">
        <f aca="false">MIN(1000,MAX(AJ387,IF($A386&gt;=AJ$16,0,AJ$13*(AJ$16-$A386)+AJ$14*(AJ$16-$A386)^2+AJ$15*(AJ$16-$A386)^3)))</f>
        <v>0</v>
      </c>
      <c r="AK386" s="54" t="n">
        <f aca="false">MIN(1000,MAX(AK387,IF($A386&gt;=AK$16,0,AK$13*(AK$16-$A386)+AK$14*(AK$16-$A386)^2+AK$15*(AK$16-$A386)^3)))</f>
        <v>0</v>
      </c>
      <c r="AL386" s="54" t="n">
        <f aca="false">MIN(1000,MAX(AL387,IF($A386&gt;=AL$16,0,AL$13*(AL$16-$A386)+AL$14*(AL$16-$A386)^2+AL$15*(AL$16-$A386)^3)))</f>
        <v>0</v>
      </c>
      <c r="AM386" s="54" t="n">
        <f aca="false">MIN(1000,MAX(AM387,IF($A386&gt;=AM$16,0,AM$13*(AM$16-$A386)+AM$14*(AM$16-$A386)^2+AM$15*(AM$16-$A386)^3)))</f>
        <v>0</v>
      </c>
      <c r="AN386" s="54" t="n">
        <f aca="false">MIN(1000,MAX(AN387,IF($A386&gt;=AN$16,0,AN$13*(AN$16-$A386)+AN$14*(AN$16-$A386)^2+AN$15*(AN$16-$A386)^3)))</f>
        <v>0</v>
      </c>
      <c r="AO386" s="54" t="n">
        <f aca="false">MIN(1000,MAX(AO387,IF($A386&gt;=AO$16,0,AO$13*(AO$16-$A386)+AO$14*(AO$16-$A386)^2+AO$15*(AO$16-$A386)^3)))</f>
        <v>0</v>
      </c>
      <c r="AP386" s="54" t="n">
        <f aca="false">MIN(1000,MAX(AP387,IF($A386&gt;=AP$16,0,AP$13*(AP$16-$A386)+AP$14*(AP$16-$A386)^2+AP$15*(AP$16-$A386)^3)))</f>
        <v>0</v>
      </c>
      <c r="AQ386" s="54" t="n">
        <f aca="false">MIN(1000,MAX(AQ387,IF($A386&gt;=AQ$16,0,AQ$13*(AQ$16-$A386)+AQ$14*(AQ$16-$A386)^2+AQ$15*(AQ$16-$A386)^3)))</f>
        <v>0</v>
      </c>
      <c r="AR386" s="54" t="n">
        <f aca="false">MIN(1000,MAX(AR387,IF($A386&gt;=AR$16,0,AR$13*(AR$16-$A386)+AR$14*(AR$16-$A386)^2+AR$15*(AR$16-$A386)^3)))</f>
        <v>0</v>
      </c>
      <c r="AS386" s="54" t="n">
        <f aca="false">MIN(1000,MAX(AS387,IF($A386&gt;=AS$16,0,AS$13*(AS$16-$A386)+AS$14*(AS$16-$A386)^2+AS$15*(AS$16-$A386)^3)))</f>
        <v>0</v>
      </c>
      <c r="AT386" s="54" t="n">
        <f aca="false">MIN(1000,MAX(AT387,IF($A386&gt;=AT$16,0,AT$13*(AT$16-$A386)+AT$14*(AT$16-$A386)^2+AT$15*(AT$16-$A386)^3)))</f>
        <v>0</v>
      </c>
      <c r="AU386" s="54" t="n">
        <f aca="false">MIN(1000,MAX(AU387,IF($A386&gt;=AU$16,0,AU$13*(AU$16-$A386)+AU$14*(AU$16-$A386)^2+AU$15*(AU$16-$A386)^3)))</f>
        <v>0</v>
      </c>
      <c r="AV386" s="54" t="n">
        <f aca="false">MIN(1000,MAX(AV387,IF($A386&gt;=AV$16,0,AV$13*(AV$16-$A386)+AV$14*(AV$16-$A386)^2+AV$15*(AV$16-$A386)^3)))</f>
        <v>395.23053</v>
      </c>
      <c r="AW386" s="54" t="n">
        <f aca="false">MIN(1000,MAX(AW387,IF($A386&gt;=AW$16,0,AW$13*(AW$16-$A386)+AW$14*(AW$16-$A386)^2+AW$15*(AW$16-$A386)^3)))</f>
        <v>0</v>
      </c>
      <c r="AX386" s="54" t="n">
        <f aca="false">MIN(1000,MAX(AX387,IF($A386&gt;=AX$16,0,AX$13*(AX$16-$A386)+AX$14*(AX$16-$A386)^2+AX$15*(AX$16-$A386)^3)))</f>
        <v>58.216864</v>
      </c>
      <c r="AY386" s="54" t="n">
        <f aca="false">MIN(1000,MAX(AY387,IF($A386&gt;=AY$16,0,AY$13*(AY$16-$A386)+AY$14*(AY$16-$A386)^2+AY$15*(AY$16-$A386)^3)))</f>
        <v>0</v>
      </c>
      <c r="AZ386" s="54" t="n">
        <f aca="false">MIN(1000,MAX(AZ387,IF($A386&gt;=AZ$16,0,AZ$13*(AZ$16-$A386)+AZ$14*(AZ$16-$A386)^2+AZ$15*(AZ$16-$A386)^3)))</f>
        <v>0</v>
      </c>
      <c r="BA386" s="54" t="n">
        <f aca="false">MIN(1000,MAX(BA387,IF($A386&gt;=BA$16,0,BA$13*(BA$16-$A386)+BA$14*(BA$16-$A386)^2+BA$15*(BA$16-$A386)^3)))</f>
        <v>0</v>
      </c>
    </row>
    <row r="387" customFormat="false" ht="13.8" hidden="false" customHeight="false" outlineLevel="0" collapsed="false">
      <c r="A387" s="12" t="n">
        <f aca="false">A386+10</f>
        <v>3700</v>
      </c>
      <c r="B387" s="54" t="n">
        <f aca="false">MIN(1000,MAX(B388,IF($A387&gt;=B$16,0,B$13*(B$16-$A387)+B$14*(B$16-$A387)^2+B$15*(B$16-$A387)^3)))</f>
        <v>0</v>
      </c>
      <c r="C387" s="54" t="n">
        <f aca="false">MIN(1000,MAX(C388,IF($A387&gt;=C$16,0,C$13*(C$16-$A387)+C$14*(C$16-$A387)^2+C$15*(C$16-$A387)^3)))</f>
        <v>0</v>
      </c>
      <c r="D387" s="54" t="n">
        <f aca="false">MIN(1000,MAX(D388,IF($A387&gt;=D$16,0,D$13*(D$16-$A387)+D$14*(D$16-$A387)^2+D$15*(D$16-$A387)^3)))</f>
        <v>0</v>
      </c>
      <c r="E387" s="54" t="n">
        <f aca="false">MIN(1000,MAX(E388,IF($A387&gt;=E$16,0,E$13*(E$16-$A387)+E$14*(E$16-$A387)^2+E$15*(E$16-$A387)^3)))</f>
        <v>0</v>
      </c>
      <c r="F387" s="54" t="n">
        <f aca="false">MIN(1000,MAX(F388,IF($A387&gt;=F$16,0,F$13*(F$16-$A387)+F$14*(F$16-$A387)^2+F$15*(F$16-$A387)^3)))</f>
        <v>0</v>
      </c>
      <c r="G387" s="54" t="n">
        <f aca="false">MIN(1000,MAX(G388,IF($A387&gt;=G$16,0,G$13*(G$16-$A387)+G$14*(G$16-$A387)^2+G$15*(G$16-$A387)^3)))</f>
        <v>0</v>
      </c>
      <c r="H387" s="54" t="n">
        <f aca="false">MIN(1000,MAX(H388,IF($A387&gt;=H$16,0,H$13*(H$16-$A387)+H$14*(H$16-$A387)^2+H$15*(H$16-$A387)^3)))</f>
        <v>0</v>
      </c>
      <c r="I387" s="54" t="n">
        <f aca="false">MIN(1000,MAX(I388,IF($A387&gt;=I$16,0,I$13*(I$16-$A387)+I$14*(I$16-$A387)^2+I$15*(I$16-$A387)^3)))</f>
        <v>0</v>
      </c>
      <c r="J387" s="54" t="n">
        <f aca="false">MIN(1000,MAX(J388,IF($A387&gt;=J$16,0,J$13*(J$16-$A387)+J$14*(J$16-$A387)^2+J$15*(J$16-$A387)^3)))</f>
        <v>0</v>
      </c>
      <c r="K387" s="54" t="n">
        <f aca="false">MIN(1000,MAX(K388,IF($A387&gt;=K$16,0,K$13*(K$16-$A387)+K$14*(K$16-$A387)^2+K$15*(K$16-$A387)^3)))</f>
        <v>0</v>
      </c>
      <c r="L387" s="54" t="n">
        <f aca="false">MIN(1000,MAX(L388,IF($A387&gt;=L$16,0,L$13*(L$16-$A387)+L$14*(L$16-$A387)^2+L$15*(L$16-$A387)^3)))</f>
        <v>0</v>
      </c>
      <c r="M387" s="54" t="n">
        <f aca="false">MIN(1000,MAX(M388,IF($A387&gt;=M$16,0,M$13*(M$16-$A387)+M$14*(M$16-$A387)^2+M$15*(M$16-$A387)^3)))</f>
        <v>0</v>
      </c>
      <c r="N387" s="54" t="n">
        <f aca="false">MIN(1000,MAX(N388,IF($A387&gt;=N$16,0,N$13*(N$16-$A387)+N$14*(N$16-$A387)^2+N$15*(N$16-$A387)^3)))</f>
        <v>0</v>
      </c>
      <c r="O387" s="54" t="n">
        <f aca="false">MIN(1000,MAX(O388,IF($A387&gt;=O$16,0,O$13*(O$16-$A387)+O$14*(O$16-$A387)^2+O$15*(O$16-$A387)^3)))</f>
        <v>0</v>
      </c>
      <c r="P387" s="54" t="n">
        <f aca="false">MIN(1000,MAX(P388,IF($A387&gt;=P$16,0,P$13*(P$16-$A387)+P$14*(P$16-$A387)^2+P$15*(P$16-$A387)^3)))</f>
        <v>0</v>
      </c>
      <c r="Q387" s="54" t="n">
        <f aca="false">MIN(1000,MAX(Q388,IF($A387&gt;=Q$16,0,Q$13*(Q$16-$A387)+Q$14*(Q$16-$A387)^2+Q$15*(Q$16-$A387)^3)))</f>
        <v>0</v>
      </c>
      <c r="R387" s="54" t="n">
        <f aca="false">MIN(1000,MAX(R388,IF($A387&gt;=R$16,0,R$13*(R$16-$A387)+R$14*(R$16-$A387)^2+R$15*(R$16-$A387)^3)))</f>
        <v>0</v>
      </c>
      <c r="S387" s="54" t="n">
        <f aca="false">MIN(1000,MAX(S388,IF($A387&gt;=S$16,0,S$13*(S$16-$A387)+S$14*(S$16-$A387)^2+S$15*(S$16-$A387)^3)))</f>
        <v>0</v>
      </c>
      <c r="T387" s="54" t="n">
        <f aca="false">MIN(1000,MAX(T388,IF($A387&gt;=T$16,0,T$13*(T$16-$A387)+T$14*(T$16-$A387)^2+T$15*(T$16-$A387)^3)))</f>
        <v>0</v>
      </c>
      <c r="U387" s="54" t="n">
        <f aca="false">MIN(1000,MAX(U388,IF($A387&gt;=U$16,0,U$13*(U$16-$A387)+U$14*(U$16-$A387)^2+U$15*(U$16-$A387)^3)))</f>
        <v>66.39745</v>
      </c>
      <c r="V387" s="54" t="n">
        <f aca="false">MIN(1000,MAX(V388,IF($A387&gt;=V$16,0,V$13*(V$16-$A387)+V$14*(V$16-$A387)^2+V$15*(V$16-$A387)^3)))</f>
        <v>0</v>
      </c>
      <c r="W387" s="54" t="n">
        <f aca="false">MIN(1000,MAX(W388,IF($A387&gt;=W$16,0,W$13*(W$16-$A387)+W$14*(W$16-$A387)^2+W$15*(W$16-$A387)^3)))</f>
        <v>36.00648</v>
      </c>
      <c r="X387" s="54" t="n">
        <f aca="false">MIN(1000,MAX(X388,IF($A387&gt;=X$16,0,X$13*(X$16-$A387)+X$14*(X$16-$A387)^2+X$15*(X$16-$A387)^3)))</f>
        <v>0</v>
      </c>
      <c r="Y387" s="54" t="n">
        <f aca="false">MIN(1000,MAX(Y388,IF($A387&gt;=Y$16,0,Y$13*(Y$16-$A387)+Y$14*(Y$16-$A387)^2+Y$15*(Y$16-$A387)^3)))</f>
        <v>0</v>
      </c>
      <c r="Z387" s="54" t="n">
        <f aca="false">MIN(1000,MAX(Z388,IF($A387&gt;=Z$16,0,Z$13*(Z$16-$A387)+Z$14*(Z$16-$A387)^2+Z$15*(Z$16-$A387)^3)))</f>
        <v>0</v>
      </c>
      <c r="AC387" s="54" t="n">
        <f aca="false">MIN(1000,MAX(AC388,IF($A387&gt;=AC$16,0,AC$13*(AC$16-$A387)+AC$14*(AC$16-$A387)^2+AC$15*(AC$16-$A387)^3)))</f>
        <v>0</v>
      </c>
      <c r="AD387" s="54" t="n">
        <f aca="false">MIN(1000,MAX(AD388,IF($A387&gt;=AD$16,0,AD$13*(AD$16-$A387)+AD$14*(AD$16-$A387)^2+AD$15*(AD$16-$A387)^3)))</f>
        <v>0</v>
      </c>
      <c r="AE387" s="54" t="n">
        <f aca="false">MIN(1000,MAX(AE388,IF($A387&gt;=AE$16,0,AE$13*(AE$16-$A387)+AE$14*(AE$16-$A387)^2+AE$15*(AE$16-$A387)^3)))</f>
        <v>0</v>
      </c>
      <c r="AF387" s="54" t="n">
        <f aca="false">MIN(1000,MAX(AF388,IF($A387&gt;=AF$16,0,AF$13*(AF$16-$A387)+AF$14*(AF$16-$A387)^2+AF$15*(AF$16-$A387)^3)))</f>
        <v>0</v>
      </c>
      <c r="AG387" s="54" t="n">
        <f aca="false">MIN(1000,MAX(AG388,IF($A387&gt;=AG$16,0,AG$13*(AG$16-$A387)+AG$14*(AG$16-$A387)^2+AG$15*(AG$16-$A387)^3)))</f>
        <v>0</v>
      </c>
      <c r="AH387" s="54" t="n">
        <f aca="false">MIN(1000,MAX(AH388,IF($A387&gt;=AH$16,0,AH$13*(AH$16-$A387)+AH$14*(AH$16-$A387)^2+AH$15*(AH$16-$A387)^3)))</f>
        <v>0</v>
      </c>
      <c r="AI387" s="54" t="n">
        <f aca="false">MIN(1000,MAX(AI388,IF($A387&gt;=AI$16,0,AI$13*(AI$16-$A387)+AI$14*(AI$16-$A387)^2+AI$15*(AI$16-$A387)^3)))</f>
        <v>0</v>
      </c>
      <c r="AJ387" s="54" t="n">
        <f aca="false">MIN(1000,MAX(AJ388,IF($A387&gt;=AJ$16,0,AJ$13*(AJ$16-$A387)+AJ$14*(AJ$16-$A387)^2+AJ$15*(AJ$16-$A387)^3)))</f>
        <v>0</v>
      </c>
      <c r="AK387" s="54" t="n">
        <f aca="false">MIN(1000,MAX(AK388,IF($A387&gt;=AK$16,0,AK$13*(AK$16-$A387)+AK$14*(AK$16-$A387)^2+AK$15*(AK$16-$A387)^3)))</f>
        <v>0</v>
      </c>
      <c r="AL387" s="54" t="n">
        <f aca="false">MIN(1000,MAX(AL388,IF($A387&gt;=AL$16,0,AL$13*(AL$16-$A387)+AL$14*(AL$16-$A387)^2+AL$15*(AL$16-$A387)^3)))</f>
        <v>0</v>
      </c>
      <c r="AM387" s="54" t="n">
        <f aca="false">MIN(1000,MAX(AM388,IF($A387&gt;=AM$16,0,AM$13*(AM$16-$A387)+AM$14*(AM$16-$A387)^2+AM$15*(AM$16-$A387)^3)))</f>
        <v>0</v>
      </c>
      <c r="AN387" s="54" t="n">
        <f aca="false">MIN(1000,MAX(AN388,IF($A387&gt;=AN$16,0,AN$13*(AN$16-$A387)+AN$14*(AN$16-$A387)^2+AN$15*(AN$16-$A387)^3)))</f>
        <v>0</v>
      </c>
      <c r="AO387" s="54" t="n">
        <f aca="false">MIN(1000,MAX(AO388,IF($A387&gt;=AO$16,0,AO$13*(AO$16-$A387)+AO$14*(AO$16-$A387)^2+AO$15*(AO$16-$A387)^3)))</f>
        <v>0</v>
      </c>
      <c r="AP387" s="54" t="n">
        <f aca="false">MIN(1000,MAX(AP388,IF($A387&gt;=AP$16,0,AP$13*(AP$16-$A387)+AP$14*(AP$16-$A387)^2+AP$15*(AP$16-$A387)^3)))</f>
        <v>0</v>
      </c>
      <c r="AQ387" s="54" t="n">
        <f aca="false">MIN(1000,MAX(AQ388,IF($A387&gt;=AQ$16,0,AQ$13*(AQ$16-$A387)+AQ$14*(AQ$16-$A387)^2+AQ$15*(AQ$16-$A387)^3)))</f>
        <v>0</v>
      </c>
      <c r="AR387" s="54" t="n">
        <f aca="false">MIN(1000,MAX(AR388,IF($A387&gt;=AR$16,0,AR$13*(AR$16-$A387)+AR$14*(AR$16-$A387)^2+AR$15*(AR$16-$A387)^3)))</f>
        <v>0</v>
      </c>
      <c r="AS387" s="54" t="n">
        <f aca="false">MIN(1000,MAX(AS388,IF($A387&gt;=AS$16,0,AS$13*(AS$16-$A387)+AS$14*(AS$16-$A387)^2+AS$15*(AS$16-$A387)^3)))</f>
        <v>0</v>
      </c>
      <c r="AT387" s="54" t="n">
        <f aca="false">MIN(1000,MAX(AT388,IF($A387&gt;=AT$16,0,AT$13*(AT$16-$A387)+AT$14*(AT$16-$A387)^2+AT$15*(AT$16-$A387)^3)))</f>
        <v>0</v>
      </c>
      <c r="AU387" s="54" t="n">
        <f aca="false">MIN(1000,MAX(AU388,IF($A387&gt;=AU$16,0,AU$13*(AU$16-$A387)+AU$14*(AU$16-$A387)^2+AU$15*(AU$16-$A387)^3)))</f>
        <v>0</v>
      </c>
      <c r="AV387" s="54" t="n">
        <f aca="false">MIN(1000,MAX(AV388,IF($A387&gt;=AV$16,0,AV$13*(AV$16-$A387)+AV$14*(AV$16-$A387)^2+AV$15*(AV$16-$A387)^3)))</f>
        <v>393.77753</v>
      </c>
      <c r="AW387" s="54" t="n">
        <f aca="false">MIN(1000,MAX(AW388,IF($A387&gt;=AW$16,0,AW$13*(AW$16-$A387)+AW$14*(AW$16-$A387)^2+AW$15*(AW$16-$A387)^3)))</f>
        <v>0</v>
      </c>
      <c r="AX387" s="54" t="n">
        <f aca="false">MIN(1000,MAX(AX388,IF($A387&gt;=AX$16,0,AX$13*(AX$16-$A387)+AX$14*(AX$16-$A387)^2+AX$15*(AX$16-$A387)^3)))</f>
        <v>58.216864</v>
      </c>
      <c r="AY387" s="54" t="n">
        <f aca="false">MIN(1000,MAX(AY388,IF($A387&gt;=AY$16,0,AY$13*(AY$16-$A387)+AY$14*(AY$16-$A387)^2+AY$15*(AY$16-$A387)^3)))</f>
        <v>0</v>
      </c>
      <c r="AZ387" s="54" t="n">
        <f aca="false">MIN(1000,MAX(AZ388,IF($A387&gt;=AZ$16,0,AZ$13*(AZ$16-$A387)+AZ$14*(AZ$16-$A387)^2+AZ$15*(AZ$16-$A387)^3)))</f>
        <v>0</v>
      </c>
      <c r="BA387" s="54" t="n">
        <f aca="false">MIN(1000,MAX(BA388,IF($A387&gt;=BA$16,0,BA$13*(BA$16-$A387)+BA$14*(BA$16-$A387)^2+BA$15*(BA$16-$A387)^3)))</f>
        <v>0</v>
      </c>
    </row>
    <row r="388" customFormat="false" ht="13.8" hidden="false" customHeight="false" outlineLevel="0" collapsed="false">
      <c r="A388" s="12" t="n">
        <f aca="false">A387+10</f>
        <v>3710</v>
      </c>
      <c r="B388" s="54" t="n">
        <f aca="false">MIN(1000,MAX(B389,IF($A388&gt;=B$16,0,B$13*(B$16-$A388)+B$14*(B$16-$A388)^2+B$15*(B$16-$A388)^3)))</f>
        <v>0</v>
      </c>
      <c r="C388" s="54" t="n">
        <f aca="false">MIN(1000,MAX(C389,IF($A388&gt;=C$16,0,C$13*(C$16-$A388)+C$14*(C$16-$A388)^2+C$15*(C$16-$A388)^3)))</f>
        <v>0</v>
      </c>
      <c r="D388" s="54" t="n">
        <f aca="false">MIN(1000,MAX(D389,IF($A388&gt;=D$16,0,D$13*(D$16-$A388)+D$14*(D$16-$A388)^2+D$15*(D$16-$A388)^3)))</f>
        <v>0</v>
      </c>
      <c r="E388" s="54" t="n">
        <f aca="false">MIN(1000,MAX(E389,IF($A388&gt;=E$16,0,E$13*(E$16-$A388)+E$14*(E$16-$A388)^2+E$15*(E$16-$A388)^3)))</f>
        <v>0</v>
      </c>
      <c r="F388" s="54" t="n">
        <f aca="false">MIN(1000,MAX(F389,IF($A388&gt;=F$16,0,F$13*(F$16-$A388)+F$14*(F$16-$A388)^2+F$15*(F$16-$A388)^3)))</f>
        <v>0</v>
      </c>
      <c r="G388" s="54" t="n">
        <f aca="false">MIN(1000,MAX(G389,IF($A388&gt;=G$16,0,G$13*(G$16-$A388)+G$14*(G$16-$A388)^2+G$15*(G$16-$A388)^3)))</f>
        <v>0</v>
      </c>
      <c r="H388" s="54" t="n">
        <f aca="false">MIN(1000,MAX(H389,IF($A388&gt;=H$16,0,H$13*(H$16-$A388)+H$14*(H$16-$A388)^2+H$15*(H$16-$A388)^3)))</f>
        <v>0</v>
      </c>
      <c r="I388" s="54" t="n">
        <f aca="false">MIN(1000,MAX(I389,IF($A388&gt;=I$16,0,I$13*(I$16-$A388)+I$14*(I$16-$A388)^2+I$15*(I$16-$A388)^3)))</f>
        <v>0</v>
      </c>
      <c r="J388" s="54" t="n">
        <f aca="false">MIN(1000,MAX(J389,IF($A388&gt;=J$16,0,J$13*(J$16-$A388)+J$14*(J$16-$A388)^2+J$15*(J$16-$A388)^3)))</f>
        <v>0</v>
      </c>
      <c r="K388" s="54" t="n">
        <f aca="false">MIN(1000,MAX(K389,IF($A388&gt;=K$16,0,K$13*(K$16-$A388)+K$14*(K$16-$A388)^2+K$15*(K$16-$A388)^3)))</f>
        <v>0</v>
      </c>
      <c r="L388" s="54" t="n">
        <f aca="false">MIN(1000,MAX(L389,IF($A388&gt;=L$16,0,L$13*(L$16-$A388)+L$14*(L$16-$A388)^2+L$15*(L$16-$A388)^3)))</f>
        <v>0</v>
      </c>
      <c r="M388" s="54" t="n">
        <f aca="false">MIN(1000,MAX(M389,IF($A388&gt;=M$16,0,M$13*(M$16-$A388)+M$14*(M$16-$A388)^2+M$15*(M$16-$A388)^3)))</f>
        <v>0</v>
      </c>
      <c r="N388" s="54" t="n">
        <f aca="false">MIN(1000,MAX(N389,IF($A388&gt;=N$16,0,N$13*(N$16-$A388)+N$14*(N$16-$A388)^2+N$15*(N$16-$A388)^3)))</f>
        <v>0</v>
      </c>
      <c r="O388" s="54" t="n">
        <f aca="false">MIN(1000,MAX(O389,IF($A388&gt;=O$16,0,O$13*(O$16-$A388)+O$14*(O$16-$A388)^2+O$15*(O$16-$A388)^3)))</f>
        <v>0</v>
      </c>
      <c r="P388" s="54" t="n">
        <f aca="false">MIN(1000,MAX(P389,IF($A388&gt;=P$16,0,P$13*(P$16-$A388)+P$14*(P$16-$A388)^2+P$15*(P$16-$A388)^3)))</f>
        <v>0</v>
      </c>
      <c r="Q388" s="54" t="n">
        <f aca="false">MIN(1000,MAX(Q389,IF($A388&gt;=Q$16,0,Q$13*(Q$16-$A388)+Q$14*(Q$16-$A388)^2+Q$15*(Q$16-$A388)^3)))</f>
        <v>0</v>
      </c>
      <c r="R388" s="54" t="n">
        <f aca="false">MIN(1000,MAX(R389,IF($A388&gt;=R$16,0,R$13*(R$16-$A388)+R$14*(R$16-$A388)^2+R$15*(R$16-$A388)^3)))</f>
        <v>0</v>
      </c>
      <c r="S388" s="54" t="n">
        <f aca="false">MIN(1000,MAX(S389,IF($A388&gt;=S$16,0,S$13*(S$16-$A388)+S$14*(S$16-$A388)^2+S$15*(S$16-$A388)^3)))</f>
        <v>0</v>
      </c>
      <c r="T388" s="54" t="n">
        <f aca="false">MIN(1000,MAX(T389,IF($A388&gt;=T$16,0,T$13*(T$16-$A388)+T$14*(T$16-$A388)^2+T$15*(T$16-$A388)^3)))</f>
        <v>0</v>
      </c>
      <c r="U388" s="54" t="n">
        <f aca="false">MIN(1000,MAX(U389,IF($A388&gt;=U$16,0,U$13*(U$16-$A388)+U$14*(U$16-$A388)^2+U$15*(U$16-$A388)^3)))</f>
        <v>66.15245</v>
      </c>
      <c r="V388" s="54" t="n">
        <f aca="false">MIN(1000,MAX(V389,IF($A388&gt;=V$16,0,V$13*(V$16-$A388)+V$14*(V$16-$A388)^2+V$15*(V$16-$A388)^3)))</f>
        <v>0</v>
      </c>
      <c r="W388" s="54" t="n">
        <f aca="false">MIN(1000,MAX(W389,IF($A388&gt;=W$16,0,W$13*(W$16-$A388)+W$14*(W$16-$A388)^2+W$15*(W$16-$A388)^3)))</f>
        <v>35.87748</v>
      </c>
      <c r="X388" s="54" t="n">
        <f aca="false">MIN(1000,MAX(X389,IF($A388&gt;=X$16,0,X$13*(X$16-$A388)+X$14*(X$16-$A388)^2+X$15*(X$16-$A388)^3)))</f>
        <v>0</v>
      </c>
      <c r="Y388" s="54" t="n">
        <f aca="false">MIN(1000,MAX(Y389,IF($A388&gt;=Y$16,0,Y$13*(Y$16-$A388)+Y$14*(Y$16-$A388)^2+Y$15*(Y$16-$A388)^3)))</f>
        <v>0</v>
      </c>
      <c r="Z388" s="54" t="n">
        <f aca="false">MIN(1000,MAX(Z389,IF($A388&gt;=Z$16,0,Z$13*(Z$16-$A388)+Z$14*(Z$16-$A388)^2+Z$15*(Z$16-$A388)^3)))</f>
        <v>0</v>
      </c>
      <c r="AC388" s="54" t="n">
        <f aca="false">MIN(1000,MAX(AC389,IF($A388&gt;=AC$16,0,AC$13*(AC$16-$A388)+AC$14*(AC$16-$A388)^2+AC$15*(AC$16-$A388)^3)))</f>
        <v>0</v>
      </c>
      <c r="AD388" s="54" t="n">
        <f aca="false">MIN(1000,MAX(AD389,IF($A388&gt;=AD$16,0,AD$13*(AD$16-$A388)+AD$14*(AD$16-$A388)^2+AD$15*(AD$16-$A388)^3)))</f>
        <v>0</v>
      </c>
      <c r="AE388" s="54" t="n">
        <f aca="false">MIN(1000,MAX(AE389,IF($A388&gt;=AE$16,0,AE$13*(AE$16-$A388)+AE$14*(AE$16-$A388)^2+AE$15*(AE$16-$A388)^3)))</f>
        <v>0</v>
      </c>
      <c r="AF388" s="54" t="n">
        <f aca="false">MIN(1000,MAX(AF389,IF($A388&gt;=AF$16,0,AF$13*(AF$16-$A388)+AF$14*(AF$16-$A388)^2+AF$15*(AF$16-$A388)^3)))</f>
        <v>0</v>
      </c>
      <c r="AG388" s="54" t="n">
        <f aca="false">MIN(1000,MAX(AG389,IF($A388&gt;=AG$16,0,AG$13*(AG$16-$A388)+AG$14*(AG$16-$A388)^2+AG$15*(AG$16-$A388)^3)))</f>
        <v>0</v>
      </c>
      <c r="AH388" s="54" t="n">
        <f aca="false">MIN(1000,MAX(AH389,IF($A388&gt;=AH$16,0,AH$13*(AH$16-$A388)+AH$14*(AH$16-$A388)^2+AH$15*(AH$16-$A388)^3)))</f>
        <v>0</v>
      </c>
      <c r="AI388" s="54" t="n">
        <f aca="false">MIN(1000,MAX(AI389,IF($A388&gt;=AI$16,0,AI$13*(AI$16-$A388)+AI$14*(AI$16-$A388)^2+AI$15*(AI$16-$A388)^3)))</f>
        <v>0</v>
      </c>
      <c r="AJ388" s="54" t="n">
        <f aca="false">MIN(1000,MAX(AJ389,IF($A388&gt;=AJ$16,0,AJ$13*(AJ$16-$A388)+AJ$14*(AJ$16-$A388)^2+AJ$15*(AJ$16-$A388)^3)))</f>
        <v>0</v>
      </c>
      <c r="AK388" s="54" t="n">
        <f aca="false">MIN(1000,MAX(AK389,IF($A388&gt;=AK$16,0,AK$13*(AK$16-$A388)+AK$14*(AK$16-$A388)^2+AK$15*(AK$16-$A388)^3)))</f>
        <v>0</v>
      </c>
      <c r="AL388" s="54" t="n">
        <f aca="false">MIN(1000,MAX(AL389,IF($A388&gt;=AL$16,0,AL$13*(AL$16-$A388)+AL$14*(AL$16-$A388)^2+AL$15*(AL$16-$A388)^3)))</f>
        <v>0</v>
      </c>
      <c r="AM388" s="54" t="n">
        <f aca="false">MIN(1000,MAX(AM389,IF($A388&gt;=AM$16,0,AM$13*(AM$16-$A388)+AM$14*(AM$16-$A388)^2+AM$15*(AM$16-$A388)^3)))</f>
        <v>0</v>
      </c>
      <c r="AN388" s="54" t="n">
        <f aca="false">MIN(1000,MAX(AN389,IF($A388&gt;=AN$16,0,AN$13*(AN$16-$A388)+AN$14*(AN$16-$A388)^2+AN$15*(AN$16-$A388)^3)))</f>
        <v>0</v>
      </c>
      <c r="AO388" s="54" t="n">
        <f aca="false">MIN(1000,MAX(AO389,IF($A388&gt;=AO$16,0,AO$13*(AO$16-$A388)+AO$14*(AO$16-$A388)^2+AO$15*(AO$16-$A388)^3)))</f>
        <v>0</v>
      </c>
      <c r="AP388" s="54" t="n">
        <f aca="false">MIN(1000,MAX(AP389,IF($A388&gt;=AP$16,0,AP$13*(AP$16-$A388)+AP$14*(AP$16-$A388)^2+AP$15*(AP$16-$A388)^3)))</f>
        <v>0</v>
      </c>
      <c r="AQ388" s="54" t="n">
        <f aca="false">MIN(1000,MAX(AQ389,IF($A388&gt;=AQ$16,0,AQ$13*(AQ$16-$A388)+AQ$14*(AQ$16-$A388)^2+AQ$15*(AQ$16-$A388)^3)))</f>
        <v>0</v>
      </c>
      <c r="AR388" s="54" t="n">
        <f aca="false">MIN(1000,MAX(AR389,IF($A388&gt;=AR$16,0,AR$13*(AR$16-$A388)+AR$14*(AR$16-$A388)^2+AR$15*(AR$16-$A388)^3)))</f>
        <v>0</v>
      </c>
      <c r="AS388" s="54" t="n">
        <f aca="false">MIN(1000,MAX(AS389,IF($A388&gt;=AS$16,0,AS$13*(AS$16-$A388)+AS$14*(AS$16-$A388)^2+AS$15*(AS$16-$A388)^3)))</f>
        <v>0</v>
      </c>
      <c r="AT388" s="54" t="n">
        <f aca="false">MIN(1000,MAX(AT389,IF($A388&gt;=AT$16,0,AT$13*(AT$16-$A388)+AT$14*(AT$16-$A388)^2+AT$15*(AT$16-$A388)^3)))</f>
        <v>0</v>
      </c>
      <c r="AU388" s="54" t="n">
        <f aca="false">MIN(1000,MAX(AU389,IF($A388&gt;=AU$16,0,AU$13*(AU$16-$A388)+AU$14*(AU$16-$A388)^2+AU$15*(AU$16-$A388)^3)))</f>
        <v>0</v>
      </c>
      <c r="AV388" s="54" t="n">
        <f aca="false">MIN(1000,MAX(AV389,IF($A388&gt;=AV$16,0,AV$13*(AV$16-$A388)+AV$14*(AV$16-$A388)^2+AV$15*(AV$16-$A388)^3)))</f>
        <v>392.32453</v>
      </c>
      <c r="AW388" s="54" t="n">
        <f aca="false">MIN(1000,MAX(AW389,IF($A388&gt;=AW$16,0,AW$13*(AW$16-$A388)+AW$14*(AW$16-$A388)^2+AW$15*(AW$16-$A388)^3)))</f>
        <v>0</v>
      </c>
      <c r="AX388" s="54" t="n">
        <f aca="false">MIN(1000,MAX(AX389,IF($A388&gt;=AX$16,0,AX$13*(AX$16-$A388)+AX$14*(AX$16-$A388)^2+AX$15*(AX$16-$A388)^3)))</f>
        <v>58.216864</v>
      </c>
      <c r="AY388" s="54" t="n">
        <f aca="false">MIN(1000,MAX(AY389,IF($A388&gt;=AY$16,0,AY$13*(AY$16-$A388)+AY$14*(AY$16-$A388)^2+AY$15*(AY$16-$A388)^3)))</f>
        <v>0</v>
      </c>
      <c r="AZ388" s="54" t="n">
        <f aca="false">MIN(1000,MAX(AZ389,IF($A388&gt;=AZ$16,0,AZ$13*(AZ$16-$A388)+AZ$14*(AZ$16-$A388)^2+AZ$15*(AZ$16-$A388)^3)))</f>
        <v>0</v>
      </c>
      <c r="BA388" s="54" t="n">
        <f aca="false">MIN(1000,MAX(BA389,IF($A388&gt;=BA$16,0,BA$13*(BA$16-$A388)+BA$14*(BA$16-$A388)^2+BA$15*(BA$16-$A388)^3)))</f>
        <v>0</v>
      </c>
    </row>
    <row r="389" customFormat="false" ht="13.8" hidden="false" customHeight="false" outlineLevel="0" collapsed="false">
      <c r="A389" s="12" t="n">
        <f aca="false">A388+10</f>
        <v>3720</v>
      </c>
      <c r="B389" s="54" t="n">
        <f aca="false">MIN(1000,MAX(B390,IF($A389&gt;=B$16,0,B$13*(B$16-$A389)+B$14*(B$16-$A389)^2+B$15*(B$16-$A389)^3)))</f>
        <v>0</v>
      </c>
      <c r="C389" s="54" t="n">
        <f aca="false">MIN(1000,MAX(C390,IF($A389&gt;=C$16,0,C$13*(C$16-$A389)+C$14*(C$16-$A389)^2+C$15*(C$16-$A389)^3)))</f>
        <v>0</v>
      </c>
      <c r="D389" s="54" t="n">
        <f aca="false">MIN(1000,MAX(D390,IF($A389&gt;=D$16,0,D$13*(D$16-$A389)+D$14*(D$16-$A389)^2+D$15*(D$16-$A389)^3)))</f>
        <v>0</v>
      </c>
      <c r="E389" s="54" t="n">
        <f aca="false">MIN(1000,MAX(E390,IF($A389&gt;=E$16,0,E$13*(E$16-$A389)+E$14*(E$16-$A389)^2+E$15*(E$16-$A389)^3)))</f>
        <v>0</v>
      </c>
      <c r="F389" s="54" t="n">
        <f aca="false">MIN(1000,MAX(F390,IF($A389&gt;=F$16,0,F$13*(F$16-$A389)+F$14*(F$16-$A389)^2+F$15*(F$16-$A389)^3)))</f>
        <v>0</v>
      </c>
      <c r="G389" s="54" t="n">
        <f aca="false">MIN(1000,MAX(G390,IF($A389&gt;=G$16,0,G$13*(G$16-$A389)+G$14*(G$16-$A389)^2+G$15*(G$16-$A389)^3)))</f>
        <v>0</v>
      </c>
      <c r="H389" s="54" t="n">
        <f aca="false">MIN(1000,MAX(H390,IF($A389&gt;=H$16,0,H$13*(H$16-$A389)+H$14*(H$16-$A389)^2+H$15*(H$16-$A389)^3)))</f>
        <v>0</v>
      </c>
      <c r="I389" s="54" t="n">
        <f aca="false">MIN(1000,MAX(I390,IF($A389&gt;=I$16,0,I$13*(I$16-$A389)+I$14*(I$16-$A389)^2+I$15*(I$16-$A389)^3)))</f>
        <v>0</v>
      </c>
      <c r="J389" s="54" t="n">
        <f aca="false">MIN(1000,MAX(J390,IF($A389&gt;=J$16,0,J$13*(J$16-$A389)+J$14*(J$16-$A389)^2+J$15*(J$16-$A389)^3)))</f>
        <v>0</v>
      </c>
      <c r="K389" s="54" t="n">
        <f aca="false">MIN(1000,MAX(K390,IF($A389&gt;=K$16,0,K$13*(K$16-$A389)+K$14*(K$16-$A389)^2+K$15*(K$16-$A389)^3)))</f>
        <v>0</v>
      </c>
      <c r="L389" s="54" t="n">
        <f aca="false">MIN(1000,MAX(L390,IF($A389&gt;=L$16,0,L$13*(L$16-$A389)+L$14*(L$16-$A389)^2+L$15*(L$16-$A389)^3)))</f>
        <v>0</v>
      </c>
      <c r="M389" s="54" t="n">
        <f aca="false">MIN(1000,MAX(M390,IF($A389&gt;=M$16,0,M$13*(M$16-$A389)+M$14*(M$16-$A389)^2+M$15*(M$16-$A389)^3)))</f>
        <v>0</v>
      </c>
      <c r="N389" s="54" t="n">
        <f aca="false">MIN(1000,MAX(N390,IF($A389&gt;=N$16,0,N$13*(N$16-$A389)+N$14*(N$16-$A389)^2+N$15*(N$16-$A389)^3)))</f>
        <v>0</v>
      </c>
      <c r="O389" s="54" t="n">
        <f aca="false">MIN(1000,MAX(O390,IF($A389&gt;=O$16,0,O$13*(O$16-$A389)+O$14*(O$16-$A389)^2+O$15*(O$16-$A389)^3)))</f>
        <v>0</v>
      </c>
      <c r="P389" s="54" t="n">
        <f aca="false">MIN(1000,MAX(P390,IF($A389&gt;=P$16,0,P$13*(P$16-$A389)+P$14*(P$16-$A389)^2+P$15*(P$16-$A389)^3)))</f>
        <v>0</v>
      </c>
      <c r="Q389" s="54" t="n">
        <f aca="false">MIN(1000,MAX(Q390,IF($A389&gt;=Q$16,0,Q$13*(Q$16-$A389)+Q$14*(Q$16-$A389)^2+Q$15*(Q$16-$A389)^3)))</f>
        <v>0</v>
      </c>
      <c r="R389" s="54" t="n">
        <f aca="false">MIN(1000,MAX(R390,IF($A389&gt;=R$16,0,R$13*(R$16-$A389)+R$14*(R$16-$A389)^2+R$15*(R$16-$A389)^3)))</f>
        <v>0</v>
      </c>
      <c r="S389" s="54" t="n">
        <f aca="false">MIN(1000,MAX(S390,IF($A389&gt;=S$16,0,S$13*(S$16-$A389)+S$14*(S$16-$A389)^2+S$15*(S$16-$A389)^3)))</f>
        <v>0</v>
      </c>
      <c r="T389" s="54" t="n">
        <f aca="false">MIN(1000,MAX(T390,IF($A389&gt;=T$16,0,T$13*(T$16-$A389)+T$14*(T$16-$A389)^2+T$15*(T$16-$A389)^3)))</f>
        <v>0</v>
      </c>
      <c r="U389" s="54" t="n">
        <f aca="false">MIN(1000,MAX(U390,IF($A389&gt;=U$16,0,U$13*(U$16-$A389)+U$14*(U$16-$A389)^2+U$15*(U$16-$A389)^3)))</f>
        <v>65.90745</v>
      </c>
      <c r="V389" s="54" t="n">
        <f aca="false">MIN(1000,MAX(V390,IF($A389&gt;=V$16,0,V$13*(V$16-$A389)+V$14*(V$16-$A389)^2+V$15*(V$16-$A389)^3)))</f>
        <v>0</v>
      </c>
      <c r="W389" s="54" t="n">
        <f aca="false">MIN(1000,MAX(W390,IF($A389&gt;=W$16,0,W$13*(W$16-$A389)+W$14*(W$16-$A389)^2+W$15*(W$16-$A389)^3)))</f>
        <v>35.74848</v>
      </c>
      <c r="X389" s="54" t="n">
        <f aca="false">MIN(1000,MAX(X390,IF($A389&gt;=X$16,0,X$13*(X$16-$A389)+X$14*(X$16-$A389)^2+X$15*(X$16-$A389)^3)))</f>
        <v>0</v>
      </c>
      <c r="Y389" s="54" t="n">
        <f aca="false">MIN(1000,MAX(Y390,IF($A389&gt;=Y$16,0,Y$13*(Y$16-$A389)+Y$14*(Y$16-$A389)^2+Y$15*(Y$16-$A389)^3)))</f>
        <v>0</v>
      </c>
      <c r="Z389" s="54" t="n">
        <f aca="false">MIN(1000,MAX(Z390,IF($A389&gt;=Z$16,0,Z$13*(Z$16-$A389)+Z$14*(Z$16-$A389)^2+Z$15*(Z$16-$A389)^3)))</f>
        <v>0</v>
      </c>
      <c r="AC389" s="54" t="n">
        <f aca="false">MIN(1000,MAX(AC390,IF($A389&gt;=AC$16,0,AC$13*(AC$16-$A389)+AC$14*(AC$16-$A389)^2+AC$15*(AC$16-$A389)^3)))</f>
        <v>0</v>
      </c>
      <c r="AD389" s="54" t="n">
        <f aca="false">MIN(1000,MAX(AD390,IF($A389&gt;=AD$16,0,AD$13*(AD$16-$A389)+AD$14*(AD$16-$A389)^2+AD$15*(AD$16-$A389)^3)))</f>
        <v>0</v>
      </c>
      <c r="AE389" s="54" t="n">
        <f aca="false">MIN(1000,MAX(AE390,IF($A389&gt;=AE$16,0,AE$13*(AE$16-$A389)+AE$14*(AE$16-$A389)^2+AE$15*(AE$16-$A389)^3)))</f>
        <v>0</v>
      </c>
      <c r="AF389" s="54" t="n">
        <f aca="false">MIN(1000,MAX(AF390,IF($A389&gt;=AF$16,0,AF$13*(AF$16-$A389)+AF$14*(AF$16-$A389)^2+AF$15*(AF$16-$A389)^3)))</f>
        <v>0</v>
      </c>
      <c r="AG389" s="54" t="n">
        <f aca="false">MIN(1000,MAX(AG390,IF($A389&gt;=AG$16,0,AG$13*(AG$16-$A389)+AG$14*(AG$16-$A389)^2+AG$15*(AG$16-$A389)^3)))</f>
        <v>0</v>
      </c>
      <c r="AH389" s="54" t="n">
        <f aca="false">MIN(1000,MAX(AH390,IF($A389&gt;=AH$16,0,AH$13*(AH$16-$A389)+AH$14*(AH$16-$A389)^2+AH$15*(AH$16-$A389)^3)))</f>
        <v>0</v>
      </c>
      <c r="AI389" s="54" t="n">
        <f aca="false">MIN(1000,MAX(AI390,IF($A389&gt;=AI$16,0,AI$13*(AI$16-$A389)+AI$14*(AI$16-$A389)^2+AI$15*(AI$16-$A389)^3)))</f>
        <v>0</v>
      </c>
      <c r="AJ389" s="54" t="n">
        <f aca="false">MIN(1000,MAX(AJ390,IF($A389&gt;=AJ$16,0,AJ$13*(AJ$16-$A389)+AJ$14*(AJ$16-$A389)^2+AJ$15*(AJ$16-$A389)^3)))</f>
        <v>0</v>
      </c>
      <c r="AK389" s="54" t="n">
        <f aca="false">MIN(1000,MAX(AK390,IF($A389&gt;=AK$16,0,AK$13*(AK$16-$A389)+AK$14*(AK$16-$A389)^2+AK$15*(AK$16-$A389)^3)))</f>
        <v>0</v>
      </c>
      <c r="AL389" s="54" t="n">
        <f aca="false">MIN(1000,MAX(AL390,IF($A389&gt;=AL$16,0,AL$13*(AL$16-$A389)+AL$14*(AL$16-$A389)^2+AL$15*(AL$16-$A389)^3)))</f>
        <v>0</v>
      </c>
      <c r="AM389" s="54" t="n">
        <f aca="false">MIN(1000,MAX(AM390,IF($A389&gt;=AM$16,0,AM$13*(AM$16-$A389)+AM$14*(AM$16-$A389)^2+AM$15*(AM$16-$A389)^3)))</f>
        <v>0</v>
      </c>
      <c r="AN389" s="54" t="n">
        <f aca="false">MIN(1000,MAX(AN390,IF($A389&gt;=AN$16,0,AN$13*(AN$16-$A389)+AN$14*(AN$16-$A389)^2+AN$15*(AN$16-$A389)^3)))</f>
        <v>0</v>
      </c>
      <c r="AO389" s="54" t="n">
        <f aca="false">MIN(1000,MAX(AO390,IF($A389&gt;=AO$16,0,AO$13*(AO$16-$A389)+AO$14*(AO$16-$A389)^2+AO$15*(AO$16-$A389)^3)))</f>
        <v>0</v>
      </c>
      <c r="AP389" s="54" t="n">
        <f aca="false">MIN(1000,MAX(AP390,IF($A389&gt;=AP$16,0,AP$13*(AP$16-$A389)+AP$14*(AP$16-$A389)^2+AP$15*(AP$16-$A389)^3)))</f>
        <v>0</v>
      </c>
      <c r="AQ389" s="54" t="n">
        <f aca="false">MIN(1000,MAX(AQ390,IF($A389&gt;=AQ$16,0,AQ$13*(AQ$16-$A389)+AQ$14*(AQ$16-$A389)^2+AQ$15*(AQ$16-$A389)^3)))</f>
        <v>0</v>
      </c>
      <c r="AR389" s="54" t="n">
        <f aca="false">MIN(1000,MAX(AR390,IF($A389&gt;=AR$16,0,AR$13*(AR$16-$A389)+AR$14*(AR$16-$A389)^2+AR$15*(AR$16-$A389)^3)))</f>
        <v>0</v>
      </c>
      <c r="AS389" s="54" t="n">
        <f aca="false">MIN(1000,MAX(AS390,IF($A389&gt;=AS$16,0,AS$13*(AS$16-$A389)+AS$14*(AS$16-$A389)^2+AS$15*(AS$16-$A389)^3)))</f>
        <v>0</v>
      </c>
      <c r="AT389" s="54" t="n">
        <f aca="false">MIN(1000,MAX(AT390,IF($A389&gt;=AT$16,0,AT$13*(AT$16-$A389)+AT$14*(AT$16-$A389)^2+AT$15*(AT$16-$A389)^3)))</f>
        <v>0</v>
      </c>
      <c r="AU389" s="54" t="n">
        <f aca="false">MIN(1000,MAX(AU390,IF($A389&gt;=AU$16,0,AU$13*(AU$16-$A389)+AU$14*(AU$16-$A389)^2+AU$15*(AU$16-$A389)^3)))</f>
        <v>0</v>
      </c>
      <c r="AV389" s="54" t="n">
        <f aca="false">MIN(1000,MAX(AV390,IF($A389&gt;=AV$16,0,AV$13*(AV$16-$A389)+AV$14*(AV$16-$A389)^2+AV$15*(AV$16-$A389)^3)))</f>
        <v>390.87153</v>
      </c>
      <c r="AW389" s="54" t="n">
        <f aca="false">MIN(1000,MAX(AW390,IF($A389&gt;=AW$16,0,AW$13*(AW$16-$A389)+AW$14*(AW$16-$A389)^2+AW$15*(AW$16-$A389)^3)))</f>
        <v>0</v>
      </c>
      <c r="AX389" s="54" t="n">
        <f aca="false">MIN(1000,MAX(AX390,IF($A389&gt;=AX$16,0,AX$13*(AX$16-$A389)+AX$14*(AX$16-$A389)^2+AX$15*(AX$16-$A389)^3)))</f>
        <v>58.216864</v>
      </c>
      <c r="AY389" s="54" t="n">
        <f aca="false">MIN(1000,MAX(AY390,IF($A389&gt;=AY$16,0,AY$13*(AY$16-$A389)+AY$14*(AY$16-$A389)^2+AY$15*(AY$16-$A389)^3)))</f>
        <v>0</v>
      </c>
      <c r="AZ389" s="54" t="n">
        <f aca="false">MIN(1000,MAX(AZ390,IF($A389&gt;=AZ$16,0,AZ$13*(AZ$16-$A389)+AZ$14*(AZ$16-$A389)^2+AZ$15*(AZ$16-$A389)^3)))</f>
        <v>0</v>
      </c>
      <c r="BA389" s="54" t="n">
        <f aca="false">MIN(1000,MAX(BA390,IF($A389&gt;=BA$16,0,BA$13*(BA$16-$A389)+BA$14*(BA$16-$A389)^2+BA$15*(BA$16-$A389)^3)))</f>
        <v>0</v>
      </c>
    </row>
    <row r="390" customFormat="false" ht="13.8" hidden="false" customHeight="false" outlineLevel="0" collapsed="false">
      <c r="A390" s="12" t="n">
        <f aca="false">A389+10</f>
        <v>3730</v>
      </c>
      <c r="B390" s="54" t="n">
        <f aca="false">MIN(1000,MAX(B391,IF($A390&gt;=B$16,0,B$13*(B$16-$A390)+B$14*(B$16-$A390)^2+B$15*(B$16-$A390)^3)))</f>
        <v>0</v>
      </c>
      <c r="C390" s="54" t="n">
        <f aca="false">MIN(1000,MAX(C391,IF($A390&gt;=C$16,0,C$13*(C$16-$A390)+C$14*(C$16-$A390)^2+C$15*(C$16-$A390)^3)))</f>
        <v>0</v>
      </c>
      <c r="D390" s="54" t="n">
        <f aca="false">MIN(1000,MAX(D391,IF($A390&gt;=D$16,0,D$13*(D$16-$A390)+D$14*(D$16-$A390)^2+D$15*(D$16-$A390)^3)))</f>
        <v>0</v>
      </c>
      <c r="E390" s="54" t="n">
        <f aca="false">MIN(1000,MAX(E391,IF($A390&gt;=E$16,0,E$13*(E$16-$A390)+E$14*(E$16-$A390)^2+E$15*(E$16-$A390)^3)))</f>
        <v>0</v>
      </c>
      <c r="F390" s="54" t="n">
        <f aca="false">MIN(1000,MAX(F391,IF($A390&gt;=F$16,0,F$13*(F$16-$A390)+F$14*(F$16-$A390)^2+F$15*(F$16-$A390)^3)))</f>
        <v>0</v>
      </c>
      <c r="G390" s="54" t="n">
        <f aca="false">MIN(1000,MAX(G391,IF($A390&gt;=G$16,0,G$13*(G$16-$A390)+G$14*(G$16-$A390)^2+G$15*(G$16-$A390)^3)))</f>
        <v>0</v>
      </c>
      <c r="H390" s="54" t="n">
        <f aca="false">MIN(1000,MAX(H391,IF($A390&gt;=H$16,0,H$13*(H$16-$A390)+H$14*(H$16-$A390)^2+H$15*(H$16-$A390)^3)))</f>
        <v>0</v>
      </c>
      <c r="I390" s="54" t="n">
        <f aca="false">MIN(1000,MAX(I391,IF($A390&gt;=I$16,0,I$13*(I$16-$A390)+I$14*(I$16-$A390)^2+I$15*(I$16-$A390)^3)))</f>
        <v>0</v>
      </c>
      <c r="J390" s="54" t="n">
        <f aca="false">MIN(1000,MAX(J391,IF($A390&gt;=J$16,0,J$13*(J$16-$A390)+J$14*(J$16-$A390)^2+J$15*(J$16-$A390)^3)))</f>
        <v>0</v>
      </c>
      <c r="K390" s="54" t="n">
        <f aca="false">MIN(1000,MAX(K391,IF($A390&gt;=K$16,0,K$13*(K$16-$A390)+K$14*(K$16-$A390)^2+K$15*(K$16-$A390)^3)))</f>
        <v>0</v>
      </c>
      <c r="L390" s="54" t="n">
        <f aca="false">MIN(1000,MAX(L391,IF($A390&gt;=L$16,0,L$13*(L$16-$A390)+L$14*(L$16-$A390)^2+L$15*(L$16-$A390)^3)))</f>
        <v>0</v>
      </c>
      <c r="M390" s="54" t="n">
        <f aca="false">MIN(1000,MAX(M391,IF($A390&gt;=M$16,0,M$13*(M$16-$A390)+M$14*(M$16-$A390)^2+M$15*(M$16-$A390)^3)))</f>
        <v>0</v>
      </c>
      <c r="N390" s="54" t="n">
        <f aca="false">MIN(1000,MAX(N391,IF($A390&gt;=N$16,0,N$13*(N$16-$A390)+N$14*(N$16-$A390)^2+N$15*(N$16-$A390)^3)))</f>
        <v>0</v>
      </c>
      <c r="O390" s="54" t="n">
        <f aca="false">MIN(1000,MAX(O391,IF($A390&gt;=O$16,0,O$13*(O$16-$A390)+O$14*(O$16-$A390)^2+O$15*(O$16-$A390)^3)))</f>
        <v>0</v>
      </c>
      <c r="P390" s="54" t="n">
        <f aca="false">MIN(1000,MAX(P391,IF($A390&gt;=P$16,0,P$13*(P$16-$A390)+P$14*(P$16-$A390)^2+P$15*(P$16-$A390)^3)))</f>
        <v>0</v>
      </c>
      <c r="Q390" s="54" t="n">
        <f aca="false">MIN(1000,MAX(Q391,IF($A390&gt;=Q$16,0,Q$13*(Q$16-$A390)+Q$14*(Q$16-$A390)^2+Q$15*(Q$16-$A390)^3)))</f>
        <v>0</v>
      </c>
      <c r="R390" s="54" t="n">
        <f aca="false">MIN(1000,MAX(R391,IF($A390&gt;=R$16,0,R$13*(R$16-$A390)+R$14*(R$16-$A390)^2+R$15*(R$16-$A390)^3)))</f>
        <v>0</v>
      </c>
      <c r="S390" s="54" t="n">
        <f aca="false">MIN(1000,MAX(S391,IF($A390&gt;=S$16,0,S$13*(S$16-$A390)+S$14*(S$16-$A390)^2+S$15*(S$16-$A390)^3)))</f>
        <v>0</v>
      </c>
      <c r="T390" s="54" t="n">
        <f aca="false">MIN(1000,MAX(T391,IF($A390&gt;=T$16,0,T$13*(T$16-$A390)+T$14*(T$16-$A390)^2+T$15*(T$16-$A390)^3)))</f>
        <v>0</v>
      </c>
      <c r="U390" s="54" t="n">
        <f aca="false">MIN(1000,MAX(U391,IF($A390&gt;=U$16,0,U$13*(U$16-$A390)+U$14*(U$16-$A390)^2+U$15*(U$16-$A390)^3)))</f>
        <v>65.66245</v>
      </c>
      <c r="V390" s="54" t="n">
        <f aca="false">MIN(1000,MAX(V391,IF($A390&gt;=V$16,0,V$13*(V$16-$A390)+V$14*(V$16-$A390)^2+V$15*(V$16-$A390)^3)))</f>
        <v>0</v>
      </c>
      <c r="W390" s="54" t="n">
        <f aca="false">MIN(1000,MAX(W391,IF($A390&gt;=W$16,0,W$13*(W$16-$A390)+W$14*(W$16-$A390)^2+W$15*(W$16-$A390)^3)))</f>
        <v>35.61948</v>
      </c>
      <c r="X390" s="54" t="n">
        <f aca="false">MIN(1000,MAX(X391,IF($A390&gt;=X$16,0,X$13*(X$16-$A390)+X$14*(X$16-$A390)^2+X$15*(X$16-$A390)^3)))</f>
        <v>0</v>
      </c>
      <c r="Y390" s="54" t="n">
        <f aca="false">MIN(1000,MAX(Y391,IF($A390&gt;=Y$16,0,Y$13*(Y$16-$A390)+Y$14*(Y$16-$A390)^2+Y$15*(Y$16-$A390)^3)))</f>
        <v>0</v>
      </c>
      <c r="Z390" s="54" t="n">
        <f aca="false">MIN(1000,MAX(Z391,IF($A390&gt;=Z$16,0,Z$13*(Z$16-$A390)+Z$14*(Z$16-$A390)^2+Z$15*(Z$16-$A390)^3)))</f>
        <v>0</v>
      </c>
      <c r="AC390" s="54" t="n">
        <f aca="false">MIN(1000,MAX(AC391,IF($A390&gt;=AC$16,0,AC$13*(AC$16-$A390)+AC$14*(AC$16-$A390)^2+AC$15*(AC$16-$A390)^3)))</f>
        <v>0</v>
      </c>
      <c r="AD390" s="54" t="n">
        <f aca="false">MIN(1000,MAX(AD391,IF($A390&gt;=AD$16,0,AD$13*(AD$16-$A390)+AD$14*(AD$16-$A390)^2+AD$15*(AD$16-$A390)^3)))</f>
        <v>0</v>
      </c>
      <c r="AE390" s="54" t="n">
        <f aca="false">MIN(1000,MAX(AE391,IF($A390&gt;=AE$16,0,AE$13*(AE$16-$A390)+AE$14*(AE$16-$A390)^2+AE$15*(AE$16-$A390)^3)))</f>
        <v>0</v>
      </c>
      <c r="AF390" s="54" t="n">
        <f aca="false">MIN(1000,MAX(AF391,IF($A390&gt;=AF$16,0,AF$13*(AF$16-$A390)+AF$14*(AF$16-$A390)^2+AF$15*(AF$16-$A390)^3)))</f>
        <v>0</v>
      </c>
      <c r="AG390" s="54" t="n">
        <f aca="false">MIN(1000,MAX(AG391,IF($A390&gt;=AG$16,0,AG$13*(AG$16-$A390)+AG$14*(AG$16-$A390)^2+AG$15*(AG$16-$A390)^3)))</f>
        <v>0</v>
      </c>
      <c r="AH390" s="54" t="n">
        <f aca="false">MIN(1000,MAX(AH391,IF($A390&gt;=AH$16,0,AH$13*(AH$16-$A390)+AH$14*(AH$16-$A390)^2+AH$15*(AH$16-$A390)^3)))</f>
        <v>0</v>
      </c>
      <c r="AI390" s="54" t="n">
        <f aca="false">MIN(1000,MAX(AI391,IF($A390&gt;=AI$16,0,AI$13*(AI$16-$A390)+AI$14*(AI$16-$A390)^2+AI$15*(AI$16-$A390)^3)))</f>
        <v>0</v>
      </c>
      <c r="AJ390" s="54" t="n">
        <f aca="false">MIN(1000,MAX(AJ391,IF($A390&gt;=AJ$16,0,AJ$13*(AJ$16-$A390)+AJ$14*(AJ$16-$A390)^2+AJ$15*(AJ$16-$A390)^3)))</f>
        <v>0</v>
      </c>
      <c r="AK390" s="54" t="n">
        <f aca="false">MIN(1000,MAX(AK391,IF($A390&gt;=AK$16,0,AK$13*(AK$16-$A390)+AK$14*(AK$16-$A390)^2+AK$15*(AK$16-$A390)^3)))</f>
        <v>0</v>
      </c>
      <c r="AL390" s="54" t="n">
        <f aca="false">MIN(1000,MAX(AL391,IF($A390&gt;=AL$16,0,AL$13*(AL$16-$A390)+AL$14*(AL$16-$A390)^2+AL$15*(AL$16-$A390)^3)))</f>
        <v>0</v>
      </c>
      <c r="AM390" s="54" t="n">
        <f aca="false">MIN(1000,MAX(AM391,IF($A390&gt;=AM$16,0,AM$13*(AM$16-$A390)+AM$14*(AM$16-$A390)^2+AM$15*(AM$16-$A390)^3)))</f>
        <v>0</v>
      </c>
      <c r="AN390" s="54" t="n">
        <f aca="false">MIN(1000,MAX(AN391,IF($A390&gt;=AN$16,0,AN$13*(AN$16-$A390)+AN$14*(AN$16-$A390)^2+AN$15*(AN$16-$A390)^3)))</f>
        <v>0</v>
      </c>
      <c r="AO390" s="54" t="n">
        <f aca="false">MIN(1000,MAX(AO391,IF($A390&gt;=AO$16,0,AO$13*(AO$16-$A390)+AO$14*(AO$16-$A390)^2+AO$15*(AO$16-$A390)^3)))</f>
        <v>0</v>
      </c>
      <c r="AP390" s="54" t="n">
        <f aca="false">MIN(1000,MAX(AP391,IF($A390&gt;=AP$16,0,AP$13*(AP$16-$A390)+AP$14*(AP$16-$A390)^2+AP$15*(AP$16-$A390)^3)))</f>
        <v>0</v>
      </c>
      <c r="AQ390" s="54" t="n">
        <f aca="false">MIN(1000,MAX(AQ391,IF($A390&gt;=AQ$16,0,AQ$13*(AQ$16-$A390)+AQ$14*(AQ$16-$A390)^2+AQ$15*(AQ$16-$A390)^3)))</f>
        <v>0</v>
      </c>
      <c r="AR390" s="54" t="n">
        <f aca="false">MIN(1000,MAX(AR391,IF($A390&gt;=AR$16,0,AR$13*(AR$16-$A390)+AR$14*(AR$16-$A390)^2+AR$15*(AR$16-$A390)^3)))</f>
        <v>0</v>
      </c>
      <c r="AS390" s="54" t="n">
        <f aca="false">MIN(1000,MAX(AS391,IF($A390&gt;=AS$16,0,AS$13*(AS$16-$A390)+AS$14*(AS$16-$A390)^2+AS$15*(AS$16-$A390)^3)))</f>
        <v>0</v>
      </c>
      <c r="AT390" s="54" t="n">
        <f aca="false">MIN(1000,MAX(AT391,IF($A390&gt;=AT$16,0,AT$13*(AT$16-$A390)+AT$14*(AT$16-$A390)^2+AT$15*(AT$16-$A390)^3)))</f>
        <v>0</v>
      </c>
      <c r="AU390" s="54" t="n">
        <f aca="false">MIN(1000,MAX(AU391,IF($A390&gt;=AU$16,0,AU$13*(AU$16-$A390)+AU$14*(AU$16-$A390)^2+AU$15*(AU$16-$A390)^3)))</f>
        <v>0</v>
      </c>
      <c r="AV390" s="54" t="n">
        <f aca="false">MIN(1000,MAX(AV391,IF($A390&gt;=AV$16,0,AV$13*(AV$16-$A390)+AV$14*(AV$16-$A390)^2+AV$15*(AV$16-$A390)^3)))</f>
        <v>389.41853</v>
      </c>
      <c r="AW390" s="54" t="n">
        <f aca="false">MIN(1000,MAX(AW391,IF($A390&gt;=AW$16,0,AW$13*(AW$16-$A390)+AW$14*(AW$16-$A390)^2+AW$15*(AW$16-$A390)^3)))</f>
        <v>0</v>
      </c>
      <c r="AX390" s="54" t="n">
        <f aca="false">MIN(1000,MAX(AX391,IF($A390&gt;=AX$16,0,AX$13*(AX$16-$A390)+AX$14*(AX$16-$A390)^2+AX$15*(AX$16-$A390)^3)))</f>
        <v>58.216864</v>
      </c>
      <c r="AY390" s="54" t="n">
        <f aca="false">MIN(1000,MAX(AY391,IF($A390&gt;=AY$16,0,AY$13*(AY$16-$A390)+AY$14*(AY$16-$A390)^2+AY$15*(AY$16-$A390)^3)))</f>
        <v>0</v>
      </c>
      <c r="AZ390" s="54" t="n">
        <f aca="false">MIN(1000,MAX(AZ391,IF($A390&gt;=AZ$16,0,AZ$13*(AZ$16-$A390)+AZ$14*(AZ$16-$A390)^2+AZ$15*(AZ$16-$A390)^3)))</f>
        <v>0</v>
      </c>
      <c r="BA390" s="54" t="n">
        <f aca="false">MIN(1000,MAX(BA391,IF($A390&gt;=BA$16,0,BA$13*(BA$16-$A390)+BA$14*(BA$16-$A390)^2+BA$15*(BA$16-$A390)^3)))</f>
        <v>0</v>
      </c>
    </row>
    <row r="391" customFormat="false" ht="13.8" hidden="false" customHeight="false" outlineLevel="0" collapsed="false">
      <c r="A391" s="12" t="n">
        <f aca="false">A390+10</f>
        <v>3740</v>
      </c>
      <c r="B391" s="54" t="n">
        <f aca="false">MIN(1000,MAX(B392,IF($A391&gt;=B$16,0,B$13*(B$16-$A391)+B$14*(B$16-$A391)^2+B$15*(B$16-$A391)^3)))</f>
        <v>0</v>
      </c>
      <c r="C391" s="54" t="n">
        <f aca="false">MIN(1000,MAX(C392,IF($A391&gt;=C$16,0,C$13*(C$16-$A391)+C$14*(C$16-$A391)^2+C$15*(C$16-$A391)^3)))</f>
        <v>0</v>
      </c>
      <c r="D391" s="54" t="n">
        <f aca="false">MIN(1000,MAX(D392,IF($A391&gt;=D$16,0,D$13*(D$16-$A391)+D$14*(D$16-$A391)^2+D$15*(D$16-$A391)^3)))</f>
        <v>0</v>
      </c>
      <c r="E391" s="54" t="n">
        <f aca="false">MIN(1000,MAX(E392,IF($A391&gt;=E$16,0,E$13*(E$16-$A391)+E$14*(E$16-$A391)^2+E$15*(E$16-$A391)^3)))</f>
        <v>0</v>
      </c>
      <c r="F391" s="54" t="n">
        <f aca="false">MIN(1000,MAX(F392,IF($A391&gt;=F$16,0,F$13*(F$16-$A391)+F$14*(F$16-$A391)^2+F$15*(F$16-$A391)^3)))</f>
        <v>0</v>
      </c>
      <c r="G391" s="54" t="n">
        <f aca="false">MIN(1000,MAX(G392,IF($A391&gt;=G$16,0,G$13*(G$16-$A391)+G$14*(G$16-$A391)^2+G$15*(G$16-$A391)^3)))</f>
        <v>0</v>
      </c>
      <c r="H391" s="54" t="n">
        <f aca="false">MIN(1000,MAX(H392,IF($A391&gt;=H$16,0,H$13*(H$16-$A391)+H$14*(H$16-$A391)^2+H$15*(H$16-$A391)^3)))</f>
        <v>0</v>
      </c>
      <c r="I391" s="54" t="n">
        <f aca="false">MIN(1000,MAX(I392,IF($A391&gt;=I$16,0,I$13*(I$16-$A391)+I$14*(I$16-$A391)^2+I$15*(I$16-$A391)^3)))</f>
        <v>0</v>
      </c>
      <c r="J391" s="54" t="n">
        <f aca="false">MIN(1000,MAX(J392,IF($A391&gt;=J$16,0,J$13*(J$16-$A391)+J$14*(J$16-$A391)^2+J$15*(J$16-$A391)^3)))</f>
        <v>0</v>
      </c>
      <c r="K391" s="54" t="n">
        <f aca="false">MIN(1000,MAX(K392,IF($A391&gt;=K$16,0,K$13*(K$16-$A391)+K$14*(K$16-$A391)^2+K$15*(K$16-$A391)^3)))</f>
        <v>0</v>
      </c>
      <c r="L391" s="54" t="n">
        <f aca="false">MIN(1000,MAX(L392,IF($A391&gt;=L$16,0,L$13*(L$16-$A391)+L$14*(L$16-$A391)^2+L$15*(L$16-$A391)^3)))</f>
        <v>0</v>
      </c>
      <c r="M391" s="54" t="n">
        <f aca="false">MIN(1000,MAX(M392,IF($A391&gt;=M$16,0,M$13*(M$16-$A391)+M$14*(M$16-$A391)^2+M$15*(M$16-$A391)^3)))</f>
        <v>0</v>
      </c>
      <c r="N391" s="54" t="n">
        <f aca="false">MIN(1000,MAX(N392,IF($A391&gt;=N$16,0,N$13*(N$16-$A391)+N$14*(N$16-$A391)^2+N$15*(N$16-$A391)^3)))</f>
        <v>0</v>
      </c>
      <c r="O391" s="54" t="n">
        <f aca="false">MIN(1000,MAX(O392,IF($A391&gt;=O$16,0,O$13*(O$16-$A391)+O$14*(O$16-$A391)^2+O$15*(O$16-$A391)^3)))</f>
        <v>0</v>
      </c>
      <c r="P391" s="54" t="n">
        <f aca="false">MIN(1000,MAX(P392,IF($A391&gt;=P$16,0,P$13*(P$16-$A391)+P$14*(P$16-$A391)^2+P$15*(P$16-$A391)^3)))</f>
        <v>0</v>
      </c>
      <c r="Q391" s="54" t="n">
        <f aca="false">MIN(1000,MAX(Q392,IF($A391&gt;=Q$16,0,Q$13*(Q$16-$A391)+Q$14*(Q$16-$A391)^2+Q$15*(Q$16-$A391)^3)))</f>
        <v>0</v>
      </c>
      <c r="R391" s="54" t="n">
        <f aca="false">MIN(1000,MAX(R392,IF($A391&gt;=R$16,0,R$13*(R$16-$A391)+R$14*(R$16-$A391)^2+R$15*(R$16-$A391)^3)))</f>
        <v>0</v>
      </c>
      <c r="S391" s="54" t="n">
        <f aca="false">MIN(1000,MAX(S392,IF($A391&gt;=S$16,0,S$13*(S$16-$A391)+S$14*(S$16-$A391)^2+S$15*(S$16-$A391)^3)))</f>
        <v>0</v>
      </c>
      <c r="T391" s="54" t="n">
        <f aca="false">MIN(1000,MAX(T392,IF($A391&gt;=T$16,0,T$13*(T$16-$A391)+T$14*(T$16-$A391)^2+T$15*(T$16-$A391)^3)))</f>
        <v>0</v>
      </c>
      <c r="U391" s="54" t="n">
        <f aca="false">MIN(1000,MAX(U392,IF($A391&gt;=U$16,0,U$13*(U$16-$A391)+U$14*(U$16-$A391)^2+U$15*(U$16-$A391)^3)))</f>
        <v>65.41745</v>
      </c>
      <c r="V391" s="54" t="n">
        <f aca="false">MIN(1000,MAX(V392,IF($A391&gt;=V$16,0,V$13*(V$16-$A391)+V$14*(V$16-$A391)^2+V$15*(V$16-$A391)^3)))</f>
        <v>0</v>
      </c>
      <c r="W391" s="54" t="n">
        <f aca="false">MIN(1000,MAX(W392,IF($A391&gt;=W$16,0,W$13*(W$16-$A391)+W$14*(W$16-$A391)^2+W$15*(W$16-$A391)^3)))</f>
        <v>35.49048</v>
      </c>
      <c r="X391" s="54" t="n">
        <f aca="false">MIN(1000,MAX(X392,IF($A391&gt;=X$16,0,X$13*(X$16-$A391)+X$14*(X$16-$A391)^2+X$15*(X$16-$A391)^3)))</f>
        <v>0</v>
      </c>
      <c r="Y391" s="54" t="n">
        <f aca="false">MIN(1000,MAX(Y392,IF($A391&gt;=Y$16,0,Y$13*(Y$16-$A391)+Y$14*(Y$16-$A391)^2+Y$15*(Y$16-$A391)^3)))</f>
        <v>0</v>
      </c>
      <c r="Z391" s="54" t="n">
        <f aca="false">MIN(1000,MAX(Z392,IF($A391&gt;=Z$16,0,Z$13*(Z$16-$A391)+Z$14*(Z$16-$A391)^2+Z$15*(Z$16-$A391)^3)))</f>
        <v>0</v>
      </c>
      <c r="AC391" s="54" t="n">
        <f aca="false">MIN(1000,MAX(AC392,IF($A391&gt;=AC$16,0,AC$13*(AC$16-$A391)+AC$14*(AC$16-$A391)^2+AC$15*(AC$16-$A391)^3)))</f>
        <v>0</v>
      </c>
      <c r="AD391" s="54" t="n">
        <f aca="false">MIN(1000,MAX(AD392,IF($A391&gt;=AD$16,0,AD$13*(AD$16-$A391)+AD$14*(AD$16-$A391)^2+AD$15*(AD$16-$A391)^3)))</f>
        <v>0</v>
      </c>
      <c r="AE391" s="54" t="n">
        <f aca="false">MIN(1000,MAX(AE392,IF($A391&gt;=AE$16,0,AE$13*(AE$16-$A391)+AE$14*(AE$16-$A391)^2+AE$15*(AE$16-$A391)^3)))</f>
        <v>0</v>
      </c>
      <c r="AF391" s="54" t="n">
        <f aca="false">MIN(1000,MAX(AF392,IF($A391&gt;=AF$16,0,AF$13*(AF$16-$A391)+AF$14*(AF$16-$A391)^2+AF$15*(AF$16-$A391)^3)))</f>
        <v>0</v>
      </c>
      <c r="AG391" s="54" t="n">
        <f aca="false">MIN(1000,MAX(AG392,IF($A391&gt;=AG$16,0,AG$13*(AG$16-$A391)+AG$14*(AG$16-$A391)^2+AG$15*(AG$16-$A391)^3)))</f>
        <v>0</v>
      </c>
      <c r="AH391" s="54" t="n">
        <f aca="false">MIN(1000,MAX(AH392,IF($A391&gt;=AH$16,0,AH$13*(AH$16-$A391)+AH$14*(AH$16-$A391)^2+AH$15*(AH$16-$A391)^3)))</f>
        <v>0</v>
      </c>
      <c r="AI391" s="54" t="n">
        <f aca="false">MIN(1000,MAX(AI392,IF($A391&gt;=AI$16,0,AI$13*(AI$16-$A391)+AI$14*(AI$16-$A391)^2+AI$15*(AI$16-$A391)^3)))</f>
        <v>0</v>
      </c>
      <c r="AJ391" s="54" t="n">
        <f aca="false">MIN(1000,MAX(AJ392,IF($A391&gt;=AJ$16,0,AJ$13*(AJ$16-$A391)+AJ$14*(AJ$16-$A391)^2+AJ$15*(AJ$16-$A391)^3)))</f>
        <v>0</v>
      </c>
      <c r="AK391" s="54" t="n">
        <f aca="false">MIN(1000,MAX(AK392,IF($A391&gt;=AK$16,0,AK$13*(AK$16-$A391)+AK$14*(AK$16-$A391)^2+AK$15*(AK$16-$A391)^3)))</f>
        <v>0</v>
      </c>
      <c r="AL391" s="54" t="n">
        <f aca="false">MIN(1000,MAX(AL392,IF($A391&gt;=AL$16,0,AL$13*(AL$16-$A391)+AL$14*(AL$16-$A391)^2+AL$15*(AL$16-$A391)^3)))</f>
        <v>0</v>
      </c>
      <c r="AM391" s="54" t="n">
        <f aca="false">MIN(1000,MAX(AM392,IF($A391&gt;=AM$16,0,AM$13*(AM$16-$A391)+AM$14*(AM$16-$A391)^2+AM$15*(AM$16-$A391)^3)))</f>
        <v>0</v>
      </c>
      <c r="AN391" s="54" t="n">
        <f aca="false">MIN(1000,MAX(AN392,IF($A391&gt;=AN$16,0,AN$13*(AN$16-$A391)+AN$14*(AN$16-$A391)^2+AN$15*(AN$16-$A391)^3)))</f>
        <v>0</v>
      </c>
      <c r="AO391" s="54" t="n">
        <f aca="false">MIN(1000,MAX(AO392,IF($A391&gt;=AO$16,0,AO$13*(AO$16-$A391)+AO$14*(AO$16-$A391)^2+AO$15*(AO$16-$A391)^3)))</f>
        <v>0</v>
      </c>
      <c r="AP391" s="54" t="n">
        <f aca="false">MIN(1000,MAX(AP392,IF($A391&gt;=AP$16,0,AP$13*(AP$16-$A391)+AP$14*(AP$16-$A391)^2+AP$15*(AP$16-$A391)^3)))</f>
        <v>0</v>
      </c>
      <c r="AQ391" s="54" t="n">
        <f aca="false">MIN(1000,MAX(AQ392,IF($A391&gt;=AQ$16,0,AQ$13*(AQ$16-$A391)+AQ$14*(AQ$16-$A391)^2+AQ$15*(AQ$16-$A391)^3)))</f>
        <v>0</v>
      </c>
      <c r="AR391" s="54" t="n">
        <f aca="false">MIN(1000,MAX(AR392,IF($A391&gt;=AR$16,0,AR$13*(AR$16-$A391)+AR$14*(AR$16-$A391)^2+AR$15*(AR$16-$A391)^3)))</f>
        <v>0</v>
      </c>
      <c r="AS391" s="54" t="n">
        <f aca="false">MIN(1000,MAX(AS392,IF($A391&gt;=AS$16,0,AS$13*(AS$16-$A391)+AS$14*(AS$16-$A391)^2+AS$15*(AS$16-$A391)^3)))</f>
        <v>0</v>
      </c>
      <c r="AT391" s="54" t="n">
        <f aca="false">MIN(1000,MAX(AT392,IF($A391&gt;=AT$16,0,AT$13*(AT$16-$A391)+AT$14*(AT$16-$A391)^2+AT$15*(AT$16-$A391)^3)))</f>
        <v>0</v>
      </c>
      <c r="AU391" s="54" t="n">
        <f aca="false">MIN(1000,MAX(AU392,IF($A391&gt;=AU$16,0,AU$13*(AU$16-$A391)+AU$14*(AU$16-$A391)^2+AU$15*(AU$16-$A391)^3)))</f>
        <v>0</v>
      </c>
      <c r="AV391" s="54" t="n">
        <f aca="false">MIN(1000,MAX(AV392,IF($A391&gt;=AV$16,0,AV$13*(AV$16-$A391)+AV$14*(AV$16-$A391)^2+AV$15*(AV$16-$A391)^3)))</f>
        <v>387.96553</v>
      </c>
      <c r="AW391" s="54" t="n">
        <f aca="false">MIN(1000,MAX(AW392,IF($A391&gt;=AW$16,0,AW$13*(AW$16-$A391)+AW$14*(AW$16-$A391)^2+AW$15*(AW$16-$A391)^3)))</f>
        <v>0</v>
      </c>
      <c r="AX391" s="54" t="n">
        <f aca="false">MIN(1000,MAX(AX392,IF($A391&gt;=AX$16,0,AX$13*(AX$16-$A391)+AX$14*(AX$16-$A391)^2+AX$15*(AX$16-$A391)^3)))</f>
        <v>58.216864</v>
      </c>
      <c r="AY391" s="54" t="n">
        <f aca="false">MIN(1000,MAX(AY392,IF($A391&gt;=AY$16,0,AY$13*(AY$16-$A391)+AY$14*(AY$16-$A391)^2+AY$15*(AY$16-$A391)^3)))</f>
        <v>0</v>
      </c>
      <c r="AZ391" s="54" t="n">
        <f aca="false">MIN(1000,MAX(AZ392,IF($A391&gt;=AZ$16,0,AZ$13*(AZ$16-$A391)+AZ$14*(AZ$16-$A391)^2+AZ$15*(AZ$16-$A391)^3)))</f>
        <v>0</v>
      </c>
      <c r="BA391" s="54" t="n">
        <f aca="false">MIN(1000,MAX(BA392,IF($A391&gt;=BA$16,0,BA$13*(BA$16-$A391)+BA$14*(BA$16-$A391)^2+BA$15*(BA$16-$A391)^3)))</f>
        <v>0</v>
      </c>
    </row>
    <row r="392" customFormat="false" ht="13.8" hidden="false" customHeight="false" outlineLevel="0" collapsed="false">
      <c r="A392" s="12" t="n">
        <f aca="false">A391+10</f>
        <v>3750</v>
      </c>
      <c r="B392" s="54" t="n">
        <f aca="false">MIN(1000,MAX(B393,IF($A392&gt;=B$16,0,B$13*(B$16-$A392)+B$14*(B$16-$A392)^2+B$15*(B$16-$A392)^3)))</f>
        <v>0</v>
      </c>
      <c r="C392" s="54" t="n">
        <f aca="false">MIN(1000,MAX(C393,IF($A392&gt;=C$16,0,C$13*(C$16-$A392)+C$14*(C$16-$A392)^2+C$15*(C$16-$A392)^3)))</f>
        <v>0</v>
      </c>
      <c r="D392" s="54" t="n">
        <f aca="false">MIN(1000,MAX(D393,IF($A392&gt;=D$16,0,D$13*(D$16-$A392)+D$14*(D$16-$A392)^2+D$15*(D$16-$A392)^3)))</f>
        <v>0</v>
      </c>
      <c r="E392" s="54" t="n">
        <f aca="false">MIN(1000,MAX(E393,IF($A392&gt;=E$16,0,E$13*(E$16-$A392)+E$14*(E$16-$A392)^2+E$15*(E$16-$A392)^3)))</f>
        <v>0</v>
      </c>
      <c r="F392" s="54" t="n">
        <f aca="false">MIN(1000,MAX(F393,IF($A392&gt;=F$16,0,F$13*(F$16-$A392)+F$14*(F$16-$A392)^2+F$15*(F$16-$A392)^3)))</f>
        <v>0</v>
      </c>
      <c r="G392" s="54" t="n">
        <f aca="false">MIN(1000,MAX(G393,IF($A392&gt;=G$16,0,G$13*(G$16-$A392)+G$14*(G$16-$A392)^2+G$15*(G$16-$A392)^3)))</f>
        <v>0</v>
      </c>
      <c r="H392" s="54" t="n">
        <f aca="false">MIN(1000,MAX(H393,IF($A392&gt;=H$16,0,H$13*(H$16-$A392)+H$14*(H$16-$A392)^2+H$15*(H$16-$A392)^3)))</f>
        <v>0</v>
      </c>
      <c r="I392" s="54" t="n">
        <f aca="false">MIN(1000,MAX(I393,IF($A392&gt;=I$16,0,I$13*(I$16-$A392)+I$14*(I$16-$A392)^2+I$15*(I$16-$A392)^3)))</f>
        <v>0</v>
      </c>
      <c r="J392" s="54" t="n">
        <f aca="false">MIN(1000,MAX(J393,IF($A392&gt;=J$16,0,J$13*(J$16-$A392)+J$14*(J$16-$A392)^2+J$15*(J$16-$A392)^3)))</f>
        <v>0</v>
      </c>
      <c r="K392" s="54" t="n">
        <f aca="false">MIN(1000,MAX(K393,IF($A392&gt;=K$16,0,K$13*(K$16-$A392)+K$14*(K$16-$A392)^2+K$15*(K$16-$A392)^3)))</f>
        <v>0</v>
      </c>
      <c r="L392" s="54" t="n">
        <f aca="false">MIN(1000,MAX(L393,IF($A392&gt;=L$16,0,L$13*(L$16-$A392)+L$14*(L$16-$A392)^2+L$15*(L$16-$A392)^3)))</f>
        <v>0</v>
      </c>
      <c r="M392" s="54" t="n">
        <f aca="false">MIN(1000,MAX(M393,IF($A392&gt;=M$16,0,M$13*(M$16-$A392)+M$14*(M$16-$A392)^2+M$15*(M$16-$A392)^3)))</f>
        <v>0</v>
      </c>
      <c r="N392" s="54" t="n">
        <f aca="false">MIN(1000,MAX(N393,IF($A392&gt;=N$16,0,N$13*(N$16-$A392)+N$14*(N$16-$A392)^2+N$15*(N$16-$A392)^3)))</f>
        <v>0</v>
      </c>
      <c r="O392" s="54" t="n">
        <f aca="false">MIN(1000,MAX(O393,IF($A392&gt;=O$16,0,O$13*(O$16-$A392)+O$14*(O$16-$A392)^2+O$15*(O$16-$A392)^3)))</f>
        <v>0</v>
      </c>
      <c r="P392" s="54" t="n">
        <f aca="false">MIN(1000,MAX(P393,IF($A392&gt;=P$16,0,P$13*(P$16-$A392)+P$14*(P$16-$A392)^2+P$15*(P$16-$A392)^3)))</f>
        <v>0</v>
      </c>
      <c r="Q392" s="54" t="n">
        <f aca="false">MIN(1000,MAX(Q393,IF($A392&gt;=Q$16,0,Q$13*(Q$16-$A392)+Q$14*(Q$16-$A392)^2+Q$15*(Q$16-$A392)^3)))</f>
        <v>0</v>
      </c>
      <c r="R392" s="54" t="n">
        <f aca="false">MIN(1000,MAX(R393,IF($A392&gt;=R$16,0,R$13*(R$16-$A392)+R$14*(R$16-$A392)^2+R$15*(R$16-$A392)^3)))</f>
        <v>0</v>
      </c>
      <c r="S392" s="54" t="n">
        <f aca="false">MIN(1000,MAX(S393,IF($A392&gt;=S$16,0,S$13*(S$16-$A392)+S$14*(S$16-$A392)^2+S$15*(S$16-$A392)^3)))</f>
        <v>0</v>
      </c>
      <c r="T392" s="54" t="n">
        <f aca="false">MIN(1000,MAX(T393,IF($A392&gt;=T$16,0,T$13*(T$16-$A392)+T$14*(T$16-$A392)^2+T$15*(T$16-$A392)^3)))</f>
        <v>0</v>
      </c>
      <c r="U392" s="54" t="n">
        <f aca="false">MIN(1000,MAX(U393,IF($A392&gt;=U$16,0,U$13*(U$16-$A392)+U$14*(U$16-$A392)^2+U$15*(U$16-$A392)^3)))</f>
        <v>65.17245</v>
      </c>
      <c r="V392" s="54" t="n">
        <f aca="false">MIN(1000,MAX(V393,IF($A392&gt;=V$16,0,V$13*(V$16-$A392)+V$14*(V$16-$A392)^2+V$15*(V$16-$A392)^3)))</f>
        <v>0</v>
      </c>
      <c r="W392" s="54" t="n">
        <f aca="false">MIN(1000,MAX(W393,IF($A392&gt;=W$16,0,W$13*(W$16-$A392)+W$14*(W$16-$A392)^2+W$15*(W$16-$A392)^3)))</f>
        <v>35.36148</v>
      </c>
      <c r="X392" s="54" t="n">
        <f aca="false">MIN(1000,MAX(X393,IF($A392&gt;=X$16,0,X$13*(X$16-$A392)+X$14*(X$16-$A392)^2+X$15*(X$16-$A392)^3)))</f>
        <v>0</v>
      </c>
      <c r="Y392" s="54" t="n">
        <f aca="false">MIN(1000,MAX(Y393,IF($A392&gt;=Y$16,0,Y$13*(Y$16-$A392)+Y$14*(Y$16-$A392)^2+Y$15*(Y$16-$A392)^3)))</f>
        <v>0</v>
      </c>
      <c r="Z392" s="54" t="n">
        <f aca="false">MIN(1000,MAX(Z393,IF($A392&gt;=Z$16,0,Z$13*(Z$16-$A392)+Z$14*(Z$16-$A392)^2+Z$15*(Z$16-$A392)^3)))</f>
        <v>0</v>
      </c>
      <c r="AC392" s="54" t="n">
        <f aca="false">MIN(1000,MAX(AC393,IF($A392&gt;=AC$16,0,AC$13*(AC$16-$A392)+AC$14*(AC$16-$A392)^2+AC$15*(AC$16-$A392)^3)))</f>
        <v>0</v>
      </c>
      <c r="AD392" s="54" t="n">
        <f aca="false">MIN(1000,MAX(AD393,IF($A392&gt;=AD$16,0,AD$13*(AD$16-$A392)+AD$14*(AD$16-$A392)^2+AD$15*(AD$16-$A392)^3)))</f>
        <v>0</v>
      </c>
      <c r="AE392" s="54" t="n">
        <f aca="false">MIN(1000,MAX(AE393,IF($A392&gt;=AE$16,0,AE$13*(AE$16-$A392)+AE$14*(AE$16-$A392)^2+AE$15*(AE$16-$A392)^3)))</f>
        <v>0</v>
      </c>
      <c r="AF392" s="54" t="n">
        <f aca="false">MIN(1000,MAX(AF393,IF($A392&gt;=AF$16,0,AF$13*(AF$16-$A392)+AF$14*(AF$16-$A392)^2+AF$15*(AF$16-$A392)^3)))</f>
        <v>0</v>
      </c>
      <c r="AG392" s="54" t="n">
        <f aca="false">MIN(1000,MAX(AG393,IF($A392&gt;=AG$16,0,AG$13*(AG$16-$A392)+AG$14*(AG$16-$A392)^2+AG$15*(AG$16-$A392)^3)))</f>
        <v>0</v>
      </c>
      <c r="AH392" s="54" t="n">
        <f aca="false">MIN(1000,MAX(AH393,IF($A392&gt;=AH$16,0,AH$13*(AH$16-$A392)+AH$14*(AH$16-$A392)^2+AH$15*(AH$16-$A392)^3)))</f>
        <v>0</v>
      </c>
      <c r="AI392" s="54" t="n">
        <f aca="false">MIN(1000,MAX(AI393,IF($A392&gt;=AI$16,0,AI$13*(AI$16-$A392)+AI$14*(AI$16-$A392)^2+AI$15*(AI$16-$A392)^3)))</f>
        <v>0</v>
      </c>
      <c r="AJ392" s="54" t="n">
        <f aca="false">MIN(1000,MAX(AJ393,IF($A392&gt;=AJ$16,0,AJ$13*(AJ$16-$A392)+AJ$14*(AJ$16-$A392)^2+AJ$15*(AJ$16-$A392)^3)))</f>
        <v>0</v>
      </c>
      <c r="AK392" s="54" t="n">
        <f aca="false">MIN(1000,MAX(AK393,IF($A392&gt;=AK$16,0,AK$13*(AK$16-$A392)+AK$14*(AK$16-$A392)^2+AK$15*(AK$16-$A392)^3)))</f>
        <v>0</v>
      </c>
      <c r="AL392" s="54" t="n">
        <f aca="false">MIN(1000,MAX(AL393,IF($A392&gt;=AL$16,0,AL$13*(AL$16-$A392)+AL$14*(AL$16-$A392)^2+AL$15*(AL$16-$A392)^3)))</f>
        <v>0</v>
      </c>
      <c r="AM392" s="54" t="n">
        <f aca="false">MIN(1000,MAX(AM393,IF($A392&gt;=AM$16,0,AM$13*(AM$16-$A392)+AM$14*(AM$16-$A392)^2+AM$15*(AM$16-$A392)^3)))</f>
        <v>0</v>
      </c>
      <c r="AN392" s="54" t="n">
        <f aca="false">MIN(1000,MAX(AN393,IF($A392&gt;=AN$16,0,AN$13*(AN$16-$A392)+AN$14*(AN$16-$A392)^2+AN$15*(AN$16-$A392)^3)))</f>
        <v>0</v>
      </c>
      <c r="AO392" s="54" t="n">
        <f aca="false">MIN(1000,MAX(AO393,IF($A392&gt;=AO$16,0,AO$13*(AO$16-$A392)+AO$14*(AO$16-$A392)^2+AO$15*(AO$16-$A392)^3)))</f>
        <v>0</v>
      </c>
      <c r="AP392" s="54" t="n">
        <f aca="false">MIN(1000,MAX(AP393,IF($A392&gt;=AP$16,0,AP$13*(AP$16-$A392)+AP$14*(AP$16-$A392)^2+AP$15*(AP$16-$A392)^3)))</f>
        <v>0</v>
      </c>
      <c r="AQ392" s="54" t="n">
        <f aca="false">MIN(1000,MAX(AQ393,IF($A392&gt;=AQ$16,0,AQ$13*(AQ$16-$A392)+AQ$14*(AQ$16-$A392)^2+AQ$15*(AQ$16-$A392)^3)))</f>
        <v>0</v>
      </c>
      <c r="AR392" s="54" t="n">
        <f aca="false">MIN(1000,MAX(AR393,IF($A392&gt;=AR$16,0,AR$13*(AR$16-$A392)+AR$14*(AR$16-$A392)^2+AR$15*(AR$16-$A392)^3)))</f>
        <v>0</v>
      </c>
      <c r="AS392" s="54" t="n">
        <f aca="false">MIN(1000,MAX(AS393,IF($A392&gt;=AS$16,0,AS$13*(AS$16-$A392)+AS$14*(AS$16-$A392)^2+AS$15*(AS$16-$A392)^3)))</f>
        <v>0</v>
      </c>
      <c r="AT392" s="54" t="n">
        <f aca="false">MIN(1000,MAX(AT393,IF($A392&gt;=AT$16,0,AT$13*(AT$16-$A392)+AT$14*(AT$16-$A392)^2+AT$15*(AT$16-$A392)^3)))</f>
        <v>0</v>
      </c>
      <c r="AU392" s="54" t="n">
        <f aca="false">MIN(1000,MAX(AU393,IF($A392&gt;=AU$16,0,AU$13*(AU$16-$A392)+AU$14*(AU$16-$A392)^2+AU$15*(AU$16-$A392)^3)))</f>
        <v>0</v>
      </c>
      <c r="AV392" s="54" t="n">
        <f aca="false">MIN(1000,MAX(AV393,IF($A392&gt;=AV$16,0,AV$13*(AV$16-$A392)+AV$14*(AV$16-$A392)^2+AV$15*(AV$16-$A392)^3)))</f>
        <v>386.51253</v>
      </c>
      <c r="AW392" s="54" t="n">
        <f aca="false">MIN(1000,MAX(AW393,IF($A392&gt;=AW$16,0,AW$13*(AW$16-$A392)+AW$14*(AW$16-$A392)^2+AW$15*(AW$16-$A392)^3)))</f>
        <v>0</v>
      </c>
      <c r="AX392" s="54" t="n">
        <f aca="false">MIN(1000,MAX(AX393,IF($A392&gt;=AX$16,0,AX$13*(AX$16-$A392)+AX$14*(AX$16-$A392)^2+AX$15*(AX$16-$A392)^3)))</f>
        <v>58.216864</v>
      </c>
      <c r="AY392" s="54" t="n">
        <f aca="false">MIN(1000,MAX(AY393,IF($A392&gt;=AY$16,0,AY$13*(AY$16-$A392)+AY$14*(AY$16-$A392)^2+AY$15*(AY$16-$A392)^3)))</f>
        <v>0</v>
      </c>
      <c r="AZ392" s="54" t="n">
        <f aca="false">MIN(1000,MAX(AZ393,IF($A392&gt;=AZ$16,0,AZ$13*(AZ$16-$A392)+AZ$14*(AZ$16-$A392)^2+AZ$15*(AZ$16-$A392)^3)))</f>
        <v>0</v>
      </c>
      <c r="BA392" s="54" t="n">
        <f aca="false">MIN(1000,MAX(BA393,IF($A392&gt;=BA$16,0,BA$13*(BA$16-$A392)+BA$14*(BA$16-$A392)^2+BA$15*(BA$16-$A392)^3)))</f>
        <v>0</v>
      </c>
    </row>
    <row r="393" customFormat="false" ht="13.8" hidden="false" customHeight="false" outlineLevel="0" collapsed="false">
      <c r="A393" s="12" t="n">
        <f aca="false">A392+10</f>
        <v>3760</v>
      </c>
      <c r="B393" s="54" t="n">
        <f aca="false">MIN(1000,MAX(B394,IF($A393&gt;=B$16,0,B$13*(B$16-$A393)+B$14*(B$16-$A393)^2+B$15*(B$16-$A393)^3)))</f>
        <v>0</v>
      </c>
      <c r="C393" s="54" t="n">
        <f aca="false">MIN(1000,MAX(C394,IF($A393&gt;=C$16,0,C$13*(C$16-$A393)+C$14*(C$16-$A393)^2+C$15*(C$16-$A393)^3)))</f>
        <v>0</v>
      </c>
      <c r="D393" s="54" t="n">
        <f aca="false">MIN(1000,MAX(D394,IF($A393&gt;=D$16,0,D$13*(D$16-$A393)+D$14*(D$16-$A393)^2+D$15*(D$16-$A393)^3)))</f>
        <v>0</v>
      </c>
      <c r="E393" s="54" t="n">
        <f aca="false">MIN(1000,MAX(E394,IF($A393&gt;=E$16,0,E$13*(E$16-$A393)+E$14*(E$16-$A393)^2+E$15*(E$16-$A393)^3)))</f>
        <v>0</v>
      </c>
      <c r="F393" s="54" t="n">
        <f aca="false">MIN(1000,MAX(F394,IF($A393&gt;=F$16,0,F$13*(F$16-$A393)+F$14*(F$16-$A393)^2+F$15*(F$16-$A393)^3)))</f>
        <v>0</v>
      </c>
      <c r="G393" s="54" t="n">
        <f aca="false">MIN(1000,MAX(G394,IF($A393&gt;=G$16,0,G$13*(G$16-$A393)+G$14*(G$16-$A393)^2+G$15*(G$16-$A393)^3)))</f>
        <v>0</v>
      </c>
      <c r="H393" s="54" t="n">
        <f aca="false">MIN(1000,MAX(H394,IF($A393&gt;=H$16,0,H$13*(H$16-$A393)+H$14*(H$16-$A393)^2+H$15*(H$16-$A393)^3)))</f>
        <v>0</v>
      </c>
      <c r="I393" s="54" t="n">
        <f aca="false">MIN(1000,MAX(I394,IF($A393&gt;=I$16,0,I$13*(I$16-$A393)+I$14*(I$16-$A393)^2+I$15*(I$16-$A393)^3)))</f>
        <v>0</v>
      </c>
      <c r="J393" s="54" t="n">
        <f aca="false">MIN(1000,MAX(J394,IF($A393&gt;=J$16,0,J$13*(J$16-$A393)+J$14*(J$16-$A393)^2+J$15*(J$16-$A393)^3)))</f>
        <v>0</v>
      </c>
      <c r="K393" s="54" t="n">
        <f aca="false">MIN(1000,MAX(K394,IF($A393&gt;=K$16,0,K$13*(K$16-$A393)+K$14*(K$16-$A393)^2+K$15*(K$16-$A393)^3)))</f>
        <v>0</v>
      </c>
      <c r="L393" s="54" t="n">
        <f aca="false">MIN(1000,MAX(L394,IF($A393&gt;=L$16,0,L$13*(L$16-$A393)+L$14*(L$16-$A393)^2+L$15*(L$16-$A393)^3)))</f>
        <v>0</v>
      </c>
      <c r="M393" s="54" t="n">
        <f aca="false">MIN(1000,MAX(M394,IF($A393&gt;=M$16,0,M$13*(M$16-$A393)+M$14*(M$16-$A393)^2+M$15*(M$16-$A393)^3)))</f>
        <v>0</v>
      </c>
      <c r="N393" s="54" t="n">
        <f aca="false">MIN(1000,MAX(N394,IF($A393&gt;=N$16,0,N$13*(N$16-$A393)+N$14*(N$16-$A393)^2+N$15*(N$16-$A393)^3)))</f>
        <v>0</v>
      </c>
      <c r="O393" s="54" t="n">
        <f aca="false">MIN(1000,MAX(O394,IF($A393&gt;=O$16,0,O$13*(O$16-$A393)+O$14*(O$16-$A393)^2+O$15*(O$16-$A393)^3)))</f>
        <v>0</v>
      </c>
      <c r="P393" s="54" t="n">
        <f aca="false">MIN(1000,MAX(P394,IF($A393&gt;=P$16,0,P$13*(P$16-$A393)+P$14*(P$16-$A393)^2+P$15*(P$16-$A393)^3)))</f>
        <v>0</v>
      </c>
      <c r="Q393" s="54" t="n">
        <f aca="false">MIN(1000,MAX(Q394,IF($A393&gt;=Q$16,0,Q$13*(Q$16-$A393)+Q$14*(Q$16-$A393)^2+Q$15*(Q$16-$A393)^3)))</f>
        <v>0</v>
      </c>
      <c r="R393" s="54" t="n">
        <f aca="false">MIN(1000,MAX(R394,IF($A393&gt;=R$16,0,R$13*(R$16-$A393)+R$14*(R$16-$A393)^2+R$15*(R$16-$A393)^3)))</f>
        <v>0</v>
      </c>
      <c r="S393" s="54" t="n">
        <f aca="false">MIN(1000,MAX(S394,IF($A393&gt;=S$16,0,S$13*(S$16-$A393)+S$14*(S$16-$A393)^2+S$15*(S$16-$A393)^3)))</f>
        <v>0</v>
      </c>
      <c r="T393" s="54" t="n">
        <f aca="false">MIN(1000,MAX(T394,IF($A393&gt;=T$16,0,T$13*(T$16-$A393)+T$14*(T$16-$A393)^2+T$15*(T$16-$A393)^3)))</f>
        <v>0</v>
      </c>
      <c r="U393" s="54" t="n">
        <f aca="false">MIN(1000,MAX(U394,IF($A393&gt;=U$16,0,U$13*(U$16-$A393)+U$14*(U$16-$A393)^2+U$15*(U$16-$A393)^3)))</f>
        <v>64.92745</v>
      </c>
      <c r="V393" s="54" t="n">
        <f aca="false">MIN(1000,MAX(V394,IF($A393&gt;=V$16,0,V$13*(V$16-$A393)+V$14*(V$16-$A393)^2+V$15*(V$16-$A393)^3)))</f>
        <v>0</v>
      </c>
      <c r="W393" s="54" t="n">
        <f aca="false">MIN(1000,MAX(W394,IF($A393&gt;=W$16,0,W$13*(W$16-$A393)+W$14*(W$16-$A393)^2+W$15*(W$16-$A393)^3)))</f>
        <v>35.23248</v>
      </c>
      <c r="X393" s="54" t="n">
        <f aca="false">MIN(1000,MAX(X394,IF($A393&gt;=X$16,0,X$13*(X$16-$A393)+X$14*(X$16-$A393)^2+X$15*(X$16-$A393)^3)))</f>
        <v>0</v>
      </c>
      <c r="Y393" s="54" t="n">
        <f aca="false">MIN(1000,MAX(Y394,IF($A393&gt;=Y$16,0,Y$13*(Y$16-$A393)+Y$14*(Y$16-$A393)^2+Y$15*(Y$16-$A393)^3)))</f>
        <v>0</v>
      </c>
      <c r="Z393" s="54" t="n">
        <f aca="false">MIN(1000,MAX(Z394,IF($A393&gt;=Z$16,0,Z$13*(Z$16-$A393)+Z$14*(Z$16-$A393)^2+Z$15*(Z$16-$A393)^3)))</f>
        <v>0</v>
      </c>
      <c r="AC393" s="54" t="n">
        <f aca="false">MIN(1000,MAX(AC394,IF($A393&gt;=AC$16,0,AC$13*(AC$16-$A393)+AC$14*(AC$16-$A393)^2+AC$15*(AC$16-$A393)^3)))</f>
        <v>0</v>
      </c>
      <c r="AD393" s="54" t="n">
        <f aca="false">MIN(1000,MAX(AD394,IF($A393&gt;=AD$16,0,AD$13*(AD$16-$A393)+AD$14*(AD$16-$A393)^2+AD$15*(AD$16-$A393)^3)))</f>
        <v>0</v>
      </c>
      <c r="AE393" s="54" t="n">
        <f aca="false">MIN(1000,MAX(AE394,IF($A393&gt;=AE$16,0,AE$13*(AE$16-$A393)+AE$14*(AE$16-$A393)^2+AE$15*(AE$16-$A393)^3)))</f>
        <v>0</v>
      </c>
      <c r="AF393" s="54" t="n">
        <f aca="false">MIN(1000,MAX(AF394,IF($A393&gt;=AF$16,0,AF$13*(AF$16-$A393)+AF$14*(AF$16-$A393)^2+AF$15*(AF$16-$A393)^3)))</f>
        <v>0</v>
      </c>
      <c r="AG393" s="54" t="n">
        <f aca="false">MIN(1000,MAX(AG394,IF($A393&gt;=AG$16,0,AG$13*(AG$16-$A393)+AG$14*(AG$16-$A393)^2+AG$15*(AG$16-$A393)^3)))</f>
        <v>0</v>
      </c>
      <c r="AH393" s="54" t="n">
        <f aca="false">MIN(1000,MAX(AH394,IF($A393&gt;=AH$16,0,AH$13*(AH$16-$A393)+AH$14*(AH$16-$A393)^2+AH$15*(AH$16-$A393)^3)))</f>
        <v>0</v>
      </c>
      <c r="AI393" s="54" t="n">
        <f aca="false">MIN(1000,MAX(AI394,IF($A393&gt;=AI$16,0,AI$13*(AI$16-$A393)+AI$14*(AI$16-$A393)^2+AI$15*(AI$16-$A393)^3)))</f>
        <v>0</v>
      </c>
      <c r="AJ393" s="54" t="n">
        <f aca="false">MIN(1000,MAX(AJ394,IF($A393&gt;=AJ$16,0,AJ$13*(AJ$16-$A393)+AJ$14*(AJ$16-$A393)^2+AJ$15*(AJ$16-$A393)^3)))</f>
        <v>0</v>
      </c>
      <c r="AK393" s="54" t="n">
        <f aca="false">MIN(1000,MAX(AK394,IF($A393&gt;=AK$16,0,AK$13*(AK$16-$A393)+AK$14*(AK$16-$A393)^2+AK$15*(AK$16-$A393)^3)))</f>
        <v>0</v>
      </c>
      <c r="AL393" s="54" t="n">
        <f aca="false">MIN(1000,MAX(AL394,IF($A393&gt;=AL$16,0,AL$13*(AL$16-$A393)+AL$14*(AL$16-$A393)^2+AL$15*(AL$16-$A393)^3)))</f>
        <v>0</v>
      </c>
      <c r="AM393" s="54" t="n">
        <f aca="false">MIN(1000,MAX(AM394,IF($A393&gt;=AM$16,0,AM$13*(AM$16-$A393)+AM$14*(AM$16-$A393)^2+AM$15*(AM$16-$A393)^3)))</f>
        <v>0</v>
      </c>
      <c r="AN393" s="54" t="n">
        <f aca="false">MIN(1000,MAX(AN394,IF($A393&gt;=AN$16,0,AN$13*(AN$16-$A393)+AN$14*(AN$16-$A393)^2+AN$15*(AN$16-$A393)^3)))</f>
        <v>0</v>
      </c>
      <c r="AO393" s="54" t="n">
        <f aca="false">MIN(1000,MAX(AO394,IF($A393&gt;=AO$16,0,AO$13*(AO$16-$A393)+AO$14*(AO$16-$A393)^2+AO$15*(AO$16-$A393)^3)))</f>
        <v>0</v>
      </c>
      <c r="AP393" s="54" t="n">
        <f aca="false">MIN(1000,MAX(AP394,IF($A393&gt;=AP$16,0,AP$13*(AP$16-$A393)+AP$14*(AP$16-$A393)^2+AP$15*(AP$16-$A393)^3)))</f>
        <v>0</v>
      </c>
      <c r="AQ393" s="54" t="n">
        <f aca="false">MIN(1000,MAX(AQ394,IF($A393&gt;=AQ$16,0,AQ$13*(AQ$16-$A393)+AQ$14*(AQ$16-$A393)^2+AQ$15*(AQ$16-$A393)^3)))</f>
        <v>0</v>
      </c>
      <c r="AR393" s="54" t="n">
        <f aca="false">MIN(1000,MAX(AR394,IF($A393&gt;=AR$16,0,AR$13*(AR$16-$A393)+AR$14*(AR$16-$A393)^2+AR$15*(AR$16-$A393)^3)))</f>
        <v>0</v>
      </c>
      <c r="AS393" s="54" t="n">
        <f aca="false">MIN(1000,MAX(AS394,IF($A393&gt;=AS$16,0,AS$13*(AS$16-$A393)+AS$14*(AS$16-$A393)^2+AS$15*(AS$16-$A393)^3)))</f>
        <v>0</v>
      </c>
      <c r="AT393" s="54" t="n">
        <f aca="false">MIN(1000,MAX(AT394,IF($A393&gt;=AT$16,0,AT$13*(AT$16-$A393)+AT$14*(AT$16-$A393)^2+AT$15*(AT$16-$A393)^3)))</f>
        <v>0</v>
      </c>
      <c r="AU393" s="54" t="n">
        <f aca="false">MIN(1000,MAX(AU394,IF($A393&gt;=AU$16,0,AU$13*(AU$16-$A393)+AU$14*(AU$16-$A393)^2+AU$15*(AU$16-$A393)^3)))</f>
        <v>0</v>
      </c>
      <c r="AV393" s="54" t="n">
        <f aca="false">MIN(1000,MAX(AV394,IF($A393&gt;=AV$16,0,AV$13*(AV$16-$A393)+AV$14*(AV$16-$A393)^2+AV$15*(AV$16-$A393)^3)))</f>
        <v>385.05953</v>
      </c>
      <c r="AW393" s="54" t="n">
        <f aca="false">MIN(1000,MAX(AW394,IF($A393&gt;=AW$16,0,AW$13*(AW$16-$A393)+AW$14*(AW$16-$A393)^2+AW$15*(AW$16-$A393)^3)))</f>
        <v>0</v>
      </c>
      <c r="AX393" s="54" t="n">
        <f aca="false">MIN(1000,MAX(AX394,IF($A393&gt;=AX$16,0,AX$13*(AX$16-$A393)+AX$14*(AX$16-$A393)^2+AX$15*(AX$16-$A393)^3)))</f>
        <v>58.216864</v>
      </c>
      <c r="AY393" s="54" t="n">
        <f aca="false">MIN(1000,MAX(AY394,IF($A393&gt;=AY$16,0,AY$13*(AY$16-$A393)+AY$14*(AY$16-$A393)^2+AY$15*(AY$16-$A393)^3)))</f>
        <v>0</v>
      </c>
      <c r="AZ393" s="54" t="n">
        <f aca="false">MIN(1000,MAX(AZ394,IF($A393&gt;=AZ$16,0,AZ$13*(AZ$16-$A393)+AZ$14*(AZ$16-$A393)^2+AZ$15*(AZ$16-$A393)^3)))</f>
        <v>0</v>
      </c>
      <c r="BA393" s="54" t="n">
        <f aca="false">MIN(1000,MAX(BA394,IF($A393&gt;=BA$16,0,BA$13*(BA$16-$A393)+BA$14*(BA$16-$A393)^2+BA$15*(BA$16-$A393)^3)))</f>
        <v>0</v>
      </c>
    </row>
    <row r="394" customFormat="false" ht="13.8" hidden="false" customHeight="false" outlineLevel="0" collapsed="false">
      <c r="A394" s="12" t="n">
        <f aca="false">A393+10</f>
        <v>3770</v>
      </c>
      <c r="B394" s="54" t="n">
        <f aca="false">MIN(1000,MAX(B395,IF($A394&gt;=B$16,0,B$13*(B$16-$A394)+B$14*(B$16-$A394)^2+B$15*(B$16-$A394)^3)))</f>
        <v>0</v>
      </c>
      <c r="C394" s="54" t="n">
        <f aca="false">MIN(1000,MAX(C395,IF($A394&gt;=C$16,0,C$13*(C$16-$A394)+C$14*(C$16-$A394)^2+C$15*(C$16-$A394)^3)))</f>
        <v>0</v>
      </c>
      <c r="D394" s="54" t="n">
        <f aca="false">MIN(1000,MAX(D395,IF($A394&gt;=D$16,0,D$13*(D$16-$A394)+D$14*(D$16-$A394)^2+D$15*(D$16-$A394)^3)))</f>
        <v>0</v>
      </c>
      <c r="E394" s="54" t="n">
        <f aca="false">MIN(1000,MAX(E395,IF($A394&gt;=E$16,0,E$13*(E$16-$A394)+E$14*(E$16-$A394)^2+E$15*(E$16-$A394)^3)))</f>
        <v>0</v>
      </c>
      <c r="F394" s="54" t="n">
        <f aca="false">MIN(1000,MAX(F395,IF($A394&gt;=F$16,0,F$13*(F$16-$A394)+F$14*(F$16-$A394)^2+F$15*(F$16-$A394)^3)))</f>
        <v>0</v>
      </c>
      <c r="G394" s="54" t="n">
        <f aca="false">MIN(1000,MAX(G395,IF($A394&gt;=G$16,0,G$13*(G$16-$A394)+G$14*(G$16-$A394)^2+G$15*(G$16-$A394)^3)))</f>
        <v>0</v>
      </c>
      <c r="H394" s="54" t="n">
        <f aca="false">MIN(1000,MAX(H395,IF($A394&gt;=H$16,0,H$13*(H$16-$A394)+H$14*(H$16-$A394)^2+H$15*(H$16-$A394)^3)))</f>
        <v>0</v>
      </c>
      <c r="I394" s="54" t="n">
        <f aca="false">MIN(1000,MAX(I395,IF($A394&gt;=I$16,0,I$13*(I$16-$A394)+I$14*(I$16-$A394)^2+I$15*(I$16-$A394)^3)))</f>
        <v>0</v>
      </c>
      <c r="J394" s="54" t="n">
        <f aca="false">MIN(1000,MAX(J395,IF($A394&gt;=J$16,0,J$13*(J$16-$A394)+J$14*(J$16-$A394)^2+J$15*(J$16-$A394)^3)))</f>
        <v>0</v>
      </c>
      <c r="K394" s="54" t="n">
        <f aca="false">MIN(1000,MAX(K395,IF($A394&gt;=K$16,0,K$13*(K$16-$A394)+K$14*(K$16-$A394)^2+K$15*(K$16-$A394)^3)))</f>
        <v>0</v>
      </c>
      <c r="L394" s="54" t="n">
        <f aca="false">MIN(1000,MAX(L395,IF($A394&gt;=L$16,0,L$13*(L$16-$A394)+L$14*(L$16-$A394)^2+L$15*(L$16-$A394)^3)))</f>
        <v>0</v>
      </c>
      <c r="M394" s="54" t="n">
        <f aca="false">MIN(1000,MAX(M395,IF($A394&gt;=M$16,0,M$13*(M$16-$A394)+M$14*(M$16-$A394)^2+M$15*(M$16-$A394)^3)))</f>
        <v>0</v>
      </c>
      <c r="N394" s="54" t="n">
        <f aca="false">MIN(1000,MAX(N395,IF($A394&gt;=N$16,0,N$13*(N$16-$A394)+N$14*(N$16-$A394)^2+N$15*(N$16-$A394)^3)))</f>
        <v>0</v>
      </c>
      <c r="O394" s="54" t="n">
        <f aca="false">MIN(1000,MAX(O395,IF($A394&gt;=O$16,0,O$13*(O$16-$A394)+O$14*(O$16-$A394)^2+O$15*(O$16-$A394)^3)))</f>
        <v>0</v>
      </c>
      <c r="P394" s="54" t="n">
        <f aca="false">MIN(1000,MAX(P395,IF($A394&gt;=P$16,0,P$13*(P$16-$A394)+P$14*(P$16-$A394)^2+P$15*(P$16-$A394)^3)))</f>
        <v>0</v>
      </c>
      <c r="Q394" s="54" t="n">
        <f aca="false">MIN(1000,MAX(Q395,IF($A394&gt;=Q$16,0,Q$13*(Q$16-$A394)+Q$14*(Q$16-$A394)^2+Q$15*(Q$16-$A394)^3)))</f>
        <v>0</v>
      </c>
      <c r="R394" s="54" t="n">
        <f aca="false">MIN(1000,MAX(R395,IF($A394&gt;=R$16,0,R$13*(R$16-$A394)+R$14*(R$16-$A394)^2+R$15*(R$16-$A394)^3)))</f>
        <v>0</v>
      </c>
      <c r="S394" s="54" t="n">
        <f aca="false">MIN(1000,MAX(S395,IF($A394&gt;=S$16,0,S$13*(S$16-$A394)+S$14*(S$16-$A394)^2+S$15*(S$16-$A394)^3)))</f>
        <v>0</v>
      </c>
      <c r="T394" s="54" t="n">
        <f aca="false">MIN(1000,MAX(T395,IF($A394&gt;=T$16,0,T$13*(T$16-$A394)+T$14*(T$16-$A394)^2+T$15*(T$16-$A394)^3)))</f>
        <v>0</v>
      </c>
      <c r="U394" s="54" t="n">
        <f aca="false">MIN(1000,MAX(U395,IF($A394&gt;=U$16,0,U$13*(U$16-$A394)+U$14*(U$16-$A394)^2+U$15*(U$16-$A394)^3)))</f>
        <v>64.68245</v>
      </c>
      <c r="V394" s="54" t="n">
        <f aca="false">MIN(1000,MAX(V395,IF($A394&gt;=V$16,0,V$13*(V$16-$A394)+V$14*(V$16-$A394)^2+V$15*(V$16-$A394)^3)))</f>
        <v>0</v>
      </c>
      <c r="W394" s="54" t="n">
        <f aca="false">MIN(1000,MAX(W395,IF($A394&gt;=W$16,0,W$13*(W$16-$A394)+W$14*(W$16-$A394)^2+W$15*(W$16-$A394)^3)))</f>
        <v>35.10348</v>
      </c>
      <c r="X394" s="54" t="n">
        <f aca="false">MIN(1000,MAX(X395,IF($A394&gt;=X$16,0,X$13*(X$16-$A394)+X$14*(X$16-$A394)^2+X$15*(X$16-$A394)^3)))</f>
        <v>0</v>
      </c>
      <c r="Y394" s="54" t="n">
        <f aca="false">MIN(1000,MAX(Y395,IF($A394&gt;=Y$16,0,Y$13*(Y$16-$A394)+Y$14*(Y$16-$A394)^2+Y$15*(Y$16-$A394)^3)))</f>
        <v>0</v>
      </c>
      <c r="Z394" s="54" t="n">
        <f aca="false">MIN(1000,MAX(Z395,IF($A394&gt;=Z$16,0,Z$13*(Z$16-$A394)+Z$14*(Z$16-$A394)^2+Z$15*(Z$16-$A394)^3)))</f>
        <v>0</v>
      </c>
      <c r="AC394" s="54" t="n">
        <f aca="false">MIN(1000,MAX(AC395,IF($A394&gt;=AC$16,0,AC$13*(AC$16-$A394)+AC$14*(AC$16-$A394)^2+AC$15*(AC$16-$A394)^3)))</f>
        <v>0</v>
      </c>
      <c r="AD394" s="54" t="n">
        <f aca="false">MIN(1000,MAX(AD395,IF($A394&gt;=AD$16,0,AD$13*(AD$16-$A394)+AD$14*(AD$16-$A394)^2+AD$15*(AD$16-$A394)^3)))</f>
        <v>0</v>
      </c>
      <c r="AE394" s="54" t="n">
        <f aca="false">MIN(1000,MAX(AE395,IF($A394&gt;=AE$16,0,AE$13*(AE$16-$A394)+AE$14*(AE$16-$A394)^2+AE$15*(AE$16-$A394)^3)))</f>
        <v>0</v>
      </c>
      <c r="AF394" s="54" t="n">
        <f aca="false">MIN(1000,MAX(AF395,IF($A394&gt;=AF$16,0,AF$13*(AF$16-$A394)+AF$14*(AF$16-$A394)^2+AF$15*(AF$16-$A394)^3)))</f>
        <v>0</v>
      </c>
      <c r="AG394" s="54" t="n">
        <f aca="false">MIN(1000,MAX(AG395,IF($A394&gt;=AG$16,0,AG$13*(AG$16-$A394)+AG$14*(AG$16-$A394)^2+AG$15*(AG$16-$A394)^3)))</f>
        <v>0</v>
      </c>
      <c r="AH394" s="54" t="n">
        <f aca="false">MIN(1000,MAX(AH395,IF($A394&gt;=AH$16,0,AH$13*(AH$16-$A394)+AH$14*(AH$16-$A394)^2+AH$15*(AH$16-$A394)^3)))</f>
        <v>0</v>
      </c>
      <c r="AI394" s="54" t="n">
        <f aca="false">MIN(1000,MAX(AI395,IF($A394&gt;=AI$16,0,AI$13*(AI$16-$A394)+AI$14*(AI$16-$A394)^2+AI$15*(AI$16-$A394)^3)))</f>
        <v>0</v>
      </c>
      <c r="AJ394" s="54" t="n">
        <f aca="false">MIN(1000,MAX(AJ395,IF($A394&gt;=AJ$16,0,AJ$13*(AJ$16-$A394)+AJ$14*(AJ$16-$A394)^2+AJ$15*(AJ$16-$A394)^3)))</f>
        <v>0</v>
      </c>
      <c r="AK394" s="54" t="n">
        <f aca="false">MIN(1000,MAX(AK395,IF($A394&gt;=AK$16,0,AK$13*(AK$16-$A394)+AK$14*(AK$16-$A394)^2+AK$15*(AK$16-$A394)^3)))</f>
        <v>0</v>
      </c>
      <c r="AL394" s="54" t="n">
        <f aca="false">MIN(1000,MAX(AL395,IF($A394&gt;=AL$16,0,AL$13*(AL$16-$A394)+AL$14*(AL$16-$A394)^2+AL$15*(AL$16-$A394)^3)))</f>
        <v>0</v>
      </c>
      <c r="AM394" s="54" t="n">
        <f aca="false">MIN(1000,MAX(AM395,IF($A394&gt;=AM$16,0,AM$13*(AM$16-$A394)+AM$14*(AM$16-$A394)^2+AM$15*(AM$16-$A394)^3)))</f>
        <v>0</v>
      </c>
      <c r="AN394" s="54" t="n">
        <f aca="false">MIN(1000,MAX(AN395,IF($A394&gt;=AN$16,0,AN$13*(AN$16-$A394)+AN$14*(AN$16-$A394)^2+AN$15*(AN$16-$A394)^3)))</f>
        <v>0</v>
      </c>
      <c r="AO394" s="54" t="n">
        <f aca="false">MIN(1000,MAX(AO395,IF($A394&gt;=AO$16,0,AO$13*(AO$16-$A394)+AO$14*(AO$16-$A394)^2+AO$15*(AO$16-$A394)^3)))</f>
        <v>0</v>
      </c>
      <c r="AP394" s="54" t="n">
        <f aca="false">MIN(1000,MAX(AP395,IF($A394&gt;=AP$16,0,AP$13*(AP$16-$A394)+AP$14*(AP$16-$A394)^2+AP$15*(AP$16-$A394)^3)))</f>
        <v>0</v>
      </c>
      <c r="AQ394" s="54" t="n">
        <f aca="false">MIN(1000,MAX(AQ395,IF($A394&gt;=AQ$16,0,AQ$13*(AQ$16-$A394)+AQ$14*(AQ$16-$A394)^2+AQ$15*(AQ$16-$A394)^3)))</f>
        <v>0</v>
      </c>
      <c r="AR394" s="54" t="n">
        <f aca="false">MIN(1000,MAX(AR395,IF($A394&gt;=AR$16,0,AR$13*(AR$16-$A394)+AR$14*(AR$16-$A394)^2+AR$15*(AR$16-$A394)^3)))</f>
        <v>0</v>
      </c>
      <c r="AS394" s="54" t="n">
        <f aca="false">MIN(1000,MAX(AS395,IF($A394&gt;=AS$16,0,AS$13*(AS$16-$A394)+AS$14*(AS$16-$A394)^2+AS$15*(AS$16-$A394)^3)))</f>
        <v>0</v>
      </c>
      <c r="AT394" s="54" t="n">
        <f aca="false">MIN(1000,MAX(AT395,IF($A394&gt;=AT$16,0,AT$13*(AT$16-$A394)+AT$14*(AT$16-$A394)^2+AT$15*(AT$16-$A394)^3)))</f>
        <v>0</v>
      </c>
      <c r="AU394" s="54" t="n">
        <f aca="false">MIN(1000,MAX(AU395,IF($A394&gt;=AU$16,0,AU$13*(AU$16-$A394)+AU$14*(AU$16-$A394)^2+AU$15*(AU$16-$A394)^3)))</f>
        <v>0</v>
      </c>
      <c r="AV394" s="54" t="n">
        <f aca="false">MIN(1000,MAX(AV395,IF($A394&gt;=AV$16,0,AV$13*(AV$16-$A394)+AV$14*(AV$16-$A394)^2+AV$15*(AV$16-$A394)^3)))</f>
        <v>383.60653</v>
      </c>
      <c r="AW394" s="54" t="n">
        <f aca="false">MIN(1000,MAX(AW395,IF($A394&gt;=AW$16,0,AW$13*(AW$16-$A394)+AW$14*(AW$16-$A394)^2+AW$15*(AW$16-$A394)^3)))</f>
        <v>0</v>
      </c>
      <c r="AX394" s="54" t="n">
        <f aca="false">MIN(1000,MAX(AX395,IF($A394&gt;=AX$16,0,AX$13*(AX$16-$A394)+AX$14*(AX$16-$A394)^2+AX$15*(AX$16-$A394)^3)))</f>
        <v>58.216864</v>
      </c>
      <c r="AY394" s="54" t="n">
        <f aca="false">MIN(1000,MAX(AY395,IF($A394&gt;=AY$16,0,AY$13*(AY$16-$A394)+AY$14*(AY$16-$A394)^2+AY$15*(AY$16-$A394)^3)))</f>
        <v>0</v>
      </c>
      <c r="AZ394" s="54" t="n">
        <f aca="false">MIN(1000,MAX(AZ395,IF($A394&gt;=AZ$16,0,AZ$13*(AZ$16-$A394)+AZ$14*(AZ$16-$A394)^2+AZ$15*(AZ$16-$A394)^3)))</f>
        <v>0</v>
      </c>
      <c r="BA394" s="54" t="n">
        <f aca="false">MIN(1000,MAX(BA395,IF($A394&gt;=BA$16,0,BA$13*(BA$16-$A394)+BA$14*(BA$16-$A394)^2+BA$15*(BA$16-$A394)^3)))</f>
        <v>0</v>
      </c>
    </row>
    <row r="395" customFormat="false" ht="13.8" hidden="false" customHeight="false" outlineLevel="0" collapsed="false">
      <c r="A395" s="12" t="n">
        <f aca="false">A394+10</f>
        <v>3780</v>
      </c>
      <c r="B395" s="54" t="n">
        <f aca="false">MIN(1000,MAX(B396,IF($A395&gt;=B$16,0,B$13*(B$16-$A395)+B$14*(B$16-$A395)^2+B$15*(B$16-$A395)^3)))</f>
        <v>0</v>
      </c>
      <c r="C395" s="54" t="n">
        <f aca="false">MIN(1000,MAX(C396,IF($A395&gt;=C$16,0,C$13*(C$16-$A395)+C$14*(C$16-$A395)^2+C$15*(C$16-$A395)^3)))</f>
        <v>0</v>
      </c>
      <c r="D395" s="54" t="n">
        <f aca="false">MIN(1000,MAX(D396,IF($A395&gt;=D$16,0,D$13*(D$16-$A395)+D$14*(D$16-$A395)^2+D$15*(D$16-$A395)^3)))</f>
        <v>0</v>
      </c>
      <c r="E395" s="54" t="n">
        <f aca="false">MIN(1000,MAX(E396,IF($A395&gt;=E$16,0,E$13*(E$16-$A395)+E$14*(E$16-$A395)^2+E$15*(E$16-$A395)^3)))</f>
        <v>0</v>
      </c>
      <c r="F395" s="54" t="n">
        <f aca="false">MIN(1000,MAX(F396,IF($A395&gt;=F$16,0,F$13*(F$16-$A395)+F$14*(F$16-$A395)^2+F$15*(F$16-$A395)^3)))</f>
        <v>0</v>
      </c>
      <c r="G395" s="54" t="n">
        <f aca="false">MIN(1000,MAX(G396,IF($A395&gt;=G$16,0,G$13*(G$16-$A395)+G$14*(G$16-$A395)^2+G$15*(G$16-$A395)^3)))</f>
        <v>0</v>
      </c>
      <c r="H395" s="54" t="n">
        <f aca="false">MIN(1000,MAX(H396,IF($A395&gt;=H$16,0,H$13*(H$16-$A395)+H$14*(H$16-$A395)^2+H$15*(H$16-$A395)^3)))</f>
        <v>0</v>
      </c>
      <c r="I395" s="54" t="n">
        <f aca="false">MIN(1000,MAX(I396,IF($A395&gt;=I$16,0,I$13*(I$16-$A395)+I$14*(I$16-$A395)^2+I$15*(I$16-$A395)^3)))</f>
        <v>0</v>
      </c>
      <c r="J395" s="54" t="n">
        <f aca="false">MIN(1000,MAX(J396,IF($A395&gt;=J$16,0,J$13*(J$16-$A395)+J$14*(J$16-$A395)^2+J$15*(J$16-$A395)^3)))</f>
        <v>0</v>
      </c>
      <c r="K395" s="54" t="n">
        <f aca="false">MIN(1000,MAX(K396,IF($A395&gt;=K$16,0,K$13*(K$16-$A395)+K$14*(K$16-$A395)^2+K$15*(K$16-$A395)^3)))</f>
        <v>0</v>
      </c>
      <c r="L395" s="54" t="n">
        <f aca="false">MIN(1000,MAX(L396,IF($A395&gt;=L$16,0,L$13*(L$16-$A395)+L$14*(L$16-$A395)^2+L$15*(L$16-$A395)^3)))</f>
        <v>0</v>
      </c>
      <c r="M395" s="54" t="n">
        <f aca="false">MIN(1000,MAX(M396,IF($A395&gt;=M$16,0,M$13*(M$16-$A395)+M$14*(M$16-$A395)^2+M$15*(M$16-$A395)^3)))</f>
        <v>0</v>
      </c>
      <c r="N395" s="54" t="n">
        <f aca="false">MIN(1000,MAX(N396,IF($A395&gt;=N$16,0,N$13*(N$16-$A395)+N$14*(N$16-$A395)^2+N$15*(N$16-$A395)^3)))</f>
        <v>0</v>
      </c>
      <c r="O395" s="54" t="n">
        <f aca="false">MIN(1000,MAX(O396,IF($A395&gt;=O$16,0,O$13*(O$16-$A395)+O$14*(O$16-$A395)^2+O$15*(O$16-$A395)^3)))</f>
        <v>0</v>
      </c>
      <c r="P395" s="54" t="n">
        <f aca="false">MIN(1000,MAX(P396,IF($A395&gt;=P$16,0,P$13*(P$16-$A395)+P$14*(P$16-$A395)^2+P$15*(P$16-$A395)^3)))</f>
        <v>0</v>
      </c>
      <c r="Q395" s="54" t="n">
        <f aca="false">MIN(1000,MAX(Q396,IF($A395&gt;=Q$16,0,Q$13*(Q$16-$A395)+Q$14*(Q$16-$A395)^2+Q$15*(Q$16-$A395)^3)))</f>
        <v>0</v>
      </c>
      <c r="R395" s="54" t="n">
        <f aca="false">MIN(1000,MAX(R396,IF($A395&gt;=R$16,0,R$13*(R$16-$A395)+R$14*(R$16-$A395)^2+R$15*(R$16-$A395)^3)))</f>
        <v>0</v>
      </c>
      <c r="S395" s="54" t="n">
        <f aca="false">MIN(1000,MAX(S396,IF($A395&gt;=S$16,0,S$13*(S$16-$A395)+S$14*(S$16-$A395)^2+S$15*(S$16-$A395)^3)))</f>
        <v>0</v>
      </c>
      <c r="T395" s="54" t="n">
        <f aca="false">MIN(1000,MAX(T396,IF($A395&gt;=T$16,0,T$13*(T$16-$A395)+T$14*(T$16-$A395)^2+T$15*(T$16-$A395)^3)))</f>
        <v>0</v>
      </c>
      <c r="U395" s="54" t="n">
        <f aca="false">MIN(1000,MAX(U396,IF($A395&gt;=U$16,0,U$13*(U$16-$A395)+U$14*(U$16-$A395)^2+U$15*(U$16-$A395)^3)))</f>
        <v>64.43745</v>
      </c>
      <c r="V395" s="54" t="n">
        <f aca="false">MIN(1000,MAX(V396,IF($A395&gt;=V$16,0,V$13*(V$16-$A395)+V$14*(V$16-$A395)^2+V$15*(V$16-$A395)^3)))</f>
        <v>0</v>
      </c>
      <c r="W395" s="54" t="n">
        <f aca="false">MIN(1000,MAX(W396,IF($A395&gt;=W$16,0,W$13*(W$16-$A395)+W$14*(W$16-$A395)^2+W$15*(W$16-$A395)^3)))</f>
        <v>34.97448</v>
      </c>
      <c r="X395" s="54" t="n">
        <f aca="false">MIN(1000,MAX(X396,IF($A395&gt;=X$16,0,X$13*(X$16-$A395)+X$14*(X$16-$A395)^2+X$15*(X$16-$A395)^3)))</f>
        <v>0</v>
      </c>
      <c r="Y395" s="54" t="n">
        <f aca="false">MIN(1000,MAX(Y396,IF($A395&gt;=Y$16,0,Y$13*(Y$16-$A395)+Y$14*(Y$16-$A395)^2+Y$15*(Y$16-$A395)^3)))</f>
        <v>0</v>
      </c>
      <c r="Z395" s="54" t="n">
        <f aca="false">MIN(1000,MAX(Z396,IF($A395&gt;=Z$16,0,Z$13*(Z$16-$A395)+Z$14*(Z$16-$A395)^2+Z$15*(Z$16-$A395)^3)))</f>
        <v>0</v>
      </c>
      <c r="AC395" s="54" t="n">
        <f aca="false">MIN(1000,MAX(AC396,IF($A395&gt;=AC$16,0,AC$13*(AC$16-$A395)+AC$14*(AC$16-$A395)^2+AC$15*(AC$16-$A395)^3)))</f>
        <v>0</v>
      </c>
      <c r="AD395" s="54" t="n">
        <f aca="false">MIN(1000,MAX(AD396,IF($A395&gt;=AD$16,0,AD$13*(AD$16-$A395)+AD$14*(AD$16-$A395)^2+AD$15*(AD$16-$A395)^3)))</f>
        <v>0</v>
      </c>
      <c r="AE395" s="54" t="n">
        <f aca="false">MIN(1000,MAX(AE396,IF($A395&gt;=AE$16,0,AE$13*(AE$16-$A395)+AE$14*(AE$16-$A395)^2+AE$15*(AE$16-$A395)^3)))</f>
        <v>0</v>
      </c>
      <c r="AF395" s="54" t="n">
        <f aca="false">MIN(1000,MAX(AF396,IF($A395&gt;=AF$16,0,AF$13*(AF$16-$A395)+AF$14*(AF$16-$A395)^2+AF$15*(AF$16-$A395)^3)))</f>
        <v>0</v>
      </c>
      <c r="AG395" s="54" t="n">
        <f aca="false">MIN(1000,MAX(AG396,IF($A395&gt;=AG$16,0,AG$13*(AG$16-$A395)+AG$14*(AG$16-$A395)^2+AG$15*(AG$16-$A395)^3)))</f>
        <v>0</v>
      </c>
      <c r="AH395" s="54" t="n">
        <f aca="false">MIN(1000,MAX(AH396,IF($A395&gt;=AH$16,0,AH$13*(AH$16-$A395)+AH$14*(AH$16-$A395)^2+AH$15*(AH$16-$A395)^3)))</f>
        <v>0</v>
      </c>
      <c r="AI395" s="54" t="n">
        <f aca="false">MIN(1000,MAX(AI396,IF($A395&gt;=AI$16,0,AI$13*(AI$16-$A395)+AI$14*(AI$16-$A395)^2+AI$15*(AI$16-$A395)^3)))</f>
        <v>0</v>
      </c>
      <c r="AJ395" s="54" t="n">
        <f aca="false">MIN(1000,MAX(AJ396,IF($A395&gt;=AJ$16,0,AJ$13*(AJ$16-$A395)+AJ$14*(AJ$16-$A395)^2+AJ$15*(AJ$16-$A395)^3)))</f>
        <v>0</v>
      </c>
      <c r="AK395" s="54" t="n">
        <f aca="false">MIN(1000,MAX(AK396,IF($A395&gt;=AK$16,0,AK$13*(AK$16-$A395)+AK$14*(AK$16-$A395)^2+AK$15*(AK$16-$A395)^3)))</f>
        <v>0</v>
      </c>
      <c r="AL395" s="54" t="n">
        <f aca="false">MIN(1000,MAX(AL396,IF($A395&gt;=AL$16,0,AL$13*(AL$16-$A395)+AL$14*(AL$16-$A395)^2+AL$15*(AL$16-$A395)^3)))</f>
        <v>0</v>
      </c>
      <c r="AM395" s="54" t="n">
        <f aca="false">MIN(1000,MAX(AM396,IF($A395&gt;=AM$16,0,AM$13*(AM$16-$A395)+AM$14*(AM$16-$A395)^2+AM$15*(AM$16-$A395)^3)))</f>
        <v>0</v>
      </c>
      <c r="AN395" s="54" t="n">
        <f aca="false">MIN(1000,MAX(AN396,IF($A395&gt;=AN$16,0,AN$13*(AN$16-$A395)+AN$14*(AN$16-$A395)^2+AN$15*(AN$16-$A395)^3)))</f>
        <v>0</v>
      </c>
      <c r="AO395" s="54" t="n">
        <f aca="false">MIN(1000,MAX(AO396,IF($A395&gt;=AO$16,0,AO$13*(AO$16-$A395)+AO$14*(AO$16-$A395)^2+AO$15*(AO$16-$A395)^3)))</f>
        <v>0</v>
      </c>
      <c r="AP395" s="54" t="n">
        <f aca="false">MIN(1000,MAX(AP396,IF($A395&gt;=AP$16,0,AP$13*(AP$16-$A395)+AP$14*(AP$16-$A395)^2+AP$15*(AP$16-$A395)^3)))</f>
        <v>0</v>
      </c>
      <c r="AQ395" s="54" t="n">
        <f aca="false">MIN(1000,MAX(AQ396,IF($A395&gt;=AQ$16,0,AQ$13*(AQ$16-$A395)+AQ$14*(AQ$16-$A395)^2+AQ$15*(AQ$16-$A395)^3)))</f>
        <v>0</v>
      </c>
      <c r="AR395" s="54" t="n">
        <f aca="false">MIN(1000,MAX(AR396,IF($A395&gt;=AR$16,0,AR$13*(AR$16-$A395)+AR$14*(AR$16-$A395)^2+AR$15*(AR$16-$A395)^3)))</f>
        <v>0</v>
      </c>
      <c r="AS395" s="54" t="n">
        <f aca="false">MIN(1000,MAX(AS396,IF($A395&gt;=AS$16,0,AS$13*(AS$16-$A395)+AS$14*(AS$16-$A395)^2+AS$15*(AS$16-$A395)^3)))</f>
        <v>0</v>
      </c>
      <c r="AT395" s="54" t="n">
        <f aca="false">MIN(1000,MAX(AT396,IF($A395&gt;=AT$16,0,AT$13*(AT$16-$A395)+AT$14*(AT$16-$A395)^2+AT$15*(AT$16-$A395)^3)))</f>
        <v>0</v>
      </c>
      <c r="AU395" s="54" t="n">
        <f aca="false">MIN(1000,MAX(AU396,IF($A395&gt;=AU$16,0,AU$13*(AU$16-$A395)+AU$14*(AU$16-$A395)^2+AU$15*(AU$16-$A395)^3)))</f>
        <v>0</v>
      </c>
      <c r="AV395" s="54" t="n">
        <f aca="false">MIN(1000,MAX(AV396,IF($A395&gt;=AV$16,0,AV$13*(AV$16-$A395)+AV$14*(AV$16-$A395)^2+AV$15*(AV$16-$A395)^3)))</f>
        <v>382.15353</v>
      </c>
      <c r="AW395" s="54" t="n">
        <f aca="false">MIN(1000,MAX(AW396,IF($A395&gt;=AW$16,0,AW$13*(AW$16-$A395)+AW$14*(AW$16-$A395)^2+AW$15*(AW$16-$A395)^3)))</f>
        <v>0</v>
      </c>
      <c r="AX395" s="54" t="n">
        <f aca="false">MIN(1000,MAX(AX396,IF($A395&gt;=AX$16,0,AX$13*(AX$16-$A395)+AX$14*(AX$16-$A395)^2+AX$15*(AX$16-$A395)^3)))</f>
        <v>58.216864</v>
      </c>
      <c r="AY395" s="54" t="n">
        <f aca="false">MIN(1000,MAX(AY396,IF($A395&gt;=AY$16,0,AY$13*(AY$16-$A395)+AY$14*(AY$16-$A395)^2+AY$15*(AY$16-$A395)^3)))</f>
        <v>0</v>
      </c>
      <c r="AZ395" s="54" t="n">
        <f aca="false">MIN(1000,MAX(AZ396,IF($A395&gt;=AZ$16,0,AZ$13*(AZ$16-$A395)+AZ$14*(AZ$16-$A395)^2+AZ$15*(AZ$16-$A395)^3)))</f>
        <v>0</v>
      </c>
      <c r="BA395" s="54" t="n">
        <f aca="false">MIN(1000,MAX(BA396,IF($A395&gt;=BA$16,0,BA$13*(BA$16-$A395)+BA$14*(BA$16-$A395)^2+BA$15*(BA$16-$A395)^3)))</f>
        <v>0</v>
      </c>
    </row>
    <row r="396" customFormat="false" ht="13.8" hidden="false" customHeight="false" outlineLevel="0" collapsed="false">
      <c r="A396" s="12" t="n">
        <f aca="false">A395+10</f>
        <v>3790</v>
      </c>
      <c r="B396" s="54" t="n">
        <f aca="false">MIN(1000,MAX(B397,IF($A396&gt;=B$16,0,B$13*(B$16-$A396)+B$14*(B$16-$A396)^2+B$15*(B$16-$A396)^3)))</f>
        <v>0</v>
      </c>
      <c r="C396" s="54" t="n">
        <f aca="false">MIN(1000,MAX(C397,IF($A396&gt;=C$16,0,C$13*(C$16-$A396)+C$14*(C$16-$A396)^2+C$15*(C$16-$A396)^3)))</f>
        <v>0</v>
      </c>
      <c r="D396" s="54" t="n">
        <f aca="false">MIN(1000,MAX(D397,IF($A396&gt;=D$16,0,D$13*(D$16-$A396)+D$14*(D$16-$A396)^2+D$15*(D$16-$A396)^3)))</f>
        <v>0</v>
      </c>
      <c r="E396" s="54" t="n">
        <f aca="false">MIN(1000,MAX(E397,IF($A396&gt;=E$16,0,E$13*(E$16-$A396)+E$14*(E$16-$A396)^2+E$15*(E$16-$A396)^3)))</f>
        <v>0</v>
      </c>
      <c r="F396" s="54" t="n">
        <f aca="false">MIN(1000,MAX(F397,IF($A396&gt;=F$16,0,F$13*(F$16-$A396)+F$14*(F$16-$A396)^2+F$15*(F$16-$A396)^3)))</f>
        <v>0</v>
      </c>
      <c r="G396" s="54" t="n">
        <f aca="false">MIN(1000,MAX(G397,IF($A396&gt;=G$16,0,G$13*(G$16-$A396)+G$14*(G$16-$A396)^2+G$15*(G$16-$A396)^3)))</f>
        <v>0</v>
      </c>
      <c r="H396" s="54" t="n">
        <f aca="false">MIN(1000,MAX(H397,IF($A396&gt;=H$16,0,H$13*(H$16-$A396)+H$14*(H$16-$A396)^2+H$15*(H$16-$A396)^3)))</f>
        <v>0</v>
      </c>
      <c r="I396" s="54" t="n">
        <f aca="false">MIN(1000,MAX(I397,IF($A396&gt;=I$16,0,I$13*(I$16-$A396)+I$14*(I$16-$A396)^2+I$15*(I$16-$A396)^3)))</f>
        <v>0</v>
      </c>
      <c r="J396" s="54" t="n">
        <f aca="false">MIN(1000,MAX(J397,IF($A396&gt;=J$16,0,J$13*(J$16-$A396)+J$14*(J$16-$A396)^2+J$15*(J$16-$A396)^3)))</f>
        <v>0</v>
      </c>
      <c r="K396" s="54" t="n">
        <f aca="false">MIN(1000,MAX(K397,IF($A396&gt;=K$16,0,K$13*(K$16-$A396)+K$14*(K$16-$A396)^2+K$15*(K$16-$A396)^3)))</f>
        <v>0</v>
      </c>
      <c r="L396" s="54" t="n">
        <f aca="false">MIN(1000,MAX(L397,IF($A396&gt;=L$16,0,L$13*(L$16-$A396)+L$14*(L$16-$A396)^2+L$15*(L$16-$A396)^3)))</f>
        <v>0</v>
      </c>
      <c r="M396" s="54" t="n">
        <f aca="false">MIN(1000,MAX(M397,IF($A396&gt;=M$16,0,M$13*(M$16-$A396)+M$14*(M$16-$A396)^2+M$15*(M$16-$A396)^3)))</f>
        <v>0</v>
      </c>
      <c r="N396" s="54" t="n">
        <f aca="false">MIN(1000,MAX(N397,IF($A396&gt;=N$16,0,N$13*(N$16-$A396)+N$14*(N$16-$A396)^2+N$15*(N$16-$A396)^3)))</f>
        <v>0</v>
      </c>
      <c r="O396" s="54" t="n">
        <f aca="false">MIN(1000,MAX(O397,IF($A396&gt;=O$16,0,O$13*(O$16-$A396)+O$14*(O$16-$A396)^2+O$15*(O$16-$A396)^3)))</f>
        <v>0</v>
      </c>
      <c r="P396" s="54" t="n">
        <f aca="false">MIN(1000,MAX(P397,IF($A396&gt;=P$16,0,P$13*(P$16-$A396)+P$14*(P$16-$A396)^2+P$15*(P$16-$A396)^3)))</f>
        <v>0</v>
      </c>
      <c r="Q396" s="54" t="n">
        <f aca="false">MIN(1000,MAX(Q397,IF($A396&gt;=Q$16,0,Q$13*(Q$16-$A396)+Q$14*(Q$16-$A396)^2+Q$15*(Q$16-$A396)^3)))</f>
        <v>0</v>
      </c>
      <c r="R396" s="54" t="n">
        <f aca="false">MIN(1000,MAX(R397,IF($A396&gt;=R$16,0,R$13*(R$16-$A396)+R$14*(R$16-$A396)^2+R$15*(R$16-$A396)^3)))</f>
        <v>0</v>
      </c>
      <c r="S396" s="54" t="n">
        <f aca="false">MIN(1000,MAX(S397,IF($A396&gt;=S$16,0,S$13*(S$16-$A396)+S$14*(S$16-$A396)^2+S$15*(S$16-$A396)^3)))</f>
        <v>0</v>
      </c>
      <c r="T396" s="54" t="n">
        <f aca="false">MIN(1000,MAX(T397,IF($A396&gt;=T$16,0,T$13*(T$16-$A396)+T$14*(T$16-$A396)^2+T$15*(T$16-$A396)^3)))</f>
        <v>0</v>
      </c>
      <c r="U396" s="54" t="n">
        <f aca="false">MIN(1000,MAX(U397,IF($A396&gt;=U$16,0,U$13*(U$16-$A396)+U$14*(U$16-$A396)^2+U$15*(U$16-$A396)^3)))</f>
        <v>64.19245</v>
      </c>
      <c r="V396" s="54" t="n">
        <f aca="false">MIN(1000,MAX(V397,IF($A396&gt;=V$16,0,V$13*(V$16-$A396)+V$14*(V$16-$A396)^2+V$15*(V$16-$A396)^3)))</f>
        <v>0</v>
      </c>
      <c r="W396" s="54" t="n">
        <f aca="false">MIN(1000,MAX(W397,IF($A396&gt;=W$16,0,W$13*(W$16-$A396)+W$14*(W$16-$A396)^2+W$15*(W$16-$A396)^3)))</f>
        <v>34.84548</v>
      </c>
      <c r="X396" s="54" t="n">
        <f aca="false">MIN(1000,MAX(X397,IF($A396&gt;=X$16,0,X$13*(X$16-$A396)+X$14*(X$16-$A396)^2+X$15*(X$16-$A396)^3)))</f>
        <v>0</v>
      </c>
      <c r="Y396" s="54" t="n">
        <f aca="false">MIN(1000,MAX(Y397,IF($A396&gt;=Y$16,0,Y$13*(Y$16-$A396)+Y$14*(Y$16-$A396)^2+Y$15*(Y$16-$A396)^3)))</f>
        <v>0</v>
      </c>
      <c r="Z396" s="54" t="n">
        <f aca="false">MIN(1000,MAX(Z397,IF($A396&gt;=Z$16,0,Z$13*(Z$16-$A396)+Z$14*(Z$16-$A396)^2+Z$15*(Z$16-$A396)^3)))</f>
        <v>0</v>
      </c>
      <c r="AC396" s="54" t="n">
        <f aca="false">MIN(1000,MAX(AC397,IF($A396&gt;=AC$16,0,AC$13*(AC$16-$A396)+AC$14*(AC$16-$A396)^2+AC$15*(AC$16-$A396)^3)))</f>
        <v>0</v>
      </c>
      <c r="AD396" s="54" t="n">
        <f aca="false">MIN(1000,MAX(AD397,IF($A396&gt;=AD$16,0,AD$13*(AD$16-$A396)+AD$14*(AD$16-$A396)^2+AD$15*(AD$16-$A396)^3)))</f>
        <v>0</v>
      </c>
      <c r="AE396" s="54" t="n">
        <f aca="false">MIN(1000,MAX(AE397,IF($A396&gt;=AE$16,0,AE$13*(AE$16-$A396)+AE$14*(AE$16-$A396)^2+AE$15*(AE$16-$A396)^3)))</f>
        <v>0</v>
      </c>
      <c r="AF396" s="54" t="n">
        <f aca="false">MIN(1000,MAX(AF397,IF($A396&gt;=AF$16,0,AF$13*(AF$16-$A396)+AF$14*(AF$16-$A396)^2+AF$15*(AF$16-$A396)^3)))</f>
        <v>0</v>
      </c>
      <c r="AG396" s="54" t="n">
        <f aca="false">MIN(1000,MAX(AG397,IF($A396&gt;=AG$16,0,AG$13*(AG$16-$A396)+AG$14*(AG$16-$A396)^2+AG$15*(AG$16-$A396)^3)))</f>
        <v>0</v>
      </c>
      <c r="AH396" s="54" t="n">
        <f aca="false">MIN(1000,MAX(AH397,IF($A396&gt;=AH$16,0,AH$13*(AH$16-$A396)+AH$14*(AH$16-$A396)^2+AH$15*(AH$16-$A396)^3)))</f>
        <v>0</v>
      </c>
      <c r="AI396" s="54" t="n">
        <f aca="false">MIN(1000,MAX(AI397,IF($A396&gt;=AI$16,0,AI$13*(AI$16-$A396)+AI$14*(AI$16-$A396)^2+AI$15*(AI$16-$A396)^3)))</f>
        <v>0</v>
      </c>
      <c r="AJ396" s="54" t="n">
        <f aca="false">MIN(1000,MAX(AJ397,IF($A396&gt;=AJ$16,0,AJ$13*(AJ$16-$A396)+AJ$14*(AJ$16-$A396)^2+AJ$15*(AJ$16-$A396)^3)))</f>
        <v>0</v>
      </c>
      <c r="AK396" s="54" t="n">
        <f aca="false">MIN(1000,MAX(AK397,IF($A396&gt;=AK$16,0,AK$13*(AK$16-$A396)+AK$14*(AK$16-$A396)^2+AK$15*(AK$16-$A396)^3)))</f>
        <v>0</v>
      </c>
      <c r="AL396" s="54" t="n">
        <f aca="false">MIN(1000,MAX(AL397,IF($A396&gt;=AL$16,0,AL$13*(AL$16-$A396)+AL$14*(AL$16-$A396)^2+AL$15*(AL$16-$A396)^3)))</f>
        <v>0</v>
      </c>
      <c r="AM396" s="54" t="n">
        <f aca="false">MIN(1000,MAX(AM397,IF($A396&gt;=AM$16,0,AM$13*(AM$16-$A396)+AM$14*(AM$16-$A396)^2+AM$15*(AM$16-$A396)^3)))</f>
        <v>0</v>
      </c>
      <c r="AN396" s="54" t="n">
        <f aca="false">MIN(1000,MAX(AN397,IF($A396&gt;=AN$16,0,AN$13*(AN$16-$A396)+AN$14*(AN$16-$A396)^2+AN$15*(AN$16-$A396)^3)))</f>
        <v>0</v>
      </c>
      <c r="AO396" s="54" t="n">
        <f aca="false">MIN(1000,MAX(AO397,IF($A396&gt;=AO$16,0,AO$13*(AO$16-$A396)+AO$14*(AO$16-$A396)^2+AO$15*(AO$16-$A396)^3)))</f>
        <v>0</v>
      </c>
      <c r="AP396" s="54" t="n">
        <f aca="false">MIN(1000,MAX(AP397,IF($A396&gt;=AP$16,0,AP$13*(AP$16-$A396)+AP$14*(AP$16-$A396)^2+AP$15*(AP$16-$A396)^3)))</f>
        <v>0</v>
      </c>
      <c r="AQ396" s="54" t="n">
        <f aca="false">MIN(1000,MAX(AQ397,IF($A396&gt;=AQ$16,0,AQ$13*(AQ$16-$A396)+AQ$14*(AQ$16-$A396)^2+AQ$15*(AQ$16-$A396)^3)))</f>
        <v>0</v>
      </c>
      <c r="AR396" s="54" t="n">
        <f aca="false">MIN(1000,MAX(AR397,IF($A396&gt;=AR$16,0,AR$13*(AR$16-$A396)+AR$14*(AR$16-$A396)^2+AR$15*(AR$16-$A396)^3)))</f>
        <v>0</v>
      </c>
      <c r="AS396" s="54" t="n">
        <f aca="false">MIN(1000,MAX(AS397,IF($A396&gt;=AS$16,0,AS$13*(AS$16-$A396)+AS$14*(AS$16-$A396)^2+AS$15*(AS$16-$A396)^3)))</f>
        <v>0</v>
      </c>
      <c r="AT396" s="54" t="n">
        <f aca="false">MIN(1000,MAX(AT397,IF($A396&gt;=AT$16,0,AT$13*(AT$16-$A396)+AT$14*(AT$16-$A396)^2+AT$15*(AT$16-$A396)^3)))</f>
        <v>0</v>
      </c>
      <c r="AU396" s="54" t="n">
        <f aca="false">MIN(1000,MAX(AU397,IF($A396&gt;=AU$16,0,AU$13*(AU$16-$A396)+AU$14*(AU$16-$A396)^2+AU$15*(AU$16-$A396)^3)))</f>
        <v>0</v>
      </c>
      <c r="AV396" s="54" t="n">
        <f aca="false">MIN(1000,MAX(AV397,IF($A396&gt;=AV$16,0,AV$13*(AV$16-$A396)+AV$14*(AV$16-$A396)^2+AV$15*(AV$16-$A396)^3)))</f>
        <v>380.70053</v>
      </c>
      <c r="AW396" s="54" t="n">
        <f aca="false">MIN(1000,MAX(AW397,IF($A396&gt;=AW$16,0,AW$13*(AW$16-$A396)+AW$14*(AW$16-$A396)^2+AW$15*(AW$16-$A396)^3)))</f>
        <v>0</v>
      </c>
      <c r="AX396" s="54" t="n">
        <f aca="false">MIN(1000,MAX(AX397,IF($A396&gt;=AX$16,0,AX$13*(AX$16-$A396)+AX$14*(AX$16-$A396)^2+AX$15*(AX$16-$A396)^3)))</f>
        <v>58.216864</v>
      </c>
      <c r="AY396" s="54" t="n">
        <f aca="false">MIN(1000,MAX(AY397,IF($A396&gt;=AY$16,0,AY$13*(AY$16-$A396)+AY$14*(AY$16-$A396)^2+AY$15*(AY$16-$A396)^3)))</f>
        <v>0</v>
      </c>
      <c r="AZ396" s="54" t="n">
        <f aca="false">MIN(1000,MAX(AZ397,IF($A396&gt;=AZ$16,0,AZ$13*(AZ$16-$A396)+AZ$14*(AZ$16-$A396)^2+AZ$15*(AZ$16-$A396)^3)))</f>
        <v>0</v>
      </c>
      <c r="BA396" s="54" t="n">
        <f aca="false">MIN(1000,MAX(BA397,IF($A396&gt;=BA$16,0,BA$13*(BA$16-$A396)+BA$14*(BA$16-$A396)^2+BA$15*(BA$16-$A396)^3)))</f>
        <v>0</v>
      </c>
    </row>
    <row r="397" customFormat="false" ht="13.8" hidden="false" customHeight="false" outlineLevel="0" collapsed="false">
      <c r="A397" s="12" t="n">
        <f aca="false">A396+10</f>
        <v>3800</v>
      </c>
      <c r="B397" s="54" t="n">
        <f aca="false">MIN(1000,MAX(B398,IF($A397&gt;=B$16,0,B$13*(B$16-$A397)+B$14*(B$16-$A397)^2+B$15*(B$16-$A397)^3)))</f>
        <v>0</v>
      </c>
      <c r="C397" s="54" t="n">
        <f aca="false">MIN(1000,MAX(C398,IF($A397&gt;=C$16,0,C$13*(C$16-$A397)+C$14*(C$16-$A397)^2+C$15*(C$16-$A397)^3)))</f>
        <v>0</v>
      </c>
      <c r="D397" s="54" t="n">
        <f aca="false">MIN(1000,MAX(D398,IF($A397&gt;=D$16,0,D$13*(D$16-$A397)+D$14*(D$16-$A397)^2+D$15*(D$16-$A397)^3)))</f>
        <v>0</v>
      </c>
      <c r="E397" s="54" t="n">
        <f aca="false">MIN(1000,MAX(E398,IF($A397&gt;=E$16,0,E$13*(E$16-$A397)+E$14*(E$16-$A397)^2+E$15*(E$16-$A397)^3)))</f>
        <v>0</v>
      </c>
      <c r="F397" s="54" t="n">
        <f aca="false">MIN(1000,MAX(F398,IF($A397&gt;=F$16,0,F$13*(F$16-$A397)+F$14*(F$16-$A397)^2+F$15*(F$16-$A397)^3)))</f>
        <v>0</v>
      </c>
      <c r="G397" s="54" t="n">
        <f aca="false">MIN(1000,MAX(G398,IF($A397&gt;=G$16,0,G$13*(G$16-$A397)+G$14*(G$16-$A397)^2+G$15*(G$16-$A397)^3)))</f>
        <v>0</v>
      </c>
      <c r="H397" s="54" t="n">
        <f aca="false">MIN(1000,MAX(H398,IF($A397&gt;=H$16,0,H$13*(H$16-$A397)+H$14*(H$16-$A397)^2+H$15*(H$16-$A397)^3)))</f>
        <v>0</v>
      </c>
      <c r="I397" s="54" t="n">
        <f aca="false">MIN(1000,MAX(I398,IF($A397&gt;=I$16,0,I$13*(I$16-$A397)+I$14*(I$16-$A397)^2+I$15*(I$16-$A397)^3)))</f>
        <v>0</v>
      </c>
      <c r="J397" s="54" t="n">
        <f aca="false">MIN(1000,MAX(J398,IF($A397&gt;=J$16,0,J$13*(J$16-$A397)+J$14*(J$16-$A397)^2+J$15*(J$16-$A397)^3)))</f>
        <v>0</v>
      </c>
      <c r="K397" s="54" t="n">
        <f aca="false">MIN(1000,MAX(K398,IF($A397&gt;=K$16,0,K$13*(K$16-$A397)+K$14*(K$16-$A397)^2+K$15*(K$16-$A397)^3)))</f>
        <v>0</v>
      </c>
      <c r="L397" s="54" t="n">
        <f aca="false">MIN(1000,MAX(L398,IF($A397&gt;=L$16,0,L$13*(L$16-$A397)+L$14*(L$16-$A397)^2+L$15*(L$16-$A397)^3)))</f>
        <v>0</v>
      </c>
      <c r="M397" s="54" t="n">
        <f aca="false">MIN(1000,MAX(M398,IF($A397&gt;=M$16,0,M$13*(M$16-$A397)+M$14*(M$16-$A397)^2+M$15*(M$16-$A397)^3)))</f>
        <v>0</v>
      </c>
      <c r="N397" s="54" t="n">
        <f aca="false">MIN(1000,MAX(N398,IF($A397&gt;=N$16,0,N$13*(N$16-$A397)+N$14*(N$16-$A397)^2+N$15*(N$16-$A397)^3)))</f>
        <v>0</v>
      </c>
      <c r="O397" s="54" t="n">
        <f aca="false">MIN(1000,MAX(O398,IF($A397&gt;=O$16,0,O$13*(O$16-$A397)+O$14*(O$16-$A397)^2+O$15*(O$16-$A397)^3)))</f>
        <v>0</v>
      </c>
      <c r="P397" s="54" t="n">
        <f aca="false">MIN(1000,MAX(P398,IF($A397&gt;=P$16,0,P$13*(P$16-$A397)+P$14*(P$16-$A397)^2+P$15*(P$16-$A397)^3)))</f>
        <v>0</v>
      </c>
      <c r="Q397" s="54" t="n">
        <f aca="false">MIN(1000,MAX(Q398,IF($A397&gt;=Q$16,0,Q$13*(Q$16-$A397)+Q$14*(Q$16-$A397)^2+Q$15*(Q$16-$A397)^3)))</f>
        <v>0</v>
      </c>
      <c r="R397" s="54" t="n">
        <f aca="false">MIN(1000,MAX(R398,IF($A397&gt;=R$16,0,R$13*(R$16-$A397)+R$14*(R$16-$A397)^2+R$15*(R$16-$A397)^3)))</f>
        <v>0</v>
      </c>
      <c r="S397" s="54" t="n">
        <f aca="false">MIN(1000,MAX(S398,IF($A397&gt;=S$16,0,S$13*(S$16-$A397)+S$14*(S$16-$A397)^2+S$15*(S$16-$A397)^3)))</f>
        <v>0</v>
      </c>
      <c r="T397" s="54" t="n">
        <f aca="false">MIN(1000,MAX(T398,IF($A397&gt;=T$16,0,T$13*(T$16-$A397)+T$14*(T$16-$A397)^2+T$15*(T$16-$A397)^3)))</f>
        <v>0</v>
      </c>
      <c r="U397" s="54" t="n">
        <f aca="false">MIN(1000,MAX(U398,IF($A397&gt;=U$16,0,U$13*(U$16-$A397)+U$14*(U$16-$A397)^2+U$15*(U$16-$A397)^3)))</f>
        <v>63.94745</v>
      </c>
      <c r="V397" s="54" t="n">
        <f aca="false">MIN(1000,MAX(V398,IF($A397&gt;=V$16,0,V$13*(V$16-$A397)+V$14*(V$16-$A397)^2+V$15*(V$16-$A397)^3)))</f>
        <v>0</v>
      </c>
      <c r="W397" s="54" t="n">
        <f aca="false">MIN(1000,MAX(W398,IF($A397&gt;=W$16,0,W$13*(W$16-$A397)+W$14*(W$16-$A397)^2+W$15*(W$16-$A397)^3)))</f>
        <v>34.71648</v>
      </c>
      <c r="X397" s="54" t="n">
        <f aca="false">MIN(1000,MAX(X398,IF($A397&gt;=X$16,0,X$13*(X$16-$A397)+X$14*(X$16-$A397)^2+X$15*(X$16-$A397)^3)))</f>
        <v>0</v>
      </c>
      <c r="Y397" s="54" t="n">
        <f aca="false">MIN(1000,MAX(Y398,IF($A397&gt;=Y$16,0,Y$13*(Y$16-$A397)+Y$14*(Y$16-$A397)^2+Y$15*(Y$16-$A397)^3)))</f>
        <v>0</v>
      </c>
      <c r="Z397" s="54" t="n">
        <f aca="false">MIN(1000,MAX(Z398,IF($A397&gt;=Z$16,0,Z$13*(Z$16-$A397)+Z$14*(Z$16-$A397)^2+Z$15*(Z$16-$A397)^3)))</f>
        <v>0</v>
      </c>
      <c r="AC397" s="54" t="n">
        <f aca="false">MIN(1000,MAX(AC398,IF($A397&gt;=AC$16,0,AC$13*(AC$16-$A397)+AC$14*(AC$16-$A397)^2+AC$15*(AC$16-$A397)^3)))</f>
        <v>0</v>
      </c>
      <c r="AD397" s="54" t="n">
        <f aca="false">MIN(1000,MAX(AD398,IF($A397&gt;=AD$16,0,AD$13*(AD$16-$A397)+AD$14*(AD$16-$A397)^2+AD$15*(AD$16-$A397)^3)))</f>
        <v>0</v>
      </c>
      <c r="AE397" s="54" t="n">
        <f aca="false">MIN(1000,MAX(AE398,IF($A397&gt;=AE$16,0,AE$13*(AE$16-$A397)+AE$14*(AE$16-$A397)^2+AE$15*(AE$16-$A397)^3)))</f>
        <v>0</v>
      </c>
      <c r="AF397" s="54" t="n">
        <f aca="false">MIN(1000,MAX(AF398,IF($A397&gt;=AF$16,0,AF$13*(AF$16-$A397)+AF$14*(AF$16-$A397)^2+AF$15*(AF$16-$A397)^3)))</f>
        <v>0</v>
      </c>
      <c r="AG397" s="54" t="n">
        <f aca="false">MIN(1000,MAX(AG398,IF($A397&gt;=AG$16,0,AG$13*(AG$16-$A397)+AG$14*(AG$16-$A397)^2+AG$15*(AG$16-$A397)^3)))</f>
        <v>0</v>
      </c>
      <c r="AH397" s="54" t="n">
        <f aca="false">MIN(1000,MAX(AH398,IF($A397&gt;=AH$16,0,AH$13*(AH$16-$A397)+AH$14*(AH$16-$A397)^2+AH$15*(AH$16-$A397)^3)))</f>
        <v>0</v>
      </c>
      <c r="AI397" s="54" t="n">
        <f aca="false">MIN(1000,MAX(AI398,IF($A397&gt;=AI$16,0,AI$13*(AI$16-$A397)+AI$14*(AI$16-$A397)^2+AI$15*(AI$16-$A397)^3)))</f>
        <v>0</v>
      </c>
      <c r="AJ397" s="54" t="n">
        <f aca="false">MIN(1000,MAX(AJ398,IF($A397&gt;=AJ$16,0,AJ$13*(AJ$16-$A397)+AJ$14*(AJ$16-$A397)^2+AJ$15*(AJ$16-$A397)^3)))</f>
        <v>0</v>
      </c>
      <c r="AK397" s="54" t="n">
        <f aca="false">MIN(1000,MAX(AK398,IF($A397&gt;=AK$16,0,AK$13*(AK$16-$A397)+AK$14*(AK$16-$A397)^2+AK$15*(AK$16-$A397)^3)))</f>
        <v>0</v>
      </c>
      <c r="AL397" s="54" t="n">
        <f aca="false">MIN(1000,MAX(AL398,IF($A397&gt;=AL$16,0,AL$13*(AL$16-$A397)+AL$14*(AL$16-$A397)^2+AL$15*(AL$16-$A397)^3)))</f>
        <v>0</v>
      </c>
      <c r="AM397" s="54" t="n">
        <f aca="false">MIN(1000,MAX(AM398,IF($A397&gt;=AM$16,0,AM$13*(AM$16-$A397)+AM$14*(AM$16-$A397)^2+AM$15*(AM$16-$A397)^3)))</f>
        <v>0</v>
      </c>
      <c r="AN397" s="54" t="n">
        <f aca="false">MIN(1000,MAX(AN398,IF($A397&gt;=AN$16,0,AN$13*(AN$16-$A397)+AN$14*(AN$16-$A397)^2+AN$15*(AN$16-$A397)^3)))</f>
        <v>0</v>
      </c>
      <c r="AO397" s="54" t="n">
        <f aca="false">MIN(1000,MAX(AO398,IF($A397&gt;=AO$16,0,AO$13*(AO$16-$A397)+AO$14*(AO$16-$A397)^2+AO$15*(AO$16-$A397)^3)))</f>
        <v>0</v>
      </c>
      <c r="AP397" s="54" t="n">
        <f aca="false">MIN(1000,MAX(AP398,IF($A397&gt;=AP$16,0,AP$13*(AP$16-$A397)+AP$14*(AP$16-$A397)^2+AP$15*(AP$16-$A397)^3)))</f>
        <v>0</v>
      </c>
      <c r="AQ397" s="54" t="n">
        <f aca="false">MIN(1000,MAX(AQ398,IF($A397&gt;=AQ$16,0,AQ$13*(AQ$16-$A397)+AQ$14*(AQ$16-$A397)^2+AQ$15*(AQ$16-$A397)^3)))</f>
        <v>0</v>
      </c>
      <c r="AR397" s="54" t="n">
        <f aca="false">MIN(1000,MAX(AR398,IF($A397&gt;=AR$16,0,AR$13*(AR$16-$A397)+AR$14*(AR$16-$A397)^2+AR$15*(AR$16-$A397)^3)))</f>
        <v>0</v>
      </c>
      <c r="AS397" s="54" t="n">
        <f aca="false">MIN(1000,MAX(AS398,IF($A397&gt;=AS$16,0,AS$13*(AS$16-$A397)+AS$14*(AS$16-$A397)^2+AS$15*(AS$16-$A397)^3)))</f>
        <v>0</v>
      </c>
      <c r="AT397" s="54" t="n">
        <f aca="false">MIN(1000,MAX(AT398,IF($A397&gt;=AT$16,0,AT$13*(AT$16-$A397)+AT$14*(AT$16-$A397)^2+AT$15*(AT$16-$A397)^3)))</f>
        <v>0</v>
      </c>
      <c r="AU397" s="54" t="n">
        <f aca="false">MIN(1000,MAX(AU398,IF($A397&gt;=AU$16,0,AU$13*(AU$16-$A397)+AU$14*(AU$16-$A397)^2+AU$15*(AU$16-$A397)^3)))</f>
        <v>0</v>
      </c>
      <c r="AV397" s="54" t="n">
        <f aca="false">MIN(1000,MAX(AV398,IF($A397&gt;=AV$16,0,AV$13*(AV$16-$A397)+AV$14*(AV$16-$A397)^2+AV$15*(AV$16-$A397)^3)))</f>
        <v>379.24753</v>
      </c>
      <c r="AW397" s="54" t="n">
        <f aca="false">MIN(1000,MAX(AW398,IF($A397&gt;=AW$16,0,AW$13*(AW$16-$A397)+AW$14*(AW$16-$A397)^2+AW$15*(AW$16-$A397)^3)))</f>
        <v>0</v>
      </c>
      <c r="AX397" s="54" t="n">
        <f aca="false">MIN(1000,MAX(AX398,IF($A397&gt;=AX$16,0,AX$13*(AX$16-$A397)+AX$14*(AX$16-$A397)^2+AX$15*(AX$16-$A397)^3)))</f>
        <v>58.216864</v>
      </c>
      <c r="AY397" s="54" t="n">
        <f aca="false">MIN(1000,MAX(AY398,IF($A397&gt;=AY$16,0,AY$13*(AY$16-$A397)+AY$14*(AY$16-$A397)^2+AY$15*(AY$16-$A397)^3)))</f>
        <v>0</v>
      </c>
      <c r="AZ397" s="54" t="n">
        <f aca="false">MIN(1000,MAX(AZ398,IF($A397&gt;=AZ$16,0,AZ$13*(AZ$16-$A397)+AZ$14*(AZ$16-$A397)^2+AZ$15*(AZ$16-$A397)^3)))</f>
        <v>0</v>
      </c>
      <c r="BA397" s="54" t="n">
        <f aca="false">MIN(1000,MAX(BA398,IF($A397&gt;=BA$16,0,BA$13*(BA$16-$A397)+BA$14*(BA$16-$A397)^2+BA$15*(BA$16-$A397)^3)))</f>
        <v>0</v>
      </c>
    </row>
    <row r="398" customFormat="false" ht="13.8" hidden="false" customHeight="false" outlineLevel="0" collapsed="false">
      <c r="A398" s="12" t="n">
        <f aca="false">A397+10</f>
        <v>3810</v>
      </c>
      <c r="B398" s="54" t="n">
        <f aca="false">MIN(1000,MAX(B399,IF($A398&gt;=B$16,0,B$13*(B$16-$A398)+B$14*(B$16-$A398)^2+B$15*(B$16-$A398)^3)))</f>
        <v>0</v>
      </c>
      <c r="C398" s="54" t="n">
        <f aca="false">MIN(1000,MAX(C399,IF($A398&gt;=C$16,0,C$13*(C$16-$A398)+C$14*(C$16-$A398)^2+C$15*(C$16-$A398)^3)))</f>
        <v>0</v>
      </c>
      <c r="D398" s="54" t="n">
        <f aca="false">MIN(1000,MAX(D399,IF($A398&gt;=D$16,0,D$13*(D$16-$A398)+D$14*(D$16-$A398)^2+D$15*(D$16-$A398)^3)))</f>
        <v>0</v>
      </c>
      <c r="E398" s="54" t="n">
        <f aca="false">MIN(1000,MAX(E399,IF($A398&gt;=E$16,0,E$13*(E$16-$A398)+E$14*(E$16-$A398)^2+E$15*(E$16-$A398)^3)))</f>
        <v>0</v>
      </c>
      <c r="F398" s="54" t="n">
        <f aca="false">MIN(1000,MAX(F399,IF($A398&gt;=F$16,0,F$13*(F$16-$A398)+F$14*(F$16-$A398)^2+F$15*(F$16-$A398)^3)))</f>
        <v>0</v>
      </c>
      <c r="G398" s="54" t="n">
        <f aca="false">MIN(1000,MAX(G399,IF($A398&gt;=G$16,0,G$13*(G$16-$A398)+G$14*(G$16-$A398)^2+G$15*(G$16-$A398)^3)))</f>
        <v>0</v>
      </c>
      <c r="H398" s="54" t="n">
        <f aca="false">MIN(1000,MAX(H399,IF($A398&gt;=H$16,0,H$13*(H$16-$A398)+H$14*(H$16-$A398)^2+H$15*(H$16-$A398)^3)))</f>
        <v>0</v>
      </c>
      <c r="I398" s="54" t="n">
        <f aca="false">MIN(1000,MAX(I399,IF($A398&gt;=I$16,0,I$13*(I$16-$A398)+I$14*(I$16-$A398)^2+I$15*(I$16-$A398)^3)))</f>
        <v>0</v>
      </c>
      <c r="J398" s="54" t="n">
        <f aca="false">MIN(1000,MAX(J399,IF($A398&gt;=J$16,0,J$13*(J$16-$A398)+J$14*(J$16-$A398)^2+J$15*(J$16-$A398)^3)))</f>
        <v>0</v>
      </c>
      <c r="K398" s="54" t="n">
        <f aca="false">MIN(1000,MAX(K399,IF($A398&gt;=K$16,0,K$13*(K$16-$A398)+K$14*(K$16-$A398)^2+K$15*(K$16-$A398)^3)))</f>
        <v>0</v>
      </c>
      <c r="L398" s="54" t="n">
        <f aca="false">MIN(1000,MAX(L399,IF($A398&gt;=L$16,0,L$13*(L$16-$A398)+L$14*(L$16-$A398)^2+L$15*(L$16-$A398)^3)))</f>
        <v>0</v>
      </c>
      <c r="M398" s="54" t="n">
        <f aca="false">MIN(1000,MAX(M399,IF($A398&gt;=M$16,0,M$13*(M$16-$A398)+M$14*(M$16-$A398)^2+M$15*(M$16-$A398)^3)))</f>
        <v>0</v>
      </c>
      <c r="N398" s="54" t="n">
        <f aca="false">MIN(1000,MAX(N399,IF($A398&gt;=N$16,0,N$13*(N$16-$A398)+N$14*(N$16-$A398)^2+N$15*(N$16-$A398)^3)))</f>
        <v>0</v>
      </c>
      <c r="O398" s="54" t="n">
        <f aca="false">MIN(1000,MAX(O399,IF($A398&gt;=O$16,0,O$13*(O$16-$A398)+O$14*(O$16-$A398)^2+O$15*(O$16-$A398)^3)))</f>
        <v>0</v>
      </c>
      <c r="P398" s="54" t="n">
        <f aca="false">MIN(1000,MAX(P399,IF($A398&gt;=P$16,0,P$13*(P$16-$A398)+P$14*(P$16-$A398)^2+P$15*(P$16-$A398)^3)))</f>
        <v>0</v>
      </c>
      <c r="Q398" s="54" t="n">
        <f aca="false">MIN(1000,MAX(Q399,IF($A398&gt;=Q$16,0,Q$13*(Q$16-$A398)+Q$14*(Q$16-$A398)^2+Q$15*(Q$16-$A398)^3)))</f>
        <v>0</v>
      </c>
      <c r="R398" s="54" t="n">
        <f aca="false">MIN(1000,MAX(R399,IF($A398&gt;=R$16,0,R$13*(R$16-$A398)+R$14*(R$16-$A398)^2+R$15*(R$16-$A398)^3)))</f>
        <v>0</v>
      </c>
      <c r="S398" s="54" t="n">
        <f aca="false">MIN(1000,MAX(S399,IF($A398&gt;=S$16,0,S$13*(S$16-$A398)+S$14*(S$16-$A398)^2+S$15*(S$16-$A398)^3)))</f>
        <v>0</v>
      </c>
      <c r="T398" s="54" t="n">
        <f aca="false">MIN(1000,MAX(T399,IF($A398&gt;=T$16,0,T$13*(T$16-$A398)+T$14*(T$16-$A398)^2+T$15*(T$16-$A398)^3)))</f>
        <v>0</v>
      </c>
      <c r="U398" s="54" t="n">
        <f aca="false">MIN(1000,MAX(U399,IF($A398&gt;=U$16,0,U$13*(U$16-$A398)+U$14*(U$16-$A398)^2+U$15*(U$16-$A398)^3)))</f>
        <v>63.70245</v>
      </c>
      <c r="V398" s="54" t="n">
        <f aca="false">MIN(1000,MAX(V399,IF($A398&gt;=V$16,0,V$13*(V$16-$A398)+V$14*(V$16-$A398)^2+V$15*(V$16-$A398)^3)))</f>
        <v>0</v>
      </c>
      <c r="W398" s="54" t="n">
        <f aca="false">MIN(1000,MAX(W399,IF($A398&gt;=W$16,0,W$13*(W$16-$A398)+W$14*(W$16-$A398)^2+W$15*(W$16-$A398)^3)))</f>
        <v>34.58748</v>
      </c>
      <c r="X398" s="54" t="n">
        <f aca="false">MIN(1000,MAX(X399,IF($A398&gt;=X$16,0,X$13*(X$16-$A398)+X$14*(X$16-$A398)^2+X$15*(X$16-$A398)^3)))</f>
        <v>0</v>
      </c>
      <c r="Y398" s="54" t="n">
        <f aca="false">MIN(1000,MAX(Y399,IF($A398&gt;=Y$16,0,Y$13*(Y$16-$A398)+Y$14*(Y$16-$A398)^2+Y$15*(Y$16-$A398)^3)))</f>
        <v>0</v>
      </c>
      <c r="Z398" s="54" t="n">
        <f aca="false">MIN(1000,MAX(Z399,IF($A398&gt;=Z$16,0,Z$13*(Z$16-$A398)+Z$14*(Z$16-$A398)^2+Z$15*(Z$16-$A398)^3)))</f>
        <v>0</v>
      </c>
      <c r="AC398" s="54" t="n">
        <f aca="false">MIN(1000,MAX(AC399,IF($A398&gt;=AC$16,0,AC$13*(AC$16-$A398)+AC$14*(AC$16-$A398)^2+AC$15*(AC$16-$A398)^3)))</f>
        <v>0</v>
      </c>
      <c r="AD398" s="54" t="n">
        <f aca="false">MIN(1000,MAX(AD399,IF($A398&gt;=AD$16,0,AD$13*(AD$16-$A398)+AD$14*(AD$16-$A398)^2+AD$15*(AD$16-$A398)^3)))</f>
        <v>0</v>
      </c>
      <c r="AE398" s="54" t="n">
        <f aca="false">MIN(1000,MAX(AE399,IF($A398&gt;=AE$16,0,AE$13*(AE$16-$A398)+AE$14*(AE$16-$A398)^2+AE$15*(AE$16-$A398)^3)))</f>
        <v>0</v>
      </c>
      <c r="AF398" s="54" t="n">
        <f aca="false">MIN(1000,MAX(AF399,IF($A398&gt;=AF$16,0,AF$13*(AF$16-$A398)+AF$14*(AF$16-$A398)^2+AF$15*(AF$16-$A398)^3)))</f>
        <v>0</v>
      </c>
      <c r="AG398" s="54" t="n">
        <f aca="false">MIN(1000,MAX(AG399,IF($A398&gt;=AG$16,0,AG$13*(AG$16-$A398)+AG$14*(AG$16-$A398)^2+AG$15*(AG$16-$A398)^3)))</f>
        <v>0</v>
      </c>
      <c r="AH398" s="54" t="n">
        <f aca="false">MIN(1000,MAX(AH399,IF($A398&gt;=AH$16,0,AH$13*(AH$16-$A398)+AH$14*(AH$16-$A398)^2+AH$15*(AH$16-$A398)^3)))</f>
        <v>0</v>
      </c>
      <c r="AI398" s="54" t="n">
        <f aca="false">MIN(1000,MAX(AI399,IF($A398&gt;=AI$16,0,AI$13*(AI$16-$A398)+AI$14*(AI$16-$A398)^2+AI$15*(AI$16-$A398)^3)))</f>
        <v>0</v>
      </c>
      <c r="AJ398" s="54" t="n">
        <f aca="false">MIN(1000,MAX(AJ399,IF($A398&gt;=AJ$16,0,AJ$13*(AJ$16-$A398)+AJ$14*(AJ$16-$A398)^2+AJ$15*(AJ$16-$A398)^3)))</f>
        <v>0</v>
      </c>
      <c r="AK398" s="54" t="n">
        <f aca="false">MIN(1000,MAX(AK399,IF($A398&gt;=AK$16,0,AK$13*(AK$16-$A398)+AK$14*(AK$16-$A398)^2+AK$15*(AK$16-$A398)^3)))</f>
        <v>0</v>
      </c>
      <c r="AL398" s="54" t="n">
        <f aca="false">MIN(1000,MAX(AL399,IF($A398&gt;=AL$16,0,AL$13*(AL$16-$A398)+AL$14*(AL$16-$A398)^2+AL$15*(AL$16-$A398)^3)))</f>
        <v>0</v>
      </c>
      <c r="AM398" s="54" t="n">
        <f aca="false">MIN(1000,MAX(AM399,IF($A398&gt;=AM$16,0,AM$13*(AM$16-$A398)+AM$14*(AM$16-$A398)^2+AM$15*(AM$16-$A398)^3)))</f>
        <v>0</v>
      </c>
      <c r="AN398" s="54" t="n">
        <f aca="false">MIN(1000,MAX(AN399,IF($A398&gt;=AN$16,0,AN$13*(AN$16-$A398)+AN$14*(AN$16-$A398)^2+AN$15*(AN$16-$A398)^3)))</f>
        <v>0</v>
      </c>
      <c r="AO398" s="54" t="n">
        <f aca="false">MIN(1000,MAX(AO399,IF($A398&gt;=AO$16,0,AO$13*(AO$16-$A398)+AO$14*(AO$16-$A398)^2+AO$15*(AO$16-$A398)^3)))</f>
        <v>0</v>
      </c>
      <c r="AP398" s="54" t="n">
        <f aca="false">MIN(1000,MAX(AP399,IF($A398&gt;=AP$16,0,AP$13*(AP$16-$A398)+AP$14*(AP$16-$A398)^2+AP$15*(AP$16-$A398)^3)))</f>
        <v>0</v>
      </c>
      <c r="AQ398" s="54" t="n">
        <f aca="false">MIN(1000,MAX(AQ399,IF($A398&gt;=AQ$16,0,AQ$13*(AQ$16-$A398)+AQ$14*(AQ$16-$A398)^2+AQ$15*(AQ$16-$A398)^3)))</f>
        <v>0</v>
      </c>
      <c r="AR398" s="54" t="n">
        <f aca="false">MIN(1000,MAX(AR399,IF($A398&gt;=AR$16,0,AR$13*(AR$16-$A398)+AR$14*(AR$16-$A398)^2+AR$15*(AR$16-$A398)^3)))</f>
        <v>0</v>
      </c>
      <c r="AS398" s="54" t="n">
        <f aca="false">MIN(1000,MAX(AS399,IF($A398&gt;=AS$16,0,AS$13*(AS$16-$A398)+AS$14*(AS$16-$A398)^2+AS$15*(AS$16-$A398)^3)))</f>
        <v>0</v>
      </c>
      <c r="AT398" s="54" t="n">
        <f aca="false">MIN(1000,MAX(AT399,IF($A398&gt;=AT$16,0,AT$13*(AT$16-$A398)+AT$14*(AT$16-$A398)^2+AT$15*(AT$16-$A398)^3)))</f>
        <v>0</v>
      </c>
      <c r="AU398" s="54" t="n">
        <f aca="false">MIN(1000,MAX(AU399,IF($A398&gt;=AU$16,0,AU$13*(AU$16-$A398)+AU$14*(AU$16-$A398)^2+AU$15*(AU$16-$A398)^3)))</f>
        <v>0</v>
      </c>
      <c r="AV398" s="54" t="n">
        <f aca="false">MIN(1000,MAX(AV399,IF($A398&gt;=AV$16,0,AV$13*(AV$16-$A398)+AV$14*(AV$16-$A398)^2+AV$15*(AV$16-$A398)^3)))</f>
        <v>377.79453</v>
      </c>
      <c r="AW398" s="54" t="n">
        <f aca="false">MIN(1000,MAX(AW399,IF($A398&gt;=AW$16,0,AW$13*(AW$16-$A398)+AW$14*(AW$16-$A398)^2+AW$15*(AW$16-$A398)^3)))</f>
        <v>0</v>
      </c>
      <c r="AX398" s="54" t="n">
        <f aca="false">MIN(1000,MAX(AX399,IF($A398&gt;=AX$16,0,AX$13*(AX$16-$A398)+AX$14*(AX$16-$A398)^2+AX$15*(AX$16-$A398)^3)))</f>
        <v>58.216864</v>
      </c>
      <c r="AY398" s="54" t="n">
        <f aca="false">MIN(1000,MAX(AY399,IF($A398&gt;=AY$16,0,AY$13*(AY$16-$A398)+AY$14*(AY$16-$A398)^2+AY$15*(AY$16-$A398)^3)))</f>
        <v>0</v>
      </c>
      <c r="AZ398" s="54" t="n">
        <f aca="false">MIN(1000,MAX(AZ399,IF($A398&gt;=AZ$16,0,AZ$13*(AZ$16-$A398)+AZ$14*(AZ$16-$A398)^2+AZ$15*(AZ$16-$A398)^3)))</f>
        <v>0</v>
      </c>
      <c r="BA398" s="54" t="n">
        <f aca="false">MIN(1000,MAX(BA399,IF($A398&gt;=BA$16,0,BA$13*(BA$16-$A398)+BA$14*(BA$16-$A398)^2+BA$15*(BA$16-$A398)^3)))</f>
        <v>0</v>
      </c>
    </row>
    <row r="399" customFormat="false" ht="13.8" hidden="false" customHeight="false" outlineLevel="0" collapsed="false">
      <c r="A399" s="12" t="n">
        <f aca="false">A398+10</f>
        <v>3820</v>
      </c>
      <c r="B399" s="54" t="n">
        <f aca="false">MIN(1000,MAX(B400,IF($A399&gt;=B$16,0,B$13*(B$16-$A399)+B$14*(B$16-$A399)^2+B$15*(B$16-$A399)^3)))</f>
        <v>0</v>
      </c>
      <c r="C399" s="54" t="n">
        <f aca="false">MIN(1000,MAX(C400,IF($A399&gt;=C$16,0,C$13*(C$16-$A399)+C$14*(C$16-$A399)^2+C$15*(C$16-$A399)^3)))</f>
        <v>0</v>
      </c>
      <c r="D399" s="54" t="n">
        <f aca="false">MIN(1000,MAX(D400,IF($A399&gt;=D$16,0,D$13*(D$16-$A399)+D$14*(D$16-$A399)^2+D$15*(D$16-$A399)^3)))</f>
        <v>0</v>
      </c>
      <c r="E399" s="54" t="n">
        <f aca="false">MIN(1000,MAX(E400,IF($A399&gt;=E$16,0,E$13*(E$16-$A399)+E$14*(E$16-$A399)^2+E$15*(E$16-$A399)^3)))</f>
        <v>0</v>
      </c>
      <c r="F399" s="54" t="n">
        <f aca="false">MIN(1000,MAX(F400,IF($A399&gt;=F$16,0,F$13*(F$16-$A399)+F$14*(F$16-$A399)^2+F$15*(F$16-$A399)^3)))</f>
        <v>0</v>
      </c>
      <c r="G399" s="54" t="n">
        <f aca="false">MIN(1000,MAX(G400,IF($A399&gt;=G$16,0,G$13*(G$16-$A399)+G$14*(G$16-$A399)^2+G$15*(G$16-$A399)^3)))</f>
        <v>0</v>
      </c>
      <c r="H399" s="54" t="n">
        <f aca="false">MIN(1000,MAX(H400,IF($A399&gt;=H$16,0,H$13*(H$16-$A399)+H$14*(H$16-$A399)^2+H$15*(H$16-$A399)^3)))</f>
        <v>0</v>
      </c>
      <c r="I399" s="54" t="n">
        <f aca="false">MIN(1000,MAX(I400,IF($A399&gt;=I$16,0,I$13*(I$16-$A399)+I$14*(I$16-$A399)^2+I$15*(I$16-$A399)^3)))</f>
        <v>0</v>
      </c>
      <c r="J399" s="54" t="n">
        <f aca="false">MIN(1000,MAX(J400,IF($A399&gt;=J$16,0,J$13*(J$16-$A399)+J$14*(J$16-$A399)^2+J$15*(J$16-$A399)^3)))</f>
        <v>0</v>
      </c>
      <c r="K399" s="54" t="n">
        <f aca="false">MIN(1000,MAX(K400,IF($A399&gt;=K$16,0,K$13*(K$16-$A399)+K$14*(K$16-$A399)^2+K$15*(K$16-$A399)^3)))</f>
        <v>0</v>
      </c>
      <c r="L399" s="54" t="n">
        <f aca="false">MIN(1000,MAX(L400,IF($A399&gt;=L$16,0,L$13*(L$16-$A399)+L$14*(L$16-$A399)^2+L$15*(L$16-$A399)^3)))</f>
        <v>0</v>
      </c>
      <c r="M399" s="54" t="n">
        <f aca="false">MIN(1000,MAX(M400,IF($A399&gt;=M$16,0,M$13*(M$16-$A399)+M$14*(M$16-$A399)^2+M$15*(M$16-$A399)^3)))</f>
        <v>0</v>
      </c>
      <c r="N399" s="54" t="n">
        <f aca="false">MIN(1000,MAX(N400,IF($A399&gt;=N$16,0,N$13*(N$16-$A399)+N$14*(N$16-$A399)^2+N$15*(N$16-$A399)^3)))</f>
        <v>0</v>
      </c>
      <c r="O399" s="54" t="n">
        <f aca="false">MIN(1000,MAX(O400,IF($A399&gt;=O$16,0,O$13*(O$16-$A399)+O$14*(O$16-$A399)^2+O$15*(O$16-$A399)^3)))</f>
        <v>0</v>
      </c>
      <c r="P399" s="54" t="n">
        <f aca="false">MIN(1000,MAX(P400,IF($A399&gt;=P$16,0,P$13*(P$16-$A399)+P$14*(P$16-$A399)^2+P$15*(P$16-$A399)^3)))</f>
        <v>0</v>
      </c>
      <c r="Q399" s="54" t="n">
        <f aca="false">MIN(1000,MAX(Q400,IF($A399&gt;=Q$16,0,Q$13*(Q$16-$A399)+Q$14*(Q$16-$A399)^2+Q$15*(Q$16-$A399)^3)))</f>
        <v>0</v>
      </c>
      <c r="R399" s="54" t="n">
        <f aca="false">MIN(1000,MAX(R400,IF($A399&gt;=R$16,0,R$13*(R$16-$A399)+R$14*(R$16-$A399)^2+R$15*(R$16-$A399)^3)))</f>
        <v>0</v>
      </c>
      <c r="S399" s="54" t="n">
        <f aca="false">MIN(1000,MAX(S400,IF($A399&gt;=S$16,0,S$13*(S$16-$A399)+S$14*(S$16-$A399)^2+S$15*(S$16-$A399)^3)))</f>
        <v>0</v>
      </c>
      <c r="T399" s="54" t="n">
        <f aca="false">MIN(1000,MAX(T400,IF($A399&gt;=T$16,0,T$13*(T$16-$A399)+T$14*(T$16-$A399)^2+T$15*(T$16-$A399)^3)))</f>
        <v>0</v>
      </c>
      <c r="U399" s="54" t="n">
        <f aca="false">MIN(1000,MAX(U400,IF($A399&gt;=U$16,0,U$13*(U$16-$A399)+U$14*(U$16-$A399)^2+U$15*(U$16-$A399)^3)))</f>
        <v>63.45745</v>
      </c>
      <c r="V399" s="54" t="n">
        <f aca="false">MIN(1000,MAX(V400,IF($A399&gt;=V$16,0,V$13*(V$16-$A399)+V$14*(V$16-$A399)^2+V$15*(V$16-$A399)^3)))</f>
        <v>0</v>
      </c>
      <c r="W399" s="54" t="n">
        <f aca="false">MIN(1000,MAX(W400,IF($A399&gt;=W$16,0,W$13*(W$16-$A399)+W$14*(W$16-$A399)^2+W$15*(W$16-$A399)^3)))</f>
        <v>34.45848</v>
      </c>
      <c r="X399" s="54" t="n">
        <f aca="false">MIN(1000,MAX(X400,IF($A399&gt;=X$16,0,X$13*(X$16-$A399)+X$14*(X$16-$A399)^2+X$15*(X$16-$A399)^3)))</f>
        <v>0</v>
      </c>
      <c r="Y399" s="54" t="n">
        <f aca="false">MIN(1000,MAX(Y400,IF($A399&gt;=Y$16,0,Y$13*(Y$16-$A399)+Y$14*(Y$16-$A399)^2+Y$15*(Y$16-$A399)^3)))</f>
        <v>0</v>
      </c>
      <c r="Z399" s="54" t="n">
        <f aca="false">MIN(1000,MAX(Z400,IF($A399&gt;=Z$16,0,Z$13*(Z$16-$A399)+Z$14*(Z$16-$A399)^2+Z$15*(Z$16-$A399)^3)))</f>
        <v>0</v>
      </c>
      <c r="AC399" s="54" t="n">
        <f aca="false">MIN(1000,MAX(AC400,IF($A399&gt;=AC$16,0,AC$13*(AC$16-$A399)+AC$14*(AC$16-$A399)^2+AC$15*(AC$16-$A399)^3)))</f>
        <v>0</v>
      </c>
      <c r="AD399" s="54" t="n">
        <f aca="false">MIN(1000,MAX(AD400,IF($A399&gt;=AD$16,0,AD$13*(AD$16-$A399)+AD$14*(AD$16-$A399)^2+AD$15*(AD$16-$A399)^3)))</f>
        <v>0</v>
      </c>
      <c r="AE399" s="54" t="n">
        <f aca="false">MIN(1000,MAX(AE400,IF($A399&gt;=AE$16,0,AE$13*(AE$16-$A399)+AE$14*(AE$16-$A399)^2+AE$15*(AE$16-$A399)^3)))</f>
        <v>0</v>
      </c>
      <c r="AF399" s="54" t="n">
        <f aca="false">MIN(1000,MAX(AF400,IF($A399&gt;=AF$16,0,AF$13*(AF$16-$A399)+AF$14*(AF$16-$A399)^2+AF$15*(AF$16-$A399)^3)))</f>
        <v>0</v>
      </c>
      <c r="AG399" s="54" t="n">
        <f aca="false">MIN(1000,MAX(AG400,IF($A399&gt;=AG$16,0,AG$13*(AG$16-$A399)+AG$14*(AG$16-$A399)^2+AG$15*(AG$16-$A399)^3)))</f>
        <v>0</v>
      </c>
      <c r="AH399" s="54" t="n">
        <f aca="false">MIN(1000,MAX(AH400,IF($A399&gt;=AH$16,0,AH$13*(AH$16-$A399)+AH$14*(AH$16-$A399)^2+AH$15*(AH$16-$A399)^3)))</f>
        <v>0</v>
      </c>
      <c r="AI399" s="54" t="n">
        <f aca="false">MIN(1000,MAX(AI400,IF($A399&gt;=AI$16,0,AI$13*(AI$16-$A399)+AI$14*(AI$16-$A399)^2+AI$15*(AI$16-$A399)^3)))</f>
        <v>0</v>
      </c>
      <c r="AJ399" s="54" t="n">
        <f aca="false">MIN(1000,MAX(AJ400,IF($A399&gt;=AJ$16,0,AJ$13*(AJ$16-$A399)+AJ$14*(AJ$16-$A399)^2+AJ$15*(AJ$16-$A399)^3)))</f>
        <v>0</v>
      </c>
      <c r="AK399" s="54" t="n">
        <f aca="false">MIN(1000,MAX(AK400,IF($A399&gt;=AK$16,0,AK$13*(AK$16-$A399)+AK$14*(AK$16-$A399)^2+AK$15*(AK$16-$A399)^3)))</f>
        <v>0</v>
      </c>
      <c r="AL399" s="54" t="n">
        <f aca="false">MIN(1000,MAX(AL400,IF($A399&gt;=AL$16,0,AL$13*(AL$16-$A399)+AL$14*(AL$16-$A399)^2+AL$15*(AL$16-$A399)^3)))</f>
        <v>0</v>
      </c>
      <c r="AM399" s="54" t="n">
        <f aca="false">MIN(1000,MAX(AM400,IF($A399&gt;=AM$16,0,AM$13*(AM$16-$A399)+AM$14*(AM$16-$A399)^2+AM$15*(AM$16-$A399)^3)))</f>
        <v>0</v>
      </c>
      <c r="AN399" s="54" t="n">
        <f aca="false">MIN(1000,MAX(AN400,IF($A399&gt;=AN$16,0,AN$13*(AN$16-$A399)+AN$14*(AN$16-$A399)^2+AN$15*(AN$16-$A399)^3)))</f>
        <v>0</v>
      </c>
      <c r="AO399" s="54" t="n">
        <f aca="false">MIN(1000,MAX(AO400,IF($A399&gt;=AO$16,0,AO$13*(AO$16-$A399)+AO$14*(AO$16-$A399)^2+AO$15*(AO$16-$A399)^3)))</f>
        <v>0</v>
      </c>
      <c r="AP399" s="54" t="n">
        <f aca="false">MIN(1000,MAX(AP400,IF($A399&gt;=AP$16,0,AP$13*(AP$16-$A399)+AP$14*(AP$16-$A399)^2+AP$15*(AP$16-$A399)^3)))</f>
        <v>0</v>
      </c>
      <c r="AQ399" s="54" t="n">
        <f aca="false">MIN(1000,MAX(AQ400,IF($A399&gt;=AQ$16,0,AQ$13*(AQ$16-$A399)+AQ$14*(AQ$16-$A399)^2+AQ$15*(AQ$16-$A399)^3)))</f>
        <v>0</v>
      </c>
      <c r="AR399" s="54" t="n">
        <f aca="false">MIN(1000,MAX(AR400,IF($A399&gt;=AR$16,0,AR$13*(AR$16-$A399)+AR$14*(AR$16-$A399)^2+AR$15*(AR$16-$A399)^3)))</f>
        <v>0</v>
      </c>
      <c r="AS399" s="54" t="n">
        <f aca="false">MIN(1000,MAX(AS400,IF($A399&gt;=AS$16,0,AS$13*(AS$16-$A399)+AS$14*(AS$16-$A399)^2+AS$15*(AS$16-$A399)^3)))</f>
        <v>0</v>
      </c>
      <c r="AT399" s="54" t="n">
        <f aca="false">MIN(1000,MAX(AT400,IF($A399&gt;=AT$16,0,AT$13*(AT$16-$A399)+AT$14*(AT$16-$A399)^2+AT$15*(AT$16-$A399)^3)))</f>
        <v>0</v>
      </c>
      <c r="AU399" s="54" t="n">
        <f aca="false">MIN(1000,MAX(AU400,IF($A399&gt;=AU$16,0,AU$13*(AU$16-$A399)+AU$14*(AU$16-$A399)^2+AU$15*(AU$16-$A399)^3)))</f>
        <v>0</v>
      </c>
      <c r="AV399" s="54" t="n">
        <f aca="false">MIN(1000,MAX(AV400,IF($A399&gt;=AV$16,0,AV$13*(AV$16-$A399)+AV$14*(AV$16-$A399)^2+AV$15*(AV$16-$A399)^3)))</f>
        <v>376.34153</v>
      </c>
      <c r="AW399" s="54" t="n">
        <f aca="false">MIN(1000,MAX(AW400,IF($A399&gt;=AW$16,0,AW$13*(AW$16-$A399)+AW$14*(AW$16-$A399)^2+AW$15*(AW$16-$A399)^3)))</f>
        <v>0</v>
      </c>
      <c r="AX399" s="54" t="n">
        <f aca="false">MIN(1000,MAX(AX400,IF($A399&gt;=AX$16,0,AX$13*(AX$16-$A399)+AX$14*(AX$16-$A399)^2+AX$15*(AX$16-$A399)^3)))</f>
        <v>58.216864</v>
      </c>
      <c r="AY399" s="54" t="n">
        <f aca="false">MIN(1000,MAX(AY400,IF($A399&gt;=AY$16,0,AY$13*(AY$16-$A399)+AY$14*(AY$16-$A399)^2+AY$15*(AY$16-$A399)^3)))</f>
        <v>0</v>
      </c>
      <c r="AZ399" s="54" t="n">
        <f aca="false">MIN(1000,MAX(AZ400,IF($A399&gt;=AZ$16,0,AZ$13*(AZ$16-$A399)+AZ$14*(AZ$16-$A399)^2+AZ$15*(AZ$16-$A399)^3)))</f>
        <v>0</v>
      </c>
      <c r="BA399" s="54" t="n">
        <f aca="false">MIN(1000,MAX(BA400,IF($A399&gt;=BA$16,0,BA$13*(BA$16-$A399)+BA$14*(BA$16-$A399)^2+BA$15*(BA$16-$A399)^3)))</f>
        <v>0</v>
      </c>
    </row>
    <row r="400" customFormat="false" ht="13.8" hidden="false" customHeight="false" outlineLevel="0" collapsed="false">
      <c r="A400" s="12" t="n">
        <f aca="false">A399+10</f>
        <v>3830</v>
      </c>
      <c r="B400" s="54" t="n">
        <f aca="false">MIN(1000,MAX(B401,IF($A400&gt;=B$16,0,B$13*(B$16-$A400)+B$14*(B$16-$A400)^2+B$15*(B$16-$A400)^3)))</f>
        <v>0</v>
      </c>
      <c r="C400" s="54" t="n">
        <f aca="false">MIN(1000,MAX(C401,IF($A400&gt;=C$16,0,C$13*(C$16-$A400)+C$14*(C$16-$A400)^2+C$15*(C$16-$A400)^3)))</f>
        <v>0</v>
      </c>
      <c r="D400" s="54" t="n">
        <f aca="false">MIN(1000,MAX(D401,IF($A400&gt;=D$16,0,D$13*(D$16-$A400)+D$14*(D$16-$A400)^2+D$15*(D$16-$A400)^3)))</f>
        <v>0</v>
      </c>
      <c r="E400" s="54" t="n">
        <f aca="false">MIN(1000,MAX(E401,IF($A400&gt;=E$16,0,E$13*(E$16-$A400)+E$14*(E$16-$A400)^2+E$15*(E$16-$A400)^3)))</f>
        <v>0</v>
      </c>
      <c r="F400" s="54" t="n">
        <f aca="false">MIN(1000,MAX(F401,IF($A400&gt;=F$16,0,F$13*(F$16-$A400)+F$14*(F$16-$A400)^2+F$15*(F$16-$A400)^3)))</f>
        <v>0</v>
      </c>
      <c r="G400" s="54" t="n">
        <f aca="false">MIN(1000,MAX(G401,IF($A400&gt;=G$16,0,G$13*(G$16-$A400)+G$14*(G$16-$A400)^2+G$15*(G$16-$A400)^3)))</f>
        <v>0</v>
      </c>
      <c r="H400" s="54" t="n">
        <f aca="false">MIN(1000,MAX(H401,IF($A400&gt;=H$16,0,H$13*(H$16-$A400)+H$14*(H$16-$A400)^2+H$15*(H$16-$A400)^3)))</f>
        <v>0</v>
      </c>
      <c r="I400" s="54" t="n">
        <f aca="false">MIN(1000,MAX(I401,IF($A400&gt;=I$16,0,I$13*(I$16-$A400)+I$14*(I$16-$A400)^2+I$15*(I$16-$A400)^3)))</f>
        <v>0</v>
      </c>
      <c r="J400" s="54" t="n">
        <f aca="false">MIN(1000,MAX(J401,IF($A400&gt;=J$16,0,J$13*(J$16-$A400)+J$14*(J$16-$A400)^2+J$15*(J$16-$A400)^3)))</f>
        <v>0</v>
      </c>
      <c r="K400" s="54" t="n">
        <f aca="false">MIN(1000,MAX(K401,IF($A400&gt;=K$16,0,K$13*(K$16-$A400)+K$14*(K$16-$A400)^2+K$15*(K$16-$A400)^3)))</f>
        <v>0</v>
      </c>
      <c r="L400" s="54" t="n">
        <f aca="false">MIN(1000,MAX(L401,IF($A400&gt;=L$16,0,L$13*(L$16-$A400)+L$14*(L$16-$A400)^2+L$15*(L$16-$A400)^3)))</f>
        <v>0</v>
      </c>
      <c r="M400" s="54" t="n">
        <f aca="false">MIN(1000,MAX(M401,IF($A400&gt;=M$16,0,M$13*(M$16-$A400)+M$14*(M$16-$A400)^2+M$15*(M$16-$A400)^3)))</f>
        <v>0</v>
      </c>
      <c r="N400" s="54" t="n">
        <f aca="false">MIN(1000,MAX(N401,IF($A400&gt;=N$16,0,N$13*(N$16-$A400)+N$14*(N$16-$A400)^2+N$15*(N$16-$A400)^3)))</f>
        <v>0</v>
      </c>
      <c r="O400" s="54" t="n">
        <f aca="false">MIN(1000,MAX(O401,IF($A400&gt;=O$16,0,O$13*(O$16-$A400)+O$14*(O$16-$A400)^2+O$15*(O$16-$A400)^3)))</f>
        <v>0</v>
      </c>
      <c r="P400" s="54" t="n">
        <f aca="false">MIN(1000,MAX(P401,IF($A400&gt;=P$16,0,P$13*(P$16-$A400)+P$14*(P$16-$A400)^2+P$15*(P$16-$A400)^3)))</f>
        <v>0</v>
      </c>
      <c r="Q400" s="54" t="n">
        <f aca="false">MIN(1000,MAX(Q401,IF($A400&gt;=Q$16,0,Q$13*(Q$16-$A400)+Q$14*(Q$16-$A400)^2+Q$15*(Q$16-$A400)^3)))</f>
        <v>0</v>
      </c>
      <c r="R400" s="54" t="n">
        <f aca="false">MIN(1000,MAX(R401,IF($A400&gt;=R$16,0,R$13*(R$16-$A400)+R$14*(R$16-$A400)^2+R$15*(R$16-$A400)^3)))</f>
        <v>0</v>
      </c>
      <c r="S400" s="54" t="n">
        <f aca="false">MIN(1000,MAX(S401,IF($A400&gt;=S$16,0,S$13*(S$16-$A400)+S$14*(S$16-$A400)^2+S$15*(S$16-$A400)^3)))</f>
        <v>0</v>
      </c>
      <c r="T400" s="54" t="n">
        <f aca="false">MIN(1000,MAX(T401,IF($A400&gt;=T$16,0,T$13*(T$16-$A400)+T$14*(T$16-$A400)^2+T$15*(T$16-$A400)^3)))</f>
        <v>0</v>
      </c>
      <c r="U400" s="54" t="n">
        <f aca="false">MIN(1000,MAX(U401,IF($A400&gt;=U$16,0,U$13*(U$16-$A400)+U$14*(U$16-$A400)^2+U$15*(U$16-$A400)^3)))</f>
        <v>63.21245</v>
      </c>
      <c r="V400" s="54" t="n">
        <f aca="false">MIN(1000,MAX(V401,IF($A400&gt;=V$16,0,V$13*(V$16-$A400)+V$14*(V$16-$A400)^2+V$15*(V$16-$A400)^3)))</f>
        <v>0</v>
      </c>
      <c r="W400" s="54" t="n">
        <f aca="false">MIN(1000,MAX(W401,IF($A400&gt;=W$16,0,W$13*(W$16-$A400)+W$14*(W$16-$A400)^2+W$15*(W$16-$A400)^3)))</f>
        <v>34.32948</v>
      </c>
      <c r="X400" s="54" t="n">
        <f aca="false">MIN(1000,MAX(X401,IF($A400&gt;=X$16,0,X$13*(X$16-$A400)+X$14*(X$16-$A400)^2+X$15*(X$16-$A400)^3)))</f>
        <v>0</v>
      </c>
      <c r="Y400" s="54" t="n">
        <f aca="false">MIN(1000,MAX(Y401,IF($A400&gt;=Y$16,0,Y$13*(Y$16-$A400)+Y$14*(Y$16-$A400)^2+Y$15*(Y$16-$A400)^3)))</f>
        <v>0</v>
      </c>
      <c r="Z400" s="54" t="n">
        <f aca="false">MIN(1000,MAX(Z401,IF($A400&gt;=Z$16,0,Z$13*(Z$16-$A400)+Z$14*(Z$16-$A400)^2+Z$15*(Z$16-$A400)^3)))</f>
        <v>0</v>
      </c>
      <c r="AC400" s="54" t="n">
        <f aca="false">MIN(1000,MAX(AC401,IF($A400&gt;=AC$16,0,AC$13*(AC$16-$A400)+AC$14*(AC$16-$A400)^2+AC$15*(AC$16-$A400)^3)))</f>
        <v>0</v>
      </c>
      <c r="AD400" s="54" t="n">
        <f aca="false">MIN(1000,MAX(AD401,IF($A400&gt;=AD$16,0,AD$13*(AD$16-$A400)+AD$14*(AD$16-$A400)^2+AD$15*(AD$16-$A400)^3)))</f>
        <v>0</v>
      </c>
      <c r="AE400" s="54" t="n">
        <f aca="false">MIN(1000,MAX(AE401,IF($A400&gt;=AE$16,0,AE$13*(AE$16-$A400)+AE$14*(AE$16-$A400)^2+AE$15*(AE$16-$A400)^3)))</f>
        <v>0</v>
      </c>
      <c r="AF400" s="54" t="n">
        <f aca="false">MIN(1000,MAX(AF401,IF($A400&gt;=AF$16,0,AF$13*(AF$16-$A400)+AF$14*(AF$16-$A400)^2+AF$15*(AF$16-$A400)^3)))</f>
        <v>0</v>
      </c>
      <c r="AG400" s="54" t="n">
        <f aca="false">MIN(1000,MAX(AG401,IF($A400&gt;=AG$16,0,AG$13*(AG$16-$A400)+AG$14*(AG$16-$A400)^2+AG$15*(AG$16-$A400)^3)))</f>
        <v>0</v>
      </c>
      <c r="AH400" s="54" t="n">
        <f aca="false">MIN(1000,MAX(AH401,IF($A400&gt;=AH$16,0,AH$13*(AH$16-$A400)+AH$14*(AH$16-$A400)^2+AH$15*(AH$16-$A400)^3)))</f>
        <v>0</v>
      </c>
      <c r="AI400" s="54" t="n">
        <f aca="false">MIN(1000,MAX(AI401,IF($A400&gt;=AI$16,0,AI$13*(AI$16-$A400)+AI$14*(AI$16-$A400)^2+AI$15*(AI$16-$A400)^3)))</f>
        <v>0</v>
      </c>
      <c r="AJ400" s="54" t="n">
        <f aca="false">MIN(1000,MAX(AJ401,IF($A400&gt;=AJ$16,0,AJ$13*(AJ$16-$A400)+AJ$14*(AJ$16-$A400)^2+AJ$15*(AJ$16-$A400)^3)))</f>
        <v>0</v>
      </c>
      <c r="AK400" s="54" t="n">
        <f aca="false">MIN(1000,MAX(AK401,IF($A400&gt;=AK$16,0,AK$13*(AK$16-$A400)+AK$14*(AK$16-$A400)^2+AK$15*(AK$16-$A400)^3)))</f>
        <v>0</v>
      </c>
      <c r="AL400" s="54" t="n">
        <f aca="false">MIN(1000,MAX(AL401,IF($A400&gt;=AL$16,0,AL$13*(AL$16-$A400)+AL$14*(AL$16-$A400)^2+AL$15*(AL$16-$A400)^3)))</f>
        <v>0</v>
      </c>
      <c r="AM400" s="54" t="n">
        <f aca="false">MIN(1000,MAX(AM401,IF($A400&gt;=AM$16,0,AM$13*(AM$16-$A400)+AM$14*(AM$16-$A400)^2+AM$15*(AM$16-$A400)^3)))</f>
        <v>0</v>
      </c>
      <c r="AN400" s="54" t="n">
        <f aca="false">MIN(1000,MAX(AN401,IF($A400&gt;=AN$16,0,AN$13*(AN$16-$A400)+AN$14*(AN$16-$A400)^2+AN$15*(AN$16-$A400)^3)))</f>
        <v>0</v>
      </c>
      <c r="AO400" s="54" t="n">
        <f aca="false">MIN(1000,MAX(AO401,IF($A400&gt;=AO$16,0,AO$13*(AO$16-$A400)+AO$14*(AO$16-$A400)^2+AO$15*(AO$16-$A400)^3)))</f>
        <v>0</v>
      </c>
      <c r="AP400" s="54" t="n">
        <f aca="false">MIN(1000,MAX(AP401,IF($A400&gt;=AP$16,0,AP$13*(AP$16-$A400)+AP$14*(AP$16-$A400)^2+AP$15*(AP$16-$A400)^3)))</f>
        <v>0</v>
      </c>
      <c r="AQ400" s="54" t="n">
        <f aca="false">MIN(1000,MAX(AQ401,IF($A400&gt;=AQ$16,0,AQ$13*(AQ$16-$A400)+AQ$14*(AQ$16-$A400)^2+AQ$15*(AQ$16-$A400)^3)))</f>
        <v>0</v>
      </c>
      <c r="AR400" s="54" t="n">
        <f aca="false">MIN(1000,MAX(AR401,IF($A400&gt;=AR$16,0,AR$13*(AR$16-$A400)+AR$14*(AR$16-$A400)^2+AR$15*(AR$16-$A400)^3)))</f>
        <v>0</v>
      </c>
      <c r="AS400" s="54" t="n">
        <f aca="false">MIN(1000,MAX(AS401,IF($A400&gt;=AS$16,0,AS$13*(AS$16-$A400)+AS$14*(AS$16-$A400)^2+AS$15*(AS$16-$A400)^3)))</f>
        <v>0</v>
      </c>
      <c r="AT400" s="54" t="n">
        <f aca="false">MIN(1000,MAX(AT401,IF($A400&gt;=AT$16,0,AT$13*(AT$16-$A400)+AT$14*(AT$16-$A400)^2+AT$15*(AT$16-$A400)^3)))</f>
        <v>0</v>
      </c>
      <c r="AU400" s="54" t="n">
        <f aca="false">MIN(1000,MAX(AU401,IF($A400&gt;=AU$16,0,AU$13*(AU$16-$A400)+AU$14*(AU$16-$A400)^2+AU$15*(AU$16-$A400)^3)))</f>
        <v>0</v>
      </c>
      <c r="AV400" s="54" t="n">
        <f aca="false">MIN(1000,MAX(AV401,IF($A400&gt;=AV$16,0,AV$13*(AV$16-$A400)+AV$14*(AV$16-$A400)^2+AV$15*(AV$16-$A400)^3)))</f>
        <v>374.88853</v>
      </c>
      <c r="AW400" s="54" t="n">
        <f aca="false">MIN(1000,MAX(AW401,IF($A400&gt;=AW$16,0,AW$13*(AW$16-$A400)+AW$14*(AW$16-$A400)^2+AW$15*(AW$16-$A400)^3)))</f>
        <v>0</v>
      </c>
      <c r="AX400" s="54" t="n">
        <f aca="false">MIN(1000,MAX(AX401,IF($A400&gt;=AX$16,0,AX$13*(AX$16-$A400)+AX$14*(AX$16-$A400)^2+AX$15*(AX$16-$A400)^3)))</f>
        <v>58.216864</v>
      </c>
      <c r="AY400" s="54" t="n">
        <f aca="false">MIN(1000,MAX(AY401,IF($A400&gt;=AY$16,0,AY$13*(AY$16-$A400)+AY$14*(AY$16-$A400)^2+AY$15*(AY$16-$A400)^3)))</f>
        <v>0</v>
      </c>
      <c r="AZ400" s="54" t="n">
        <f aca="false">MIN(1000,MAX(AZ401,IF($A400&gt;=AZ$16,0,AZ$13*(AZ$16-$A400)+AZ$14*(AZ$16-$A400)^2+AZ$15*(AZ$16-$A400)^3)))</f>
        <v>0</v>
      </c>
      <c r="BA400" s="54" t="n">
        <f aca="false">MIN(1000,MAX(BA401,IF($A400&gt;=BA$16,0,BA$13*(BA$16-$A400)+BA$14*(BA$16-$A400)^2+BA$15*(BA$16-$A400)^3)))</f>
        <v>0</v>
      </c>
    </row>
    <row r="401" customFormat="false" ht="13.8" hidden="false" customHeight="false" outlineLevel="0" collapsed="false">
      <c r="A401" s="12" t="n">
        <f aca="false">A400+10</f>
        <v>3840</v>
      </c>
      <c r="B401" s="54" t="n">
        <f aca="false">MIN(1000,MAX(B402,IF($A401&gt;=B$16,0,B$13*(B$16-$A401)+B$14*(B$16-$A401)^2+B$15*(B$16-$A401)^3)))</f>
        <v>0</v>
      </c>
      <c r="C401" s="54" t="n">
        <f aca="false">MIN(1000,MAX(C402,IF($A401&gt;=C$16,0,C$13*(C$16-$A401)+C$14*(C$16-$A401)^2+C$15*(C$16-$A401)^3)))</f>
        <v>0</v>
      </c>
      <c r="D401" s="54" t="n">
        <f aca="false">MIN(1000,MAX(D402,IF($A401&gt;=D$16,0,D$13*(D$16-$A401)+D$14*(D$16-$A401)^2+D$15*(D$16-$A401)^3)))</f>
        <v>0</v>
      </c>
      <c r="E401" s="54" t="n">
        <f aca="false">MIN(1000,MAX(E402,IF($A401&gt;=E$16,0,E$13*(E$16-$A401)+E$14*(E$16-$A401)^2+E$15*(E$16-$A401)^3)))</f>
        <v>0</v>
      </c>
      <c r="F401" s="54" t="n">
        <f aca="false">MIN(1000,MAX(F402,IF($A401&gt;=F$16,0,F$13*(F$16-$A401)+F$14*(F$16-$A401)^2+F$15*(F$16-$A401)^3)))</f>
        <v>0</v>
      </c>
      <c r="G401" s="54" t="n">
        <f aca="false">MIN(1000,MAX(G402,IF($A401&gt;=G$16,0,G$13*(G$16-$A401)+G$14*(G$16-$A401)^2+G$15*(G$16-$A401)^3)))</f>
        <v>0</v>
      </c>
      <c r="H401" s="54" t="n">
        <f aca="false">MIN(1000,MAX(H402,IF($A401&gt;=H$16,0,H$13*(H$16-$A401)+H$14*(H$16-$A401)^2+H$15*(H$16-$A401)^3)))</f>
        <v>0</v>
      </c>
      <c r="I401" s="54" t="n">
        <f aca="false">MIN(1000,MAX(I402,IF($A401&gt;=I$16,0,I$13*(I$16-$A401)+I$14*(I$16-$A401)^2+I$15*(I$16-$A401)^3)))</f>
        <v>0</v>
      </c>
      <c r="J401" s="54" t="n">
        <f aca="false">MIN(1000,MAX(J402,IF($A401&gt;=J$16,0,J$13*(J$16-$A401)+J$14*(J$16-$A401)^2+J$15*(J$16-$A401)^3)))</f>
        <v>0</v>
      </c>
      <c r="K401" s="54" t="n">
        <f aca="false">MIN(1000,MAX(K402,IF($A401&gt;=K$16,0,K$13*(K$16-$A401)+K$14*(K$16-$A401)^2+K$15*(K$16-$A401)^3)))</f>
        <v>0</v>
      </c>
      <c r="L401" s="54" t="n">
        <f aca="false">MIN(1000,MAX(L402,IF($A401&gt;=L$16,0,L$13*(L$16-$A401)+L$14*(L$16-$A401)^2+L$15*(L$16-$A401)^3)))</f>
        <v>0</v>
      </c>
      <c r="M401" s="54" t="n">
        <f aca="false">MIN(1000,MAX(M402,IF($A401&gt;=M$16,0,M$13*(M$16-$A401)+M$14*(M$16-$A401)^2+M$15*(M$16-$A401)^3)))</f>
        <v>0</v>
      </c>
      <c r="N401" s="54" t="n">
        <f aca="false">MIN(1000,MAX(N402,IF($A401&gt;=N$16,0,N$13*(N$16-$A401)+N$14*(N$16-$A401)^2+N$15*(N$16-$A401)^3)))</f>
        <v>0</v>
      </c>
      <c r="O401" s="54" t="n">
        <f aca="false">MIN(1000,MAX(O402,IF($A401&gt;=O$16,0,O$13*(O$16-$A401)+O$14*(O$16-$A401)^2+O$15*(O$16-$A401)^3)))</f>
        <v>0</v>
      </c>
      <c r="P401" s="54" t="n">
        <f aca="false">MIN(1000,MAX(P402,IF($A401&gt;=P$16,0,P$13*(P$16-$A401)+P$14*(P$16-$A401)^2+P$15*(P$16-$A401)^3)))</f>
        <v>0</v>
      </c>
      <c r="Q401" s="54" t="n">
        <f aca="false">MIN(1000,MAX(Q402,IF($A401&gt;=Q$16,0,Q$13*(Q$16-$A401)+Q$14*(Q$16-$A401)^2+Q$15*(Q$16-$A401)^3)))</f>
        <v>0</v>
      </c>
      <c r="R401" s="54" t="n">
        <f aca="false">MIN(1000,MAX(R402,IF($A401&gt;=R$16,0,R$13*(R$16-$A401)+R$14*(R$16-$A401)^2+R$15*(R$16-$A401)^3)))</f>
        <v>0</v>
      </c>
      <c r="S401" s="54" t="n">
        <f aca="false">MIN(1000,MAX(S402,IF($A401&gt;=S$16,0,S$13*(S$16-$A401)+S$14*(S$16-$A401)^2+S$15*(S$16-$A401)^3)))</f>
        <v>0</v>
      </c>
      <c r="T401" s="54" t="n">
        <f aca="false">MIN(1000,MAX(T402,IF($A401&gt;=T$16,0,T$13*(T$16-$A401)+T$14*(T$16-$A401)^2+T$15*(T$16-$A401)^3)))</f>
        <v>0</v>
      </c>
      <c r="U401" s="54" t="n">
        <f aca="false">MIN(1000,MAX(U402,IF($A401&gt;=U$16,0,U$13*(U$16-$A401)+U$14*(U$16-$A401)^2+U$15*(U$16-$A401)^3)))</f>
        <v>62.96745</v>
      </c>
      <c r="V401" s="54" t="n">
        <f aca="false">MIN(1000,MAX(V402,IF($A401&gt;=V$16,0,V$13*(V$16-$A401)+V$14*(V$16-$A401)^2+V$15*(V$16-$A401)^3)))</f>
        <v>0</v>
      </c>
      <c r="W401" s="54" t="n">
        <f aca="false">MIN(1000,MAX(W402,IF($A401&gt;=W$16,0,W$13*(W$16-$A401)+W$14*(W$16-$A401)^2+W$15*(W$16-$A401)^3)))</f>
        <v>34.20048</v>
      </c>
      <c r="X401" s="54" t="n">
        <f aca="false">MIN(1000,MAX(X402,IF($A401&gt;=X$16,0,X$13*(X$16-$A401)+X$14*(X$16-$A401)^2+X$15*(X$16-$A401)^3)))</f>
        <v>0</v>
      </c>
      <c r="Y401" s="54" t="n">
        <f aca="false">MIN(1000,MAX(Y402,IF($A401&gt;=Y$16,0,Y$13*(Y$16-$A401)+Y$14*(Y$16-$A401)^2+Y$15*(Y$16-$A401)^3)))</f>
        <v>0</v>
      </c>
      <c r="Z401" s="54" t="n">
        <f aca="false">MIN(1000,MAX(Z402,IF($A401&gt;=Z$16,0,Z$13*(Z$16-$A401)+Z$14*(Z$16-$A401)^2+Z$15*(Z$16-$A401)^3)))</f>
        <v>0</v>
      </c>
      <c r="AC401" s="54" t="n">
        <f aca="false">MIN(1000,MAX(AC402,IF($A401&gt;=AC$16,0,AC$13*(AC$16-$A401)+AC$14*(AC$16-$A401)^2+AC$15*(AC$16-$A401)^3)))</f>
        <v>0</v>
      </c>
      <c r="AD401" s="54" t="n">
        <f aca="false">MIN(1000,MAX(AD402,IF($A401&gt;=AD$16,0,AD$13*(AD$16-$A401)+AD$14*(AD$16-$A401)^2+AD$15*(AD$16-$A401)^3)))</f>
        <v>0</v>
      </c>
      <c r="AE401" s="54" t="n">
        <f aca="false">MIN(1000,MAX(AE402,IF($A401&gt;=AE$16,0,AE$13*(AE$16-$A401)+AE$14*(AE$16-$A401)^2+AE$15*(AE$16-$A401)^3)))</f>
        <v>0</v>
      </c>
      <c r="AF401" s="54" t="n">
        <f aca="false">MIN(1000,MAX(AF402,IF($A401&gt;=AF$16,0,AF$13*(AF$16-$A401)+AF$14*(AF$16-$A401)^2+AF$15*(AF$16-$A401)^3)))</f>
        <v>0</v>
      </c>
      <c r="AG401" s="54" t="n">
        <f aca="false">MIN(1000,MAX(AG402,IF($A401&gt;=AG$16,0,AG$13*(AG$16-$A401)+AG$14*(AG$16-$A401)^2+AG$15*(AG$16-$A401)^3)))</f>
        <v>0</v>
      </c>
      <c r="AH401" s="54" t="n">
        <f aca="false">MIN(1000,MAX(AH402,IF($A401&gt;=AH$16,0,AH$13*(AH$16-$A401)+AH$14*(AH$16-$A401)^2+AH$15*(AH$16-$A401)^3)))</f>
        <v>0</v>
      </c>
      <c r="AI401" s="54" t="n">
        <f aca="false">MIN(1000,MAX(AI402,IF($A401&gt;=AI$16,0,AI$13*(AI$16-$A401)+AI$14*(AI$16-$A401)^2+AI$15*(AI$16-$A401)^3)))</f>
        <v>0</v>
      </c>
      <c r="AJ401" s="54" t="n">
        <f aca="false">MIN(1000,MAX(AJ402,IF($A401&gt;=AJ$16,0,AJ$13*(AJ$16-$A401)+AJ$14*(AJ$16-$A401)^2+AJ$15*(AJ$16-$A401)^3)))</f>
        <v>0</v>
      </c>
      <c r="AK401" s="54" t="n">
        <f aca="false">MIN(1000,MAX(AK402,IF($A401&gt;=AK$16,0,AK$13*(AK$16-$A401)+AK$14*(AK$16-$A401)^2+AK$15*(AK$16-$A401)^3)))</f>
        <v>0</v>
      </c>
      <c r="AL401" s="54" t="n">
        <f aca="false">MIN(1000,MAX(AL402,IF($A401&gt;=AL$16,0,AL$13*(AL$16-$A401)+AL$14*(AL$16-$A401)^2+AL$15*(AL$16-$A401)^3)))</f>
        <v>0</v>
      </c>
      <c r="AM401" s="54" t="n">
        <f aca="false">MIN(1000,MAX(AM402,IF($A401&gt;=AM$16,0,AM$13*(AM$16-$A401)+AM$14*(AM$16-$A401)^2+AM$15*(AM$16-$A401)^3)))</f>
        <v>0</v>
      </c>
      <c r="AN401" s="54" t="n">
        <f aca="false">MIN(1000,MAX(AN402,IF($A401&gt;=AN$16,0,AN$13*(AN$16-$A401)+AN$14*(AN$16-$A401)^2+AN$15*(AN$16-$A401)^3)))</f>
        <v>0</v>
      </c>
      <c r="AO401" s="54" t="n">
        <f aca="false">MIN(1000,MAX(AO402,IF($A401&gt;=AO$16,0,AO$13*(AO$16-$A401)+AO$14*(AO$16-$A401)^2+AO$15*(AO$16-$A401)^3)))</f>
        <v>0</v>
      </c>
      <c r="AP401" s="54" t="n">
        <f aca="false">MIN(1000,MAX(AP402,IF($A401&gt;=AP$16,0,AP$13*(AP$16-$A401)+AP$14*(AP$16-$A401)^2+AP$15*(AP$16-$A401)^3)))</f>
        <v>0</v>
      </c>
      <c r="AQ401" s="54" t="n">
        <f aca="false">MIN(1000,MAX(AQ402,IF($A401&gt;=AQ$16,0,AQ$13*(AQ$16-$A401)+AQ$14*(AQ$16-$A401)^2+AQ$15*(AQ$16-$A401)^3)))</f>
        <v>0</v>
      </c>
      <c r="AR401" s="54" t="n">
        <f aca="false">MIN(1000,MAX(AR402,IF($A401&gt;=AR$16,0,AR$13*(AR$16-$A401)+AR$14*(AR$16-$A401)^2+AR$15*(AR$16-$A401)^3)))</f>
        <v>0</v>
      </c>
      <c r="AS401" s="54" t="n">
        <f aca="false">MIN(1000,MAX(AS402,IF($A401&gt;=AS$16,0,AS$13*(AS$16-$A401)+AS$14*(AS$16-$A401)^2+AS$15*(AS$16-$A401)^3)))</f>
        <v>0</v>
      </c>
      <c r="AT401" s="54" t="n">
        <f aca="false">MIN(1000,MAX(AT402,IF($A401&gt;=AT$16,0,AT$13*(AT$16-$A401)+AT$14*(AT$16-$A401)^2+AT$15*(AT$16-$A401)^3)))</f>
        <v>0</v>
      </c>
      <c r="AU401" s="54" t="n">
        <f aca="false">MIN(1000,MAX(AU402,IF($A401&gt;=AU$16,0,AU$13*(AU$16-$A401)+AU$14*(AU$16-$A401)^2+AU$15*(AU$16-$A401)^3)))</f>
        <v>0</v>
      </c>
      <c r="AV401" s="54" t="n">
        <f aca="false">MIN(1000,MAX(AV402,IF($A401&gt;=AV$16,0,AV$13*(AV$16-$A401)+AV$14*(AV$16-$A401)^2+AV$15*(AV$16-$A401)^3)))</f>
        <v>373.43553</v>
      </c>
      <c r="AW401" s="54" t="n">
        <f aca="false">MIN(1000,MAX(AW402,IF($A401&gt;=AW$16,0,AW$13*(AW$16-$A401)+AW$14*(AW$16-$A401)^2+AW$15*(AW$16-$A401)^3)))</f>
        <v>0</v>
      </c>
      <c r="AX401" s="54" t="n">
        <f aca="false">MIN(1000,MAX(AX402,IF($A401&gt;=AX$16,0,AX$13*(AX$16-$A401)+AX$14*(AX$16-$A401)^2+AX$15*(AX$16-$A401)^3)))</f>
        <v>58.216864</v>
      </c>
      <c r="AY401" s="54" t="n">
        <f aca="false">MIN(1000,MAX(AY402,IF($A401&gt;=AY$16,0,AY$13*(AY$16-$A401)+AY$14*(AY$16-$A401)^2+AY$15*(AY$16-$A401)^3)))</f>
        <v>0</v>
      </c>
      <c r="AZ401" s="54" t="n">
        <f aca="false">MIN(1000,MAX(AZ402,IF($A401&gt;=AZ$16,0,AZ$13*(AZ$16-$A401)+AZ$14*(AZ$16-$A401)^2+AZ$15*(AZ$16-$A401)^3)))</f>
        <v>0</v>
      </c>
      <c r="BA401" s="54" t="n">
        <f aca="false">MIN(1000,MAX(BA402,IF($A401&gt;=BA$16,0,BA$13*(BA$16-$A401)+BA$14*(BA$16-$A401)^2+BA$15*(BA$16-$A401)^3)))</f>
        <v>0</v>
      </c>
    </row>
    <row r="402" customFormat="false" ht="13.8" hidden="false" customHeight="false" outlineLevel="0" collapsed="false">
      <c r="A402" s="12" t="n">
        <f aca="false">A401+10</f>
        <v>3850</v>
      </c>
      <c r="B402" s="54" t="n">
        <f aca="false">MIN(1000,MAX(B403,IF($A402&gt;=B$16,0,B$13*(B$16-$A402)+B$14*(B$16-$A402)^2+B$15*(B$16-$A402)^3)))</f>
        <v>0</v>
      </c>
      <c r="C402" s="54" t="n">
        <f aca="false">MIN(1000,MAX(C403,IF($A402&gt;=C$16,0,C$13*(C$16-$A402)+C$14*(C$16-$A402)^2+C$15*(C$16-$A402)^3)))</f>
        <v>0</v>
      </c>
      <c r="D402" s="54" t="n">
        <f aca="false">MIN(1000,MAX(D403,IF($A402&gt;=D$16,0,D$13*(D$16-$A402)+D$14*(D$16-$A402)^2+D$15*(D$16-$A402)^3)))</f>
        <v>0</v>
      </c>
      <c r="E402" s="54" t="n">
        <f aca="false">MIN(1000,MAX(E403,IF($A402&gt;=E$16,0,E$13*(E$16-$A402)+E$14*(E$16-$A402)^2+E$15*(E$16-$A402)^3)))</f>
        <v>0</v>
      </c>
      <c r="F402" s="54" t="n">
        <f aca="false">MIN(1000,MAX(F403,IF($A402&gt;=F$16,0,F$13*(F$16-$A402)+F$14*(F$16-$A402)^2+F$15*(F$16-$A402)^3)))</f>
        <v>0</v>
      </c>
      <c r="G402" s="54" t="n">
        <f aca="false">MIN(1000,MAX(G403,IF($A402&gt;=G$16,0,G$13*(G$16-$A402)+G$14*(G$16-$A402)^2+G$15*(G$16-$A402)^3)))</f>
        <v>0</v>
      </c>
      <c r="H402" s="54" t="n">
        <f aca="false">MIN(1000,MAX(H403,IF($A402&gt;=H$16,0,H$13*(H$16-$A402)+H$14*(H$16-$A402)^2+H$15*(H$16-$A402)^3)))</f>
        <v>0</v>
      </c>
      <c r="I402" s="54" t="n">
        <f aca="false">MIN(1000,MAX(I403,IF($A402&gt;=I$16,0,I$13*(I$16-$A402)+I$14*(I$16-$A402)^2+I$15*(I$16-$A402)^3)))</f>
        <v>0</v>
      </c>
      <c r="J402" s="54" t="n">
        <f aca="false">MIN(1000,MAX(J403,IF($A402&gt;=J$16,0,J$13*(J$16-$A402)+J$14*(J$16-$A402)^2+J$15*(J$16-$A402)^3)))</f>
        <v>0</v>
      </c>
      <c r="K402" s="54" t="n">
        <f aca="false">MIN(1000,MAX(K403,IF($A402&gt;=K$16,0,K$13*(K$16-$A402)+K$14*(K$16-$A402)^2+K$15*(K$16-$A402)^3)))</f>
        <v>0</v>
      </c>
      <c r="L402" s="54" t="n">
        <f aca="false">MIN(1000,MAX(L403,IF($A402&gt;=L$16,0,L$13*(L$16-$A402)+L$14*(L$16-$A402)^2+L$15*(L$16-$A402)^3)))</f>
        <v>0</v>
      </c>
      <c r="M402" s="54" t="n">
        <f aca="false">MIN(1000,MAX(M403,IF($A402&gt;=M$16,0,M$13*(M$16-$A402)+M$14*(M$16-$A402)^2+M$15*(M$16-$A402)^3)))</f>
        <v>0</v>
      </c>
      <c r="N402" s="54" t="n">
        <f aca="false">MIN(1000,MAX(N403,IF($A402&gt;=N$16,0,N$13*(N$16-$A402)+N$14*(N$16-$A402)^2+N$15*(N$16-$A402)^3)))</f>
        <v>0</v>
      </c>
      <c r="O402" s="54" t="n">
        <f aca="false">MIN(1000,MAX(O403,IF($A402&gt;=O$16,0,O$13*(O$16-$A402)+O$14*(O$16-$A402)^2+O$15*(O$16-$A402)^3)))</f>
        <v>0</v>
      </c>
      <c r="P402" s="54" t="n">
        <f aca="false">MIN(1000,MAX(P403,IF($A402&gt;=P$16,0,P$13*(P$16-$A402)+P$14*(P$16-$A402)^2+P$15*(P$16-$A402)^3)))</f>
        <v>0</v>
      </c>
      <c r="Q402" s="54" t="n">
        <f aca="false">MIN(1000,MAX(Q403,IF($A402&gt;=Q$16,0,Q$13*(Q$16-$A402)+Q$14*(Q$16-$A402)^2+Q$15*(Q$16-$A402)^3)))</f>
        <v>0</v>
      </c>
      <c r="R402" s="54" t="n">
        <f aca="false">MIN(1000,MAX(R403,IF($A402&gt;=R$16,0,R$13*(R$16-$A402)+R$14*(R$16-$A402)^2+R$15*(R$16-$A402)^3)))</f>
        <v>0</v>
      </c>
      <c r="S402" s="54" t="n">
        <f aca="false">MIN(1000,MAX(S403,IF($A402&gt;=S$16,0,S$13*(S$16-$A402)+S$14*(S$16-$A402)^2+S$15*(S$16-$A402)^3)))</f>
        <v>0</v>
      </c>
      <c r="T402" s="54" t="n">
        <f aca="false">MIN(1000,MAX(T403,IF($A402&gt;=T$16,0,T$13*(T$16-$A402)+T$14*(T$16-$A402)^2+T$15*(T$16-$A402)^3)))</f>
        <v>0</v>
      </c>
      <c r="U402" s="54" t="n">
        <f aca="false">MIN(1000,MAX(U403,IF($A402&gt;=U$16,0,U$13*(U$16-$A402)+U$14*(U$16-$A402)^2+U$15*(U$16-$A402)^3)))</f>
        <v>62.72245</v>
      </c>
      <c r="V402" s="54" t="n">
        <f aca="false">MIN(1000,MAX(V403,IF($A402&gt;=V$16,0,V$13*(V$16-$A402)+V$14*(V$16-$A402)^2+V$15*(V$16-$A402)^3)))</f>
        <v>0</v>
      </c>
      <c r="W402" s="54" t="n">
        <f aca="false">MIN(1000,MAX(W403,IF($A402&gt;=W$16,0,W$13*(W$16-$A402)+W$14*(W$16-$A402)^2+W$15*(W$16-$A402)^3)))</f>
        <v>34.07148</v>
      </c>
      <c r="X402" s="54" t="n">
        <f aca="false">MIN(1000,MAX(X403,IF($A402&gt;=X$16,0,X$13*(X$16-$A402)+X$14*(X$16-$A402)^2+X$15*(X$16-$A402)^3)))</f>
        <v>0</v>
      </c>
      <c r="Y402" s="54" t="n">
        <f aca="false">MIN(1000,MAX(Y403,IF($A402&gt;=Y$16,0,Y$13*(Y$16-$A402)+Y$14*(Y$16-$A402)^2+Y$15*(Y$16-$A402)^3)))</f>
        <v>0</v>
      </c>
      <c r="Z402" s="54" t="n">
        <f aca="false">MIN(1000,MAX(Z403,IF($A402&gt;=Z$16,0,Z$13*(Z$16-$A402)+Z$14*(Z$16-$A402)^2+Z$15*(Z$16-$A402)^3)))</f>
        <v>0</v>
      </c>
      <c r="AC402" s="54" t="n">
        <f aca="false">MIN(1000,MAX(AC403,IF($A402&gt;=AC$16,0,AC$13*(AC$16-$A402)+AC$14*(AC$16-$A402)^2+AC$15*(AC$16-$A402)^3)))</f>
        <v>0</v>
      </c>
      <c r="AD402" s="54" t="n">
        <f aca="false">MIN(1000,MAX(AD403,IF($A402&gt;=AD$16,0,AD$13*(AD$16-$A402)+AD$14*(AD$16-$A402)^2+AD$15*(AD$16-$A402)^3)))</f>
        <v>0</v>
      </c>
      <c r="AE402" s="54" t="n">
        <f aca="false">MIN(1000,MAX(AE403,IF($A402&gt;=AE$16,0,AE$13*(AE$16-$A402)+AE$14*(AE$16-$A402)^2+AE$15*(AE$16-$A402)^3)))</f>
        <v>0</v>
      </c>
      <c r="AF402" s="54" t="n">
        <f aca="false">MIN(1000,MAX(AF403,IF($A402&gt;=AF$16,0,AF$13*(AF$16-$A402)+AF$14*(AF$16-$A402)^2+AF$15*(AF$16-$A402)^3)))</f>
        <v>0</v>
      </c>
      <c r="AG402" s="54" t="n">
        <f aca="false">MIN(1000,MAX(AG403,IF($A402&gt;=AG$16,0,AG$13*(AG$16-$A402)+AG$14*(AG$16-$A402)^2+AG$15*(AG$16-$A402)^3)))</f>
        <v>0</v>
      </c>
      <c r="AH402" s="54" t="n">
        <f aca="false">MIN(1000,MAX(AH403,IF($A402&gt;=AH$16,0,AH$13*(AH$16-$A402)+AH$14*(AH$16-$A402)^2+AH$15*(AH$16-$A402)^3)))</f>
        <v>0</v>
      </c>
      <c r="AI402" s="54" t="n">
        <f aca="false">MIN(1000,MAX(AI403,IF($A402&gt;=AI$16,0,AI$13*(AI$16-$A402)+AI$14*(AI$16-$A402)^2+AI$15*(AI$16-$A402)^3)))</f>
        <v>0</v>
      </c>
      <c r="AJ402" s="54" t="n">
        <f aca="false">MIN(1000,MAX(AJ403,IF($A402&gt;=AJ$16,0,AJ$13*(AJ$16-$A402)+AJ$14*(AJ$16-$A402)^2+AJ$15*(AJ$16-$A402)^3)))</f>
        <v>0</v>
      </c>
      <c r="AK402" s="54" t="n">
        <f aca="false">MIN(1000,MAX(AK403,IF($A402&gt;=AK$16,0,AK$13*(AK$16-$A402)+AK$14*(AK$16-$A402)^2+AK$15*(AK$16-$A402)^3)))</f>
        <v>0</v>
      </c>
      <c r="AL402" s="54" t="n">
        <f aca="false">MIN(1000,MAX(AL403,IF($A402&gt;=AL$16,0,AL$13*(AL$16-$A402)+AL$14*(AL$16-$A402)^2+AL$15*(AL$16-$A402)^3)))</f>
        <v>0</v>
      </c>
      <c r="AM402" s="54" t="n">
        <f aca="false">MIN(1000,MAX(AM403,IF($A402&gt;=AM$16,0,AM$13*(AM$16-$A402)+AM$14*(AM$16-$A402)^2+AM$15*(AM$16-$A402)^3)))</f>
        <v>0</v>
      </c>
      <c r="AN402" s="54" t="n">
        <f aca="false">MIN(1000,MAX(AN403,IF($A402&gt;=AN$16,0,AN$13*(AN$16-$A402)+AN$14*(AN$16-$A402)^2+AN$15*(AN$16-$A402)^3)))</f>
        <v>0</v>
      </c>
      <c r="AO402" s="54" t="n">
        <f aca="false">MIN(1000,MAX(AO403,IF($A402&gt;=AO$16,0,AO$13*(AO$16-$A402)+AO$14*(AO$16-$A402)^2+AO$15*(AO$16-$A402)^3)))</f>
        <v>0</v>
      </c>
      <c r="AP402" s="54" t="n">
        <f aca="false">MIN(1000,MAX(AP403,IF($A402&gt;=AP$16,0,AP$13*(AP$16-$A402)+AP$14*(AP$16-$A402)^2+AP$15*(AP$16-$A402)^3)))</f>
        <v>0</v>
      </c>
      <c r="AQ402" s="54" t="n">
        <f aca="false">MIN(1000,MAX(AQ403,IF($A402&gt;=AQ$16,0,AQ$13*(AQ$16-$A402)+AQ$14*(AQ$16-$A402)^2+AQ$15*(AQ$16-$A402)^3)))</f>
        <v>0</v>
      </c>
      <c r="AR402" s="54" t="n">
        <f aca="false">MIN(1000,MAX(AR403,IF($A402&gt;=AR$16,0,AR$13*(AR$16-$A402)+AR$14*(AR$16-$A402)^2+AR$15*(AR$16-$A402)^3)))</f>
        <v>0</v>
      </c>
      <c r="AS402" s="54" t="n">
        <f aca="false">MIN(1000,MAX(AS403,IF($A402&gt;=AS$16,0,AS$13*(AS$16-$A402)+AS$14*(AS$16-$A402)^2+AS$15*(AS$16-$A402)^3)))</f>
        <v>0</v>
      </c>
      <c r="AT402" s="54" t="n">
        <f aca="false">MIN(1000,MAX(AT403,IF($A402&gt;=AT$16,0,AT$13*(AT$16-$A402)+AT$14*(AT$16-$A402)^2+AT$15*(AT$16-$A402)^3)))</f>
        <v>0</v>
      </c>
      <c r="AU402" s="54" t="n">
        <f aca="false">MIN(1000,MAX(AU403,IF($A402&gt;=AU$16,0,AU$13*(AU$16-$A402)+AU$14*(AU$16-$A402)^2+AU$15*(AU$16-$A402)^3)))</f>
        <v>0</v>
      </c>
      <c r="AV402" s="54" t="n">
        <f aca="false">MIN(1000,MAX(AV403,IF($A402&gt;=AV$16,0,AV$13*(AV$16-$A402)+AV$14*(AV$16-$A402)^2+AV$15*(AV$16-$A402)^3)))</f>
        <v>371.98253</v>
      </c>
      <c r="AW402" s="54" t="n">
        <f aca="false">MIN(1000,MAX(AW403,IF($A402&gt;=AW$16,0,AW$13*(AW$16-$A402)+AW$14*(AW$16-$A402)^2+AW$15*(AW$16-$A402)^3)))</f>
        <v>0</v>
      </c>
      <c r="AX402" s="54" t="n">
        <f aca="false">MIN(1000,MAX(AX403,IF($A402&gt;=AX$16,0,AX$13*(AX$16-$A402)+AX$14*(AX$16-$A402)^2+AX$15*(AX$16-$A402)^3)))</f>
        <v>58.216864</v>
      </c>
      <c r="AY402" s="54" t="n">
        <f aca="false">MIN(1000,MAX(AY403,IF($A402&gt;=AY$16,0,AY$13*(AY$16-$A402)+AY$14*(AY$16-$A402)^2+AY$15*(AY$16-$A402)^3)))</f>
        <v>0</v>
      </c>
      <c r="AZ402" s="54" t="n">
        <f aca="false">MIN(1000,MAX(AZ403,IF($A402&gt;=AZ$16,0,AZ$13*(AZ$16-$A402)+AZ$14*(AZ$16-$A402)^2+AZ$15*(AZ$16-$A402)^3)))</f>
        <v>0</v>
      </c>
      <c r="BA402" s="54" t="n">
        <f aca="false">MIN(1000,MAX(BA403,IF($A402&gt;=BA$16,0,BA$13*(BA$16-$A402)+BA$14*(BA$16-$A402)^2+BA$15*(BA$16-$A402)^3)))</f>
        <v>0</v>
      </c>
    </row>
    <row r="403" customFormat="false" ht="13.8" hidden="false" customHeight="false" outlineLevel="0" collapsed="false">
      <c r="A403" s="12" t="n">
        <f aca="false">A402+10</f>
        <v>3860</v>
      </c>
      <c r="B403" s="54" t="n">
        <f aca="false">MIN(1000,MAX(B404,IF($A403&gt;=B$16,0,B$13*(B$16-$A403)+B$14*(B$16-$A403)^2+B$15*(B$16-$A403)^3)))</f>
        <v>0</v>
      </c>
      <c r="C403" s="54" t="n">
        <f aca="false">MIN(1000,MAX(C404,IF($A403&gt;=C$16,0,C$13*(C$16-$A403)+C$14*(C$16-$A403)^2+C$15*(C$16-$A403)^3)))</f>
        <v>0</v>
      </c>
      <c r="D403" s="54" t="n">
        <f aca="false">MIN(1000,MAX(D404,IF($A403&gt;=D$16,0,D$13*(D$16-$A403)+D$14*(D$16-$A403)^2+D$15*(D$16-$A403)^3)))</f>
        <v>0</v>
      </c>
      <c r="E403" s="54" t="n">
        <f aca="false">MIN(1000,MAX(E404,IF($A403&gt;=E$16,0,E$13*(E$16-$A403)+E$14*(E$16-$A403)^2+E$15*(E$16-$A403)^3)))</f>
        <v>0</v>
      </c>
      <c r="F403" s="54" t="n">
        <f aca="false">MIN(1000,MAX(F404,IF($A403&gt;=F$16,0,F$13*(F$16-$A403)+F$14*(F$16-$A403)^2+F$15*(F$16-$A403)^3)))</f>
        <v>0</v>
      </c>
      <c r="G403" s="54" t="n">
        <f aca="false">MIN(1000,MAX(G404,IF($A403&gt;=G$16,0,G$13*(G$16-$A403)+G$14*(G$16-$A403)^2+G$15*(G$16-$A403)^3)))</f>
        <v>0</v>
      </c>
      <c r="H403" s="54" t="n">
        <f aca="false">MIN(1000,MAX(H404,IF($A403&gt;=H$16,0,H$13*(H$16-$A403)+H$14*(H$16-$A403)^2+H$15*(H$16-$A403)^3)))</f>
        <v>0</v>
      </c>
      <c r="I403" s="54" t="n">
        <f aca="false">MIN(1000,MAX(I404,IF($A403&gt;=I$16,0,I$13*(I$16-$A403)+I$14*(I$16-$A403)^2+I$15*(I$16-$A403)^3)))</f>
        <v>0</v>
      </c>
      <c r="J403" s="54" t="n">
        <f aca="false">MIN(1000,MAX(J404,IF($A403&gt;=J$16,0,J$13*(J$16-$A403)+J$14*(J$16-$A403)^2+J$15*(J$16-$A403)^3)))</f>
        <v>0</v>
      </c>
      <c r="K403" s="54" t="n">
        <f aca="false">MIN(1000,MAX(K404,IF($A403&gt;=K$16,0,K$13*(K$16-$A403)+K$14*(K$16-$A403)^2+K$15*(K$16-$A403)^3)))</f>
        <v>0</v>
      </c>
      <c r="L403" s="54" t="n">
        <f aca="false">MIN(1000,MAX(L404,IF($A403&gt;=L$16,0,L$13*(L$16-$A403)+L$14*(L$16-$A403)^2+L$15*(L$16-$A403)^3)))</f>
        <v>0</v>
      </c>
      <c r="M403" s="54" t="n">
        <f aca="false">MIN(1000,MAX(M404,IF($A403&gt;=M$16,0,M$13*(M$16-$A403)+M$14*(M$16-$A403)^2+M$15*(M$16-$A403)^3)))</f>
        <v>0</v>
      </c>
      <c r="N403" s="54" t="n">
        <f aca="false">MIN(1000,MAX(N404,IF($A403&gt;=N$16,0,N$13*(N$16-$A403)+N$14*(N$16-$A403)^2+N$15*(N$16-$A403)^3)))</f>
        <v>0</v>
      </c>
      <c r="O403" s="54" t="n">
        <f aca="false">MIN(1000,MAX(O404,IF($A403&gt;=O$16,0,O$13*(O$16-$A403)+O$14*(O$16-$A403)^2+O$15*(O$16-$A403)^3)))</f>
        <v>0</v>
      </c>
      <c r="P403" s="54" t="n">
        <f aca="false">MIN(1000,MAX(P404,IF($A403&gt;=P$16,0,P$13*(P$16-$A403)+P$14*(P$16-$A403)^2+P$15*(P$16-$A403)^3)))</f>
        <v>0</v>
      </c>
      <c r="Q403" s="54" t="n">
        <f aca="false">MIN(1000,MAX(Q404,IF($A403&gt;=Q$16,0,Q$13*(Q$16-$A403)+Q$14*(Q$16-$A403)^2+Q$15*(Q$16-$A403)^3)))</f>
        <v>0</v>
      </c>
      <c r="R403" s="54" t="n">
        <f aca="false">MIN(1000,MAX(R404,IF($A403&gt;=R$16,0,R$13*(R$16-$A403)+R$14*(R$16-$A403)^2+R$15*(R$16-$A403)^3)))</f>
        <v>0</v>
      </c>
      <c r="S403" s="54" t="n">
        <f aca="false">MIN(1000,MAX(S404,IF($A403&gt;=S$16,0,S$13*(S$16-$A403)+S$14*(S$16-$A403)^2+S$15*(S$16-$A403)^3)))</f>
        <v>0</v>
      </c>
      <c r="T403" s="54" t="n">
        <f aca="false">MIN(1000,MAX(T404,IF($A403&gt;=T$16,0,T$13*(T$16-$A403)+T$14*(T$16-$A403)^2+T$15*(T$16-$A403)^3)))</f>
        <v>0</v>
      </c>
      <c r="U403" s="54" t="n">
        <f aca="false">MIN(1000,MAX(U404,IF($A403&gt;=U$16,0,U$13*(U$16-$A403)+U$14*(U$16-$A403)^2+U$15*(U$16-$A403)^3)))</f>
        <v>62.47745</v>
      </c>
      <c r="V403" s="54" t="n">
        <f aca="false">MIN(1000,MAX(V404,IF($A403&gt;=V$16,0,V$13*(V$16-$A403)+V$14*(V$16-$A403)^2+V$15*(V$16-$A403)^3)))</f>
        <v>0</v>
      </c>
      <c r="W403" s="54" t="n">
        <f aca="false">MIN(1000,MAX(W404,IF($A403&gt;=W$16,0,W$13*(W$16-$A403)+W$14*(W$16-$A403)^2+W$15*(W$16-$A403)^3)))</f>
        <v>33.94248</v>
      </c>
      <c r="X403" s="54" t="n">
        <f aca="false">MIN(1000,MAX(X404,IF($A403&gt;=X$16,0,X$13*(X$16-$A403)+X$14*(X$16-$A403)^2+X$15*(X$16-$A403)^3)))</f>
        <v>0</v>
      </c>
      <c r="Y403" s="54" t="n">
        <f aca="false">MIN(1000,MAX(Y404,IF($A403&gt;=Y$16,0,Y$13*(Y$16-$A403)+Y$14*(Y$16-$A403)^2+Y$15*(Y$16-$A403)^3)))</f>
        <v>0</v>
      </c>
      <c r="Z403" s="54" t="n">
        <f aca="false">MIN(1000,MAX(Z404,IF($A403&gt;=Z$16,0,Z$13*(Z$16-$A403)+Z$14*(Z$16-$A403)^2+Z$15*(Z$16-$A403)^3)))</f>
        <v>0</v>
      </c>
      <c r="AC403" s="54" t="n">
        <f aca="false">MIN(1000,MAX(AC404,IF($A403&gt;=AC$16,0,AC$13*(AC$16-$A403)+AC$14*(AC$16-$A403)^2+AC$15*(AC$16-$A403)^3)))</f>
        <v>0</v>
      </c>
      <c r="AD403" s="54" t="n">
        <f aca="false">MIN(1000,MAX(AD404,IF($A403&gt;=AD$16,0,AD$13*(AD$16-$A403)+AD$14*(AD$16-$A403)^2+AD$15*(AD$16-$A403)^3)))</f>
        <v>0</v>
      </c>
      <c r="AE403" s="54" t="n">
        <f aca="false">MIN(1000,MAX(AE404,IF($A403&gt;=AE$16,0,AE$13*(AE$16-$A403)+AE$14*(AE$16-$A403)^2+AE$15*(AE$16-$A403)^3)))</f>
        <v>0</v>
      </c>
      <c r="AF403" s="54" t="n">
        <f aca="false">MIN(1000,MAX(AF404,IF($A403&gt;=AF$16,0,AF$13*(AF$16-$A403)+AF$14*(AF$16-$A403)^2+AF$15*(AF$16-$A403)^3)))</f>
        <v>0</v>
      </c>
      <c r="AG403" s="54" t="n">
        <f aca="false">MIN(1000,MAX(AG404,IF($A403&gt;=AG$16,0,AG$13*(AG$16-$A403)+AG$14*(AG$16-$A403)^2+AG$15*(AG$16-$A403)^3)))</f>
        <v>0</v>
      </c>
      <c r="AH403" s="54" t="n">
        <f aca="false">MIN(1000,MAX(AH404,IF($A403&gt;=AH$16,0,AH$13*(AH$16-$A403)+AH$14*(AH$16-$A403)^2+AH$15*(AH$16-$A403)^3)))</f>
        <v>0</v>
      </c>
      <c r="AI403" s="54" t="n">
        <f aca="false">MIN(1000,MAX(AI404,IF($A403&gt;=AI$16,0,AI$13*(AI$16-$A403)+AI$14*(AI$16-$A403)^2+AI$15*(AI$16-$A403)^3)))</f>
        <v>0</v>
      </c>
      <c r="AJ403" s="54" t="n">
        <f aca="false">MIN(1000,MAX(AJ404,IF($A403&gt;=AJ$16,0,AJ$13*(AJ$16-$A403)+AJ$14*(AJ$16-$A403)^2+AJ$15*(AJ$16-$A403)^3)))</f>
        <v>0</v>
      </c>
      <c r="AK403" s="54" t="n">
        <f aca="false">MIN(1000,MAX(AK404,IF($A403&gt;=AK$16,0,AK$13*(AK$16-$A403)+AK$14*(AK$16-$A403)^2+AK$15*(AK$16-$A403)^3)))</f>
        <v>0</v>
      </c>
      <c r="AL403" s="54" t="n">
        <f aca="false">MIN(1000,MAX(AL404,IF($A403&gt;=AL$16,0,AL$13*(AL$16-$A403)+AL$14*(AL$16-$A403)^2+AL$15*(AL$16-$A403)^3)))</f>
        <v>0</v>
      </c>
      <c r="AM403" s="54" t="n">
        <f aca="false">MIN(1000,MAX(AM404,IF($A403&gt;=AM$16,0,AM$13*(AM$16-$A403)+AM$14*(AM$16-$A403)^2+AM$15*(AM$16-$A403)^3)))</f>
        <v>0</v>
      </c>
      <c r="AN403" s="54" t="n">
        <f aca="false">MIN(1000,MAX(AN404,IF($A403&gt;=AN$16,0,AN$13*(AN$16-$A403)+AN$14*(AN$16-$A403)^2+AN$15*(AN$16-$A403)^3)))</f>
        <v>0</v>
      </c>
      <c r="AO403" s="54" t="n">
        <f aca="false">MIN(1000,MAX(AO404,IF($A403&gt;=AO$16,0,AO$13*(AO$16-$A403)+AO$14*(AO$16-$A403)^2+AO$15*(AO$16-$A403)^3)))</f>
        <v>0</v>
      </c>
      <c r="AP403" s="54" t="n">
        <f aca="false">MIN(1000,MAX(AP404,IF($A403&gt;=AP$16,0,AP$13*(AP$16-$A403)+AP$14*(AP$16-$A403)^2+AP$15*(AP$16-$A403)^3)))</f>
        <v>0</v>
      </c>
      <c r="AQ403" s="54" t="n">
        <f aca="false">MIN(1000,MAX(AQ404,IF($A403&gt;=AQ$16,0,AQ$13*(AQ$16-$A403)+AQ$14*(AQ$16-$A403)^2+AQ$15*(AQ$16-$A403)^3)))</f>
        <v>0</v>
      </c>
      <c r="AR403" s="54" t="n">
        <f aca="false">MIN(1000,MAX(AR404,IF($A403&gt;=AR$16,0,AR$13*(AR$16-$A403)+AR$14*(AR$16-$A403)^2+AR$15*(AR$16-$A403)^3)))</f>
        <v>0</v>
      </c>
      <c r="AS403" s="54" t="n">
        <f aca="false">MIN(1000,MAX(AS404,IF($A403&gt;=AS$16,0,AS$13*(AS$16-$A403)+AS$14*(AS$16-$A403)^2+AS$15*(AS$16-$A403)^3)))</f>
        <v>0</v>
      </c>
      <c r="AT403" s="54" t="n">
        <f aca="false">MIN(1000,MAX(AT404,IF($A403&gt;=AT$16,0,AT$13*(AT$16-$A403)+AT$14*(AT$16-$A403)^2+AT$15*(AT$16-$A403)^3)))</f>
        <v>0</v>
      </c>
      <c r="AU403" s="54" t="n">
        <f aca="false">MIN(1000,MAX(AU404,IF($A403&gt;=AU$16,0,AU$13*(AU$16-$A403)+AU$14*(AU$16-$A403)^2+AU$15*(AU$16-$A403)^3)))</f>
        <v>0</v>
      </c>
      <c r="AV403" s="54" t="n">
        <f aca="false">MIN(1000,MAX(AV404,IF($A403&gt;=AV$16,0,AV$13*(AV$16-$A403)+AV$14*(AV$16-$A403)^2+AV$15*(AV$16-$A403)^3)))</f>
        <v>370.52953</v>
      </c>
      <c r="AW403" s="54" t="n">
        <f aca="false">MIN(1000,MAX(AW404,IF($A403&gt;=AW$16,0,AW$13*(AW$16-$A403)+AW$14*(AW$16-$A403)^2+AW$15*(AW$16-$A403)^3)))</f>
        <v>0</v>
      </c>
      <c r="AX403" s="54" t="n">
        <f aca="false">MIN(1000,MAX(AX404,IF($A403&gt;=AX$16,0,AX$13*(AX$16-$A403)+AX$14*(AX$16-$A403)^2+AX$15*(AX$16-$A403)^3)))</f>
        <v>58.216864</v>
      </c>
      <c r="AY403" s="54" t="n">
        <f aca="false">MIN(1000,MAX(AY404,IF($A403&gt;=AY$16,0,AY$13*(AY$16-$A403)+AY$14*(AY$16-$A403)^2+AY$15*(AY$16-$A403)^3)))</f>
        <v>0</v>
      </c>
      <c r="AZ403" s="54" t="n">
        <f aca="false">MIN(1000,MAX(AZ404,IF($A403&gt;=AZ$16,0,AZ$13*(AZ$16-$A403)+AZ$14*(AZ$16-$A403)^2+AZ$15*(AZ$16-$A403)^3)))</f>
        <v>0</v>
      </c>
      <c r="BA403" s="54" t="n">
        <f aca="false">MIN(1000,MAX(BA404,IF($A403&gt;=BA$16,0,BA$13*(BA$16-$A403)+BA$14*(BA$16-$A403)^2+BA$15*(BA$16-$A403)^3)))</f>
        <v>0</v>
      </c>
    </row>
    <row r="404" customFormat="false" ht="13.8" hidden="false" customHeight="false" outlineLevel="0" collapsed="false">
      <c r="A404" s="12" t="n">
        <f aca="false">A403+10</f>
        <v>3870</v>
      </c>
      <c r="B404" s="54" t="n">
        <f aca="false">MIN(1000,MAX(B405,IF($A404&gt;=B$16,0,B$13*(B$16-$A404)+B$14*(B$16-$A404)^2+B$15*(B$16-$A404)^3)))</f>
        <v>0</v>
      </c>
      <c r="C404" s="54" t="n">
        <f aca="false">MIN(1000,MAX(C405,IF($A404&gt;=C$16,0,C$13*(C$16-$A404)+C$14*(C$16-$A404)^2+C$15*(C$16-$A404)^3)))</f>
        <v>0</v>
      </c>
      <c r="D404" s="54" t="n">
        <f aca="false">MIN(1000,MAX(D405,IF($A404&gt;=D$16,0,D$13*(D$16-$A404)+D$14*(D$16-$A404)^2+D$15*(D$16-$A404)^3)))</f>
        <v>0</v>
      </c>
      <c r="E404" s="54" t="n">
        <f aca="false">MIN(1000,MAX(E405,IF($A404&gt;=E$16,0,E$13*(E$16-$A404)+E$14*(E$16-$A404)^2+E$15*(E$16-$A404)^3)))</f>
        <v>0</v>
      </c>
      <c r="F404" s="54" t="n">
        <f aca="false">MIN(1000,MAX(F405,IF($A404&gt;=F$16,0,F$13*(F$16-$A404)+F$14*(F$16-$A404)^2+F$15*(F$16-$A404)^3)))</f>
        <v>0</v>
      </c>
      <c r="G404" s="54" t="n">
        <f aca="false">MIN(1000,MAX(G405,IF($A404&gt;=G$16,0,G$13*(G$16-$A404)+G$14*(G$16-$A404)^2+G$15*(G$16-$A404)^3)))</f>
        <v>0</v>
      </c>
      <c r="H404" s="54" t="n">
        <f aca="false">MIN(1000,MAX(H405,IF($A404&gt;=H$16,0,H$13*(H$16-$A404)+H$14*(H$16-$A404)^2+H$15*(H$16-$A404)^3)))</f>
        <v>0</v>
      </c>
      <c r="I404" s="54" t="n">
        <f aca="false">MIN(1000,MAX(I405,IF($A404&gt;=I$16,0,I$13*(I$16-$A404)+I$14*(I$16-$A404)^2+I$15*(I$16-$A404)^3)))</f>
        <v>0</v>
      </c>
      <c r="J404" s="54" t="n">
        <f aca="false">MIN(1000,MAX(J405,IF($A404&gt;=J$16,0,J$13*(J$16-$A404)+J$14*(J$16-$A404)^2+J$15*(J$16-$A404)^3)))</f>
        <v>0</v>
      </c>
      <c r="K404" s="54" t="n">
        <f aca="false">MIN(1000,MAX(K405,IF($A404&gt;=K$16,0,K$13*(K$16-$A404)+K$14*(K$16-$A404)^2+K$15*(K$16-$A404)^3)))</f>
        <v>0</v>
      </c>
      <c r="L404" s="54" t="n">
        <f aca="false">MIN(1000,MAX(L405,IF($A404&gt;=L$16,0,L$13*(L$16-$A404)+L$14*(L$16-$A404)^2+L$15*(L$16-$A404)^3)))</f>
        <v>0</v>
      </c>
      <c r="M404" s="54" t="n">
        <f aca="false">MIN(1000,MAX(M405,IF($A404&gt;=M$16,0,M$13*(M$16-$A404)+M$14*(M$16-$A404)^2+M$15*(M$16-$A404)^3)))</f>
        <v>0</v>
      </c>
      <c r="N404" s="54" t="n">
        <f aca="false">MIN(1000,MAX(N405,IF($A404&gt;=N$16,0,N$13*(N$16-$A404)+N$14*(N$16-$A404)^2+N$15*(N$16-$A404)^3)))</f>
        <v>0</v>
      </c>
      <c r="O404" s="54" t="n">
        <f aca="false">MIN(1000,MAX(O405,IF($A404&gt;=O$16,0,O$13*(O$16-$A404)+O$14*(O$16-$A404)^2+O$15*(O$16-$A404)^3)))</f>
        <v>0</v>
      </c>
      <c r="P404" s="54" t="n">
        <f aca="false">MIN(1000,MAX(P405,IF($A404&gt;=P$16,0,P$13*(P$16-$A404)+P$14*(P$16-$A404)^2+P$15*(P$16-$A404)^3)))</f>
        <v>0</v>
      </c>
      <c r="Q404" s="54" t="n">
        <f aca="false">MIN(1000,MAX(Q405,IF($A404&gt;=Q$16,0,Q$13*(Q$16-$A404)+Q$14*(Q$16-$A404)^2+Q$15*(Q$16-$A404)^3)))</f>
        <v>0</v>
      </c>
      <c r="R404" s="54" t="n">
        <f aca="false">MIN(1000,MAX(R405,IF($A404&gt;=R$16,0,R$13*(R$16-$A404)+R$14*(R$16-$A404)^2+R$15*(R$16-$A404)^3)))</f>
        <v>0</v>
      </c>
      <c r="S404" s="54" t="n">
        <f aca="false">MIN(1000,MAX(S405,IF($A404&gt;=S$16,0,S$13*(S$16-$A404)+S$14*(S$16-$A404)^2+S$15*(S$16-$A404)^3)))</f>
        <v>0</v>
      </c>
      <c r="T404" s="54" t="n">
        <f aca="false">MIN(1000,MAX(T405,IF($A404&gt;=T$16,0,T$13*(T$16-$A404)+T$14*(T$16-$A404)^2+T$15*(T$16-$A404)^3)))</f>
        <v>0</v>
      </c>
      <c r="U404" s="54" t="n">
        <f aca="false">MIN(1000,MAX(U405,IF($A404&gt;=U$16,0,U$13*(U$16-$A404)+U$14*(U$16-$A404)^2+U$15*(U$16-$A404)^3)))</f>
        <v>62.23245</v>
      </c>
      <c r="V404" s="54" t="n">
        <f aca="false">MIN(1000,MAX(V405,IF($A404&gt;=V$16,0,V$13*(V$16-$A404)+V$14*(V$16-$A404)^2+V$15*(V$16-$A404)^3)))</f>
        <v>0</v>
      </c>
      <c r="W404" s="54" t="n">
        <f aca="false">MIN(1000,MAX(W405,IF($A404&gt;=W$16,0,W$13*(W$16-$A404)+W$14*(W$16-$A404)^2+W$15*(W$16-$A404)^3)))</f>
        <v>33.81348</v>
      </c>
      <c r="X404" s="54" t="n">
        <f aca="false">MIN(1000,MAX(X405,IF($A404&gt;=X$16,0,X$13*(X$16-$A404)+X$14*(X$16-$A404)^2+X$15*(X$16-$A404)^3)))</f>
        <v>0</v>
      </c>
      <c r="Y404" s="54" t="n">
        <f aca="false">MIN(1000,MAX(Y405,IF($A404&gt;=Y$16,0,Y$13*(Y$16-$A404)+Y$14*(Y$16-$A404)^2+Y$15*(Y$16-$A404)^3)))</f>
        <v>0</v>
      </c>
      <c r="Z404" s="54" t="n">
        <f aca="false">MIN(1000,MAX(Z405,IF($A404&gt;=Z$16,0,Z$13*(Z$16-$A404)+Z$14*(Z$16-$A404)^2+Z$15*(Z$16-$A404)^3)))</f>
        <v>0</v>
      </c>
      <c r="AC404" s="54" t="n">
        <f aca="false">MIN(1000,MAX(AC405,IF($A404&gt;=AC$16,0,AC$13*(AC$16-$A404)+AC$14*(AC$16-$A404)^2+AC$15*(AC$16-$A404)^3)))</f>
        <v>0</v>
      </c>
      <c r="AD404" s="54" t="n">
        <f aca="false">MIN(1000,MAX(AD405,IF($A404&gt;=AD$16,0,AD$13*(AD$16-$A404)+AD$14*(AD$16-$A404)^2+AD$15*(AD$16-$A404)^3)))</f>
        <v>0</v>
      </c>
      <c r="AE404" s="54" t="n">
        <f aca="false">MIN(1000,MAX(AE405,IF($A404&gt;=AE$16,0,AE$13*(AE$16-$A404)+AE$14*(AE$16-$A404)^2+AE$15*(AE$16-$A404)^3)))</f>
        <v>0</v>
      </c>
      <c r="AF404" s="54" t="n">
        <f aca="false">MIN(1000,MAX(AF405,IF($A404&gt;=AF$16,0,AF$13*(AF$16-$A404)+AF$14*(AF$16-$A404)^2+AF$15*(AF$16-$A404)^3)))</f>
        <v>0</v>
      </c>
      <c r="AG404" s="54" t="n">
        <f aca="false">MIN(1000,MAX(AG405,IF($A404&gt;=AG$16,0,AG$13*(AG$16-$A404)+AG$14*(AG$16-$A404)^2+AG$15*(AG$16-$A404)^3)))</f>
        <v>0</v>
      </c>
      <c r="AH404" s="54" t="n">
        <f aca="false">MIN(1000,MAX(AH405,IF($A404&gt;=AH$16,0,AH$13*(AH$16-$A404)+AH$14*(AH$16-$A404)^2+AH$15*(AH$16-$A404)^3)))</f>
        <v>0</v>
      </c>
      <c r="AI404" s="54" t="n">
        <f aca="false">MIN(1000,MAX(AI405,IF($A404&gt;=AI$16,0,AI$13*(AI$16-$A404)+AI$14*(AI$16-$A404)^2+AI$15*(AI$16-$A404)^3)))</f>
        <v>0</v>
      </c>
      <c r="AJ404" s="54" t="n">
        <f aca="false">MIN(1000,MAX(AJ405,IF($A404&gt;=AJ$16,0,AJ$13*(AJ$16-$A404)+AJ$14*(AJ$16-$A404)^2+AJ$15*(AJ$16-$A404)^3)))</f>
        <v>0</v>
      </c>
      <c r="AK404" s="54" t="n">
        <f aca="false">MIN(1000,MAX(AK405,IF($A404&gt;=AK$16,0,AK$13*(AK$16-$A404)+AK$14*(AK$16-$A404)^2+AK$15*(AK$16-$A404)^3)))</f>
        <v>0</v>
      </c>
      <c r="AL404" s="54" t="n">
        <f aca="false">MIN(1000,MAX(AL405,IF($A404&gt;=AL$16,0,AL$13*(AL$16-$A404)+AL$14*(AL$16-$A404)^2+AL$15*(AL$16-$A404)^3)))</f>
        <v>0</v>
      </c>
      <c r="AM404" s="54" t="n">
        <f aca="false">MIN(1000,MAX(AM405,IF($A404&gt;=AM$16,0,AM$13*(AM$16-$A404)+AM$14*(AM$16-$A404)^2+AM$15*(AM$16-$A404)^3)))</f>
        <v>0</v>
      </c>
      <c r="AN404" s="54" t="n">
        <f aca="false">MIN(1000,MAX(AN405,IF($A404&gt;=AN$16,0,AN$13*(AN$16-$A404)+AN$14*(AN$16-$A404)^2+AN$15*(AN$16-$A404)^3)))</f>
        <v>0</v>
      </c>
      <c r="AO404" s="54" t="n">
        <f aca="false">MIN(1000,MAX(AO405,IF($A404&gt;=AO$16,0,AO$13*(AO$16-$A404)+AO$14*(AO$16-$A404)^2+AO$15*(AO$16-$A404)^3)))</f>
        <v>0</v>
      </c>
      <c r="AP404" s="54" t="n">
        <f aca="false">MIN(1000,MAX(AP405,IF($A404&gt;=AP$16,0,AP$13*(AP$16-$A404)+AP$14*(AP$16-$A404)^2+AP$15*(AP$16-$A404)^3)))</f>
        <v>0</v>
      </c>
      <c r="AQ404" s="54" t="n">
        <f aca="false">MIN(1000,MAX(AQ405,IF($A404&gt;=AQ$16,0,AQ$13*(AQ$16-$A404)+AQ$14*(AQ$16-$A404)^2+AQ$15*(AQ$16-$A404)^3)))</f>
        <v>0</v>
      </c>
      <c r="AR404" s="54" t="n">
        <f aca="false">MIN(1000,MAX(AR405,IF($A404&gt;=AR$16,0,AR$13*(AR$16-$A404)+AR$14*(AR$16-$A404)^2+AR$15*(AR$16-$A404)^3)))</f>
        <v>0</v>
      </c>
      <c r="AS404" s="54" t="n">
        <f aca="false">MIN(1000,MAX(AS405,IF($A404&gt;=AS$16,0,AS$13*(AS$16-$A404)+AS$14*(AS$16-$A404)^2+AS$15*(AS$16-$A404)^3)))</f>
        <v>0</v>
      </c>
      <c r="AT404" s="54" t="n">
        <f aca="false">MIN(1000,MAX(AT405,IF($A404&gt;=AT$16,0,AT$13*(AT$16-$A404)+AT$14*(AT$16-$A404)^2+AT$15*(AT$16-$A404)^3)))</f>
        <v>0</v>
      </c>
      <c r="AU404" s="54" t="n">
        <f aca="false">MIN(1000,MAX(AU405,IF($A404&gt;=AU$16,0,AU$13*(AU$16-$A404)+AU$14*(AU$16-$A404)^2+AU$15*(AU$16-$A404)^3)))</f>
        <v>0</v>
      </c>
      <c r="AV404" s="54" t="n">
        <f aca="false">MIN(1000,MAX(AV405,IF($A404&gt;=AV$16,0,AV$13*(AV$16-$A404)+AV$14*(AV$16-$A404)^2+AV$15*(AV$16-$A404)^3)))</f>
        <v>369.07653</v>
      </c>
      <c r="AW404" s="54" t="n">
        <f aca="false">MIN(1000,MAX(AW405,IF($A404&gt;=AW$16,0,AW$13*(AW$16-$A404)+AW$14*(AW$16-$A404)^2+AW$15*(AW$16-$A404)^3)))</f>
        <v>0</v>
      </c>
      <c r="AX404" s="54" t="n">
        <f aca="false">MIN(1000,MAX(AX405,IF($A404&gt;=AX$16,0,AX$13*(AX$16-$A404)+AX$14*(AX$16-$A404)^2+AX$15*(AX$16-$A404)^3)))</f>
        <v>58.216864</v>
      </c>
      <c r="AY404" s="54" t="n">
        <f aca="false">MIN(1000,MAX(AY405,IF($A404&gt;=AY$16,0,AY$13*(AY$16-$A404)+AY$14*(AY$16-$A404)^2+AY$15*(AY$16-$A404)^3)))</f>
        <v>0</v>
      </c>
      <c r="AZ404" s="54" t="n">
        <f aca="false">MIN(1000,MAX(AZ405,IF($A404&gt;=AZ$16,0,AZ$13*(AZ$16-$A404)+AZ$14*(AZ$16-$A404)^2+AZ$15*(AZ$16-$A404)^3)))</f>
        <v>0</v>
      </c>
      <c r="BA404" s="54" t="n">
        <f aca="false">MIN(1000,MAX(BA405,IF($A404&gt;=BA$16,0,BA$13*(BA$16-$A404)+BA$14*(BA$16-$A404)^2+BA$15*(BA$16-$A404)^3)))</f>
        <v>0</v>
      </c>
    </row>
    <row r="405" customFormat="false" ht="13.8" hidden="false" customHeight="false" outlineLevel="0" collapsed="false">
      <c r="A405" s="12" t="n">
        <f aca="false">A404+10</f>
        <v>3880</v>
      </c>
      <c r="B405" s="54" t="n">
        <f aca="false">MIN(1000,MAX(B406,IF($A405&gt;=B$16,0,B$13*(B$16-$A405)+B$14*(B$16-$A405)^2+B$15*(B$16-$A405)^3)))</f>
        <v>0</v>
      </c>
      <c r="C405" s="54" t="n">
        <f aca="false">MIN(1000,MAX(C406,IF($A405&gt;=C$16,0,C$13*(C$16-$A405)+C$14*(C$16-$A405)^2+C$15*(C$16-$A405)^3)))</f>
        <v>0</v>
      </c>
      <c r="D405" s="54" t="n">
        <f aca="false">MIN(1000,MAX(D406,IF($A405&gt;=D$16,0,D$13*(D$16-$A405)+D$14*(D$16-$A405)^2+D$15*(D$16-$A405)^3)))</f>
        <v>0</v>
      </c>
      <c r="E405" s="54" t="n">
        <f aca="false">MIN(1000,MAX(E406,IF($A405&gt;=E$16,0,E$13*(E$16-$A405)+E$14*(E$16-$A405)^2+E$15*(E$16-$A405)^3)))</f>
        <v>0</v>
      </c>
      <c r="F405" s="54" t="n">
        <f aca="false">MIN(1000,MAX(F406,IF($A405&gt;=F$16,0,F$13*(F$16-$A405)+F$14*(F$16-$A405)^2+F$15*(F$16-$A405)^3)))</f>
        <v>0</v>
      </c>
      <c r="G405" s="54" t="n">
        <f aca="false">MIN(1000,MAX(G406,IF($A405&gt;=G$16,0,G$13*(G$16-$A405)+G$14*(G$16-$A405)^2+G$15*(G$16-$A405)^3)))</f>
        <v>0</v>
      </c>
      <c r="H405" s="54" t="n">
        <f aca="false">MIN(1000,MAX(H406,IF($A405&gt;=H$16,0,H$13*(H$16-$A405)+H$14*(H$16-$A405)^2+H$15*(H$16-$A405)^3)))</f>
        <v>0</v>
      </c>
      <c r="I405" s="54" t="n">
        <f aca="false">MIN(1000,MAX(I406,IF($A405&gt;=I$16,0,I$13*(I$16-$A405)+I$14*(I$16-$A405)^2+I$15*(I$16-$A405)^3)))</f>
        <v>0</v>
      </c>
      <c r="J405" s="54" t="n">
        <f aca="false">MIN(1000,MAX(J406,IF($A405&gt;=J$16,0,J$13*(J$16-$A405)+J$14*(J$16-$A405)^2+J$15*(J$16-$A405)^3)))</f>
        <v>0</v>
      </c>
      <c r="K405" s="54" t="n">
        <f aca="false">MIN(1000,MAX(K406,IF($A405&gt;=K$16,0,K$13*(K$16-$A405)+K$14*(K$16-$A405)^2+K$15*(K$16-$A405)^3)))</f>
        <v>0</v>
      </c>
      <c r="L405" s="54" t="n">
        <f aca="false">MIN(1000,MAX(L406,IF($A405&gt;=L$16,0,L$13*(L$16-$A405)+L$14*(L$16-$A405)^2+L$15*(L$16-$A405)^3)))</f>
        <v>0</v>
      </c>
      <c r="M405" s="54" t="n">
        <f aca="false">MIN(1000,MAX(M406,IF($A405&gt;=M$16,0,M$13*(M$16-$A405)+M$14*(M$16-$A405)^2+M$15*(M$16-$A405)^3)))</f>
        <v>0</v>
      </c>
      <c r="N405" s="54" t="n">
        <f aca="false">MIN(1000,MAX(N406,IF($A405&gt;=N$16,0,N$13*(N$16-$A405)+N$14*(N$16-$A405)^2+N$15*(N$16-$A405)^3)))</f>
        <v>0</v>
      </c>
      <c r="O405" s="54" t="n">
        <f aca="false">MIN(1000,MAX(O406,IF($A405&gt;=O$16,0,O$13*(O$16-$A405)+O$14*(O$16-$A405)^2+O$15*(O$16-$A405)^3)))</f>
        <v>0</v>
      </c>
      <c r="P405" s="54" t="n">
        <f aca="false">MIN(1000,MAX(P406,IF($A405&gt;=P$16,0,P$13*(P$16-$A405)+P$14*(P$16-$A405)^2+P$15*(P$16-$A405)^3)))</f>
        <v>0</v>
      </c>
      <c r="Q405" s="54" t="n">
        <f aca="false">MIN(1000,MAX(Q406,IF($A405&gt;=Q$16,0,Q$13*(Q$16-$A405)+Q$14*(Q$16-$A405)^2+Q$15*(Q$16-$A405)^3)))</f>
        <v>0</v>
      </c>
      <c r="R405" s="54" t="n">
        <f aca="false">MIN(1000,MAX(R406,IF($A405&gt;=R$16,0,R$13*(R$16-$A405)+R$14*(R$16-$A405)^2+R$15*(R$16-$A405)^3)))</f>
        <v>0</v>
      </c>
      <c r="S405" s="54" t="n">
        <f aca="false">MIN(1000,MAX(S406,IF($A405&gt;=S$16,0,S$13*(S$16-$A405)+S$14*(S$16-$A405)^2+S$15*(S$16-$A405)^3)))</f>
        <v>0</v>
      </c>
      <c r="T405" s="54" t="n">
        <f aca="false">MIN(1000,MAX(T406,IF($A405&gt;=T$16,0,T$13*(T$16-$A405)+T$14*(T$16-$A405)^2+T$15*(T$16-$A405)^3)))</f>
        <v>0</v>
      </c>
      <c r="U405" s="54" t="n">
        <f aca="false">MIN(1000,MAX(U406,IF($A405&gt;=U$16,0,U$13*(U$16-$A405)+U$14*(U$16-$A405)^2+U$15*(U$16-$A405)^3)))</f>
        <v>61.98745</v>
      </c>
      <c r="V405" s="54" t="n">
        <f aca="false">MIN(1000,MAX(V406,IF($A405&gt;=V$16,0,V$13*(V$16-$A405)+V$14*(V$16-$A405)^2+V$15*(V$16-$A405)^3)))</f>
        <v>0</v>
      </c>
      <c r="W405" s="54" t="n">
        <f aca="false">MIN(1000,MAX(W406,IF($A405&gt;=W$16,0,W$13*(W$16-$A405)+W$14*(W$16-$A405)^2+W$15*(W$16-$A405)^3)))</f>
        <v>33.68448</v>
      </c>
      <c r="X405" s="54" t="n">
        <f aca="false">MIN(1000,MAX(X406,IF($A405&gt;=X$16,0,X$13*(X$16-$A405)+X$14*(X$16-$A405)^2+X$15*(X$16-$A405)^3)))</f>
        <v>0</v>
      </c>
      <c r="Y405" s="54" t="n">
        <f aca="false">MIN(1000,MAX(Y406,IF($A405&gt;=Y$16,0,Y$13*(Y$16-$A405)+Y$14*(Y$16-$A405)^2+Y$15*(Y$16-$A405)^3)))</f>
        <v>0</v>
      </c>
      <c r="Z405" s="54" t="n">
        <f aca="false">MIN(1000,MAX(Z406,IF($A405&gt;=Z$16,0,Z$13*(Z$16-$A405)+Z$14*(Z$16-$A405)^2+Z$15*(Z$16-$A405)^3)))</f>
        <v>0</v>
      </c>
      <c r="AC405" s="54" t="n">
        <f aca="false">MIN(1000,MAX(AC406,IF($A405&gt;=AC$16,0,AC$13*(AC$16-$A405)+AC$14*(AC$16-$A405)^2+AC$15*(AC$16-$A405)^3)))</f>
        <v>0</v>
      </c>
      <c r="AD405" s="54" t="n">
        <f aca="false">MIN(1000,MAX(AD406,IF($A405&gt;=AD$16,0,AD$13*(AD$16-$A405)+AD$14*(AD$16-$A405)^2+AD$15*(AD$16-$A405)^3)))</f>
        <v>0</v>
      </c>
      <c r="AE405" s="54" t="n">
        <f aca="false">MIN(1000,MAX(AE406,IF($A405&gt;=AE$16,0,AE$13*(AE$16-$A405)+AE$14*(AE$16-$A405)^2+AE$15*(AE$16-$A405)^3)))</f>
        <v>0</v>
      </c>
      <c r="AF405" s="54" t="n">
        <f aca="false">MIN(1000,MAX(AF406,IF($A405&gt;=AF$16,0,AF$13*(AF$16-$A405)+AF$14*(AF$16-$A405)^2+AF$15*(AF$16-$A405)^3)))</f>
        <v>0</v>
      </c>
      <c r="AG405" s="54" t="n">
        <f aca="false">MIN(1000,MAX(AG406,IF($A405&gt;=AG$16,0,AG$13*(AG$16-$A405)+AG$14*(AG$16-$A405)^2+AG$15*(AG$16-$A405)^3)))</f>
        <v>0</v>
      </c>
      <c r="AH405" s="54" t="n">
        <f aca="false">MIN(1000,MAX(AH406,IF($A405&gt;=AH$16,0,AH$13*(AH$16-$A405)+AH$14*(AH$16-$A405)^2+AH$15*(AH$16-$A405)^3)))</f>
        <v>0</v>
      </c>
      <c r="AI405" s="54" t="n">
        <f aca="false">MIN(1000,MAX(AI406,IF($A405&gt;=AI$16,0,AI$13*(AI$16-$A405)+AI$14*(AI$16-$A405)^2+AI$15*(AI$16-$A405)^3)))</f>
        <v>0</v>
      </c>
      <c r="AJ405" s="54" t="n">
        <f aca="false">MIN(1000,MAX(AJ406,IF($A405&gt;=AJ$16,0,AJ$13*(AJ$16-$A405)+AJ$14*(AJ$16-$A405)^2+AJ$15*(AJ$16-$A405)^3)))</f>
        <v>0</v>
      </c>
      <c r="AK405" s="54" t="n">
        <f aca="false">MIN(1000,MAX(AK406,IF($A405&gt;=AK$16,0,AK$13*(AK$16-$A405)+AK$14*(AK$16-$A405)^2+AK$15*(AK$16-$A405)^3)))</f>
        <v>0</v>
      </c>
      <c r="AL405" s="54" t="n">
        <f aca="false">MIN(1000,MAX(AL406,IF($A405&gt;=AL$16,0,AL$13*(AL$16-$A405)+AL$14*(AL$16-$A405)^2+AL$15*(AL$16-$A405)^3)))</f>
        <v>0</v>
      </c>
      <c r="AM405" s="54" t="n">
        <f aca="false">MIN(1000,MAX(AM406,IF($A405&gt;=AM$16,0,AM$13*(AM$16-$A405)+AM$14*(AM$16-$A405)^2+AM$15*(AM$16-$A405)^3)))</f>
        <v>0</v>
      </c>
      <c r="AN405" s="54" t="n">
        <f aca="false">MIN(1000,MAX(AN406,IF($A405&gt;=AN$16,0,AN$13*(AN$16-$A405)+AN$14*(AN$16-$A405)^2+AN$15*(AN$16-$A405)^3)))</f>
        <v>0</v>
      </c>
      <c r="AO405" s="54" t="n">
        <f aca="false">MIN(1000,MAX(AO406,IF($A405&gt;=AO$16,0,AO$13*(AO$16-$A405)+AO$14*(AO$16-$A405)^2+AO$15*(AO$16-$A405)^3)))</f>
        <v>0</v>
      </c>
      <c r="AP405" s="54" t="n">
        <f aca="false">MIN(1000,MAX(AP406,IF($A405&gt;=AP$16,0,AP$13*(AP$16-$A405)+AP$14*(AP$16-$A405)^2+AP$15*(AP$16-$A405)^3)))</f>
        <v>0</v>
      </c>
      <c r="AQ405" s="54" t="n">
        <f aca="false">MIN(1000,MAX(AQ406,IF($A405&gt;=AQ$16,0,AQ$13*(AQ$16-$A405)+AQ$14*(AQ$16-$A405)^2+AQ$15*(AQ$16-$A405)^3)))</f>
        <v>0</v>
      </c>
      <c r="AR405" s="54" t="n">
        <f aca="false">MIN(1000,MAX(AR406,IF($A405&gt;=AR$16,0,AR$13*(AR$16-$A405)+AR$14*(AR$16-$A405)^2+AR$15*(AR$16-$A405)^3)))</f>
        <v>0</v>
      </c>
      <c r="AS405" s="54" t="n">
        <f aca="false">MIN(1000,MAX(AS406,IF($A405&gt;=AS$16,0,AS$13*(AS$16-$A405)+AS$14*(AS$16-$A405)^2+AS$15*(AS$16-$A405)^3)))</f>
        <v>0</v>
      </c>
      <c r="AT405" s="54" t="n">
        <f aca="false">MIN(1000,MAX(AT406,IF($A405&gt;=AT$16,0,AT$13*(AT$16-$A405)+AT$14*(AT$16-$A405)^2+AT$15*(AT$16-$A405)^3)))</f>
        <v>0</v>
      </c>
      <c r="AU405" s="54" t="n">
        <f aca="false">MIN(1000,MAX(AU406,IF($A405&gt;=AU$16,0,AU$13*(AU$16-$A405)+AU$14*(AU$16-$A405)^2+AU$15*(AU$16-$A405)^3)))</f>
        <v>0</v>
      </c>
      <c r="AV405" s="54" t="n">
        <f aca="false">MIN(1000,MAX(AV406,IF($A405&gt;=AV$16,0,AV$13*(AV$16-$A405)+AV$14*(AV$16-$A405)^2+AV$15*(AV$16-$A405)^3)))</f>
        <v>367.62353</v>
      </c>
      <c r="AW405" s="54" t="n">
        <f aca="false">MIN(1000,MAX(AW406,IF($A405&gt;=AW$16,0,AW$13*(AW$16-$A405)+AW$14*(AW$16-$A405)^2+AW$15*(AW$16-$A405)^3)))</f>
        <v>0</v>
      </c>
      <c r="AX405" s="54" t="n">
        <f aca="false">MIN(1000,MAX(AX406,IF($A405&gt;=AX$16,0,AX$13*(AX$16-$A405)+AX$14*(AX$16-$A405)^2+AX$15*(AX$16-$A405)^3)))</f>
        <v>58.216864</v>
      </c>
      <c r="AY405" s="54" t="n">
        <f aca="false">MIN(1000,MAX(AY406,IF($A405&gt;=AY$16,0,AY$13*(AY$16-$A405)+AY$14*(AY$16-$A405)^2+AY$15*(AY$16-$A405)^3)))</f>
        <v>0</v>
      </c>
      <c r="AZ405" s="54" t="n">
        <f aca="false">MIN(1000,MAX(AZ406,IF($A405&gt;=AZ$16,0,AZ$13*(AZ$16-$A405)+AZ$14*(AZ$16-$A405)^2+AZ$15*(AZ$16-$A405)^3)))</f>
        <v>0</v>
      </c>
      <c r="BA405" s="54" t="n">
        <f aca="false">MIN(1000,MAX(BA406,IF($A405&gt;=BA$16,0,BA$13*(BA$16-$A405)+BA$14*(BA$16-$A405)^2+BA$15*(BA$16-$A405)^3)))</f>
        <v>0</v>
      </c>
    </row>
    <row r="406" customFormat="false" ht="13.8" hidden="false" customHeight="false" outlineLevel="0" collapsed="false">
      <c r="A406" s="12" t="n">
        <f aca="false">A405+10</f>
        <v>3890</v>
      </c>
      <c r="B406" s="54" t="n">
        <f aca="false">MIN(1000,MAX(B407,IF($A406&gt;=B$16,0,B$13*(B$16-$A406)+B$14*(B$16-$A406)^2+B$15*(B$16-$A406)^3)))</f>
        <v>0</v>
      </c>
      <c r="C406" s="54" t="n">
        <f aca="false">MIN(1000,MAX(C407,IF($A406&gt;=C$16,0,C$13*(C$16-$A406)+C$14*(C$16-$A406)^2+C$15*(C$16-$A406)^3)))</f>
        <v>0</v>
      </c>
      <c r="D406" s="54" t="n">
        <f aca="false">MIN(1000,MAX(D407,IF($A406&gt;=D$16,0,D$13*(D$16-$A406)+D$14*(D$16-$A406)^2+D$15*(D$16-$A406)^3)))</f>
        <v>0</v>
      </c>
      <c r="E406" s="54" t="n">
        <f aca="false">MIN(1000,MAX(E407,IF($A406&gt;=E$16,0,E$13*(E$16-$A406)+E$14*(E$16-$A406)^2+E$15*(E$16-$A406)^3)))</f>
        <v>0</v>
      </c>
      <c r="F406" s="54" t="n">
        <f aca="false">MIN(1000,MAX(F407,IF($A406&gt;=F$16,0,F$13*(F$16-$A406)+F$14*(F$16-$A406)^2+F$15*(F$16-$A406)^3)))</f>
        <v>0</v>
      </c>
      <c r="G406" s="54" t="n">
        <f aca="false">MIN(1000,MAX(G407,IF($A406&gt;=G$16,0,G$13*(G$16-$A406)+G$14*(G$16-$A406)^2+G$15*(G$16-$A406)^3)))</f>
        <v>0</v>
      </c>
      <c r="H406" s="54" t="n">
        <f aca="false">MIN(1000,MAX(H407,IF($A406&gt;=H$16,0,H$13*(H$16-$A406)+H$14*(H$16-$A406)^2+H$15*(H$16-$A406)^3)))</f>
        <v>0</v>
      </c>
      <c r="I406" s="54" t="n">
        <f aca="false">MIN(1000,MAX(I407,IF($A406&gt;=I$16,0,I$13*(I$16-$A406)+I$14*(I$16-$A406)^2+I$15*(I$16-$A406)^3)))</f>
        <v>0</v>
      </c>
      <c r="J406" s="54" t="n">
        <f aca="false">MIN(1000,MAX(J407,IF($A406&gt;=J$16,0,J$13*(J$16-$A406)+J$14*(J$16-$A406)^2+J$15*(J$16-$A406)^3)))</f>
        <v>0</v>
      </c>
      <c r="K406" s="54" t="n">
        <f aca="false">MIN(1000,MAX(K407,IF($A406&gt;=K$16,0,K$13*(K$16-$A406)+K$14*(K$16-$A406)^2+K$15*(K$16-$A406)^3)))</f>
        <v>0</v>
      </c>
      <c r="L406" s="54" t="n">
        <f aca="false">MIN(1000,MAX(L407,IF($A406&gt;=L$16,0,L$13*(L$16-$A406)+L$14*(L$16-$A406)^2+L$15*(L$16-$A406)^3)))</f>
        <v>0</v>
      </c>
      <c r="M406" s="54" t="n">
        <f aca="false">MIN(1000,MAX(M407,IF($A406&gt;=M$16,0,M$13*(M$16-$A406)+M$14*(M$16-$A406)^2+M$15*(M$16-$A406)^3)))</f>
        <v>0</v>
      </c>
      <c r="N406" s="54" t="n">
        <f aca="false">MIN(1000,MAX(N407,IF($A406&gt;=N$16,0,N$13*(N$16-$A406)+N$14*(N$16-$A406)^2+N$15*(N$16-$A406)^3)))</f>
        <v>0</v>
      </c>
      <c r="O406" s="54" t="n">
        <f aca="false">MIN(1000,MAX(O407,IF($A406&gt;=O$16,0,O$13*(O$16-$A406)+O$14*(O$16-$A406)^2+O$15*(O$16-$A406)^3)))</f>
        <v>0</v>
      </c>
      <c r="P406" s="54" t="n">
        <f aca="false">MIN(1000,MAX(P407,IF($A406&gt;=P$16,0,P$13*(P$16-$A406)+P$14*(P$16-$A406)^2+P$15*(P$16-$A406)^3)))</f>
        <v>0</v>
      </c>
      <c r="Q406" s="54" t="n">
        <f aca="false">MIN(1000,MAX(Q407,IF($A406&gt;=Q$16,0,Q$13*(Q$16-$A406)+Q$14*(Q$16-$A406)^2+Q$15*(Q$16-$A406)^3)))</f>
        <v>0</v>
      </c>
      <c r="R406" s="54" t="n">
        <f aca="false">MIN(1000,MAX(R407,IF($A406&gt;=R$16,0,R$13*(R$16-$A406)+R$14*(R$16-$A406)^2+R$15*(R$16-$A406)^3)))</f>
        <v>0</v>
      </c>
      <c r="S406" s="54" t="n">
        <f aca="false">MIN(1000,MAX(S407,IF($A406&gt;=S$16,0,S$13*(S$16-$A406)+S$14*(S$16-$A406)^2+S$15*(S$16-$A406)^3)))</f>
        <v>0</v>
      </c>
      <c r="T406" s="54" t="n">
        <f aca="false">MIN(1000,MAX(T407,IF($A406&gt;=T$16,0,T$13*(T$16-$A406)+T$14*(T$16-$A406)^2+T$15*(T$16-$A406)^3)))</f>
        <v>0</v>
      </c>
      <c r="U406" s="54" t="n">
        <f aca="false">MIN(1000,MAX(U407,IF($A406&gt;=U$16,0,U$13*(U$16-$A406)+U$14*(U$16-$A406)^2+U$15*(U$16-$A406)^3)))</f>
        <v>61.74245</v>
      </c>
      <c r="V406" s="54" t="n">
        <f aca="false">MIN(1000,MAX(V407,IF($A406&gt;=V$16,0,V$13*(V$16-$A406)+V$14*(V$16-$A406)^2+V$15*(V$16-$A406)^3)))</f>
        <v>0</v>
      </c>
      <c r="W406" s="54" t="n">
        <f aca="false">MIN(1000,MAX(W407,IF($A406&gt;=W$16,0,W$13*(W$16-$A406)+W$14*(W$16-$A406)^2+W$15*(W$16-$A406)^3)))</f>
        <v>33.55548</v>
      </c>
      <c r="X406" s="54" t="n">
        <f aca="false">MIN(1000,MAX(X407,IF($A406&gt;=X$16,0,X$13*(X$16-$A406)+X$14*(X$16-$A406)^2+X$15*(X$16-$A406)^3)))</f>
        <v>0</v>
      </c>
      <c r="Y406" s="54" t="n">
        <f aca="false">MIN(1000,MAX(Y407,IF($A406&gt;=Y$16,0,Y$13*(Y$16-$A406)+Y$14*(Y$16-$A406)^2+Y$15*(Y$16-$A406)^3)))</f>
        <v>0</v>
      </c>
      <c r="Z406" s="54" t="n">
        <f aca="false">MIN(1000,MAX(Z407,IF($A406&gt;=Z$16,0,Z$13*(Z$16-$A406)+Z$14*(Z$16-$A406)^2+Z$15*(Z$16-$A406)^3)))</f>
        <v>0</v>
      </c>
      <c r="AC406" s="54" t="n">
        <f aca="false">MIN(1000,MAX(AC407,IF($A406&gt;=AC$16,0,AC$13*(AC$16-$A406)+AC$14*(AC$16-$A406)^2+AC$15*(AC$16-$A406)^3)))</f>
        <v>0</v>
      </c>
      <c r="AD406" s="54" t="n">
        <f aca="false">MIN(1000,MAX(AD407,IF($A406&gt;=AD$16,0,AD$13*(AD$16-$A406)+AD$14*(AD$16-$A406)^2+AD$15*(AD$16-$A406)^3)))</f>
        <v>0</v>
      </c>
      <c r="AE406" s="54" t="n">
        <f aca="false">MIN(1000,MAX(AE407,IF($A406&gt;=AE$16,0,AE$13*(AE$16-$A406)+AE$14*(AE$16-$A406)^2+AE$15*(AE$16-$A406)^3)))</f>
        <v>0</v>
      </c>
      <c r="AF406" s="54" t="n">
        <f aca="false">MIN(1000,MAX(AF407,IF($A406&gt;=AF$16,0,AF$13*(AF$16-$A406)+AF$14*(AF$16-$A406)^2+AF$15*(AF$16-$A406)^3)))</f>
        <v>0</v>
      </c>
      <c r="AG406" s="54" t="n">
        <f aca="false">MIN(1000,MAX(AG407,IF($A406&gt;=AG$16,0,AG$13*(AG$16-$A406)+AG$14*(AG$16-$A406)^2+AG$15*(AG$16-$A406)^3)))</f>
        <v>0</v>
      </c>
      <c r="AH406" s="54" t="n">
        <f aca="false">MIN(1000,MAX(AH407,IF($A406&gt;=AH$16,0,AH$13*(AH$16-$A406)+AH$14*(AH$16-$A406)^2+AH$15*(AH$16-$A406)^3)))</f>
        <v>0</v>
      </c>
      <c r="AI406" s="54" t="n">
        <f aca="false">MIN(1000,MAX(AI407,IF($A406&gt;=AI$16,0,AI$13*(AI$16-$A406)+AI$14*(AI$16-$A406)^2+AI$15*(AI$16-$A406)^3)))</f>
        <v>0</v>
      </c>
      <c r="AJ406" s="54" t="n">
        <f aca="false">MIN(1000,MAX(AJ407,IF($A406&gt;=AJ$16,0,AJ$13*(AJ$16-$A406)+AJ$14*(AJ$16-$A406)^2+AJ$15*(AJ$16-$A406)^3)))</f>
        <v>0</v>
      </c>
      <c r="AK406" s="54" t="n">
        <f aca="false">MIN(1000,MAX(AK407,IF($A406&gt;=AK$16,0,AK$13*(AK$16-$A406)+AK$14*(AK$16-$A406)^2+AK$15*(AK$16-$A406)^3)))</f>
        <v>0</v>
      </c>
      <c r="AL406" s="54" t="n">
        <f aca="false">MIN(1000,MAX(AL407,IF($A406&gt;=AL$16,0,AL$13*(AL$16-$A406)+AL$14*(AL$16-$A406)^2+AL$15*(AL$16-$A406)^3)))</f>
        <v>0</v>
      </c>
      <c r="AM406" s="54" t="n">
        <f aca="false">MIN(1000,MAX(AM407,IF($A406&gt;=AM$16,0,AM$13*(AM$16-$A406)+AM$14*(AM$16-$A406)^2+AM$15*(AM$16-$A406)^3)))</f>
        <v>0</v>
      </c>
      <c r="AN406" s="54" t="n">
        <f aca="false">MIN(1000,MAX(AN407,IF($A406&gt;=AN$16,0,AN$13*(AN$16-$A406)+AN$14*(AN$16-$A406)^2+AN$15*(AN$16-$A406)^3)))</f>
        <v>0</v>
      </c>
      <c r="AO406" s="54" t="n">
        <f aca="false">MIN(1000,MAX(AO407,IF($A406&gt;=AO$16,0,AO$13*(AO$16-$A406)+AO$14*(AO$16-$A406)^2+AO$15*(AO$16-$A406)^3)))</f>
        <v>0</v>
      </c>
      <c r="AP406" s="54" t="n">
        <f aca="false">MIN(1000,MAX(AP407,IF($A406&gt;=AP$16,0,AP$13*(AP$16-$A406)+AP$14*(AP$16-$A406)^2+AP$15*(AP$16-$A406)^3)))</f>
        <v>0</v>
      </c>
      <c r="AQ406" s="54" t="n">
        <f aca="false">MIN(1000,MAX(AQ407,IF($A406&gt;=AQ$16,0,AQ$13*(AQ$16-$A406)+AQ$14*(AQ$16-$A406)^2+AQ$15*(AQ$16-$A406)^3)))</f>
        <v>0</v>
      </c>
      <c r="AR406" s="54" t="n">
        <f aca="false">MIN(1000,MAX(AR407,IF($A406&gt;=AR$16,0,AR$13*(AR$16-$A406)+AR$14*(AR$16-$A406)^2+AR$15*(AR$16-$A406)^3)))</f>
        <v>0</v>
      </c>
      <c r="AS406" s="54" t="n">
        <f aca="false">MIN(1000,MAX(AS407,IF($A406&gt;=AS$16,0,AS$13*(AS$16-$A406)+AS$14*(AS$16-$A406)^2+AS$15*(AS$16-$A406)^3)))</f>
        <v>0</v>
      </c>
      <c r="AT406" s="54" t="n">
        <f aca="false">MIN(1000,MAX(AT407,IF($A406&gt;=AT$16,0,AT$13*(AT$16-$A406)+AT$14*(AT$16-$A406)^2+AT$15*(AT$16-$A406)^3)))</f>
        <v>0</v>
      </c>
      <c r="AU406" s="54" t="n">
        <f aca="false">MIN(1000,MAX(AU407,IF($A406&gt;=AU$16,0,AU$13*(AU$16-$A406)+AU$14*(AU$16-$A406)^2+AU$15*(AU$16-$A406)^3)))</f>
        <v>0</v>
      </c>
      <c r="AV406" s="54" t="n">
        <f aca="false">MIN(1000,MAX(AV407,IF($A406&gt;=AV$16,0,AV$13*(AV$16-$A406)+AV$14*(AV$16-$A406)^2+AV$15*(AV$16-$A406)^3)))</f>
        <v>366.17053</v>
      </c>
      <c r="AW406" s="54" t="n">
        <f aca="false">MIN(1000,MAX(AW407,IF($A406&gt;=AW$16,0,AW$13*(AW$16-$A406)+AW$14*(AW$16-$A406)^2+AW$15*(AW$16-$A406)^3)))</f>
        <v>0</v>
      </c>
      <c r="AX406" s="54" t="n">
        <f aca="false">MIN(1000,MAX(AX407,IF($A406&gt;=AX$16,0,AX$13*(AX$16-$A406)+AX$14*(AX$16-$A406)^2+AX$15*(AX$16-$A406)^3)))</f>
        <v>58.216864</v>
      </c>
      <c r="AY406" s="54" t="n">
        <f aca="false">MIN(1000,MAX(AY407,IF($A406&gt;=AY$16,0,AY$13*(AY$16-$A406)+AY$14*(AY$16-$A406)^2+AY$15*(AY$16-$A406)^3)))</f>
        <v>0</v>
      </c>
      <c r="AZ406" s="54" t="n">
        <f aca="false">MIN(1000,MAX(AZ407,IF($A406&gt;=AZ$16,0,AZ$13*(AZ$16-$A406)+AZ$14*(AZ$16-$A406)^2+AZ$15*(AZ$16-$A406)^3)))</f>
        <v>0</v>
      </c>
      <c r="BA406" s="54" t="n">
        <f aca="false">MIN(1000,MAX(BA407,IF($A406&gt;=BA$16,0,BA$13*(BA$16-$A406)+BA$14*(BA$16-$A406)^2+BA$15*(BA$16-$A406)^3)))</f>
        <v>0</v>
      </c>
    </row>
    <row r="407" customFormat="false" ht="13.8" hidden="false" customHeight="false" outlineLevel="0" collapsed="false">
      <c r="A407" s="12" t="n">
        <f aca="false">A406+10</f>
        <v>3900</v>
      </c>
      <c r="B407" s="54" t="n">
        <f aca="false">MIN(1000,MAX(B408,IF($A407&gt;=B$16,0,B$13*(B$16-$A407)+B$14*(B$16-$A407)^2+B$15*(B$16-$A407)^3)))</f>
        <v>0</v>
      </c>
      <c r="C407" s="54" t="n">
        <f aca="false">MIN(1000,MAX(C408,IF($A407&gt;=C$16,0,C$13*(C$16-$A407)+C$14*(C$16-$A407)^2+C$15*(C$16-$A407)^3)))</f>
        <v>0</v>
      </c>
      <c r="D407" s="54" t="n">
        <f aca="false">MIN(1000,MAX(D408,IF($A407&gt;=D$16,0,D$13*(D$16-$A407)+D$14*(D$16-$A407)^2+D$15*(D$16-$A407)^3)))</f>
        <v>0</v>
      </c>
      <c r="E407" s="54" t="n">
        <f aca="false">MIN(1000,MAX(E408,IF($A407&gt;=E$16,0,E$13*(E$16-$A407)+E$14*(E$16-$A407)^2+E$15*(E$16-$A407)^3)))</f>
        <v>0</v>
      </c>
      <c r="F407" s="54" t="n">
        <f aca="false">MIN(1000,MAX(F408,IF($A407&gt;=F$16,0,F$13*(F$16-$A407)+F$14*(F$16-$A407)^2+F$15*(F$16-$A407)^3)))</f>
        <v>0</v>
      </c>
      <c r="G407" s="54" t="n">
        <f aca="false">MIN(1000,MAX(G408,IF($A407&gt;=G$16,0,G$13*(G$16-$A407)+G$14*(G$16-$A407)^2+G$15*(G$16-$A407)^3)))</f>
        <v>0</v>
      </c>
      <c r="H407" s="54" t="n">
        <f aca="false">MIN(1000,MAX(H408,IF($A407&gt;=H$16,0,H$13*(H$16-$A407)+H$14*(H$16-$A407)^2+H$15*(H$16-$A407)^3)))</f>
        <v>0</v>
      </c>
      <c r="I407" s="54" t="n">
        <f aca="false">MIN(1000,MAX(I408,IF($A407&gt;=I$16,0,I$13*(I$16-$A407)+I$14*(I$16-$A407)^2+I$15*(I$16-$A407)^3)))</f>
        <v>0</v>
      </c>
      <c r="J407" s="54" t="n">
        <f aca="false">MIN(1000,MAX(J408,IF($A407&gt;=J$16,0,J$13*(J$16-$A407)+J$14*(J$16-$A407)^2+J$15*(J$16-$A407)^3)))</f>
        <v>0</v>
      </c>
      <c r="K407" s="54" t="n">
        <f aca="false">MIN(1000,MAX(K408,IF($A407&gt;=K$16,0,K$13*(K$16-$A407)+K$14*(K$16-$A407)^2+K$15*(K$16-$A407)^3)))</f>
        <v>0</v>
      </c>
      <c r="L407" s="54" t="n">
        <f aca="false">MIN(1000,MAX(L408,IF($A407&gt;=L$16,0,L$13*(L$16-$A407)+L$14*(L$16-$A407)^2+L$15*(L$16-$A407)^3)))</f>
        <v>0</v>
      </c>
      <c r="M407" s="54" t="n">
        <f aca="false">MIN(1000,MAX(M408,IF($A407&gt;=M$16,0,M$13*(M$16-$A407)+M$14*(M$16-$A407)^2+M$15*(M$16-$A407)^3)))</f>
        <v>0</v>
      </c>
      <c r="N407" s="54" t="n">
        <f aca="false">MIN(1000,MAX(N408,IF($A407&gt;=N$16,0,N$13*(N$16-$A407)+N$14*(N$16-$A407)^2+N$15*(N$16-$A407)^3)))</f>
        <v>0</v>
      </c>
      <c r="O407" s="54" t="n">
        <f aca="false">MIN(1000,MAX(O408,IF($A407&gt;=O$16,0,O$13*(O$16-$A407)+O$14*(O$16-$A407)^2+O$15*(O$16-$A407)^3)))</f>
        <v>0</v>
      </c>
      <c r="P407" s="54" t="n">
        <f aca="false">MIN(1000,MAX(P408,IF($A407&gt;=P$16,0,P$13*(P$16-$A407)+P$14*(P$16-$A407)^2+P$15*(P$16-$A407)^3)))</f>
        <v>0</v>
      </c>
      <c r="Q407" s="54" t="n">
        <f aca="false">MIN(1000,MAX(Q408,IF($A407&gt;=Q$16,0,Q$13*(Q$16-$A407)+Q$14*(Q$16-$A407)^2+Q$15*(Q$16-$A407)^3)))</f>
        <v>0</v>
      </c>
      <c r="R407" s="54" t="n">
        <f aca="false">MIN(1000,MAX(R408,IF($A407&gt;=R$16,0,R$13*(R$16-$A407)+R$14*(R$16-$A407)^2+R$15*(R$16-$A407)^3)))</f>
        <v>0</v>
      </c>
      <c r="S407" s="54" t="n">
        <f aca="false">MIN(1000,MAX(S408,IF($A407&gt;=S$16,0,S$13*(S$16-$A407)+S$14*(S$16-$A407)^2+S$15*(S$16-$A407)^3)))</f>
        <v>0</v>
      </c>
      <c r="T407" s="54" t="n">
        <f aca="false">MIN(1000,MAX(T408,IF($A407&gt;=T$16,0,T$13*(T$16-$A407)+T$14*(T$16-$A407)^2+T$15*(T$16-$A407)^3)))</f>
        <v>0</v>
      </c>
      <c r="U407" s="54" t="n">
        <f aca="false">MIN(1000,MAX(U408,IF($A407&gt;=U$16,0,U$13*(U$16-$A407)+U$14*(U$16-$A407)^2+U$15*(U$16-$A407)^3)))</f>
        <v>61.49745</v>
      </c>
      <c r="V407" s="54" t="n">
        <f aca="false">MIN(1000,MAX(V408,IF($A407&gt;=V$16,0,V$13*(V$16-$A407)+V$14*(V$16-$A407)^2+V$15*(V$16-$A407)^3)))</f>
        <v>0</v>
      </c>
      <c r="W407" s="54" t="n">
        <f aca="false">MIN(1000,MAX(W408,IF($A407&gt;=W$16,0,W$13*(W$16-$A407)+W$14*(W$16-$A407)^2+W$15*(W$16-$A407)^3)))</f>
        <v>33.42648</v>
      </c>
      <c r="X407" s="54" t="n">
        <f aca="false">MIN(1000,MAX(X408,IF($A407&gt;=X$16,0,X$13*(X$16-$A407)+X$14*(X$16-$A407)^2+X$15*(X$16-$A407)^3)))</f>
        <v>0</v>
      </c>
      <c r="Y407" s="54" t="n">
        <f aca="false">MIN(1000,MAX(Y408,IF($A407&gt;=Y$16,0,Y$13*(Y$16-$A407)+Y$14*(Y$16-$A407)^2+Y$15*(Y$16-$A407)^3)))</f>
        <v>0</v>
      </c>
      <c r="Z407" s="54" t="n">
        <f aca="false">MIN(1000,MAX(Z408,IF($A407&gt;=Z$16,0,Z$13*(Z$16-$A407)+Z$14*(Z$16-$A407)^2+Z$15*(Z$16-$A407)^3)))</f>
        <v>0</v>
      </c>
      <c r="AC407" s="54" t="n">
        <f aca="false">MIN(1000,MAX(AC408,IF($A407&gt;=AC$16,0,AC$13*(AC$16-$A407)+AC$14*(AC$16-$A407)^2+AC$15*(AC$16-$A407)^3)))</f>
        <v>0</v>
      </c>
      <c r="AD407" s="54" t="n">
        <f aca="false">MIN(1000,MAX(AD408,IF($A407&gt;=AD$16,0,AD$13*(AD$16-$A407)+AD$14*(AD$16-$A407)^2+AD$15*(AD$16-$A407)^3)))</f>
        <v>0</v>
      </c>
      <c r="AE407" s="54" t="n">
        <f aca="false">MIN(1000,MAX(AE408,IF($A407&gt;=AE$16,0,AE$13*(AE$16-$A407)+AE$14*(AE$16-$A407)^2+AE$15*(AE$16-$A407)^3)))</f>
        <v>0</v>
      </c>
      <c r="AF407" s="54" t="n">
        <f aca="false">MIN(1000,MAX(AF408,IF($A407&gt;=AF$16,0,AF$13*(AF$16-$A407)+AF$14*(AF$16-$A407)^2+AF$15*(AF$16-$A407)^3)))</f>
        <v>0</v>
      </c>
      <c r="AG407" s="54" t="n">
        <f aca="false">MIN(1000,MAX(AG408,IF($A407&gt;=AG$16,0,AG$13*(AG$16-$A407)+AG$14*(AG$16-$A407)^2+AG$15*(AG$16-$A407)^3)))</f>
        <v>0</v>
      </c>
      <c r="AH407" s="54" t="n">
        <f aca="false">MIN(1000,MAX(AH408,IF($A407&gt;=AH$16,0,AH$13*(AH$16-$A407)+AH$14*(AH$16-$A407)^2+AH$15*(AH$16-$A407)^3)))</f>
        <v>0</v>
      </c>
      <c r="AI407" s="54" t="n">
        <f aca="false">MIN(1000,MAX(AI408,IF($A407&gt;=AI$16,0,AI$13*(AI$16-$A407)+AI$14*(AI$16-$A407)^2+AI$15*(AI$16-$A407)^3)))</f>
        <v>0</v>
      </c>
      <c r="AJ407" s="54" t="n">
        <f aca="false">MIN(1000,MAX(AJ408,IF($A407&gt;=AJ$16,0,AJ$13*(AJ$16-$A407)+AJ$14*(AJ$16-$A407)^2+AJ$15*(AJ$16-$A407)^3)))</f>
        <v>0</v>
      </c>
      <c r="AK407" s="54" t="n">
        <f aca="false">MIN(1000,MAX(AK408,IF($A407&gt;=AK$16,0,AK$13*(AK$16-$A407)+AK$14*(AK$16-$A407)^2+AK$15*(AK$16-$A407)^3)))</f>
        <v>0</v>
      </c>
      <c r="AL407" s="54" t="n">
        <f aca="false">MIN(1000,MAX(AL408,IF($A407&gt;=AL$16,0,AL$13*(AL$16-$A407)+AL$14*(AL$16-$A407)^2+AL$15*(AL$16-$A407)^3)))</f>
        <v>0</v>
      </c>
      <c r="AM407" s="54" t="n">
        <f aca="false">MIN(1000,MAX(AM408,IF($A407&gt;=AM$16,0,AM$13*(AM$16-$A407)+AM$14*(AM$16-$A407)^2+AM$15*(AM$16-$A407)^3)))</f>
        <v>0</v>
      </c>
      <c r="AN407" s="54" t="n">
        <f aca="false">MIN(1000,MAX(AN408,IF($A407&gt;=AN$16,0,AN$13*(AN$16-$A407)+AN$14*(AN$16-$A407)^2+AN$15*(AN$16-$A407)^3)))</f>
        <v>0</v>
      </c>
      <c r="AO407" s="54" t="n">
        <f aca="false">MIN(1000,MAX(AO408,IF($A407&gt;=AO$16,0,AO$13*(AO$16-$A407)+AO$14*(AO$16-$A407)^2+AO$15*(AO$16-$A407)^3)))</f>
        <v>0</v>
      </c>
      <c r="AP407" s="54" t="n">
        <f aca="false">MIN(1000,MAX(AP408,IF($A407&gt;=AP$16,0,AP$13*(AP$16-$A407)+AP$14*(AP$16-$A407)^2+AP$15*(AP$16-$A407)^3)))</f>
        <v>0</v>
      </c>
      <c r="AQ407" s="54" t="n">
        <f aca="false">MIN(1000,MAX(AQ408,IF($A407&gt;=AQ$16,0,AQ$13*(AQ$16-$A407)+AQ$14*(AQ$16-$A407)^2+AQ$15*(AQ$16-$A407)^3)))</f>
        <v>0</v>
      </c>
      <c r="AR407" s="54" t="n">
        <f aca="false">MIN(1000,MAX(AR408,IF($A407&gt;=AR$16,0,AR$13*(AR$16-$A407)+AR$14*(AR$16-$A407)^2+AR$15*(AR$16-$A407)^3)))</f>
        <v>0</v>
      </c>
      <c r="AS407" s="54" t="n">
        <f aca="false">MIN(1000,MAX(AS408,IF($A407&gt;=AS$16,0,AS$13*(AS$16-$A407)+AS$14*(AS$16-$A407)^2+AS$15*(AS$16-$A407)^3)))</f>
        <v>0</v>
      </c>
      <c r="AT407" s="54" t="n">
        <f aca="false">MIN(1000,MAX(AT408,IF($A407&gt;=AT$16,0,AT$13*(AT$16-$A407)+AT$14*(AT$16-$A407)^2+AT$15*(AT$16-$A407)^3)))</f>
        <v>0</v>
      </c>
      <c r="AU407" s="54" t="n">
        <f aca="false">MIN(1000,MAX(AU408,IF($A407&gt;=AU$16,0,AU$13*(AU$16-$A407)+AU$14*(AU$16-$A407)^2+AU$15*(AU$16-$A407)^3)))</f>
        <v>0</v>
      </c>
      <c r="AV407" s="54" t="n">
        <f aca="false">MIN(1000,MAX(AV408,IF($A407&gt;=AV$16,0,AV$13*(AV$16-$A407)+AV$14*(AV$16-$A407)^2+AV$15*(AV$16-$A407)^3)))</f>
        <v>364.71753</v>
      </c>
      <c r="AW407" s="54" t="n">
        <f aca="false">MIN(1000,MAX(AW408,IF($A407&gt;=AW$16,0,AW$13*(AW$16-$A407)+AW$14*(AW$16-$A407)^2+AW$15*(AW$16-$A407)^3)))</f>
        <v>0</v>
      </c>
      <c r="AX407" s="54" t="n">
        <f aca="false">MIN(1000,MAX(AX408,IF($A407&gt;=AX$16,0,AX$13*(AX$16-$A407)+AX$14*(AX$16-$A407)^2+AX$15*(AX$16-$A407)^3)))</f>
        <v>58.216864</v>
      </c>
      <c r="AY407" s="54" t="n">
        <f aca="false">MIN(1000,MAX(AY408,IF($A407&gt;=AY$16,0,AY$13*(AY$16-$A407)+AY$14*(AY$16-$A407)^2+AY$15*(AY$16-$A407)^3)))</f>
        <v>0</v>
      </c>
      <c r="AZ407" s="54" t="n">
        <f aca="false">MIN(1000,MAX(AZ408,IF($A407&gt;=AZ$16,0,AZ$13*(AZ$16-$A407)+AZ$14*(AZ$16-$A407)^2+AZ$15*(AZ$16-$A407)^3)))</f>
        <v>0</v>
      </c>
      <c r="BA407" s="54" t="n">
        <f aca="false">MIN(1000,MAX(BA408,IF($A407&gt;=BA$16,0,BA$13*(BA$16-$A407)+BA$14*(BA$16-$A407)^2+BA$15*(BA$16-$A407)^3)))</f>
        <v>0</v>
      </c>
    </row>
    <row r="408" customFormat="false" ht="13.8" hidden="false" customHeight="false" outlineLevel="0" collapsed="false">
      <c r="A408" s="12" t="n">
        <f aca="false">A407+10</f>
        <v>3910</v>
      </c>
      <c r="B408" s="54" t="n">
        <f aca="false">MIN(1000,MAX(B409,IF($A408&gt;=B$16,0,B$13*(B$16-$A408)+B$14*(B$16-$A408)^2+B$15*(B$16-$A408)^3)))</f>
        <v>0</v>
      </c>
      <c r="C408" s="54" t="n">
        <f aca="false">MIN(1000,MAX(C409,IF($A408&gt;=C$16,0,C$13*(C$16-$A408)+C$14*(C$16-$A408)^2+C$15*(C$16-$A408)^3)))</f>
        <v>0</v>
      </c>
      <c r="D408" s="54" t="n">
        <f aca="false">MIN(1000,MAX(D409,IF($A408&gt;=D$16,0,D$13*(D$16-$A408)+D$14*(D$16-$A408)^2+D$15*(D$16-$A408)^3)))</f>
        <v>0</v>
      </c>
      <c r="E408" s="54" t="n">
        <f aca="false">MIN(1000,MAX(E409,IF($A408&gt;=E$16,0,E$13*(E$16-$A408)+E$14*(E$16-$A408)^2+E$15*(E$16-$A408)^3)))</f>
        <v>0</v>
      </c>
      <c r="F408" s="54" t="n">
        <f aca="false">MIN(1000,MAX(F409,IF($A408&gt;=F$16,0,F$13*(F$16-$A408)+F$14*(F$16-$A408)^2+F$15*(F$16-$A408)^3)))</f>
        <v>0</v>
      </c>
      <c r="G408" s="54" t="n">
        <f aca="false">MIN(1000,MAX(G409,IF($A408&gt;=G$16,0,G$13*(G$16-$A408)+G$14*(G$16-$A408)^2+G$15*(G$16-$A408)^3)))</f>
        <v>0</v>
      </c>
      <c r="H408" s="54" t="n">
        <f aca="false">MIN(1000,MAX(H409,IF($A408&gt;=H$16,0,H$13*(H$16-$A408)+H$14*(H$16-$A408)^2+H$15*(H$16-$A408)^3)))</f>
        <v>0</v>
      </c>
      <c r="I408" s="54" t="n">
        <f aca="false">MIN(1000,MAX(I409,IF($A408&gt;=I$16,0,I$13*(I$16-$A408)+I$14*(I$16-$A408)^2+I$15*(I$16-$A408)^3)))</f>
        <v>0</v>
      </c>
      <c r="J408" s="54" t="n">
        <f aca="false">MIN(1000,MAX(J409,IF($A408&gt;=J$16,0,J$13*(J$16-$A408)+J$14*(J$16-$A408)^2+J$15*(J$16-$A408)^3)))</f>
        <v>0</v>
      </c>
      <c r="K408" s="54" t="n">
        <f aca="false">MIN(1000,MAX(K409,IF($A408&gt;=K$16,0,K$13*(K$16-$A408)+K$14*(K$16-$A408)^2+K$15*(K$16-$A408)^3)))</f>
        <v>0</v>
      </c>
      <c r="L408" s="54" t="n">
        <f aca="false">MIN(1000,MAX(L409,IF($A408&gt;=L$16,0,L$13*(L$16-$A408)+L$14*(L$16-$A408)^2+L$15*(L$16-$A408)^3)))</f>
        <v>0</v>
      </c>
      <c r="M408" s="54" t="n">
        <f aca="false">MIN(1000,MAX(M409,IF($A408&gt;=M$16,0,M$13*(M$16-$A408)+M$14*(M$16-$A408)^2+M$15*(M$16-$A408)^3)))</f>
        <v>0</v>
      </c>
      <c r="N408" s="54" t="n">
        <f aca="false">MIN(1000,MAX(N409,IF($A408&gt;=N$16,0,N$13*(N$16-$A408)+N$14*(N$16-$A408)^2+N$15*(N$16-$A408)^3)))</f>
        <v>0</v>
      </c>
      <c r="O408" s="54" t="n">
        <f aca="false">MIN(1000,MAX(O409,IF($A408&gt;=O$16,0,O$13*(O$16-$A408)+O$14*(O$16-$A408)^2+O$15*(O$16-$A408)^3)))</f>
        <v>0</v>
      </c>
      <c r="P408" s="54" t="n">
        <f aca="false">MIN(1000,MAX(P409,IF($A408&gt;=P$16,0,P$13*(P$16-$A408)+P$14*(P$16-$A408)^2+P$15*(P$16-$A408)^3)))</f>
        <v>0</v>
      </c>
      <c r="Q408" s="54" t="n">
        <f aca="false">MIN(1000,MAX(Q409,IF($A408&gt;=Q$16,0,Q$13*(Q$16-$A408)+Q$14*(Q$16-$A408)^2+Q$15*(Q$16-$A408)^3)))</f>
        <v>0</v>
      </c>
      <c r="R408" s="54" t="n">
        <f aca="false">MIN(1000,MAX(R409,IF($A408&gt;=R$16,0,R$13*(R$16-$A408)+R$14*(R$16-$A408)^2+R$15*(R$16-$A408)^3)))</f>
        <v>0</v>
      </c>
      <c r="S408" s="54" t="n">
        <f aca="false">MIN(1000,MAX(S409,IF($A408&gt;=S$16,0,S$13*(S$16-$A408)+S$14*(S$16-$A408)^2+S$15*(S$16-$A408)^3)))</f>
        <v>0</v>
      </c>
      <c r="T408" s="54" t="n">
        <f aca="false">MIN(1000,MAX(T409,IF($A408&gt;=T$16,0,T$13*(T$16-$A408)+T$14*(T$16-$A408)^2+T$15*(T$16-$A408)^3)))</f>
        <v>0</v>
      </c>
      <c r="U408" s="54" t="n">
        <f aca="false">MIN(1000,MAX(U409,IF($A408&gt;=U$16,0,U$13*(U$16-$A408)+U$14*(U$16-$A408)^2+U$15*(U$16-$A408)^3)))</f>
        <v>61.25245</v>
      </c>
      <c r="V408" s="54" t="n">
        <f aca="false">MIN(1000,MAX(V409,IF($A408&gt;=V$16,0,V$13*(V$16-$A408)+V$14*(V$16-$A408)^2+V$15*(V$16-$A408)^3)))</f>
        <v>0</v>
      </c>
      <c r="W408" s="54" t="n">
        <f aca="false">MIN(1000,MAX(W409,IF($A408&gt;=W$16,0,W$13*(W$16-$A408)+W$14*(W$16-$A408)^2+W$15*(W$16-$A408)^3)))</f>
        <v>33.29748</v>
      </c>
      <c r="X408" s="54" t="n">
        <f aca="false">MIN(1000,MAX(X409,IF($A408&gt;=X$16,0,X$13*(X$16-$A408)+X$14*(X$16-$A408)^2+X$15*(X$16-$A408)^3)))</f>
        <v>0</v>
      </c>
      <c r="Y408" s="54" t="n">
        <f aca="false">MIN(1000,MAX(Y409,IF($A408&gt;=Y$16,0,Y$13*(Y$16-$A408)+Y$14*(Y$16-$A408)^2+Y$15*(Y$16-$A408)^3)))</f>
        <v>0</v>
      </c>
      <c r="Z408" s="54" t="n">
        <f aca="false">MIN(1000,MAX(Z409,IF($A408&gt;=Z$16,0,Z$13*(Z$16-$A408)+Z$14*(Z$16-$A408)^2+Z$15*(Z$16-$A408)^3)))</f>
        <v>0</v>
      </c>
      <c r="AC408" s="54" t="n">
        <f aca="false">MIN(1000,MAX(AC409,IF($A408&gt;=AC$16,0,AC$13*(AC$16-$A408)+AC$14*(AC$16-$A408)^2+AC$15*(AC$16-$A408)^3)))</f>
        <v>0</v>
      </c>
      <c r="AD408" s="54" t="n">
        <f aca="false">MIN(1000,MAX(AD409,IF($A408&gt;=AD$16,0,AD$13*(AD$16-$A408)+AD$14*(AD$16-$A408)^2+AD$15*(AD$16-$A408)^3)))</f>
        <v>0</v>
      </c>
      <c r="AE408" s="54" t="n">
        <f aca="false">MIN(1000,MAX(AE409,IF($A408&gt;=AE$16,0,AE$13*(AE$16-$A408)+AE$14*(AE$16-$A408)^2+AE$15*(AE$16-$A408)^3)))</f>
        <v>0</v>
      </c>
      <c r="AF408" s="54" t="n">
        <f aca="false">MIN(1000,MAX(AF409,IF($A408&gt;=AF$16,0,AF$13*(AF$16-$A408)+AF$14*(AF$16-$A408)^2+AF$15*(AF$16-$A408)^3)))</f>
        <v>0</v>
      </c>
      <c r="AG408" s="54" t="n">
        <f aca="false">MIN(1000,MAX(AG409,IF($A408&gt;=AG$16,0,AG$13*(AG$16-$A408)+AG$14*(AG$16-$A408)^2+AG$15*(AG$16-$A408)^3)))</f>
        <v>0</v>
      </c>
      <c r="AH408" s="54" t="n">
        <f aca="false">MIN(1000,MAX(AH409,IF($A408&gt;=AH$16,0,AH$13*(AH$16-$A408)+AH$14*(AH$16-$A408)^2+AH$15*(AH$16-$A408)^3)))</f>
        <v>0</v>
      </c>
      <c r="AI408" s="54" t="n">
        <f aca="false">MIN(1000,MAX(AI409,IF($A408&gt;=AI$16,0,AI$13*(AI$16-$A408)+AI$14*(AI$16-$A408)^2+AI$15*(AI$16-$A408)^3)))</f>
        <v>0</v>
      </c>
      <c r="AJ408" s="54" t="n">
        <f aca="false">MIN(1000,MAX(AJ409,IF($A408&gt;=AJ$16,0,AJ$13*(AJ$16-$A408)+AJ$14*(AJ$16-$A408)^2+AJ$15*(AJ$16-$A408)^3)))</f>
        <v>0</v>
      </c>
      <c r="AK408" s="54" t="n">
        <f aca="false">MIN(1000,MAX(AK409,IF($A408&gt;=AK$16,0,AK$13*(AK$16-$A408)+AK$14*(AK$16-$A408)^2+AK$15*(AK$16-$A408)^3)))</f>
        <v>0</v>
      </c>
      <c r="AL408" s="54" t="n">
        <f aca="false">MIN(1000,MAX(AL409,IF($A408&gt;=AL$16,0,AL$13*(AL$16-$A408)+AL$14*(AL$16-$A408)^2+AL$15*(AL$16-$A408)^3)))</f>
        <v>0</v>
      </c>
      <c r="AM408" s="54" t="n">
        <f aca="false">MIN(1000,MAX(AM409,IF($A408&gt;=AM$16,0,AM$13*(AM$16-$A408)+AM$14*(AM$16-$A408)^2+AM$15*(AM$16-$A408)^3)))</f>
        <v>0</v>
      </c>
      <c r="AN408" s="54" t="n">
        <f aca="false">MIN(1000,MAX(AN409,IF($A408&gt;=AN$16,0,AN$13*(AN$16-$A408)+AN$14*(AN$16-$A408)^2+AN$15*(AN$16-$A408)^3)))</f>
        <v>0</v>
      </c>
      <c r="AO408" s="54" t="n">
        <f aca="false">MIN(1000,MAX(AO409,IF($A408&gt;=AO$16,0,AO$13*(AO$16-$A408)+AO$14*(AO$16-$A408)^2+AO$15*(AO$16-$A408)^3)))</f>
        <v>0</v>
      </c>
      <c r="AP408" s="54" t="n">
        <f aca="false">MIN(1000,MAX(AP409,IF($A408&gt;=AP$16,0,AP$13*(AP$16-$A408)+AP$14*(AP$16-$A408)^2+AP$15*(AP$16-$A408)^3)))</f>
        <v>0</v>
      </c>
      <c r="AQ408" s="54" t="n">
        <f aca="false">MIN(1000,MAX(AQ409,IF($A408&gt;=AQ$16,0,AQ$13*(AQ$16-$A408)+AQ$14*(AQ$16-$A408)^2+AQ$15*(AQ$16-$A408)^3)))</f>
        <v>0</v>
      </c>
      <c r="AR408" s="54" t="n">
        <f aca="false">MIN(1000,MAX(AR409,IF($A408&gt;=AR$16,0,AR$13*(AR$16-$A408)+AR$14*(AR$16-$A408)^2+AR$15*(AR$16-$A408)^3)))</f>
        <v>0</v>
      </c>
      <c r="AS408" s="54" t="n">
        <f aca="false">MIN(1000,MAX(AS409,IF($A408&gt;=AS$16,0,AS$13*(AS$16-$A408)+AS$14*(AS$16-$A408)^2+AS$15*(AS$16-$A408)^3)))</f>
        <v>0</v>
      </c>
      <c r="AT408" s="54" t="n">
        <f aca="false">MIN(1000,MAX(AT409,IF($A408&gt;=AT$16,0,AT$13*(AT$16-$A408)+AT$14*(AT$16-$A408)^2+AT$15*(AT$16-$A408)^3)))</f>
        <v>0</v>
      </c>
      <c r="AU408" s="54" t="n">
        <f aca="false">MIN(1000,MAX(AU409,IF($A408&gt;=AU$16,0,AU$13*(AU$16-$A408)+AU$14*(AU$16-$A408)^2+AU$15*(AU$16-$A408)^3)))</f>
        <v>0</v>
      </c>
      <c r="AV408" s="54" t="n">
        <f aca="false">MIN(1000,MAX(AV409,IF($A408&gt;=AV$16,0,AV$13*(AV$16-$A408)+AV$14*(AV$16-$A408)^2+AV$15*(AV$16-$A408)^3)))</f>
        <v>363.26453</v>
      </c>
      <c r="AW408" s="54" t="n">
        <f aca="false">MIN(1000,MAX(AW409,IF($A408&gt;=AW$16,0,AW$13*(AW$16-$A408)+AW$14*(AW$16-$A408)^2+AW$15*(AW$16-$A408)^3)))</f>
        <v>0</v>
      </c>
      <c r="AX408" s="54" t="n">
        <f aca="false">MIN(1000,MAX(AX409,IF($A408&gt;=AX$16,0,AX$13*(AX$16-$A408)+AX$14*(AX$16-$A408)^2+AX$15*(AX$16-$A408)^3)))</f>
        <v>58.216864</v>
      </c>
      <c r="AY408" s="54" t="n">
        <f aca="false">MIN(1000,MAX(AY409,IF($A408&gt;=AY$16,0,AY$13*(AY$16-$A408)+AY$14*(AY$16-$A408)^2+AY$15*(AY$16-$A408)^3)))</f>
        <v>0</v>
      </c>
      <c r="AZ408" s="54" t="n">
        <f aca="false">MIN(1000,MAX(AZ409,IF($A408&gt;=AZ$16,0,AZ$13*(AZ$16-$A408)+AZ$14*(AZ$16-$A408)^2+AZ$15*(AZ$16-$A408)^3)))</f>
        <v>0</v>
      </c>
      <c r="BA408" s="54" t="n">
        <f aca="false">MIN(1000,MAX(BA409,IF($A408&gt;=BA$16,0,BA$13*(BA$16-$A408)+BA$14*(BA$16-$A408)^2+BA$15*(BA$16-$A408)^3)))</f>
        <v>0</v>
      </c>
    </row>
    <row r="409" customFormat="false" ht="13.8" hidden="false" customHeight="false" outlineLevel="0" collapsed="false">
      <c r="A409" s="12" t="n">
        <f aca="false">A408+10</f>
        <v>3920</v>
      </c>
      <c r="B409" s="54" t="n">
        <f aca="false">MIN(1000,MAX(B410,IF($A409&gt;=B$16,0,B$13*(B$16-$A409)+B$14*(B$16-$A409)^2+B$15*(B$16-$A409)^3)))</f>
        <v>0</v>
      </c>
      <c r="C409" s="54" t="n">
        <f aca="false">MIN(1000,MAX(C410,IF($A409&gt;=C$16,0,C$13*(C$16-$A409)+C$14*(C$16-$A409)^2+C$15*(C$16-$A409)^3)))</f>
        <v>0</v>
      </c>
      <c r="D409" s="54" t="n">
        <f aca="false">MIN(1000,MAX(D410,IF($A409&gt;=D$16,0,D$13*(D$16-$A409)+D$14*(D$16-$A409)^2+D$15*(D$16-$A409)^3)))</f>
        <v>0</v>
      </c>
      <c r="E409" s="54" t="n">
        <f aca="false">MIN(1000,MAX(E410,IF($A409&gt;=E$16,0,E$13*(E$16-$A409)+E$14*(E$16-$A409)^2+E$15*(E$16-$A409)^3)))</f>
        <v>0</v>
      </c>
      <c r="F409" s="54" t="n">
        <f aca="false">MIN(1000,MAX(F410,IF($A409&gt;=F$16,0,F$13*(F$16-$A409)+F$14*(F$16-$A409)^2+F$15*(F$16-$A409)^3)))</f>
        <v>0</v>
      </c>
      <c r="G409" s="54" t="n">
        <f aca="false">MIN(1000,MAX(G410,IF($A409&gt;=G$16,0,G$13*(G$16-$A409)+G$14*(G$16-$A409)^2+G$15*(G$16-$A409)^3)))</f>
        <v>0</v>
      </c>
      <c r="H409" s="54" t="n">
        <f aca="false">MIN(1000,MAX(H410,IF($A409&gt;=H$16,0,H$13*(H$16-$A409)+H$14*(H$16-$A409)^2+H$15*(H$16-$A409)^3)))</f>
        <v>0</v>
      </c>
      <c r="I409" s="54" t="n">
        <f aca="false">MIN(1000,MAX(I410,IF($A409&gt;=I$16,0,I$13*(I$16-$A409)+I$14*(I$16-$A409)^2+I$15*(I$16-$A409)^3)))</f>
        <v>0</v>
      </c>
      <c r="J409" s="54" t="n">
        <f aca="false">MIN(1000,MAX(J410,IF($A409&gt;=J$16,0,J$13*(J$16-$A409)+J$14*(J$16-$A409)^2+J$15*(J$16-$A409)^3)))</f>
        <v>0</v>
      </c>
      <c r="K409" s="54" t="n">
        <f aca="false">MIN(1000,MAX(K410,IF($A409&gt;=K$16,0,K$13*(K$16-$A409)+K$14*(K$16-$A409)^2+K$15*(K$16-$A409)^3)))</f>
        <v>0</v>
      </c>
      <c r="L409" s="54" t="n">
        <f aca="false">MIN(1000,MAX(L410,IF($A409&gt;=L$16,0,L$13*(L$16-$A409)+L$14*(L$16-$A409)^2+L$15*(L$16-$A409)^3)))</f>
        <v>0</v>
      </c>
      <c r="M409" s="54" t="n">
        <f aca="false">MIN(1000,MAX(M410,IF($A409&gt;=M$16,0,M$13*(M$16-$A409)+M$14*(M$16-$A409)^2+M$15*(M$16-$A409)^3)))</f>
        <v>0</v>
      </c>
      <c r="N409" s="54" t="n">
        <f aca="false">MIN(1000,MAX(N410,IF($A409&gt;=N$16,0,N$13*(N$16-$A409)+N$14*(N$16-$A409)^2+N$15*(N$16-$A409)^3)))</f>
        <v>0</v>
      </c>
      <c r="O409" s="54" t="n">
        <f aca="false">MIN(1000,MAX(O410,IF($A409&gt;=O$16,0,O$13*(O$16-$A409)+O$14*(O$16-$A409)^2+O$15*(O$16-$A409)^3)))</f>
        <v>0</v>
      </c>
      <c r="P409" s="54" t="n">
        <f aca="false">MIN(1000,MAX(P410,IF($A409&gt;=P$16,0,P$13*(P$16-$A409)+P$14*(P$16-$A409)^2+P$15*(P$16-$A409)^3)))</f>
        <v>0</v>
      </c>
      <c r="Q409" s="54" t="n">
        <f aca="false">MIN(1000,MAX(Q410,IF($A409&gt;=Q$16,0,Q$13*(Q$16-$A409)+Q$14*(Q$16-$A409)^2+Q$15*(Q$16-$A409)^3)))</f>
        <v>0</v>
      </c>
      <c r="R409" s="54" t="n">
        <f aca="false">MIN(1000,MAX(R410,IF($A409&gt;=R$16,0,R$13*(R$16-$A409)+R$14*(R$16-$A409)^2+R$15*(R$16-$A409)^3)))</f>
        <v>0</v>
      </c>
      <c r="S409" s="54" t="n">
        <f aca="false">MIN(1000,MAX(S410,IF($A409&gt;=S$16,0,S$13*(S$16-$A409)+S$14*(S$16-$A409)^2+S$15*(S$16-$A409)^3)))</f>
        <v>0</v>
      </c>
      <c r="T409" s="54" t="n">
        <f aca="false">MIN(1000,MAX(T410,IF($A409&gt;=T$16,0,T$13*(T$16-$A409)+T$14*(T$16-$A409)^2+T$15*(T$16-$A409)^3)))</f>
        <v>0</v>
      </c>
      <c r="U409" s="54" t="n">
        <f aca="false">MIN(1000,MAX(U410,IF($A409&gt;=U$16,0,U$13*(U$16-$A409)+U$14*(U$16-$A409)^2+U$15*(U$16-$A409)^3)))</f>
        <v>61.00745</v>
      </c>
      <c r="V409" s="54" t="n">
        <f aca="false">MIN(1000,MAX(V410,IF($A409&gt;=V$16,0,V$13*(V$16-$A409)+V$14*(V$16-$A409)^2+V$15*(V$16-$A409)^3)))</f>
        <v>0</v>
      </c>
      <c r="W409" s="54" t="n">
        <f aca="false">MIN(1000,MAX(W410,IF($A409&gt;=W$16,0,W$13*(W$16-$A409)+W$14*(W$16-$A409)^2+W$15*(W$16-$A409)^3)))</f>
        <v>33.16848</v>
      </c>
      <c r="X409" s="54" t="n">
        <f aca="false">MIN(1000,MAX(X410,IF($A409&gt;=X$16,0,X$13*(X$16-$A409)+X$14*(X$16-$A409)^2+X$15*(X$16-$A409)^3)))</f>
        <v>0</v>
      </c>
      <c r="Y409" s="54" t="n">
        <f aca="false">MIN(1000,MAX(Y410,IF($A409&gt;=Y$16,0,Y$13*(Y$16-$A409)+Y$14*(Y$16-$A409)^2+Y$15*(Y$16-$A409)^3)))</f>
        <v>0</v>
      </c>
      <c r="Z409" s="54" t="n">
        <f aca="false">MIN(1000,MAX(Z410,IF($A409&gt;=Z$16,0,Z$13*(Z$16-$A409)+Z$14*(Z$16-$A409)^2+Z$15*(Z$16-$A409)^3)))</f>
        <v>0</v>
      </c>
      <c r="AC409" s="54" t="n">
        <f aca="false">MIN(1000,MAX(AC410,IF($A409&gt;=AC$16,0,AC$13*(AC$16-$A409)+AC$14*(AC$16-$A409)^2+AC$15*(AC$16-$A409)^3)))</f>
        <v>0</v>
      </c>
      <c r="AD409" s="54" t="n">
        <f aca="false">MIN(1000,MAX(AD410,IF($A409&gt;=AD$16,0,AD$13*(AD$16-$A409)+AD$14*(AD$16-$A409)^2+AD$15*(AD$16-$A409)^3)))</f>
        <v>0</v>
      </c>
      <c r="AE409" s="54" t="n">
        <f aca="false">MIN(1000,MAX(AE410,IF($A409&gt;=AE$16,0,AE$13*(AE$16-$A409)+AE$14*(AE$16-$A409)^2+AE$15*(AE$16-$A409)^3)))</f>
        <v>0</v>
      </c>
      <c r="AF409" s="54" t="n">
        <f aca="false">MIN(1000,MAX(AF410,IF($A409&gt;=AF$16,0,AF$13*(AF$16-$A409)+AF$14*(AF$16-$A409)^2+AF$15*(AF$16-$A409)^3)))</f>
        <v>0</v>
      </c>
      <c r="AG409" s="54" t="n">
        <f aca="false">MIN(1000,MAX(AG410,IF($A409&gt;=AG$16,0,AG$13*(AG$16-$A409)+AG$14*(AG$16-$A409)^2+AG$15*(AG$16-$A409)^3)))</f>
        <v>0</v>
      </c>
      <c r="AH409" s="54" t="n">
        <f aca="false">MIN(1000,MAX(AH410,IF($A409&gt;=AH$16,0,AH$13*(AH$16-$A409)+AH$14*(AH$16-$A409)^2+AH$15*(AH$16-$A409)^3)))</f>
        <v>0</v>
      </c>
      <c r="AI409" s="54" t="n">
        <f aca="false">MIN(1000,MAX(AI410,IF($A409&gt;=AI$16,0,AI$13*(AI$16-$A409)+AI$14*(AI$16-$A409)^2+AI$15*(AI$16-$A409)^3)))</f>
        <v>0</v>
      </c>
      <c r="AJ409" s="54" t="n">
        <f aca="false">MIN(1000,MAX(AJ410,IF($A409&gt;=AJ$16,0,AJ$13*(AJ$16-$A409)+AJ$14*(AJ$16-$A409)^2+AJ$15*(AJ$16-$A409)^3)))</f>
        <v>0</v>
      </c>
      <c r="AK409" s="54" t="n">
        <f aca="false">MIN(1000,MAX(AK410,IF($A409&gt;=AK$16,0,AK$13*(AK$16-$A409)+AK$14*(AK$16-$A409)^2+AK$15*(AK$16-$A409)^3)))</f>
        <v>0</v>
      </c>
      <c r="AL409" s="54" t="n">
        <f aca="false">MIN(1000,MAX(AL410,IF($A409&gt;=AL$16,0,AL$13*(AL$16-$A409)+AL$14*(AL$16-$A409)^2+AL$15*(AL$16-$A409)^3)))</f>
        <v>0</v>
      </c>
      <c r="AM409" s="54" t="n">
        <f aca="false">MIN(1000,MAX(AM410,IF($A409&gt;=AM$16,0,AM$13*(AM$16-$A409)+AM$14*(AM$16-$A409)^2+AM$15*(AM$16-$A409)^3)))</f>
        <v>0</v>
      </c>
      <c r="AN409" s="54" t="n">
        <f aca="false">MIN(1000,MAX(AN410,IF($A409&gt;=AN$16,0,AN$13*(AN$16-$A409)+AN$14*(AN$16-$A409)^2+AN$15*(AN$16-$A409)^3)))</f>
        <v>0</v>
      </c>
      <c r="AO409" s="54" t="n">
        <f aca="false">MIN(1000,MAX(AO410,IF($A409&gt;=AO$16,0,AO$13*(AO$16-$A409)+AO$14*(AO$16-$A409)^2+AO$15*(AO$16-$A409)^3)))</f>
        <v>0</v>
      </c>
      <c r="AP409" s="54" t="n">
        <f aca="false">MIN(1000,MAX(AP410,IF($A409&gt;=AP$16,0,AP$13*(AP$16-$A409)+AP$14*(AP$16-$A409)^2+AP$15*(AP$16-$A409)^3)))</f>
        <v>0</v>
      </c>
      <c r="AQ409" s="54" t="n">
        <f aca="false">MIN(1000,MAX(AQ410,IF($A409&gt;=AQ$16,0,AQ$13*(AQ$16-$A409)+AQ$14*(AQ$16-$A409)^2+AQ$15*(AQ$16-$A409)^3)))</f>
        <v>0</v>
      </c>
      <c r="AR409" s="54" t="n">
        <f aca="false">MIN(1000,MAX(AR410,IF($A409&gt;=AR$16,0,AR$13*(AR$16-$A409)+AR$14*(AR$16-$A409)^2+AR$15*(AR$16-$A409)^3)))</f>
        <v>0</v>
      </c>
      <c r="AS409" s="54" t="n">
        <f aca="false">MIN(1000,MAX(AS410,IF($A409&gt;=AS$16,0,AS$13*(AS$16-$A409)+AS$14*(AS$16-$A409)^2+AS$15*(AS$16-$A409)^3)))</f>
        <v>0</v>
      </c>
      <c r="AT409" s="54" t="n">
        <f aca="false">MIN(1000,MAX(AT410,IF($A409&gt;=AT$16,0,AT$13*(AT$16-$A409)+AT$14*(AT$16-$A409)^2+AT$15*(AT$16-$A409)^3)))</f>
        <v>0</v>
      </c>
      <c r="AU409" s="54" t="n">
        <f aca="false">MIN(1000,MAX(AU410,IF($A409&gt;=AU$16,0,AU$13*(AU$16-$A409)+AU$14*(AU$16-$A409)^2+AU$15*(AU$16-$A409)^3)))</f>
        <v>0</v>
      </c>
      <c r="AV409" s="54" t="n">
        <f aca="false">MIN(1000,MAX(AV410,IF($A409&gt;=AV$16,0,AV$13*(AV$16-$A409)+AV$14*(AV$16-$A409)^2+AV$15*(AV$16-$A409)^3)))</f>
        <v>361.81153</v>
      </c>
      <c r="AW409" s="54" t="n">
        <f aca="false">MIN(1000,MAX(AW410,IF($A409&gt;=AW$16,0,AW$13*(AW$16-$A409)+AW$14*(AW$16-$A409)^2+AW$15*(AW$16-$A409)^3)))</f>
        <v>0</v>
      </c>
      <c r="AX409" s="54" t="n">
        <f aca="false">MIN(1000,MAX(AX410,IF($A409&gt;=AX$16,0,AX$13*(AX$16-$A409)+AX$14*(AX$16-$A409)^2+AX$15*(AX$16-$A409)^3)))</f>
        <v>58.216864</v>
      </c>
      <c r="AY409" s="54" t="n">
        <f aca="false">MIN(1000,MAX(AY410,IF($A409&gt;=AY$16,0,AY$13*(AY$16-$A409)+AY$14*(AY$16-$A409)^2+AY$15*(AY$16-$A409)^3)))</f>
        <v>0</v>
      </c>
      <c r="AZ409" s="54" t="n">
        <f aca="false">MIN(1000,MAX(AZ410,IF($A409&gt;=AZ$16,0,AZ$13*(AZ$16-$A409)+AZ$14*(AZ$16-$A409)^2+AZ$15*(AZ$16-$A409)^3)))</f>
        <v>0</v>
      </c>
      <c r="BA409" s="54" t="n">
        <f aca="false">MIN(1000,MAX(BA410,IF($A409&gt;=BA$16,0,BA$13*(BA$16-$A409)+BA$14*(BA$16-$A409)^2+BA$15*(BA$16-$A409)^3)))</f>
        <v>0</v>
      </c>
    </row>
    <row r="410" customFormat="false" ht="13.8" hidden="false" customHeight="false" outlineLevel="0" collapsed="false">
      <c r="A410" s="12" t="n">
        <f aca="false">A409+10</f>
        <v>3930</v>
      </c>
      <c r="B410" s="54" t="n">
        <f aca="false">MIN(1000,MAX(B411,IF($A410&gt;=B$16,0,B$13*(B$16-$A410)+B$14*(B$16-$A410)^2+B$15*(B$16-$A410)^3)))</f>
        <v>0</v>
      </c>
      <c r="C410" s="54" t="n">
        <f aca="false">MIN(1000,MAX(C411,IF($A410&gt;=C$16,0,C$13*(C$16-$A410)+C$14*(C$16-$A410)^2+C$15*(C$16-$A410)^3)))</f>
        <v>0</v>
      </c>
      <c r="D410" s="54" t="n">
        <f aca="false">MIN(1000,MAX(D411,IF($A410&gt;=D$16,0,D$13*(D$16-$A410)+D$14*(D$16-$A410)^2+D$15*(D$16-$A410)^3)))</f>
        <v>0</v>
      </c>
      <c r="E410" s="54" t="n">
        <f aca="false">MIN(1000,MAX(E411,IF($A410&gt;=E$16,0,E$13*(E$16-$A410)+E$14*(E$16-$A410)^2+E$15*(E$16-$A410)^3)))</f>
        <v>0</v>
      </c>
      <c r="F410" s="54" t="n">
        <f aca="false">MIN(1000,MAX(F411,IF($A410&gt;=F$16,0,F$13*(F$16-$A410)+F$14*(F$16-$A410)^2+F$15*(F$16-$A410)^3)))</f>
        <v>0</v>
      </c>
      <c r="G410" s="54" t="n">
        <f aca="false">MIN(1000,MAX(G411,IF($A410&gt;=G$16,0,G$13*(G$16-$A410)+G$14*(G$16-$A410)^2+G$15*(G$16-$A410)^3)))</f>
        <v>0</v>
      </c>
      <c r="H410" s="54" t="n">
        <f aca="false">MIN(1000,MAX(H411,IF($A410&gt;=H$16,0,H$13*(H$16-$A410)+H$14*(H$16-$A410)^2+H$15*(H$16-$A410)^3)))</f>
        <v>0</v>
      </c>
      <c r="I410" s="54" t="n">
        <f aca="false">MIN(1000,MAX(I411,IF($A410&gt;=I$16,0,I$13*(I$16-$A410)+I$14*(I$16-$A410)^2+I$15*(I$16-$A410)^3)))</f>
        <v>0</v>
      </c>
      <c r="J410" s="54" t="n">
        <f aca="false">MIN(1000,MAX(J411,IF($A410&gt;=J$16,0,J$13*(J$16-$A410)+J$14*(J$16-$A410)^2+J$15*(J$16-$A410)^3)))</f>
        <v>0</v>
      </c>
      <c r="K410" s="54" t="n">
        <f aca="false">MIN(1000,MAX(K411,IF($A410&gt;=K$16,0,K$13*(K$16-$A410)+K$14*(K$16-$A410)^2+K$15*(K$16-$A410)^3)))</f>
        <v>0</v>
      </c>
      <c r="L410" s="54" t="n">
        <f aca="false">MIN(1000,MAX(L411,IF($A410&gt;=L$16,0,L$13*(L$16-$A410)+L$14*(L$16-$A410)^2+L$15*(L$16-$A410)^3)))</f>
        <v>0</v>
      </c>
      <c r="M410" s="54" t="n">
        <f aca="false">MIN(1000,MAX(M411,IF($A410&gt;=M$16,0,M$13*(M$16-$A410)+M$14*(M$16-$A410)^2+M$15*(M$16-$A410)^3)))</f>
        <v>0</v>
      </c>
      <c r="N410" s="54" t="n">
        <f aca="false">MIN(1000,MAX(N411,IF($A410&gt;=N$16,0,N$13*(N$16-$A410)+N$14*(N$16-$A410)^2+N$15*(N$16-$A410)^3)))</f>
        <v>0</v>
      </c>
      <c r="O410" s="54" t="n">
        <f aca="false">MIN(1000,MAX(O411,IF($A410&gt;=O$16,0,O$13*(O$16-$A410)+O$14*(O$16-$A410)^2+O$15*(O$16-$A410)^3)))</f>
        <v>0</v>
      </c>
      <c r="P410" s="54" t="n">
        <f aca="false">MIN(1000,MAX(P411,IF($A410&gt;=P$16,0,P$13*(P$16-$A410)+P$14*(P$16-$A410)^2+P$15*(P$16-$A410)^3)))</f>
        <v>0</v>
      </c>
      <c r="Q410" s="54" t="n">
        <f aca="false">MIN(1000,MAX(Q411,IF($A410&gt;=Q$16,0,Q$13*(Q$16-$A410)+Q$14*(Q$16-$A410)^2+Q$15*(Q$16-$A410)^3)))</f>
        <v>0</v>
      </c>
      <c r="R410" s="54" t="n">
        <f aca="false">MIN(1000,MAX(R411,IF($A410&gt;=R$16,0,R$13*(R$16-$A410)+R$14*(R$16-$A410)^2+R$15*(R$16-$A410)^3)))</f>
        <v>0</v>
      </c>
      <c r="S410" s="54" t="n">
        <f aca="false">MIN(1000,MAX(S411,IF($A410&gt;=S$16,0,S$13*(S$16-$A410)+S$14*(S$16-$A410)^2+S$15*(S$16-$A410)^3)))</f>
        <v>0</v>
      </c>
      <c r="T410" s="54" t="n">
        <f aca="false">MIN(1000,MAX(T411,IF($A410&gt;=T$16,0,T$13*(T$16-$A410)+T$14*(T$16-$A410)^2+T$15*(T$16-$A410)^3)))</f>
        <v>0</v>
      </c>
      <c r="U410" s="54" t="n">
        <f aca="false">MIN(1000,MAX(U411,IF($A410&gt;=U$16,0,U$13*(U$16-$A410)+U$14*(U$16-$A410)^2+U$15*(U$16-$A410)^3)))</f>
        <v>60.76245</v>
      </c>
      <c r="V410" s="54" t="n">
        <f aca="false">MIN(1000,MAX(V411,IF($A410&gt;=V$16,0,V$13*(V$16-$A410)+V$14*(V$16-$A410)^2+V$15*(V$16-$A410)^3)))</f>
        <v>0</v>
      </c>
      <c r="W410" s="54" t="n">
        <f aca="false">MIN(1000,MAX(W411,IF($A410&gt;=W$16,0,W$13*(W$16-$A410)+W$14*(W$16-$A410)^2+W$15*(W$16-$A410)^3)))</f>
        <v>33.03948</v>
      </c>
      <c r="X410" s="54" t="n">
        <f aca="false">MIN(1000,MAX(X411,IF($A410&gt;=X$16,0,X$13*(X$16-$A410)+X$14*(X$16-$A410)^2+X$15*(X$16-$A410)^3)))</f>
        <v>0</v>
      </c>
      <c r="Y410" s="54" t="n">
        <f aca="false">MIN(1000,MAX(Y411,IF($A410&gt;=Y$16,0,Y$13*(Y$16-$A410)+Y$14*(Y$16-$A410)^2+Y$15*(Y$16-$A410)^3)))</f>
        <v>0</v>
      </c>
      <c r="Z410" s="54" t="n">
        <f aca="false">MIN(1000,MAX(Z411,IF($A410&gt;=Z$16,0,Z$13*(Z$16-$A410)+Z$14*(Z$16-$A410)^2+Z$15*(Z$16-$A410)^3)))</f>
        <v>0</v>
      </c>
      <c r="AC410" s="54" t="n">
        <f aca="false">MIN(1000,MAX(AC411,IF($A410&gt;=AC$16,0,AC$13*(AC$16-$A410)+AC$14*(AC$16-$A410)^2+AC$15*(AC$16-$A410)^3)))</f>
        <v>0</v>
      </c>
      <c r="AD410" s="54" t="n">
        <f aca="false">MIN(1000,MAX(AD411,IF($A410&gt;=AD$16,0,AD$13*(AD$16-$A410)+AD$14*(AD$16-$A410)^2+AD$15*(AD$16-$A410)^3)))</f>
        <v>0</v>
      </c>
      <c r="AE410" s="54" t="n">
        <f aca="false">MIN(1000,MAX(AE411,IF($A410&gt;=AE$16,0,AE$13*(AE$16-$A410)+AE$14*(AE$16-$A410)^2+AE$15*(AE$16-$A410)^3)))</f>
        <v>0</v>
      </c>
      <c r="AF410" s="54" t="n">
        <f aca="false">MIN(1000,MAX(AF411,IF($A410&gt;=AF$16,0,AF$13*(AF$16-$A410)+AF$14*(AF$16-$A410)^2+AF$15*(AF$16-$A410)^3)))</f>
        <v>0</v>
      </c>
      <c r="AG410" s="54" t="n">
        <f aca="false">MIN(1000,MAX(AG411,IF($A410&gt;=AG$16,0,AG$13*(AG$16-$A410)+AG$14*(AG$16-$A410)^2+AG$15*(AG$16-$A410)^3)))</f>
        <v>0</v>
      </c>
      <c r="AH410" s="54" t="n">
        <f aca="false">MIN(1000,MAX(AH411,IF($A410&gt;=AH$16,0,AH$13*(AH$16-$A410)+AH$14*(AH$16-$A410)^2+AH$15*(AH$16-$A410)^3)))</f>
        <v>0</v>
      </c>
      <c r="AI410" s="54" t="n">
        <f aca="false">MIN(1000,MAX(AI411,IF($A410&gt;=AI$16,0,AI$13*(AI$16-$A410)+AI$14*(AI$16-$A410)^2+AI$15*(AI$16-$A410)^3)))</f>
        <v>0</v>
      </c>
      <c r="AJ410" s="54" t="n">
        <f aca="false">MIN(1000,MAX(AJ411,IF($A410&gt;=AJ$16,0,AJ$13*(AJ$16-$A410)+AJ$14*(AJ$16-$A410)^2+AJ$15*(AJ$16-$A410)^3)))</f>
        <v>0</v>
      </c>
      <c r="AK410" s="54" t="n">
        <f aca="false">MIN(1000,MAX(AK411,IF($A410&gt;=AK$16,0,AK$13*(AK$16-$A410)+AK$14*(AK$16-$A410)^2+AK$15*(AK$16-$A410)^3)))</f>
        <v>0</v>
      </c>
      <c r="AL410" s="54" t="n">
        <f aca="false">MIN(1000,MAX(AL411,IF($A410&gt;=AL$16,0,AL$13*(AL$16-$A410)+AL$14*(AL$16-$A410)^2+AL$15*(AL$16-$A410)^3)))</f>
        <v>0</v>
      </c>
      <c r="AM410" s="54" t="n">
        <f aca="false">MIN(1000,MAX(AM411,IF($A410&gt;=AM$16,0,AM$13*(AM$16-$A410)+AM$14*(AM$16-$A410)^2+AM$15*(AM$16-$A410)^3)))</f>
        <v>0</v>
      </c>
      <c r="AN410" s="54" t="n">
        <f aca="false">MIN(1000,MAX(AN411,IF($A410&gt;=AN$16,0,AN$13*(AN$16-$A410)+AN$14*(AN$16-$A410)^2+AN$15*(AN$16-$A410)^3)))</f>
        <v>0</v>
      </c>
      <c r="AO410" s="54" t="n">
        <f aca="false">MIN(1000,MAX(AO411,IF($A410&gt;=AO$16,0,AO$13*(AO$16-$A410)+AO$14*(AO$16-$A410)^2+AO$15*(AO$16-$A410)^3)))</f>
        <v>0</v>
      </c>
      <c r="AP410" s="54" t="n">
        <f aca="false">MIN(1000,MAX(AP411,IF($A410&gt;=AP$16,0,AP$13*(AP$16-$A410)+AP$14*(AP$16-$A410)^2+AP$15*(AP$16-$A410)^3)))</f>
        <v>0</v>
      </c>
      <c r="AQ410" s="54" t="n">
        <f aca="false">MIN(1000,MAX(AQ411,IF($A410&gt;=AQ$16,0,AQ$13*(AQ$16-$A410)+AQ$14*(AQ$16-$A410)^2+AQ$15*(AQ$16-$A410)^3)))</f>
        <v>0</v>
      </c>
      <c r="AR410" s="54" t="n">
        <f aca="false">MIN(1000,MAX(AR411,IF($A410&gt;=AR$16,0,AR$13*(AR$16-$A410)+AR$14*(AR$16-$A410)^2+AR$15*(AR$16-$A410)^3)))</f>
        <v>0</v>
      </c>
      <c r="AS410" s="54" t="n">
        <f aca="false">MIN(1000,MAX(AS411,IF($A410&gt;=AS$16,0,AS$13*(AS$16-$A410)+AS$14*(AS$16-$A410)^2+AS$15*(AS$16-$A410)^3)))</f>
        <v>0</v>
      </c>
      <c r="AT410" s="54" t="n">
        <f aca="false">MIN(1000,MAX(AT411,IF($A410&gt;=AT$16,0,AT$13*(AT$16-$A410)+AT$14*(AT$16-$A410)^2+AT$15*(AT$16-$A410)^3)))</f>
        <v>0</v>
      </c>
      <c r="AU410" s="54" t="n">
        <f aca="false">MIN(1000,MAX(AU411,IF($A410&gt;=AU$16,0,AU$13*(AU$16-$A410)+AU$14*(AU$16-$A410)^2+AU$15*(AU$16-$A410)^3)))</f>
        <v>0</v>
      </c>
      <c r="AV410" s="54" t="n">
        <f aca="false">MIN(1000,MAX(AV411,IF($A410&gt;=AV$16,0,AV$13*(AV$16-$A410)+AV$14*(AV$16-$A410)^2+AV$15*(AV$16-$A410)^3)))</f>
        <v>360.35853</v>
      </c>
      <c r="AW410" s="54" t="n">
        <f aca="false">MIN(1000,MAX(AW411,IF($A410&gt;=AW$16,0,AW$13*(AW$16-$A410)+AW$14*(AW$16-$A410)^2+AW$15*(AW$16-$A410)^3)))</f>
        <v>0</v>
      </c>
      <c r="AX410" s="54" t="n">
        <f aca="false">MIN(1000,MAX(AX411,IF($A410&gt;=AX$16,0,AX$13*(AX$16-$A410)+AX$14*(AX$16-$A410)^2+AX$15*(AX$16-$A410)^3)))</f>
        <v>58.216864</v>
      </c>
      <c r="AY410" s="54" t="n">
        <f aca="false">MIN(1000,MAX(AY411,IF($A410&gt;=AY$16,0,AY$13*(AY$16-$A410)+AY$14*(AY$16-$A410)^2+AY$15*(AY$16-$A410)^3)))</f>
        <v>0</v>
      </c>
      <c r="AZ410" s="54" t="n">
        <f aca="false">MIN(1000,MAX(AZ411,IF($A410&gt;=AZ$16,0,AZ$13*(AZ$16-$A410)+AZ$14*(AZ$16-$A410)^2+AZ$15*(AZ$16-$A410)^3)))</f>
        <v>0</v>
      </c>
      <c r="BA410" s="54" t="n">
        <f aca="false">MIN(1000,MAX(BA411,IF($A410&gt;=BA$16,0,BA$13*(BA$16-$A410)+BA$14*(BA$16-$A410)^2+BA$15*(BA$16-$A410)^3)))</f>
        <v>0</v>
      </c>
    </row>
    <row r="411" customFormat="false" ht="13.8" hidden="false" customHeight="false" outlineLevel="0" collapsed="false">
      <c r="A411" s="12" t="n">
        <f aca="false">A410+10</f>
        <v>3940</v>
      </c>
      <c r="B411" s="54" t="n">
        <f aca="false">MIN(1000,MAX(B412,IF($A411&gt;=B$16,0,B$13*(B$16-$A411)+B$14*(B$16-$A411)^2+B$15*(B$16-$A411)^3)))</f>
        <v>0</v>
      </c>
      <c r="C411" s="54" t="n">
        <f aca="false">MIN(1000,MAX(C412,IF($A411&gt;=C$16,0,C$13*(C$16-$A411)+C$14*(C$16-$A411)^2+C$15*(C$16-$A411)^3)))</f>
        <v>0</v>
      </c>
      <c r="D411" s="54" t="n">
        <f aca="false">MIN(1000,MAX(D412,IF($A411&gt;=D$16,0,D$13*(D$16-$A411)+D$14*(D$16-$A411)^2+D$15*(D$16-$A411)^3)))</f>
        <v>0</v>
      </c>
      <c r="E411" s="54" t="n">
        <f aca="false">MIN(1000,MAX(E412,IF($A411&gt;=E$16,0,E$13*(E$16-$A411)+E$14*(E$16-$A411)^2+E$15*(E$16-$A411)^3)))</f>
        <v>0</v>
      </c>
      <c r="F411" s="54" t="n">
        <f aca="false">MIN(1000,MAX(F412,IF($A411&gt;=F$16,0,F$13*(F$16-$A411)+F$14*(F$16-$A411)^2+F$15*(F$16-$A411)^3)))</f>
        <v>0</v>
      </c>
      <c r="G411" s="54" t="n">
        <f aca="false">MIN(1000,MAX(G412,IF($A411&gt;=G$16,0,G$13*(G$16-$A411)+G$14*(G$16-$A411)^2+G$15*(G$16-$A411)^3)))</f>
        <v>0</v>
      </c>
      <c r="H411" s="54" t="n">
        <f aca="false">MIN(1000,MAX(H412,IF($A411&gt;=H$16,0,H$13*(H$16-$A411)+H$14*(H$16-$A411)^2+H$15*(H$16-$A411)^3)))</f>
        <v>0</v>
      </c>
      <c r="I411" s="54" t="n">
        <f aca="false">MIN(1000,MAX(I412,IF($A411&gt;=I$16,0,I$13*(I$16-$A411)+I$14*(I$16-$A411)^2+I$15*(I$16-$A411)^3)))</f>
        <v>0</v>
      </c>
      <c r="J411" s="54" t="n">
        <f aca="false">MIN(1000,MAX(J412,IF($A411&gt;=J$16,0,J$13*(J$16-$A411)+J$14*(J$16-$A411)^2+J$15*(J$16-$A411)^3)))</f>
        <v>0</v>
      </c>
      <c r="K411" s="54" t="n">
        <f aca="false">MIN(1000,MAX(K412,IF($A411&gt;=K$16,0,K$13*(K$16-$A411)+K$14*(K$16-$A411)^2+K$15*(K$16-$A411)^3)))</f>
        <v>0</v>
      </c>
      <c r="L411" s="54" t="n">
        <f aca="false">MIN(1000,MAX(L412,IF($A411&gt;=L$16,0,L$13*(L$16-$A411)+L$14*(L$16-$A411)^2+L$15*(L$16-$A411)^3)))</f>
        <v>0</v>
      </c>
      <c r="M411" s="54" t="n">
        <f aca="false">MIN(1000,MAX(M412,IF($A411&gt;=M$16,0,M$13*(M$16-$A411)+M$14*(M$16-$A411)^2+M$15*(M$16-$A411)^3)))</f>
        <v>0</v>
      </c>
      <c r="N411" s="54" t="n">
        <f aca="false">MIN(1000,MAX(N412,IF($A411&gt;=N$16,0,N$13*(N$16-$A411)+N$14*(N$16-$A411)^2+N$15*(N$16-$A411)^3)))</f>
        <v>0</v>
      </c>
      <c r="O411" s="54" t="n">
        <f aca="false">MIN(1000,MAX(O412,IF($A411&gt;=O$16,0,O$13*(O$16-$A411)+O$14*(O$16-$A411)^2+O$15*(O$16-$A411)^3)))</f>
        <v>0</v>
      </c>
      <c r="P411" s="54" t="n">
        <f aca="false">MIN(1000,MAX(P412,IF($A411&gt;=P$16,0,P$13*(P$16-$A411)+P$14*(P$16-$A411)^2+P$15*(P$16-$A411)^3)))</f>
        <v>0</v>
      </c>
      <c r="Q411" s="54" t="n">
        <f aca="false">MIN(1000,MAX(Q412,IF($A411&gt;=Q$16,0,Q$13*(Q$16-$A411)+Q$14*(Q$16-$A411)^2+Q$15*(Q$16-$A411)^3)))</f>
        <v>0</v>
      </c>
      <c r="R411" s="54" t="n">
        <f aca="false">MIN(1000,MAX(R412,IF($A411&gt;=R$16,0,R$13*(R$16-$A411)+R$14*(R$16-$A411)^2+R$15*(R$16-$A411)^3)))</f>
        <v>0</v>
      </c>
      <c r="S411" s="54" t="n">
        <f aca="false">MIN(1000,MAX(S412,IF($A411&gt;=S$16,0,S$13*(S$16-$A411)+S$14*(S$16-$A411)^2+S$15*(S$16-$A411)^3)))</f>
        <v>0</v>
      </c>
      <c r="T411" s="54" t="n">
        <f aca="false">MIN(1000,MAX(T412,IF($A411&gt;=T$16,0,T$13*(T$16-$A411)+T$14*(T$16-$A411)^2+T$15*(T$16-$A411)^3)))</f>
        <v>0</v>
      </c>
      <c r="U411" s="54" t="n">
        <f aca="false">MIN(1000,MAX(U412,IF($A411&gt;=U$16,0,U$13*(U$16-$A411)+U$14*(U$16-$A411)^2+U$15*(U$16-$A411)^3)))</f>
        <v>60.51745</v>
      </c>
      <c r="V411" s="54" t="n">
        <f aca="false">MIN(1000,MAX(V412,IF($A411&gt;=V$16,0,V$13*(V$16-$A411)+V$14*(V$16-$A411)^2+V$15*(V$16-$A411)^3)))</f>
        <v>0</v>
      </c>
      <c r="W411" s="54" t="n">
        <f aca="false">MIN(1000,MAX(W412,IF($A411&gt;=W$16,0,W$13*(W$16-$A411)+W$14*(W$16-$A411)^2+W$15*(W$16-$A411)^3)))</f>
        <v>32.91048</v>
      </c>
      <c r="X411" s="54" t="n">
        <f aca="false">MIN(1000,MAX(X412,IF($A411&gt;=X$16,0,X$13*(X$16-$A411)+X$14*(X$16-$A411)^2+X$15*(X$16-$A411)^3)))</f>
        <v>0</v>
      </c>
      <c r="Y411" s="54" t="n">
        <f aca="false">MIN(1000,MAX(Y412,IF($A411&gt;=Y$16,0,Y$13*(Y$16-$A411)+Y$14*(Y$16-$A411)^2+Y$15*(Y$16-$A411)^3)))</f>
        <v>0</v>
      </c>
      <c r="Z411" s="54" t="n">
        <f aca="false">MIN(1000,MAX(Z412,IF($A411&gt;=Z$16,0,Z$13*(Z$16-$A411)+Z$14*(Z$16-$A411)^2+Z$15*(Z$16-$A411)^3)))</f>
        <v>0</v>
      </c>
      <c r="AC411" s="54" t="n">
        <f aca="false">MIN(1000,MAX(AC412,IF($A411&gt;=AC$16,0,AC$13*(AC$16-$A411)+AC$14*(AC$16-$A411)^2+AC$15*(AC$16-$A411)^3)))</f>
        <v>0</v>
      </c>
      <c r="AD411" s="54" t="n">
        <f aca="false">MIN(1000,MAX(AD412,IF($A411&gt;=AD$16,0,AD$13*(AD$16-$A411)+AD$14*(AD$16-$A411)^2+AD$15*(AD$16-$A411)^3)))</f>
        <v>0</v>
      </c>
      <c r="AE411" s="54" t="n">
        <f aca="false">MIN(1000,MAX(AE412,IF($A411&gt;=AE$16,0,AE$13*(AE$16-$A411)+AE$14*(AE$16-$A411)^2+AE$15*(AE$16-$A411)^3)))</f>
        <v>0</v>
      </c>
      <c r="AF411" s="54" t="n">
        <f aca="false">MIN(1000,MAX(AF412,IF($A411&gt;=AF$16,0,AF$13*(AF$16-$A411)+AF$14*(AF$16-$A411)^2+AF$15*(AF$16-$A411)^3)))</f>
        <v>0</v>
      </c>
      <c r="AG411" s="54" t="n">
        <f aca="false">MIN(1000,MAX(AG412,IF($A411&gt;=AG$16,0,AG$13*(AG$16-$A411)+AG$14*(AG$16-$A411)^2+AG$15*(AG$16-$A411)^3)))</f>
        <v>0</v>
      </c>
      <c r="AH411" s="54" t="n">
        <f aca="false">MIN(1000,MAX(AH412,IF($A411&gt;=AH$16,0,AH$13*(AH$16-$A411)+AH$14*(AH$16-$A411)^2+AH$15*(AH$16-$A411)^3)))</f>
        <v>0</v>
      </c>
      <c r="AI411" s="54" t="n">
        <f aca="false">MIN(1000,MAX(AI412,IF($A411&gt;=AI$16,0,AI$13*(AI$16-$A411)+AI$14*(AI$16-$A411)^2+AI$15*(AI$16-$A411)^3)))</f>
        <v>0</v>
      </c>
      <c r="AJ411" s="54" t="n">
        <f aca="false">MIN(1000,MAX(AJ412,IF($A411&gt;=AJ$16,0,AJ$13*(AJ$16-$A411)+AJ$14*(AJ$16-$A411)^2+AJ$15*(AJ$16-$A411)^3)))</f>
        <v>0</v>
      </c>
      <c r="AK411" s="54" t="n">
        <f aca="false">MIN(1000,MAX(AK412,IF($A411&gt;=AK$16,0,AK$13*(AK$16-$A411)+AK$14*(AK$16-$A411)^2+AK$15*(AK$16-$A411)^3)))</f>
        <v>0</v>
      </c>
      <c r="AL411" s="54" t="n">
        <f aca="false">MIN(1000,MAX(AL412,IF($A411&gt;=AL$16,0,AL$13*(AL$16-$A411)+AL$14*(AL$16-$A411)^2+AL$15*(AL$16-$A411)^3)))</f>
        <v>0</v>
      </c>
      <c r="AM411" s="54" t="n">
        <f aca="false">MIN(1000,MAX(AM412,IF($A411&gt;=AM$16,0,AM$13*(AM$16-$A411)+AM$14*(AM$16-$A411)^2+AM$15*(AM$16-$A411)^3)))</f>
        <v>0</v>
      </c>
      <c r="AN411" s="54" t="n">
        <f aca="false">MIN(1000,MAX(AN412,IF($A411&gt;=AN$16,0,AN$13*(AN$16-$A411)+AN$14*(AN$16-$A411)^2+AN$15*(AN$16-$A411)^3)))</f>
        <v>0</v>
      </c>
      <c r="AO411" s="54" t="n">
        <f aca="false">MIN(1000,MAX(AO412,IF($A411&gt;=AO$16,0,AO$13*(AO$16-$A411)+AO$14*(AO$16-$A411)^2+AO$15*(AO$16-$A411)^3)))</f>
        <v>0</v>
      </c>
      <c r="AP411" s="54" t="n">
        <f aca="false">MIN(1000,MAX(AP412,IF($A411&gt;=AP$16,0,AP$13*(AP$16-$A411)+AP$14*(AP$16-$A411)^2+AP$15*(AP$16-$A411)^3)))</f>
        <v>0</v>
      </c>
      <c r="AQ411" s="54" t="n">
        <f aca="false">MIN(1000,MAX(AQ412,IF($A411&gt;=AQ$16,0,AQ$13*(AQ$16-$A411)+AQ$14*(AQ$16-$A411)^2+AQ$15*(AQ$16-$A411)^3)))</f>
        <v>0</v>
      </c>
      <c r="AR411" s="54" t="n">
        <f aca="false">MIN(1000,MAX(AR412,IF($A411&gt;=AR$16,0,AR$13*(AR$16-$A411)+AR$14*(AR$16-$A411)^2+AR$15*(AR$16-$A411)^3)))</f>
        <v>0</v>
      </c>
      <c r="AS411" s="54" t="n">
        <f aca="false">MIN(1000,MAX(AS412,IF($A411&gt;=AS$16,0,AS$13*(AS$16-$A411)+AS$14*(AS$16-$A411)^2+AS$15*(AS$16-$A411)^3)))</f>
        <v>0</v>
      </c>
      <c r="AT411" s="54" t="n">
        <f aca="false">MIN(1000,MAX(AT412,IF($A411&gt;=AT$16,0,AT$13*(AT$16-$A411)+AT$14*(AT$16-$A411)^2+AT$15*(AT$16-$A411)^3)))</f>
        <v>0</v>
      </c>
      <c r="AU411" s="54" t="n">
        <f aca="false">MIN(1000,MAX(AU412,IF($A411&gt;=AU$16,0,AU$13*(AU$16-$A411)+AU$14*(AU$16-$A411)^2+AU$15*(AU$16-$A411)^3)))</f>
        <v>0</v>
      </c>
      <c r="AV411" s="54" t="n">
        <f aca="false">MIN(1000,MAX(AV412,IF($A411&gt;=AV$16,0,AV$13*(AV$16-$A411)+AV$14*(AV$16-$A411)^2+AV$15*(AV$16-$A411)^3)))</f>
        <v>358.90553</v>
      </c>
      <c r="AW411" s="54" t="n">
        <f aca="false">MIN(1000,MAX(AW412,IF($A411&gt;=AW$16,0,AW$13*(AW$16-$A411)+AW$14*(AW$16-$A411)^2+AW$15*(AW$16-$A411)^3)))</f>
        <v>0</v>
      </c>
      <c r="AX411" s="54" t="n">
        <f aca="false">MIN(1000,MAX(AX412,IF($A411&gt;=AX$16,0,AX$13*(AX$16-$A411)+AX$14*(AX$16-$A411)^2+AX$15*(AX$16-$A411)^3)))</f>
        <v>58.216864</v>
      </c>
      <c r="AY411" s="54" t="n">
        <f aca="false">MIN(1000,MAX(AY412,IF($A411&gt;=AY$16,0,AY$13*(AY$16-$A411)+AY$14*(AY$16-$A411)^2+AY$15*(AY$16-$A411)^3)))</f>
        <v>0</v>
      </c>
      <c r="AZ411" s="54" t="n">
        <f aca="false">MIN(1000,MAX(AZ412,IF($A411&gt;=AZ$16,0,AZ$13*(AZ$16-$A411)+AZ$14*(AZ$16-$A411)^2+AZ$15*(AZ$16-$A411)^3)))</f>
        <v>0</v>
      </c>
      <c r="BA411" s="54" t="n">
        <f aca="false">MIN(1000,MAX(BA412,IF($A411&gt;=BA$16,0,BA$13*(BA$16-$A411)+BA$14*(BA$16-$A411)^2+BA$15*(BA$16-$A411)^3)))</f>
        <v>0</v>
      </c>
    </row>
    <row r="412" customFormat="false" ht="13.8" hidden="false" customHeight="false" outlineLevel="0" collapsed="false">
      <c r="A412" s="12" t="n">
        <f aca="false">A411+10</f>
        <v>3950</v>
      </c>
      <c r="B412" s="54" t="n">
        <f aca="false">MIN(1000,MAX(B413,IF($A412&gt;=B$16,0,B$13*(B$16-$A412)+B$14*(B$16-$A412)^2+B$15*(B$16-$A412)^3)))</f>
        <v>0</v>
      </c>
      <c r="C412" s="54" t="n">
        <f aca="false">MIN(1000,MAX(C413,IF($A412&gt;=C$16,0,C$13*(C$16-$A412)+C$14*(C$16-$A412)^2+C$15*(C$16-$A412)^3)))</f>
        <v>0</v>
      </c>
      <c r="D412" s="54" t="n">
        <f aca="false">MIN(1000,MAX(D413,IF($A412&gt;=D$16,0,D$13*(D$16-$A412)+D$14*(D$16-$A412)^2+D$15*(D$16-$A412)^3)))</f>
        <v>0</v>
      </c>
      <c r="E412" s="54" t="n">
        <f aca="false">MIN(1000,MAX(E413,IF($A412&gt;=E$16,0,E$13*(E$16-$A412)+E$14*(E$16-$A412)^2+E$15*(E$16-$A412)^3)))</f>
        <v>0</v>
      </c>
      <c r="F412" s="54" t="n">
        <f aca="false">MIN(1000,MAX(F413,IF($A412&gt;=F$16,0,F$13*(F$16-$A412)+F$14*(F$16-$A412)^2+F$15*(F$16-$A412)^3)))</f>
        <v>0</v>
      </c>
      <c r="G412" s="54" t="n">
        <f aca="false">MIN(1000,MAX(G413,IF($A412&gt;=G$16,0,G$13*(G$16-$A412)+G$14*(G$16-$A412)^2+G$15*(G$16-$A412)^3)))</f>
        <v>0</v>
      </c>
      <c r="H412" s="54" t="n">
        <f aca="false">MIN(1000,MAX(H413,IF($A412&gt;=H$16,0,H$13*(H$16-$A412)+H$14*(H$16-$A412)^2+H$15*(H$16-$A412)^3)))</f>
        <v>0</v>
      </c>
      <c r="I412" s="54" t="n">
        <f aca="false">MIN(1000,MAX(I413,IF($A412&gt;=I$16,0,I$13*(I$16-$A412)+I$14*(I$16-$A412)^2+I$15*(I$16-$A412)^3)))</f>
        <v>0</v>
      </c>
      <c r="J412" s="54" t="n">
        <f aca="false">MIN(1000,MAX(J413,IF($A412&gt;=J$16,0,J$13*(J$16-$A412)+J$14*(J$16-$A412)^2+J$15*(J$16-$A412)^3)))</f>
        <v>0</v>
      </c>
      <c r="K412" s="54" t="n">
        <f aca="false">MIN(1000,MAX(K413,IF($A412&gt;=K$16,0,K$13*(K$16-$A412)+K$14*(K$16-$A412)^2+K$15*(K$16-$A412)^3)))</f>
        <v>0</v>
      </c>
      <c r="L412" s="54" t="n">
        <f aca="false">MIN(1000,MAX(L413,IF($A412&gt;=L$16,0,L$13*(L$16-$A412)+L$14*(L$16-$A412)^2+L$15*(L$16-$A412)^3)))</f>
        <v>0</v>
      </c>
      <c r="M412" s="54" t="n">
        <f aca="false">MIN(1000,MAX(M413,IF($A412&gt;=M$16,0,M$13*(M$16-$A412)+M$14*(M$16-$A412)^2+M$15*(M$16-$A412)^3)))</f>
        <v>0</v>
      </c>
      <c r="N412" s="54" t="n">
        <f aca="false">MIN(1000,MAX(N413,IF($A412&gt;=N$16,0,N$13*(N$16-$A412)+N$14*(N$16-$A412)^2+N$15*(N$16-$A412)^3)))</f>
        <v>0</v>
      </c>
      <c r="O412" s="54" t="n">
        <f aca="false">MIN(1000,MAX(O413,IF($A412&gt;=O$16,0,O$13*(O$16-$A412)+O$14*(O$16-$A412)^2+O$15*(O$16-$A412)^3)))</f>
        <v>0</v>
      </c>
      <c r="P412" s="54" t="n">
        <f aca="false">MIN(1000,MAX(P413,IF($A412&gt;=P$16,0,P$13*(P$16-$A412)+P$14*(P$16-$A412)^2+P$15*(P$16-$A412)^3)))</f>
        <v>0</v>
      </c>
      <c r="Q412" s="54" t="n">
        <f aca="false">MIN(1000,MAX(Q413,IF($A412&gt;=Q$16,0,Q$13*(Q$16-$A412)+Q$14*(Q$16-$A412)^2+Q$15*(Q$16-$A412)^3)))</f>
        <v>0</v>
      </c>
      <c r="R412" s="54" t="n">
        <f aca="false">MIN(1000,MAX(R413,IF($A412&gt;=R$16,0,R$13*(R$16-$A412)+R$14*(R$16-$A412)^2+R$15*(R$16-$A412)^3)))</f>
        <v>0</v>
      </c>
      <c r="S412" s="54" t="n">
        <f aca="false">MIN(1000,MAX(S413,IF($A412&gt;=S$16,0,S$13*(S$16-$A412)+S$14*(S$16-$A412)^2+S$15*(S$16-$A412)^3)))</f>
        <v>0</v>
      </c>
      <c r="T412" s="54" t="n">
        <f aca="false">MIN(1000,MAX(T413,IF($A412&gt;=T$16,0,T$13*(T$16-$A412)+T$14*(T$16-$A412)^2+T$15*(T$16-$A412)^3)))</f>
        <v>0</v>
      </c>
      <c r="U412" s="54" t="n">
        <f aca="false">MIN(1000,MAX(U413,IF($A412&gt;=U$16,0,U$13*(U$16-$A412)+U$14*(U$16-$A412)^2+U$15*(U$16-$A412)^3)))</f>
        <v>60.27245</v>
      </c>
      <c r="V412" s="54" t="n">
        <f aca="false">MIN(1000,MAX(V413,IF($A412&gt;=V$16,0,V$13*(V$16-$A412)+V$14*(V$16-$A412)^2+V$15*(V$16-$A412)^3)))</f>
        <v>0</v>
      </c>
      <c r="W412" s="54" t="n">
        <f aca="false">MIN(1000,MAX(W413,IF($A412&gt;=W$16,0,W$13*(W$16-$A412)+W$14*(W$16-$A412)^2+W$15*(W$16-$A412)^3)))</f>
        <v>32.78148</v>
      </c>
      <c r="X412" s="54" t="n">
        <f aca="false">MIN(1000,MAX(X413,IF($A412&gt;=X$16,0,X$13*(X$16-$A412)+X$14*(X$16-$A412)^2+X$15*(X$16-$A412)^3)))</f>
        <v>0</v>
      </c>
      <c r="Y412" s="54" t="n">
        <f aca="false">MIN(1000,MAX(Y413,IF($A412&gt;=Y$16,0,Y$13*(Y$16-$A412)+Y$14*(Y$16-$A412)^2+Y$15*(Y$16-$A412)^3)))</f>
        <v>0</v>
      </c>
      <c r="Z412" s="54" t="n">
        <f aca="false">MIN(1000,MAX(Z413,IF($A412&gt;=Z$16,0,Z$13*(Z$16-$A412)+Z$14*(Z$16-$A412)^2+Z$15*(Z$16-$A412)^3)))</f>
        <v>0</v>
      </c>
      <c r="AC412" s="54" t="n">
        <f aca="false">MIN(1000,MAX(AC413,IF($A412&gt;=AC$16,0,AC$13*(AC$16-$A412)+AC$14*(AC$16-$A412)^2+AC$15*(AC$16-$A412)^3)))</f>
        <v>0</v>
      </c>
      <c r="AD412" s="54" t="n">
        <f aca="false">MIN(1000,MAX(AD413,IF($A412&gt;=AD$16,0,AD$13*(AD$16-$A412)+AD$14*(AD$16-$A412)^2+AD$15*(AD$16-$A412)^3)))</f>
        <v>0</v>
      </c>
      <c r="AE412" s="54" t="n">
        <f aca="false">MIN(1000,MAX(AE413,IF($A412&gt;=AE$16,0,AE$13*(AE$16-$A412)+AE$14*(AE$16-$A412)^2+AE$15*(AE$16-$A412)^3)))</f>
        <v>0</v>
      </c>
      <c r="AF412" s="54" t="n">
        <f aca="false">MIN(1000,MAX(AF413,IF($A412&gt;=AF$16,0,AF$13*(AF$16-$A412)+AF$14*(AF$16-$A412)^2+AF$15*(AF$16-$A412)^3)))</f>
        <v>0</v>
      </c>
      <c r="AG412" s="54" t="n">
        <f aca="false">MIN(1000,MAX(AG413,IF($A412&gt;=AG$16,0,AG$13*(AG$16-$A412)+AG$14*(AG$16-$A412)^2+AG$15*(AG$16-$A412)^3)))</f>
        <v>0</v>
      </c>
      <c r="AH412" s="54" t="n">
        <f aca="false">MIN(1000,MAX(AH413,IF($A412&gt;=AH$16,0,AH$13*(AH$16-$A412)+AH$14*(AH$16-$A412)^2+AH$15*(AH$16-$A412)^3)))</f>
        <v>0</v>
      </c>
      <c r="AI412" s="54" t="n">
        <f aca="false">MIN(1000,MAX(AI413,IF($A412&gt;=AI$16,0,AI$13*(AI$16-$A412)+AI$14*(AI$16-$A412)^2+AI$15*(AI$16-$A412)^3)))</f>
        <v>0</v>
      </c>
      <c r="AJ412" s="54" t="n">
        <f aca="false">MIN(1000,MAX(AJ413,IF($A412&gt;=AJ$16,0,AJ$13*(AJ$16-$A412)+AJ$14*(AJ$16-$A412)^2+AJ$15*(AJ$16-$A412)^3)))</f>
        <v>0</v>
      </c>
      <c r="AK412" s="54" t="n">
        <f aca="false">MIN(1000,MAX(AK413,IF($A412&gt;=AK$16,0,AK$13*(AK$16-$A412)+AK$14*(AK$16-$A412)^2+AK$15*(AK$16-$A412)^3)))</f>
        <v>0</v>
      </c>
      <c r="AL412" s="54" t="n">
        <f aca="false">MIN(1000,MAX(AL413,IF($A412&gt;=AL$16,0,AL$13*(AL$16-$A412)+AL$14*(AL$16-$A412)^2+AL$15*(AL$16-$A412)^3)))</f>
        <v>0</v>
      </c>
      <c r="AM412" s="54" t="n">
        <f aca="false">MIN(1000,MAX(AM413,IF($A412&gt;=AM$16,0,AM$13*(AM$16-$A412)+AM$14*(AM$16-$A412)^2+AM$15*(AM$16-$A412)^3)))</f>
        <v>0</v>
      </c>
      <c r="AN412" s="54" t="n">
        <f aca="false">MIN(1000,MAX(AN413,IF($A412&gt;=AN$16,0,AN$13*(AN$16-$A412)+AN$14*(AN$16-$A412)^2+AN$15*(AN$16-$A412)^3)))</f>
        <v>0</v>
      </c>
      <c r="AO412" s="54" t="n">
        <f aca="false">MIN(1000,MAX(AO413,IF($A412&gt;=AO$16,0,AO$13*(AO$16-$A412)+AO$14*(AO$16-$A412)^2+AO$15*(AO$16-$A412)^3)))</f>
        <v>0</v>
      </c>
      <c r="AP412" s="54" t="n">
        <f aca="false">MIN(1000,MAX(AP413,IF($A412&gt;=AP$16,0,AP$13*(AP$16-$A412)+AP$14*(AP$16-$A412)^2+AP$15*(AP$16-$A412)^3)))</f>
        <v>0</v>
      </c>
      <c r="AQ412" s="54" t="n">
        <f aca="false">MIN(1000,MAX(AQ413,IF($A412&gt;=AQ$16,0,AQ$13*(AQ$16-$A412)+AQ$14*(AQ$16-$A412)^2+AQ$15*(AQ$16-$A412)^3)))</f>
        <v>0</v>
      </c>
      <c r="AR412" s="54" t="n">
        <f aca="false">MIN(1000,MAX(AR413,IF($A412&gt;=AR$16,0,AR$13*(AR$16-$A412)+AR$14*(AR$16-$A412)^2+AR$15*(AR$16-$A412)^3)))</f>
        <v>0</v>
      </c>
      <c r="AS412" s="54" t="n">
        <f aca="false">MIN(1000,MAX(AS413,IF($A412&gt;=AS$16,0,AS$13*(AS$16-$A412)+AS$14*(AS$16-$A412)^2+AS$15*(AS$16-$A412)^3)))</f>
        <v>0</v>
      </c>
      <c r="AT412" s="54" t="n">
        <f aca="false">MIN(1000,MAX(AT413,IF($A412&gt;=AT$16,0,AT$13*(AT$16-$A412)+AT$14*(AT$16-$A412)^2+AT$15*(AT$16-$A412)^3)))</f>
        <v>0</v>
      </c>
      <c r="AU412" s="54" t="n">
        <f aca="false">MIN(1000,MAX(AU413,IF($A412&gt;=AU$16,0,AU$13*(AU$16-$A412)+AU$14*(AU$16-$A412)^2+AU$15*(AU$16-$A412)^3)))</f>
        <v>0</v>
      </c>
      <c r="AV412" s="54" t="n">
        <f aca="false">MIN(1000,MAX(AV413,IF($A412&gt;=AV$16,0,AV$13*(AV$16-$A412)+AV$14*(AV$16-$A412)^2+AV$15*(AV$16-$A412)^3)))</f>
        <v>357.45253</v>
      </c>
      <c r="AW412" s="54" t="n">
        <f aca="false">MIN(1000,MAX(AW413,IF($A412&gt;=AW$16,0,AW$13*(AW$16-$A412)+AW$14*(AW$16-$A412)^2+AW$15*(AW$16-$A412)^3)))</f>
        <v>0</v>
      </c>
      <c r="AX412" s="54" t="n">
        <f aca="false">MIN(1000,MAX(AX413,IF($A412&gt;=AX$16,0,AX$13*(AX$16-$A412)+AX$14*(AX$16-$A412)^2+AX$15*(AX$16-$A412)^3)))</f>
        <v>58.216864</v>
      </c>
      <c r="AY412" s="54" t="n">
        <f aca="false">MIN(1000,MAX(AY413,IF($A412&gt;=AY$16,0,AY$13*(AY$16-$A412)+AY$14*(AY$16-$A412)^2+AY$15*(AY$16-$A412)^3)))</f>
        <v>0</v>
      </c>
      <c r="AZ412" s="54" t="n">
        <f aca="false">MIN(1000,MAX(AZ413,IF($A412&gt;=AZ$16,0,AZ$13*(AZ$16-$A412)+AZ$14*(AZ$16-$A412)^2+AZ$15*(AZ$16-$A412)^3)))</f>
        <v>0</v>
      </c>
      <c r="BA412" s="54" t="n">
        <f aca="false">MIN(1000,MAX(BA413,IF($A412&gt;=BA$16,0,BA$13*(BA$16-$A412)+BA$14*(BA$16-$A412)^2+BA$15*(BA$16-$A412)^3)))</f>
        <v>0</v>
      </c>
    </row>
    <row r="413" customFormat="false" ht="13.8" hidden="false" customHeight="false" outlineLevel="0" collapsed="false">
      <c r="A413" s="12" t="n">
        <f aca="false">A412+10</f>
        <v>3960</v>
      </c>
      <c r="B413" s="54" t="n">
        <f aca="false">MIN(1000,MAX(B414,IF($A413&gt;=B$16,0,B$13*(B$16-$A413)+B$14*(B$16-$A413)^2+B$15*(B$16-$A413)^3)))</f>
        <v>0</v>
      </c>
      <c r="C413" s="54" t="n">
        <f aca="false">MIN(1000,MAX(C414,IF($A413&gt;=C$16,0,C$13*(C$16-$A413)+C$14*(C$16-$A413)^2+C$15*(C$16-$A413)^3)))</f>
        <v>0</v>
      </c>
      <c r="D413" s="54" t="n">
        <f aca="false">MIN(1000,MAX(D414,IF($A413&gt;=D$16,0,D$13*(D$16-$A413)+D$14*(D$16-$A413)^2+D$15*(D$16-$A413)^3)))</f>
        <v>0</v>
      </c>
      <c r="E413" s="54" t="n">
        <f aca="false">MIN(1000,MAX(E414,IF($A413&gt;=E$16,0,E$13*(E$16-$A413)+E$14*(E$16-$A413)^2+E$15*(E$16-$A413)^3)))</f>
        <v>0</v>
      </c>
      <c r="F413" s="54" t="n">
        <f aca="false">MIN(1000,MAX(F414,IF($A413&gt;=F$16,0,F$13*(F$16-$A413)+F$14*(F$16-$A413)^2+F$15*(F$16-$A413)^3)))</f>
        <v>0</v>
      </c>
      <c r="G413" s="54" t="n">
        <f aca="false">MIN(1000,MAX(G414,IF($A413&gt;=G$16,0,G$13*(G$16-$A413)+G$14*(G$16-$A413)^2+G$15*(G$16-$A413)^3)))</f>
        <v>0</v>
      </c>
      <c r="H413" s="54" t="n">
        <f aca="false">MIN(1000,MAX(H414,IF($A413&gt;=H$16,0,H$13*(H$16-$A413)+H$14*(H$16-$A413)^2+H$15*(H$16-$A413)^3)))</f>
        <v>0</v>
      </c>
      <c r="I413" s="54" t="n">
        <f aca="false">MIN(1000,MAX(I414,IF($A413&gt;=I$16,0,I$13*(I$16-$A413)+I$14*(I$16-$A413)^2+I$15*(I$16-$A413)^3)))</f>
        <v>0</v>
      </c>
      <c r="J413" s="54" t="n">
        <f aca="false">MIN(1000,MAX(J414,IF($A413&gt;=J$16,0,J$13*(J$16-$A413)+J$14*(J$16-$A413)^2+J$15*(J$16-$A413)^3)))</f>
        <v>0</v>
      </c>
      <c r="K413" s="54" t="n">
        <f aca="false">MIN(1000,MAX(K414,IF($A413&gt;=K$16,0,K$13*(K$16-$A413)+K$14*(K$16-$A413)^2+K$15*(K$16-$A413)^3)))</f>
        <v>0</v>
      </c>
      <c r="L413" s="54" t="n">
        <f aca="false">MIN(1000,MAX(L414,IF($A413&gt;=L$16,0,L$13*(L$16-$A413)+L$14*(L$16-$A413)^2+L$15*(L$16-$A413)^3)))</f>
        <v>0</v>
      </c>
      <c r="M413" s="54" t="n">
        <f aca="false">MIN(1000,MAX(M414,IF($A413&gt;=M$16,0,M$13*(M$16-$A413)+M$14*(M$16-$A413)^2+M$15*(M$16-$A413)^3)))</f>
        <v>0</v>
      </c>
      <c r="N413" s="54" t="n">
        <f aca="false">MIN(1000,MAX(N414,IF($A413&gt;=N$16,0,N$13*(N$16-$A413)+N$14*(N$16-$A413)^2+N$15*(N$16-$A413)^3)))</f>
        <v>0</v>
      </c>
      <c r="O413" s="54" t="n">
        <f aca="false">MIN(1000,MAX(O414,IF($A413&gt;=O$16,0,O$13*(O$16-$A413)+O$14*(O$16-$A413)^2+O$15*(O$16-$A413)^3)))</f>
        <v>0</v>
      </c>
      <c r="P413" s="54" t="n">
        <f aca="false">MIN(1000,MAX(P414,IF($A413&gt;=P$16,0,P$13*(P$16-$A413)+P$14*(P$16-$A413)^2+P$15*(P$16-$A413)^3)))</f>
        <v>0</v>
      </c>
      <c r="Q413" s="54" t="n">
        <f aca="false">MIN(1000,MAX(Q414,IF($A413&gt;=Q$16,0,Q$13*(Q$16-$A413)+Q$14*(Q$16-$A413)^2+Q$15*(Q$16-$A413)^3)))</f>
        <v>0</v>
      </c>
      <c r="R413" s="54" t="n">
        <f aca="false">MIN(1000,MAX(R414,IF($A413&gt;=R$16,0,R$13*(R$16-$A413)+R$14*(R$16-$A413)^2+R$15*(R$16-$A413)^3)))</f>
        <v>0</v>
      </c>
      <c r="S413" s="54" t="n">
        <f aca="false">MIN(1000,MAX(S414,IF($A413&gt;=S$16,0,S$13*(S$16-$A413)+S$14*(S$16-$A413)^2+S$15*(S$16-$A413)^3)))</f>
        <v>0</v>
      </c>
      <c r="T413" s="54" t="n">
        <f aca="false">MIN(1000,MAX(T414,IF($A413&gt;=T$16,0,T$13*(T$16-$A413)+T$14*(T$16-$A413)^2+T$15*(T$16-$A413)^3)))</f>
        <v>0</v>
      </c>
      <c r="U413" s="54" t="n">
        <f aca="false">MIN(1000,MAX(U414,IF($A413&gt;=U$16,0,U$13*(U$16-$A413)+U$14*(U$16-$A413)^2+U$15*(U$16-$A413)^3)))</f>
        <v>60.02745</v>
      </c>
      <c r="V413" s="54" t="n">
        <f aca="false">MIN(1000,MAX(V414,IF($A413&gt;=V$16,0,V$13*(V$16-$A413)+V$14*(V$16-$A413)^2+V$15*(V$16-$A413)^3)))</f>
        <v>0</v>
      </c>
      <c r="W413" s="54" t="n">
        <f aca="false">MIN(1000,MAX(W414,IF($A413&gt;=W$16,0,W$13*(W$16-$A413)+W$14*(W$16-$A413)^2+W$15*(W$16-$A413)^3)))</f>
        <v>32.65248</v>
      </c>
      <c r="X413" s="54" t="n">
        <f aca="false">MIN(1000,MAX(X414,IF($A413&gt;=X$16,0,X$13*(X$16-$A413)+X$14*(X$16-$A413)^2+X$15*(X$16-$A413)^3)))</f>
        <v>0</v>
      </c>
      <c r="Y413" s="54" t="n">
        <f aca="false">MIN(1000,MAX(Y414,IF($A413&gt;=Y$16,0,Y$13*(Y$16-$A413)+Y$14*(Y$16-$A413)^2+Y$15*(Y$16-$A413)^3)))</f>
        <v>0</v>
      </c>
      <c r="Z413" s="54" t="n">
        <f aca="false">MIN(1000,MAX(Z414,IF($A413&gt;=Z$16,0,Z$13*(Z$16-$A413)+Z$14*(Z$16-$A413)^2+Z$15*(Z$16-$A413)^3)))</f>
        <v>0</v>
      </c>
      <c r="AC413" s="54" t="n">
        <f aca="false">MIN(1000,MAX(AC414,IF($A413&gt;=AC$16,0,AC$13*(AC$16-$A413)+AC$14*(AC$16-$A413)^2+AC$15*(AC$16-$A413)^3)))</f>
        <v>0</v>
      </c>
      <c r="AD413" s="54" t="n">
        <f aca="false">MIN(1000,MAX(AD414,IF($A413&gt;=AD$16,0,AD$13*(AD$16-$A413)+AD$14*(AD$16-$A413)^2+AD$15*(AD$16-$A413)^3)))</f>
        <v>0</v>
      </c>
      <c r="AE413" s="54" t="n">
        <f aca="false">MIN(1000,MAX(AE414,IF($A413&gt;=AE$16,0,AE$13*(AE$16-$A413)+AE$14*(AE$16-$A413)^2+AE$15*(AE$16-$A413)^3)))</f>
        <v>0</v>
      </c>
      <c r="AF413" s="54" t="n">
        <f aca="false">MIN(1000,MAX(AF414,IF($A413&gt;=AF$16,0,AF$13*(AF$16-$A413)+AF$14*(AF$16-$A413)^2+AF$15*(AF$16-$A413)^3)))</f>
        <v>0</v>
      </c>
      <c r="AG413" s="54" t="n">
        <f aca="false">MIN(1000,MAX(AG414,IF($A413&gt;=AG$16,0,AG$13*(AG$16-$A413)+AG$14*(AG$16-$A413)^2+AG$15*(AG$16-$A413)^3)))</f>
        <v>0</v>
      </c>
      <c r="AH413" s="54" t="n">
        <f aca="false">MIN(1000,MAX(AH414,IF($A413&gt;=AH$16,0,AH$13*(AH$16-$A413)+AH$14*(AH$16-$A413)^2+AH$15*(AH$16-$A413)^3)))</f>
        <v>0</v>
      </c>
      <c r="AI413" s="54" t="n">
        <f aca="false">MIN(1000,MAX(AI414,IF($A413&gt;=AI$16,0,AI$13*(AI$16-$A413)+AI$14*(AI$16-$A413)^2+AI$15*(AI$16-$A413)^3)))</f>
        <v>0</v>
      </c>
      <c r="AJ413" s="54" t="n">
        <f aca="false">MIN(1000,MAX(AJ414,IF($A413&gt;=AJ$16,0,AJ$13*(AJ$16-$A413)+AJ$14*(AJ$16-$A413)^2+AJ$15*(AJ$16-$A413)^3)))</f>
        <v>0</v>
      </c>
      <c r="AK413" s="54" t="n">
        <f aca="false">MIN(1000,MAX(AK414,IF($A413&gt;=AK$16,0,AK$13*(AK$16-$A413)+AK$14*(AK$16-$A413)^2+AK$15*(AK$16-$A413)^3)))</f>
        <v>0</v>
      </c>
      <c r="AL413" s="54" t="n">
        <f aca="false">MIN(1000,MAX(AL414,IF($A413&gt;=AL$16,0,AL$13*(AL$16-$A413)+AL$14*(AL$16-$A413)^2+AL$15*(AL$16-$A413)^3)))</f>
        <v>0</v>
      </c>
      <c r="AM413" s="54" t="n">
        <f aca="false">MIN(1000,MAX(AM414,IF($A413&gt;=AM$16,0,AM$13*(AM$16-$A413)+AM$14*(AM$16-$A413)^2+AM$15*(AM$16-$A413)^3)))</f>
        <v>0</v>
      </c>
      <c r="AN413" s="54" t="n">
        <f aca="false">MIN(1000,MAX(AN414,IF($A413&gt;=AN$16,0,AN$13*(AN$16-$A413)+AN$14*(AN$16-$A413)^2+AN$15*(AN$16-$A413)^3)))</f>
        <v>0</v>
      </c>
      <c r="AO413" s="54" t="n">
        <f aca="false">MIN(1000,MAX(AO414,IF($A413&gt;=AO$16,0,AO$13*(AO$16-$A413)+AO$14*(AO$16-$A413)^2+AO$15*(AO$16-$A413)^3)))</f>
        <v>0</v>
      </c>
      <c r="AP413" s="54" t="n">
        <f aca="false">MIN(1000,MAX(AP414,IF($A413&gt;=AP$16,0,AP$13*(AP$16-$A413)+AP$14*(AP$16-$A413)^2+AP$15*(AP$16-$A413)^3)))</f>
        <v>0</v>
      </c>
      <c r="AQ413" s="54" t="n">
        <f aca="false">MIN(1000,MAX(AQ414,IF($A413&gt;=AQ$16,0,AQ$13*(AQ$16-$A413)+AQ$14*(AQ$16-$A413)^2+AQ$15*(AQ$16-$A413)^3)))</f>
        <v>0</v>
      </c>
      <c r="AR413" s="54" t="n">
        <f aca="false">MIN(1000,MAX(AR414,IF($A413&gt;=AR$16,0,AR$13*(AR$16-$A413)+AR$14*(AR$16-$A413)^2+AR$15*(AR$16-$A413)^3)))</f>
        <v>0</v>
      </c>
      <c r="AS413" s="54" t="n">
        <f aca="false">MIN(1000,MAX(AS414,IF($A413&gt;=AS$16,0,AS$13*(AS$16-$A413)+AS$14*(AS$16-$A413)^2+AS$15*(AS$16-$A413)^3)))</f>
        <v>0</v>
      </c>
      <c r="AT413" s="54" t="n">
        <f aca="false">MIN(1000,MAX(AT414,IF($A413&gt;=AT$16,0,AT$13*(AT$16-$A413)+AT$14*(AT$16-$A413)^2+AT$15*(AT$16-$A413)^3)))</f>
        <v>0</v>
      </c>
      <c r="AU413" s="54" t="n">
        <f aca="false">MIN(1000,MAX(AU414,IF($A413&gt;=AU$16,0,AU$13*(AU$16-$A413)+AU$14*(AU$16-$A413)^2+AU$15*(AU$16-$A413)^3)))</f>
        <v>0</v>
      </c>
      <c r="AV413" s="54" t="n">
        <f aca="false">MIN(1000,MAX(AV414,IF($A413&gt;=AV$16,0,AV$13*(AV$16-$A413)+AV$14*(AV$16-$A413)^2+AV$15*(AV$16-$A413)^3)))</f>
        <v>355.99953</v>
      </c>
      <c r="AW413" s="54" t="n">
        <f aca="false">MIN(1000,MAX(AW414,IF($A413&gt;=AW$16,0,AW$13*(AW$16-$A413)+AW$14*(AW$16-$A413)^2+AW$15*(AW$16-$A413)^3)))</f>
        <v>0</v>
      </c>
      <c r="AX413" s="54" t="n">
        <f aca="false">MIN(1000,MAX(AX414,IF($A413&gt;=AX$16,0,AX$13*(AX$16-$A413)+AX$14*(AX$16-$A413)^2+AX$15*(AX$16-$A413)^3)))</f>
        <v>58.216864</v>
      </c>
      <c r="AY413" s="54" t="n">
        <f aca="false">MIN(1000,MAX(AY414,IF($A413&gt;=AY$16,0,AY$13*(AY$16-$A413)+AY$14*(AY$16-$A413)^2+AY$15*(AY$16-$A413)^3)))</f>
        <v>0</v>
      </c>
      <c r="AZ413" s="54" t="n">
        <f aca="false">MIN(1000,MAX(AZ414,IF($A413&gt;=AZ$16,0,AZ$13*(AZ$16-$A413)+AZ$14*(AZ$16-$A413)^2+AZ$15*(AZ$16-$A413)^3)))</f>
        <v>0</v>
      </c>
      <c r="BA413" s="54" t="n">
        <f aca="false">MIN(1000,MAX(BA414,IF($A413&gt;=BA$16,0,BA$13*(BA$16-$A413)+BA$14*(BA$16-$A413)^2+BA$15*(BA$16-$A413)^3)))</f>
        <v>0</v>
      </c>
    </row>
    <row r="414" customFormat="false" ht="13.8" hidden="false" customHeight="false" outlineLevel="0" collapsed="false">
      <c r="A414" s="12" t="n">
        <f aca="false">A413+10</f>
        <v>3970</v>
      </c>
      <c r="B414" s="54" t="n">
        <f aca="false">MIN(1000,MAX(B415,IF($A414&gt;=B$16,0,B$13*(B$16-$A414)+B$14*(B$16-$A414)^2+B$15*(B$16-$A414)^3)))</f>
        <v>0</v>
      </c>
      <c r="C414" s="54" t="n">
        <f aca="false">MIN(1000,MAX(C415,IF($A414&gt;=C$16,0,C$13*(C$16-$A414)+C$14*(C$16-$A414)^2+C$15*(C$16-$A414)^3)))</f>
        <v>0</v>
      </c>
      <c r="D414" s="54" t="n">
        <f aca="false">MIN(1000,MAX(D415,IF($A414&gt;=D$16,0,D$13*(D$16-$A414)+D$14*(D$16-$A414)^2+D$15*(D$16-$A414)^3)))</f>
        <v>0</v>
      </c>
      <c r="E414" s="54" t="n">
        <f aca="false">MIN(1000,MAX(E415,IF($A414&gt;=E$16,0,E$13*(E$16-$A414)+E$14*(E$16-$A414)^2+E$15*(E$16-$A414)^3)))</f>
        <v>0</v>
      </c>
      <c r="F414" s="54" t="n">
        <f aca="false">MIN(1000,MAX(F415,IF($A414&gt;=F$16,0,F$13*(F$16-$A414)+F$14*(F$16-$A414)^2+F$15*(F$16-$A414)^3)))</f>
        <v>0</v>
      </c>
      <c r="G414" s="54" t="n">
        <f aca="false">MIN(1000,MAX(G415,IF($A414&gt;=G$16,0,G$13*(G$16-$A414)+G$14*(G$16-$A414)^2+G$15*(G$16-$A414)^3)))</f>
        <v>0</v>
      </c>
      <c r="H414" s="54" t="n">
        <f aca="false">MIN(1000,MAX(H415,IF($A414&gt;=H$16,0,H$13*(H$16-$A414)+H$14*(H$16-$A414)^2+H$15*(H$16-$A414)^3)))</f>
        <v>0</v>
      </c>
      <c r="I414" s="54" t="n">
        <f aca="false">MIN(1000,MAX(I415,IF($A414&gt;=I$16,0,I$13*(I$16-$A414)+I$14*(I$16-$A414)^2+I$15*(I$16-$A414)^3)))</f>
        <v>0</v>
      </c>
      <c r="J414" s="54" t="n">
        <f aca="false">MIN(1000,MAX(J415,IF($A414&gt;=J$16,0,J$13*(J$16-$A414)+J$14*(J$16-$A414)^2+J$15*(J$16-$A414)^3)))</f>
        <v>0</v>
      </c>
      <c r="K414" s="54" t="n">
        <f aca="false">MIN(1000,MAX(K415,IF($A414&gt;=K$16,0,K$13*(K$16-$A414)+K$14*(K$16-$A414)^2+K$15*(K$16-$A414)^3)))</f>
        <v>0</v>
      </c>
      <c r="L414" s="54" t="n">
        <f aca="false">MIN(1000,MAX(L415,IF($A414&gt;=L$16,0,L$13*(L$16-$A414)+L$14*(L$16-$A414)^2+L$15*(L$16-$A414)^3)))</f>
        <v>0</v>
      </c>
      <c r="M414" s="54" t="n">
        <f aca="false">MIN(1000,MAX(M415,IF($A414&gt;=M$16,0,M$13*(M$16-$A414)+M$14*(M$16-$A414)^2+M$15*(M$16-$A414)^3)))</f>
        <v>0</v>
      </c>
      <c r="N414" s="54" t="n">
        <f aca="false">MIN(1000,MAX(N415,IF($A414&gt;=N$16,0,N$13*(N$16-$A414)+N$14*(N$16-$A414)^2+N$15*(N$16-$A414)^3)))</f>
        <v>0</v>
      </c>
      <c r="O414" s="54" t="n">
        <f aca="false">MIN(1000,MAX(O415,IF($A414&gt;=O$16,0,O$13*(O$16-$A414)+O$14*(O$16-$A414)^2+O$15*(O$16-$A414)^3)))</f>
        <v>0</v>
      </c>
      <c r="P414" s="54" t="n">
        <f aca="false">MIN(1000,MAX(P415,IF($A414&gt;=P$16,0,P$13*(P$16-$A414)+P$14*(P$16-$A414)^2+P$15*(P$16-$A414)^3)))</f>
        <v>0</v>
      </c>
      <c r="Q414" s="54" t="n">
        <f aca="false">MIN(1000,MAX(Q415,IF($A414&gt;=Q$16,0,Q$13*(Q$16-$A414)+Q$14*(Q$16-$A414)^2+Q$15*(Q$16-$A414)^3)))</f>
        <v>0</v>
      </c>
      <c r="R414" s="54" t="n">
        <f aca="false">MIN(1000,MAX(R415,IF($A414&gt;=R$16,0,R$13*(R$16-$A414)+R$14*(R$16-$A414)^2+R$15*(R$16-$A414)^3)))</f>
        <v>0</v>
      </c>
      <c r="S414" s="54" t="n">
        <f aca="false">MIN(1000,MAX(S415,IF($A414&gt;=S$16,0,S$13*(S$16-$A414)+S$14*(S$16-$A414)^2+S$15*(S$16-$A414)^3)))</f>
        <v>0</v>
      </c>
      <c r="T414" s="54" t="n">
        <f aca="false">MIN(1000,MAX(T415,IF($A414&gt;=T$16,0,T$13*(T$16-$A414)+T$14*(T$16-$A414)^2+T$15*(T$16-$A414)^3)))</f>
        <v>0</v>
      </c>
      <c r="U414" s="54" t="n">
        <f aca="false">MIN(1000,MAX(U415,IF($A414&gt;=U$16,0,U$13*(U$16-$A414)+U$14*(U$16-$A414)^2+U$15*(U$16-$A414)^3)))</f>
        <v>59.78245</v>
      </c>
      <c r="V414" s="54" t="n">
        <f aca="false">MIN(1000,MAX(V415,IF($A414&gt;=V$16,0,V$13*(V$16-$A414)+V$14*(V$16-$A414)^2+V$15*(V$16-$A414)^3)))</f>
        <v>0</v>
      </c>
      <c r="W414" s="54" t="n">
        <f aca="false">MIN(1000,MAX(W415,IF($A414&gt;=W$16,0,W$13*(W$16-$A414)+W$14*(W$16-$A414)^2+W$15*(W$16-$A414)^3)))</f>
        <v>32.52348</v>
      </c>
      <c r="X414" s="54" t="n">
        <f aca="false">MIN(1000,MAX(X415,IF($A414&gt;=X$16,0,X$13*(X$16-$A414)+X$14*(X$16-$A414)^2+X$15*(X$16-$A414)^3)))</f>
        <v>0</v>
      </c>
      <c r="Y414" s="54" t="n">
        <f aca="false">MIN(1000,MAX(Y415,IF($A414&gt;=Y$16,0,Y$13*(Y$16-$A414)+Y$14*(Y$16-$A414)^2+Y$15*(Y$16-$A414)^3)))</f>
        <v>0</v>
      </c>
      <c r="Z414" s="54" t="n">
        <f aca="false">MIN(1000,MAX(Z415,IF($A414&gt;=Z$16,0,Z$13*(Z$16-$A414)+Z$14*(Z$16-$A414)^2+Z$15*(Z$16-$A414)^3)))</f>
        <v>0</v>
      </c>
      <c r="AC414" s="54" t="n">
        <f aca="false">MIN(1000,MAX(AC415,IF($A414&gt;=AC$16,0,AC$13*(AC$16-$A414)+AC$14*(AC$16-$A414)^2+AC$15*(AC$16-$A414)^3)))</f>
        <v>0</v>
      </c>
      <c r="AD414" s="54" t="n">
        <f aca="false">MIN(1000,MAX(AD415,IF($A414&gt;=AD$16,0,AD$13*(AD$16-$A414)+AD$14*(AD$16-$A414)^2+AD$15*(AD$16-$A414)^3)))</f>
        <v>0</v>
      </c>
      <c r="AE414" s="54" t="n">
        <f aca="false">MIN(1000,MAX(AE415,IF($A414&gt;=AE$16,0,AE$13*(AE$16-$A414)+AE$14*(AE$16-$A414)^2+AE$15*(AE$16-$A414)^3)))</f>
        <v>0</v>
      </c>
      <c r="AF414" s="54" t="n">
        <f aca="false">MIN(1000,MAX(AF415,IF($A414&gt;=AF$16,0,AF$13*(AF$16-$A414)+AF$14*(AF$16-$A414)^2+AF$15*(AF$16-$A414)^3)))</f>
        <v>0</v>
      </c>
      <c r="AG414" s="54" t="n">
        <f aca="false">MIN(1000,MAX(AG415,IF($A414&gt;=AG$16,0,AG$13*(AG$16-$A414)+AG$14*(AG$16-$A414)^2+AG$15*(AG$16-$A414)^3)))</f>
        <v>0</v>
      </c>
      <c r="AH414" s="54" t="n">
        <f aca="false">MIN(1000,MAX(AH415,IF($A414&gt;=AH$16,0,AH$13*(AH$16-$A414)+AH$14*(AH$16-$A414)^2+AH$15*(AH$16-$A414)^3)))</f>
        <v>0</v>
      </c>
      <c r="AI414" s="54" t="n">
        <f aca="false">MIN(1000,MAX(AI415,IF($A414&gt;=AI$16,0,AI$13*(AI$16-$A414)+AI$14*(AI$16-$A414)^2+AI$15*(AI$16-$A414)^3)))</f>
        <v>0</v>
      </c>
      <c r="AJ414" s="54" t="n">
        <f aca="false">MIN(1000,MAX(AJ415,IF($A414&gt;=AJ$16,0,AJ$13*(AJ$16-$A414)+AJ$14*(AJ$16-$A414)^2+AJ$15*(AJ$16-$A414)^3)))</f>
        <v>0</v>
      </c>
      <c r="AK414" s="54" t="n">
        <f aca="false">MIN(1000,MAX(AK415,IF($A414&gt;=AK$16,0,AK$13*(AK$16-$A414)+AK$14*(AK$16-$A414)^2+AK$15*(AK$16-$A414)^3)))</f>
        <v>0</v>
      </c>
      <c r="AL414" s="54" t="n">
        <f aca="false">MIN(1000,MAX(AL415,IF($A414&gt;=AL$16,0,AL$13*(AL$16-$A414)+AL$14*(AL$16-$A414)^2+AL$15*(AL$16-$A414)^3)))</f>
        <v>0</v>
      </c>
      <c r="AM414" s="54" t="n">
        <f aca="false">MIN(1000,MAX(AM415,IF($A414&gt;=AM$16,0,AM$13*(AM$16-$A414)+AM$14*(AM$16-$A414)^2+AM$15*(AM$16-$A414)^3)))</f>
        <v>0</v>
      </c>
      <c r="AN414" s="54" t="n">
        <f aca="false">MIN(1000,MAX(AN415,IF($A414&gt;=AN$16,0,AN$13*(AN$16-$A414)+AN$14*(AN$16-$A414)^2+AN$15*(AN$16-$A414)^3)))</f>
        <v>0</v>
      </c>
      <c r="AO414" s="54" t="n">
        <f aca="false">MIN(1000,MAX(AO415,IF($A414&gt;=AO$16,0,AO$13*(AO$16-$A414)+AO$14*(AO$16-$A414)^2+AO$15*(AO$16-$A414)^3)))</f>
        <v>0</v>
      </c>
      <c r="AP414" s="54" t="n">
        <f aca="false">MIN(1000,MAX(AP415,IF($A414&gt;=AP$16,0,AP$13*(AP$16-$A414)+AP$14*(AP$16-$A414)^2+AP$15*(AP$16-$A414)^3)))</f>
        <v>0</v>
      </c>
      <c r="AQ414" s="54" t="n">
        <f aca="false">MIN(1000,MAX(AQ415,IF($A414&gt;=AQ$16,0,AQ$13*(AQ$16-$A414)+AQ$14*(AQ$16-$A414)^2+AQ$15*(AQ$16-$A414)^3)))</f>
        <v>0</v>
      </c>
      <c r="AR414" s="54" t="n">
        <f aca="false">MIN(1000,MAX(AR415,IF($A414&gt;=AR$16,0,AR$13*(AR$16-$A414)+AR$14*(AR$16-$A414)^2+AR$15*(AR$16-$A414)^3)))</f>
        <v>0</v>
      </c>
      <c r="AS414" s="54" t="n">
        <f aca="false">MIN(1000,MAX(AS415,IF($A414&gt;=AS$16,0,AS$13*(AS$16-$A414)+AS$14*(AS$16-$A414)^2+AS$15*(AS$16-$A414)^3)))</f>
        <v>0</v>
      </c>
      <c r="AT414" s="54" t="n">
        <f aca="false">MIN(1000,MAX(AT415,IF($A414&gt;=AT$16,0,AT$13*(AT$16-$A414)+AT$14*(AT$16-$A414)^2+AT$15*(AT$16-$A414)^3)))</f>
        <v>0</v>
      </c>
      <c r="AU414" s="54" t="n">
        <f aca="false">MIN(1000,MAX(AU415,IF($A414&gt;=AU$16,0,AU$13*(AU$16-$A414)+AU$14*(AU$16-$A414)^2+AU$15*(AU$16-$A414)^3)))</f>
        <v>0</v>
      </c>
      <c r="AV414" s="54" t="n">
        <f aca="false">MIN(1000,MAX(AV415,IF($A414&gt;=AV$16,0,AV$13*(AV$16-$A414)+AV$14*(AV$16-$A414)^2+AV$15*(AV$16-$A414)^3)))</f>
        <v>354.54653</v>
      </c>
      <c r="AW414" s="54" t="n">
        <f aca="false">MIN(1000,MAX(AW415,IF($A414&gt;=AW$16,0,AW$13*(AW$16-$A414)+AW$14*(AW$16-$A414)^2+AW$15*(AW$16-$A414)^3)))</f>
        <v>0</v>
      </c>
      <c r="AX414" s="54" t="n">
        <f aca="false">MIN(1000,MAX(AX415,IF($A414&gt;=AX$16,0,AX$13*(AX$16-$A414)+AX$14*(AX$16-$A414)^2+AX$15*(AX$16-$A414)^3)))</f>
        <v>58.216864</v>
      </c>
      <c r="AY414" s="54" t="n">
        <f aca="false">MIN(1000,MAX(AY415,IF($A414&gt;=AY$16,0,AY$13*(AY$16-$A414)+AY$14*(AY$16-$A414)^2+AY$15*(AY$16-$A414)^3)))</f>
        <v>0</v>
      </c>
      <c r="AZ414" s="54" t="n">
        <f aca="false">MIN(1000,MAX(AZ415,IF($A414&gt;=AZ$16,0,AZ$13*(AZ$16-$A414)+AZ$14*(AZ$16-$A414)^2+AZ$15*(AZ$16-$A414)^3)))</f>
        <v>0</v>
      </c>
      <c r="BA414" s="54" t="n">
        <f aca="false">MIN(1000,MAX(BA415,IF($A414&gt;=BA$16,0,BA$13*(BA$16-$A414)+BA$14*(BA$16-$A414)^2+BA$15*(BA$16-$A414)^3)))</f>
        <v>0</v>
      </c>
    </row>
    <row r="415" customFormat="false" ht="13.8" hidden="false" customHeight="false" outlineLevel="0" collapsed="false">
      <c r="A415" s="12" t="n">
        <f aca="false">A414+10</f>
        <v>3980</v>
      </c>
      <c r="B415" s="54" t="n">
        <f aca="false">MIN(1000,MAX(B416,IF($A415&gt;=B$16,0,B$13*(B$16-$A415)+B$14*(B$16-$A415)^2+B$15*(B$16-$A415)^3)))</f>
        <v>0</v>
      </c>
      <c r="C415" s="54" t="n">
        <f aca="false">MIN(1000,MAX(C416,IF($A415&gt;=C$16,0,C$13*(C$16-$A415)+C$14*(C$16-$A415)^2+C$15*(C$16-$A415)^3)))</f>
        <v>0</v>
      </c>
      <c r="D415" s="54" t="n">
        <f aca="false">MIN(1000,MAX(D416,IF($A415&gt;=D$16,0,D$13*(D$16-$A415)+D$14*(D$16-$A415)^2+D$15*(D$16-$A415)^3)))</f>
        <v>0</v>
      </c>
      <c r="E415" s="54" t="n">
        <f aca="false">MIN(1000,MAX(E416,IF($A415&gt;=E$16,0,E$13*(E$16-$A415)+E$14*(E$16-$A415)^2+E$15*(E$16-$A415)^3)))</f>
        <v>0</v>
      </c>
      <c r="F415" s="54" t="n">
        <f aca="false">MIN(1000,MAX(F416,IF($A415&gt;=F$16,0,F$13*(F$16-$A415)+F$14*(F$16-$A415)^2+F$15*(F$16-$A415)^3)))</f>
        <v>0</v>
      </c>
      <c r="G415" s="54" t="n">
        <f aca="false">MIN(1000,MAX(G416,IF($A415&gt;=G$16,0,G$13*(G$16-$A415)+G$14*(G$16-$A415)^2+G$15*(G$16-$A415)^3)))</f>
        <v>0</v>
      </c>
      <c r="H415" s="54" t="n">
        <f aca="false">MIN(1000,MAX(H416,IF($A415&gt;=H$16,0,H$13*(H$16-$A415)+H$14*(H$16-$A415)^2+H$15*(H$16-$A415)^3)))</f>
        <v>0</v>
      </c>
      <c r="I415" s="54" t="n">
        <f aca="false">MIN(1000,MAX(I416,IF($A415&gt;=I$16,0,I$13*(I$16-$A415)+I$14*(I$16-$A415)^2+I$15*(I$16-$A415)^3)))</f>
        <v>0</v>
      </c>
      <c r="J415" s="54" t="n">
        <f aca="false">MIN(1000,MAX(J416,IF($A415&gt;=J$16,0,J$13*(J$16-$A415)+J$14*(J$16-$A415)^2+J$15*(J$16-$A415)^3)))</f>
        <v>0</v>
      </c>
      <c r="K415" s="54" t="n">
        <f aca="false">MIN(1000,MAX(K416,IF($A415&gt;=K$16,0,K$13*(K$16-$A415)+K$14*(K$16-$A415)^2+K$15*(K$16-$A415)^3)))</f>
        <v>0</v>
      </c>
      <c r="L415" s="54" t="n">
        <f aca="false">MIN(1000,MAX(L416,IF($A415&gt;=L$16,0,L$13*(L$16-$A415)+L$14*(L$16-$A415)^2+L$15*(L$16-$A415)^3)))</f>
        <v>0</v>
      </c>
      <c r="M415" s="54" t="n">
        <f aca="false">MIN(1000,MAX(M416,IF($A415&gt;=M$16,0,M$13*(M$16-$A415)+M$14*(M$16-$A415)^2+M$15*(M$16-$A415)^3)))</f>
        <v>0</v>
      </c>
      <c r="N415" s="54" t="n">
        <f aca="false">MIN(1000,MAX(N416,IF($A415&gt;=N$16,0,N$13*(N$16-$A415)+N$14*(N$16-$A415)^2+N$15*(N$16-$A415)^3)))</f>
        <v>0</v>
      </c>
      <c r="O415" s="54" t="n">
        <f aca="false">MIN(1000,MAX(O416,IF($A415&gt;=O$16,0,O$13*(O$16-$A415)+O$14*(O$16-$A415)^2+O$15*(O$16-$A415)^3)))</f>
        <v>0</v>
      </c>
      <c r="P415" s="54" t="n">
        <f aca="false">MIN(1000,MAX(P416,IF($A415&gt;=P$16,0,P$13*(P$16-$A415)+P$14*(P$16-$A415)^2+P$15*(P$16-$A415)^3)))</f>
        <v>0</v>
      </c>
      <c r="Q415" s="54" t="n">
        <f aca="false">MIN(1000,MAX(Q416,IF($A415&gt;=Q$16,0,Q$13*(Q$16-$A415)+Q$14*(Q$16-$A415)^2+Q$15*(Q$16-$A415)^3)))</f>
        <v>0</v>
      </c>
      <c r="R415" s="54" t="n">
        <f aca="false">MIN(1000,MAX(R416,IF($A415&gt;=R$16,0,R$13*(R$16-$A415)+R$14*(R$16-$A415)^2+R$15*(R$16-$A415)^3)))</f>
        <v>0</v>
      </c>
      <c r="S415" s="54" t="n">
        <f aca="false">MIN(1000,MAX(S416,IF($A415&gt;=S$16,0,S$13*(S$16-$A415)+S$14*(S$16-$A415)^2+S$15*(S$16-$A415)^3)))</f>
        <v>0</v>
      </c>
      <c r="T415" s="54" t="n">
        <f aca="false">MIN(1000,MAX(T416,IF($A415&gt;=T$16,0,T$13*(T$16-$A415)+T$14*(T$16-$A415)^2+T$15*(T$16-$A415)^3)))</f>
        <v>0</v>
      </c>
      <c r="U415" s="54" t="n">
        <f aca="false">MIN(1000,MAX(U416,IF($A415&gt;=U$16,0,U$13*(U$16-$A415)+U$14*(U$16-$A415)^2+U$15*(U$16-$A415)^3)))</f>
        <v>59.53745</v>
      </c>
      <c r="V415" s="54" t="n">
        <f aca="false">MIN(1000,MAX(V416,IF($A415&gt;=V$16,0,V$13*(V$16-$A415)+V$14*(V$16-$A415)^2+V$15*(V$16-$A415)^3)))</f>
        <v>0</v>
      </c>
      <c r="W415" s="54" t="n">
        <f aca="false">MIN(1000,MAX(W416,IF($A415&gt;=W$16,0,W$13*(W$16-$A415)+W$14*(W$16-$A415)^2+W$15*(W$16-$A415)^3)))</f>
        <v>32.39448</v>
      </c>
      <c r="X415" s="54" t="n">
        <f aca="false">MIN(1000,MAX(X416,IF($A415&gt;=X$16,0,X$13*(X$16-$A415)+X$14*(X$16-$A415)^2+X$15*(X$16-$A415)^3)))</f>
        <v>0</v>
      </c>
      <c r="Y415" s="54" t="n">
        <f aca="false">MIN(1000,MAX(Y416,IF($A415&gt;=Y$16,0,Y$13*(Y$16-$A415)+Y$14*(Y$16-$A415)^2+Y$15*(Y$16-$A415)^3)))</f>
        <v>0</v>
      </c>
      <c r="Z415" s="54" t="n">
        <f aca="false">MIN(1000,MAX(Z416,IF($A415&gt;=Z$16,0,Z$13*(Z$16-$A415)+Z$14*(Z$16-$A415)^2+Z$15*(Z$16-$A415)^3)))</f>
        <v>0</v>
      </c>
      <c r="AC415" s="54" t="n">
        <f aca="false">MIN(1000,MAX(AC416,IF($A415&gt;=AC$16,0,AC$13*(AC$16-$A415)+AC$14*(AC$16-$A415)^2+AC$15*(AC$16-$A415)^3)))</f>
        <v>0</v>
      </c>
      <c r="AD415" s="54" t="n">
        <f aca="false">MIN(1000,MAX(AD416,IF($A415&gt;=AD$16,0,AD$13*(AD$16-$A415)+AD$14*(AD$16-$A415)^2+AD$15*(AD$16-$A415)^3)))</f>
        <v>0</v>
      </c>
      <c r="AE415" s="54" t="n">
        <f aca="false">MIN(1000,MAX(AE416,IF($A415&gt;=AE$16,0,AE$13*(AE$16-$A415)+AE$14*(AE$16-$A415)^2+AE$15*(AE$16-$A415)^3)))</f>
        <v>0</v>
      </c>
      <c r="AF415" s="54" t="n">
        <f aca="false">MIN(1000,MAX(AF416,IF($A415&gt;=AF$16,0,AF$13*(AF$16-$A415)+AF$14*(AF$16-$A415)^2+AF$15*(AF$16-$A415)^3)))</f>
        <v>0</v>
      </c>
      <c r="AG415" s="54" t="n">
        <f aca="false">MIN(1000,MAX(AG416,IF($A415&gt;=AG$16,0,AG$13*(AG$16-$A415)+AG$14*(AG$16-$A415)^2+AG$15*(AG$16-$A415)^3)))</f>
        <v>0</v>
      </c>
      <c r="AH415" s="54" t="n">
        <f aca="false">MIN(1000,MAX(AH416,IF($A415&gt;=AH$16,0,AH$13*(AH$16-$A415)+AH$14*(AH$16-$A415)^2+AH$15*(AH$16-$A415)^3)))</f>
        <v>0</v>
      </c>
      <c r="AI415" s="54" t="n">
        <f aca="false">MIN(1000,MAX(AI416,IF($A415&gt;=AI$16,0,AI$13*(AI$16-$A415)+AI$14*(AI$16-$A415)^2+AI$15*(AI$16-$A415)^3)))</f>
        <v>0</v>
      </c>
      <c r="AJ415" s="54" t="n">
        <f aca="false">MIN(1000,MAX(AJ416,IF($A415&gt;=AJ$16,0,AJ$13*(AJ$16-$A415)+AJ$14*(AJ$16-$A415)^2+AJ$15*(AJ$16-$A415)^3)))</f>
        <v>0</v>
      </c>
      <c r="AK415" s="54" t="n">
        <f aca="false">MIN(1000,MAX(AK416,IF($A415&gt;=AK$16,0,AK$13*(AK$16-$A415)+AK$14*(AK$16-$A415)^2+AK$15*(AK$16-$A415)^3)))</f>
        <v>0</v>
      </c>
      <c r="AL415" s="54" t="n">
        <f aca="false">MIN(1000,MAX(AL416,IF($A415&gt;=AL$16,0,AL$13*(AL$16-$A415)+AL$14*(AL$16-$A415)^2+AL$15*(AL$16-$A415)^3)))</f>
        <v>0</v>
      </c>
      <c r="AM415" s="54" t="n">
        <f aca="false">MIN(1000,MAX(AM416,IF($A415&gt;=AM$16,0,AM$13*(AM$16-$A415)+AM$14*(AM$16-$A415)^2+AM$15*(AM$16-$A415)^3)))</f>
        <v>0</v>
      </c>
      <c r="AN415" s="54" t="n">
        <f aca="false">MIN(1000,MAX(AN416,IF($A415&gt;=AN$16,0,AN$13*(AN$16-$A415)+AN$14*(AN$16-$A415)^2+AN$15*(AN$16-$A415)^3)))</f>
        <v>0</v>
      </c>
      <c r="AO415" s="54" t="n">
        <f aca="false">MIN(1000,MAX(AO416,IF($A415&gt;=AO$16,0,AO$13*(AO$16-$A415)+AO$14*(AO$16-$A415)^2+AO$15*(AO$16-$A415)^3)))</f>
        <v>0</v>
      </c>
      <c r="AP415" s="54" t="n">
        <f aca="false">MIN(1000,MAX(AP416,IF($A415&gt;=AP$16,0,AP$13*(AP$16-$A415)+AP$14*(AP$16-$A415)^2+AP$15*(AP$16-$A415)^3)))</f>
        <v>0</v>
      </c>
      <c r="AQ415" s="54" t="n">
        <f aca="false">MIN(1000,MAX(AQ416,IF($A415&gt;=AQ$16,0,AQ$13*(AQ$16-$A415)+AQ$14*(AQ$16-$A415)^2+AQ$15*(AQ$16-$A415)^3)))</f>
        <v>0</v>
      </c>
      <c r="AR415" s="54" t="n">
        <f aca="false">MIN(1000,MAX(AR416,IF($A415&gt;=AR$16,0,AR$13*(AR$16-$A415)+AR$14*(AR$16-$A415)^2+AR$15*(AR$16-$A415)^3)))</f>
        <v>0</v>
      </c>
      <c r="AS415" s="54" t="n">
        <f aca="false">MIN(1000,MAX(AS416,IF($A415&gt;=AS$16,0,AS$13*(AS$16-$A415)+AS$14*(AS$16-$A415)^2+AS$15*(AS$16-$A415)^3)))</f>
        <v>0</v>
      </c>
      <c r="AT415" s="54" t="n">
        <f aca="false">MIN(1000,MAX(AT416,IF($A415&gt;=AT$16,0,AT$13*(AT$16-$A415)+AT$14*(AT$16-$A415)^2+AT$15*(AT$16-$A415)^3)))</f>
        <v>0</v>
      </c>
      <c r="AU415" s="54" t="n">
        <f aca="false">MIN(1000,MAX(AU416,IF($A415&gt;=AU$16,0,AU$13*(AU$16-$A415)+AU$14*(AU$16-$A415)^2+AU$15*(AU$16-$A415)^3)))</f>
        <v>0</v>
      </c>
      <c r="AV415" s="54" t="n">
        <f aca="false">MIN(1000,MAX(AV416,IF($A415&gt;=AV$16,0,AV$13*(AV$16-$A415)+AV$14*(AV$16-$A415)^2+AV$15*(AV$16-$A415)^3)))</f>
        <v>353.09353</v>
      </c>
      <c r="AW415" s="54" t="n">
        <f aca="false">MIN(1000,MAX(AW416,IF($A415&gt;=AW$16,0,AW$13*(AW$16-$A415)+AW$14*(AW$16-$A415)^2+AW$15*(AW$16-$A415)^3)))</f>
        <v>0</v>
      </c>
      <c r="AX415" s="54" t="n">
        <f aca="false">MIN(1000,MAX(AX416,IF($A415&gt;=AX$16,0,AX$13*(AX$16-$A415)+AX$14*(AX$16-$A415)^2+AX$15*(AX$16-$A415)^3)))</f>
        <v>58.216864</v>
      </c>
      <c r="AY415" s="54" t="n">
        <f aca="false">MIN(1000,MAX(AY416,IF($A415&gt;=AY$16,0,AY$13*(AY$16-$A415)+AY$14*(AY$16-$A415)^2+AY$15*(AY$16-$A415)^3)))</f>
        <v>0</v>
      </c>
      <c r="AZ415" s="54" t="n">
        <f aca="false">MIN(1000,MAX(AZ416,IF($A415&gt;=AZ$16,0,AZ$13*(AZ$16-$A415)+AZ$14*(AZ$16-$A415)^2+AZ$15*(AZ$16-$A415)^3)))</f>
        <v>0</v>
      </c>
      <c r="BA415" s="54" t="n">
        <f aca="false">MIN(1000,MAX(BA416,IF($A415&gt;=BA$16,0,BA$13*(BA$16-$A415)+BA$14*(BA$16-$A415)^2+BA$15*(BA$16-$A415)^3)))</f>
        <v>0</v>
      </c>
    </row>
    <row r="416" customFormat="false" ht="13.8" hidden="false" customHeight="false" outlineLevel="0" collapsed="false">
      <c r="A416" s="12" t="n">
        <f aca="false">A415+10</f>
        <v>3990</v>
      </c>
      <c r="B416" s="54" t="n">
        <f aca="false">MIN(1000,MAX(B417,IF($A416&gt;=B$16,0,B$13*(B$16-$A416)+B$14*(B$16-$A416)^2+B$15*(B$16-$A416)^3)))</f>
        <v>0</v>
      </c>
      <c r="C416" s="54" t="n">
        <f aca="false">MIN(1000,MAX(C417,IF($A416&gt;=C$16,0,C$13*(C$16-$A416)+C$14*(C$16-$A416)^2+C$15*(C$16-$A416)^3)))</f>
        <v>0</v>
      </c>
      <c r="D416" s="54" t="n">
        <f aca="false">MIN(1000,MAX(D417,IF($A416&gt;=D$16,0,D$13*(D$16-$A416)+D$14*(D$16-$A416)^2+D$15*(D$16-$A416)^3)))</f>
        <v>0</v>
      </c>
      <c r="E416" s="54" t="n">
        <f aca="false">MIN(1000,MAX(E417,IF($A416&gt;=E$16,0,E$13*(E$16-$A416)+E$14*(E$16-$A416)^2+E$15*(E$16-$A416)^3)))</f>
        <v>0</v>
      </c>
      <c r="F416" s="54" t="n">
        <f aca="false">MIN(1000,MAX(F417,IF($A416&gt;=F$16,0,F$13*(F$16-$A416)+F$14*(F$16-$A416)^2+F$15*(F$16-$A416)^3)))</f>
        <v>0</v>
      </c>
      <c r="G416" s="54" t="n">
        <f aca="false">MIN(1000,MAX(G417,IF($A416&gt;=G$16,0,G$13*(G$16-$A416)+G$14*(G$16-$A416)^2+G$15*(G$16-$A416)^3)))</f>
        <v>0</v>
      </c>
      <c r="H416" s="54" t="n">
        <f aca="false">MIN(1000,MAX(H417,IF($A416&gt;=H$16,0,H$13*(H$16-$A416)+H$14*(H$16-$A416)^2+H$15*(H$16-$A416)^3)))</f>
        <v>0</v>
      </c>
      <c r="I416" s="54" t="n">
        <f aca="false">MIN(1000,MAX(I417,IF($A416&gt;=I$16,0,I$13*(I$16-$A416)+I$14*(I$16-$A416)^2+I$15*(I$16-$A416)^3)))</f>
        <v>0</v>
      </c>
      <c r="J416" s="54" t="n">
        <f aca="false">MIN(1000,MAX(J417,IF($A416&gt;=J$16,0,J$13*(J$16-$A416)+J$14*(J$16-$A416)^2+J$15*(J$16-$A416)^3)))</f>
        <v>0</v>
      </c>
      <c r="K416" s="54" t="n">
        <f aca="false">MIN(1000,MAX(K417,IF($A416&gt;=K$16,0,K$13*(K$16-$A416)+K$14*(K$16-$A416)^2+K$15*(K$16-$A416)^3)))</f>
        <v>0</v>
      </c>
      <c r="L416" s="54" t="n">
        <f aca="false">MIN(1000,MAX(L417,IF($A416&gt;=L$16,0,L$13*(L$16-$A416)+L$14*(L$16-$A416)^2+L$15*(L$16-$A416)^3)))</f>
        <v>0</v>
      </c>
      <c r="M416" s="54" t="n">
        <f aca="false">MIN(1000,MAX(M417,IF($A416&gt;=M$16,0,M$13*(M$16-$A416)+M$14*(M$16-$A416)^2+M$15*(M$16-$A416)^3)))</f>
        <v>0</v>
      </c>
      <c r="N416" s="54" t="n">
        <f aca="false">MIN(1000,MAX(N417,IF($A416&gt;=N$16,0,N$13*(N$16-$A416)+N$14*(N$16-$A416)^2+N$15*(N$16-$A416)^3)))</f>
        <v>0</v>
      </c>
      <c r="O416" s="54" t="n">
        <f aca="false">MIN(1000,MAX(O417,IF($A416&gt;=O$16,0,O$13*(O$16-$A416)+O$14*(O$16-$A416)^2+O$15*(O$16-$A416)^3)))</f>
        <v>0</v>
      </c>
      <c r="P416" s="54" t="n">
        <f aca="false">MIN(1000,MAX(P417,IF($A416&gt;=P$16,0,P$13*(P$16-$A416)+P$14*(P$16-$A416)^2+P$15*(P$16-$A416)^3)))</f>
        <v>0</v>
      </c>
      <c r="Q416" s="54" t="n">
        <f aca="false">MIN(1000,MAX(Q417,IF($A416&gt;=Q$16,0,Q$13*(Q$16-$A416)+Q$14*(Q$16-$A416)^2+Q$15*(Q$16-$A416)^3)))</f>
        <v>0</v>
      </c>
      <c r="R416" s="54" t="n">
        <f aca="false">MIN(1000,MAX(R417,IF($A416&gt;=R$16,0,R$13*(R$16-$A416)+R$14*(R$16-$A416)^2+R$15*(R$16-$A416)^3)))</f>
        <v>0</v>
      </c>
      <c r="S416" s="54" t="n">
        <f aca="false">MIN(1000,MAX(S417,IF($A416&gt;=S$16,0,S$13*(S$16-$A416)+S$14*(S$16-$A416)^2+S$15*(S$16-$A416)^3)))</f>
        <v>0</v>
      </c>
      <c r="T416" s="54" t="n">
        <f aca="false">MIN(1000,MAX(T417,IF($A416&gt;=T$16,0,T$13*(T$16-$A416)+T$14*(T$16-$A416)^2+T$15*(T$16-$A416)^3)))</f>
        <v>0</v>
      </c>
      <c r="U416" s="54" t="n">
        <f aca="false">MIN(1000,MAX(U417,IF($A416&gt;=U$16,0,U$13*(U$16-$A416)+U$14*(U$16-$A416)^2+U$15*(U$16-$A416)^3)))</f>
        <v>59.29245</v>
      </c>
      <c r="V416" s="54" t="n">
        <f aca="false">MIN(1000,MAX(V417,IF($A416&gt;=V$16,0,V$13*(V$16-$A416)+V$14*(V$16-$A416)^2+V$15*(V$16-$A416)^3)))</f>
        <v>0</v>
      </c>
      <c r="W416" s="54" t="n">
        <f aca="false">MIN(1000,MAX(W417,IF($A416&gt;=W$16,0,W$13*(W$16-$A416)+W$14*(W$16-$A416)^2+W$15*(W$16-$A416)^3)))</f>
        <v>32.26548</v>
      </c>
      <c r="X416" s="54" t="n">
        <f aca="false">MIN(1000,MAX(X417,IF($A416&gt;=X$16,0,X$13*(X$16-$A416)+X$14*(X$16-$A416)^2+X$15*(X$16-$A416)^3)))</f>
        <v>0</v>
      </c>
      <c r="Y416" s="54" t="n">
        <f aca="false">MIN(1000,MAX(Y417,IF($A416&gt;=Y$16,0,Y$13*(Y$16-$A416)+Y$14*(Y$16-$A416)^2+Y$15*(Y$16-$A416)^3)))</f>
        <v>0</v>
      </c>
      <c r="Z416" s="54" t="n">
        <f aca="false">MIN(1000,MAX(Z417,IF($A416&gt;=Z$16,0,Z$13*(Z$16-$A416)+Z$14*(Z$16-$A416)^2+Z$15*(Z$16-$A416)^3)))</f>
        <v>0</v>
      </c>
      <c r="AC416" s="54" t="n">
        <f aca="false">MIN(1000,MAX(AC417,IF($A416&gt;=AC$16,0,AC$13*(AC$16-$A416)+AC$14*(AC$16-$A416)^2+AC$15*(AC$16-$A416)^3)))</f>
        <v>0</v>
      </c>
      <c r="AD416" s="54" t="n">
        <f aca="false">MIN(1000,MAX(AD417,IF($A416&gt;=AD$16,0,AD$13*(AD$16-$A416)+AD$14*(AD$16-$A416)^2+AD$15*(AD$16-$A416)^3)))</f>
        <v>0</v>
      </c>
      <c r="AE416" s="54" t="n">
        <f aca="false">MIN(1000,MAX(AE417,IF($A416&gt;=AE$16,0,AE$13*(AE$16-$A416)+AE$14*(AE$16-$A416)^2+AE$15*(AE$16-$A416)^3)))</f>
        <v>0</v>
      </c>
      <c r="AF416" s="54" t="n">
        <f aca="false">MIN(1000,MAX(AF417,IF($A416&gt;=AF$16,0,AF$13*(AF$16-$A416)+AF$14*(AF$16-$A416)^2+AF$15*(AF$16-$A416)^3)))</f>
        <v>0</v>
      </c>
      <c r="AG416" s="54" t="n">
        <f aca="false">MIN(1000,MAX(AG417,IF($A416&gt;=AG$16,0,AG$13*(AG$16-$A416)+AG$14*(AG$16-$A416)^2+AG$15*(AG$16-$A416)^3)))</f>
        <v>0</v>
      </c>
      <c r="AH416" s="54" t="n">
        <f aca="false">MIN(1000,MAX(AH417,IF($A416&gt;=AH$16,0,AH$13*(AH$16-$A416)+AH$14*(AH$16-$A416)^2+AH$15*(AH$16-$A416)^3)))</f>
        <v>0</v>
      </c>
      <c r="AI416" s="54" t="n">
        <f aca="false">MIN(1000,MAX(AI417,IF($A416&gt;=AI$16,0,AI$13*(AI$16-$A416)+AI$14*(AI$16-$A416)^2+AI$15*(AI$16-$A416)^3)))</f>
        <v>0</v>
      </c>
      <c r="AJ416" s="54" t="n">
        <f aca="false">MIN(1000,MAX(AJ417,IF($A416&gt;=AJ$16,0,AJ$13*(AJ$16-$A416)+AJ$14*(AJ$16-$A416)^2+AJ$15*(AJ$16-$A416)^3)))</f>
        <v>0</v>
      </c>
      <c r="AK416" s="54" t="n">
        <f aca="false">MIN(1000,MAX(AK417,IF($A416&gt;=AK$16,0,AK$13*(AK$16-$A416)+AK$14*(AK$16-$A416)^2+AK$15*(AK$16-$A416)^3)))</f>
        <v>0</v>
      </c>
      <c r="AL416" s="54" t="n">
        <f aca="false">MIN(1000,MAX(AL417,IF($A416&gt;=AL$16,0,AL$13*(AL$16-$A416)+AL$14*(AL$16-$A416)^2+AL$15*(AL$16-$A416)^3)))</f>
        <v>0</v>
      </c>
      <c r="AM416" s="54" t="n">
        <f aca="false">MIN(1000,MAX(AM417,IF($A416&gt;=AM$16,0,AM$13*(AM$16-$A416)+AM$14*(AM$16-$A416)^2+AM$15*(AM$16-$A416)^3)))</f>
        <v>0</v>
      </c>
      <c r="AN416" s="54" t="n">
        <f aca="false">MIN(1000,MAX(AN417,IF($A416&gt;=AN$16,0,AN$13*(AN$16-$A416)+AN$14*(AN$16-$A416)^2+AN$15*(AN$16-$A416)^3)))</f>
        <v>0</v>
      </c>
      <c r="AO416" s="54" t="n">
        <f aca="false">MIN(1000,MAX(AO417,IF($A416&gt;=AO$16,0,AO$13*(AO$16-$A416)+AO$14*(AO$16-$A416)^2+AO$15*(AO$16-$A416)^3)))</f>
        <v>0</v>
      </c>
      <c r="AP416" s="54" t="n">
        <f aca="false">MIN(1000,MAX(AP417,IF($A416&gt;=AP$16,0,AP$13*(AP$16-$A416)+AP$14*(AP$16-$A416)^2+AP$15*(AP$16-$A416)^3)))</f>
        <v>0</v>
      </c>
      <c r="AQ416" s="54" t="n">
        <f aca="false">MIN(1000,MAX(AQ417,IF($A416&gt;=AQ$16,0,AQ$13*(AQ$16-$A416)+AQ$14*(AQ$16-$A416)^2+AQ$15*(AQ$16-$A416)^3)))</f>
        <v>0</v>
      </c>
      <c r="AR416" s="54" t="n">
        <f aca="false">MIN(1000,MAX(AR417,IF($A416&gt;=AR$16,0,AR$13*(AR$16-$A416)+AR$14*(AR$16-$A416)^2+AR$15*(AR$16-$A416)^3)))</f>
        <v>0</v>
      </c>
      <c r="AS416" s="54" t="n">
        <f aca="false">MIN(1000,MAX(AS417,IF($A416&gt;=AS$16,0,AS$13*(AS$16-$A416)+AS$14*(AS$16-$A416)^2+AS$15*(AS$16-$A416)^3)))</f>
        <v>0</v>
      </c>
      <c r="AT416" s="54" t="n">
        <f aca="false">MIN(1000,MAX(AT417,IF($A416&gt;=AT$16,0,AT$13*(AT$16-$A416)+AT$14*(AT$16-$A416)^2+AT$15*(AT$16-$A416)^3)))</f>
        <v>0</v>
      </c>
      <c r="AU416" s="54" t="n">
        <f aca="false">MIN(1000,MAX(AU417,IF($A416&gt;=AU$16,0,AU$13*(AU$16-$A416)+AU$14*(AU$16-$A416)^2+AU$15*(AU$16-$A416)^3)))</f>
        <v>0</v>
      </c>
      <c r="AV416" s="54" t="n">
        <f aca="false">MIN(1000,MAX(AV417,IF($A416&gt;=AV$16,0,AV$13*(AV$16-$A416)+AV$14*(AV$16-$A416)^2+AV$15*(AV$16-$A416)^3)))</f>
        <v>351.64053</v>
      </c>
      <c r="AW416" s="54" t="n">
        <f aca="false">MIN(1000,MAX(AW417,IF($A416&gt;=AW$16,0,AW$13*(AW$16-$A416)+AW$14*(AW$16-$A416)^2+AW$15*(AW$16-$A416)^3)))</f>
        <v>0</v>
      </c>
      <c r="AX416" s="54" t="n">
        <f aca="false">MIN(1000,MAX(AX417,IF($A416&gt;=AX$16,0,AX$13*(AX$16-$A416)+AX$14*(AX$16-$A416)^2+AX$15*(AX$16-$A416)^3)))</f>
        <v>58.216864</v>
      </c>
      <c r="AY416" s="54" t="n">
        <f aca="false">MIN(1000,MAX(AY417,IF($A416&gt;=AY$16,0,AY$13*(AY$16-$A416)+AY$14*(AY$16-$A416)^2+AY$15*(AY$16-$A416)^3)))</f>
        <v>0</v>
      </c>
      <c r="AZ416" s="54" t="n">
        <f aca="false">MIN(1000,MAX(AZ417,IF($A416&gt;=AZ$16,0,AZ$13*(AZ$16-$A416)+AZ$14*(AZ$16-$A416)^2+AZ$15*(AZ$16-$A416)^3)))</f>
        <v>0</v>
      </c>
      <c r="BA416" s="54" t="n">
        <f aca="false">MIN(1000,MAX(BA417,IF($A416&gt;=BA$16,0,BA$13*(BA$16-$A416)+BA$14*(BA$16-$A416)^2+BA$15*(BA$16-$A416)^3)))</f>
        <v>0</v>
      </c>
    </row>
    <row r="417" customFormat="false" ht="13.8" hidden="false" customHeight="false" outlineLevel="0" collapsed="false">
      <c r="A417" s="12" t="n">
        <f aca="false">A416+10</f>
        <v>4000</v>
      </c>
      <c r="B417" s="54" t="n">
        <f aca="false">MIN(1000,MAX(B418,IF($A417&gt;=B$16,0,B$13*(B$16-$A417)+B$14*(B$16-$A417)^2+B$15*(B$16-$A417)^3)))</f>
        <v>0</v>
      </c>
      <c r="C417" s="54" t="n">
        <f aca="false">MIN(1000,MAX(C418,IF($A417&gt;=C$16,0,C$13*(C$16-$A417)+C$14*(C$16-$A417)^2+C$15*(C$16-$A417)^3)))</f>
        <v>0</v>
      </c>
      <c r="D417" s="54" t="n">
        <f aca="false">MIN(1000,MAX(D418,IF($A417&gt;=D$16,0,D$13*(D$16-$A417)+D$14*(D$16-$A417)^2+D$15*(D$16-$A417)^3)))</f>
        <v>0</v>
      </c>
      <c r="E417" s="54" t="n">
        <f aca="false">MIN(1000,MAX(E418,IF($A417&gt;=E$16,0,E$13*(E$16-$A417)+E$14*(E$16-$A417)^2+E$15*(E$16-$A417)^3)))</f>
        <v>0</v>
      </c>
      <c r="F417" s="54" t="n">
        <f aca="false">MIN(1000,MAX(F418,IF($A417&gt;=F$16,0,F$13*(F$16-$A417)+F$14*(F$16-$A417)^2+F$15*(F$16-$A417)^3)))</f>
        <v>0</v>
      </c>
      <c r="G417" s="54" t="n">
        <f aca="false">MIN(1000,MAX(G418,IF($A417&gt;=G$16,0,G$13*(G$16-$A417)+G$14*(G$16-$A417)^2+G$15*(G$16-$A417)^3)))</f>
        <v>0</v>
      </c>
      <c r="H417" s="54" t="n">
        <f aca="false">MIN(1000,MAX(H418,IF($A417&gt;=H$16,0,H$13*(H$16-$A417)+H$14*(H$16-$A417)^2+H$15*(H$16-$A417)^3)))</f>
        <v>0</v>
      </c>
      <c r="I417" s="54" t="n">
        <f aca="false">MIN(1000,MAX(I418,IF($A417&gt;=I$16,0,I$13*(I$16-$A417)+I$14*(I$16-$A417)^2+I$15*(I$16-$A417)^3)))</f>
        <v>0</v>
      </c>
      <c r="J417" s="54" t="n">
        <f aca="false">MIN(1000,MAX(J418,IF($A417&gt;=J$16,0,J$13*(J$16-$A417)+J$14*(J$16-$A417)^2+J$15*(J$16-$A417)^3)))</f>
        <v>0</v>
      </c>
      <c r="K417" s="54" t="n">
        <f aca="false">MIN(1000,MAX(K418,IF($A417&gt;=K$16,0,K$13*(K$16-$A417)+K$14*(K$16-$A417)^2+K$15*(K$16-$A417)^3)))</f>
        <v>0</v>
      </c>
      <c r="L417" s="54" t="n">
        <f aca="false">MIN(1000,MAX(L418,IF($A417&gt;=L$16,0,L$13*(L$16-$A417)+L$14*(L$16-$A417)^2+L$15*(L$16-$A417)^3)))</f>
        <v>0</v>
      </c>
      <c r="M417" s="54" t="n">
        <f aca="false">MIN(1000,MAX(M418,IF($A417&gt;=M$16,0,M$13*(M$16-$A417)+M$14*(M$16-$A417)^2+M$15*(M$16-$A417)^3)))</f>
        <v>0</v>
      </c>
      <c r="N417" s="54" t="n">
        <f aca="false">MIN(1000,MAX(N418,IF($A417&gt;=N$16,0,N$13*(N$16-$A417)+N$14*(N$16-$A417)^2+N$15*(N$16-$A417)^3)))</f>
        <v>0</v>
      </c>
      <c r="O417" s="54" t="n">
        <f aca="false">MIN(1000,MAX(O418,IF($A417&gt;=O$16,0,O$13*(O$16-$A417)+O$14*(O$16-$A417)^2+O$15*(O$16-$A417)^3)))</f>
        <v>0</v>
      </c>
      <c r="P417" s="54" t="n">
        <f aca="false">MIN(1000,MAX(P418,IF($A417&gt;=P$16,0,P$13*(P$16-$A417)+P$14*(P$16-$A417)^2+P$15*(P$16-$A417)^3)))</f>
        <v>0</v>
      </c>
      <c r="Q417" s="54" t="n">
        <f aca="false">MIN(1000,MAX(Q418,IF($A417&gt;=Q$16,0,Q$13*(Q$16-$A417)+Q$14*(Q$16-$A417)^2+Q$15*(Q$16-$A417)^3)))</f>
        <v>0</v>
      </c>
      <c r="R417" s="54" t="n">
        <f aca="false">MIN(1000,MAX(R418,IF($A417&gt;=R$16,0,R$13*(R$16-$A417)+R$14*(R$16-$A417)^2+R$15*(R$16-$A417)^3)))</f>
        <v>0</v>
      </c>
      <c r="S417" s="54" t="n">
        <f aca="false">MIN(1000,MAX(S418,IF($A417&gt;=S$16,0,S$13*(S$16-$A417)+S$14*(S$16-$A417)^2+S$15*(S$16-$A417)^3)))</f>
        <v>0</v>
      </c>
      <c r="T417" s="54" t="n">
        <f aca="false">MIN(1000,MAX(T418,IF($A417&gt;=T$16,0,T$13*(T$16-$A417)+T$14*(T$16-$A417)^2+T$15*(T$16-$A417)^3)))</f>
        <v>0</v>
      </c>
      <c r="U417" s="54" t="n">
        <f aca="false">MIN(1000,MAX(U418,IF($A417&gt;=U$16,0,U$13*(U$16-$A417)+U$14*(U$16-$A417)^2+U$15*(U$16-$A417)^3)))</f>
        <v>59.04745</v>
      </c>
      <c r="V417" s="54" t="n">
        <f aca="false">MIN(1000,MAX(V418,IF($A417&gt;=V$16,0,V$13*(V$16-$A417)+V$14*(V$16-$A417)^2+V$15*(V$16-$A417)^3)))</f>
        <v>0</v>
      </c>
      <c r="W417" s="54" t="n">
        <f aca="false">MIN(1000,MAX(W418,IF($A417&gt;=W$16,0,W$13*(W$16-$A417)+W$14*(W$16-$A417)^2+W$15*(W$16-$A417)^3)))</f>
        <v>32.13648</v>
      </c>
      <c r="X417" s="54" t="n">
        <f aca="false">MIN(1000,MAX(X418,IF($A417&gt;=X$16,0,X$13*(X$16-$A417)+X$14*(X$16-$A417)^2+X$15*(X$16-$A417)^3)))</f>
        <v>0</v>
      </c>
      <c r="Y417" s="54" t="n">
        <f aca="false">MIN(1000,MAX(Y418,IF($A417&gt;=Y$16,0,Y$13*(Y$16-$A417)+Y$14*(Y$16-$A417)^2+Y$15*(Y$16-$A417)^3)))</f>
        <v>0</v>
      </c>
      <c r="Z417" s="54" t="n">
        <f aca="false">MIN(1000,MAX(Z418,IF($A417&gt;=Z$16,0,Z$13*(Z$16-$A417)+Z$14*(Z$16-$A417)^2+Z$15*(Z$16-$A417)^3)))</f>
        <v>0</v>
      </c>
      <c r="AC417" s="54" t="n">
        <f aca="false">MIN(1000,MAX(AC418,IF($A417&gt;=AC$16,0,AC$13*(AC$16-$A417)+AC$14*(AC$16-$A417)^2+AC$15*(AC$16-$A417)^3)))</f>
        <v>0</v>
      </c>
      <c r="AD417" s="54" t="n">
        <f aca="false">MIN(1000,MAX(AD418,IF($A417&gt;=AD$16,0,AD$13*(AD$16-$A417)+AD$14*(AD$16-$A417)^2+AD$15*(AD$16-$A417)^3)))</f>
        <v>0</v>
      </c>
      <c r="AE417" s="54" t="n">
        <f aca="false">MIN(1000,MAX(AE418,IF($A417&gt;=AE$16,0,AE$13*(AE$16-$A417)+AE$14*(AE$16-$A417)^2+AE$15*(AE$16-$A417)^3)))</f>
        <v>0</v>
      </c>
      <c r="AF417" s="54" t="n">
        <f aca="false">MIN(1000,MAX(AF418,IF($A417&gt;=AF$16,0,AF$13*(AF$16-$A417)+AF$14*(AF$16-$A417)^2+AF$15*(AF$16-$A417)^3)))</f>
        <v>0</v>
      </c>
      <c r="AG417" s="54" t="n">
        <f aca="false">MIN(1000,MAX(AG418,IF($A417&gt;=AG$16,0,AG$13*(AG$16-$A417)+AG$14*(AG$16-$A417)^2+AG$15*(AG$16-$A417)^3)))</f>
        <v>0</v>
      </c>
      <c r="AH417" s="54" t="n">
        <f aca="false">MIN(1000,MAX(AH418,IF($A417&gt;=AH$16,0,AH$13*(AH$16-$A417)+AH$14*(AH$16-$A417)^2+AH$15*(AH$16-$A417)^3)))</f>
        <v>0</v>
      </c>
      <c r="AI417" s="54" t="n">
        <f aca="false">MIN(1000,MAX(AI418,IF($A417&gt;=AI$16,0,AI$13*(AI$16-$A417)+AI$14*(AI$16-$A417)^2+AI$15*(AI$16-$A417)^3)))</f>
        <v>0</v>
      </c>
      <c r="AJ417" s="54" t="n">
        <f aca="false">MIN(1000,MAX(AJ418,IF($A417&gt;=AJ$16,0,AJ$13*(AJ$16-$A417)+AJ$14*(AJ$16-$A417)^2+AJ$15*(AJ$16-$A417)^3)))</f>
        <v>0</v>
      </c>
      <c r="AK417" s="54" t="n">
        <f aca="false">MIN(1000,MAX(AK418,IF($A417&gt;=AK$16,0,AK$13*(AK$16-$A417)+AK$14*(AK$16-$A417)^2+AK$15*(AK$16-$A417)^3)))</f>
        <v>0</v>
      </c>
      <c r="AL417" s="54" t="n">
        <f aca="false">MIN(1000,MAX(AL418,IF($A417&gt;=AL$16,0,AL$13*(AL$16-$A417)+AL$14*(AL$16-$A417)^2+AL$15*(AL$16-$A417)^3)))</f>
        <v>0</v>
      </c>
      <c r="AM417" s="54" t="n">
        <f aca="false">MIN(1000,MAX(AM418,IF($A417&gt;=AM$16,0,AM$13*(AM$16-$A417)+AM$14*(AM$16-$A417)^2+AM$15*(AM$16-$A417)^3)))</f>
        <v>0</v>
      </c>
      <c r="AN417" s="54" t="n">
        <f aca="false">MIN(1000,MAX(AN418,IF($A417&gt;=AN$16,0,AN$13*(AN$16-$A417)+AN$14*(AN$16-$A417)^2+AN$15*(AN$16-$A417)^3)))</f>
        <v>0</v>
      </c>
      <c r="AO417" s="54" t="n">
        <f aca="false">MIN(1000,MAX(AO418,IF($A417&gt;=AO$16,0,AO$13*(AO$16-$A417)+AO$14*(AO$16-$A417)^2+AO$15*(AO$16-$A417)^3)))</f>
        <v>0</v>
      </c>
      <c r="AP417" s="54" t="n">
        <f aca="false">MIN(1000,MAX(AP418,IF($A417&gt;=AP$16,0,AP$13*(AP$16-$A417)+AP$14*(AP$16-$A417)^2+AP$15*(AP$16-$A417)^3)))</f>
        <v>0</v>
      </c>
      <c r="AQ417" s="54" t="n">
        <f aca="false">MIN(1000,MAX(AQ418,IF($A417&gt;=AQ$16,0,AQ$13*(AQ$16-$A417)+AQ$14*(AQ$16-$A417)^2+AQ$15*(AQ$16-$A417)^3)))</f>
        <v>0</v>
      </c>
      <c r="AR417" s="54" t="n">
        <f aca="false">MIN(1000,MAX(AR418,IF($A417&gt;=AR$16,0,AR$13*(AR$16-$A417)+AR$14*(AR$16-$A417)^2+AR$15*(AR$16-$A417)^3)))</f>
        <v>0</v>
      </c>
      <c r="AS417" s="54" t="n">
        <f aca="false">MIN(1000,MAX(AS418,IF($A417&gt;=AS$16,0,AS$13*(AS$16-$A417)+AS$14*(AS$16-$A417)^2+AS$15*(AS$16-$A417)^3)))</f>
        <v>0</v>
      </c>
      <c r="AT417" s="54" t="n">
        <f aca="false">MIN(1000,MAX(AT418,IF($A417&gt;=AT$16,0,AT$13*(AT$16-$A417)+AT$14*(AT$16-$A417)^2+AT$15*(AT$16-$A417)^3)))</f>
        <v>0</v>
      </c>
      <c r="AU417" s="54" t="n">
        <f aca="false">MIN(1000,MAX(AU418,IF($A417&gt;=AU$16,0,AU$13*(AU$16-$A417)+AU$14*(AU$16-$A417)^2+AU$15*(AU$16-$A417)^3)))</f>
        <v>0</v>
      </c>
      <c r="AV417" s="54" t="n">
        <f aca="false">MIN(1000,MAX(AV418,IF($A417&gt;=AV$16,0,AV$13*(AV$16-$A417)+AV$14*(AV$16-$A417)^2+AV$15*(AV$16-$A417)^3)))</f>
        <v>350.18753</v>
      </c>
      <c r="AW417" s="54" t="n">
        <f aca="false">MIN(1000,MAX(AW418,IF($A417&gt;=AW$16,0,AW$13*(AW$16-$A417)+AW$14*(AW$16-$A417)^2+AW$15*(AW$16-$A417)^3)))</f>
        <v>0</v>
      </c>
      <c r="AX417" s="54" t="n">
        <f aca="false">MIN(1000,MAX(AX418,IF($A417&gt;=AX$16,0,AX$13*(AX$16-$A417)+AX$14*(AX$16-$A417)^2+AX$15*(AX$16-$A417)^3)))</f>
        <v>58.216864</v>
      </c>
      <c r="AY417" s="54" t="n">
        <f aca="false">MIN(1000,MAX(AY418,IF($A417&gt;=AY$16,0,AY$13*(AY$16-$A417)+AY$14*(AY$16-$A417)^2+AY$15*(AY$16-$A417)^3)))</f>
        <v>0</v>
      </c>
      <c r="AZ417" s="54" t="n">
        <f aca="false">MIN(1000,MAX(AZ418,IF($A417&gt;=AZ$16,0,AZ$13*(AZ$16-$A417)+AZ$14*(AZ$16-$A417)^2+AZ$15*(AZ$16-$A417)^3)))</f>
        <v>0</v>
      </c>
      <c r="BA417" s="54" t="n">
        <f aca="false">MIN(1000,MAX(BA418,IF($A417&gt;=BA$16,0,BA$13*(BA$16-$A417)+BA$14*(BA$16-$A417)^2+BA$15*(BA$16-$A417)^3)))</f>
        <v>0</v>
      </c>
    </row>
    <row r="418" customFormat="false" ht="13.8" hidden="false" customHeight="false" outlineLevel="0" collapsed="false">
      <c r="A418" s="12" t="n">
        <f aca="false">A417+10</f>
        <v>4010</v>
      </c>
      <c r="B418" s="54" t="n">
        <f aca="false">MIN(1000,MAX(B419,IF($A418&gt;=B$16,0,B$13*(B$16-$A418)+B$14*(B$16-$A418)^2+B$15*(B$16-$A418)^3)))</f>
        <v>0</v>
      </c>
      <c r="C418" s="54" t="n">
        <f aca="false">MIN(1000,MAX(C419,IF($A418&gt;=C$16,0,C$13*(C$16-$A418)+C$14*(C$16-$A418)^2+C$15*(C$16-$A418)^3)))</f>
        <v>0</v>
      </c>
      <c r="D418" s="54" t="n">
        <f aca="false">MIN(1000,MAX(D419,IF($A418&gt;=D$16,0,D$13*(D$16-$A418)+D$14*(D$16-$A418)^2+D$15*(D$16-$A418)^3)))</f>
        <v>0</v>
      </c>
      <c r="E418" s="54" t="n">
        <f aca="false">MIN(1000,MAX(E419,IF($A418&gt;=E$16,0,E$13*(E$16-$A418)+E$14*(E$16-$A418)^2+E$15*(E$16-$A418)^3)))</f>
        <v>0</v>
      </c>
      <c r="F418" s="54" t="n">
        <f aca="false">MIN(1000,MAX(F419,IF($A418&gt;=F$16,0,F$13*(F$16-$A418)+F$14*(F$16-$A418)^2+F$15*(F$16-$A418)^3)))</f>
        <v>0</v>
      </c>
      <c r="G418" s="54" t="n">
        <f aca="false">MIN(1000,MAX(G419,IF($A418&gt;=G$16,0,G$13*(G$16-$A418)+G$14*(G$16-$A418)^2+G$15*(G$16-$A418)^3)))</f>
        <v>0</v>
      </c>
      <c r="H418" s="54" t="n">
        <f aca="false">MIN(1000,MAX(H419,IF($A418&gt;=H$16,0,H$13*(H$16-$A418)+H$14*(H$16-$A418)^2+H$15*(H$16-$A418)^3)))</f>
        <v>0</v>
      </c>
      <c r="I418" s="54" t="n">
        <f aca="false">MIN(1000,MAX(I419,IF($A418&gt;=I$16,0,I$13*(I$16-$A418)+I$14*(I$16-$A418)^2+I$15*(I$16-$A418)^3)))</f>
        <v>0</v>
      </c>
      <c r="J418" s="54" t="n">
        <f aca="false">MIN(1000,MAX(J419,IF($A418&gt;=J$16,0,J$13*(J$16-$A418)+J$14*(J$16-$A418)^2+J$15*(J$16-$A418)^3)))</f>
        <v>0</v>
      </c>
      <c r="K418" s="54" t="n">
        <f aca="false">MIN(1000,MAX(K419,IF($A418&gt;=K$16,0,K$13*(K$16-$A418)+K$14*(K$16-$A418)^2+K$15*(K$16-$A418)^3)))</f>
        <v>0</v>
      </c>
      <c r="L418" s="54" t="n">
        <f aca="false">MIN(1000,MAX(L419,IF($A418&gt;=L$16,0,L$13*(L$16-$A418)+L$14*(L$16-$A418)^2+L$15*(L$16-$A418)^3)))</f>
        <v>0</v>
      </c>
      <c r="M418" s="54" t="n">
        <f aca="false">MIN(1000,MAX(M419,IF($A418&gt;=M$16,0,M$13*(M$16-$A418)+M$14*(M$16-$A418)^2+M$15*(M$16-$A418)^3)))</f>
        <v>0</v>
      </c>
      <c r="N418" s="54" t="n">
        <f aca="false">MIN(1000,MAX(N419,IF($A418&gt;=N$16,0,N$13*(N$16-$A418)+N$14*(N$16-$A418)^2+N$15*(N$16-$A418)^3)))</f>
        <v>0</v>
      </c>
      <c r="O418" s="54" t="n">
        <f aca="false">MIN(1000,MAX(O419,IF($A418&gt;=O$16,0,O$13*(O$16-$A418)+O$14*(O$16-$A418)^2+O$15*(O$16-$A418)^3)))</f>
        <v>0</v>
      </c>
      <c r="P418" s="54" t="n">
        <f aca="false">MIN(1000,MAX(P419,IF($A418&gt;=P$16,0,P$13*(P$16-$A418)+P$14*(P$16-$A418)^2+P$15*(P$16-$A418)^3)))</f>
        <v>0</v>
      </c>
      <c r="Q418" s="54" t="n">
        <f aca="false">MIN(1000,MAX(Q419,IF($A418&gt;=Q$16,0,Q$13*(Q$16-$A418)+Q$14*(Q$16-$A418)^2+Q$15*(Q$16-$A418)^3)))</f>
        <v>0</v>
      </c>
      <c r="R418" s="54" t="n">
        <f aca="false">MIN(1000,MAX(R419,IF($A418&gt;=R$16,0,R$13*(R$16-$A418)+R$14*(R$16-$A418)^2+R$15*(R$16-$A418)^3)))</f>
        <v>0</v>
      </c>
      <c r="S418" s="54" t="n">
        <f aca="false">MIN(1000,MAX(S419,IF($A418&gt;=S$16,0,S$13*(S$16-$A418)+S$14*(S$16-$A418)^2+S$15*(S$16-$A418)^3)))</f>
        <v>0</v>
      </c>
      <c r="T418" s="54" t="n">
        <f aca="false">MIN(1000,MAX(T419,IF($A418&gt;=T$16,0,T$13*(T$16-$A418)+T$14*(T$16-$A418)^2+T$15*(T$16-$A418)^3)))</f>
        <v>0</v>
      </c>
      <c r="U418" s="54" t="n">
        <f aca="false">MIN(1000,MAX(U419,IF($A418&gt;=U$16,0,U$13*(U$16-$A418)+U$14*(U$16-$A418)^2+U$15*(U$16-$A418)^3)))</f>
        <v>58.80245</v>
      </c>
      <c r="V418" s="54" t="n">
        <f aca="false">MIN(1000,MAX(V419,IF($A418&gt;=V$16,0,V$13*(V$16-$A418)+V$14*(V$16-$A418)^2+V$15*(V$16-$A418)^3)))</f>
        <v>0</v>
      </c>
      <c r="W418" s="54" t="n">
        <f aca="false">MIN(1000,MAX(W419,IF($A418&gt;=W$16,0,W$13*(W$16-$A418)+W$14*(W$16-$A418)^2+W$15*(W$16-$A418)^3)))</f>
        <v>32.00748</v>
      </c>
      <c r="X418" s="54" t="n">
        <f aca="false">MIN(1000,MAX(X419,IF($A418&gt;=X$16,0,X$13*(X$16-$A418)+X$14*(X$16-$A418)^2+X$15*(X$16-$A418)^3)))</f>
        <v>0</v>
      </c>
      <c r="Y418" s="54" t="n">
        <f aca="false">MIN(1000,MAX(Y419,IF($A418&gt;=Y$16,0,Y$13*(Y$16-$A418)+Y$14*(Y$16-$A418)^2+Y$15*(Y$16-$A418)^3)))</f>
        <v>0</v>
      </c>
      <c r="Z418" s="54" t="n">
        <f aca="false">MIN(1000,MAX(Z419,IF($A418&gt;=Z$16,0,Z$13*(Z$16-$A418)+Z$14*(Z$16-$A418)^2+Z$15*(Z$16-$A418)^3)))</f>
        <v>0</v>
      </c>
      <c r="AC418" s="54" t="n">
        <f aca="false">MIN(1000,MAX(AC419,IF($A418&gt;=AC$16,0,AC$13*(AC$16-$A418)+AC$14*(AC$16-$A418)^2+AC$15*(AC$16-$A418)^3)))</f>
        <v>0</v>
      </c>
      <c r="AD418" s="54" t="n">
        <f aca="false">MIN(1000,MAX(AD419,IF($A418&gt;=AD$16,0,AD$13*(AD$16-$A418)+AD$14*(AD$16-$A418)^2+AD$15*(AD$16-$A418)^3)))</f>
        <v>0</v>
      </c>
      <c r="AE418" s="54" t="n">
        <f aca="false">MIN(1000,MAX(AE419,IF($A418&gt;=AE$16,0,AE$13*(AE$16-$A418)+AE$14*(AE$16-$A418)^2+AE$15*(AE$16-$A418)^3)))</f>
        <v>0</v>
      </c>
      <c r="AF418" s="54" t="n">
        <f aca="false">MIN(1000,MAX(AF419,IF($A418&gt;=AF$16,0,AF$13*(AF$16-$A418)+AF$14*(AF$16-$A418)^2+AF$15*(AF$16-$A418)^3)))</f>
        <v>0</v>
      </c>
      <c r="AG418" s="54" t="n">
        <f aca="false">MIN(1000,MAX(AG419,IF($A418&gt;=AG$16,0,AG$13*(AG$16-$A418)+AG$14*(AG$16-$A418)^2+AG$15*(AG$16-$A418)^3)))</f>
        <v>0</v>
      </c>
      <c r="AH418" s="54" t="n">
        <f aca="false">MIN(1000,MAX(AH419,IF($A418&gt;=AH$16,0,AH$13*(AH$16-$A418)+AH$14*(AH$16-$A418)^2+AH$15*(AH$16-$A418)^3)))</f>
        <v>0</v>
      </c>
      <c r="AI418" s="54" t="n">
        <f aca="false">MIN(1000,MAX(AI419,IF($A418&gt;=AI$16,0,AI$13*(AI$16-$A418)+AI$14*(AI$16-$A418)^2+AI$15*(AI$16-$A418)^3)))</f>
        <v>0</v>
      </c>
      <c r="AJ418" s="54" t="n">
        <f aca="false">MIN(1000,MAX(AJ419,IF($A418&gt;=AJ$16,0,AJ$13*(AJ$16-$A418)+AJ$14*(AJ$16-$A418)^2+AJ$15*(AJ$16-$A418)^3)))</f>
        <v>0</v>
      </c>
      <c r="AK418" s="54" t="n">
        <f aca="false">MIN(1000,MAX(AK419,IF($A418&gt;=AK$16,0,AK$13*(AK$16-$A418)+AK$14*(AK$16-$A418)^2+AK$15*(AK$16-$A418)^3)))</f>
        <v>0</v>
      </c>
      <c r="AL418" s="54" t="n">
        <f aca="false">MIN(1000,MAX(AL419,IF($A418&gt;=AL$16,0,AL$13*(AL$16-$A418)+AL$14*(AL$16-$A418)^2+AL$15*(AL$16-$A418)^3)))</f>
        <v>0</v>
      </c>
      <c r="AM418" s="54" t="n">
        <f aca="false">MIN(1000,MAX(AM419,IF($A418&gt;=AM$16,0,AM$13*(AM$16-$A418)+AM$14*(AM$16-$A418)^2+AM$15*(AM$16-$A418)^3)))</f>
        <v>0</v>
      </c>
      <c r="AN418" s="54" t="n">
        <f aca="false">MIN(1000,MAX(AN419,IF($A418&gt;=AN$16,0,AN$13*(AN$16-$A418)+AN$14*(AN$16-$A418)^2+AN$15*(AN$16-$A418)^3)))</f>
        <v>0</v>
      </c>
      <c r="AO418" s="54" t="n">
        <f aca="false">MIN(1000,MAX(AO419,IF($A418&gt;=AO$16,0,AO$13*(AO$16-$A418)+AO$14*(AO$16-$A418)^2+AO$15*(AO$16-$A418)^3)))</f>
        <v>0</v>
      </c>
      <c r="AP418" s="54" t="n">
        <f aca="false">MIN(1000,MAX(AP419,IF($A418&gt;=AP$16,0,AP$13*(AP$16-$A418)+AP$14*(AP$16-$A418)^2+AP$15*(AP$16-$A418)^3)))</f>
        <v>0</v>
      </c>
      <c r="AQ418" s="54" t="n">
        <f aca="false">MIN(1000,MAX(AQ419,IF($A418&gt;=AQ$16,0,AQ$13*(AQ$16-$A418)+AQ$14*(AQ$16-$A418)^2+AQ$15*(AQ$16-$A418)^3)))</f>
        <v>0</v>
      </c>
      <c r="AR418" s="54" t="n">
        <f aca="false">MIN(1000,MAX(AR419,IF($A418&gt;=AR$16,0,AR$13*(AR$16-$A418)+AR$14*(AR$16-$A418)^2+AR$15*(AR$16-$A418)^3)))</f>
        <v>0</v>
      </c>
      <c r="AS418" s="54" t="n">
        <f aca="false">MIN(1000,MAX(AS419,IF($A418&gt;=AS$16,0,AS$13*(AS$16-$A418)+AS$14*(AS$16-$A418)^2+AS$15*(AS$16-$A418)^3)))</f>
        <v>0</v>
      </c>
      <c r="AT418" s="54" t="n">
        <f aca="false">MIN(1000,MAX(AT419,IF($A418&gt;=AT$16,0,AT$13*(AT$16-$A418)+AT$14*(AT$16-$A418)^2+AT$15*(AT$16-$A418)^3)))</f>
        <v>0</v>
      </c>
      <c r="AU418" s="54" t="n">
        <f aca="false">MIN(1000,MAX(AU419,IF($A418&gt;=AU$16,0,AU$13*(AU$16-$A418)+AU$14*(AU$16-$A418)^2+AU$15*(AU$16-$A418)^3)))</f>
        <v>0</v>
      </c>
      <c r="AV418" s="54" t="n">
        <f aca="false">MIN(1000,MAX(AV419,IF($A418&gt;=AV$16,0,AV$13*(AV$16-$A418)+AV$14*(AV$16-$A418)^2+AV$15*(AV$16-$A418)^3)))</f>
        <v>348.73453</v>
      </c>
      <c r="AW418" s="54" t="n">
        <f aca="false">MIN(1000,MAX(AW419,IF($A418&gt;=AW$16,0,AW$13*(AW$16-$A418)+AW$14*(AW$16-$A418)^2+AW$15*(AW$16-$A418)^3)))</f>
        <v>0</v>
      </c>
      <c r="AX418" s="54" t="n">
        <f aca="false">MIN(1000,MAX(AX419,IF($A418&gt;=AX$16,0,AX$13*(AX$16-$A418)+AX$14*(AX$16-$A418)^2+AX$15*(AX$16-$A418)^3)))</f>
        <v>58.216864</v>
      </c>
      <c r="AY418" s="54" t="n">
        <f aca="false">MIN(1000,MAX(AY419,IF($A418&gt;=AY$16,0,AY$13*(AY$16-$A418)+AY$14*(AY$16-$A418)^2+AY$15*(AY$16-$A418)^3)))</f>
        <v>0</v>
      </c>
      <c r="AZ418" s="54" t="n">
        <f aca="false">MIN(1000,MAX(AZ419,IF($A418&gt;=AZ$16,0,AZ$13*(AZ$16-$A418)+AZ$14*(AZ$16-$A418)^2+AZ$15*(AZ$16-$A418)^3)))</f>
        <v>0</v>
      </c>
      <c r="BA418" s="54" t="n">
        <f aca="false">MIN(1000,MAX(BA419,IF($A418&gt;=BA$16,0,BA$13*(BA$16-$A418)+BA$14*(BA$16-$A418)^2+BA$15*(BA$16-$A418)^3)))</f>
        <v>0</v>
      </c>
    </row>
    <row r="419" customFormat="false" ht="13.8" hidden="false" customHeight="false" outlineLevel="0" collapsed="false">
      <c r="A419" s="12" t="n">
        <f aca="false">A418+10</f>
        <v>4020</v>
      </c>
      <c r="B419" s="54" t="n">
        <f aca="false">MIN(1000,MAX(B420,IF($A419&gt;=B$16,0,B$13*(B$16-$A419)+B$14*(B$16-$A419)^2+B$15*(B$16-$A419)^3)))</f>
        <v>0</v>
      </c>
      <c r="C419" s="54" t="n">
        <f aca="false">MIN(1000,MAX(C420,IF($A419&gt;=C$16,0,C$13*(C$16-$A419)+C$14*(C$16-$A419)^2+C$15*(C$16-$A419)^3)))</f>
        <v>0</v>
      </c>
      <c r="D419" s="54" t="n">
        <f aca="false">MIN(1000,MAX(D420,IF($A419&gt;=D$16,0,D$13*(D$16-$A419)+D$14*(D$16-$A419)^2+D$15*(D$16-$A419)^3)))</f>
        <v>0</v>
      </c>
      <c r="E419" s="54" t="n">
        <f aca="false">MIN(1000,MAX(E420,IF($A419&gt;=E$16,0,E$13*(E$16-$A419)+E$14*(E$16-$A419)^2+E$15*(E$16-$A419)^3)))</f>
        <v>0</v>
      </c>
      <c r="F419" s="54" t="n">
        <f aca="false">MIN(1000,MAX(F420,IF($A419&gt;=F$16,0,F$13*(F$16-$A419)+F$14*(F$16-$A419)^2+F$15*(F$16-$A419)^3)))</f>
        <v>0</v>
      </c>
      <c r="G419" s="54" t="n">
        <f aca="false">MIN(1000,MAX(G420,IF($A419&gt;=G$16,0,G$13*(G$16-$A419)+G$14*(G$16-$A419)^2+G$15*(G$16-$A419)^3)))</f>
        <v>0</v>
      </c>
      <c r="H419" s="54" t="n">
        <f aca="false">MIN(1000,MAX(H420,IF($A419&gt;=H$16,0,H$13*(H$16-$A419)+H$14*(H$16-$A419)^2+H$15*(H$16-$A419)^3)))</f>
        <v>0</v>
      </c>
      <c r="I419" s="54" t="n">
        <f aca="false">MIN(1000,MAX(I420,IF($A419&gt;=I$16,0,I$13*(I$16-$A419)+I$14*(I$16-$A419)^2+I$15*(I$16-$A419)^3)))</f>
        <v>0</v>
      </c>
      <c r="J419" s="54" t="n">
        <f aca="false">MIN(1000,MAX(J420,IF($A419&gt;=J$16,0,J$13*(J$16-$A419)+J$14*(J$16-$A419)^2+J$15*(J$16-$A419)^3)))</f>
        <v>0</v>
      </c>
      <c r="K419" s="54" t="n">
        <f aca="false">MIN(1000,MAX(K420,IF($A419&gt;=K$16,0,K$13*(K$16-$A419)+K$14*(K$16-$A419)^2+K$15*(K$16-$A419)^3)))</f>
        <v>0</v>
      </c>
      <c r="L419" s="54" t="n">
        <f aca="false">MIN(1000,MAX(L420,IF($A419&gt;=L$16,0,L$13*(L$16-$A419)+L$14*(L$16-$A419)^2+L$15*(L$16-$A419)^3)))</f>
        <v>0</v>
      </c>
      <c r="M419" s="54" t="n">
        <f aca="false">MIN(1000,MAX(M420,IF($A419&gt;=M$16,0,M$13*(M$16-$A419)+M$14*(M$16-$A419)^2+M$15*(M$16-$A419)^3)))</f>
        <v>0</v>
      </c>
      <c r="N419" s="54" t="n">
        <f aca="false">MIN(1000,MAX(N420,IF($A419&gt;=N$16,0,N$13*(N$16-$A419)+N$14*(N$16-$A419)^2+N$15*(N$16-$A419)^3)))</f>
        <v>0</v>
      </c>
      <c r="O419" s="54" t="n">
        <f aca="false">MIN(1000,MAX(O420,IF($A419&gt;=O$16,0,O$13*(O$16-$A419)+O$14*(O$16-$A419)^2+O$15*(O$16-$A419)^3)))</f>
        <v>0</v>
      </c>
      <c r="P419" s="54" t="n">
        <f aca="false">MIN(1000,MAX(P420,IF($A419&gt;=P$16,0,P$13*(P$16-$A419)+P$14*(P$16-$A419)^2+P$15*(P$16-$A419)^3)))</f>
        <v>0</v>
      </c>
      <c r="Q419" s="54" t="n">
        <f aca="false">MIN(1000,MAX(Q420,IF($A419&gt;=Q$16,0,Q$13*(Q$16-$A419)+Q$14*(Q$16-$A419)^2+Q$15*(Q$16-$A419)^3)))</f>
        <v>0</v>
      </c>
      <c r="R419" s="54" t="n">
        <f aca="false">MIN(1000,MAX(R420,IF($A419&gt;=R$16,0,R$13*(R$16-$A419)+R$14*(R$16-$A419)^2+R$15*(R$16-$A419)^3)))</f>
        <v>0</v>
      </c>
      <c r="S419" s="54" t="n">
        <f aca="false">MIN(1000,MAX(S420,IF($A419&gt;=S$16,0,S$13*(S$16-$A419)+S$14*(S$16-$A419)^2+S$15*(S$16-$A419)^3)))</f>
        <v>0</v>
      </c>
      <c r="T419" s="54" t="n">
        <f aca="false">MIN(1000,MAX(T420,IF($A419&gt;=T$16,0,T$13*(T$16-$A419)+T$14*(T$16-$A419)^2+T$15*(T$16-$A419)^3)))</f>
        <v>0</v>
      </c>
      <c r="U419" s="54" t="n">
        <f aca="false">MIN(1000,MAX(U420,IF($A419&gt;=U$16,0,U$13*(U$16-$A419)+U$14*(U$16-$A419)^2+U$15*(U$16-$A419)^3)))</f>
        <v>58.55745</v>
      </c>
      <c r="V419" s="54" t="n">
        <f aca="false">MIN(1000,MAX(V420,IF($A419&gt;=V$16,0,V$13*(V$16-$A419)+V$14*(V$16-$A419)^2+V$15*(V$16-$A419)^3)))</f>
        <v>0</v>
      </c>
      <c r="W419" s="54" t="n">
        <f aca="false">MIN(1000,MAX(W420,IF($A419&gt;=W$16,0,W$13*(W$16-$A419)+W$14*(W$16-$A419)^2+W$15*(W$16-$A419)^3)))</f>
        <v>31.87848</v>
      </c>
      <c r="X419" s="54" t="n">
        <f aca="false">MIN(1000,MAX(X420,IF($A419&gt;=X$16,0,X$13*(X$16-$A419)+X$14*(X$16-$A419)^2+X$15*(X$16-$A419)^3)))</f>
        <v>0</v>
      </c>
      <c r="Y419" s="54" t="n">
        <f aca="false">MIN(1000,MAX(Y420,IF($A419&gt;=Y$16,0,Y$13*(Y$16-$A419)+Y$14*(Y$16-$A419)^2+Y$15*(Y$16-$A419)^3)))</f>
        <v>0</v>
      </c>
      <c r="Z419" s="54" t="n">
        <f aca="false">MIN(1000,MAX(Z420,IF($A419&gt;=Z$16,0,Z$13*(Z$16-$A419)+Z$14*(Z$16-$A419)^2+Z$15*(Z$16-$A419)^3)))</f>
        <v>0</v>
      </c>
      <c r="AC419" s="54" t="n">
        <f aca="false">MIN(1000,MAX(AC420,IF($A419&gt;=AC$16,0,AC$13*(AC$16-$A419)+AC$14*(AC$16-$A419)^2+AC$15*(AC$16-$A419)^3)))</f>
        <v>0</v>
      </c>
      <c r="AD419" s="54" t="n">
        <f aca="false">MIN(1000,MAX(AD420,IF($A419&gt;=AD$16,0,AD$13*(AD$16-$A419)+AD$14*(AD$16-$A419)^2+AD$15*(AD$16-$A419)^3)))</f>
        <v>0</v>
      </c>
      <c r="AE419" s="54" t="n">
        <f aca="false">MIN(1000,MAX(AE420,IF($A419&gt;=AE$16,0,AE$13*(AE$16-$A419)+AE$14*(AE$16-$A419)^2+AE$15*(AE$16-$A419)^3)))</f>
        <v>0</v>
      </c>
      <c r="AF419" s="54" t="n">
        <f aca="false">MIN(1000,MAX(AF420,IF($A419&gt;=AF$16,0,AF$13*(AF$16-$A419)+AF$14*(AF$16-$A419)^2+AF$15*(AF$16-$A419)^3)))</f>
        <v>0</v>
      </c>
      <c r="AG419" s="54" t="n">
        <f aca="false">MIN(1000,MAX(AG420,IF($A419&gt;=AG$16,0,AG$13*(AG$16-$A419)+AG$14*(AG$16-$A419)^2+AG$15*(AG$16-$A419)^3)))</f>
        <v>0</v>
      </c>
      <c r="AH419" s="54" t="n">
        <f aca="false">MIN(1000,MAX(AH420,IF($A419&gt;=AH$16,0,AH$13*(AH$16-$A419)+AH$14*(AH$16-$A419)^2+AH$15*(AH$16-$A419)^3)))</f>
        <v>0</v>
      </c>
      <c r="AI419" s="54" t="n">
        <f aca="false">MIN(1000,MAX(AI420,IF($A419&gt;=AI$16,0,AI$13*(AI$16-$A419)+AI$14*(AI$16-$A419)^2+AI$15*(AI$16-$A419)^3)))</f>
        <v>0</v>
      </c>
      <c r="AJ419" s="54" t="n">
        <f aca="false">MIN(1000,MAX(AJ420,IF($A419&gt;=AJ$16,0,AJ$13*(AJ$16-$A419)+AJ$14*(AJ$16-$A419)^2+AJ$15*(AJ$16-$A419)^3)))</f>
        <v>0</v>
      </c>
      <c r="AK419" s="54" t="n">
        <f aca="false">MIN(1000,MAX(AK420,IF($A419&gt;=AK$16,0,AK$13*(AK$16-$A419)+AK$14*(AK$16-$A419)^2+AK$15*(AK$16-$A419)^3)))</f>
        <v>0</v>
      </c>
      <c r="AL419" s="54" t="n">
        <f aca="false">MIN(1000,MAX(AL420,IF($A419&gt;=AL$16,0,AL$13*(AL$16-$A419)+AL$14*(AL$16-$A419)^2+AL$15*(AL$16-$A419)^3)))</f>
        <v>0</v>
      </c>
      <c r="AM419" s="54" t="n">
        <f aca="false">MIN(1000,MAX(AM420,IF($A419&gt;=AM$16,0,AM$13*(AM$16-$A419)+AM$14*(AM$16-$A419)^2+AM$15*(AM$16-$A419)^3)))</f>
        <v>0</v>
      </c>
      <c r="AN419" s="54" t="n">
        <f aca="false">MIN(1000,MAX(AN420,IF($A419&gt;=AN$16,0,AN$13*(AN$16-$A419)+AN$14*(AN$16-$A419)^2+AN$15*(AN$16-$A419)^3)))</f>
        <v>0</v>
      </c>
      <c r="AO419" s="54" t="n">
        <f aca="false">MIN(1000,MAX(AO420,IF($A419&gt;=AO$16,0,AO$13*(AO$16-$A419)+AO$14*(AO$16-$A419)^2+AO$15*(AO$16-$A419)^3)))</f>
        <v>0</v>
      </c>
      <c r="AP419" s="54" t="n">
        <f aca="false">MIN(1000,MAX(AP420,IF($A419&gt;=AP$16,0,AP$13*(AP$16-$A419)+AP$14*(AP$16-$A419)^2+AP$15*(AP$16-$A419)^3)))</f>
        <v>0</v>
      </c>
      <c r="AQ419" s="54" t="n">
        <f aca="false">MIN(1000,MAX(AQ420,IF($A419&gt;=AQ$16,0,AQ$13*(AQ$16-$A419)+AQ$14*(AQ$16-$A419)^2+AQ$15*(AQ$16-$A419)^3)))</f>
        <v>0</v>
      </c>
      <c r="AR419" s="54" t="n">
        <f aca="false">MIN(1000,MAX(AR420,IF($A419&gt;=AR$16,0,AR$13*(AR$16-$A419)+AR$14*(AR$16-$A419)^2+AR$15*(AR$16-$A419)^3)))</f>
        <v>0</v>
      </c>
      <c r="AS419" s="54" t="n">
        <f aca="false">MIN(1000,MAX(AS420,IF($A419&gt;=AS$16,0,AS$13*(AS$16-$A419)+AS$14*(AS$16-$A419)^2+AS$15*(AS$16-$A419)^3)))</f>
        <v>0</v>
      </c>
      <c r="AT419" s="54" t="n">
        <f aca="false">MIN(1000,MAX(AT420,IF($A419&gt;=AT$16,0,AT$13*(AT$16-$A419)+AT$14*(AT$16-$A419)^2+AT$15*(AT$16-$A419)^3)))</f>
        <v>0</v>
      </c>
      <c r="AU419" s="54" t="n">
        <f aca="false">MIN(1000,MAX(AU420,IF($A419&gt;=AU$16,0,AU$13*(AU$16-$A419)+AU$14*(AU$16-$A419)^2+AU$15*(AU$16-$A419)^3)))</f>
        <v>0</v>
      </c>
      <c r="AV419" s="54" t="n">
        <f aca="false">MIN(1000,MAX(AV420,IF($A419&gt;=AV$16,0,AV$13*(AV$16-$A419)+AV$14*(AV$16-$A419)^2+AV$15*(AV$16-$A419)^3)))</f>
        <v>347.28153</v>
      </c>
      <c r="AW419" s="54" t="n">
        <f aca="false">MIN(1000,MAX(AW420,IF($A419&gt;=AW$16,0,AW$13*(AW$16-$A419)+AW$14*(AW$16-$A419)^2+AW$15*(AW$16-$A419)^3)))</f>
        <v>0</v>
      </c>
      <c r="AX419" s="54" t="n">
        <f aca="false">MIN(1000,MAX(AX420,IF($A419&gt;=AX$16,0,AX$13*(AX$16-$A419)+AX$14*(AX$16-$A419)^2+AX$15*(AX$16-$A419)^3)))</f>
        <v>58.216864</v>
      </c>
      <c r="AY419" s="54" t="n">
        <f aca="false">MIN(1000,MAX(AY420,IF($A419&gt;=AY$16,0,AY$13*(AY$16-$A419)+AY$14*(AY$16-$A419)^2+AY$15*(AY$16-$A419)^3)))</f>
        <v>0</v>
      </c>
      <c r="AZ419" s="54" t="n">
        <f aca="false">MIN(1000,MAX(AZ420,IF($A419&gt;=AZ$16,0,AZ$13*(AZ$16-$A419)+AZ$14*(AZ$16-$A419)^2+AZ$15*(AZ$16-$A419)^3)))</f>
        <v>0</v>
      </c>
      <c r="BA419" s="54" t="n">
        <f aca="false">MIN(1000,MAX(BA420,IF($A419&gt;=BA$16,0,BA$13*(BA$16-$A419)+BA$14*(BA$16-$A419)^2+BA$15*(BA$16-$A419)^3)))</f>
        <v>0</v>
      </c>
    </row>
    <row r="420" customFormat="false" ht="13.8" hidden="false" customHeight="false" outlineLevel="0" collapsed="false">
      <c r="A420" s="12" t="n">
        <f aca="false">A419+10</f>
        <v>4030</v>
      </c>
      <c r="B420" s="54" t="n">
        <f aca="false">MIN(1000,MAX(B421,IF($A420&gt;=B$16,0,B$13*(B$16-$A420)+B$14*(B$16-$A420)^2+B$15*(B$16-$A420)^3)))</f>
        <v>0</v>
      </c>
      <c r="C420" s="54" t="n">
        <f aca="false">MIN(1000,MAX(C421,IF($A420&gt;=C$16,0,C$13*(C$16-$A420)+C$14*(C$16-$A420)^2+C$15*(C$16-$A420)^3)))</f>
        <v>0</v>
      </c>
      <c r="D420" s="54" t="n">
        <f aca="false">MIN(1000,MAX(D421,IF($A420&gt;=D$16,0,D$13*(D$16-$A420)+D$14*(D$16-$A420)^2+D$15*(D$16-$A420)^3)))</f>
        <v>0</v>
      </c>
      <c r="E420" s="54" t="n">
        <f aca="false">MIN(1000,MAX(E421,IF($A420&gt;=E$16,0,E$13*(E$16-$A420)+E$14*(E$16-$A420)^2+E$15*(E$16-$A420)^3)))</f>
        <v>0</v>
      </c>
      <c r="F420" s="54" t="n">
        <f aca="false">MIN(1000,MAX(F421,IF($A420&gt;=F$16,0,F$13*(F$16-$A420)+F$14*(F$16-$A420)^2+F$15*(F$16-$A420)^3)))</f>
        <v>0</v>
      </c>
      <c r="G420" s="54" t="n">
        <f aca="false">MIN(1000,MAX(G421,IF($A420&gt;=G$16,0,G$13*(G$16-$A420)+G$14*(G$16-$A420)^2+G$15*(G$16-$A420)^3)))</f>
        <v>0</v>
      </c>
      <c r="H420" s="54" t="n">
        <f aca="false">MIN(1000,MAX(H421,IF($A420&gt;=H$16,0,H$13*(H$16-$A420)+H$14*(H$16-$A420)^2+H$15*(H$16-$A420)^3)))</f>
        <v>0</v>
      </c>
      <c r="I420" s="54" t="n">
        <f aca="false">MIN(1000,MAX(I421,IF($A420&gt;=I$16,0,I$13*(I$16-$A420)+I$14*(I$16-$A420)^2+I$15*(I$16-$A420)^3)))</f>
        <v>0</v>
      </c>
      <c r="J420" s="54" t="n">
        <f aca="false">MIN(1000,MAX(J421,IF($A420&gt;=J$16,0,J$13*(J$16-$A420)+J$14*(J$16-$A420)^2+J$15*(J$16-$A420)^3)))</f>
        <v>0</v>
      </c>
      <c r="K420" s="54" t="n">
        <f aca="false">MIN(1000,MAX(K421,IF($A420&gt;=K$16,0,K$13*(K$16-$A420)+K$14*(K$16-$A420)^2+K$15*(K$16-$A420)^3)))</f>
        <v>0</v>
      </c>
      <c r="L420" s="54" t="n">
        <f aca="false">MIN(1000,MAX(L421,IF($A420&gt;=L$16,0,L$13*(L$16-$A420)+L$14*(L$16-$A420)^2+L$15*(L$16-$A420)^3)))</f>
        <v>0</v>
      </c>
      <c r="M420" s="54" t="n">
        <f aca="false">MIN(1000,MAX(M421,IF($A420&gt;=M$16,0,M$13*(M$16-$A420)+M$14*(M$16-$A420)^2+M$15*(M$16-$A420)^3)))</f>
        <v>0</v>
      </c>
      <c r="N420" s="54" t="n">
        <f aca="false">MIN(1000,MAX(N421,IF($A420&gt;=N$16,0,N$13*(N$16-$A420)+N$14*(N$16-$A420)^2+N$15*(N$16-$A420)^3)))</f>
        <v>0</v>
      </c>
      <c r="O420" s="54" t="n">
        <f aca="false">MIN(1000,MAX(O421,IF($A420&gt;=O$16,0,O$13*(O$16-$A420)+O$14*(O$16-$A420)^2+O$15*(O$16-$A420)^3)))</f>
        <v>0</v>
      </c>
      <c r="P420" s="54" t="n">
        <f aca="false">MIN(1000,MAX(P421,IF($A420&gt;=P$16,0,P$13*(P$16-$A420)+P$14*(P$16-$A420)^2+P$15*(P$16-$A420)^3)))</f>
        <v>0</v>
      </c>
      <c r="Q420" s="54" t="n">
        <f aca="false">MIN(1000,MAX(Q421,IF($A420&gt;=Q$16,0,Q$13*(Q$16-$A420)+Q$14*(Q$16-$A420)^2+Q$15*(Q$16-$A420)^3)))</f>
        <v>0</v>
      </c>
      <c r="R420" s="54" t="n">
        <f aca="false">MIN(1000,MAX(R421,IF($A420&gt;=R$16,0,R$13*(R$16-$A420)+R$14*(R$16-$A420)^2+R$15*(R$16-$A420)^3)))</f>
        <v>0</v>
      </c>
      <c r="S420" s="54" t="n">
        <f aca="false">MIN(1000,MAX(S421,IF($A420&gt;=S$16,0,S$13*(S$16-$A420)+S$14*(S$16-$A420)^2+S$15*(S$16-$A420)^3)))</f>
        <v>0</v>
      </c>
      <c r="T420" s="54" t="n">
        <f aca="false">MIN(1000,MAX(T421,IF($A420&gt;=T$16,0,T$13*(T$16-$A420)+T$14*(T$16-$A420)^2+T$15*(T$16-$A420)^3)))</f>
        <v>0</v>
      </c>
      <c r="U420" s="54" t="n">
        <f aca="false">MIN(1000,MAX(U421,IF($A420&gt;=U$16,0,U$13*(U$16-$A420)+U$14*(U$16-$A420)^2+U$15*(U$16-$A420)^3)))</f>
        <v>58.31245</v>
      </c>
      <c r="V420" s="54" t="n">
        <f aca="false">MIN(1000,MAX(V421,IF($A420&gt;=V$16,0,V$13*(V$16-$A420)+V$14*(V$16-$A420)^2+V$15*(V$16-$A420)^3)))</f>
        <v>0</v>
      </c>
      <c r="W420" s="54" t="n">
        <f aca="false">MIN(1000,MAX(W421,IF($A420&gt;=W$16,0,W$13*(W$16-$A420)+W$14*(W$16-$A420)^2+W$15*(W$16-$A420)^3)))</f>
        <v>31.74948</v>
      </c>
      <c r="X420" s="54" t="n">
        <f aca="false">MIN(1000,MAX(X421,IF($A420&gt;=X$16,0,X$13*(X$16-$A420)+X$14*(X$16-$A420)^2+X$15*(X$16-$A420)^3)))</f>
        <v>0</v>
      </c>
      <c r="Y420" s="54" t="n">
        <f aca="false">MIN(1000,MAX(Y421,IF($A420&gt;=Y$16,0,Y$13*(Y$16-$A420)+Y$14*(Y$16-$A420)^2+Y$15*(Y$16-$A420)^3)))</f>
        <v>0</v>
      </c>
      <c r="Z420" s="54" t="n">
        <f aca="false">MIN(1000,MAX(Z421,IF($A420&gt;=Z$16,0,Z$13*(Z$16-$A420)+Z$14*(Z$16-$A420)^2+Z$15*(Z$16-$A420)^3)))</f>
        <v>0</v>
      </c>
      <c r="AC420" s="54" t="n">
        <f aca="false">MIN(1000,MAX(AC421,IF($A420&gt;=AC$16,0,AC$13*(AC$16-$A420)+AC$14*(AC$16-$A420)^2+AC$15*(AC$16-$A420)^3)))</f>
        <v>0</v>
      </c>
      <c r="AD420" s="54" t="n">
        <f aca="false">MIN(1000,MAX(AD421,IF($A420&gt;=AD$16,0,AD$13*(AD$16-$A420)+AD$14*(AD$16-$A420)^2+AD$15*(AD$16-$A420)^3)))</f>
        <v>0</v>
      </c>
      <c r="AE420" s="54" t="n">
        <f aca="false">MIN(1000,MAX(AE421,IF($A420&gt;=AE$16,0,AE$13*(AE$16-$A420)+AE$14*(AE$16-$A420)^2+AE$15*(AE$16-$A420)^3)))</f>
        <v>0</v>
      </c>
      <c r="AF420" s="54" t="n">
        <f aca="false">MIN(1000,MAX(AF421,IF($A420&gt;=AF$16,0,AF$13*(AF$16-$A420)+AF$14*(AF$16-$A420)^2+AF$15*(AF$16-$A420)^3)))</f>
        <v>0</v>
      </c>
      <c r="AG420" s="54" t="n">
        <f aca="false">MIN(1000,MAX(AG421,IF($A420&gt;=AG$16,0,AG$13*(AG$16-$A420)+AG$14*(AG$16-$A420)^2+AG$15*(AG$16-$A420)^3)))</f>
        <v>0</v>
      </c>
      <c r="AH420" s="54" t="n">
        <f aca="false">MIN(1000,MAX(AH421,IF($A420&gt;=AH$16,0,AH$13*(AH$16-$A420)+AH$14*(AH$16-$A420)^2+AH$15*(AH$16-$A420)^3)))</f>
        <v>0</v>
      </c>
      <c r="AI420" s="54" t="n">
        <f aca="false">MIN(1000,MAX(AI421,IF($A420&gt;=AI$16,0,AI$13*(AI$16-$A420)+AI$14*(AI$16-$A420)^2+AI$15*(AI$16-$A420)^3)))</f>
        <v>0</v>
      </c>
      <c r="AJ420" s="54" t="n">
        <f aca="false">MIN(1000,MAX(AJ421,IF($A420&gt;=AJ$16,0,AJ$13*(AJ$16-$A420)+AJ$14*(AJ$16-$A420)^2+AJ$15*(AJ$16-$A420)^3)))</f>
        <v>0</v>
      </c>
      <c r="AK420" s="54" t="n">
        <f aca="false">MIN(1000,MAX(AK421,IF($A420&gt;=AK$16,0,AK$13*(AK$16-$A420)+AK$14*(AK$16-$A420)^2+AK$15*(AK$16-$A420)^3)))</f>
        <v>0</v>
      </c>
      <c r="AL420" s="54" t="n">
        <f aca="false">MIN(1000,MAX(AL421,IF($A420&gt;=AL$16,0,AL$13*(AL$16-$A420)+AL$14*(AL$16-$A420)^2+AL$15*(AL$16-$A420)^3)))</f>
        <v>0</v>
      </c>
      <c r="AM420" s="54" t="n">
        <f aca="false">MIN(1000,MAX(AM421,IF($A420&gt;=AM$16,0,AM$13*(AM$16-$A420)+AM$14*(AM$16-$A420)^2+AM$15*(AM$16-$A420)^3)))</f>
        <v>0</v>
      </c>
      <c r="AN420" s="54" t="n">
        <f aca="false">MIN(1000,MAX(AN421,IF($A420&gt;=AN$16,0,AN$13*(AN$16-$A420)+AN$14*(AN$16-$A420)^2+AN$15*(AN$16-$A420)^3)))</f>
        <v>0</v>
      </c>
      <c r="AO420" s="54" t="n">
        <f aca="false">MIN(1000,MAX(AO421,IF($A420&gt;=AO$16,0,AO$13*(AO$16-$A420)+AO$14*(AO$16-$A420)^2+AO$15*(AO$16-$A420)^3)))</f>
        <v>0</v>
      </c>
      <c r="AP420" s="54" t="n">
        <f aca="false">MIN(1000,MAX(AP421,IF($A420&gt;=AP$16,0,AP$13*(AP$16-$A420)+AP$14*(AP$16-$A420)^2+AP$15*(AP$16-$A420)^3)))</f>
        <v>0</v>
      </c>
      <c r="AQ420" s="54" t="n">
        <f aca="false">MIN(1000,MAX(AQ421,IF($A420&gt;=AQ$16,0,AQ$13*(AQ$16-$A420)+AQ$14*(AQ$16-$A420)^2+AQ$15*(AQ$16-$A420)^3)))</f>
        <v>0</v>
      </c>
      <c r="AR420" s="54" t="n">
        <f aca="false">MIN(1000,MAX(AR421,IF($A420&gt;=AR$16,0,AR$13*(AR$16-$A420)+AR$14*(AR$16-$A420)^2+AR$15*(AR$16-$A420)^3)))</f>
        <v>0</v>
      </c>
      <c r="AS420" s="54" t="n">
        <f aca="false">MIN(1000,MAX(AS421,IF($A420&gt;=AS$16,0,AS$13*(AS$16-$A420)+AS$14*(AS$16-$A420)^2+AS$15*(AS$16-$A420)^3)))</f>
        <v>0</v>
      </c>
      <c r="AT420" s="54" t="n">
        <f aca="false">MIN(1000,MAX(AT421,IF($A420&gt;=AT$16,0,AT$13*(AT$16-$A420)+AT$14*(AT$16-$A420)^2+AT$15*(AT$16-$A420)^3)))</f>
        <v>0</v>
      </c>
      <c r="AU420" s="54" t="n">
        <f aca="false">MIN(1000,MAX(AU421,IF($A420&gt;=AU$16,0,AU$13*(AU$16-$A420)+AU$14*(AU$16-$A420)^2+AU$15*(AU$16-$A420)^3)))</f>
        <v>0</v>
      </c>
      <c r="AV420" s="54" t="n">
        <f aca="false">MIN(1000,MAX(AV421,IF($A420&gt;=AV$16,0,AV$13*(AV$16-$A420)+AV$14*(AV$16-$A420)^2+AV$15*(AV$16-$A420)^3)))</f>
        <v>345.82853</v>
      </c>
      <c r="AW420" s="54" t="n">
        <f aca="false">MIN(1000,MAX(AW421,IF($A420&gt;=AW$16,0,AW$13*(AW$16-$A420)+AW$14*(AW$16-$A420)^2+AW$15*(AW$16-$A420)^3)))</f>
        <v>0</v>
      </c>
      <c r="AX420" s="54" t="n">
        <f aca="false">MIN(1000,MAX(AX421,IF($A420&gt;=AX$16,0,AX$13*(AX$16-$A420)+AX$14*(AX$16-$A420)^2+AX$15*(AX$16-$A420)^3)))</f>
        <v>58.216864</v>
      </c>
      <c r="AY420" s="54" t="n">
        <f aca="false">MIN(1000,MAX(AY421,IF($A420&gt;=AY$16,0,AY$13*(AY$16-$A420)+AY$14*(AY$16-$A420)^2+AY$15*(AY$16-$A420)^3)))</f>
        <v>0</v>
      </c>
      <c r="AZ420" s="54" t="n">
        <f aca="false">MIN(1000,MAX(AZ421,IF($A420&gt;=AZ$16,0,AZ$13*(AZ$16-$A420)+AZ$14*(AZ$16-$A420)^2+AZ$15*(AZ$16-$A420)^3)))</f>
        <v>0</v>
      </c>
      <c r="BA420" s="54" t="n">
        <f aca="false">MIN(1000,MAX(BA421,IF($A420&gt;=BA$16,0,BA$13*(BA$16-$A420)+BA$14*(BA$16-$A420)^2+BA$15*(BA$16-$A420)^3)))</f>
        <v>0</v>
      </c>
    </row>
    <row r="421" customFormat="false" ht="13.8" hidden="false" customHeight="false" outlineLevel="0" collapsed="false">
      <c r="A421" s="12" t="n">
        <f aca="false">A420+10</f>
        <v>4040</v>
      </c>
      <c r="B421" s="54" t="n">
        <f aca="false">MIN(1000,MAX(B422,IF($A421&gt;=B$16,0,B$13*(B$16-$A421)+B$14*(B$16-$A421)^2+B$15*(B$16-$A421)^3)))</f>
        <v>0</v>
      </c>
      <c r="C421" s="54" t="n">
        <f aca="false">MIN(1000,MAX(C422,IF($A421&gt;=C$16,0,C$13*(C$16-$A421)+C$14*(C$16-$A421)^2+C$15*(C$16-$A421)^3)))</f>
        <v>0</v>
      </c>
      <c r="D421" s="54" t="n">
        <f aca="false">MIN(1000,MAX(D422,IF($A421&gt;=D$16,0,D$13*(D$16-$A421)+D$14*(D$16-$A421)^2+D$15*(D$16-$A421)^3)))</f>
        <v>0</v>
      </c>
      <c r="E421" s="54" t="n">
        <f aca="false">MIN(1000,MAX(E422,IF($A421&gt;=E$16,0,E$13*(E$16-$A421)+E$14*(E$16-$A421)^2+E$15*(E$16-$A421)^3)))</f>
        <v>0</v>
      </c>
      <c r="F421" s="54" t="n">
        <f aca="false">MIN(1000,MAX(F422,IF($A421&gt;=F$16,0,F$13*(F$16-$A421)+F$14*(F$16-$A421)^2+F$15*(F$16-$A421)^3)))</f>
        <v>0</v>
      </c>
      <c r="G421" s="54" t="n">
        <f aca="false">MIN(1000,MAX(G422,IF($A421&gt;=G$16,0,G$13*(G$16-$A421)+G$14*(G$16-$A421)^2+G$15*(G$16-$A421)^3)))</f>
        <v>0</v>
      </c>
      <c r="H421" s="54" t="n">
        <f aca="false">MIN(1000,MAX(H422,IF($A421&gt;=H$16,0,H$13*(H$16-$A421)+H$14*(H$16-$A421)^2+H$15*(H$16-$A421)^3)))</f>
        <v>0</v>
      </c>
      <c r="I421" s="54" t="n">
        <f aca="false">MIN(1000,MAX(I422,IF($A421&gt;=I$16,0,I$13*(I$16-$A421)+I$14*(I$16-$A421)^2+I$15*(I$16-$A421)^3)))</f>
        <v>0</v>
      </c>
      <c r="J421" s="54" t="n">
        <f aca="false">MIN(1000,MAX(J422,IF($A421&gt;=J$16,0,J$13*(J$16-$A421)+J$14*(J$16-$A421)^2+J$15*(J$16-$A421)^3)))</f>
        <v>0</v>
      </c>
      <c r="K421" s="54" t="n">
        <f aca="false">MIN(1000,MAX(K422,IF($A421&gt;=K$16,0,K$13*(K$16-$A421)+K$14*(K$16-$A421)^2+K$15*(K$16-$A421)^3)))</f>
        <v>0</v>
      </c>
      <c r="L421" s="54" t="n">
        <f aca="false">MIN(1000,MAX(L422,IF($A421&gt;=L$16,0,L$13*(L$16-$A421)+L$14*(L$16-$A421)^2+L$15*(L$16-$A421)^3)))</f>
        <v>0</v>
      </c>
      <c r="M421" s="54" t="n">
        <f aca="false">MIN(1000,MAX(M422,IF($A421&gt;=M$16,0,M$13*(M$16-$A421)+M$14*(M$16-$A421)^2+M$15*(M$16-$A421)^3)))</f>
        <v>0</v>
      </c>
      <c r="N421" s="54" t="n">
        <f aca="false">MIN(1000,MAX(N422,IF($A421&gt;=N$16,0,N$13*(N$16-$A421)+N$14*(N$16-$A421)^2+N$15*(N$16-$A421)^3)))</f>
        <v>0</v>
      </c>
      <c r="O421" s="54" t="n">
        <f aca="false">MIN(1000,MAX(O422,IF($A421&gt;=O$16,0,O$13*(O$16-$A421)+O$14*(O$16-$A421)^2+O$15*(O$16-$A421)^3)))</f>
        <v>0</v>
      </c>
      <c r="P421" s="54" t="n">
        <f aca="false">MIN(1000,MAX(P422,IF($A421&gt;=P$16,0,P$13*(P$16-$A421)+P$14*(P$16-$A421)^2+P$15*(P$16-$A421)^3)))</f>
        <v>0</v>
      </c>
      <c r="Q421" s="54" t="n">
        <f aca="false">MIN(1000,MAX(Q422,IF($A421&gt;=Q$16,0,Q$13*(Q$16-$A421)+Q$14*(Q$16-$A421)^2+Q$15*(Q$16-$A421)^3)))</f>
        <v>0</v>
      </c>
      <c r="R421" s="54" t="n">
        <f aca="false">MIN(1000,MAX(R422,IF($A421&gt;=R$16,0,R$13*(R$16-$A421)+R$14*(R$16-$A421)^2+R$15*(R$16-$A421)^3)))</f>
        <v>0</v>
      </c>
      <c r="S421" s="54" t="n">
        <f aca="false">MIN(1000,MAX(S422,IF($A421&gt;=S$16,0,S$13*(S$16-$A421)+S$14*(S$16-$A421)^2+S$15*(S$16-$A421)^3)))</f>
        <v>0</v>
      </c>
      <c r="T421" s="54" t="n">
        <f aca="false">MIN(1000,MAX(T422,IF($A421&gt;=T$16,0,T$13*(T$16-$A421)+T$14*(T$16-$A421)^2+T$15*(T$16-$A421)^3)))</f>
        <v>0</v>
      </c>
      <c r="U421" s="54" t="n">
        <f aca="false">MIN(1000,MAX(U422,IF($A421&gt;=U$16,0,U$13*(U$16-$A421)+U$14*(U$16-$A421)^2+U$15*(U$16-$A421)^3)))</f>
        <v>58.06745</v>
      </c>
      <c r="V421" s="54" t="n">
        <f aca="false">MIN(1000,MAX(V422,IF($A421&gt;=V$16,0,V$13*(V$16-$A421)+V$14*(V$16-$A421)^2+V$15*(V$16-$A421)^3)))</f>
        <v>0</v>
      </c>
      <c r="W421" s="54" t="n">
        <f aca="false">MIN(1000,MAX(W422,IF($A421&gt;=W$16,0,W$13*(W$16-$A421)+W$14*(W$16-$A421)^2+W$15*(W$16-$A421)^3)))</f>
        <v>31.62048</v>
      </c>
      <c r="X421" s="54" t="n">
        <f aca="false">MIN(1000,MAX(X422,IF($A421&gt;=X$16,0,X$13*(X$16-$A421)+X$14*(X$16-$A421)^2+X$15*(X$16-$A421)^3)))</f>
        <v>0</v>
      </c>
      <c r="Y421" s="54" t="n">
        <f aca="false">MIN(1000,MAX(Y422,IF($A421&gt;=Y$16,0,Y$13*(Y$16-$A421)+Y$14*(Y$16-$A421)^2+Y$15*(Y$16-$A421)^3)))</f>
        <v>0</v>
      </c>
      <c r="Z421" s="54" t="n">
        <f aca="false">MIN(1000,MAX(Z422,IF($A421&gt;=Z$16,0,Z$13*(Z$16-$A421)+Z$14*(Z$16-$A421)^2+Z$15*(Z$16-$A421)^3)))</f>
        <v>0</v>
      </c>
      <c r="AC421" s="54" t="n">
        <f aca="false">MIN(1000,MAX(AC422,IF($A421&gt;=AC$16,0,AC$13*(AC$16-$A421)+AC$14*(AC$16-$A421)^2+AC$15*(AC$16-$A421)^3)))</f>
        <v>0</v>
      </c>
      <c r="AD421" s="54" t="n">
        <f aca="false">MIN(1000,MAX(AD422,IF($A421&gt;=AD$16,0,AD$13*(AD$16-$A421)+AD$14*(AD$16-$A421)^2+AD$15*(AD$16-$A421)^3)))</f>
        <v>0</v>
      </c>
      <c r="AE421" s="54" t="n">
        <f aca="false">MIN(1000,MAX(AE422,IF($A421&gt;=AE$16,0,AE$13*(AE$16-$A421)+AE$14*(AE$16-$A421)^2+AE$15*(AE$16-$A421)^3)))</f>
        <v>0</v>
      </c>
      <c r="AF421" s="54" t="n">
        <f aca="false">MIN(1000,MAX(AF422,IF($A421&gt;=AF$16,0,AF$13*(AF$16-$A421)+AF$14*(AF$16-$A421)^2+AF$15*(AF$16-$A421)^3)))</f>
        <v>0</v>
      </c>
      <c r="AG421" s="54" t="n">
        <f aca="false">MIN(1000,MAX(AG422,IF($A421&gt;=AG$16,0,AG$13*(AG$16-$A421)+AG$14*(AG$16-$A421)^2+AG$15*(AG$16-$A421)^3)))</f>
        <v>0</v>
      </c>
      <c r="AH421" s="54" t="n">
        <f aca="false">MIN(1000,MAX(AH422,IF($A421&gt;=AH$16,0,AH$13*(AH$16-$A421)+AH$14*(AH$16-$A421)^2+AH$15*(AH$16-$A421)^3)))</f>
        <v>0</v>
      </c>
      <c r="AI421" s="54" t="n">
        <f aca="false">MIN(1000,MAX(AI422,IF($A421&gt;=AI$16,0,AI$13*(AI$16-$A421)+AI$14*(AI$16-$A421)^2+AI$15*(AI$16-$A421)^3)))</f>
        <v>0</v>
      </c>
      <c r="AJ421" s="54" t="n">
        <f aca="false">MIN(1000,MAX(AJ422,IF($A421&gt;=AJ$16,0,AJ$13*(AJ$16-$A421)+AJ$14*(AJ$16-$A421)^2+AJ$15*(AJ$16-$A421)^3)))</f>
        <v>0</v>
      </c>
      <c r="AK421" s="54" t="n">
        <f aca="false">MIN(1000,MAX(AK422,IF($A421&gt;=AK$16,0,AK$13*(AK$16-$A421)+AK$14*(AK$16-$A421)^2+AK$15*(AK$16-$A421)^3)))</f>
        <v>0</v>
      </c>
      <c r="AL421" s="54" t="n">
        <f aca="false">MIN(1000,MAX(AL422,IF($A421&gt;=AL$16,0,AL$13*(AL$16-$A421)+AL$14*(AL$16-$A421)^2+AL$15*(AL$16-$A421)^3)))</f>
        <v>0</v>
      </c>
      <c r="AM421" s="54" t="n">
        <f aca="false">MIN(1000,MAX(AM422,IF($A421&gt;=AM$16,0,AM$13*(AM$16-$A421)+AM$14*(AM$16-$A421)^2+AM$15*(AM$16-$A421)^3)))</f>
        <v>0</v>
      </c>
      <c r="AN421" s="54" t="n">
        <f aca="false">MIN(1000,MAX(AN422,IF($A421&gt;=AN$16,0,AN$13*(AN$16-$A421)+AN$14*(AN$16-$A421)^2+AN$15*(AN$16-$A421)^3)))</f>
        <v>0</v>
      </c>
      <c r="AO421" s="54" t="n">
        <f aca="false">MIN(1000,MAX(AO422,IF($A421&gt;=AO$16,0,AO$13*(AO$16-$A421)+AO$14*(AO$16-$A421)^2+AO$15*(AO$16-$A421)^3)))</f>
        <v>0</v>
      </c>
      <c r="AP421" s="54" t="n">
        <f aca="false">MIN(1000,MAX(AP422,IF($A421&gt;=AP$16,0,AP$13*(AP$16-$A421)+AP$14*(AP$16-$A421)^2+AP$15*(AP$16-$A421)^3)))</f>
        <v>0</v>
      </c>
      <c r="AQ421" s="54" t="n">
        <f aca="false">MIN(1000,MAX(AQ422,IF($A421&gt;=AQ$16,0,AQ$13*(AQ$16-$A421)+AQ$14*(AQ$16-$A421)^2+AQ$15*(AQ$16-$A421)^3)))</f>
        <v>0</v>
      </c>
      <c r="AR421" s="54" t="n">
        <f aca="false">MIN(1000,MAX(AR422,IF($A421&gt;=AR$16,0,AR$13*(AR$16-$A421)+AR$14*(AR$16-$A421)^2+AR$15*(AR$16-$A421)^3)))</f>
        <v>0</v>
      </c>
      <c r="AS421" s="54" t="n">
        <f aca="false">MIN(1000,MAX(AS422,IF($A421&gt;=AS$16,0,AS$13*(AS$16-$A421)+AS$14*(AS$16-$A421)^2+AS$15*(AS$16-$A421)^3)))</f>
        <v>0</v>
      </c>
      <c r="AT421" s="54" t="n">
        <f aca="false">MIN(1000,MAX(AT422,IF($A421&gt;=AT$16,0,AT$13*(AT$16-$A421)+AT$14*(AT$16-$A421)^2+AT$15*(AT$16-$A421)^3)))</f>
        <v>0</v>
      </c>
      <c r="AU421" s="54" t="n">
        <f aca="false">MIN(1000,MAX(AU422,IF($A421&gt;=AU$16,0,AU$13*(AU$16-$A421)+AU$14*(AU$16-$A421)^2+AU$15*(AU$16-$A421)^3)))</f>
        <v>0</v>
      </c>
      <c r="AV421" s="54" t="n">
        <f aca="false">MIN(1000,MAX(AV422,IF($A421&gt;=AV$16,0,AV$13*(AV$16-$A421)+AV$14*(AV$16-$A421)^2+AV$15*(AV$16-$A421)^3)))</f>
        <v>344.37553</v>
      </c>
      <c r="AW421" s="54" t="n">
        <f aca="false">MIN(1000,MAX(AW422,IF($A421&gt;=AW$16,0,AW$13*(AW$16-$A421)+AW$14*(AW$16-$A421)^2+AW$15*(AW$16-$A421)^3)))</f>
        <v>0</v>
      </c>
      <c r="AX421" s="54" t="n">
        <f aca="false">MIN(1000,MAX(AX422,IF($A421&gt;=AX$16,0,AX$13*(AX$16-$A421)+AX$14*(AX$16-$A421)^2+AX$15*(AX$16-$A421)^3)))</f>
        <v>58.216864</v>
      </c>
      <c r="AY421" s="54" t="n">
        <f aca="false">MIN(1000,MAX(AY422,IF($A421&gt;=AY$16,0,AY$13*(AY$16-$A421)+AY$14*(AY$16-$A421)^2+AY$15*(AY$16-$A421)^3)))</f>
        <v>0</v>
      </c>
      <c r="AZ421" s="54" t="n">
        <f aca="false">MIN(1000,MAX(AZ422,IF($A421&gt;=AZ$16,0,AZ$13*(AZ$16-$A421)+AZ$14*(AZ$16-$A421)^2+AZ$15*(AZ$16-$A421)^3)))</f>
        <v>0</v>
      </c>
      <c r="BA421" s="54" t="n">
        <f aca="false">MIN(1000,MAX(BA422,IF($A421&gt;=BA$16,0,BA$13*(BA$16-$A421)+BA$14*(BA$16-$A421)^2+BA$15*(BA$16-$A421)^3)))</f>
        <v>0</v>
      </c>
    </row>
    <row r="422" customFormat="false" ht="13.8" hidden="false" customHeight="false" outlineLevel="0" collapsed="false">
      <c r="A422" s="12" t="n">
        <f aca="false">A421+10</f>
        <v>4050</v>
      </c>
      <c r="B422" s="54" t="n">
        <f aca="false">MIN(1000,MAX(B423,IF($A422&gt;=B$16,0,B$13*(B$16-$A422)+B$14*(B$16-$A422)^2+B$15*(B$16-$A422)^3)))</f>
        <v>0</v>
      </c>
      <c r="C422" s="54" t="n">
        <f aca="false">MIN(1000,MAX(C423,IF($A422&gt;=C$16,0,C$13*(C$16-$A422)+C$14*(C$16-$A422)^2+C$15*(C$16-$A422)^3)))</f>
        <v>0</v>
      </c>
      <c r="D422" s="54" t="n">
        <f aca="false">MIN(1000,MAX(D423,IF($A422&gt;=D$16,0,D$13*(D$16-$A422)+D$14*(D$16-$A422)^2+D$15*(D$16-$A422)^3)))</f>
        <v>0</v>
      </c>
      <c r="E422" s="54" t="n">
        <f aca="false">MIN(1000,MAX(E423,IF($A422&gt;=E$16,0,E$13*(E$16-$A422)+E$14*(E$16-$A422)^2+E$15*(E$16-$A422)^3)))</f>
        <v>0</v>
      </c>
      <c r="F422" s="54" t="n">
        <f aca="false">MIN(1000,MAX(F423,IF($A422&gt;=F$16,0,F$13*(F$16-$A422)+F$14*(F$16-$A422)^2+F$15*(F$16-$A422)^3)))</f>
        <v>0</v>
      </c>
      <c r="G422" s="54" t="n">
        <f aca="false">MIN(1000,MAX(G423,IF($A422&gt;=G$16,0,G$13*(G$16-$A422)+G$14*(G$16-$A422)^2+G$15*(G$16-$A422)^3)))</f>
        <v>0</v>
      </c>
      <c r="H422" s="54" t="n">
        <f aca="false">MIN(1000,MAX(H423,IF($A422&gt;=H$16,0,H$13*(H$16-$A422)+H$14*(H$16-$A422)^2+H$15*(H$16-$A422)^3)))</f>
        <v>0</v>
      </c>
      <c r="I422" s="54" t="n">
        <f aca="false">MIN(1000,MAX(I423,IF($A422&gt;=I$16,0,I$13*(I$16-$A422)+I$14*(I$16-$A422)^2+I$15*(I$16-$A422)^3)))</f>
        <v>0</v>
      </c>
      <c r="J422" s="54" t="n">
        <f aca="false">MIN(1000,MAX(J423,IF($A422&gt;=J$16,0,J$13*(J$16-$A422)+J$14*(J$16-$A422)^2+J$15*(J$16-$A422)^3)))</f>
        <v>0</v>
      </c>
      <c r="K422" s="54" t="n">
        <f aca="false">MIN(1000,MAX(K423,IF($A422&gt;=K$16,0,K$13*(K$16-$A422)+K$14*(K$16-$A422)^2+K$15*(K$16-$A422)^3)))</f>
        <v>0</v>
      </c>
      <c r="L422" s="54" t="n">
        <f aca="false">MIN(1000,MAX(L423,IF($A422&gt;=L$16,0,L$13*(L$16-$A422)+L$14*(L$16-$A422)^2+L$15*(L$16-$A422)^3)))</f>
        <v>0</v>
      </c>
      <c r="M422" s="54" t="n">
        <f aca="false">MIN(1000,MAX(M423,IF($A422&gt;=M$16,0,M$13*(M$16-$A422)+M$14*(M$16-$A422)^2+M$15*(M$16-$A422)^3)))</f>
        <v>0</v>
      </c>
      <c r="N422" s="54" t="n">
        <f aca="false">MIN(1000,MAX(N423,IF($A422&gt;=N$16,0,N$13*(N$16-$A422)+N$14*(N$16-$A422)^2+N$15*(N$16-$A422)^3)))</f>
        <v>0</v>
      </c>
      <c r="O422" s="54" t="n">
        <f aca="false">MIN(1000,MAX(O423,IF($A422&gt;=O$16,0,O$13*(O$16-$A422)+O$14*(O$16-$A422)^2+O$15*(O$16-$A422)^3)))</f>
        <v>0</v>
      </c>
      <c r="P422" s="54" t="n">
        <f aca="false">MIN(1000,MAX(P423,IF($A422&gt;=P$16,0,P$13*(P$16-$A422)+P$14*(P$16-$A422)^2+P$15*(P$16-$A422)^3)))</f>
        <v>0</v>
      </c>
      <c r="Q422" s="54" t="n">
        <f aca="false">MIN(1000,MAX(Q423,IF($A422&gt;=Q$16,0,Q$13*(Q$16-$A422)+Q$14*(Q$16-$A422)^2+Q$15*(Q$16-$A422)^3)))</f>
        <v>0</v>
      </c>
      <c r="R422" s="54" t="n">
        <f aca="false">MIN(1000,MAX(R423,IF($A422&gt;=R$16,0,R$13*(R$16-$A422)+R$14*(R$16-$A422)^2+R$15*(R$16-$A422)^3)))</f>
        <v>0</v>
      </c>
      <c r="S422" s="54" t="n">
        <f aca="false">MIN(1000,MAX(S423,IF($A422&gt;=S$16,0,S$13*(S$16-$A422)+S$14*(S$16-$A422)^2+S$15*(S$16-$A422)^3)))</f>
        <v>0</v>
      </c>
      <c r="T422" s="54" t="n">
        <f aca="false">MIN(1000,MAX(T423,IF($A422&gt;=T$16,0,T$13*(T$16-$A422)+T$14*(T$16-$A422)^2+T$15*(T$16-$A422)^3)))</f>
        <v>0</v>
      </c>
      <c r="U422" s="54" t="n">
        <f aca="false">MIN(1000,MAX(U423,IF($A422&gt;=U$16,0,U$13*(U$16-$A422)+U$14*(U$16-$A422)^2+U$15*(U$16-$A422)^3)))</f>
        <v>57.82245</v>
      </c>
      <c r="V422" s="54" t="n">
        <f aca="false">MIN(1000,MAX(V423,IF($A422&gt;=V$16,0,V$13*(V$16-$A422)+V$14*(V$16-$A422)^2+V$15*(V$16-$A422)^3)))</f>
        <v>0</v>
      </c>
      <c r="W422" s="54" t="n">
        <f aca="false">MIN(1000,MAX(W423,IF($A422&gt;=W$16,0,W$13*(W$16-$A422)+W$14*(W$16-$A422)^2+W$15*(W$16-$A422)^3)))</f>
        <v>31.49148</v>
      </c>
      <c r="X422" s="54" t="n">
        <f aca="false">MIN(1000,MAX(X423,IF($A422&gt;=X$16,0,X$13*(X$16-$A422)+X$14*(X$16-$A422)^2+X$15*(X$16-$A422)^3)))</f>
        <v>0</v>
      </c>
      <c r="Y422" s="54" t="n">
        <f aca="false">MIN(1000,MAX(Y423,IF($A422&gt;=Y$16,0,Y$13*(Y$16-$A422)+Y$14*(Y$16-$A422)^2+Y$15*(Y$16-$A422)^3)))</f>
        <v>0</v>
      </c>
      <c r="Z422" s="54" t="n">
        <f aca="false">MIN(1000,MAX(Z423,IF($A422&gt;=Z$16,0,Z$13*(Z$16-$A422)+Z$14*(Z$16-$A422)^2+Z$15*(Z$16-$A422)^3)))</f>
        <v>0</v>
      </c>
      <c r="AC422" s="54" t="n">
        <f aca="false">MIN(1000,MAX(AC423,IF($A422&gt;=AC$16,0,AC$13*(AC$16-$A422)+AC$14*(AC$16-$A422)^2+AC$15*(AC$16-$A422)^3)))</f>
        <v>0</v>
      </c>
      <c r="AD422" s="54" t="n">
        <f aca="false">MIN(1000,MAX(AD423,IF($A422&gt;=AD$16,0,AD$13*(AD$16-$A422)+AD$14*(AD$16-$A422)^2+AD$15*(AD$16-$A422)^3)))</f>
        <v>0</v>
      </c>
      <c r="AE422" s="54" t="n">
        <f aca="false">MIN(1000,MAX(AE423,IF($A422&gt;=AE$16,0,AE$13*(AE$16-$A422)+AE$14*(AE$16-$A422)^2+AE$15*(AE$16-$A422)^3)))</f>
        <v>0</v>
      </c>
      <c r="AF422" s="54" t="n">
        <f aca="false">MIN(1000,MAX(AF423,IF($A422&gt;=AF$16,0,AF$13*(AF$16-$A422)+AF$14*(AF$16-$A422)^2+AF$15*(AF$16-$A422)^3)))</f>
        <v>0</v>
      </c>
      <c r="AG422" s="54" t="n">
        <f aca="false">MIN(1000,MAX(AG423,IF($A422&gt;=AG$16,0,AG$13*(AG$16-$A422)+AG$14*(AG$16-$A422)^2+AG$15*(AG$16-$A422)^3)))</f>
        <v>0</v>
      </c>
      <c r="AH422" s="54" t="n">
        <f aca="false">MIN(1000,MAX(AH423,IF($A422&gt;=AH$16,0,AH$13*(AH$16-$A422)+AH$14*(AH$16-$A422)^2+AH$15*(AH$16-$A422)^3)))</f>
        <v>0</v>
      </c>
      <c r="AI422" s="54" t="n">
        <f aca="false">MIN(1000,MAX(AI423,IF($A422&gt;=AI$16,0,AI$13*(AI$16-$A422)+AI$14*(AI$16-$A422)^2+AI$15*(AI$16-$A422)^3)))</f>
        <v>0</v>
      </c>
      <c r="AJ422" s="54" t="n">
        <f aca="false">MIN(1000,MAX(AJ423,IF($A422&gt;=AJ$16,0,AJ$13*(AJ$16-$A422)+AJ$14*(AJ$16-$A422)^2+AJ$15*(AJ$16-$A422)^3)))</f>
        <v>0</v>
      </c>
      <c r="AK422" s="54" t="n">
        <f aca="false">MIN(1000,MAX(AK423,IF($A422&gt;=AK$16,0,AK$13*(AK$16-$A422)+AK$14*(AK$16-$A422)^2+AK$15*(AK$16-$A422)^3)))</f>
        <v>0</v>
      </c>
      <c r="AL422" s="54" t="n">
        <f aca="false">MIN(1000,MAX(AL423,IF($A422&gt;=AL$16,0,AL$13*(AL$16-$A422)+AL$14*(AL$16-$A422)^2+AL$15*(AL$16-$A422)^3)))</f>
        <v>0</v>
      </c>
      <c r="AM422" s="54" t="n">
        <f aca="false">MIN(1000,MAX(AM423,IF($A422&gt;=AM$16,0,AM$13*(AM$16-$A422)+AM$14*(AM$16-$A422)^2+AM$15*(AM$16-$A422)^3)))</f>
        <v>0</v>
      </c>
      <c r="AN422" s="54" t="n">
        <f aca="false">MIN(1000,MAX(AN423,IF($A422&gt;=AN$16,0,AN$13*(AN$16-$A422)+AN$14*(AN$16-$A422)^2+AN$15*(AN$16-$A422)^3)))</f>
        <v>0</v>
      </c>
      <c r="AO422" s="54" t="n">
        <f aca="false">MIN(1000,MAX(AO423,IF($A422&gt;=AO$16,0,AO$13*(AO$16-$A422)+AO$14*(AO$16-$A422)^2+AO$15*(AO$16-$A422)^3)))</f>
        <v>0</v>
      </c>
      <c r="AP422" s="54" t="n">
        <f aca="false">MIN(1000,MAX(AP423,IF($A422&gt;=AP$16,0,AP$13*(AP$16-$A422)+AP$14*(AP$16-$A422)^2+AP$15*(AP$16-$A422)^3)))</f>
        <v>0</v>
      </c>
      <c r="AQ422" s="54" t="n">
        <f aca="false">MIN(1000,MAX(AQ423,IF($A422&gt;=AQ$16,0,AQ$13*(AQ$16-$A422)+AQ$14*(AQ$16-$A422)^2+AQ$15*(AQ$16-$A422)^3)))</f>
        <v>0</v>
      </c>
      <c r="AR422" s="54" t="n">
        <f aca="false">MIN(1000,MAX(AR423,IF($A422&gt;=AR$16,0,AR$13*(AR$16-$A422)+AR$14*(AR$16-$A422)^2+AR$15*(AR$16-$A422)^3)))</f>
        <v>0</v>
      </c>
      <c r="AS422" s="54" t="n">
        <f aca="false">MIN(1000,MAX(AS423,IF($A422&gt;=AS$16,0,AS$13*(AS$16-$A422)+AS$14*(AS$16-$A422)^2+AS$15*(AS$16-$A422)^3)))</f>
        <v>0</v>
      </c>
      <c r="AT422" s="54" t="n">
        <f aca="false">MIN(1000,MAX(AT423,IF($A422&gt;=AT$16,0,AT$13*(AT$16-$A422)+AT$14*(AT$16-$A422)^2+AT$15*(AT$16-$A422)^3)))</f>
        <v>0</v>
      </c>
      <c r="AU422" s="54" t="n">
        <f aca="false">MIN(1000,MAX(AU423,IF($A422&gt;=AU$16,0,AU$13*(AU$16-$A422)+AU$14*(AU$16-$A422)^2+AU$15*(AU$16-$A422)^3)))</f>
        <v>0</v>
      </c>
      <c r="AV422" s="54" t="n">
        <f aca="false">MIN(1000,MAX(AV423,IF($A422&gt;=AV$16,0,AV$13*(AV$16-$A422)+AV$14*(AV$16-$A422)^2+AV$15*(AV$16-$A422)^3)))</f>
        <v>342.92253</v>
      </c>
      <c r="AW422" s="54" t="n">
        <f aca="false">MIN(1000,MAX(AW423,IF($A422&gt;=AW$16,0,AW$13*(AW$16-$A422)+AW$14*(AW$16-$A422)^2+AW$15*(AW$16-$A422)^3)))</f>
        <v>0</v>
      </c>
      <c r="AX422" s="54" t="n">
        <f aca="false">MIN(1000,MAX(AX423,IF($A422&gt;=AX$16,0,AX$13*(AX$16-$A422)+AX$14*(AX$16-$A422)^2+AX$15*(AX$16-$A422)^3)))</f>
        <v>58.216864</v>
      </c>
      <c r="AY422" s="54" t="n">
        <f aca="false">MIN(1000,MAX(AY423,IF($A422&gt;=AY$16,0,AY$13*(AY$16-$A422)+AY$14*(AY$16-$A422)^2+AY$15*(AY$16-$A422)^3)))</f>
        <v>0</v>
      </c>
      <c r="AZ422" s="54" t="n">
        <f aca="false">MIN(1000,MAX(AZ423,IF($A422&gt;=AZ$16,0,AZ$13*(AZ$16-$A422)+AZ$14*(AZ$16-$A422)^2+AZ$15*(AZ$16-$A422)^3)))</f>
        <v>0</v>
      </c>
      <c r="BA422" s="54" t="n">
        <f aca="false">MIN(1000,MAX(BA423,IF($A422&gt;=BA$16,0,BA$13*(BA$16-$A422)+BA$14*(BA$16-$A422)^2+BA$15*(BA$16-$A422)^3)))</f>
        <v>0</v>
      </c>
    </row>
    <row r="423" customFormat="false" ht="13.8" hidden="false" customHeight="false" outlineLevel="0" collapsed="false">
      <c r="A423" s="12" t="n">
        <f aca="false">A422+10</f>
        <v>4060</v>
      </c>
      <c r="B423" s="54" t="n">
        <f aca="false">MIN(1000,MAX(B424,IF($A423&gt;=B$16,0,B$13*(B$16-$A423)+B$14*(B$16-$A423)^2+B$15*(B$16-$A423)^3)))</f>
        <v>0</v>
      </c>
      <c r="C423" s="54" t="n">
        <f aca="false">MIN(1000,MAX(C424,IF($A423&gt;=C$16,0,C$13*(C$16-$A423)+C$14*(C$16-$A423)^2+C$15*(C$16-$A423)^3)))</f>
        <v>0</v>
      </c>
      <c r="D423" s="54" t="n">
        <f aca="false">MIN(1000,MAX(D424,IF($A423&gt;=D$16,0,D$13*(D$16-$A423)+D$14*(D$16-$A423)^2+D$15*(D$16-$A423)^3)))</f>
        <v>0</v>
      </c>
      <c r="E423" s="54" t="n">
        <f aca="false">MIN(1000,MAX(E424,IF($A423&gt;=E$16,0,E$13*(E$16-$A423)+E$14*(E$16-$A423)^2+E$15*(E$16-$A423)^3)))</f>
        <v>0</v>
      </c>
      <c r="F423" s="54" t="n">
        <f aca="false">MIN(1000,MAX(F424,IF($A423&gt;=F$16,0,F$13*(F$16-$A423)+F$14*(F$16-$A423)^2+F$15*(F$16-$A423)^3)))</f>
        <v>0</v>
      </c>
      <c r="G423" s="54" t="n">
        <f aca="false">MIN(1000,MAX(G424,IF($A423&gt;=G$16,0,G$13*(G$16-$A423)+G$14*(G$16-$A423)^2+G$15*(G$16-$A423)^3)))</f>
        <v>0</v>
      </c>
      <c r="H423" s="54" t="n">
        <f aca="false">MIN(1000,MAX(H424,IF($A423&gt;=H$16,0,H$13*(H$16-$A423)+H$14*(H$16-$A423)^2+H$15*(H$16-$A423)^3)))</f>
        <v>0</v>
      </c>
      <c r="I423" s="54" t="n">
        <f aca="false">MIN(1000,MAX(I424,IF($A423&gt;=I$16,0,I$13*(I$16-$A423)+I$14*(I$16-$A423)^2+I$15*(I$16-$A423)^3)))</f>
        <v>0</v>
      </c>
      <c r="J423" s="54" t="n">
        <f aca="false">MIN(1000,MAX(J424,IF($A423&gt;=J$16,0,J$13*(J$16-$A423)+J$14*(J$16-$A423)^2+J$15*(J$16-$A423)^3)))</f>
        <v>0</v>
      </c>
      <c r="K423" s="54" t="n">
        <f aca="false">MIN(1000,MAX(K424,IF($A423&gt;=K$16,0,K$13*(K$16-$A423)+K$14*(K$16-$A423)^2+K$15*(K$16-$A423)^3)))</f>
        <v>0</v>
      </c>
      <c r="L423" s="54" t="n">
        <f aca="false">MIN(1000,MAX(L424,IF($A423&gt;=L$16,0,L$13*(L$16-$A423)+L$14*(L$16-$A423)^2+L$15*(L$16-$A423)^3)))</f>
        <v>0</v>
      </c>
      <c r="M423" s="54" t="n">
        <f aca="false">MIN(1000,MAX(M424,IF($A423&gt;=M$16,0,M$13*(M$16-$A423)+M$14*(M$16-$A423)^2+M$15*(M$16-$A423)^3)))</f>
        <v>0</v>
      </c>
      <c r="N423" s="54" t="n">
        <f aca="false">MIN(1000,MAX(N424,IF($A423&gt;=N$16,0,N$13*(N$16-$A423)+N$14*(N$16-$A423)^2+N$15*(N$16-$A423)^3)))</f>
        <v>0</v>
      </c>
      <c r="O423" s="54" t="n">
        <f aca="false">MIN(1000,MAX(O424,IF($A423&gt;=O$16,0,O$13*(O$16-$A423)+O$14*(O$16-$A423)^2+O$15*(O$16-$A423)^3)))</f>
        <v>0</v>
      </c>
      <c r="P423" s="54" t="n">
        <f aca="false">MIN(1000,MAX(P424,IF($A423&gt;=P$16,0,P$13*(P$16-$A423)+P$14*(P$16-$A423)^2+P$15*(P$16-$A423)^3)))</f>
        <v>0</v>
      </c>
      <c r="Q423" s="54" t="n">
        <f aca="false">MIN(1000,MAX(Q424,IF($A423&gt;=Q$16,0,Q$13*(Q$16-$A423)+Q$14*(Q$16-$A423)^2+Q$15*(Q$16-$A423)^3)))</f>
        <v>0</v>
      </c>
      <c r="R423" s="54" t="n">
        <f aca="false">MIN(1000,MAX(R424,IF($A423&gt;=R$16,0,R$13*(R$16-$A423)+R$14*(R$16-$A423)^2+R$15*(R$16-$A423)^3)))</f>
        <v>0</v>
      </c>
      <c r="S423" s="54" t="n">
        <f aca="false">MIN(1000,MAX(S424,IF($A423&gt;=S$16,0,S$13*(S$16-$A423)+S$14*(S$16-$A423)^2+S$15*(S$16-$A423)^3)))</f>
        <v>0</v>
      </c>
      <c r="T423" s="54" t="n">
        <f aca="false">MIN(1000,MAX(T424,IF($A423&gt;=T$16,0,T$13*(T$16-$A423)+T$14*(T$16-$A423)^2+T$15*(T$16-$A423)^3)))</f>
        <v>0</v>
      </c>
      <c r="U423" s="54" t="n">
        <f aca="false">MIN(1000,MAX(U424,IF($A423&gt;=U$16,0,U$13*(U$16-$A423)+U$14*(U$16-$A423)^2+U$15*(U$16-$A423)^3)))</f>
        <v>57.57745</v>
      </c>
      <c r="V423" s="54" t="n">
        <f aca="false">MIN(1000,MAX(V424,IF($A423&gt;=V$16,0,V$13*(V$16-$A423)+V$14*(V$16-$A423)^2+V$15*(V$16-$A423)^3)))</f>
        <v>0</v>
      </c>
      <c r="W423" s="54" t="n">
        <f aca="false">MIN(1000,MAX(W424,IF($A423&gt;=W$16,0,W$13*(W$16-$A423)+W$14*(W$16-$A423)^2+W$15*(W$16-$A423)^3)))</f>
        <v>31.36248</v>
      </c>
      <c r="X423" s="54" t="n">
        <f aca="false">MIN(1000,MAX(X424,IF($A423&gt;=X$16,0,X$13*(X$16-$A423)+X$14*(X$16-$A423)^2+X$15*(X$16-$A423)^3)))</f>
        <v>0</v>
      </c>
      <c r="Y423" s="54" t="n">
        <f aca="false">MIN(1000,MAX(Y424,IF($A423&gt;=Y$16,0,Y$13*(Y$16-$A423)+Y$14*(Y$16-$A423)^2+Y$15*(Y$16-$A423)^3)))</f>
        <v>0</v>
      </c>
      <c r="Z423" s="54" t="n">
        <f aca="false">MIN(1000,MAX(Z424,IF($A423&gt;=Z$16,0,Z$13*(Z$16-$A423)+Z$14*(Z$16-$A423)^2+Z$15*(Z$16-$A423)^3)))</f>
        <v>0</v>
      </c>
      <c r="AC423" s="54" t="n">
        <f aca="false">MIN(1000,MAX(AC424,IF($A423&gt;=AC$16,0,AC$13*(AC$16-$A423)+AC$14*(AC$16-$A423)^2+AC$15*(AC$16-$A423)^3)))</f>
        <v>0</v>
      </c>
      <c r="AD423" s="54" t="n">
        <f aca="false">MIN(1000,MAX(AD424,IF($A423&gt;=AD$16,0,AD$13*(AD$16-$A423)+AD$14*(AD$16-$A423)^2+AD$15*(AD$16-$A423)^3)))</f>
        <v>0</v>
      </c>
      <c r="AE423" s="54" t="n">
        <f aca="false">MIN(1000,MAX(AE424,IF($A423&gt;=AE$16,0,AE$13*(AE$16-$A423)+AE$14*(AE$16-$A423)^2+AE$15*(AE$16-$A423)^3)))</f>
        <v>0</v>
      </c>
      <c r="AF423" s="54" t="n">
        <f aca="false">MIN(1000,MAX(AF424,IF($A423&gt;=AF$16,0,AF$13*(AF$16-$A423)+AF$14*(AF$16-$A423)^2+AF$15*(AF$16-$A423)^3)))</f>
        <v>0</v>
      </c>
      <c r="AG423" s="54" t="n">
        <f aca="false">MIN(1000,MAX(AG424,IF($A423&gt;=AG$16,0,AG$13*(AG$16-$A423)+AG$14*(AG$16-$A423)^2+AG$15*(AG$16-$A423)^3)))</f>
        <v>0</v>
      </c>
      <c r="AH423" s="54" t="n">
        <f aca="false">MIN(1000,MAX(AH424,IF($A423&gt;=AH$16,0,AH$13*(AH$16-$A423)+AH$14*(AH$16-$A423)^2+AH$15*(AH$16-$A423)^3)))</f>
        <v>0</v>
      </c>
      <c r="AI423" s="54" t="n">
        <f aca="false">MIN(1000,MAX(AI424,IF($A423&gt;=AI$16,0,AI$13*(AI$16-$A423)+AI$14*(AI$16-$A423)^2+AI$15*(AI$16-$A423)^3)))</f>
        <v>0</v>
      </c>
      <c r="AJ423" s="54" t="n">
        <f aca="false">MIN(1000,MAX(AJ424,IF($A423&gt;=AJ$16,0,AJ$13*(AJ$16-$A423)+AJ$14*(AJ$16-$A423)^2+AJ$15*(AJ$16-$A423)^3)))</f>
        <v>0</v>
      </c>
      <c r="AK423" s="54" t="n">
        <f aca="false">MIN(1000,MAX(AK424,IF($A423&gt;=AK$16,0,AK$13*(AK$16-$A423)+AK$14*(AK$16-$A423)^2+AK$15*(AK$16-$A423)^3)))</f>
        <v>0</v>
      </c>
      <c r="AL423" s="54" t="n">
        <f aca="false">MIN(1000,MAX(AL424,IF($A423&gt;=AL$16,0,AL$13*(AL$16-$A423)+AL$14*(AL$16-$A423)^2+AL$15*(AL$16-$A423)^3)))</f>
        <v>0</v>
      </c>
      <c r="AM423" s="54" t="n">
        <f aca="false">MIN(1000,MAX(AM424,IF($A423&gt;=AM$16,0,AM$13*(AM$16-$A423)+AM$14*(AM$16-$A423)^2+AM$15*(AM$16-$A423)^3)))</f>
        <v>0</v>
      </c>
      <c r="AN423" s="54" t="n">
        <f aca="false">MIN(1000,MAX(AN424,IF($A423&gt;=AN$16,0,AN$13*(AN$16-$A423)+AN$14*(AN$16-$A423)^2+AN$15*(AN$16-$A423)^3)))</f>
        <v>0</v>
      </c>
      <c r="AO423" s="54" t="n">
        <f aca="false">MIN(1000,MAX(AO424,IF($A423&gt;=AO$16,0,AO$13*(AO$16-$A423)+AO$14*(AO$16-$A423)^2+AO$15*(AO$16-$A423)^3)))</f>
        <v>0</v>
      </c>
      <c r="AP423" s="54" t="n">
        <f aca="false">MIN(1000,MAX(AP424,IF($A423&gt;=AP$16,0,AP$13*(AP$16-$A423)+AP$14*(AP$16-$A423)^2+AP$15*(AP$16-$A423)^3)))</f>
        <v>0</v>
      </c>
      <c r="AQ423" s="54" t="n">
        <f aca="false">MIN(1000,MAX(AQ424,IF($A423&gt;=AQ$16,0,AQ$13*(AQ$16-$A423)+AQ$14*(AQ$16-$A423)^2+AQ$15*(AQ$16-$A423)^3)))</f>
        <v>0</v>
      </c>
      <c r="AR423" s="54" t="n">
        <f aca="false">MIN(1000,MAX(AR424,IF($A423&gt;=AR$16,0,AR$13*(AR$16-$A423)+AR$14*(AR$16-$A423)^2+AR$15*(AR$16-$A423)^3)))</f>
        <v>0</v>
      </c>
      <c r="AS423" s="54" t="n">
        <f aca="false">MIN(1000,MAX(AS424,IF($A423&gt;=AS$16,0,AS$13*(AS$16-$A423)+AS$14*(AS$16-$A423)^2+AS$15*(AS$16-$A423)^3)))</f>
        <v>0</v>
      </c>
      <c r="AT423" s="54" t="n">
        <f aca="false">MIN(1000,MAX(AT424,IF($A423&gt;=AT$16,0,AT$13*(AT$16-$A423)+AT$14*(AT$16-$A423)^2+AT$15*(AT$16-$A423)^3)))</f>
        <v>0</v>
      </c>
      <c r="AU423" s="54" t="n">
        <f aca="false">MIN(1000,MAX(AU424,IF($A423&gt;=AU$16,0,AU$13*(AU$16-$A423)+AU$14*(AU$16-$A423)^2+AU$15*(AU$16-$A423)^3)))</f>
        <v>0</v>
      </c>
      <c r="AV423" s="54" t="n">
        <f aca="false">MIN(1000,MAX(AV424,IF($A423&gt;=AV$16,0,AV$13*(AV$16-$A423)+AV$14*(AV$16-$A423)^2+AV$15*(AV$16-$A423)^3)))</f>
        <v>341.46953</v>
      </c>
      <c r="AW423" s="54" t="n">
        <f aca="false">MIN(1000,MAX(AW424,IF($A423&gt;=AW$16,0,AW$13*(AW$16-$A423)+AW$14*(AW$16-$A423)^2+AW$15*(AW$16-$A423)^3)))</f>
        <v>0</v>
      </c>
      <c r="AX423" s="54" t="n">
        <f aca="false">MIN(1000,MAX(AX424,IF($A423&gt;=AX$16,0,AX$13*(AX$16-$A423)+AX$14*(AX$16-$A423)^2+AX$15*(AX$16-$A423)^3)))</f>
        <v>58.216864</v>
      </c>
      <c r="AY423" s="54" t="n">
        <f aca="false">MIN(1000,MAX(AY424,IF($A423&gt;=AY$16,0,AY$13*(AY$16-$A423)+AY$14*(AY$16-$A423)^2+AY$15*(AY$16-$A423)^3)))</f>
        <v>0</v>
      </c>
      <c r="AZ423" s="54" t="n">
        <f aca="false">MIN(1000,MAX(AZ424,IF($A423&gt;=AZ$16,0,AZ$13*(AZ$16-$A423)+AZ$14*(AZ$16-$A423)^2+AZ$15*(AZ$16-$A423)^3)))</f>
        <v>0</v>
      </c>
      <c r="BA423" s="54" t="n">
        <f aca="false">MIN(1000,MAX(BA424,IF($A423&gt;=BA$16,0,BA$13*(BA$16-$A423)+BA$14*(BA$16-$A423)^2+BA$15*(BA$16-$A423)^3)))</f>
        <v>0</v>
      </c>
    </row>
    <row r="424" customFormat="false" ht="13.8" hidden="false" customHeight="false" outlineLevel="0" collapsed="false">
      <c r="A424" s="12" t="n">
        <f aca="false">A423+10</f>
        <v>4070</v>
      </c>
      <c r="B424" s="54" t="n">
        <f aca="false">MIN(1000,MAX(B425,IF($A424&gt;=B$16,0,B$13*(B$16-$A424)+B$14*(B$16-$A424)^2+B$15*(B$16-$A424)^3)))</f>
        <v>0</v>
      </c>
      <c r="C424" s="54" t="n">
        <f aca="false">MIN(1000,MAX(C425,IF($A424&gt;=C$16,0,C$13*(C$16-$A424)+C$14*(C$16-$A424)^2+C$15*(C$16-$A424)^3)))</f>
        <v>0</v>
      </c>
      <c r="D424" s="54" t="n">
        <f aca="false">MIN(1000,MAX(D425,IF($A424&gt;=D$16,0,D$13*(D$16-$A424)+D$14*(D$16-$A424)^2+D$15*(D$16-$A424)^3)))</f>
        <v>0</v>
      </c>
      <c r="E424" s="54" t="n">
        <f aca="false">MIN(1000,MAX(E425,IF($A424&gt;=E$16,0,E$13*(E$16-$A424)+E$14*(E$16-$A424)^2+E$15*(E$16-$A424)^3)))</f>
        <v>0</v>
      </c>
      <c r="F424" s="54" t="n">
        <f aca="false">MIN(1000,MAX(F425,IF($A424&gt;=F$16,0,F$13*(F$16-$A424)+F$14*(F$16-$A424)^2+F$15*(F$16-$A424)^3)))</f>
        <v>0</v>
      </c>
      <c r="G424" s="54" t="n">
        <f aca="false">MIN(1000,MAX(G425,IF($A424&gt;=G$16,0,G$13*(G$16-$A424)+G$14*(G$16-$A424)^2+G$15*(G$16-$A424)^3)))</f>
        <v>0</v>
      </c>
      <c r="H424" s="54" t="n">
        <f aca="false">MIN(1000,MAX(H425,IF($A424&gt;=H$16,0,H$13*(H$16-$A424)+H$14*(H$16-$A424)^2+H$15*(H$16-$A424)^3)))</f>
        <v>0</v>
      </c>
      <c r="I424" s="54" t="n">
        <f aca="false">MIN(1000,MAX(I425,IF($A424&gt;=I$16,0,I$13*(I$16-$A424)+I$14*(I$16-$A424)^2+I$15*(I$16-$A424)^3)))</f>
        <v>0</v>
      </c>
      <c r="J424" s="54" t="n">
        <f aca="false">MIN(1000,MAX(J425,IF($A424&gt;=J$16,0,J$13*(J$16-$A424)+J$14*(J$16-$A424)^2+J$15*(J$16-$A424)^3)))</f>
        <v>0</v>
      </c>
      <c r="K424" s="54" t="n">
        <f aca="false">MIN(1000,MAX(K425,IF($A424&gt;=K$16,0,K$13*(K$16-$A424)+K$14*(K$16-$A424)^2+K$15*(K$16-$A424)^3)))</f>
        <v>0</v>
      </c>
      <c r="L424" s="54" t="n">
        <f aca="false">MIN(1000,MAX(L425,IF($A424&gt;=L$16,0,L$13*(L$16-$A424)+L$14*(L$16-$A424)^2+L$15*(L$16-$A424)^3)))</f>
        <v>0</v>
      </c>
      <c r="M424" s="54" t="n">
        <f aca="false">MIN(1000,MAX(M425,IF($A424&gt;=M$16,0,M$13*(M$16-$A424)+M$14*(M$16-$A424)^2+M$15*(M$16-$A424)^3)))</f>
        <v>0</v>
      </c>
      <c r="N424" s="54" t="n">
        <f aca="false">MIN(1000,MAX(N425,IF($A424&gt;=N$16,0,N$13*(N$16-$A424)+N$14*(N$16-$A424)^2+N$15*(N$16-$A424)^3)))</f>
        <v>0</v>
      </c>
      <c r="O424" s="54" t="n">
        <f aca="false">MIN(1000,MAX(O425,IF($A424&gt;=O$16,0,O$13*(O$16-$A424)+O$14*(O$16-$A424)^2+O$15*(O$16-$A424)^3)))</f>
        <v>0</v>
      </c>
      <c r="P424" s="54" t="n">
        <f aca="false">MIN(1000,MAX(P425,IF($A424&gt;=P$16,0,P$13*(P$16-$A424)+P$14*(P$16-$A424)^2+P$15*(P$16-$A424)^3)))</f>
        <v>0</v>
      </c>
      <c r="Q424" s="54" t="n">
        <f aca="false">MIN(1000,MAX(Q425,IF($A424&gt;=Q$16,0,Q$13*(Q$16-$A424)+Q$14*(Q$16-$A424)^2+Q$15*(Q$16-$A424)^3)))</f>
        <v>0</v>
      </c>
      <c r="R424" s="54" t="n">
        <f aca="false">MIN(1000,MAX(R425,IF($A424&gt;=R$16,0,R$13*(R$16-$A424)+R$14*(R$16-$A424)^2+R$15*(R$16-$A424)^3)))</f>
        <v>0</v>
      </c>
      <c r="S424" s="54" t="n">
        <f aca="false">MIN(1000,MAX(S425,IF($A424&gt;=S$16,0,S$13*(S$16-$A424)+S$14*(S$16-$A424)^2+S$15*(S$16-$A424)^3)))</f>
        <v>0</v>
      </c>
      <c r="T424" s="54" t="n">
        <f aca="false">MIN(1000,MAX(T425,IF($A424&gt;=T$16,0,T$13*(T$16-$A424)+T$14*(T$16-$A424)^2+T$15*(T$16-$A424)^3)))</f>
        <v>0</v>
      </c>
      <c r="U424" s="54" t="n">
        <f aca="false">MIN(1000,MAX(U425,IF($A424&gt;=U$16,0,U$13*(U$16-$A424)+U$14*(U$16-$A424)^2+U$15*(U$16-$A424)^3)))</f>
        <v>57.33245</v>
      </c>
      <c r="V424" s="54" t="n">
        <f aca="false">MIN(1000,MAX(V425,IF($A424&gt;=V$16,0,V$13*(V$16-$A424)+V$14*(V$16-$A424)^2+V$15*(V$16-$A424)^3)))</f>
        <v>0</v>
      </c>
      <c r="W424" s="54" t="n">
        <f aca="false">MIN(1000,MAX(W425,IF($A424&gt;=W$16,0,W$13*(W$16-$A424)+W$14*(W$16-$A424)^2+W$15*(W$16-$A424)^3)))</f>
        <v>31.23348</v>
      </c>
      <c r="X424" s="54" t="n">
        <f aca="false">MIN(1000,MAX(X425,IF($A424&gt;=X$16,0,X$13*(X$16-$A424)+X$14*(X$16-$A424)^2+X$15*(X$16-$A424)^3)))</f>
        <v>0</v>
      </c>
      <c r="Y424" s="54" t="n">
        <f aca="false">MIN(1000,MAX(Y425,IF($A424&gt;=Y$16,0,Y$13*(Y$16-$A424)+Y$14*(Y$16-$A424)^2+Y$15*(Y$16-$A424)^3)))</f>
        <v>0</v>
      </c>
      <c r="Z424" s="54" t="n">
        <f aca="false">MIN(1000,MAX(Z425,IF($A424&gt;=Z$16,0,Z$13*(Z$16-$A424)+Z$14*(Z$16-$A424)^2+Z$15*(Z$16-$A424)^3)))</f>
        <v>0</v>
      </c>
      <c r="AC424" s="54" t="n">
        <f aca="false">MIN(1000,MAX(AC425,IF($A424&gt;=AC$16,0,AC$13*(AC$16-$A424)+AC$14*(AC$16-$A424)^2+AC$15*(AC$16-$A424)^3)))</f>
        <v>0</v>
      </c>
      <c r="AD424" s="54" t="n">
        <f aca="false">MIN(1000,MAX(AD425,IF($A424&gt;=AD$16,0,AD$13*(AD$16-$A424)+AD$14*(AD$16-$A424)^2+AD$15*(AD$16-$A424)^3)))</f>
        <v>0</v>
      </c>
      <c r="AE424" s="54" t="n">
        <f aca="false">MIN(1000,MAX(AE425,IF($A424&gt;=AE$16,0,AE$13*(AE$16-$A424)+AE$14*(AE$16-$A424)^2+AE$15*(AE$16-$A424)^3)))</f>
        <v>0</v>
      </c>
      <c r="AF424" s="54" t="n">
        <f aca="false">MIN(1000,MAX(AF425,IF($A424&gt;=AF$16,0,AF$13*(AF$16-$A424)+AF$14*(AF$16-$A424)^2+AF$15*(AF$16-$A424)^3)))</f>
        <v>0</v>
      </c>
      <c r="AG424" s="54" t="n">
        <f aca="false">MIN(1000,MAX(AG425,IF($A424&gt;=AG$16,0,AG$13*(AG$16-$A424)+AG$14*(AG$16-$A424)^2+AG$15*(AG$16-$A424)^3)))</f>
        <v>0</v>
      </c>
      <c r="AH424" s="54" t="n">
        <f aca="false">MIN(1000,MAX(AH425,IF($A424&gt;=AH$16,0,AH$13*(AH$16-$A424)+AH$14*(AH$16-$A424)^2+AH$15*(AH$16-$A424)^3)))</f>
        <v>0</v>
      </c>
      <c r="AI424" s="54" t="n">
        <f aca="false">MIN(1000,MAX(AI425,IF($A424&gt;=AI$16,0,AI$13*(AI$16-$A424)+AI$14*(AI$16-$A424)^2+AI$15*(AI$16-$A424)^3)))</f>
        <v>0</v>
      </c>
      <c r="AJ424" s="54" t="n">
        <f aca="false">MIN(1000,MAX(AJ425,IF($A424&gt;=AJ$16,0,AJ$13*(AJ$16-$A424)+AJ$14*(AJ$16-$A424)^2+AJ$15*(AJ$16-$A424)^3)))</f>
        <v>0</v>
      </c>
      <c r="AK424" s="54" t="n">
        <f aca="false">MIN(1000,MAX(AK425,IF($A424&gt;=AK$16,0,AK$13*(AK$16-$A424)+AK$14*(AK$16-$A424)^2+AK$15*(AK$16-$A424)^3)))</f>
        <v>0</v>
      </c>
      <c r="AL424" s="54" t="n">
        <f aca="false">MIN(1000,MAX(AL425,IF($A424&gt;=AL$16,0,AL$13*(AL$16-$A424)+AL$14*(AL$16-$A424)^2+AL$15*(AL$16-$A424)^3)))</f>
        <v>0</v>
      </c>
      <c r="AM424" s="54" t="n">
        <f aca="false">MIN(1000,MAX(AM425,IF($A424&gt;=AM$16,0,AM$13*(AM$16-$A424)+AM$14*(AM$16-$A424)^2+AM$15*(AM$16-$A424)^3)))</f>
        <v>0</v>
      </c>
      <c r="AN424" s="54" t="n">
        <f aca="false">MIN(1000,MAX(AN425,IF($A424&gt;=AN$16,0,AN$13*(AN$16-$A424)+AN$14*(AN$16-$A424)^2+AN$15*(AN$16-$A424)^3)))</f>
        <v>0</v>
      </c>
      <c r="AO424" s="54" t="n">
        <f aca="false">MIN(1000,MAX(AO425,IF($A424&gt;=AO$16,0,AO$13*(AO$16-$A424)+AO$14*(AO$16-$A424)^2+AO$15*(AO$16-$A424)^3)))</f>
        <v>0</v>
      </c>
      <c r="AP424" s="54" t="n">
        <f aca="false">MIN(1000,MAX(AP425,IF($A424&gt;=AP$16,0,AP$13*(AP$16-$A424)+AP$14*(AP$16-$A424)^2+AP$15*(AP$16-$A424)^3)))</f>
        <v>0</v>
      </c>
      <c r="AQ424" s="54" t="n">
        <f aca="false">MIN(1000,MAX(AQ425,IF($A424&gt;=AQ$16,0,AQ$13*(AQ$16-$A424)+AQ$14*(AQ$16-$A424)^2+AQ$15*(AQ$16-$A424)^3)))</f>
        <v>0</v>
      </c>
      <c r="AR424" s="54" t="n">
        <f aca="false">MIN(1000,MAX(AR425,IF($A424&gt;=AR$16,0,AR$13*(AR$16-$A424)+AR$14*(AR$16-$A424)^2+AR$15*(AR$16-$A424)^3)))</f>
        <v>0</v>
      </c>
      <c r="AS424" s="54" t="n">
        <f aca="false">MIN(1000,MAX(AS425,IF($A424&gt;=AS$16,0,AS$13*(AS$16-$A424)+AS$14*(AS$16-$A424)^2+AS$15*(AS$16-$A424)^3)))</f>
        <v>0</v>
      </c>
      <c r="AT424" s="54" t="n">
        <f aca="false">MIN(1000,MAX(AT425,IF($A424&gt;=AT$16,0,AT$13*(AT$16-$A424)+AT$14*(AT$16-$A424)^2+AT$15*(AT$16-$A424)^3)))</f>
        <v>0</v>
      </c>
      <c r="AU424" s="54" t="n">
        <f aca="false">MIN(1000,MAX(AU425,IF($A424&gt;=AU$16,0,AU$13*(AU$16-$A424)+AU$14*(AU$16-$A424)^2+AU$15*(AU$16-$A424)^3)))</f>
        <v>0</v>
      </c>
      <c r="AV424" s="54" t="n">
        <f aca="false">MIN(1000,MAX(AV425,IF($A424&gt;=AV$16,0,AV$13*(AV$16-$A424)+AV$14*(AV$16-$A424)^2+AV$15*(AV$16-$A424)^3)))</f>
        <v>340.01653</v>
      </c>
      <c r="AW424" s="54" t="n">
        <f aca="false">MIN(1000,MAX(AW425,IF($A424&gt;=AW$16,0,AW$13*(AW$16-$A424)+AW$14*(AW$16-$A424)^2+AW$15*(AW$16-$A424)^3)))</f>
        <v>0</v>
      </c>
      <c r="AX424" s="54" t="n">
        <f aca="false">MIN(1000,MAX(AX425,IF($A424&gt;=AX$16,0,AX$13*(AX$16-$A424)+AX$14*(AX$16-$A424)^2+AX$15*(AX$16-$A424)^3)))</f>
        <v>58.216864</v>
      </c>
      <c r="AY424" s="54" t="n">
        <f aca="false">MIN(1000,MAX(AY425,IF($A424&gt;=AY$16,0,AY$13*(AY$16-$A424)+AY$14*(AY$16-$A424)^2+AY$15*(AY$16-$A424)^3)))</f>
        <v>0</v>
      </c>
      <c r="AZ424" s="54" t="n">
        <f aca="false">MIN(1000,MAX(AZ425,IF($A424&gt;=AZ$16,0,AZ$13*(AZ$16-$A424)+AZ$14*(AZ$16-$A424)^2+AZ$15*(AZ$16-$A424)^3)))</f>
        <v>0</v>
      </c>
      <c r="BA424" s="54" t="n">
        <f aca="false">MIN(1000,MAX(BA425,IF($A424&gt;=BA$16,0,BA$13*(BA$16-$A424)+BA$14*(BA$16-$A424)^2+BA$15*(BA$16-$A424)^3)))</f>
        <v>0</v>
      </c>
    </row>
    <row r="425" customFormat="false" ht="13.8" hidden="false" customHeight="false" outlineLevel="0" collapsed="false">
      <c r="A425" s="12" t="n">
        <f aca="false">A424+10</f>
        <v>4080</v>
      </c>
      <c r="B425" s="54" t="n">
        <f aca="false">MIN(1000,MAX(B426,IF($A425&gt;=B$16,0,B$13*(B$16-$A425)+B$14*(B$16-$A425)^2+B$15*(B$16-$A425)^3)))</f>
        <v>0</v>
      </c>
      <c r="C425" s="54" t="n">
        <f aca="false">MIN(1000,MAX(C426,IF($A425&gt;=C$16,0,C$13*(C$16-$A425)+C$14*(C$16-$A425)^2+C$15*(C$16-$A425)^3)))</f>
        <v>0</v>
      </c>
      <c r="D425" s="54" t="n">
        <f aca="false">MIN(1000,MAX(D426,IF($A425&gt;=D$16,0,D$13*(D$16-$A425)+D$14*(D$16-$A425)^2+D$15*(D$16-$A425)^3)))</f>
        <v>0</v>
      </c>
      <c r="E425" s="54" t="n">
        <f aca="false">MIN(1000,MAX(E426,IF($A425&gt;=E$16,0,E$13*(E$16-$A425)+E$14*(E$16-$A425)^2+E$15*(E$16-$A425)^3)))</f>
        <v>0</v>
      </c>
      <c r="F425" s="54" t="n">
        <f aca="false">MIN(1000,MAX(F426,IF($A425&gt;=F$16,0,F$13*(F$16-$A425)+F$14*(F$16-$A425)^2+F$15*(F$16-$A425)^3)))</f>
        <v>0</v>
      </c>
      <c r="G425" s="54" t="n">
        <f aca="false">MIN(1000,MAX(G426,IF($A425&gt;=G$16,0,G$13*(G$16-$A425)+G$14*(G$16-$A425)^2+G$15*(G$16-$A425)^3)))</f>
        <v>0</v>
      </c>
      <c r="H425" s="54" t="n">
        <f aca="false">MIN(1000,MAX(H426,IF($A425&gt;=H$16,0,H$13*(H$16-$A425)+H$14*(H$16-$A425)^2+H$15*(H$16-$A425)^3)))</f>
        <v>0</v>
      </c>
      <c r="I425" s="54" t="n">
        <f aca="false">MIN(1000,MAX(I426,IF($A425&gt;=I$16,0,I$13*(I$16-$A425)+I$14*(I$16-$A425)^2+I$15*(I$16-$A425)^3)))</f>
        <v>0</v>
      </c>
      <c r="J425" s="54" t="n">
        <f aca="false">MIN(1000,MAX(J426,IF($A425&gt;=J$16,0,J$13*(J$16-$A425)+J$14*(J$16-$A425)^2+J$15*(J$16-$A425)^3)))</f>
        <v>0</v>
      </c>
      <c r="K425" s="54" t="n">
        <f aca="false">MIN(1000,MAX(K426,IF($A425&gt;=K$16,0,K$13*(K$16-$A425)+K$14*(K$16-$A425)^2+K$15*(K$16-$A425)^3)))</f>
        <v>0</v>
      </c>
      <c r="L425" s="54" t="n">
        <f aca="false">MIN(1000,MAX(L426,IF($A425&gt;=L$16,0,L$13*(L$16-$A425)+L$14*(L$16-$A425)^2+L$15*(L$16-$A425)^3)))</f>
        <v>0</v>
      </c>
      <c r="M425" s="54" t="n">
        <f aca="false">MIN(1000,MAX(M426,IF($A425&gt;=M$16,0,M$13*(M$16-$A425)+M$14*(M$16-$A425)^2+M$15*(M$16-$A425)^3)))</f>
        <v>0</v>
      </c>
      <c r="N425" s="54" t="n">
        <f aca="false">MIN(1000,MAX(N426,IF($A425&gt;=N$16,0,N$13*(N$16-$A425)+N$14*(N$16-$A425)^2+N$15*(N$16-$A425)^3)))</f>
        <v>0</v>
      </c>
      <c r="O425" s="54" t="n">
        <f aca="false">MIN(1000,MAX(O426,IF($A425&gt;=O$16,0,O$13*(O$16-$A425)+O$14*(O$16-$A425)^2+O$15*(O$16-$A425)^3)))</f>
        <v>0</v>
      </c>
      <c r="P425" s="54" t="n">
        <f aca="false">MIN(1000,MAX(P426,IF($A425&gt;=P$16,0,P$13*(P$16-$A425)+P$14*(P$16-$A425)^2+P$15*(P$16-$A425)^3)))</f>
        <v>0</v>
      </c>
      <c r="Q425" s="54" t="n">
        <f aca="false">MIN(1000,MAX(Q426,IF($A425&gt;=Q$16,0,Q$13*(Q$16-$A425)+Q$14*(Q$16-$A425)^2+Q$15*(Q$16-$A425)^3)))</f>
        <v>0</v>
      </c>
      <c r="R425" s="54" t="n">
        <f aca="false">MIN(1000,MAX(R426,IF($A425&gt;=R$16,0,R$13*(R$16-$A425)+R$14*(R$16-$A425)^2+R$15*(R$16-$A425)^3)))</f>
        <v>0</v>
      </c>
      <c r="S425" s="54" t="n">
        <f aca="false">MIN(1000,MAX(S426,IF($A425&gt;=S$16,0,S$13*(S$16-$A425)+S$14*(S$16-$A425)^2+S$15*(S$16-$A425)^3)))</f>
        <v>0</v>
      </c>
      <c r="T425" s="54" t="n">
        <f aca="false">MIN(1000,MAX(T426,IF($A425&gt;=T$16,0,T$13*(T$16-$A425)+T$14*(T$16-$A425)^2+T$15*(T$16-$A425)^3)))</f>
        <v>0</v>
      </c>
      <c r="U425" s="54" t="n">
        <f aca="false">MIN(1000,MAX(U426,IF($A425&gt;=U$16,0,U$13*(U$16-$A425)+U$14*(U$16-$A425)^2+U$15*(U$16-$A425)^3)))</f>
        <v>57.08745</v>
      </c>
      <c r="V425" s="54" t="n">
        <f aca="false">MIN(1000,MAX(V426,IF($A425&gt;=V$16,0,V$13*(V$16-$A425)+V$14*(V$16-$A425)^2+V$15*(V$16-$A425)^3)))</f>
        <v>0</v>
      </c>
      <c r="W425" s="54" t="n">
        <f aca="false">MIN(1000,MAX(W426,IF($A425&gt;=W$16,0,W$13*(W$16-$A425)+W$14*(W$16-$A425)^2+W$15*(W$16-$A425)^3)))</f>
        <v>31.10448</v>
      </c>
      <c r="X425" s="54" t="n">
        <f aca="false">MIN(1000,MAX(X426,IF($A425&gt;=X$16,0,X$13*(X$16-$A425)+X$14*(X$16-$A425)^2+X$15*(X$16-$A425)^3)))</f>
        <v>0</v>
      </c>
      <c r="Y425" s="54" t="n">
        <f aca="false">MIN(1000,MAX(Y426,IF($A425&gt;=Y$16,0,Y$13*(Y$16-$A425)+Y$14*(Y$16-$A425)^2+Y$15*(Y$16-$A425)^3)))</f>
        <v>0</v>
      </c>
      <c r="Z425" s="54" t="n">
        <f aca="false">MIN(1000,MAX(Z426,IF($A425&gt;=Z$16,0,Z$13*(Z$16-$A425)+Z$14*(Z$16-$A425)^2+Z$15*(Z$16-$A425)^3)))</f>
        <v>0</v>
      </c>
      <c r="AC425" s="54" t="n">
        <f aca="false">MIN(1000,MAX(AC426,IF($A425&gt;=AC$16,0,AC$13*(AC$16-$A425)+AC$14*(AC$16-$A425)^2+AC$15*(AC$16-$A425)^3)))</f>
        <v>0</v>
      </c>
      <c r="AD425" s="54" t="n">
        <f aca="false">MIN(1000,MAX(AD426,IF($A425&gt;=AD$16,0,AD$13*(AD$16-$A425)+AD$14*(AD$16-$A425)^2+AD$15*(AD$16-$A425)^3)))</f>
        <v>0</v>
      </c>
      <c r="AE425" s="54" t="n">
        <f aca="false">MIN(1000,MAX(AE426,IF($A425&gt;=AE$16,0,AE$13*(AE$16-$A425)+AE$14*(AE$16-$A425)^2+AE$15*(AE$16-$A425)^3)))</f>
        <v>0</v>
      </c>
      <c r="AF425" s="54" t="n">
        <f aca="false">MIN(1000,MAX(AF426,IF($A425&gt;=AF$16,0,AF$13*(AF$16-$A425)+AF$14*(AF$16-$A425)^2+AF$15*(AF$16-$A425)^3)))</f>
        <v>0</v>
      </c>
      <c r="AG425" s="54" t="n">
        <f aca="false">MIN(1000,MAX(AG426,IF($A425&gt;=AG$16,0,AG$13*(AG$16-$A425)+AG$14*(AG$16-$A425)^2+AG$15*(AG$16-$A425)^3)))</f>
        <v>0</v>
      </c>
      <c r="AH425" s="54" t="n">
        <f aca="false">MIN(1000,MAX(AH426,IF($A425&gt;=AH$16,0,AH$13*(AH$16-$A425)+AH$14*(AH$16-$A425)^2+AH$15*(AH$16-$A425)^3)))</f>
        <v>0</v>
      </c>
      <c r="AI425" s="54" t="n">
        <f aca="false">MIN(1000,MAX(AI426,IF($A425&gt;=AI$16,0,AI$13*(AI$16-$A425)+AI$14*(AI$16-$A425)^2+AI$15*(AI$16-$A425)^3)))</f>
        <v>0</v>
      </c>
      <c r="AJ425" s="54" t="n">
        <f aca="false">MIN(1000,MAX(AJ426,IF($A425&gt;=AJ$16,0,AJ$13*(AJ$16-$A425)+AJ$14*(AJ$16-$A425)^2+AJ$15*(AJ$16-$A425)^3)))</f>
        <v>0</v>
      </c>
      <c r="AK425" s="54" t="n">
        <f aca="false">MIN(1000,MAX(AK426,IF($A425&gt;=AK$16,0,AK$13*(AK$16-$A425)+AK$14*(AK$16-$A425)^2+AK$15*(AK$16-$A425)^3)))</f>
        <v>0</v>
      </c>
      <c r="AL425" s="54" t="n">
        <f aca="false">MIN(1000,MAX(AL426,IF($A425&gt;=AL$16,0,AL$13*(AL$16-$A425)+AL$14*(AL$16-$A425)^2+AL$15*(AL$16-$A425)^3)))</f>
        <v>0</v>
      </c>
      <c r="AM425" s="54" t="n">
        <f aca="false">MIN(1000,MAX(AM426,IF($A425&gt;=AM$16,0,AM$13*(AM$16-$A425)+AM$14*(AM$16-$A425)^2+AM$15*(AM$16-$A425)^3)))</f>
        <v>0</v>
      </c>
      <c r="AN425" s="54" t="n">
        <f aca="false">MIN(1000,MAX(AN426,IF($A425&gt;=AN$16,0,AN$13*(AN$16-$A425)+AN$14*(AN$16-$A425)^2+AN$15*(AN$16-$A425)^3)))</f>
        <v>0</v>
      </c>
      <c r="AO425" s="54" t="n">
        <f aca="false">MIN(1000,MAX(AO426,IF($A425&gt;=AO$16,0,AO$13*(AO$16-$A425)+AO$14*(AO$16-$A425)^2+AO$15*(AO$16-$A425)^3)))</f>
        <v>0</v>
      </c>
      <c r="AP425" s="54" t="n">
        <f aca="false">MIN(1000,MAX(AP426,IF($A425&gt;=AP$16,0,AP$13*(AP$16-$A425)+AP$14*(AP$16-$A425)^2+AP$15*(AP$16-$A425)^3)))</f>
        <v>0</v>
      </c>
      <c r="AQ425" s="54" t="n">
        <f aca="false">MIN(1000,MAX(AQ426,IF($A425&gt;=AQ$16,0,AQ$13*(AQ$16-$A425)+AQ$14*(AQ$16-$A425)^2+AQ$15*(AQ$16-$A425)^3)))</f>
        <v>0</v>
      </c>
      <c r="AR425" s="54" t="n">
        <f aca="false">MIN(1000,MAX(AR426,IF($A425&gt;=AR$16,0,AR$13*(AR$16-$A425)+AR$14*(AR$16-$A425)^2+AR$15*(AR$16-$A425)^3)))</f>
        <v>0</v>
      </c>
      <c r="AS425" s="54" t="n">
        <f aca="false">MIN(1000,MAX(AS426,IF($A425&gt;=AS$16,0,AS$13*(AS$16-$A425)+AS$14*(AS$16-$A425)^2+AS$15*(AS$16-$A425)^3)))</f>
        <v>0</v>
      </c>
      <c r="AT425" s="54" t="n">
        <f aca="false">MIN(1000,MAX(AT426,IF($A425&gt;=AT$16,0,AT$13*(AT$16-$A425)+AT$14*(AT$16-$A425)^2+AT$15*(AT$16-$A425)^3)))</f>
        <v>0</v>
      </c>
      <c r="AU425" s="54" t="n">
        <f aca="false">MIN(1000,MAX(AU426,IF($A425&gt;=AU$16,0,AU$13*(AU$16-$A425)+AU$14*(AU$16-$A425)^2+AU$15*(AU$16-$A425)^3)))</f>
        <v>0</v>
      </c>
      <c r="AV425" s="54" t="n">
        <f aca="false">MIN(1000,MAX(AV426,IF($A425&gt;=AV$16,0,AV$13*(AV$16-$A425)+AV$14*(AV$16-$A425)^2+AV$15*(AV$16-$A425)^3)))</f>
        <v>338.56353</v>
      </c>
      <c r="AW425" s="54" t="n">
        <f aca="false">MIN(1000,MAX(AW426,IF($A425&gt;=AW$16,0,AW$13*(AW$16-$A425)+AW$14*(AW$16-$A425)^2+AW$15*(AW$16-$A425)^3)))</f>
        <v>0</v>
      </c>
      <c r="AX425" s="54" t="n">
        <f aca="false">MIN(1000,MAX(AX426,IF($A425&gt;=AX$16,0,AX$13*(AX$16-$A425)+AX$14*(AX$16-$A425)^2+AX$15*(AX$16-$A425)^3)))</f>
        <v>58.216864</v>
      </c>
      <c r="AY425" s="54" t="n">
        <f aca="false">MIN(1000,MAX(AY426,IF($A425&gt;=AY$16,0,AY$13*(AY$16-$A425)+AY$14*(AY$16-$A425)^2+AY$15*(AY$16-$A425)^3)))</f>
        <v>0</v>
      </c>
      <c r="AZ425" s="54" t="n">
        <f aca="false">MIN(1000,MAX(AZ426,IF($A425&gt;=AZ$16,0,AZ$13*(AZ$16-$A425)+AZ$14*(AZ$16-$A425)^2+AZ$15*(AZ$16-$A425)^3)))</f>
        <v>0</v>
      </c>
      <c r="BA425" s="54" t="n">
        <f aca="false">MIN(1000,MAX(BA426,IF($A425&gt;=BA$16,0,BA$13*(BA$16-$A425)+BA$14*(BA$16-$A425)^2+BA$15*(BA$16-$A425)^3)))</f>
        <v>0</v>
      </c>
    </row>
    <row r="426" customFormat="false" ht="13.8" hidden="false" customHeight="false" outlineLevel="0" collapsed="false">
      <c r="A426" s="12" t="n">
        <f aca="false">A425+10</f>
        <v>4090</v>
      </c>
      <c r="B426" s="54" t="n">
        <f aca="false">MIN(1000,MAX(B427,IF($A426&gt;=B$16,0,B$13*(B$16-$A426)+B$14*(B$16-$A426)^2+B$15*(B$16-$A426)^3)))</f>
        <v>0</v>
      </c>
      <c r="C426" s="54" t="n">
        <f aca="false">MIN(1000,MAX(C427,IF($A426&gt;=C$16,0,C$13*(C$16-$A426)+C$14*(C$16-$A426)^2+C$15*(C$16-$A426)^3)))</f>
        <v>0</v>
      </c>
      <c r="D426" s="54" t="n">
        <f aca="false">MIN(1000,MAX(D427,IF($A426&gt;=D$16,0,D$13*(D$16-$A426)+D$14*(D$16-$A426)^2+D$15*(D$16-$A426)^3)))</f>
        <v>0</v>
      </c>
      <c r="E426" s="54" t="n">
        <f aca="false">MIN(1000,MAX(E427,IF($A426&gt;=E$16,0,E$13*(E$16-$A426)+E$14*(E$16-$A426)^2+E$15*(E$16-$A426)^3)))</f>
        <v>0</v>
      </c>
      <c r="F426" s="54" t="n">
        <f aca="false">MIN(1000,MAX(F427,IF($A426&gt;=F$16,0,F$13*(F$16-$A426)+F$14*(F$16-$A426)^2+F$15*(F$16-$A426)^3)))</f>
        <v>0</v>
      </c>
      <c r="G426" s="54" t="n">
        <f aca="false">MIN(1000,MAX(G427,IF($A426&gt;=G$16,0,G$13*(G$16-$A426)+G$14*(G$16-$A426)^2+G$15*(G$16-$A426)^3)))</f>
        <v>0</v>
      </c>
      <c r="H426" s="54" t="n">
        <f aca="false">MIN(1000,MAX(H427,IF($A426&gt;=H$16,0,H$13*(H$16-$A426)+H$14*(H$16-$A426)^2+H$15*(H$16-$A426)^3)))</f>
        <v>0</v>
      </c>
      <c r="I426" s="54" t="n">
        <f aca="false">MIN(1000,MAX(I427,IF($A426&gt;=I$16,0,I$13*(I$16-$A426)+I$14*(I$16-$A426)^2+I$15*(I$16-$A426)^3)))</f>
        <v>0</v>
      </c>
      <c r="J426" s="54" t="n">
        <f aca="false">MIN(1000,MAX(J427,IF($A426&gt;=J$16,0,J$13*(J$16-$A426)+J$14*(J$16-$A426)^2+J$15*(J$16-$A426)^3)))</f>
        <v>0</v>
      </c>
      <c r="K426" s="54" t="n">
        <f aca="false">MIN(1000,MAX(K427,IF($A426&gt;=K$16,0,K$13*(K$16-$A426)+K$14*(K$16-$A426)^2+K$15*(K$16-$A426)^3)))</f>
        <v>0</v>
      </c>
      <c r="L426" s="54" t="n">
        <f aca="false">MIN(1000,MAX(L427,IF($A426&gt;=L$16,0,L$13*(L$16-$A426)+L$14*(L$16-$A426)^2+L$15*(L$16-$A426)^3)))</f>
        <v>0</v>
      </c>
      <c r="M426" s="54" t="n">
        <f aca="false">MIN(1000,MAX(M427,IF($A426&gt;=M$16,0,M$13*(M$16-$A426)+M$14*(M$16-$A426)^2+M$15*(M$16-$A426)^3)))</f>
        <v>0</v>
      </c>
      <c r="N426" s="54" t="n">
        <f aca="false">MIN(1000,MAX(N427,IF($A426&gt;=N$16,0,N$13*(N$16-$A426)+N$14*(N$16-$A426)^2+N$15*(N$16-$A426)^3)))</f>
        <v>0</v>
      </c>
      <c r="O426" s="54" t="n">
        <f aca="false">MIN(1000,MAX(O427,IF($A426&gt;=O$16,0,O$13*(O$16-$A426)+O$14*(O$16-$A426)^2+O$15*(O$16-$A426)^3)))</f>
        <v>0</v>
      </c>
      <c r="P426" s="54" t="n">
        <f aca="false">MIN(1000,MAX(P427,IF($A426&gt;=P$16,0,P$13*(P$16-$A426)+P$14*(P$16-$A426)^2+P$15*(P$16-$A426)^3)))</f>
        <v>0</v>
      </c>
      <c r="Q426" s="54" t="n">
        <f aca="false">MIN(1000,MAX(Q427,IF($A426&gt;=Q$16,0,Q$13*(Q$16-$A426)+Q$14*(Q$16-$A426)^2+Q$15*(Q$16-$A426)^3)))</f>
        <v>0</v>
      </c>
      <c r="R426" s="54" t="n">
        <f aca="false">MIN(1000,MAX(R427,IF($A426&gt;=R$16,0,R$13*(R$16-$A426)+R$14*(R$16-$A426)^2+R$15*(R$16-$A426)^3)))</f>
        <v>0</v>
      </c>
      <c r="S426" s="54" t="n">
        <f aca="false">MIN(1000,MAX(S427,IF($A426&gt;=S$16,0,S$13*(S$16-$A426)+S$14*(S$16-$A426)^2+S$15*(S$16-$A426)^3)))</f>
        <v>0</v>
      </c>
      <c r="T426" s="54" t="n">
        <f aca="false">MIN(1000,MAX(T427,IF($A426&gt;=T$16,0,T$13*(T$16-$A426)+T$14*(T$16-$A426)^2+T$15*(T$16-$A426)^3)))</f>
        <v>0</v>
      </c>
      <c r="U426" s="54" t="n">
        <f aca="false">MIN(1000,MAX(U427,IF($A426&gt;=U$16,0,U$13*(U$16-$A426)+U$14*(U$16-$A426)^2+U$15*(U$16-$A426)^3)))</f>
        <v>56.84245</v>
      </c>
      <c r="V426" s="54" t="n">
        <f aca="false">MIN(1000,MAX(V427,IF($A426&gt;=V$16,0,V$13*(V$16-$A426)+V$14*(V$16-$A426)^2+V$15*(V$16-$A426)^3)))</f>
        <v>0</v>
      </c>
      <c r="W426" s="54" t="n">
        <f aca="false">MIN(1000,MAX(W427,IF($A426&gt;=W$16,0,W$13*(W$16-$A426)+W$14*(W$16-$A426)^2+W$15*(W$16-$A426)^3)))</f>
        <v>30.97548</v>
      </c>
      <c r="X426" s="54" t="n">
        <f aca="false">MIN(1000,MAX(X427,IF($A426&gt;=X$16,0,X$13*(X$16-$A426)+X$14*(X$16-$A426)^2+X$15*(X$16-$A426)^3)))</f>
        <v>0</v>
      </c>
      <c r="Y426" s="54" t="n">
        <f aca="false">MIN(1000,MAX(Y427,IF($A426&gt;=Y$16,0,Y$13*(Y$16-$A426)+Y$14*(Y$16-$A426)^2+Y$15*(Y$16-$A426)^3)))</f>
        <v>0</v>
      </c>
      <c r="Z426" s="54" t="n">
        <f aca="false">MIN(1000,MAX(Z427,IF($A426&gt;=Z$16,0,Z$13*(Z$16-$A426)+Z$14*(Z$16-$A426)^2+Z$15*(Z$16-$A426)^3)))</f>
        <v>0</v>
      </c>
      <c r="AC426" s="54" t="n">
        <f aca="false">MIN(1000,MAX(AC427,IF($A426&gt;=AC$16,0,AC$13*(AC$16-$A426)+AC$14*(AC$16-$A426)^2+AC$15*(AC$16-$A426)^3)))</f>
        <v>0</v>
      </c>
      <c r="AD426" s="54" t="n">
        <f aca="false">MIN(1000,MAX(AD427,IF($A426&gt;=AD$16,0,AD$13*(AD$16-$A426)+AD$14*(AD$16-$A426)^2+AD$15*(AD$16-$A426)^3)))</f>
        <v>0</v>
      </c>
      <c r="AE426" s="54" t="n">
        <f aca="false">MIN(1000,MAX(AE427,IF($A426&gt;=AE$16,0,AE$13*(AE$16-$A426)+AE$14*(AE$16-$A426)^2+AE$15*(AE$16-$A426)^3)))</f>
        <v>0</v>
      </c>
      <c r="AF426" s="54" t="n">
        <f aca="false">MIN(1000,MAX(AF427,IF($A426&gt;=AF$16,0,AF$13*(AF$16-$A426)+AF$14*(AF$16-$A426)^2+AF$15*(AF$16-$A426)^3)))</f>
        <v>0</v>
      </c>
      <c r="AG426" s="54" t="n">
        <f aca="false">MIN(1000,MAX(AG427,IF($A426&gt;=AG$16,0,AG$13*(AG$16-$A426)+AG$14*(AG$16-$A426)^2+AG$15*(AG$16-$A426)^3)))</f>
        <v>0</v>
      </c>
      <c r="AH426" s="54" t="n">
        <f aca="false">MIN(1000,MAX(AH427,IF($A426&gt;=AH$16,0,AH$13*(AH$16-$A426)+AH$14*(AH$16-$A426)^2+AH$15*(AH$16-$A426)^3)))</f>
        <v>0</v>
      </c>
      <c r="AI426" s="54" t="n">
        <f aca="false">MIN(1000,MAX(AI427,IF($A426&gt;=AI$16,0,AI$13*(AI$16-$A426)+AI$14*(AI$16-$A426)^2+AI$15*(AI$16-$A426)^3)))</f>
        <v>0</v>
      </c>
      <c r="AJ426" s="54" t="n">
        <f aca="false">MIN(1000,MAX(AJ427,IF($A426&gt;=AJ$16,0,AJ$13*(AJ$16-$A426)+AJ$14*(AJ$16-$A426)^2+AJ$15*(AJ$16-$A426)^3)))</f>
        <v>0</v>
      </c>
      <c r="AK426" s="54" t="n">
        <f aca="false">MIN(1000,MAX(AK427,IF($A426&gt;=AK$16,0,AK$13*(AK$16-$A426)+AK$14*(AK$16-$A426)^2+AK$15*(AK$16-$A426)^3)))</f>
        <v>0</v>
      </c>
      <c r="AL426" s="54" t="n">
        <f aca="false">MIN(1000,MAX(AL427,IF($A426&gt;=AL$16,0,AL$13*(AL$16-$A426)+AL$14*(AL$16-$A426)^2+AL$15*(AL$16-$A426)^3)))</f>
        <v>0</v>
      </c>
      <c r="AM426" s="54" t="n">
        <f aca="false">MIN(1000,MAX(AM427,IF($A426&gt;=AM$16,0,AM$13*(AM$16-$A426)+AM$14*(AM$16-$A426)^2+AM$15*(AM$16-$A426)^3)))</f>
        <v>0</v>
      </c>
      <c r="AN426" s="54" t="n">
        <f aca="false">MIN(1000,MAX(AN427,IF($A426&gt;=AN$16,0,AN$13*(AN$16-$A426)+AN$14*(AN$16-$A426)^2+AN$15*(AN$16-$A426)^3)))</f>
        <v>0</v>
      </c>
      <c r="AO426" s="54" t="n">
        <f aca="false">MIN(1000,MAX(AO427,IF($A426&gt;=AO$16,0,AO$13*(AO$16-$A426)+AO$14*(AO$16-$A426)^2+AO$15*(AO$16-$A426)^3)))</f>
        <v>0</v>
      </c>
      <c r="AP426" s="54" t="n">
        <f aca="false">MIN(1000,MAX(AP427,IF($A426&gt;=AP$16,0,AP$13*(AP$16-$A426)+AP$14*(AP$16-$A426)^2+AP$15*(AP$16-$A426)^3)))</f>
        <v>0</v>
      </c>
      <c r="AQ426" s="54" t="n">
        <f aca="false">MIN(1000,MAX(AQ427,IF($A426&gt;=AQ$16,0,AQ$13*(AQ$16-$A426)+AQ$14*(AQ$16-$A426)^2+AQ$15*(AQ$16-$A426)^3)))</f>
        <v>0</v>
      </c>
      <c r="AR426" s="54" t="n">
        <f aca="false">MIN(1000,MAX(AR427,IF($A426&gt;=AR$16,0,AR$13*(AR$16-$A426)+AR$14*(AR$16-$A426)^2+AR$15*(AR$16-$A426)^3)))</f>
        <v>0</v>
      </c>
      <c r="AS426" s="54" t="n">
        <f aca="false">MIN(1000,MAX(AS427,IF($A426&gt;=AS$16,0,AS$13*(AS$16-$A426)+AS$14*(AS$16-$A426)^2+AS$15*(AS$16-$A426)^3)))</f>
        <v>0</v>
      </c>
      <c r="AT426" s="54" t="n">
        <f aca="false">MIN(1000,MAX(AT427,IF($A426&gt;=AT$16,0,AT$13*(AT$16-$A426)+AT$14*(AT$16-$A426)^2+AT$15*(AT$16-$A426)^3)))</f>
        <v>0</v>
      </c>
      <c r="AU426" s="54" t="n">
        <f aca="false">MIN(1000,MAX(AU427,IF($A426&gt;=AU$16,0,AU$13*(AU$16-$A426)+AU$14*(AU$16-$A426)^2+AU$15*(AU$16-$A426)^3)))</f>
        <v>0</v>
      </c>
      <c r="AV426" s="54" t="n">
        <f aca="false">MIN(1000,MAX(AV427,IF($A426&gt;=AV$16,0,AV$13*(AV$16-$A426)+AV$14*(AV$16-$A426)^2+AV$15*(AV$16-$A426)^3)))</f>
        <v>337.11053</v>
      </c>
      <c r="AW426" s="54" t="n">
        <f aca="false">MIN(1000,MAX(AW427,IF($A426&gt;=AW$16,0,AW$13*(AW$16-$A426)+AW$14*(AW$16-$A426)^2+AW$15*(AW$16-$A426)^3)))</f>
        <v>0</v>
      </c>
      <c r="AX426" s="54" t="n">
        <f aca="false">MIN(1000,MAX(AX427,IF($A426&gt;=AX$16,0,AX$13*(AX$16-$A426)+AX$14*(AX$16-$A426)^2+AX$15*(AX$16-$A426)^3)))</f>
        <v>58.216864</v>
      </c>
      <c r="AY426" s="54" t="n">
        <f aca="false">MIN(1000,MAX(AY427,IF($A426&gt;=AY$16,0,AY$13*(AY$16-$A426)+AY$14*(AY$16-$A426)^2+AY$15*(AY$16-$A426)^3)))</f>
        <v>0</v>
      </c>
      <c r="AZ426" s="54" t="n">
        <f aca="false">MIN(1000,MAX(AZ427,IF($A426&gt;=AZ$16,0,AZ$13*(AZ$16-$A426)+AZ$14*(AZ$16-$A426)^2+AZ$15*(AZ$16-$A426)^3)))</f>
        <v>0</v>
      </c>
      <c r="BA426" s="54" t="n">
        <f aca="false">MIN(1000,MAX(BA427,IF($A426&gt;=BA$16,0,BA$13*(BA$16-$A426)+BA$14*(BA$16-$A426)^2+BA$15*(BA$16-$A426)^3)))</f>
        <v>0</v>
      </c>
    </row>
    <row r="427" customFormat="false" ht="13.8" hidden="false" customHeight="false" outlineLevel="0" collapsed="false">
      <c r="A427" s="12" t="n">
        <f aca="false">A426+10</f>
        <v>4100</v>
      </c>
      <c r="B427" s="54" t="n">
        <f aca="false">MIN(1000,MAX(B428,IF($A427&gt;=B$16,0,B$13*(B$16-$A427)+B$14*(B$16-$A427)^2+B$15*(B$16-$A427)^3)))</f>
        <v>0</v>
      </c>
      <c r="C427" s="54" t="n">
        <f aca="false">MIN(1000,MAX(C428,IF($A427&gt;=C$16,0,C$13*(C$16-$A427)+C$14*(C$16-$A427)^2+C$15*(C$16-$A427)^3)))</f>
        <v>0</v>
      </c>
      <c r="D427" s="54" t="n">
        <f aca="false">MIN(1000,MAX(D428,IF($A427&gt;=D$16,0,D$13*(D$16-$A427)+D$14*(D$16-$A427)^2+D$15*(D$16-$A427)^3)))</f>
        <v>0</v>
      </c>
      <c r="E427" s="54" t="n">
        <f aca="false">MIN(1000,MAX(E428,IF($A427&gt;=E$16,0,E$13*(E$16-$A427)+E$14*(E$16-$A427)^2+E$15*(E$16-$A427)^3)))</f>
        <v>0</v>
      </c>
      <c r="F427" s="54" t="n">
        <f aca="false">MIN(1000,MAX(F428,IF($A427&gt;=F$16,0,F$13*(F$16-$A427)+F$14*(F$16-$A427)^2+F$15*(F$16-$A427)^3)))</f>
        <v>0</v>
      </c>
      <c r="G427" s="54" t="n">
        <f aca="false">MIN(1000,MAX(G428,IF($A427&gt;=G$16,0,G$13*(G$16-$A427)+G$14*(G$16-$A427)^2+G$15*(G$16-$A427)^3)))</f>
        <v>0</v>
      </c>
      <c r="H427" s="54" t="n">
        <f aca="false">MIN(1000,MAX(H428,IF($A427&gt;=H$16,0,H$13*(H$16-$A427)+H$14*(H$16-$A427)^2+H$15*(H$16-$A427)^3)))</f>
        <v>0</v>
      </c>
      <c r="I427" s="54" t="n">
        <f aca="false">MIN(1000,MAX(I428,IF($A427&gt;=I$16,0,I$13*(I$16-$A427)+I$14*(I$16-$A427)^2+I$15*(I$16-$A427)^3)))</f>
        <v>0</v>
      </c>
      <c r="J427" s="54" t="n">
        <f aca="false">MIN(1000,MAX(J428,IF($A427&gt;=J$16,0,J$13*(J$16-$A427)+J$14*(J$16-$A427)^2+J$15*(J$16-$A427)^3)))</f>
        <v>0</v>
      </c>
      <c r="K427" s="54" t="n">
        <f aca="false">MIN(1000,MAX(K428,IF($A427&gt;=K$16,0,K$13*(K$16-$A427)+K$14*(K$16-$A427)^2+K$15*(K$16-$A427)^3)))</f>
        <v>0</v>
      </c>
      <c r="L427" s="54" t="n">
        <f aca="false">MIN(1000,MAX(L428,IF($A427&gt;=L$16,0,L$13*(L$16-$A427)+L$14*(L$16-$A427)^2+L$15*(L$16-$A427)^3)))</f>
        <v>0</v>
      </c>
      <c r="M427" s="54" t="n">
        <f aca="false">MIN(1000,MAX(M428,IF($A427&gt;=M$16,0,M$13*(M$16-$A427)+M$14*(M$16-$A427)^2+M$15*(M$16-$A427)^3)))</f>
        <v>0</v>
      </c>
      <c r="N427" s="54" t="n">
        <f aca="false">MIN(1000,MAX(N428,IF($A427&gt;=N$16,0,N$13*(N$16-$A427)+N$14*(N$16-$A427)^2+N$15*(N$16-$A427)^3)))</f>
        <v>0</v>
      </c>
      <c r="O427" s="54" t="n">
        <f aca="false">MIN(1000,MAX(O428,IF($A427&gt;=O$16,0,O$13*(O$16-$A427)+O$14*(O$16-$A427)^2+O$15*(O$16-$A427)^3)))</f>
        <v>0</v>
      </c>
      <c r="P427" s="54" t="n">
        <f aca="false">MIN(1000,MAX(P428,IF($A427&gt;=P$16,0,P$13*(P$16-$A427)+P$14*(P$16-$A427)^2+P$15*(P$16-$A427)^3)))</f>
        <v>0</v>
      </c>
      <c r="Q427" s="54" t="n">
        <f aca="false">MIN(1000,MAX(Q428,IF($A427&gt;=Q$16,0,Q$13*(Q$16-$A427)+Q$14*(Q$16-$A427)^2+Q$15*(Q$16-$A427)^3)))</f>
        <v>0</v>
      </c>
      <c r="R427" s="54" t="n">
        <f aca="false">MIN(1000,MAX(R428,IF($A427&gt;=R$16,0,R$13*(R$16-$A427)+R$14*(R$16-$A427)^2+R$15*(R$16-$A427)^3)))</f>
        <v>0</v>
      </c>
      <c r="S427" s="54" t="n">
        <f aca="false">MIN(1000,MAX(S428,IF($A427&gt;=S$16,0,S$13*(S$16-$A427)+S$14*(S$16-$A427)^2+S$15*(S$16-$A427)^3)))</f>
        <v>0</v>
      </c>
      <c r="T427" s="54" t="n">
        <f aca="false">MIN(1000,MAX(T428,IF($A427&gt;=T$16,0,T$13*(T$16-$A427)+T$14*(T$16-$A427)^2+T$15*(T$16-$A427)^3)))</f>
        <v>0</v>
      </c>
      <c r="U427" s="54" t="n">
        <f aca="false">MIN(1000,MAX(U428,IF($A427&gt;=U$16,0,U$13*(U$16-$A427)+U$14*(U$16-$A427)^2+U$15*(U$16-$A427)^3)))</f>
        <v>56.59745</v>
      </c>
      <c r="V427" s="54" t="n">
        <f aca="false">MIN(1000,MAX(V428,IF($A427&gt;=V$16,0,V$13*(V$16-$A427)+V$14*(V$16-$A427)^2+V$15*(V$16-$A427)^3)))</f>
        <v>0</v>
      </c>
      <c r="W427" s="54" t="n">
        <f aca="false">MIN(1000,MAX(W428,IF($A427&gt;=W$16,0,W$13*(W$16-$A427)+W$14*(W$16-$A427)^2+W$15*(W$16-$A427)^3)))</f>
        <v>30.84648</v>
      </c>
      <c r="X427" s="54" t="n">
        <f aca="false">MIN(1000,MAX(X428,IF($A427&gt;=X$16,0,X$13*(X$16-$A427)+X$14*(X$16-$A427)^2+X$15*(X$16-$A427)^3)))</f>
        <v>0</v>
      </c>
      <c r="Y427" s="54" t="n">
        <f aca="false">MIN(1000,MAX(Y428,IF($A427&gt;=Y$16,0,Y$13*(Y$16-$A427)+Y$14*(Y$16-$A427)^2+Y$15*(Y$16-$A427)^3)))</f>
        <v>0</v>
      </c>
      <c r="Z427" s="54" t="n">
        <f aca="false">MIN(1000,MAX(Z428,IF($A427&gt;=Z$16,0,Z$13*(Z$16-$A427)+Z$14*(Z$16-$A427)^2+Z$15*(Z$16-$A427)^3)))</f>
        <v>0</v>
      </c>
      <c r="AC427" s="54" t="n">
        <f aca="false">MIN(1000,MAX(AC428,IF($A427&gt;=AC$16,0,AC$13*(AC$16-$A427)+AC$14*(AC$16-$A427)^2+AC$15*(AC$16-$A427)^3)))</f>
        <v>0</v>
      </c>
      <c r="AD427" s="54" t="n">
        <f aca="false">MIN(1000,MAX(AD428,IF($A427&gt;=AD$16,0,AD$13*(AD$16-$A427)+AD$14*(AD$16-$A427)^2+AD$15*(AD$16-$A427)^3)))</f>
        <v>0</v>
      </c>
      <c r="AE427" s="54" t="n">
        <f aca="false">MIN(1000,MAX(AE428,IF($A427&gt;=AE$16,0,AE$13*(AE$16-$A427)+AE$14*(AE$16-$A427)^2+AE$15*(AE$16-$A427)^3)))</f>
        <v>0</v>
      </c>
      <c r="AF427" s="54" t="n">
        <f aca="false">MIN(1000,MAX(AF428,IF($A427&gt;=AF$16,0,AF$13*(AF$16-$A427)+AF$14*(AF$16-$A427)^2+AF$15*(AF$16-$A427)^3)))</f>
        <v>0</v>
      </c>
      <c r="AG427" s="54" t="n">
        <f aca="false">MIN(1000,MAX(AG428,IF($A427&gt;=AG$16,0,AG$13*(AG$16-$A427)+AG$14*(AG$16-$A427)^2+AG$15*(AG$16-$A427)^3)))</f>
        <v>0</v>
      </c>
      <c r="AH427" s="54" t="n">
        <f aca="false">MIN(1000,MAX(AH428,IF($A427&gt;=AH$16,0,AH$13*(AH$16-$A427)+AH$14*(AH$16-$A427)^2+AH$15*(AH$16-$A427)^3)))</f>
        <v>0</v>
      </c>
      <c r="AI427" s="54" t="n">
        <f aca="false">MIN(1000,MAX(AI428,IF($A427&gt;=AI$16,0,AI$13*(AI$16-$A427)+AI$14*(AI$16-$A427)^2+AI$15*(AI$16-$A427)^3)))</f>
        <v>0</v>
      </c>
      <c r="AJ427" s="54" t="n">
        <f aca="false">MIN(1000,MAX(AJ428,IF($A427&gt;=AJ$16,0,AJ$13*(AJ$16-$A427)+AJ$14*(AJ$16-$A427)^2+AJ$15*(AJ$16-$A427)^3)))</f>
        <v>0</v>
      </c>
      <c r="AK427" s="54" t="n">
        <f aca="false">MIN(1000,MAX(AK428,IF($A427&gt;=AK$16,0,AK$13*(AK$16-$A427)+AK$14*(AK$16-$A427)^2+AK$15*(AK$16-$A427)^3)))</f>
        <v>0</v>
      </c>
      <c r="AL427" s="54" t="n">
        <f aca="false">MIN(1000,MAX(AL428,IF($A427&gt;=AL$16,0,AL$13*(AL$16-$A427)+AL$14*(AL$16-$A427)^2+AL$15*(AL$16-$A427)^3)))</f>
        <v>0</v>
      </c>
      <c r="AM427" s="54" t="n">
        <f aca="false">MIN(1000,MAX(AM428,IF($A427&gt;=AM$16,0,AM$13*(AM$16-$A427)+AM$14*(AM$16-$A427)^2+AM$15*(AM$16-$A427)^3)))</f>
        <v>0</v>
      </c>
      <c r="AN427" s="54" t="n">
        <f aca="false">MIN(1000,MAX(AN428,IF($A427&gt;=AN$16,0,AN$13*(AN$16-$A427)+AN$14*(AN$16-$A427)^2+AN$15*(AN$16-$A427)^3)))</f>
        <v>0</v>
      </c>
      <c r="AO427" s="54" t="n">
        <f aca="false">MIN(1000,MAX(AO428,IF($A427&gt;=AO$16,0,AO$13*(AO$16-$A427)+AO$14*(AO$16-$A427)^2+AO$15*(AO$16-$A427)^3)))</f>
        <v>0</v>
      </c>
      <c r="AP427" s="54" t="n">
        <f aca="false">MIN(1000,MAX(AP428,IF($A427&gt;=AP$16,0,AP$13*(AP$16-$A427)+AP$14*(AP$16-$A427)^2+AP$15*(AP$16-$A427)^3)))</f>
        <v>0</v>
      </c>
      <c r="AQ427" s="54" t="n">
        <f aca="false">MIN(1000,MAX(AQ428,IF($A427&gt;=AQ$16,0,AQ$13*(AQ$16-$A427)+AQ$14*(AQ$16-$A427)^2+AQ$15*(AQ$16-$A427)^3)))</f>
        <v>0</v>
      </c>
      <c r="AR427" s="54" t="n">
        <f aca="false">MIN(1000,MAX(AR428,IF($A427&gt;=AR$16,0,AR$13*(AR$16-$A427)+AR$14*(AR$16-$A427)^2+AR$15*(AR$16-$A427)^3)))</f>
        <v>0</v>
      </c>
      <c r="AS427" s="54" t="n">
        <f aca="false">MIN(1000,MAX(AS428,IF($A427&gt;=AS$16,0,AS$13*(AS$16-$A427)+AS$14*(AS$16-$A427)^2+AS$15*(AS$16-$A427)^3)))</f>
        <v>0</v>
      </c>
      <c r="AT427" s="54" t="n">
        <f aca="false">MIN(1000,MAX(AT428,IF($A427&gt;=AT$16,0,AT$13*(AT$16-$A427)+AT$14*(AT$16-$A427)^2+AT$15*(AT$16-$A427)^3)))</f>
        <v>0</v>
      </c>
      <c r="AU427" s="54" t="n">
        <f aca="false">MIN(1000,MAX(AU428,IF($A427&gt;=AU$16,0,AU$13*(AU$16-$A427)+AU$14*(AU$16-$A427)^2+AU$15*(AU$16-$A427)^3)))</f>
        <v>0</v>
      </c>
      <c r="AV427" s="54" t="n">
        <f aca="false">MIN(1000,MAX(AV428,IF($A427&gt;=AV$16,0,AV$13*(AV$16-$A427)+AV$14*(AV$16-$A427)^2+AV$15*(AV$16-$A427)^3)))</f>
        <v>335.65753</v>
      </c>
      <c r="AW427" s="54" t="n">
        <f aca="false">MIN(1000,MAX(AW428,IF($A427&gt;=AW$16,0,AW$13*(AW$16-$A427)+AW$14*(AW$16-$A427)^2+AW$15*(AW$16-$A427)^3)))</f>
        <v>0</v>
      </c>
      <c r="AX427" s="54" t="n">
        <f aca="false">MIN(1000,MAX(AX428,IF($A427&gt;=AX$16,0,AX$13*(AX$16-$A427)+AX$14*(AX$16-$A427)^2+AX$15*(AX$16-$A427)^3)))</f>
        <v>58.216864</v>
      </c>
      <c r="AY427" s="54" t="n">
        <f aca="false">MIN(1000,MAX(AY428,IF($A427&gt;=AY$16,0,AY$13*(AY$16-$A427)+AY$14*(AY$16-$A427)^2+AY$15*(AY$16-$A427)^3)))</f>
        <v>0</v>
      </c>
      <c r="AZ427" s="54" t="n">
        <f aca="false">MIN(1000,MAX(AZ428,IF($A427&gt;=AZ$16,0,AZ$13*(AZ$16-$A427)+AZ$14*(AZ$16-$A427)^2+AZ$15*(AZ$16-$A427)^3)))</f>
        <v>0</v>
      </c>
      <c r="BA427" s="54" t="n">
        <f aca="false">MIN(1000,MAX(BA428,IF($A427&gt;=BA$16,0,BA$13*(BA$16-$A427)+BA$14*(BA$16-$A427)^2+BA$15*(BA$16-$A427)^3)))</f>
        <v>0</v>
      </c>
    </row>
    <row r="428" customFormat="false" ht="13.8" hidden="false" customHeight="false" outlineLevel="0" collapsed="false">
      <c r="A428" s="12" t="n">
        <f aca="false">A427+10</f>
        <v>4110</v>
      </c>
      <c r="B428" s="54" t="n">
        <f aca="false">MIN(1000,MAX(B429,IF($A428&gt;=B$16,0,B$13*(B$16-$A428)+B$14*(B$16-$A428)^2+B$15*(B$16-$A428)^3)))</f>
        <v>0</v>
      </c>
      <c r="C428" s="54" t="n">
        <f aca="false">MIN(1000,MAX(C429,IF($A428&gt;=C$16,0,C$13*(C$16-$A428)+C$14*(C$16-$A428)^2+C$15*(C$16-$A428)^3)))</f>
        <v>0</v>
      </c>
      <c r="D428" s="54" t="n">
        <f aca="false">MIN(1000,MAX(D429,IF($A428&gt;=D$16,0,D$13*(D$16-$A428)+D$14*(D$16-$A428)^2+D$15*(D$16-$A428)^3)))</f>
        <v>0</v>
      </c>
      <c r="E428" s="54" t="n">
        <f aca="false">MIN(1000,MAX(E429,IF($A428&gt;=E$16,0,E$13*(E$16-$A428)+E$14*(E$16-$A428)^2+E$15*(E$16-$A428)^3)))</f>
        <v>0</v>
      </c>
      <c r="F428" s="54" t="n">
        <f aca="false">MIN(1000,MAX(F429,IF($A428&gt;=F$16,0,F$13*(F$16-$A428)+F$14*(F$16-$A428)^2+F$15*(F$16-$A428)^3)))</f>
        <v>0</v>
      </c>
      <c r="G428" s="54" t="n">
        <f aca="false">MIN(1000,MAX(G429,IF($A428&gt;=G$16,0,G$13*(G$16-$A428)+G$14*(G$16-$A428)^2+G$15*(G$16-$A428)^3)))</f>
        <v>0</v>
      </c>
      <c r="H428" s="54" t="n">
        <f aca="false">MIN(1000,MAX(H429,IF($A428&gt;=H$16,0,H$13*(H$16-$A428)+H$14*(H$16-$A428)^2+H$15*(H$16-$A428)^3)))</f>
        <v>0</v>
      </c>
      <c r="I428" s="54" t="n">
        <f aca="false">MIN(1000,MAX(I429,IF($A428&gt;=I$16,0,I$13*(I$16-$A428)+I$14*(I$16-$A428)^2+I$15*(I$16-$A428)^3)))</f>
        <v>0</v>
      </c>
      <c r="J428" s="54" t="n">
        <f aca="false">MIN(1000,MAX(J429,IF($A428&gt;=J$16,0,J$13*(J$16-$A428)+J$14*(J$16-$A428)^2+J$15*(J$16-$A428)^3)))</f>
        <v>0</v>
      </c>
      <c r="K428" s="54" t="n">
        <f aca="false">MIN(1000,MAX(K429,IF($A428&gt;=K$16,0,K$13*(K$16-$A428)+K$14*(K$16-$A428)^2+K$15*(K$16-$A428)^3)))</f>
        <v>0</v>
      </c>
      <c r="L428" s="54" t="n">
        <f aca="false">MIN(1000,MAX(L429,IF($A428&gt;=L$16,0,L$13*(L$16-$A428)+L$14*(L$16-$A428)^2+L$15*(L$16-$A428)^3)))</f>
        <v>0</v>
      </c>
      <c r="M428" s="54" t="n">
        <f aca="false">MIN(1000,MAX(M429,IF($A428&gt;=M$16,0,M$13*(M$16-$A428)+M$14*(M$16-$A428)^2+M$15*(M$16-$A428)^3)))</f>
        <v>0</v>
      </c>
      <c r="N428" s="54" t="n">
        <f aca="false">MIN(1000,MAX(N429,IF($A428&gt;=N$16,0,N$13*(N$16-$A428)+N$14*(N$16-$A428)^2+N$15*(N$16-$A428)^3)))</f>
        <v>0</v>
      </c>
      <c r="O428" s="54" t="n">
        <f aca="false">MIN(1000,MAX(O429,IF($A428&gt;=O$16,0,O$13*(O$16-$A428)+O$14*(O$16-$A428)^2+O$15*(O$16-$A428)^3)))</f>
        <v>0</v>
      </c>
      <c r="P428" s="54" t="n">
        <f aca="false">MIN(1000,MAX(P429,IF($A428&gt;=P$16,0,P$13*(P$16-$A428)+P$14*(P$16-$A428)^2+P$15*(P$16-$A428)^3)))</f>
        <v>0</v>
      </c>
      <c r="Q428" s="54" t="n">
        <f aca="false">MIN(1000,MAX(Q429,IF($A428&gt;=Q$16,0,Q$13*(Q$16-$A428)+Q$14*(Q$16-$A428)^2+Q$15*(Q$16-$A428)^3)))</f>
        <v>0</v>
      </c>
      <c r="R428" s="54" t="n">
        <f aca="false">MIN(1000,MAX(R429,IF($A428&gt;=R$16,0,R$13*(R$16-$A428)+R$14*(R$16-$A428)^2+R$15*(R$16-$A428)^3)))</f>
        <v>0</v>
      </c>
      <c r="S428" s="54" t="n">
        <f aca="false">MIN(1000,MAX(S429,IF($A428&gt;=S$16,0,S$13*(S$16-$A428)+S$14*(S$16-$A428)^2+S$15*(S$16-$A428)^3)))</f>
        <v>0</v>
      </c>
      <c r="T428" s="54" t="n">
        <f aca="false">MIN(1000,MAX(T429,IF($A428&gt;=T$16,0,T$13*(T$16-$A428)+T$14*(T$16-$A428)^2+T$15*(T$16-$A428)^3)))</f>
        <v>0</v>
      </c>
      <c r="U428" s="54" t="n">
        <f aca="false">MIN(1000,MAX(U429,IF($A428&gt;=U$16,0,U$13*(U$16-$A428)+U$14*(U$16-$A428)^2+U$15*(U$16-$A428)^3)))</f>
        <v>56.35245</v>
      </c>
      <c r="V428" s="54" t="n">
        <f aca="false">MIN(1000,MAX(V429,IF($A428&gt;=V$16,0,V$13*(V$16-$A428)+V$14*(V$16-$A428)^2+V$15*(V$16-$A428)^3)))</f>
        <v>0</v>
      </c>
      <c r="W428" s="54" t="n">
        <f aca="false">MIN(1000,MAX(W429,IF($A428&gt;=W$16,0,W$13*(W$16-$A428)+W$14*(W$16-$A428)^2+W$15*(W$16-$A428)^3)))</f>
        <v>30.71748</v>
      </c>
      <c r="X428" s="54" t="n">
        <f aca="false">MIN(1000,MAX(X429,IF($A428&gt;=X$16,0,X$13*(X$16-$A428)+X$14*(X$16-$A428)^2+X$15*(X$16-$A428)^3)))</f>
        <v>0</v>
      </c>
      <c r="Y428" s="54" t="n">
        <f aca="false">MIN(1000,MAX(Y429,IF($A428&gt;=Y$16,0,Y$13*(Y$16-$A428)+Y$14*(Y$16-$A428)^2+Y$15*(Y$16-$A428)^3)))</f>
        <v>0</v>
      </c>
      <c r="Z428" s="54" t="n">
        <f aca="false">MIN(1000,MAX(Z429,IF($A428&gt;=Z$16,0,Z$13*(Z$16-$A428)+Z$14*(Z$16-$A428)^2+Z$15*(Z$16-$A428)^3)))</f>
        <v>0</v>
      </c>
      <c r="AC428" s="54" t="n">
        <f aca="false">MIN(1000,MAX(AC429,IF($A428&gt;=AC$16,0,AC$13*(AC$16-$A428)+AC$14*(AC$16-$A428)^2+AC$15*(AC$16-$A428)^3)))</f>
        <v>0</v>
      </c>
      <c r="AD428" s="54" t="n">
        <f aca="false">MIN(1000,MAX(AD429,IF($A428&gt;=AD$16,0,AD$13*(AD$16-$A428)+AD$14*(AD$16-$A428)^2+AD$15*(AD$16-$A428)^3)))</f>
        <v>0</v>
      </c>
      <c r="AE428" s="54" t="n">
        <f aca="false">MIN(1000,MAX(AE429,IF($A428&gt;=AE$16,0,AE$13*(AE$16-$A428)+AE$14*(AE$16-$A428)^2+AE$15*(AE$16-$A428)^3)))</f>
        <v>0</v>
      </c>
      <c r="AF428" s="54" t="n">
        <f aca="false">MIN(1000,MAX(AF429,IF($A428&gt;=AF$16,0,AF$13*(AF$16-$A428)+AF$14*(AF$16-$A428)^2+AF$15*(AF$16-$A428)^3)))</f>
        <v>0</v>
      </c>
      <c r="AG428" s="54" t="n">
        <f aca="false">MIN(1000,MAX(AG429,IF($A428&gt;=AG$16,0,AG$13*(AG$16-$A428)+AG$14*(AG$16-$A428)^2+AG$15*(AG$16-$A428)^3)))</f>
        <v>0</v>
      </c>
      <c r="AH428" s="54" t="n">
        <f aca="false">MIN(1000,MAX(AH429,IF($A428&gt;=AH$16,0,AH$13*(AH$16-$A428)+AH$14*(AH$16-$A428)^2+AH$15*(AH$16-$A428)^3)))</f>
        <v>0</v>
      </c>
      <c r="AI428" s="54" t="n">
        <f aca="false">MIN(1000,MAX(AI429,IF($A428&gt;=AI$16,0,AI$13*(AI$16-$A428)+AI$14*(AI$16-$A428)^2+AI$15*(AI$16-$A428)^3)))</f>
        <v>0</v>
      </c>
      <c r="AJ428" s="54" t="n">
        <f aca="false">MIN(1000,MAX(AJ429,IF($A428&gt;=AJ$16,0,AJ$13*(AJ$16-$A428)+AJ$14*(AJ$16-$A428)^2+AJ$15*(AJ$16-$A428)^3)))</f>
        <v>0</v>
      </c>
      <c r="AK428" s="54" t="n">
        <f aca="false">MIN(1000,MAX(AK429,IF($A428&gt;=AK$16,0,AK$13*(AK$16-$A428)+AK$14*(AK$16-$A428)^2+AK$15*(AK$16-$A428)^3)))</f>
        <v>0</v>
      </c>
      <c r="AL428" s="54" t="n">
        <f aca="false">MIN(1000,MAX(AL429,IF($A428&gt;=AL$16,0,AL$13*(AL$16-$A428)+AL$14*(AL$16-$A428)^2+AL$15*(AL$16-$A428)^3)))</f>
        <v>0</v>
      </c>
      <c r="AM428" s="54" t="n">
        <f aca="false">MIN(1000,MAX(AM429,IF($A428&gt;=AM$16,0,AM$13*(AM$16-$A428)+AM$14*(AM$16-$A428)^2+AM$15*(AM$16-$A428)^3)))</f>
        <v>0</v>
      </c>
      <c r="AN428" s="54" t="n">
        <f aca="false">MIN(1000,MAX(AN429,IF($A428&gt;=AN$16,0,AN$13*(AN$16-$A428)+AN$14*(AN$16-$A428)^2+AN$15*(AN$16-$A428)^3)))</f>
        <v>0</v>
      </c>
      <c r="AO428" s="54" t="n">
        <f aca="false">MIN(1000,MAX(AO429,IF($A428&gt;=AO$16,0,AO$13*(AO$16-$A428)+AO$14*(AO$16-$A428)^2+AO$15*(AO$16-$A428)^3)))</f>
        <v>0</v>
      </c>
      <c r="AP428" s="54" t="n">
        <f aca="false">MIN(1000,MAX(AP429,IF($A428&gt;=AP$16,0,AP$13*(AP$16-$A428)+AP$14*(AP$16-$A428)^2+AP$15*(AP$16-$A428)^3)))</f>
        <v>0</v>
      </c>
      <c r="AQ428" s="54" t="n">
        <f aca="false">MIN(1000,MAX(AQ429,IF($A428&gt;=AQ$16,0,AQ$13*(AQ$16-$A428)+AQ$14*(AQ$16-$A428)^2+AQ$15*(AQ$16-$A428)^3)))</f>
        <v>0</v>
      </c>
      <c r="AR428" s="54" t="n">
        <f aca="false">MIN(1000,MAX(AR429,IF($A428&gt;=AR$16,0,AR$13*(AR$16-$A428)+AR$14*(AR$16-$A428)^2+AR$15*(AR$16-$A428)^3)))</f>
        <v>0</v>
      </c>
      <c r="AS428" s="54" t="n">
        <f aca="false">MIN(1000,MAX(AS429,IF($A428&gt;=AS$16,0,AS$13*(AS$16-$A428)+AS$14*(AS$16-$A428)^2+AS$15*(AS$16-$A428)^3)))</f>
        <v>0</v>
      </c>
      <c r="AT428" s="54" t="n">
        <f aca="false">MIN(1000,MAX(AT429,IF($A428&gt;=AT$16,0,AT$13*(AT$16-$A428)+AT$14*(AT$16-$A428)^2+AT$15*(AT$16-$A428)^3)))</f>
        <v>0</v>
      </c>
      <c r="AU428" s="54" t="n">
        <f aca="false">MIN(1000,MAX(AU429,IF($A428&gt;=AU$16,0,AU$13*(AU$16-$A428)+AU$14*(AU$16-$A428)^2+AU$15*(AU$16-$A428)^3)))</f>
        <v>0</v>
      </c>
      <c r="AV428" s="54" t="n">
        <f aca="false">MIN(1000,MAX(AV429,IF($A428&gt;=AV$16,0,AV$13*(AV$16-$A428)+AV$14*(AV$16-$A428)^2+AV$15*(AV$16-$A428)^3)))</f>
        <v>334.20453</v>
      </c>
      <c r="AW428" s="54" t="n">
        <f aca="false">MIN(1000,MAX(AW429,IF($A428&gt;=AW$16,0,AW$13*(AW$16-$A428)+AW$14*(AW$16-$A428)^2+AW$15*(AW$16-$A428)^3)))</f>
        <v>0</v>
      </c>
      <c r="AX428" s="54" t="n">
        <f aca="false">MIN(1000,MAX(AX429,IF($A428&gt;=AX$16,0,AX$13*(AX$16-$A428)+AX$14*(AX$16-$A428)^2+AX$15*(AX$16-$A428)^3)))</f>
        <v>58.216864</v>
      </c>
      <c r="AY428" s="54" t="n">
        <f aca="false">MIN(1000,MAX(AY429,IF($A428&gt;=AY$16,0,AY$13*(AY$16-$A428)+AY$14*(AY$16-$A428)^2+AY$15*(AY$16-$A428)^3)))</f>
        <v>0</v>
      </c>
      <c r="AZ428" s="54" t="n">
        <f aca="false">MIN(1000,MAX(AZ429,IF($A428&gt;=AZ$16,0,AZ$13*(AZ$16-$A428)+AZ$14*(AZ$16-$A428)^2+AZ$15*(AZ$16-$A428)^3)))</f>
        <v>0</v>
      </c>
      <c r="BA428" s="54" t="n">
        <f aca="false">MIN(1000,MAX(BA429,IF($A428&gt;=BA$16,0,BA$13*(BA$16-$A428)+BA$14*(BA$16-$A428)^2+BA$15*(BA$16-$A428)^3)))</f>
        <v>0</v>
      </c>
    </row>
    <row r="429" customFormat="false" ht="13.8" hidden="false" customHeight="false" outlineLevel="0" collapsed="false">
      <c r="A429" s="12" t="n">
        <f aca="false">A428+10</f>
        <v>4120</v>
      </c>
      <c r="B429" s="54" t="n">
        <f aca="false">MIN(1000,MAX(B430,IF($A429&gt;=B$16,0,B$13*(B$16-$A429)+B$14*(B$16-$A429)^2+B$15*(B$16-$A429)^3)))</f>
        <v>0</v>
      </c>
      <c r="C429" s="54" t="n">
        <f aca="false">MIN(1000,MAX(C430,IF($A429&gt;=C$16,0,C$13*(C$16-$A429)+C$14*(C$16-$A429)^2+C$15*(C$16-$A429)^3)))</f>
        <v>0</v>
      </c>
      <c r="D429" s="54" t="n">
        <f aca="false">MIN(1000,MAX(D430,IF($A429&gt;=D$16,0,D$13*(D$16-$A429)+D$14*(D$16-$A429)^2+D$15*(D$16-$A429)^3)))</f>
        <v>0</v>
      </c>
      <c r="E429" s="54" t="n">
        <f aca="false">MIN(1000,MAX(E430,IF($A429&gt;=E$16,0,E$13*(E$16-$A429)+E$14*(E$16-$A429)^2+E$15*(E$16-$A429)^3)))</f>
        <v>0</v>
      </c>
      <c r="F429" s="54" t="n">
        <f aca="false">MIN(1000,MAX(F430,IF($A429&gt;=F$16,0,F$13*(F$16-$A429)+F$14*(F$16-$A429)^2+F$15*(F$16-$A429)^3)))</f>
        <v>0</v>
      </c>
      <c r="G429" s="54" t="n">
        <f aca="false">MIN(1000,MAX(G430,IF($A429&gt;=G$16,0,G$13*(G$16-$A429)+G$14*(G$16-$A429)^2+G$15*(G$16-$A429)^3)))</f>
        <v>0</v>
      </c>
      <c r="H429" s="54" t="n">
        <f aca="false">MIN(1000,MAX(H430,IF($A429&gt;=H$16,0,H$13*(H$16-$A429)+H$14*(H$16-$A429)^2+H$15*(H$16-$A429)^3)))</f>
        <v>0</v>
      </c>
      <c r="I429" s="54" t="n">
        <f aca="false">MIN(1000,MAX(I430,IF($A429&gt;=I$16,0,I$13*(I$16-$A429)+I$14*(I$16-$A429)^2+I$15*(I$16-$A429)^3)))</f>
        <v>0</v>
      </c>
      <c r="J429" s="54" t="n">
        <f aca="false">MIN(1000,MAX(J430,IF($A429&gt;=J$16,0,J$13*(J$16-$A429)+J$14*(J$16-$A429)^2+J$15*(J$16-$A429)^3)))</f>
        <v>0</v>
      </c>
      <c r="K429" s="54" t="n">
        <f aca="false">MIN(1000,MAX(K430,IF($A429&gt;=K$16,0,K$13*(K$16-$A429)+K$14*(K$16-$A429)^2+K$15*(K$16-$A429)^3)))</f>
        <v>0</v>
      </c>
      <c r="L429" s="54" t="n">
        <f aca="false">MIN(1000,MAX(L430,IF($A429&gt;=L$16,0,L$13*(L$16-$A429)+L$14*(L$16-$A429)^2+L$15*(L$16-$A429)^3)))</f>
        <v>0</v>
      </c>
      <c r="M429" s="54" t="n">
        <f aca="false">MIN(1000,MAX(M430,IF($A429&gt;=M$16,0,M$13*(M$16-$A429)+M$14*(M$16-$A429)^2+M$15*(M$16-$A429)^3)))</f>
        <v>0</v>
      </c>
      <c r="N429" s="54" t="n">
        <f aca="false">MIN(1000,MAX(N430,IF($A429&gt;=N$16,0,N$13*(N$16-$A429)+N$14*(N$16-$A429)^2+N$15*(N$16-$A429)^3)))</f>
        <v>0</v>
      </c>
      <c r="O429" s="54" t="n">
        <f aca="false">MIN(1000,MAX(O430,IF($A429&gt;=O$16,0,O$13*(O$16-$A429)+O$14*(O$16-$A429)^2+O$15*(O$16-$A429)^3)))</f>
        <v>0</v>
      </c>
      <c r="P429" s="54" t="n">
        <f aca="false">MIN(1000,MAX(P430,IF($A429&gt;=P$16,0,P$13*(P$16-$A429)+P$14*(P$16-$A429)^2+P$15*(P$16-$A429)^3)))</f>
        <v>0</v>
      </c>
      <c r="Q429" s="54" t="n">
        <f aca="false">MIN(1000,MAX(Q430,IF($A429&gt;=Q$16,0,Q$13*(Q$16-$A429)+Q$14*(Q$16-$A429)^2+Q$15*(Q$16-$A429)^3)))</f>
        <v>0</v>
      </c>
      <c r="R429" s="54" t="n">
        <f aca="false">MIN(1000,MAX(R430,IF($A429&gt;=R$16,0,R$13*(R$16-$A429)+R$14*(R$16-$A429)^2+R$15*(R$16-$A429)^3)))</f>
        <v>0</v>
      </c>
      <c r="S429" s="54" t="n">
        <f aca="false">MIN(1000,MAX(S430,IF($A429&gt;=S$16,0,S$13*(S$16-$A429)+S$14*(S$16-$A429)^2+S$15*(S$16-$A429)^3)))</f>
        <v>0</v>
      </c>
      <c r="T429" s="54" t="n">
        <f aca="false">MIN(1000,MAX(T430,IF($A429&gt;=T$16,0,T$13*(T$16-$A429)+T$14*(T$16-$A429)^2+T$15*(T$16-$A429)^3)))</f>
        <v>0</v>
      </c>
      <c r="U429" s="54" t="n">
        <f aca="false">MIN(1000,MAX(U430,IF($A429&gt;=U$16,0,U$13*(U$16-$A429)+U$14*(U$16-$A429)^2+U$15*(U$16-$A429)^3)))</f>
        <v>56.10745</v>
      </c>
      <c r="V429" s="54" t="n">
        <f aca="false">MIN(1000,MAX(V430,IF($A429&gt;=V$16,0,V$13*(V$16-$A429)+V$14*(V$16-$A429)^2+V$15*(V$16-$A429)^3)))</f>
        <v>0</v>
      </c>
      <c r="W429" s="54" t="n">
        <f aca="false">MIN(1000,MAX(W430,IF($A429&gt;=W$16,0,W$13*(W$16-$A429)+W$14*(W$16-$A429)^2+W$15*(W$16-$A429)^3)))</f>
        <v>30.58848</v>
      </c>
      <c r="X429" s="54" t="n">
        <f aca="false">MIN(1000,MAX(X430,IF($A429&gt;=X$16,0,X$13*(X$16-$A429)+X$14*(X$16-$A429)^2+X$15*(X$16-$A429)^3)))</f>
        <v>0</v>
      </c>
      <c r="Y429" s="54" t="n">
        <f aca="false">MIN(1000,MAX(Y430,IF($A429&gt;=Y$16,0,Y$13*(Y$16-$A429)+Y$14*(Y$16-$A429)^2+Y$15*(Y$16-$A429)^3)))</f>
        <v>0</v>
      </c>
      <c r="Z429" s="54" t="n">
        <f aca="false">MIN(1000,MAX(Z430,IF($A429&gt;=Z$16,0,Z$13*(Z$16-$A429)+Z$14*(Z$16-$A429)^2+Z$15*(Z$16-$A429)^3)))</f>
        <v>0</v>
      </c>
      <c r="AC429" s="54" t="n">
        <f aca="false">MIN(1000,MAX(AC430,IF($A429&gt;=AC$16,0,AC$13*(AC$16-$A429)+AC$14*(AC$16-$A429)^2+AC$15*(AC$16-$A429)^3)))</f>
        <v>0</v>
      </c>
      <c r="AD429" s="54" t="n">
        <f aca="false">MIN(1000,MAX(AD430,IF($A429&gt;=AD$16,0,AD$13*(AD$16-$A429)+AD$14*(AD$16-$A429)^2+AD$15*(AD$16-$A429)^3)))</f>
        <v>0</v>
      </c>
      <c r="AE429" s="54" t="n">
        <f aca="false">MIN(1000,MAX(AE430,IF($A429&gt;=AE$16,0,AE$13*(AE$16-$A429)+AE$14*(AE$16-$A429)^2+AE$15*(AE$16-$A429)^3)))</f>
        <v>0</v>
      </c>
      <c r="AF429" s="54" t="n">
        <f aca="false">MIN(1000,MAX(AF430,IF($A429&gt;=AF$16,0,AF$13*(AF$16-$A429)+AF$14*(AF$16-$A429)^2+AF$15*(AF$16-$A429)^3)))</f>
        <v>0</v>
      </c>
      <c r="AG429" s="54" t="n">
        <f aca="false">MIN(1000,MAX(AG430,IF($A429&gt;=AG$16,0,AG$13*(AG$16-$A429)+AG$14*(AG$16-$A429)^2+AG$15*(AG$16-$A429)^3)))</f>
        <v>0</v>
      </c>
      <c r="AH429" s="54" t="n">
        <f aca="false">MIN(1000,MAX(AH430,IF($A429&gt;=AH$16,0,AH$13*(AH$16-$A429)+AH$14*(AH$16-$A429)^2+AH$15*(AH$16-$A429)^3)))</f>
        <v>0</v>
      </c>
      <c r="AI429" s="54" t="n">
        <f aca="false">MIN(1000,MAX(AI430,IF($A429&gt;=AI$16,0,AI$13*(AI$16-$A429)+AI$14*(AI$16-$A429)^2+AI$15*(AI$16-$A429)^3)))</f>
        <v>0</v>
      </c>
      <c r="AJ429" s="54" t="n">
        <f aca="false">MIN(1000,MAX(AJ430,IF($A429&gt;=AJ$16,0,AJ$13*(AJ$16-$A429)+AJ$14*(AJ$16-$A429)^2+AJ$15*(AJ$16-$A429)^3)))</f>
        <v>0</v>
      </c>
      <c r="AK429" s="54" t="n">
        <f aca="false">MIN(1000,MAX(AK430,IF($A429&gt;=AK$16,0,AK$13*(AK$16-$A429)+AK$14*(AK$16-$A429)^2+AK$15*(AK$16-$A429)^3)))</f>
        <v>0</v>
      </c>
      <c r="AL429" s="54" t="n">
        <f aca="false">MIN(1000,MAX(AL430,IF($A429&gt;=AL$16,0,AL$13*(AL$16-$A429)+AL$14*(AL$16-$A429)^2+AL$15*(AL$16-$A429)^3)))</f>
        <v>0</v>
      </c>
      <c r="AM429" s="54" t="n">
        <f aca="false">MIN(1000,MAX(AM430,IF($A429&gt;=AM$16,0,AM$13*(AM$16-$A429)+AM$14*(AM$16-$A429)^2+AM$15*(AM$16-$A429)^3)))</f>
        <v>0</v>
      </c>
      <c r="AN429" s="54" t="n">
        <f aca="false">MIN(1000,MAX(AN430,IF($A429&gt;=AN$16,0,AN$13*(AN$16-$A429)+AN$14*(AN$16-$A429)^2+AN$15*(AN$16-$A429)^3)))</f>
        <v>0</v>
      </c>
      <c r="AO429" s="54" t="n">
        <f aca="false">MIN(1000,MAX(AO430,IF($A429&gt;=AO$16,0,AO$13*(AO$16-$A429)+AO$14*(AO$16-$A429)^2+AO$15*(AO$16-$A429)^3)))</f>
        <v>0</v>
      </c>
      <c r="AP429" s="54" t="n">
        <f aca="false">MIN(1000,MAX(AP430,IF($A429&gt;=AP$16,0,AP$13*(AP$16-$A429)+AP$14*(AP$16-$A429)^2+AP$15*(AP$16-$A429)^3)))</f>
        <v>0</v>
      </c>
      <c r="AQ429" s="54" t="n">
        <f aca="false">MIN(1000,MAX(AQ430,IF($A429&gt;=AQ$16,0,AQ$13*(AQ$16-$A429)+AQ$14*(AQ$16-$A429)^2+AQ$15*(AQ$16-$A429)^3)))</f>
        <v>0</v>
      </c>
      <c r="AR429" s="54" t="n">
        <f aca="false">MIN(1000,MAX(AR430,IF($A429&gt;=AR$16,0,AR$13*(AR$16-$A429)+AR$14*(AR$16-$A429)^2+AR$15*(AR$16-$A429)^3)))</f>
        <v>0</v>
      </c>
      <c r="AS429" s="54" t="n">
        <f aca="false">MIN(1000,MAX(AS430,IF($A429&gt;=AS$16,0,AS$13*(AS$16-$A429)+AS$14*(AS$16-$A429)^2+AS$15*(AS$16-$A429)^3)))</f>
        <v>0</v>
      </c>
      <c r="AT429" s="54" t="n">
        <f aca="false">MIN(1000,MAX(AT430,IF($A429&gt;=AT$16,0,AT$13*(AT$16-$A429)+AT$14*(AT$16-$A429)^2+AT$15*(AT$16-$A429)^3)))</f>
        <v>0</v>
      </c>
      <c r="AU429" s="54" t="n">
        <f aca="false">MIN(1000,MAX(AU430,IF($A429&gt;=AU$16,0,AU$13*(AU$16-$A429)+AU$14*(AU$16-$A429)^2+AU$15*(AU$16-$A429)^3)))</f>
        <v>0</v>
      </c>
      <c r="AV429" s="54" t="n">
        <f aca="false">MIN(1000,MAX(AV430,IF($A429&gt;=AV$16,0,AV$13*(AV$16-$A429)+AV$14*(AV$16-$A429)^2+AV$15*(AV$16-$A429)^3)))</f>
        <v>332.75153</v>
      </c>
      <c r="AW429" s="54" t="n">
        <f aca="false">MIN(1000,MAX(AW430,IF($A429&gt;=AW$16,0,AW$13*(AW$16-$A429)+AW$14*(AW$16-$A429)^2+AW$15*(AW$16-$A429)^3)))</f>
        <v>0</v>
      </c>
      <c r="AX429" s="54" t="n">
        <f aca="false">MIN(1000,MAX(AX430,IF($A429&gt;=AX$16,0,AX$13*(AX$16-$A429)+AX$14*(AX$16-$A429)^2+AX$15*(AX$16-$A429)^3)))</f>
        <v>58.216864</v>
      </c>
      <c r="AY429" s="54" t="n">
        <f aca="false">MIN(1000,MAX(AY430,IF($A429&gt;=AY$16,0,AY$13*(AY$16-$A429)+AY$14*(AY$16-$A429)^2+AY$15*(AY$16-$A429)^3)))</f>
        <v>0</v>
      </c>
      <c r="AZ429" s="54" t="n">
        <f aca="false">MIN(1000,MAX(AZ430,IF($A429&gt;=AZ$16,0,AZ$13*(AZ$16-$A429)+AZ$14*(AZ$16-$A429)^2+AZ$15*(AZ$16-$A429)^3)))</f>
        <v>0</v>
      </c>
      <c r="BA429" s="54" t="n">
        <f aca="false">MIN(1000,MAX(BA430,IF($A429&gt;=BA$16,0,BA$13*(BA$16-$A429)+BA$14*(BA$16-$A429)^2+BA$15*(BA$16-$A429)^3)))</f>
        <v>0</v>
      </c>
    </row>
    <row r="430" customFormat="false" ht="13.8" hidden="false" customHeight="false" outlineLevel="0" collapsed="false">
      <c r="A430" s="12" t="n">
        <f aca="false">A429+10</f>
        <v>4130</v>
      </c>
      <c r="B430" s="54" t="n">
        <f aca="false">MIN(1000,MAX(B431,IF($A430&gt;=B$16,0,B$13*(B$16-$A430)+B$14*(B$16-$A430)^2+B$15*(B$16-$A430)^3)))</f>
        <v>0</v>
      </c>
      <c r="C430" s="54" t="n">
        <f aca="false">MIN(1000,MAX(C431,IF($A430&gt;=C$16,0,C$13*(C$16-$A430)+C$14*(C$16-$A430)^2+C$15*(C$16-$A430)^3)))</f>
        <v>0</v>
      </c>
      <c r="D430" s="54" t="n">
        <f aca="false">MIN(1000,MAX(D431,IF($A430&gt;=D$16,0,D$13*(D$16-$A430)+D$14*(D$16-$A430)^2+D$15*(D$16-$A430)^3)))</f>
        <v>0</v>
      </c>
      <c r="E430" s="54" t="n">
        <f aca="false">MIN(1000,MAX(E431,IF($A430&gt;=E$16,0,E$13*(E$16-$A430)+E$14*(E$16-$A430)^2+E$15*(E$16-$A430)^3)))</f>
        <v>0</v>
      </c>
      <c r="F430" s="54" t="n">
        <f aca="false">MIN(1000,MAX(F431,IF($A430&gt;=F$16,0,F$13*(F$16-$A430)+F$14*(F$16-$A430)^2+F$15*(F$16-$A430)^3)))</f>
        <v>0</v>
      </c>
      <c r="G430" s="54" t="n">
        <f aca="false">MIN(1000,MAX(G431,IF($A430&gt;=G$16,0,G$13*(G$16-$A430)+G$14*(G$16-$A430)^2+G$15*(G$16-$A430)^3)))</f>
        <v>0</v>
      </c>
      <c r="H430" s="54" t="n">
        <f aca="false">MIN(1000,MAX(H431,IF($A430&gt;=H$16,0,H$13*(H$16-$A430)+H$14*(H$16-$A430)^2+H$15*(H$16-$A430)^3)))</f>
        <v>0</v>
      </c>
      <c r="I430" s="54" t="n">
        <f aca="false">MIN(1000,MAX(I431,IF($A430&gt;=I$16,0,I$13*(I$16-$A430)+I$14*(I$16-$A430)^2+I$15*(I$16-$A430)^3)))</f>
        <v>0</v>
      </c>
      <c r="J430" s="54" t="n">
        <f aca="false">MIN(1000,MAX(J431,IF($A430&gt;=J$16,0,J$13*(J$16-$A430)+J$14*(J$16-$A430)^2+J$15*(J$16-$A430)^3)))</f>
        <v>0</v>
      </c>
      <c r="K430" s="54" t="n">
        <f aca="false">MIN(1000,MAX(K431,IF($A430&gt;=K$16,0,K$13*(K$16-$A430)+K$14*(K$16-$A430)^2+K$15*(K$16-$A430)^3)))</f>
        <v>0</v>
      </c>
      <c r="L430" s="54" t="n">
        <f aca="false">MIN(1000,MAX(L431,IF($A430&gt;=L$16,0,L$13*(L$16-$A430)+L$14*(L$16-$A430)^2+L$15*(L$16-$A430)^3)))</f>
        <v>0</v>
      </c>
      <c r="M430" s="54" t="n">
        <f aca="false">MIN(1000,MAX(M431,IF($A430&gt;=M$16,0,M$13*(M$16-$A430)+M$14*(M$16-$A430)^2+M$15*(M$16-$A430)^3)))</f>
        <v>0</v>
      </c>
      <c r="N430" s="54" t="n">
        <f aca="false">MIN(1000,MAX(N431,IF($A430&gt;=N$16,0,N$13*(N$16-$A430)+N$14*(N$16-$A430)^2+N$15*(N$16-$A430)^3)))</f>
        <v>0</v>
      </c>
      <c r="O430" s="54" t="n">
        <f aca="false">MIN(1000,MAX(O431,IF($A430&gt;=O$16,0,O$13*(O$16-$A430)+O$14*(O$16-$A430)^2+O$15*(O$16-$A430)^3)))</f>
        <v>0</v>
      </c>
      <c r="P430" s="54" t="n">
        <f aca="false">MIN(1000,MAX(P431,IF($A430&gt;=P$16,0,P$13*(P$16-$A430)+P$14*(P$16-$A430)^2+P$15*(P$16-$A430)^3)))</f>
        <v>0</v>
      </c>
      <c r="Q430" s="54" t="n">
        <f aca="false">MIN(1000,MAX(Q431,IF($A430&gt;=Q$16,0,Q$13*(Q$16-$A430)+Q$14*(Q$16-$A430)^2+Q$15*(Q$16-$A430)^3)))</f>
        <v>0</v>
      </c>
      <c r="R430" s="54" t="n">
        <f aca="false">MIN(1000,MAX(R431,IF($A430&gt;=R$16,0,R$13*(R$16-$A430)+R$14*(R$16-$A430)^2+R$15*(R$16-$A430)^3)))</f>
        <v>0</v>
      </c>
      <c r="S430" s="54" t="n">
        <f aca="false">MIN(1000,MAX(S431,IF($A430&gt;=S$16,0,S$13*(S$16-$A430)+S$14*(S$16-$A430)^2+S$15*(S$16-$A430)^3)))</f>
        <v>0</v>
      </c>
      <c r="T430" s="54" t="n">
        <f aca="false">MIN(1000,MAX(T431,IF($A430&gt;=T$16,0,T$13*(T$16-$A430)+T$14*(T$16-$A430)^2+T$15*(T$16-$A430)^3)))</f>
        <v>0</v>
      </c>
      <c r="U430" s="54" t="n">
        <f aca="false">MIN(1000,MAX(U431,IF($A430&gt;=U$16,0,U$13*(U$16-$A430)+U$14*(U$16-$A430)^2+U$15*(U$16-$A430)^3)))</f>
        <v>55.86245</v>
      </c>
      <c r="V430" s="54" t="n">
        <f aca="false">MIN(1000,MAX(V431,IF($A430&gt;=V$16,0,V$13*(V$16-$A430)+V$14*(V$16-$A430)^2+V$15*(V$16-$A430)^3)))</f>
        <v>0</v>
      </c>
      <c r="W430" s="54" t="n">
        <f aca="false">MIN(1000,MAX(W431,IF($A430&gt;=W$16,0,W$13*(W$16-$A430)+W$14*(W$16-$A430)^2+W$15*(W$16-$A430)^3)))</f>
        <v>30.45948</v>
      </c>
      <c r="X430" s="54" t="n">
        <f aca="false">MIN(1000,MAX(X431,IF($A430&gt;=X$16,0,X$13*(X$16-$A430)+X$14*(X$16-$A430)^2+X$15*(X$16-$A430)^3)))</f>
        <v>0</v>
      </c>
      <c r="Y430" s="54" t="n">
        <f aca="false">MIN(1000,MAX(Y431,IF($A430&gt;=Y$16,0,Y$13*(Y$16-$A430)+Y$14*(Y$16-$A430)^2+Y$15*(Y$16-$A430)^3)))</f>
        <v>0</v>
      </c>
      <c r="Z430" s="54" t="n">
        <f aca="false">MIN(1000,MAX(Z431,IF($A430&gt;=Z$16,0,Z$13*(Z$16-$A430)+Z$14*(Z$16-$A430)^2+Z$15*(Z$16-$A430)^3)))</f>
        <v>0</v>
      </c>
      <c r="AC430" s="54" t="n">
        <f aca="false">MIN(1000,MAX(AC431,IF($A430&gt;=AC$16,0,AC$13*(AC$16-$A430)+AC$14*(AC$16-$A430)^2+AC$15*(AC$16-$A430)^3)))</f>
        <v>0</v>
      </c>
      <c r="AD430" s="54" t="n">
        <f aca="false">MIN(1000,MAX(AD431,IF($A430&gt;=AD$16,0,AD$13*(AD$16-$A430)+AD$14*(AD$16-$A430)^2+AD$15*(AD$16-$A430)^3)))</f>
        <v>0</v>
      </c>
      <c r="AE430" s="54" t="n">
        <f aca="false">MIN(1000,MAX(AE431,IF($A430&gt;=AE$16,0,AE$13*(AE$16-$A430)+AE$14*(AE$16-$A430)^2+AE$15*(AE$16-$A430)^3)))</f>
        <v>0</v>
      </c>
      <c r="AF430" s="54" t="n">
        <f aca="false">MIN(1000,MAX(AF431,IF($A430&gt;=AF$16,0,AF$13*(AF$16-$A430)+AF$14*(AF$16-$A430)^2+AF$15*(AF$16-$A430)^3)))</f>
        <v>0</v>
      </c>
      <c r="AG430" s="54" t="n">
        <f aca="false">MIN(1000,MAX(AG431,IF($A430&gt;=AG$16,0,AG$13*(AG$16-$A430)+AG$14*(AG$16-$A430)^2+AG$15*(AG$16-$A430)^3)))</f>
        <v>0</v>
      </c>
      <c r="AH430" s="54" t="n">
        <f aca="false">MIN(1000,MAX(AH431,IF($A430&gt;=AH$16,0,AH$13*(AH$16-$A430)+AH$14*(AH$16-$A430)^2+AH$15*(AH$16-$A430)^3)))</f>
        <v>0</v>
      </c>
      <c r="AI430" s="54" t="n">
        <f aca="false">MIN(1000,MAX(AI431,IF($A430&gt;=AI$16,0,AI$13*(AI$16-$A430)+AI$14*(AI$16-$A430)^2+AI$15*(AI$16-$A430)^3)))</f>
        <v>0</v>
      </c>
      <c r="AJ430" s="54" t="n">
        <f aca="false">MIN(1000,MAX(AJ431,IF($A430&gt;=AJ$16,0,AJ$13*(AJ$16-$A430)+AJ$14*(AJ$16-$A430)^2+AJ$15*(AJ$16-$A430)^3)))</f>
        <v>0</v>
      </c>
      <c r="AK430" s="54" t="n">
        <f aca="false">MIN(1000,MAX(AK431,IF($A430&gt;=AK$16,0,AK$13*(AK$16-$A430)+AK$14*(AK$16-$A430)^2+AK$15*(AK$16-$A430)^3)))</f>
        <v>0</v>
      </c>
      <c r="AL430" s="54" t="n">
        <f aca="false">MIN(1000,MAX(AL431,IF($A430&gt;=AL$16,0,AL$13*(AL$16-$A430)+AL$14*(AL$16-$A430)^2+AL$15*(AL$16-$A430)^3)))</f>
        <v>0</v>
      </c>
      <c r="AM430" s="54" t="n">
        <f aca="false">MIN(1000,MAX(AM431,IF($A430&gt;=AM$16,0,AM$13*(AM$16-$A430)+AM$14*(AM$16-$A430)^2+AM$15*(AM$16-$A430)^3)))</f>
        <v>0</v>
      </c>
      <c r="AN430" s="54" t="n">
        <f aca="false">MIN(1000,MAX(AN431,IF($A430&gt;=AN$16,0,AN$13*(AN$16-$A430)+AN$14*(AN$16-$A430)^2+AN$15*(AN$16-$A430)^3)))</f>
        <v>0</v>
      </c>
      <c r="AO430" s="54" t="n">
        <f aca="false">MIN(1000,MAX(AO431,IF($A430&gt;=AO$16,0,AO$13*(AO$16-$A430)+AO$14*(AO$16-$A430)^2+AO$15*(AO$16-$A430)^3)))</f>
        <v>0</v>
      </c>
      <c r="AP430" s="54" t="n">
        <f aca="false">MIN(1000,MAX(AP431,IF($A430&gt;=AP$16,0,AP$13*(AP$16-$A430)+AP$14*(AP$16-$A430)^2+AP$15*(AP$16-$A430)^3)))</f>
        <v>0</v>
      </c>
      <c r="AQ430" s="54" t="n">
        <f aca="false">MIN(1000,MAX(AQ431,IF($A430&gt;=AQ$16,0,AQ$13*(AQ$16-$A430)+AQ$14*(AQ$16-$A430)^2+AQ$15*(AQ$16-$A430)^3)))</f>
        <v>0</v>
      </c>
      <c r="AR430" s="54" t="n">
        <f aca="false">MIN(1000,MAX(AR431,IF($A430&gt;=AR$16,0,AR$13*(AR$16-$A430)+AR$14*(AR$16-$A430)^2+AR$15*(AR$16-$A430)^3)))</f>
        <v>0</v>
      </c>
      <c r="AS430" s="54" t="n">
        <f aca="false">MIN(1000,MAX(AS431,IF($A430&gt;=AS$16,0,AS$13*(AS$16-$A430)+AS$14*(AS$16-$A430)^2+AS$15*(AS$16-$A430)^3)))</f>
        <v>0</v>
      </c>
      <c r="AT430" s="54" t="n">
        <f aca="false">MIN(1000,MAX(AT431,IF($A430&gt;=AT$16,0,AT$13*(AT$16-$A430)+AT$14*(AT$16-$A430)^2+AT$15*(AT$16-$A430)^3)))</f>
        <v>0</v>
      </c>
      <c r="AU430" s="54" t="n">
        <f aca="false">MIN(1000,MAX(AU431,IF($A430&gt;=AU$16,0,AU$13*(AU$16-$A430)+AU$14*(AU$16-$A430)^2+AU$15*(AU$16-$A430)^3)))</f>
        <v>0</v>
      </c>
      <c r="AV430" s="54" t="n">
        <f aca="false">MIN(1000,MAX(AV431,IF($A430&gt;=AV$16,0,AV$13*(AV$16-$A430)+AV$14*(AV$16-$A430)^2+AV$15*(AV$16-$A430)^3)))</f>
        <v>331.29853</v>
      </c>
      <c r="AW430" s="54" t="n">
        <f aca="false">MIN(1000,MAX(AW431,IF($A430&gt;=AW$16,0,AW$13*(AW$16-$A430)+AW$14*(AW$16-$A430)^2+AW$15*(AW$16-$A430)^3)))</f>
        <v>0</v>
      </c>
      <c r="AX430" s="54" t="n">
        <f aca="false">MIN(1000,MAX(AX431,IF($A430&gt;=AX$16,0,AX$13*(AX$16-$A430)+AX$14*(AX$16-$A430)^2+AX$15*(AX$16-$A430)^3)))</f>
        <v>58.216864</v>
      </c>
      <c r="AY430" s="54" t="n">
        <f aca="false">MIN(1000,MAX(AY431,IF($A430&gt;=AY$16,0,AY$13*(AY$16-$A430)+AY$14*(AY$16-$A430)^2+AY$15*(AY$16-$A430)^3)))</f>
        <v>0</v>
      </c>
      <c r="AZ430" s="54" t="n">
        <f aca="false">MIN(1000,MAX(AZ431,IF($A430&gt;=AZ$16,0,AZ$13*(AZ$16-$A430)+AZ$14*(AZ$16-$A430)^2+AZ$15*(AZ$16-$A430)^3)))</f>
        <v>0</v>
      </c>
      <c r="BA430" s="54" t="n">
        <f aca="false">MIN(1000,MAX(BA431,IF($A430&gt;=BA$16,0,BA$13*(BA$16-$A430)+BA$14*(BA$16-$A430)^2+BA$15*(BA$16-$A430)^3)))</f>
        <v>0</v>
      </c>
    </row>
    <row r="431" customFormat="false" ht="13.8" hidden="false" customHeight="false" outlineLevel="0" collapsed="false">
      <c r="A431" s="12" t="n">
        <f aca="false">A430+10</f>
        <v>4140</v>
      </c>
      <c r="B431" s="54" t="n">
        <f aca="false">MIN(1000,MAX(B432,IF($A431&gt;=B$16,0,B$13*(B$16-$A431)+B$14*(B$16-$A431)^2+B$15*(B$16-$A431)^3)))</f>
        <v>0</v>
      </c>
      <c r="C431" s="54" t="n">
        <f aca="false">MIN(1000,MAX(C432,IF($A431&gt;=C$16,0,C$13*(C$16-$A431)+C$14*(C$16-$A431)^2+C$15*(C$16-$A431)^3)))</f>
        <v>0</v>
      </c>
      <c r="D431" s="54" t="n">
        <f aca="false">MIN(1000,MAX(D432,IF($A431&gt;=D$16,0,D$13*(D$16-$A431)+D$14*(D$16-$A431)^2+D$15*(D$16-$A431)^3)))</f>
        <v>0</v>
      </c>
      <c r="E431" s="54" t="n">
        <f aca="false">MIN(1000,MAX(E432,IF($A431&gt;=E$16,0,E$13*(E$16-$A431)+E$14*(E$16-$A431)^2+E$15*(E$16-$A431)^3)))</f>
        <v>0</v>
      </c>
      <c r="F431" s="54" t="n">
        <f aca="false">MIN(1000,MAX(F432,IF($A431&gt;=F$16,0,F$13*(F$16-$A431)+F$14*(F$16-$A431)^2+F$15*(F$16-$A431)^3)))</f>
        <v>0</v>
      </c>
      <c r="G431" s="54" t="n">
        <f aca="false">MIN(1000,MAX(G432,IF($A431&gt;=G$16,0,G$13*(G$16-$A431)+G$14*(G$16-$A431)^2+G$15*(G$16-$A431)^3)))</f>
        <v>0</v>
      </c>
      <c r="H431" s="54" t="n">
        <f aca="false">MIN(1000,MAX(H432,IF($A431&gt;=H$16,0,H$13*(H$16-$A431)+H$14*(H$16-$A431)^2+H$15*(H$16-$A431)^3)))</f>
        <v>0</v>
      </c>
      <c r="I431" s="54" t="n">
        <f aca="false">MIN(1000,MAX(I432,IF($A431&gt;=I$16,0,I$13*(I$16-$A431)+I$14*(I$16-$A431)^2+I$15*(I$16-$A431)^3)))</f>
        <v>0</v>
      </c>
      <c r="J431" s="54" t="n">
        <f aca="false">MIN(1000,MAX(J432,IF($A431&gt;=J$16,0,J$13*(J$16-$A431)+J$14*(J$16-$A431)^2+J$15*(J$16-$A431)^3)))</f>
        <v>0</v>
      </c>
      <c r="K431" s="54" t="n">
        <f aca="false">MIN(1000,MAX(K432,IF($A431&gt;=K$16,0,K$13*(K$16-$A431)+K$14*(K$16-$A431)^2+K$15*(K$16-$A431)^3)))</f>
        <v>0</v>
      </c>
      <c r="L431" s="54" t="n">
        <f aca="false">MIN(1000,MAX(L432,IF($A431&gt;=L$16,0,L$13*(L$16-$A431)+L$14*(L$16-$A431)^2+L$15*(L$16-$A431)^3)))</f>
        <v>0</v>
      </c>
      <c r="M431" s="54" t="n">
        <f aca="false">MIN(1000,MAX(M432,IF($A431&gt;=M$16,0,M$13*(M$16-$A431)+M$14*(M$16-$A431)^2+M$15*(M$16-$A431)^3)))</f>
        <v>0</v>
      </c>
      <c r="N431" s="54" t="n">
        <f aca="false">MIN(1000,MAX(N432,IF($A431&gt;=N$16,0,N$13*(N$16-$A431)+N$14*(N$16-$A431)^2+N$15*(N$16-$A431)^3)))</f>
        <v>0</v>
      </c>
      <c r="O431" s="54" t="n">
        <f aca="false">MIN(1000,MAX(O432,IF($A431&gt;=O$16,0,O$13*(O$16-$A431)+O$14*(O$16-$A431)^2+O$15*(O$16-$A431)^3)))</f>
        <v>0</v>
      </c>
      <c r="P431" s="54" t="n">
        <f aca="false">MIN(1000,MAX(P432,IF($A431&gt;=P$16,0,P$13*(P$16-$A431)+P$14*(P$16-$A431)^2+P$15*(P$16-$A431)^3)))</f>
        <v>0</v>
      </c>
      <c r="Q431" s="54" t="n">
        <f aca="false">MIN(1000,MAX(Q432,IF($A431&gt;=Q$16,0,Q$13*(Q$16-$A431)+Q$14*(Q$16-$A431)^2+Q$15*(Q$16-$A431)^3)))</f>
        <v>0</v>
      </c>
      <c r="R431" s="54" t="n">
        <f aca="false">MIN(1000,MAX(R432,IF($A431&gt;=R$16,0,R$13*(R$16-$A431)+R$14*(R$16-$A431)^2+R$15*(R$16-$A431)^3)))</f>
        <v>0</v>
      </c>
      <c r="S431" s="54" t="n">
        <f aca="false">MIN(1000,MAX(S432,IF($A431&gt;=S$16,0,S$13*(S$16-$A431)+S$14*(S$16-$A431)^2+S$15*(S$16-$A431)^3)))</f>
        <v>0</v>
      </c>
      <c r="T431" s="54" t="n">
        <f aca="false">MIN(1000,MAX(T432,IF($A431&gt;=T$16,0,T$13*(T$16-$A431)+T$14*(T$16-$A431)^2+T$15*(T$16-$A431)^3)))</f>
        <v>0</v>
      </c>
      <c r="U431" s="54" t="n">
        <f aca="false">MIN(1000,MAX(U432,IF($A431&gt;=U$16,0,U$13*(U$16-$A431)+U$14*(U$16-$A431)^2+U$15*(U$16-$A431)^3)))</f>
        <v>55.61745</v>
      </c>
      <c r="V431" s="54" t="n">
        <f aca="false">MIN(1000,MAX(V432,IF($A431&gt;=V$16,0,V$13*(V$16-$A431)+V$14*(V$16-$A431)^2+V$15*(V$16-$A431)^3)))</f>
        <v>0</v>
      </c>
      <c r="W431" s="54" t="n">
        <f aca="false">MIN(1000,MAX(W432,IF($A431&gt;=W$16,0,W$13*(W$16-$A431)+W$14*(W$16-$A431)^2+W$15*(W$16-$A431)^3)))</f>
        <v>30.33048</v>
      </c>
      <c r="X431" s="54" t="n">
        <f aca="false">MIN(1000,MAX(X432,IF($A431&gt;=X$16,0,X$13*(X$16-$A431)+X$14*(X$16-$A431)^2+X$15*(X$16-$A431)^3)))</f>
        <v>0</v>
      </c>
      <c r="Y431" s="54" t="n">
        <f aca="false">MIN(1000,MAX(Y432,IF($A431&gt;=Y$16,0,Y$13*(Y$16-$A431)+Y$14*(Y$16-$A431)^2+Y$15*(Y$16-$A431)^3)))</f>
        <v>0</v>
      </c>
      <c r="Z431" s="54" t="n">
        <f aca="false">MIN(1000,MAX(Z432,IF($A431&gt;=Z$16,0,Z$13*(Z$16-$A431)+Z$14*(Z$16-$A431)^2+Z$15*(Z$16-$A431)^3)))</f>
        <v>0</v>
      </c>
      <c r="AC431" s="54" t="n">
        <f aca="false">MIN(1000,MAX(AC432,IF($A431&gt;=AC$16,0,AC$13*(AC$16-$A431)+AC$14*(AC$16-$A431)^2+AC$15*(AC$16-$A431)^3)))</f>
        <v>0</v>
      </c>
      <c r="AD431" s="54" t="n">
        <f aca="false">MIN(1000,MAX(AD432,IF($A431&gt;=AD$16,0,AD$13*(AD$16-$A431)+AD$14*(AD$16-$A431)^2+AD$15*(AD$16-$A431)^3)))</f>
        <v>0</v>
      </c>
      <c r="AE431" s="54" t="n">
        <f aca="false">MIN(1000,MAX(AE432,IF($A431&gt;=AE$16,0,AE$13*(AE$16-$A431)+AE$14*(AE$16-$A431)^2+AE$15*(AE$16-$A431)^3)))</f>
        <v>0</v>
      </c>
      <c r="AF431" s="54" t="n">
        <f aca="false">MIN(1000,MAX(AF432,IF($A431&gt;=AF$16,0,AF$13*(AF$16-$A431)+AF$14*(AF$16-$A431)^2+AF$15*(AF$16-$A431)^3)))</f>
        <v>0</v>
      </c>
      <c r="AG431" s="54" t="n">
        <f aca="false">MIN(1000,MAX(AG432,IF($A431&gt;=AG$16,0,AG$13*(AG$16-$A431)+AG$14*(AG$16-$A431)^2+AG$15*(AG$16-$A431)^3)))</f>
        <v>0</v>
      </c>
      <c r="AH431" s="54" t="n">
        <f aca="false">MIN(1000,MAX(AH432,IF($A431&gt;=AH$16,0,AH$13*(AH$16-$A431)+AH$14*(AH$16-$A431)^2+AH$15*(AH$16-$A431)^3)))</f>
        <v>0</v>
      </c>
      <c r="AI431" s="54" t="n">
        <f aca="false">MIN(1000,MAX(AI432,IF($A431&gt;=AI$16,0,AI$13*(AI$16-$A431)+AI$14*(AI$16-$A431)^2+AI$15*(AI$16-$A431)^3)))</f>
        <v>0</v>
      </c>
      <c r="AJ431" s="54" t="n">
        <f aca="false">MIN(1000,MAX(AJ432,IF($A431&gt;=AJ$16,0,AJ$13*(AJ$16-$A431)+AJ$14*(AJ$16-$A431)^2+AJ$15*(AJ$16-$A431)^3)))</f>
        <v>0</v>
      </c>
      <c r="AK431" s="54" t="n">
        <f aca="false">MIN(1000,MAX(AK432,IF($A431&gt;=AK$16,0,AK$13*(AK$16-$A431)+AK$14*(AK$16-$A431)^2+AK$15*(AK$16-$A431)^3)))</f>
        <v>0</v>
      </c>
      <c r="AL431" s="54" t="n">
        <f aca="false">MIN(1000,MAX(AL432,IF($A431&gt;=AL$16,0,AL$13*(AL$16-$A431)+AL$14*(AL$16-$A431)^2+AL$15*(AL$16-$A431)^3)))</f>
        <v>0</v>
      </c>
      <c r="AM431" s="54" t="n">
        <f aca="false">MIN(1000,MAX(AM432,IF($A431&gt;=AM$16,0,AM$13*(AM$16-$A431)+AM$14*(AM$16-$A431)^2+AM$15*(AM$16-$A431)^3)))</f>
        <v>0</v>
      </c>
      <c r="AN431" s="54" t="n">
        <f aca="false">MIN(1000,MAX(AN432,IF($A431&gt;=AN$16,0,AN$13*(AN$16-$A431)+AN$14*(AN$16-$A431)^2+AN$15*(AN$16-$A431)^3)))</f>
        <v>0</v>
      </c>
      <c r="AO431" s="54" t="n">
        <f aca="false">MIN(1000,MAX(AO432,IF($A431&gt;=AO$16,0,AO$13*(AO$16-$A431)+AO$14*(AO$16-$A431)^2+AO$15*(AO$16-$A431)^3)))</f>
        <v>0</v>
      </c>
      <c r="AP431" s="54" t="n">
        <f aca="false">MIN(1000,MAX(AP432,IF($A431&gt;=AP$16,0,AP$13*(AP$16-$A431)+AP$14*(AP$16-$A431)^2+AP$15*(AP$16-$A431)^3)))</f>
        <v>0</v>
      </c>
      <c r="AQ431" s="54" t="n">
        <f aca="false">MIN(1000,MAX(AQ432,IF($A431&gt;=AQ$16,0,AQ$13*(AQ$16-$A431)+AQ$14*(AQ$16-$A431)^2+AQ$15*(AQ$16-$A431)^3)))</f>
        <v>0</v>
      </c>
      <c r="AR431" s="54" t="n">
        <f aca="false">MIN(1000,MAX(AR432,IF($A431&gt;=AR$16,0,AR$13*(AR$16-$A431)+AR$14*(AR$16-$A431)^2+AR$15*(AR$16-$A431)^3)))</f>
        <v>0</v>
      </c>
      <c r="AS431" s="54" t="n">
        <f aca="false">MIN(1000,MAX(AS432,IF($A431&gt;=AS$16,0,AS$13*(AS$16-$A431)+AS$14*(AS$16-$A431)^2+AS$15*(AS$16-$A431)^3)))</f>
        <v>0</v>
      </c>
      <c r="AT431" s="54" t="n">
        <f aca="false">MIN(1000,MAX(AT432,IF($A431&gt;=AT$16,0,AT$13*(AT$16-$A431)+AT$14*(AT$16-$A431)^2+AT$15*(AT$16-$A431)^3)))</f>
        <v>0</v>
      </c>
      <c r="AU431" s="54" t="n">
        <f aca="false">MIN(1000,MAX(AU432,IF($A431&gt;=AU$16,0,AU$13*(AU$16-$A431)+AU$14*(AU$16-$A431)^2+AU$15*(AU$16-$A431)^3)))</f>
        <v>0</v>
      </c>
      <c r="AV431" s="54" t="n">
        <f aca="false">MIN(1000,MAX(AV432,IF($A431&gt;=AV$16,0,AV$13*(AV$16-$A431)+AV$14*(AV$16-$A431)^2+AV$15*(AV$16-$A431)^3)))</f>
        <v>329.84553</v>
      </c>
      <c r="AW431" s="54" t="n">
        <f aca="false">MIN(1000,MAX(AW432,IF($A431&gt;=AW$16,0,AW$13*(AW$16-$A431)+AW$14*(AW$16-$A431)^2+AW$15*(AW$16-$A431)^3)))</f>
        <v>0</v>
      </c>
      <c r="AX431" s="54" t="n">
        <f aca="false">MIN(1000,MAX(AX432,IF($A431&gt;=AX$16,0,AX$13*(AX$16-$A431)+AX$14*(AX$16-$A431)^2+AX$15*(AX$16-$A431)^3)))</f>
        <v>58.216864</v>
      </c>
      <c r="AY431" s="54" t="n">
        <f aca="false">MIN(1000,MAX(AY432,IF($A431&gt;=AY$16,0,AY$13*(AY$16-$A431)+AY$14*(AY$16-$A431)^2+AY$15*(AY$16-$A431)^3)))</f>
        <v>0</v>
      </c>
      <c r="AZ431" s="54" t="n">
        <f aca="false">MIN(1000,MAX(AZ432,IF($A431&gt;=AZ$16,0,AZ$13*(AZ$16-$A431)+AZ$14*(AZ$16-$A431)^2+AZ$15*(AZ$16-$A431)^3)))</f>
        <v>0</v>
      </c>
      <c r="BA431" s="54" t="n">
        <f aca="false">MIN(1000,MAX(BA432,IF($A431&gt;=BA$16,0,BA$13*(BA$16-$A431)+BA$14*(BA$16-$A431)^2+BA$15*(BA$16-$A431)^3)))</f>
        <v>0</v>
      </c>
    </row>
    <row r="432" customFormat="false" ht="13.8" hidden="false" customHeight="false" outlineLevel="0" collapsed="false">
      <c r="A432" s="12" t="n">
        <f aca="false">A431+10</f>
        <v>4150</v>
      </c>
      <c r="B432" s="54" t="n">
        <f aca="false">MIN(1000,MAX(B433,IF($A432&gt;=B$16,0,B$13*(B$16-$A432)+B$14*(B$16-$A432)^2+B$15*(B$16-$A432)^3)))</f>
        <v>0</v>
      </c>
      <c r="C432" s="54" t="n">
        <f aca="false">MIN(1000,MAX(C433,IF($A432&gt;=C$16,0,C$13*(C$16-$A432)+C$14*(C$16-$A432)^2+C$15*(C$16-$A432)^3)))</f>
        <v>0</v>
      </c>
      <c r="D432" s="54" t="n">
        <f aca="false">MIN(1000,MAX(D433,IF($A432&gt;=D$16,0,D$13*(D$16-$A432)+D$14*(D$16-$A432)^2+D$15*(D$16-$A432)^3)))</f>
        <v>0</v>
      </c>
      <c r="E432" s="54" t="n">
        <f aca="false">MIN(1000,MAX(E433,IF($A432&gt;=E$16,0,E$13*(E$16-$A432)+E$14*(E$16-$A432)^2+E$15*(E$16-$A432)^3)))</f>
        <v>0</v>
      </c>
      <c r="F432" s="54" t="n">
        <f aca="false">MIN(1000,MAX(F433,IF($A432&gt;=F$16,0,F$13*(F$16-$A432)+F$14*(F$16-$A432)^2+F$15*(F$16-$A432)^3)))</f>
        <v>0</v>
      </c>
      <c r="G432" s="54" t="n">
        <f aca="false">MIN(1000,MAX(G433,IF($A432&gt;=G$16,0,G$13*(G$16-$A432)+G$14*(G$16-$A432)^2+G$15*(G$16-$A432)^3)))</f>
        <v>0</v>
      </c>
      <c r="H432" s="54" t="n">
        <f aca="false">MIN(1000,MAX(H433,IF($A432&gt;=H$16,0,H$13*(H$16-$A432)+H$14*(H$16-$A432)^2+H$15*(H$16-$A432)^3)))</f>
        <v>0</v>
      </c>
      <c r="I432" s="54" t="n">
        <f aca="false">MIN(1000,MAX(I433,IF($A432&gt;=I$16,0,I$13*(I$16-$A432)+I$14*(I$16-$A432)^2+I$15*(I$16-$A432)^3)))</f>
        <v>0</v>
      </c>
      <c r="J432" s="54" t="n">
        <f aca="false">MIN(1000,MAX(J433,IF($A432&gt;=J$16,0,J$13*(J$16-$A432)+J$14*(J$16-$A432)^2+J$15*(J$16-$A432)^3)))</f>
        <v>0</v>
      </c>
      <c r="K432" s="54" t="n">
        <f aca="false">MIN(1000,MAX(K433,IF($A432&gt;=K$16,0,K$13*(K$16-$A432)+K$14*(K$16-$A432)^2+K$15*(K$16-$A432)^3)))</f>
        <v>0</v>
      </c>
      <c r="L432" s="54" t="n">
        <f aca="false">MIN(1000,MAX(L433,IF($A432&gt;=L$16,0,L$13*(L$16-$A432)+L$14*(L$16-$A432)^2+L$15*(L$16-$A432)^3)))</f>
        <v>0</v>
      </c>
      <c r="M432" s="54" t="n">
        <f aca="false">MIN(1000,MAX(M433,IF($A432&gt;=M$16,0,M$13*(M$16-$A432)+M$14*(M$16-$A432)^2+M$15*(M$16-$A432)^3)))</f>
        <v>0</v>
      </c>
      <c r="N432" s="54" t="n">
        <f aca="false">MIN(1000,MAX(N433,IF($A432&gt;=N$16,0,N$13*(N$16-$A432)+N$14*(N$16-$A432)^2+N$15*(N$16-$A432)^3)))</f>
        <v>0</v>
      </c>
      <c r="O432" s="54" t="n">
        <f aca="false">MIN(1000,MAX(O433,IF($A432&gt;=O$16,0,O$13*(O$16-$A432)+O$14*(O$16-$A432)^2+O$15*(O$16-$A432)^3)))</f>
        <v>0</v>
      </c>
      <c r="P432" s="54" t="n">
        <f aca="false">MIN(1000,MAX(P433,IF($A432&gt;=P$16,0,P$13*(P$16-$A432)+P$14*(P$16-$A432)^2+P$15*(P$16-$A432)^3)))</f>
        <v>0</v>
      </c>
      <c r="Q432" s="54" t="n">
        <f aca="false">MIN(1000,MAX(Q433,IF($A432&gt;=Q$16,0,Q$13*(Q$16-$A432)+Q$14*(Q$16-$A432)^2+Q$15*(Q$16-$A432)^3)))</f>
        <v>0</v>
      </c>
      <c r="R432" s="54" t="n">
        <f aca="false">MIN(1000,MAX(R433,IF($A432&gt;=R$16,0,R$13*(R$16-$A432)+R$14*(R$16-$A432)^2+R$15*(R$16-$A432)^3)))</f>
        <v>0</v>
      </c>
      <c r="S432" s="54" t="n">
        <f aca="false">MIN(1000,MAX(S433,IF($A432&gt;=S$16,0,S$13*(S$16-$A432)+S$14*(S$16-$A432)^2+S$15*(S$16-$A432)^3)))</f>
        <v>0</v>
      </c>
      <c r="T432" s="54" t="n">
        <f aca="false">MIN(1000,MAX(T433,IF($A432&gt;=T$16,0,T$13*(T$16-$A432)+T$14*(T$16-$A432)^2+T$15*(T$16-$A432)^3)))</f>
        <v>0</v>
      </c>
      <c r="U432" s="54" t="n">
        <f aca="false">MIN(1000,MAX(U433,IF($A432&gt;=U$16,0,U$13*(U$16-$A432)+U$14*(U$16-$A432)^2+U$15*(U$16-$A432)^3)))</f>
        <v>55.37245</v>
      </c>
      <c r="V432" s="54" t="n">
        <f aca="false">MIN(1000,MAX(V433,IF($A432&gt;=V$16,0,V$13*(V$16-$A432)+V$14*(V$16-$A432)^2+V$15*(V$16-$A432)^3)))</f>
        <v>0</v>
      </c>
      <c r="W432" s="54" t="n">
        <f aca="false">MIN(1000,MAX(W433,IF($A432&gt;=W$16,0,W$13*(W$16-$A432)+W$14*(W$16-$A432)^2+W$15*(W$16-$A432)^3)))</f>
        <v>30.20148</v>
      </c>
      <c r="X432" s="54" t="n">
        <f aca="false">MIN(1000,MAX(X433,IF($A432&gt;=X$16,0,X$13*(X$16-$A432)+X$14*(X$16-$A432)^2+X$15*(X$16-$A432)^3)))</f>
        <v>0</v>
      </c>
      <c r="Y432" s="54" t="n">
        <f aca="false">MIN(1000,MAX(Y433,IF($A432&gt;=Y$16,0,Y$13*(Y$16-$A432)+Y$14*(Y$16-$A432)^2+Y$15*(Y$16-$A432)^3)))</f>
        <v>0</v>
      </c>
      <c r="Z432" s="54" t="n">
        <f aca="false">MIN(1000,MAX(Z433,IF($A432&gt;=Z$16,0,Z$13*(Z$16-$A432)+Z$14*(Z$16-$A432)^2+Z$15*(Z$16-$A432)^3)))</f>
        <v>0</v>
      </c>
      <c r="AC432" s="54" t="n">
        <f aca="false">MIN(1000,MAX(AC433,IF($A432&gt;=AC$16,0,AC$13*(AC$16-$A432)+AC$14*(AC$16-$A432)^2+AC$15*(AC$16-$A432)^3)))</f>
        <v>0</v>
      </c>
      <c r="AD432" s="54" t="n">
        <f aca="false">MIN(1000,MAX(AD433,IF($A432&gt;=AD$16,0,AD$13*(AD$16-$A432)+AD$14*(AD$16-$A432)^2+AD$15*(AD$16-$A432)^3)))</f>
        <v>0</v>
      </c>
      <c r="AE432" s="54" t="n">
        <f aca="false">MIN(1000,MAX(AE433,IF($A432&gt;=AE$16,0,AE$13*(AE$16-$A432)+AE$14*(AE$16-$A432)^2+AE$15*(AE$16-$A432)^3)))</f>
        <v>0</v>
      </c>
      <c r="AF432" s="54" t="n">
        <f aca="false">MIN(1000,MAX(AF433,IF($A432&gt;=AF$16,0,AF$13*(AF$16-$A432)+AF$14*(AF$16-$A432)^2+AF$15*(AF$16-$A432)^3)))</f>
        <v>0</v>
      </c>
      <c r="AG432" s="54" t="n">
        <f aca="false">MIN(1000,MAX(AG433,IF($A432&gt;=AG$16,0,AG$13*(AG$16-$A432)+AG$14*(AG$16-$A432)^2+AG$15*(AG$16-$A432)^3)))</f>
        <v>0</v>
      </c>
      <c r="AH432" s="54" t="n">
        <f aca="false">MIN(1000,MAX(AH433,IF($A432&gt;=AH$16,0,AH$13*(AH$16-$A432)+AH$14*(AH$16-$A432)^2+AH$15*(AH$16-$A432)^3)))</f>
        <v>0</v>
      </c>
      <c r="AI432" s="54" t="n">
        <f aca="false">MIN(1000,MAX(AI433,IF($A432&gt;=AI$16,0,AI$13*(AI$16-$A432)+AI$14*(AI$16-$A432)^2+AI$15*(AI$16-$A432)^3)))</f>
        <v>0</v>
      </c>
      <c r="AJ432" s="54" t="n">
        <f aca="false">MIN(1000,MAX(AJ433,IF($A432&gt;=AJ$16,0,AJ$13*(AJ$16-$A432)+AJ$14*(AJ$16-$A432)^2+AJ$15*(AJ$16-$A432)^3)))</f>
        <v>0</v>
      </c>
      <c r="AK432" s="54" t="n">
        <f aca="false">MIN(1000,MAX(AK433,IF($A432&gt;=AK$16,0,AK$13*(AK$16-$A432)+AK$14*(AK$16-$A432)^2+AK$15*(AK$16-$A432)^3)))</f>
        <v>0</v>
      </c>
      <c r="AL432" s="54" t="n">
        <f aca="false">MIN(1000,MAX(AL433,IF($A432&gt;=AL$16,0,AL$13*(AL$16-$A432)+AL$14*(AL$16-$A432)^2+AL$15*(AL$16-$A432)^3)))</f>
        <v>0</v>
      </c>
      <c r="AM432" s="54" t="n">
        <f aca="false">MIN(1000,MAX(AM433,IF($A432&gt;=AM$16,0,AM$13*(AM$16-$A432)+AM$14*(AM$16-$A432)^2+AM$15*(AM$16-$A432)^3)))</f>
        <v>0</v>
      </c>
      <c r="AN432" s="54" t="n">
        <f aca="false">MIN(1000,MAX(AN433,IF($A432&gt;=AN$16,0,AN$13*(AN$16-$A432)+AN$14*(AN$16-$A432)^2+AN$15*(AN$16-$A432)^3)))</f>
        <v>0</v>
      </c>
      <c r="AO432" s="54" t="n">
        <f aca="false">MIN(1000,MAX(AO433,IF($A432&gt;=AO$16,0,AO$13*(AO$16-$A432)+AO$14*(AO$16-$A432)^2+AO$15*(AO$16-$A432)^3)))</f>
        <v>0</v>
      </c>
      <c r="AP432" s="54" t="n">
        <f aca="false">MIN(1000,MAX(AP433,IF($A432&gt;=AP$16,0,AP$13*(AP$16-$A432)+AP$14*(AP$16-$A432)^2+AP$15*(AP$16-$A432)^3)))</f>
        <v>0</v>
      </c>
      <c r="AQ432" s="54" t="n">
        <f aca="false">MIN(1000,MAX(AQ433,IF($A432&gt;=AQ$16,0,AQ$13*(AQ$16-$A432)+AQ$14*(AQ$16-$A432)^2+AQ$15*(AQ$16-$A432)^3)))</f>
        <v>0</v>
      </c>
      <c r="AR432" s="54" t="n">
        <f aca="false">MIN(1000,MAX(AR433,IF($A432&gt;=AR$16,0,AR$13*(AR$16-$A432)+AR$14*(AR$16-$A432)^2+AR$15*(AR$16-$A432)^3)))</f>
        <v>0</v>
      </c>
      <c r="AS432" s="54" t="n">
        <f aca="false">MIN(1000,MAX(AS433,IF($A432&gt;=AS$16,0,AS$13*(AS$16-$A432)+AS$14*(AS$16-$A432)^2+AS$15*(AS$16-$A432)^3)))</f>
        <v>0</v>
      </c>
      <c r="AT432" s="54" t="n">
        <f aca="false">MIN(1000,MAX(AT433,IF($A432&gt;=AT$16,0,AT$13*(AT$16-$A432)+AT$14*(AT$16-$A432)^2+AT$15*(AT$16-$A432)^3)))</f>
        <v>0</v>
      </c>
      <c r="AU432" s="54" t="n">
        <f aca="false">MIN(1000,MAX(AU433,IF($A432&gt;=AU$16,0,AU$13*(AU$16-$A432)+AU$14*(AU$16-$A432)^2+AU$15*(AU$16-$A432)^3)))</f>
        <v>0</v>
      </c>
      <c r="AV432" s="54" t="n">
        <f aca="false">MIN(1000,MAX(AV433,IF($A432&gt;=AV$16,0,AV$13*(AV$16-$A432)+AV$14*(AV$16-$A432)^2+AV$15*(AV$16-$A432)^3)))</f>
        <v>328.39253</v>
      </c>
      <c r="AW432" s="54" t="n">
        <f aca="false">MIN(1000,MAX(AW433,IF($A432&gt;=AW$16,0,AW$13*(AW$16-$A432)+AW$14*(AW$16-$A432)^2+AW$15*(AW$16-$A432)^3)))</f>
        <v>0</v>
      </c>
      <c r="AX432" s="54" t="n">
        <f aca="false">MIN(1000,MAX(AX433,IF($A432&gt;=AX$16,0,AX$13*(AX$16-$A432)+AX$14*(AX$16-$A432)^2+AX$15*(AX$16-$A432)^3)))</f>
        <v>58.216864</v>
      </c>
      <c r="AY432" s="54" t="n">
        <f aca="false">MIN(1000,MAX(AY433,IF($A432&gt;=AY$16,0,AY$13*(AY$16-$A432)+AY$14*(AY$16-$A432)^2+AY$15*(AY$16-$A432)^3)))</f>
        <v>0</v>
      </c>
      <c r="AZ432" s="54" t="n">
        <f aca="false">MIN(1000,MAX(AZ433,IF($A432&gt;=AZ$16,0,AZ$13*(AZ$16-$A432)+AZ$14*(AZ$16-$A432)^2+AZ$15*(AZ$16-$A432)^3)))</f>
        <v>0</v>
      </c>
      <c r="BA432" s="54" t="n">
        <f aca="false">MIN(1000,MAX(BA433,IF($A432&gt;=BA$16,0,BA$13*(BA$16-$A432)+BA$14*(BA$16-$A432)^2+BA$15*(BA$16-$A432)^3)))</f>
        <v>0</v>
      </c>
    </row>
    <row r="433" customFormat="false" ht="13.8" hidden="false" customHeight="false" outlineLevel="0" collapsed="false">
      <c r="A433" s="12" t="n">
        <f aca="false">A432+10</f>
        <v>4160</v>
      </c>
      <c r="B433" s="54" t="n">
        <f aca="false">MIN(1000,MAX(B434,IF($A433&gt;=B$16,0,B$13*(B$16-$A433)+B$14*(B$16-$A433)^2+B$15*(B$16-$A433)^3)))</f>
        <v>0</v>
      </c>
      <c r="C433" s="54" t="n">
        <f aca="false">MIN(1000,MAX(C434,IF($A433&gt;=C$16,0,C$13*(C$16-$A433)+C$14*(C$16-$A433)^2+C$15*(C$16-$A433)^3)))</f>
        <v>0</v>
      </c>
      <c r="D433" s="54" t="n">
        <f aca="false">MIN(1000,MAX(D434,IF($A433&gt;=D$16,0,D$13*(D$16-$A433)+D$14*(D$16-$A433)^2+D$15*(D$16-$A433)^3)))</f>
        <v>0</v>
      </c>
      <c r="E433" s="54" t="n">
        <f aca="false">MIN(1000,MAX(E434,IF($A433&gt;=E$16,0,E$13*(E$16-$A433)+E$14*(E$16-$A433)^2+E$15*(E$16-$A433)^3)))</f>
        <v>0</v>
      </c>
      <c r="F433" s="54" t="n">
        <f aca="false">MIN(1000,MAX(F434,IF($A433&gt;=F$16,0,F$13*(F$16-$A433)+F$14*(F$16-$A433)^2+F$15*(F$16-$A433)^3)))</f>
        <v>0</v>
      </c>
      <c r="G433" s="54" t="n">
        <f aca="false">MIN(1000,MAX(G434,IF($A433&gt;=G$16,0,G$13*(G$16-$A433)+G$14*(G$16-$A433)^2+G$15*(G$16-$A433)^3)))</f>
        <v>0</v>
      </c>
      <c r="H433" s="54" t="n">
        <f aca="false">MIN(1000,MAX(H434,IF($A433&gt;=H$16,0,H$13*(H$16-$A433)+H$14*(H$16-$A433)^2+H$15*(H$16-$A433)^3)))</f>
        <v>0</v>
      </c>
      <c r="I433" s="54" t="n">
        <f aca="false">MIN(1000,MAX(I434,IF($A433&gt;=I$16,0,I$13*(I$16-$A433)+I$14*(I$16-$A433)^2+I$15*(I$16-$A433)^3)))</f>
        <v>0</v>
      </c>
      <c r="J433" s="54" t="n">
        <f aca="false">MIN(1000,MAX(J434,IF($A433&gt;=J$16,0,J$13*(J$16-$A433)+J$14*(J$16-$A433)^2+J$15*(J$16-$A433)^3)))</f>
        <v>0</v>
      </c>
      <c r="K433" s="54" t="n">
        <f aca="false">MIN(1000,MAX(K434,IF($A433&gt;=K$16,0,K$13*(K$16-$A433)+K$14*(K$16-$A433)^2+K$15*(K$16-$A433)^3)))</f>
        <v>0</v>
      </c>
      <c r="L433" s="54" t="n">
        <f aca="false">MIN(1000,MAX(L434,IF($A433&gt;=L$16,0,L$13*(L$16-$A433)+L$14*(L$16-$A433)^2+L$15*(L$16-$A433)^3)))</f>
        <v>0</v>
      </c>
      <c r="M433" s="54" t="n">
        <f aca="false">MIN(1000,MAX(M434,IF($A433&gt;=M$16,0,M$13*(M$16-$A433)+M$14*(M$16-$A433)^2+M$15*(M$16-$A433)^3)))</f>
        <v>0</v>
      </c>
      <c r="N433" s="54" t="n">
        <f aca="false">MIN(1000,MAX(N434,IF($A433&gt;=N$16,0,N$13*(N$16-$A433)+N$14*(N$16-$A433)^2+N$15*(N$16-$A433)^3)))</f>
        <v>0</v>
      </c>
      <c r="O433" s="54" t="n">
        <f aca="false">MIN(1000,MAX(O434,IF($A433&gt;=O$16,0,O$13*(O$16-$A433)+O$14*(O$16-$A433)^2+O$15*(O$16-$A433)^3)))</f>
        <v>0</v>
      </c>
      <c r="P433" s="54" t="n">
        <f aca="false">MIN(1000,MAX(P434,IF($A433&gt;=P$16,0,P$13*(P$16-$A433)+P$14*(P$16-$A433)^2+P$15*(P$16-$A433)^3)))</f>
        <v>0</v>
      </c>
      <c r="Q433" s="54" t="n">
        <f aca="false">MIN(1000,MAX(Q434,IF($A433&gt;=Q$16,0,Q$13*(Q$16-$A433)+Q$14*(Q$16-$A433)^2+Q$15*(Q$16-$A433)^3)))</f>
        <v>0</v>
      </c>
      <c r="R433" s="54" t="n">
        <f aca="false">MIN(1000,MAX(R434,IF($A433&gt;=R$16,0,R$13*(R$16-$A433)+R$14*(R$16-$A433)^2+R$15*(R$16-$A433)^3)))</f>
        <v>0</v>
      </c>
      <c r="S433" s="54" t="n">
        <f aca="false">MIN(1000,MAX(S434,IF($A433&gt;=S$16,0,S$13*(S$16-$A433)+S$14*(S$16-$A433)^2+S$15*(S$16-$A433)^3)))</f>
        <v>0</v>
      </c>
      <c r="T433" s="54" t="n">
        <f aca="false">MIN(1000,MAX(T434,IF($A433&gt;=T$16,0,T$13*(T$16-$A433)+T$14*(T$16-$A433)^2+T$15*(T$16-$A433)^3)))</f>
        <v>0</v>
      </c>
      <c r="U433" s="54" t="n">
        <f aca="false">MIN(1000,MAX(U434,IF($A433&gt;=U$16,0,U$13*(U$16-$A433)+U$14*(U$16-$A433)^2+U$15*(U$16-$A433)^3)))</f>
        <v>55.12745</v>
      </c>
      <c r="V433" s="54" t="n">
        <f aca="false">MIN(1000,MAX(V434,IF($A433&gt;=V$16,0,V$13*(V$16-$A433)+V$14*(V$16-$A433)^2+V$15*(V$16-$A433)^3)))</f>
        <v>0</v>
      </c>
      <c r="W433" s="54" t="n">
        <f aca="false">MIN(1000,MAX(W434,IF($A433&gt;=W$16,0,W$13*(W$16-$A433)+W$14*(W$16-$A433)^2+W$15*(W$16-$A433)^3)))</f>
        <v>30.07248</v>
      </c>
      <c r="X433" s="54" t="n">
        <f aca="false">MIN(1000,MAX(X434,IF($A433&gt;=X$16,0,X$13*(X$16-$A433)+X$14*(X$16-$A433)^2+X$15*(X$16-$A433)^3)))</f>
        <v>0</v>
      </c>
      <c r="Y433" s="54" t="n">
        <f aca="false">MIN(1000,MAX(Y434,IF($A433&gt;=Y$16,0,Y$13*(Y$16-$A433)+Y$14*(Y$16-$A433)^2+Y$15*(Y$16-$A433)^3)))</f>
        <v>0</v>
      </c>
      <c r="Z433" s="54" t="n">
        <f aca="false">MIN(1000,MAX(Z434,IF($A433&gt;=Z$16,0,Z$13*(Z$16-$A433)+Z$14*(Z$16-$A433)^2+Z$15*(Z$16-$A433)^3)))</f>
        <v>0</v>
      </c>
      <c r="AC433" s="54" t="n">
        <f aca="false">MIN(1000,MAX(AC434,IF($A433&gt;=AC$16,0,AC$13*(AC$16-$A433)+AC$14*(AC$16-$A433)^2+AC$15*(AC$16-$A433)^3)))</f>
        <v>0</v>
      </c>
      <c r="AD433" s="54" t="n">
        <f aca="false">MIN(1000,MAX(AD434,IF($A433&gt;=AD$16,0,AD$13*(AD$16-$A433)+AD$14*(AD$16-$A433)^2+AD$15*(AD$16-$A433)^3)))</f>
        <v>0</v>
      </c>
      <c r="AE433" s="54" t="n">
        <f aca="false">MIN(1000,MAX(AE434,IF($A433&gt;=AE$16,0,AE$13*(AE$16-$A433)+AE$14*(AE$16-$A433)^2+AE$15*(AE$16-$A433)^3)))</f>
        <v>0</v>
      </c>
      <c r="AF433" s="54" t="n">
        <f aca="false">MIN(1000,MAX(AF434,IF($A433&gt;=AF$16,0,AF$13*(AF$16-$A433)+AF$14*(AF$16-$A433)^2+AF$15*(AF$16-$A433)^3)))</f>
        <v>0</v>
      </c>
      <c r="AG433" s="54" t="n">
        <f aca="false">MIN(1000,MAX(AG434,IF($A433&gt;=AG$16,0,AG$13*(AG$16-$A433)+AG$14*(AG$16-$A433)^2+AG$15*(AG$16-$A433)^3)))</f>
        <v>0</v>
      </c>
      <c r="AH433" s="54" t="n">
        <f aca="false">MIN(1000,MAX(AH434,IF($A433&gt;=AH$16,0,AH$13*(AH$16-$A433)+AH$14*(AH$16-$A433)^2+AH$15*(AH$16-$A433)^3)))</f>
        <v>0</v>
      </c>
      <c r="AI433" s="54" t="n">
        <f aca="false">MIN(1000,MAX(AI434,IF($A433&gt;=AI$16,0,AI$13*(AI$16-$A433)+AI$14*(AI$16-$A433)^2+AI$15*(AI$16-$A433)^3)))</f>
        <v>0</v>
      </c>
      <c r="AJ433" s="54" t="n">
        <f aca="false">MIN(1000,MAX(AJ434,IF($A433&gt;=AJ$16,0,AJ$13*(AJ$16-$A433)+AJ$14*(AJ$16-$A433)^2+AJ$15*(AJ$16-$A433)^3)))</f>
        <v>0</v>
      </c>
      <c r="AK433" s="54" t="n">
        <f aca="false">MIN(1000,MAX(AK434,IF($A433&gt;=AK$16,0,AK$13*(AK$16-$A433)+AK$14*(AK$16-$A433)^2+AK$15*(AK$16-$A433)^3)))</f>
        <v>0</v>
      </c>
      <c r="AL433" s="54" t="n">
        <f aca="false">MIN(1000,MAX(AL434,IF($A433&gt;=AL$16,0,AL$13*(AL$16-$A433)+AL$14*(AL$16-$A433)^2+AL$15*(AL$16-$A433)^3)))</f>
        <v>0</v>
      </c>
      <c r="AM433" s="54" t="n">
        <f aca="false">MIN(1000,MAX(AM434,IF($A433&gt;=AM$16,0,AM$13*(AM$16-$A433)+AM$14*(AM$16-$A433)^2+AM$15*(AM$16-$A433)^3)))</f>
        <v>0</v>
      </c>
      <c r="AN433" s="54" t="n">
        <f aca="false">MIN(1000,MAX(AN434,IF($A433&gt;=AN$16,0,AN$13*(AN$16-$A433)+AN$14*(AN$16-$A433)^2+AN$15*(AN$16-$A433)^3)))</f>
        <v>0</v>
      </c>
      <c r="AO433" s="54" t="n">
        <f aca="false">MIN(1000,MAX(AO434,IF($A433&gt;=AO$16,0,AO$13*(AO$16-$A433)+AO$14*(AO$16-$A433)^2+AO$15*(AO$16-$A433)^3)))</f>
        <v>0</v>
      </c>
      <c r="AP433" s="54" t="n">
        <f aca="false">MIN(1000,MAX(AP434,IF($A433&gt;=AP$16,0,AP$13*(AP$16-$A433)+AP$14*(AP$16-$A433)^2+AP$15*(AP$16-$A433)^3)))</f>
        <v>0</v>
      </c>
      <c r="AQ433" s="54" t="n">
        <f aca="false">MIN(1000,MAX(AQ434,IF($A433&gt;=AQ$16,0,AQ$13*(AQ$16-$A433)+AQ$14*(AQ$16-$A433)^2+AQ$15*(AQ$16-$A433)^3)))</f>
        <v>0</v>
      </c>
      <c r="AR433" s="54" t="n">
        <f aca="false">MIN(1000,MAX(AR434,IF($A433&gt;=AR$16,0,AR$13*(AR$16-$A433)+AR$14*(AR$16-$A433)^2+AR$15*(AR$16-$A433)^3)))</f>
        <v>0</v>
      </c>
      <c r="AS433" s="54" t="n">
        <f aca="false">MIN(1000,MAX(AS434,IF($A433&gt;=AS$16,0,AS$13*(AS$16-$A433)+AS$14*(AS$16-$A433)^2+AS$15*(AS$16-$A433)^3)))</f>
        <v>0</v>
      </c>
      <c r="AT433" s="54" t="n">
        <f aca="false">MIN(1000,MAX(AT434,IF($A433&gt;=AT$16,0,AT$13*(AT$16-$A433)+AT$14*(AT$16-$A433)^2+AT$15*(AT$16-$A433)^3)))</f>
        <v>0</v>
      </c>
      <c r="AU433" s="54" t="n">
        <f aca="false">MIN(1000,MAX(AU434,IF($A433&gt;=AU$16,0,AU$13*(AU$16-$A433)+AU$14*(AU$16-$A433)^2+AU$15*(AU$16-$A433)^3)))</f>
        <v>0</v>
      </c>
      <c r="AV433" s="54" t="n">
        <f aca="false">MIN(1000,MAX(AV434,IF($A433&gt;=AV$16,0,AV$13*(AV$16-$A433)+AV$14*(AV$16-$A433)^2+AV$15*(AV$16-$A433)^3)))</f>
        <v>326.93953</v>
      </c>
      <c r="AW433" s="54" t="n">
        <f aca="false">MIN(1000,MAX(AW434,IF($A433&gt;=AW$16,0,AW$13*(AW$16-$A433)+AW$14*(AW$16-$A433)^2+AW$15*(AW$16-$A433)^3)))</f>
        <v>0</v>
      </c>
      <c r="AX433" s="54" t="n">
        <f aca="false">MIN(1000,MAX(AX434,IF($A433&gt;=AX$16,0,AX$13*(AX$16-$A433)+AX$14*(AX$16-$A433)^2+AX$15*(AX$16-$A433)^3)))</f>
        <v>58.216864</v>
      </c>
      <c r="AY433" s="54" t="n">
        <f aca="false">MIN(1000,MAX(AY434,IF($A433&gt;=AY$16,0,AY$13*(AY$16-$A433)+AY$14*(AY$16-$A433)^2+AY$15*(AY$16-$A433)^3)))</f>
        <v>0</v>
      </c>
      <c r="AZ433" s="54" t="n">
        <f aca="false">MIN(1000,MAX(AZ434,IF($A433&gt;=AZ$16,0,AZ$13*(AZ$16-$A433)+AZ$14*(AZ$16-$A433)^2+AZ$15*(AZ$16-$A433)^3)))</f>
        <v>0</v>
      </c>
      <c r="BA433" s="54" t="n">
        <f aca="false">MIN(1000,MAX(BA434,IF($A433&gt;=BA$16,0,BA$13*(BA$16-$A433)+BA$14*(BA$16-$A433)^2+BA$15*(BA$16-$A433)^3)))</f>
        <v>0</v>
      </c>
    </row>
    <row r="434" customFormat="false" ht="13.8" hidden="false" customHeight="false" outlineLevel="0" collapsed="false">
      <c r="A434" s="12" t="n">
        <f aca="false">A433+10</f>
        <v>4170</v>
      </c>
      <c r="B434" s="54" t="n">
        <f aca="false">MIN(1000,MAX(B435,IF($A434&gt;=B$16,0,B$13*(B$16-$A434)+B$14*(B$16-$A434)^2+B$15*(B$16-$A434)^3)))</f>
        <v>0</v>
      </c>
      <c r="C434" s="54" t="n">
        <f aca="false">MIN(1000,MAX(C435,IF($A434&gt;=C$16,0,C$13*(C$16-$A434)+C$14*(C$16-$A434)^2+C$15*(C$16-$A434)^3)))</f>
        <v>0</v>
      </c>
      <c r="D434" s="54" t="n">
        <f aca="false">MIN(1000,MAX(D435,IF($A434&gt;=D$16,0,D$13*(D$16-$A434)+D$14*(D$16-$A434)^2+D$15*(D$16-$A434)^3)))</f>
        <v>0</v>
      </c>
      <c r="E434" s="54" t="n">
        <f aca="false">MIN(1000,MAX(E435,IF($A434&gt;=E$16,0,E$13*(E$16-$A434)+E$14*(E$16-$A434)^2+E$15*(E$16-$A434)^3)))</f>
        <v>0</v>
      </c>
      <c r="F434" s="54" t="n">
        <f aca="false">MIN(1000,MAX(F435,IF($A434&gt;=F$16,0,F$13*(F$16-$A434)+F$14*(F$16-$A434)^2+F$15*(F$16-$A434)^3)))</f>
        <v>0</v>
      </c>
      <c r="G434" s="54" t="n">
        <f aca="false">MIN(1000,MAX(G435,IF($A434&gt;=G$16,0,G$13*(G$16-$A434)+G$14*(G$16-$A434)^2+G$15*(G$16-$A434)^3)))</f>
        <v>0</v>
      </c>
      <c r="H434" s="54" t="n">
        <f aca="false">MIN(1000,MAX(H435,IF($A434&gt;=H$16,0,H$13*(H$16-$A434)+H$14*(H$16-$A434)^2+H$15*(H$16-$A434)^3)))</f>
        <v>0</v>
      </c>
      <c r="I434" s="54" t="n">
        <f aca="false">MIN(1000,MAX(I435,IF($A434&gt;=I$16,0,I$13*(I$16-$A434)+I$14*(I$16-$A434)^2+I$15*(I$16-$A434)^3)))</f>
        <v>0</v>
      </c>
      <c r="J434" s="54" t="n">
        <f aca="false">MIN(1000,MAX(J435,IF($A434&gt;=J$16,0,J$13*(J$16-$A434)+J$14*(J$16-$A434)^2+J$15*(J$16-$A434)^3)))</f>
        <v>0</v>
      </c>
      <c r="K434" s="54" t="n">
        <f aca="false">MIN(1000,MAX(K435,IF($A434&gt;=K$16,0,K$13*(K$16-$A434)+K$14*(K$16-$A434)^2+K$15*(K$16-$A434)^3)))</f>
        <v>0</v>
      </c>
      <c r="L434" s="54" t="n">
        <f aca="false">MIN(1000,MAX(L435,IF($A434&gt;=L$16,0,L$13*(L$16-$A434)+L$14*(L$16-$A434)^2+L$15*(L$16-$A434)^3)))</f>
        <v>0</v>
      </c>
      <c r="M434" s="54" t="n">
        <f aca="false">MIN(1000,MAX(M435,IF($A434&gt;=M$16,0,M$13*(M$16-$A434)+M$14*(M$16-$A434)^2+M$15*(M$16-$A434)^3)))</f>
        <v>0</v>
      </c>
      <c r="N434" s="54" t="n">
        <f aca="false">MIN(1000,MAX(N435,IF($A434&gt;=N$16,0,N$13*(N$16-$A434)+N$14*(N$16-$A434)^2+N$15*(N$16-$A434)^3)))</f>
        <v>0</v>
      </c>
      <c r="O434" s="54" t="n">
        <f aca="false">MIN(1000,MAX(O435,IF($A434&gt;=O$16,0,O$13*(O$16-$A434)+O$14*(O$16-$A434)^2+O$15*(O$16-$A434)^3)))</f>
        <v>0</v>
      </c>
      <c r="P434" s="54" t="n">
        <f aca="false">MIN(1000,MAX(P435,IF($A434&gt;=P$16,0,P$13*(P$16-$A434)+P$14*(P$16-$A434)^2+P$15*(P$16-$A434)^3)))</f>
        <v>0</v>
      </c>
      <c r="Q434" s="54" t="n">
        <f aca="false">MIN(1000,MAX(Q435,IF($A434&gt;=Q$16,0,Q$13*(Q$16-$A434)+Q$14*(Q$16-$A434)^2+Q$15*(Q$16-$A434)^3)))</f>
        <v>0</v>
      </c>
      <c r="R434" s="54" t="n">
        <f aca="false">MIN(1000,MAX(R435,IF($A434&gt;=R$16,0,R$13*(R$16-$A434)+R$14*(R$16-$A434)^2+R$15*(R$16-$A434)^3)))</f>
        <v>0</v>
      </c>
      <c r="S434" s="54" t="n">
        <f aca="false">MIN(1000,MAX(S435,IF($A434&gt;=S$16,0,S$13*(S$16-$A434)+S$14*(S$16-$A434)^2+S$15*(S$16-$A434)^3)))</f>
        <v>0</v>
      </c>
      <c r="T434" s="54" t="n">
        <f aca="false">MIN(1000,MAX(T435,IF($A434&gt;=T$16,0,T$13*(T$16-$A434)+T$14*(T$16-$A434)^2+T$15*(T$16-$A434)^3)))</f>
        <v>0</v>
      </c>
      <c r="U434" s="54" t="n">
        <f aca="false">MIN(1000,MAX(U435,IF($A434&gt;=U$16,0,U$13*(U$16-$A434)+U$14*(U$16-$A434)^2+U$15*(U$16-$A434)^3)))</f>
        <v>54.88245</v>
      </c>
      <c r="V434" s="54" t="n">
        <f aca="false">MIN(1000,MAX(V435,IF($A434&gt;=V$16,0,V$13*(V$16-$A434)+V$14*(V$16-$A434)^2+V$15*(V$16-$A434)^3)))</f>
        <v>0</v>
      </c>
      <c r="W434" s="54" t="n">
        <f aca="false">MIN(1000,MAX(W435,IF($A434&gt;=W$16,0,W$13*(W$16-$A434)+W$14*(W$16-$A434)^2+W$15*(W$16-$A434)^3)))</f>
        <v>29.94348</v>
      </c>
      <c r="X434" s="54" t="n">
        <f aca="false">MIN(1000,MAX(X435,IF($A434&gt;=X$16,0,X$13*(X$16-$A434)+X$14*(X$16-$A434)^2+X$15*(X$16-$A434)^3)))</f>
        <v>0</v>
      </c>
      <c r="Y434" s="54" t="n">
        <f aca="false">MIN(1000,MAX(Y435,IF($A434&gt;=Y$16,0,Y$13*(Y$16-$A434)+Y$14*(Y$16-$A434)^2+Y$15*(Y$16-$A434)^3)))</f>
        <v>0</v>
      </c>
      <c r="Z434" s="54" t="n">
        <f aca="false">MIN(1000,MAX(Z435,IF($A434&gt;=Z$16,0,Z$13*(Z$16-$A434)+Z$14*(Z$16-$A434)^2+Z$15*(Z$16-$A434)^3)))</f>
        <v>0</v>
      </c>
      <c r="AC434" s="54" t="n">
        <f aca="false">MIN(1000,MAX(AC435,IF($A434&gt;=AC$16,0,AC$13*(AC$16-$A434)+AC$14*(AC$16-$A434)^2+AC$15*(AC$16-$A434)^3)))</f>
        <v>0</v>
      </c>
      <c r="AD434" s="54" t="n">
        <f aca="false">MIN(1000,MAX(AD435,IF($A434&gt;=AD$16,0,AD$13*(AD$16-$A434)+AD$14*(AD$16-$A434)^2+AD$15*(AD$16-$A434)^3)))</f>
        <v>0</v>
      </c>
      <c r="AE434" s="54" t="n">
        <f aca="false">MIN(1000,MAX(AE435,IF($A434&gt;=AE$16,0,AE$13*(AE$16-$A434)+AE$14*(AE$16-$A434)^2+AE$15*(AE$16-$A434)^3)))</f>
        <v>0</v>
      </c>
      <c r="AF434" s="54" t="n">
        <f aca="false">MIN(1000,MAX(AF435,IF($A434&gt;=AF$16,0,AF$13*(AF$16-$A434)+AF$14*(AF$16-$A434)^2+AF$15*(AF$16-$A434)^3)))</f>
        <v>0</v>
      </c>
      <c r="AG434" s="54" t="n">
        <f aca="false">MIN(1000,MAX(AG435,IF($A434&gt;=AG$16,0,AG$13*(AG$16-$A434)+AG$14*(AG$16-$A434)^2+AG$15*(AG$16-$A434)^3)))</f>
        <v>0</v>
      </c>
      <c r="AH434" s="54" t="n">
        <f aca="false">MIN(1000,MAX(AH435,IF($A434&gt;=AH$16,0,AH$13*(AH$16-$A434)+AH$14*(AH$16-$A434)^2+AH$15*(AH$16-$A434)^3)))</f>
        <v>0</v>
      </c>
      <c r="AI434" s="54" t="n">
        <f aca="false">MIN(1000,MAX(AI435,IF($A434&gt;=AI$16,0,AI$13*(AI$16-$A434)+AI$14*(AI$16-$A434)^2+AI$15*(AI$16-$A434)^3)))</f>
        <v>0</v>
      </c>
      <c r="AJ434" s="54" t="n">
        <f aca="false">MIN(1000,MAX(AJ435,IF($A434&gt;=AJ$16,0,AJ$13*(AJ$16-$A434)+AJ$14*(AJ$16-$A434)^2+AJ$15*(AJ$16-$A434)^3)))</f>
        <v>0</v>
      </c>
      <c r="AK434" s="54" t="n">
        <f aca="false">MIN(1000,MAX(AK435,IF($A434&gt;=AK$16,0,AK$13*(AK$16-$A434)+AK$14*(AK$16-$A434)^2+AK$15*(AK$16-$A434)^3)))</f>
        <v>0</v>
      </c>
      <c r="AL434" s="54" t="n">
        <f aca="false">MIN(1000,MAX(AL435,IF($A434&gt;=AL$16,0,AL$13*(AL$16-$A434)+AL$14*(AL$16-$A434)^2+AL$15*(AL$16-$A434)^3)))</f>
        <v>0</v>
      </c>
      <c r="AM434" s="54" t="n">
        <f aca="false">MIN(1000,MAX(AM435,IF($A434&gt;=AM$16,0,AM$13*(AM$16-$A434)+AM$14*(AM$16-$A434)^2+AM$15*(AM$16-$A434)^3)))</f>
        <v>0</v>
      </c>
      <c r="AN434" s="54" t="n">
        <f aca="false">MIN(1000,MAX(AN435,IF($A434&gt;=AN$16,0,AN$13*(AN$16-$A434)+AN$14*(AN$16-$A434)^2+AN$15*(AN$16-$A434)^3)))</f>
        <v>0</v>
      </c>
      <c r="AO434" s="54" t="n">
        <f aca="false">MIN(1000,MAX(AO435,IF($A434&gt;=AO$16,0,AO$13*(AO$16-$A434)+AO$14*(AO$16-$A434)^2+AO$15*(AO$16-$A434)^3)))</f>
        <v>0</v>
      </c>
      <c r="AP434" s="54" t="n">
        <f aca="false">MIN(1000,MAX(AP435,IF($A434&gt;=AP$16,0,AP$13*(AP$16-$A434)+AP$14*(AP$16-$A434)^2+AP$15*(AP$16-$A434)^3)))</f>
        <v>0</v>
      </c>
      <c r="AQ434" s="54" t="n">
        <f aca="false">MIN(1000,MAX(AQ435,IF($A434&gt;=AQ$16,0,AQ$13*(AQ$16-$A434)+AQ$14*(AQ$16-$A434)^2+AQ$15*(AQ$16-$A434)^3)))</f>
        <v>0</v>
      </c>
      <c r="AR434" s="54" t="n">
        <f aca="false">MIN(1000,MAX(AR435,IF($A434&gt;=AR$16,0,AR$13*(AR$16-$A434)+AR$14*(AR$16-$A434)^2+AR$15*(AR$16-$A434)^3)))</f>
        <v>0</v>
      </c>
      <c r="AS434" s="54" t="n">
        <f aca="false">MIN(1000,MAX(AS435,IF($A434&gt;=AS$16,0,AS$13*(AS$16-$A434)+AS$14*(AS$16-$A434)^2+AS$15*(AS$16-$A434)^3)))</f>
        <v>0</v>
      </c>
      <c r="AT434" s="54" t="n">
        <f aca="false">MIN(1000,MAX(AT435,IF($A434&gt;=AT$16,0,AT$13*(AT$16-$A434)+AT$14*(AT$16-$A434)^2+AT$15*(AT$16-$A434)^3)))</f>
        <v>0</v>
      </c>
      <c r="AU434" s="54" t="n">
        <f aca="false">MIN(1000,MAX(AU435,IF($A434&gt;=AU$16,0,AU$13*(AU$16-$A434)+AU$14*(AU$16-$A434)^2+AU$15*(AU$16-$A434)^3)))</f>
        <v>0</v>
      </c>
      <c r="AV434" s="54" t="n">
        <f aca="false">MIN(1000,MAX(AV435,IF($A434&gt;=AV$16,0,AV$13*(AV$16-$A434)+AV$14*(AV$16-$A434)^2+AV$15*(AV$16-$A434)^3)))</f>
        <v>325.48653</v>
      </c>
      <c r="AW434" s="54" t="n">
        <f aca="false">MIN(1000,MAX(AW435,IF($A434&gt;=AW$16,0,AW$13*(AW$16-$A434)+AW$14*(AW$16-$A434)^2+AW$15*(AW$16-$A434)^3)))</f>
        <v>0</v>
      </c>
      <c r="AX434" s="54" t="n">
        <f aca="false">MIN(1000,MAX(AX435,IF($A434&gt;=AX$16,0,AX$13*(AX$16-$A434)+AX$14*(AX$16-$A434)^2+AX$15*(AX$16-$A434)^3)))</f>
        <v>58.216864</v>
      </c>
      <c r="AY434" s="54" t="n">
        <f aca="false">MIN(1000,MAX(AY435,IF($A434&gt;=AY$16,0,AY$13*(AY$16-$A434)+AY$14*(AY$16-$A434)^2+AY$15*(AY$16-$A434)^3)))</f>
        <v>0</v>
      </c>
      <c r="AZ434" s="54" t="n">
        <f aca="false">MIN(1000,MAX(AZ435,IF($A434&gt;=AZ$16,0,AZ$13*(AZ$16-$A434)+AZ$14*(AZ$16-$A434)^2+AZ$15*(AZ$16-$A434)^3)))</f>
        <v>0</v>
      </c>
      <c r="BA434" s="54" t="n">
        <f aca="false">MIN(1000,MAX(BA435,IF($A434&gt;=BA$16,0,BA$13*(BA$16-$A434)+BA$14*(BA$16-$A434)^2+BA$15*(BA$16-$A434)^3)))</f>
        <v>0</v>
      </c>
    </row>
    <row r="435" customFormat="false" ht="13.8" hidden="false" customHeight="false" outlineLevel="0" collapsed="false">
      <c r="A435" s="12" t="n">
        <f aca="false">A434+10</f>
        <v>4180</v>
      </c>
      <c r="B435" s="54" t="n">
        <f aca="false">MIN(1000,MAX(B436,IF($A435&gt;=B$16,0,B$13*(B$16-$A435)+B$14*(B$16-$A435)^2+B$15*(B$16-$A435)^3)))</f>
        <v>0</v>
      </c>
      <c r="C435" s="54" t="n">
        <f aca="false">MIN(1000,MAX(C436,IF($A435&gt;=C$16,0,C$13*(C$16-$A435)+C$14*(C$16-$A435)^2+C$15*(C$16-$A435)^3)))</f>
        <v>0</v>
      </c>
      <c r="D435" s="54" t="n">
        <f aca="false">MIN(1000,MAX(D436,IF($A435&gt;=D$16,0,D$13*(D$16-$A435)+D$14*(D$16-$A435)^2+D$15*(D$16-$A435)^3)))</f>
        <v>0</v>
      </c>
      <c r="E435" s="54" t="n">
        <f aca="false">MIN(1000,MAX(E436,IF($A435&gt;=E$16,0,E$13*(E$16-$A435)+E$14*(E$16-$A435)^2+E$15*(E$16-$A435)^3)))</f>
        <v>0</v>
      </c>
      <c r="F435" s="54" t="n">
        <f aca="false">MIN(1000,MAX(F436,IF($A435&gt;=F$16,0,F$13*(F$16-$A435)+F$14*(F$16-$A435)^2+F$15*(F$16-$A435)^3)))</f>
        <v>0</v>
      </c>
      <c r="G435" s="54" t="n">
        <f aca="false">MIN(1000,MAX(G436,IF($A435&gt;=G$16,0,G$13*(G$16-$A435)+G$14*(G$16-$A435)^2+G$15*(G$16-$A435)^3)))</f>
        <v>0</v>
      </c>
      <c r="H435" s="54" t="n">
        <f aca="false">MIN(1000,MAX(H436,IF($A435&gt;=H$16,0,H$13*(H$16-$A435)+H$14*(H$16-$A435)^2+H$15*(H$16-$A435)^3)))</f>
        <v>0</v>
      </c>
      <c r="I435" s="54" t="n">
        <f aca="false">MIN(1000,MAX(I436,IF($A435&gt;=I$16,0,I$13*(I$16-$A435)+I$14*(I$16-$A435)^2+I$15*(I$16-$A435)^3)))</f>
        <v>0</v>
      </c>
      <c r="J435" s="54" t="n">
        <f aca="false">MIN(1000,MAX(J436,IF($A435&gt;=J$16,0,J$13*(J$16-$A435)+J$14*(J$16-$A435)^2+J$15*(J$16-$A435)^3)))</f>
        <v>0</v>
      </c>
      <c r="K435" s="54" t="n">
        <f aca="false">MIN(1000,MAX(K436,IF($A435&gt;=K$16,0,K$13*(K$16-$A435)+K$14*(K$16-$A435)^2+K$15*(K$16-$A435)^3)))</f>
        <v>0</v>
      </c>
      <c r="L435" s="54" t="n">
        <f aca="false">MIN(1000,MAX(L436,IF($A435&gt;=L$16,0,L$13*(L$16-$A435)+L$14*(L$16-$A435)^2+L$15*(L$16-$A435)^3)))</f>
        <v>0</v>
      </c>
      <c r="M435" s="54" t="n">
        <f aca="false">MIN(1000,MAX(M436,IF($A435&gt;=M$16,0,M$13*(M$16-$A435)+M$14*(M$16-$A435)^2+M$15*(M$16-$A435)^3)))</f>
        <v>0</v>
      </c>
      <c r="N435" s="54" t="n">
        <f aca="false">MIN(1000,MAX(N436,IF($A435&gt;=N$16,0,N$13*(N$16-$A435)+N$14*(N$16-$A435)^2+N$15*(N$16-$A435)^3)))</f>
        <v>0</v>
      </c>
      <c r="O435" s="54" t="n">
        <f aca="false">MIN(1000,MAX(O436,IF($A435&gt;=O$16,0,O$13*(O$16-$A435)+O$14*(O$16-$A435)^2+O$15*(O$16-$A435)^3)))</f>
        <v>0</v>
      </c>
      <c r="P435" s="54" t="n">
        <f aca="false">MIN(1000,MAX(P436,IF($A435&gt;=P$16,0,P$13*(P$16-$A435)+P$14*(P$16-$A435)^2+P$15*(P$16-$A435)^3)))</f>
        <v>0</v>
      </c>
      <c r="Q435" s="54" t="n">
        <f aca="false">MIN(1000,MAX(Q436,IF($A435&gt;=Q$16,0,Q$13*(Q$16-$A435)+Q$14*(Q$16-$A435)^2+Q$15*(Q$16-$A435)^3)))</f>
        <v>0</v>
      </c>
      <c r="R435" s="54" t="n">
        <f aca="false">MIN(1000,MAX(R436,IF($A435&gt;=R$16,0,R$13*(R$16-$A435)+R$14*(R$16-$A435)^2+R$15*(R$16-$A435)^3)))</f>
        <v>0</v>
      </c>
      <c r="S435" s="54" t="n">
        <f aca="false">MIN(1000,MAX(S436,IF($A435&gt;=S$16,0,S$13*(S$16-$A435)+S$14*(S$16-$A435)^2+S$15*(S$16-$A435)^3)))</f>
        <v>0</v>
      </c>
      <c r="T435" s="54" t="n">
        <f aca="false">MIN(1000,MAX(T436,IF($A435&gt;=T$16,0,T$13*(T$16-$A435)+T$14*(T$16-$A435)^2+T$15*(T$16-$A435)^3)))</f>
        <v>0</v>
      </c>
      <c r="U435" s="54" t="n">
        <f aca="false">MIN(1000,MAX(U436,IF($A435&gt;=U$16,0,U$13*(U$16-$A435)+U$14*(U$16-$A435)^2+U$15*(U$16-$A435)^3)))</f>
        <v>54.63745</v>
      </c>
      <c r="V435" s="54" t="n">
        <f aca="false">MIN(1000,MAX(V436,IF($A435&gt;=V$16,0,V$13*(V$16-$A435)+V$14*(V$16-$A435)^2+V$15*(V$16-$A435)^3)))</f>
        <v>0</v>
      </c>
      <c r="W435" s="54" t="n">
        <f aca="false">MIN(1000,MAX(W436,IF($A435&gt;=W$16,0,W$13*(W$16-$A435)+W$14*(W$16-$A435)^2+W$15*(W$16-$A435)^3)))</f>
        <v>29.81448</v>
      </c>
      <c r="X435" s="54" t="n">
        <f aca="false">MIN(1000,MAX(X436,IF($A435&gt;=X$16,0,X$13*(X$16-$A435)+X$14*(X$16-$A435)^2+X$15*(X$16-$A435)^3)))</f>
        <v>0</v>
      </c>
      <c r="Y435" s="54" t="n">
        <f aca="false">MIN(1000,MAX(Y436,IF($A435&gt;=Y$16,0,Y$13*(Y$16-$A435)+Y$14*(Y$16-$A435)^2+Y$15*(Y$16-$A435)^3)))</f>
        <v>0</v>
      </c>
      <c r="Z435" s="54" t="n">
        <f aca="false">MIN(1000,MAX(Z436,IF($A435&gt;=Z$16,0,Z$13*(Z$16-$A435)+Z$14*(Z$16-$A435)^2+Z$15*(Z$16-$A435)^3)))</f>
        <v>0</v>
      </c>
      <c r="AC435" s="54" t="n">
        <f aca="false">MIN(1000,MAX(AC436,IF($A435&gt;=AC$16,0,AC$13*(AC$16-$A435)+AC$14*(AC$16-$A435)^2+AC$15*(AC$16-$A435)^3)))</f>
        <v>0</v>
      </c>
      <c r="AD435" s="54" t="n">
        <f aca="false">MIN(1000,MAX(AD436,IF($A435&gt;=AD$16,0,AD$13*(AD$16-$A435)+AD$14*(AD$16-$A435)^2+AD$15*(AD$16-$A435)^3)))</f>
        <v>0</v>
      </c>
      <c r="AE435" s="54" t="n">
        <f aca="false">MIN(1000,MAX(AE436,IF($A435&gt;=AE$16,0,AE$13*(AE$16-$A435)+AE$14*(AE$16-$A435)^2+AE$15*(AE$16-$A435)^3)))</f>
        <v>0</v>
      </c>
      <c r="AF435" s="54" t="n">
        <f aca="false">MIN(1000,MAX(AF436,IF($A435&gt;=AF$16,0,AF$13*(AF$16-$A435)+AF$14*(AF$16-$A435)^2+AF$15*(AF$16-$A435)^3)))</f>
        <v>0</v>
      </c>
      <c r="AG435" s="54" t="n">
        <f aca="false">MIN(1000,MAX(AG436,IF($A435&gt;=AG$16,0,AG$13*(AG$16-$A435)+AG$14*(AG$16-$A435)^2+AG$15*(AG$16-$A435)^3)))</f>
        <v>0</v>
      </c>
      <c r="AH435" s="54" t="n">
        <f aca="false">MIN(1000,MAX(AH436,IF($A435&gt;=AH$16,0,AH$13*(AH$16-$A435)+AH$14*(AH$16-$A435)^2+AH$15*(AH$16-$A435)^3)))</f>
        <v>0</v>
      </c>
      <c r="AI435" s="54" t="n">
        <f aca="false">MIN(1000,MAX(AI436,IF($A435&gt;=AI$16,0,AI$13*(AI$16-$A435)+AI$14*(AI$16-$A435)^2+AI$15*(AI$16-$A435)^3)))</f>
        <v>0</v>
      </c>
      <c r="AJ435" s="54" t="n">
        <f aca="false">MIN(1000,MAX(AJ436,IF($A435&gt;=AJ$16,0,AJ$13*(AJ$16-$A435)+AJ$14*(AJ$16-$A435)^2+AJ$15*(AJ$16-$A435)^3)))</f>
        <v>0</v>
      </c>
      <c r="AK435" s="54" t="n">
        <f aca="false">MIN(1000,MAX(AK436,IF($A435&gt;=AK$16,0,AK$13*(AK$16-$A435)+AK$14*(AK$16-$A435)^2+AK$15*(AK$16-$A435)^3)))</f>
        <v>0</v>
      </c>
      <c r="AL435" s="54" t="n">
        <f aca="false">MIN(1000,MAX(AL436,IF($A435&gt;=AL$16,0,AL$13*(AL$16-$A435)+AL$14*(AL$16-$A435)^2+AL$15*(AL$16-$A435)^3)))</f>
        <v>0</v>
      </c>
      <c r="AM435" s="54" t="n">
        <f aca="false">MIN(1000,MAX(AM436,IF($A435&gt;=AM$16,0,AM$13*(AM$16-$A435)+AM$14*(AM$16-$A435)^2+AM$15*(AM$16-$A435)^3)))</f>
        <v>0</v>
      </c>
      <c r="AN435" s="54" t="n">
        <f aca="false">MIN(1000,MAX(AN436,IF($A435&gt;=AN$16,0,AN$13*(AN$16-$A435)+AN$14*(AN$16-$A435)^2+AN$15*(AN$16-$A435)^3)))</f>
        <v>0</v>
      </c>
      <c r="AO435" s="54" t="n">
        <f aca="false">MIN(1000,MAX(AO436,IF($A435&gt;=AO$16,0,AO$13*(AO$16-$A435)+AO$14*(AO$16-$A435)^2+AO$15*(AO$16-$A435)^3)))</f>
        <v>0</v>
      </c>
      <c r="AP435" s="54" t="n">
        <f aca="false">MIN(1000,MAX(AP436,IF($A435&gt;=AP$16,0,AP$13*(AP$16-$A435)+AP$14*(AP$16-$A435)^2+AP$15*(AP$16-$A435)^3)))</f>
        <v>0</v>
      </c>
      <c r="AQ435" s="54" t="n">
        <f aca="false">MIN(1000,MAX(AQ436,IF($A435&gt;=AQ$16,0,AQ$13*(AQ$16-$A435)+AQ$14*(AQ$16-$A435)^2+AQ$15*(AQ$16-$A435)^3)))</f>
        <v>0</v>
      </c>
      <c r="AR435" s="54" t="n">
        <f aca="false">MIN(1000,MAX(AR436,IF($A435&gt;=AR$16,0,AR$13*(AR$16-$A435)+AR$14*(AR$16-$A435)^2+AR$15*(AR$16-$A435)^3)))</f>
        <v>0</v>
      </c>
      <c r="AS435" s="54" t="n">
        <f aca="false">MIN(1000,MAX(AS436,IF($A435&gt;=AS$16,0,AS$13*(AS$16-$A435)+AS$14*(AS$16-$A435)^2+AS$15*(AS$16-$A435)^3)))</f>
        <v>0</v>
      </c>
      <c r="AT435" s="54" t="n">
        <f aca="false">MIN(1000,MAX(AT436,IF($A435&gt;=AT$16,0,AT$13*(AT$16-$A435)+AT$14*(AT$16-$A435)^2+AT$15*(AT$16-$A435)^3)))</f>
        <v>0</v>
      </c>
      <c r="AU435" s="54" t="n">
        <f aca="false">MIN(1000,MAX(AU436,IF($A435&gt;=AU$16,0,AU$13*(AU$16-$A435)+AU$14*(AU$16-$A435)^2+AU$15*(AU$16-$A435)^3)))</f>
        <v>0</v>
      </c>
      <c r="AV435" s="54" t="n">
        <f aca="false">MIN(1000,MAX(AV436,IF($A435&gt;=AV$16,0,AV$13*(AV$16-$A435)+AV$14*(AV$16-$A435)^2+AV$15*(AV$16-$A435)^3)))</f>
        <v>324.03353</v>
      </c>
      <c r="AW435" s="54" t="n">
        <f aca="false">MIN(1000,MAX(AW436,IF($A435&gt;=AW$16,0,AW$13*(AW$16-$A435)+AW$14*(AW$16-$A435)^2+AW$15*(AW$16-$A435)^3)))</f>
        <v>0</v>
      </c>
      <c r="AX435" s="54" t="n">
        <f aca="false">MIN(1000,MAX(AX436,IF($A435&gt;=AX$16,0,AX$13*(AX$16-$A435)+AX$14*(AX$16-$A435)^2+AX$15*(AX$16-$A435)^3)))</f>
        <v>58.216864</v>
      </c>
      <c r="AY435" s="54" t="n">
        <f aca="false">MIN(1000,MAX(AY436,IF($A435&gt;=AY$16,0,AY$13*(AY$16-$A435)+AY$14*(AY$16-$A435)^2+AY$15*(AY$16-$A435)^3)))</f>
        <v>0</v>
      </c>
      <c r="AZ435" s="54" t="n">
        <f aca="false">MIN(1000,MAX(AZ436,IF($A435&gt;=AZ$16,0,AZ$13*(AZ$16-$A435)+AZ$14*(AZ$16-$A435)^2+AZ$15*(AZ$16-$A435)^3)))</f>
        <v>0</v>
      </c>
      <c r="BA435" s="54" t="n">
        <f aca="false">MIN(1000,MAX(BA436,IF($A435&gt;=BA$16,0,BA$13*(BA$16-$A435)+BA$14*(BA$16-$A435)^2+BA$15*(BA$16-$A435)^3)))</f>
        <v>0</v>
      </c>
    </row>
    <row r="436" customFormat="false" ht="13.8" hidden="false" customHeight="false" outlineLevel="0" collapsed="false">
      <c r="A436" s="12" t="n">
        <f aca="false">A435+10</f>
        <v>4190</v>
      </c>
      <c r="B436" s="54" t="n">
        <f aca="false">MIN(1000,MAX(B437,IF($A436&gt;=B$16,0,B$13*(B$16-$A436)+B$14*(B$16-$A436)^2+B$15*(B$16-$A436)^3)))</f>
        <v>0</v>
      </c>
      <c r="C436" s="54" t="n">
        <f aca="false">MIN(1000,MAX(C437,IF($A436&gt;=C$16,0,C$13*(C$16-$A436)+C$14*(C$16-$A436)^2+C$15*(C$16-$A436)^3)))</f>
        <v>0</v>
      </c>
      <c r="D436" s="54" t="n">
        <f aca="false">MIN(1000,MAX(D437,IF($A436&gt;=D$16,0,D$13*(D$16-$A436)+D$14*(D$16-$A436)^2+D$15*(D$16-$A436)^3)))</f>
        <v>0</v>
      </c>
      <c r="E436" s="54" t="n">
        <f aca="false">MIN(1000,MAX(E437,IF($A436&gt;=E$16,0,E$13*(E$16-$A436)+E$14*(E$16-$A436)^2+E$15*(E$16-$A436)^3)))</f>
        <v>0</v>
      </c>
      <c r="F436" s="54" t="n">
        <f aca="false">MIN(1000,MAX(F437,IF($A436&gt;=F$16,0,F$13*(F$16-$A436)+F$14*(F$16-$A436)^2+F$15*(F$16-$A436)^3)))</f>
        <v>0</v>
      </c>
      <c r="G436" s="54" t="n">
        <f aca="false">MIN(1000,MAX(G437,IF($A436&gt;=G$16,0,G$13*(G$16-$A436)+G$14*(G$16-$A436)^2+G$15*(G$16-$A436)^3)))</f>
        <v>0</v>
      </c>
      <c r="H436" s="54" t="n">
        <f aca="false">MIN(1000,MAX(H437,IF($A436&gt;=H$16,0,H$13*(H$16-$A436)+H$14*(H$16-$A436)^2+H$15*(H$16-$A436)^3)))</f>
        <v>0</v>
      </c>
      <c r="I436" s="54" t="n">
        <f aca="false">MIN(1000,MAX(I437,IF($A436&gt;=I$16,0,I$13*(I$16-$A436)+I$14*(I$16-$A436)^2+I$15*(I$16-$A436)^3)))</f>
        <v>0</v>
      </c>
      <c r="J436" s="54" t="n">
        <f aca="false">MIN(1000,MAX(J437,IF($A436&gt;=J$16,0,J$13*(J$16-$A436)+J$14*(J$16-$A436)^2+J$15*(J$16-$A436)^3)))</f>
        <v>0</v>
      </c>
      <c r="K436" s="54" t="n">
        <f aca="false">MIN(1000,MAX(K437,IF($A436&gt;=K$16,0,K$13*(K$16-$A436)+K$14*(K$16-$A436)^2+K$15*(K$16-$A436)^3)))</f>
        <v>0</v>
      </c>
      <c r="L436" s="54" t="n">
        <f aca="false">MIN(1000,MAX(L437,IF($A436&gt;=L$16,0,L$13*(L$16-$A436)+L$14*(L$16-$A436)^2+L$15*(L$16-$A436)^3)))</f>
        <v>0</v>
      </c>
      <c r="M436" s="54" t="n">
        <f aca="false">MIN(1000,MAX(M437,IF($A436&gt;=M$16,0,M$13*(M$16-$A436)+M$14*(M$16-$A436)^2+M$15*(M$16-$A436)^3)))</f>
        <v>0</v>
      </c>
      <c r="N436" s="54" t="n">
        <f aca="false">MIN(1000,MAX(N437,IF($A436&gt;=N$16,0,N$13*(N$16-$A436)+N$14*(N$16-$A436)^2+N$15*(N$16-$A436)^3)))</f>
        <v>0</v>
      </c>
      <c r="O436" s="54" t="n">
        <f aca="false">MIN(1000,MAX(O437,IF($A436&gt;=O$16,0,O$13*(O$16-$A436)+O$14*(O$16-$A436)^2+O$15*(O$16-$A436)^3)))</f>
        <v>0</v>
      </c>
      <c r="P436" s="54" t="n">
        <f aca="false">MIN(1000,MAX(P437,IF($A436&gt;=P$16,0,P$13*(P$16-$A436)+P$14*(P$16-$A436)^2+P$15*(P$16-$A436)^3)))</f>
        <v>0</v>
      </c>
      <c r="Q436" s="54" t="n">
        <f aca="false">MIN(1000,MAX(Q437,IF($A436&gt;=Q$16,0,Q$13*(Q$16-$A436)+Q$14*(Q$16-$A436)^2+Q$15*(Q$16-$A436)^3)))</f>
        <v>0</v>
      </c>
      <c r="R436" s="54" t="n">
        <f aca="false">MIN(1000,MAX(R437,IF($A436&gt;=R$16,0,R$13*(R$16-$A436)+R$14*(R$16-$A436)^2+R$15*(R$16-$A436)^3)))</f>
        <v>0</v>
      </c>
      <c r="S436" s="54" t="n">
        <f aca="false">MIN(1000,MAX(S437,IF($A436&gt;=S$16,0,S$13*(S$16-$A436)+S$14*(S$16-$A436)^2+S$15*(S$16-$A436)^3)))</f>
        <v>0</v>
      </c>
      <c r="T436" s="54" t="n">
        <f aca="false">MIN(1000,MAX(T437,IF($A436&gt;=T$16,0,T$13*(T$16-$A436)+T$14*(T$16-$A436)^2+T$15*(T$16-$A436)^3)))</f>
        <v>0</v>
      </c>
      <c r="U436" s="54" t="n">
        <f aca="false">MIN(1000,MAX(U437,IF($A436&gt;=U$16,0,U$13*(U$16-$A436)+U$14*(U$16-$A436)^2+U$15*(U$16-$A436)^3)))</f>
        <v>54.39245</v>
      </c>
      <c r="V436" s="54" t="n">
        <f aca="false">MIN(1000,MAX(V437,IF($A436&gt;=V$16,0,V$13*(V$16-$A436)+V$14*(V$16-$A436)^2+V$15*(V$16-$A436)^3)))</f>
        <v>0</v>
      </c>
      <c r="W436" s="54" t="n">
        <f aca="false">MIN(1000,MAX(W437,IF($A436&gt;=W$16,0,W$13*(W$16-$A436)+W$14*(W$16-$A436)^2+W$15*(W$16-$A436)^3)))</f>
        <v>29.68548</v>
      </c>
      <c r="X436" s="54" t="n">
        <f aca="false">MIN(1000,MAX(X437,IF($A436&gt;=X$16,0,X$13*(X$16-$A436)+X$14*(X$16-$A436)^2+X$15*(X$16-$A436)^3)))</f>
        <v>0</v>
      </c>
      <c r="Y436" s="54" t="n">
        <f aca="false">MIN(1000,MAX(Y437,IF($A436&gt;=Y$16,0,Y$13*(Y$16-$A436)+Y$14*(Y$16-$A436)^2+Y$15*(Y$16-$A436)^3)))</f>
        <v>0</v>
      </c>
      <c r="Z436" s="54" t="n">
        <f aca="false">MIN(1000,MAX(Z437,IF($A436&gt;=Z$16,0,Z$13*(Z$16-$A436)+Z$14*(Z$16-$A436)^2+Z$15*(Z$16-$A436)^3)))</f>
        <v>0</v>
      </c>
      <c r="AC436" s="54" t="n">
        <f aca="false">MIN(1000,MAX(AC437,IF($A436&gt;=AC$16,0,AC$13*(AC$16-$A436)+AC$14*(AC$16-$A436)^2+AC$15*(AC$16-$A436)^3)))</f>
        <v>0</v>
      </c>
      <c r="AD436" s="54" t="n">
        <f aca="false">MIN(1000,MAX(AD437,IF($A436&gt;=AD$16,0,AD$13*(AD$16-$A436)+AD$14*(AD$16-$A436)^2+AD$15*(AD$16-$A436)^3)))</f>
        <v>0</v>
      </c>
      <c r="AE436" s="54" t="n">
        <f aca="false">MIN(1000,MAX(AE437,IF($A436&gt;=AE$16,0,AE$13*(AE$16-$A436)+AE$14*(AE$16-$A436)^2+AE$15*(AE$16-$A436)^3)))</f>
        <v>0</v>
      </c>
      <c r="AF436" s="54" t="n">
        <f aca="false">MIN(1000,MAX(AF437,IF($A436&gt;=AF$16,0,AF$13*(AF$16-$A436)+AF$14*(AF$16-$A436)^2+AF$15*(AF$16-$A436)^3)))</f>
        <v>0</v>
      </c>
      <c r="AG436" s="54" t="n">
        <f aca="false">MIN(1000,MAX(AG437,IF($A436&gt;=AG$16,0,AG$13*(AG$16-$A436)+AG$14*(AG$16-$A436)^2+AG$15*(AG$16-$A436)^3)))</f>
        <v>0</v>
      </c>
      <c r="AH436" s="54" t="n">
        <f aca="false">MIN(1000,MAX(AH437,IF($A436&gt;=AH$16,0,AH$13*(AH$16-$A436)+AH$14*(AH$16-$A436)^2+AH$15*(AH$16-$A436)^3)))</f>
        <v>0</v>
      </c>
      <c r="AI436" s="54" t="n">
        <f aca="false">MIN(1000,MAX(AI437,IF($A436&gt;=AI$16,0,AI$13*(AI$16-$A436)+AI$14*(AI$16-$A436)^2+AI$15*(AI$16-$A436)^3)))</f>
        <v>0</v>
      </c>
      <c r="AJ436" s="54" t="n">
        <f aca="false">MIN(1000,MAX(AJ437,IF($A436&gt;=AJ$16,0,AJ$13*(AJ$16-$A436)+AJ$14*(AJ$16-$A436)^2+AJ$15*(AJ$16-$A436)^3)))</f>
        <v>0</v>
      </c>
      <c r="AK436" s="54" t="n">
        <f aca="false">MIN(1000,MAX(AK437,IF($A436&gt;=AK$16,0,AK$13*(AK$16-$A436)+AK$14*(AK$16-$A436)^2+AK$15*(AK$16-$A436)^3)))</f>
        <v>0</v>
      </c>
      <c r="AL436" s="54" t="n">
        <f aca="false">MIN(1000,MAX(AL437,IF($A436&gt;=AL$16,0,AL$13*(AL$16-$A436)+AL$14*(AL$16-$A436)^2+AL$15*(AL$16-$A436)^3)))</f>
        <v>0</v>
      </c>
      <c r="AM436" s="54" t="n">
        <f aca="false">MIN(1000,MAX(AM437,IF($A436&gt;=AM$16,0,AM$13*(AM$16-$A436)+AM$14*(AM$16-$A436)^2+AM$15*(AM$16-$A436)^3)))</f>
        <v>0</v>
      </c>
      <c r="AN436" s="54" t="n">
        <f aca="false">MIN(1000,MAX(AN437,IF($A436&gt;=AN$16,0,AN$13*(AN$16-$A436)+AN$14*(AN$16-$A436)^2+AN$15*(AN$16-$A436)^3)))</f>
        <v>0</v>
      </c>
      <c r="AO436" s="54" t="n">
        <f aca="false">MIN(1000,MAX(AO437,IF($A436&gt;=AO$16,0,AO$13*(AO$16-$A436)+AO$14*(AO$16-$A436)^2+AO$15*(AO$16-$A436)^3)))</f>
        <v>0</v>
      </c>
      <c r="AP436" s="54" t="n">
        <f aca="false">MIN(1000,MAX(AP437,IF($A436&gt;=AP$16,0,AP$13*(AP$16-$A436)+AP$14*(AP$16-$A436)^2+AP$15*(AP$16-$A436)^3)))</f>
        <v>0</v>
      </c>
      <c r="AQ436" s="54" t="n">
        <f aca="false">MIN(1000,MAX(AQ437,IF($A436&gt;=AQ$16,0,AQ$13*(AQ$16-$A436)+AQ$14*(AQ$16-$A436)^2+AQ$15*(AQ$16-$A436)^3)))</f>
        <v>0</v>
      </c>
      <c r="AR436" s="54" t="n">
        <f aca="false">MIN(1000,MAX(AR437,IF($A436&gt;=AR$16,0,AR$13*(AR$16-$A436)+AR$14*(AR$16-$A436)^2+AR$15*(AR$16-$A436)^3)))</f>
        <v>0</v>
      </c>
      <c r="AS436" s="54" t="n">
        <f aca="false">MIN(1000,MAX(AS437,IF($A436&gt;=AS$16,0,AS$13*(AS$16-$A436)+AS$14*(AS$16-$A436)^2+AS$15*(AS$16-$A436)^3)))</f>
        <v>0</v>
      </c>
      <c r="AT436" s="54" t="n">
        <f aca="false">MIN(1000,MAX(AT437,IF($A436&gt;=AT$16,0,AT$13*(AT$16-$A436)+AT$14*(AT$16-$A436)^2+AT$15*(AT$16-$A436)^3)))</f>
        <v>0</v>
      </c>
      <c r="AU436" s="54" t="n">
        <f aca="false">MIN(1000,MAX(AU437,IF($A436&gt;=AU$16,0,AU$13*(AU$16-$A436)+AU$14*(AU$16-$A436)^2+AU$15*(AU$16-$A436)^3)))</f>
        <v>0</v>
      </c>
      <c r="AV436" s="54" t="n">
        <f aca="false">MIN(1000,MAX(AV437,IF($A436&gt;=AV$16,0,AV$13*(AV$16-$A436)+AV$14*(AV$16-$A436)^2+AV$15*(AV$16-$A436)^3)))</f>
        <v>322.58053</v>
      </c>
      <c r="AW436" s="54" t="n">
        <f aca="false">MIN(1000,MAX(AW437,IF($A436&gt;=AW$16,0,AW$13*(AW$16-$A436)+AW$14*(AW$16-$A436)^2+AW$15*(AW$16-$A436)^3)))</f>
        <v>0</v>
      </c>
      <c r="AX436" s="54" t="n">
        <f aca="false">MIN(1000,MAX(AX437,IF($A436&gt;=AX$16,0,AX$13*(AX$16-$A436)+AX$14*(AX$16-$A436)^2+AX$15*(AX$16-$A436)^3)))</f>
        <v>58.216864</v>
      </c>
      <c r="AY436" s="54" t="n">
        <f aca="false">MIN(1000,MAX(AY437,IF($A436&gt;=AY$16,0,AY$13*(AY$16-$A436)+AY$14*(AY$16-$A436)^2+AY$15*(AY$16-$A436)^3)))</f>
        <v>0</v>
      </c>
      <c r="AZ436" s="54" t="n">
        <f aca="false">MIN(1000,MAX(AZ437,IF($A436&gt;=AZ$16,0,AZ$13*(AZ$16-$A436)+AZ$14*(AZ$16-$A436)^2+AZ$15*(AZ$16-$A436)^3)))</f>
        <v>0</v>
      </c>
      <c r="BA436" s="54" t="n">
        <f aca="false">MIN(1000,MAX(BA437,IF($A436&gt;=BA$16,0,BA$13*(BA$16-$A436)+BA$14*(BA$16-$A436)^2+BA$15*(BA$16-$A436)^3)))</f>
        <v>0</v>
      </c>
    </row>
    <row r="437" customFormat="false" ht="13.8" hidden="false" customHeight="false" outlineLevel="0" collapsed="false">
      <c r="A437" s="12" t="n">
        <f aca="false">A436+10</f>
        <v>4200</v>
      </c>
      <c r="B437" s="54" t="n">
        <f aca="false">MIN(1000,MAX(B438,IF($A437&gt;=B$16,0,B$13*(B$16-$A437)+B$14*(B$16-$A437)^2+B$15*(B$16-$A437)^3)))</f>
        <v>0</v>
      </c>
      <c r="C437" s="54" t="n">
        <f aca="false">MIN(1000,MAX(C438,IF($A437&gt;=C$16,0,C$13*(C$16-$A437)+C$14*(C$16-$A437)^2+C$15*(C$16-$A437)^3)))</f>
        <v>0</v>
      </c>
      <c r="D437" s="54" t="n">
        <f aca="false">MIN(1000,MAX(D438,IF($A437&gt;=D$16,0,D$13*(D$16-$A437)+D$14*(D$16-$A437)^2+D$15*(D$16-$A437)^3)))</f>
        <v>0</v>
      </c>
      <c r="E437" s="54" t="n">
        <f aca="false">MIN(1000,MAX(E438,IF($A437&gt;=E$16,0,E$13*(E$16-$A437)+E$14*(E$16-$A437)^2+E$15*(E$16-$A437)^3)))</f>
        <v>0</v>
      </c>
      <c r="F437" s="54" t="n">
        <f aca="false">MIN(1000,MAX(F438,IF($A437&gt;=F$16,0,F$13*(F$16-$A437)+F$14*(F$16-$A437)^2+F$15*(F$16-$A437)^3)))</f>
        <v>0</v>
      </c>
      <c r="G437" s="54" t="n">
        <f aca="false">MIN(1000,MAX(G438,IF($A437&gt;=G$16,0,G$13*(G$16-$A437)+G$14*(G$16-$A437)^2+G$15*(G$16-$A437)^3)))</f>
        <v>0</v>
      </c>
      <c r="H437" s="54" t="n">
        <f aca="false">MIN(1000,MAX(H438,IF($A437&gt;=H$16,0,H$13*(H$16-$A437)+H$14*(H$16-$A437)^2+H$15*(H$16-$A437)^3)))</f>
        <v>0</v>
      </c>
      <c r="I437" s="54" t="n">
        <f aca="false">MIN(1000,MAX(I438,IF($A437&gt;=I$16,0,I$13*(I$16-$A437)+I$14*(I$16-$A437)^2+I$15*(I$16-$A437)^3)))</f>
        <v>0</v>
      </c>
      <c r="J437" s="54" t="n">
        <f aca="false">MIN(1000,MAX(J438,IF($A437&gt;=J$16,0,J$13*(J$16-$A437)+J$14*(J$16-$A437)^2+J$15*(J$16-$A437)^3)))</f>
        <v>0</v>
      </c>
      <c r="K437" s="54" t="n">
        <f aca="false">MIN(1000,MAX(K438,IF($A437&gt;=K$16,0,K$13*(K$16-$A437)+K$14*(K$16-$A437)^2+K$15*(K$16-$A437)^3)))</f>
        <v>0</v>
      </c>
      <c r="L437" s="54" t="n">
        <f aca="false">MIN(1000,MAX(L438,IF($A437&gt;=L$16,0,L$13*(L$16-$A437)+L$14*(L$16-$A437)^2+L$15*(L$16-$A437)^3)))</f>
        <v>0</v>
      </c>
      <c r="M437" s="54" t="n">
        <f aca="false">MIN(1000,MAX(M438,IF($A437&gt;=M$16,0,M$13*(M$16-$A437)+M$14*(M$16-$A437)^2+M$15*(M$16-$A437)^3)))</f>
        <v>0</v>
      </c>
      <c r="N437" s="54" t="n">
        <f aca="false">MIN(1000,MAX(N438,IF($A437&gt;=N$16,0,N$13*(N$16-$A437)+N$14*(N$16-$A437)^2+N$15*(N$16-$A437)^3)))</f>
        <v>0</v>
      </c>
      <c r="O437" s="54" t="n">
        <f aca="false">MIN(1000,MAX(O438,IF($A437&gt;=O$16,0,O$13*(O$16-$A437)+O$14*(O$16-$A437)^2+O$15*(O$16-$A437)^3)))</f>
        <v>0</v>
      </c>
      <c r="P437" s="54" t="n">
        <f aca="false">MIN(1000,MAX(P438,IF($A437&gt;=P$16,0,P$13*(P$16-$A437)+P$14*(P$16-$A437)^2+P$15*(P$16-$A437)^3)))</f>
        <v>0</v>
      </c>
      <c r="Q437" s="54" t="n">
        <f aca="false">MIN(1000,MAX(Q438,IF($A437&gt;=Q$16,0,Q$13*(Q$16-$A437)+Q$14*(Q$16-$A437)^2+Q$15*(Q$16-$A437)^3)))</f>
        <v>0</v>
      </c>
      <c r="R437" s="54" t="n">
        <f aca="false">MIN(1000,MAX(R438,IF($A437&gt;=R$16,0,R$13*(R$16-$A437)+R$14*(R$16-$A437)^2+R$15*(R$16-$A437)^3)))</f>
        <v>0</v>
      </c>
      <c r="S437" s="54" t="n">
        <f aca="false">MIN(1000,MAX(S438,IF($A437&gt;=S$16,0,S$13*(S$16-$A437)+S$14*(S$16-$A437)^2+S$15*(S$16-$A437)^3)))</f>
        <v>0</v>
      </c>
      <c r="T437" s="54" t="n">
        <f aca="false">MIN(1000,MAX(T438,IF($A437&gt;=T$16,0,T$13*(T$16-$A437)+T$14*(T$16-$A437)^2+T$15*(T$16-$A437)^3)))</f>
        <v>0</v>
      </c>
      <c r="U437" s="54" t="n">
        <f aca="false">MIN(1000,MAX(U438,IF($A437&gt;=U$16,0,U$13*(U$16-$A437)+U$14*(U$16-$A437)^2+U$15*(U$16-$A437)^3)))</f>
        <v>54.14745</v>
      </c>
      <c r="V437" s="54" t="n">
        <f aca="false">MIN(1000,MAX(V438,IF($A437&gt;=V$16,0,V$13*(V$16-$A437)+V$14*(V$16-$A437)^2+V$15*(V$16-$A437)^3)))</f>
        <v>0</v>
      </c>
      <c r="W437" s="54" t="n">
        <f aca="false">MIN(1000,MAX(W438,IF($A437&gt;=W$16,0,W$13*(W$16-$A437)+W$14*(W$16-$A437)^2+W$15*(W$16-$A437)^3)))</f>
        <v>29.55648</v>
      </c>
      <c r="X437" s="54" t="n">
        <f aca="false">MIN(1000,MAX(X438,IF($A437&gt;=X$16,0,X$13*(X$16-$A437)+X$14*(X$16-$A437)^2+X$15*(X$16-$A437)^3)))</f>
        <v>0</v>
      </c>
      <c r="Y437" s="54" t="n">
        <f aca="false">MIN(1000,MAX(Y438,IF($A437&gt;=Y$16,0,Y$13*(Y$16-$A437)+Y$14*(Y$16-$A437)^2+Y$15*(Y$16-$A437)^3)))</f>
        <v>0</v>
      </c>
      <c r="Z437" s="54" t="n">
        <f aca="false">MIN(1000,MAX(Z438,IF($A437&gt;=Z$16,0,Z$13*(Z$16-$A437)+Z$14*(Z$16-$A437)^2+Z$15*(Z$16-$A437)^3)))</f>
        <v>0</v>
      </c>
      <c r="AC437" s="54" t="n">
        <f aca="false">MIN(1000,MAX(AC438,IF($A437&gt;=AC$16,0,AC$13*(AC$16-$A437)+AC$14*(AC$16-$A437)^2+AC$15*(AC$16-$A437)^3)))</f>
        <v>0</v>
      </c>
      <c r="AD437" s="54" t="n">
        <f aca="false">MIN(1000,MAX(AD438,IF($A437&gt;=AD$16,0,AD$13*(AD$16-$A437)+AD$14*(AD$16-$A437)^2+AD$15*(AD$16-$A437)^3)))</f>
        <v>0</v>
      </c>
      <c r="AE437" s="54" t="n">
        <f aca="false">MIN(1000,MAX(AE438,IF($A437&gt;=AE$16,0,AE$13*(AE$16-$A437)+AE$14*(AE$16-$A437)^2+AE$15*(AE$16-$A437)^3)))</f>
        <v>0</v>
      </c>
      <c r="AF437" s="54" t="n">
        <f aca="false">MIN(1000,MAX(AF438,IF($A437&gt;=AF$16,0,AF$13*(AF$16-$A437)+AF$14*(AF$16-$A437)^2+AF$15*(AF$16-$A437)^3)))</f>
        <v>0</v>
      </c>
      <c r="AG437" s="54" t="n">
        <f aca="false">MIN(1000,MAX(AG438,IF($A437&gt;=AG$16,0,AG$13*(AG$16-$A437)+AG$14*(AG$16-$A437)^2+AG$15*(AG$16-$A437)^3)))</f>
        <v>0</v>
      </c>
      <c r="AH437" s="54" t="n">
        <f aca="false">MIN(1000,MAX(AH438,IF($A437&gt;=AH$16,0,AH$13*(AH$16-$A437)+AH$14*(AH$16-$A437)^2+AH$15*(AH$16-$A437)^3)))</f>
        <v>0</v>
      </c>
      <c r="AI437" s="54" t="n">
        <f aca="false">MIN(1000,MAX(AI438,IF($A437&gt;=AI$16,0,AI$13*(AI$16-$A437)+AI$14*(AI$16-$A437)^2+AI$15*(AI$16-$A437)^3)))</f>
        <v>0</v>
      </c>
      <c r="AJ437" s="54" t="n">
        <f aca="false">MIN(1000,MAX(AJ438,IF($A437&gt;=AJ$16,0,AJ$13*(AJ$16-$A437)+AJ$14*(AJ$16-$A437)^2+AJ$15*(AJ$16-$A437)^3)))</f>
        <v>0</v>
      </c>
      <c r="AK437" s="54" t="n">
        <f aca="false">MIN(1000,MAX(AK438,IF($A437&gt;=AK$16,0,AK$13*(AK$16-$A437)+AK$14*(AK$16-$A437)^2+AK$15*(AK$16-$A437)^3)))</f>
        <v>0</v>
      </c>
      <c r="AL437" s="54" t="n">
        <f aca="false">MIN(1000,MAX(AL438,IF($A437&gt;=AL$16,0,AL$13*(AL$16-$A437)+AL$14*(AL$16-$A437)^2+AL$15*(AL$16-$A437)^3)))</f>
        <v>0</v>
      </c>
      <c r="AM437" s="54" t="n">
        <f aca="false">MIN(1000,MAX(AM438,IF($A437&gt;=AM$16,0,AM$13*(AM$16-$A437)+AM$14*(AM$16-$A437)^2+AM$15*(AM$16-$A437)^3)))</f>
        <v>0</v>
      </c>
      <c r="AN437" s="54" t="n">
        <f aca="false">MIN(1000,MAX(AN438,IF($A437&gt;=AN$16,0,AN$13*(AN$16-$A437)+AN$14*(AN$16-$A437)^2+AN$15*(AN$16-$A437)^3)))</f>
        <v>0</v>
      </c>
      <c r="AO437" s="54" t="n">
        <f aca="false">MIN(1000,MAX(AO438,IF($A437&gt;=AO$16,0,AO$13*(AO$16-$A437)+AO$14*(AO$16-$A437)^2+AO$15*(AO$16-$A437)^3)))</f>
        <v>0</v>
      </c>
      <c r="AP437" s="54" t="n">
        <f aca="false">MIN(1000,MAX(AP438,IF($A437&gt;=AP$16,0,AP$13*(AP$16-$A437)+AP$14*(AP$16-$A437)^2+AP$15*(AP$16-$A437)^3)))</f>
        <v>0</v>
      </c>
      <c r="AQ437" s="54" t="n">
        <f aca="false">MIN(1000,MAX(AQ438,IF($A437&gt;=AQ$16,0,AQ$13*(AQ$16-$A437)+AQ$14*(AQ$16-$A437)^2+AQ$15*(AQ$16-$A437)^3)))</f>
        <v>0</v>
      </c>
      <c r="AR437" s="54" t="n">
        <f aca="false">MIN(1000,MAX(AR438,IF($A437&gt;=AR$16,0,AR$13*(AR$16-$A437)+AR$14*(AR$16-$A437)^2+AR$15*(AR$16-$A437)^3)))</f>
        <v>0</v>
      </c>
      <c r="AS437" s="54" t="n">
        <f aca="false">MIN(1000,MAX(AS438,IF($A437&gt;=AS$16,0,AS$13*(AS$16-$A437)+AS$14*(AS$16-$A437)^2+AS$15*(AS$16-$A437)^3)))</f>
        <v>0</v>
      </c>
      <c r="AT437" s="54" t="n">
        <f aca="false">MIN(1000,MAX(AT438,IF($A437&gt;=AT$16,0,AT$13*(AT$16-$A437)+AT$14*(AT$16-$A437)^2+AT$15*(AT$16-$A437)^3)))</f>
        <v>0</v>
      </c>
      <c r="AU437" s="54" t="n">
        <f aca="false">MIN(1000,MAX(AU438,IF($A437&gt;=AU$16,0,AU$13*(AU$16-$A437)+AU$14*(AU$16-$A437)^2+AU$15*(AU$16-$A437)^3)))</f>
        <v>0</v>
      </c>
      <c r="AV437" s="54" t="n">
        <f aca="false">MIN(1000,MAX(AV438,IF($A437&gt;=AV$16,0,AV$13*(AV$16-$A437)+AV$14*(AV$16-$A437)^2+AV$15*(AV$16-$A437)^3)))</f>
        <v>321.12753</v>
      </c>
      <c r="AW437" s="54" t="n">
        <f aca="false">MIN(1000,MAX(AW438,IF($A437&gt;=AW$16,0,AW$13*(AW$16-$A437)+AW$14*(AW$16-$A437)^2+AW$15*(AW$16-$A437)^3)))</f>
        <v>0</v>
      </c>
      <c r="AX437" s="54" t="n">
        <f aca="false">MIN(1000,MAX(AX438,IF($A437&gt;=AX$16,0,AX$13*(AX$16-$A437)+AX$14*(AX$16-$A437)^2+AX$15*(AX$16-$A437)^3)))</f>
        <v>58.216864</v>
      </c>
      <c r="AY437" s="54" t="n">
        <f aca="false">MIN(1000,MAX(AY438,IF($A437&gt;=AY$16,0,AY$13*(AY$16-$A437)+AY$14*(AY$16-$A437)^2+AY$15*(AY$16-$A437)^3)))</f>
        <v>0</v>
      </c>
      <c r="AZ437" s="54" t="n">
        <f aca="false">MIN(1000,MAX(AZ438,IF($A437&gt;=AZ$16,0,AZ$13*(AZ$16-$A437)+AZ$14*(AZ$16-$A437)^2+AZ$15*(AZ$16-$A437)^3)))</f>
        <v>0</v>
      </c>
      <c r="BA437" s="54" t="n">
        <f aca="false">MIN(1000,MAX(BA438,IF($A437&gt;=BA$16,0,BA$13*(BA$16-$A437)+BA$14*(BA$16-$A437)^2+BA$15*(BA$16-$A437)^3)))</f>
        <v>0</v>
      </c>
    </row>
    <row r="438" customFormat="false" ht="13.8" hidden="false" customHeight="false" outlineLevel="0" collapsed="false">
      <c r="A438" s="12" t="n">
        <f aca="false">A437+10</f>
        <v>4210</v>
      </c>
      <c r="B438" s="54" t="n">
        <f aca="false">MIN(1000,MAX(B439,IF($A438&gt;=B$16,0,B$13*(B$16-$A438)+B$14*(B$16-$A438)^2+B$15*(B$16-$A438)^3)))</f>
        <v>0</v>
      </c>
      <c r="C438" s="54" t="n">
        <f aca="false">MIN(1000,MAX(C439,IF($A438&gt;=C$16,0,C$13*(C$16-$A438)+C$14*(C$16-$A438)^2+C$15*(C$16-$A438)^3)))</f>
        <v>0</v>
      </c>
      <c r="D438" s="54" t="n">
        <f aca="false">MIN(1000,MAX(D439,IF($A438&gt;=D$16,0,D$13*(D$16-$A438)+D$14*(D$16-$A438)^2+D$15*(D$16-$A438)^3)))</f>
        <v>0</v>
      </c>
      <c r="E438" s="54" t="n">
        <f aca="false">MIN(1000,MAX(E439,IF($A438&gt;=E$16,0,E$13*(E$16-$A438)+E$14*(E$16-$A438)^2+E$15*(E$16-$A438)^3)))</f>
        <v>0</v>
      </c>
      <c r="F438" s="54" t="n">
        <f aca="false">MIN(1000,MAX(F439,IF($A438&gt;=F$16,0,F$13*(F$16-$A438)+F$14*(F$16-$A438)^2+F$15*(F$16-$A438)^3)))</f>
        <v>0</v>
      </c>
      <c r="G438" s="54" t="n">
        <f aca="false">MIN(1000,MAX(G439,IF($A438&gt;=G$16,0,G$13*(G$16-$A438)+G$14*(G$16-$A438)^2+G$15*(G$16-$A438)^3)))</f>
        <v>0</v>
      </c>
      <c r="H438" s="54" t="n">
        <f aca="false">MIN(1000,MAX(H439,IF($A438&gt;=H$16,0,H$13*(H$16-$A438)+H$14*(H$16-$A438)^2+H$15*(H$16-$A438)^3)))</f>
        <v>0</v>
      </c>
      <c r="I438" s="54" t="n">
        <f aca="false">MIN(1000,MAX(I439,IF($A438&gt;=I$16,0,I$13*(I$16-$A438)+I$14*(I$16-$A438)^2+I$15*(I$16-$A438)^3)))</f>
        <v>0</v>
      </c>
      <c r="J438" s="54" t="n">
        <f aca="false">MIN(1000,MAX(J439,IF($A438&gt;=J$16,0,J$13*(J$16-$A438)+J$14*(J$16-$A438)^2+J$15*(J$16-$A438)^3)))</f>
        <v>0</v>
      </c>
      <c r="K438" s="54" t="n">
        <f aca="false">MIN(1000,MAX(K439,IF($A438&gt;=K$16,0,K$13*(K$16-$A438)+K$14*(K$16-$A438)^2+K$15*(K$16-$A438)^3)))</f>
        <v>0</v>
      </c>
      <c r="L438" s="54" t="n">
        <f aca="false">MIN(1000,MAX(L439,IF($A438&gt;=L$16,0,L$13*(L$16-$A438)+L$14*(L$16-$A438)^2+L$15*(L$16-$A438)^3)))</f>
        <v>0</v>
      </c>
      <c r="M438" s="54" t="n">
        <f aca="false">MIN(1000,MAX(M439,IF($A438&gt;=M$16,0,M$13*(M$16-$A438)+M$14*(M$16-$A438)^2+M$15*(M$16-$A438)^3)))</f>
        <v>0</v>
      </c>
      <c r="N438" s="54" t="n">
        <f aca="false">MIN(1000,MAX(N439,IF($A438&gt;=N$16,0,N$13*(N$16-$A438)+N$14*(N$16-$A438)^2+N$15*(N$16-$A438)^3)))</f>
        <v>0</v>
      </c>
      <c r="O438" s="54" t="n">
        <f aca="false">MIN(1000,MAX(O439,IF($A438&gt;=O$16,0,O$13*(O$16-$A438)+O$14*(O$16-$A438)^2+O$15*(O$16-$A438)^3)))</f>
        <v>0</v>
      </c>
      <c r="P438" s="54" t="n">
        <f aca="false">MIN(1000,MAX(P439,IF($A438&gt;=P$16,0,P$13*(P$16-$A438)+P$14*(P$16-$A438)^2+P$15*(P$16-$A438)^3)))</f>
        <v>0</v>
      </c>
      <c r="Q438" s="54" t="n">
        <f aca="false">MIN(1000,MAX(Q439,IF($A438&gt;=Q$16,0,Q$13*(Q$16-$A438)+Q$14*(Q$16-$A438)^2+Q$15*(Q$16-$A438)^3)))</f>
        <v>0</v>
      </c>
      <c r="R438" s="54" t="n">
        <f aca="false">MIN(1000,MAX(R439,IF($A438&gt;=R$16,0,R$13*(R$16-$A438)+R$14*(R$16-$A438)^2+R$15*(R$16-$A438)^3)))</f>
        <v>0</v>
      </c>
      <c r="S438" s="54" t="n">
        <f aca="false">MIN(1000,MAX(S439,IF($A438&gt;=S$16,0,S$13*(S$16-$A438)+S$14*(S$16-$A438)^2+S$15*(S$16-$A438)^3)))</f>
        <v>0</v>
      </c>
      <c r="T438" s="54" t="n">
        <f aca="false">MIN(1000,MAX(T439,IF($A438&gt;=T$16,0,T$13*(T$16-$A438)+T$14*(T$16-$A438)^2+T$15*(T$16-$A438)^3)))</f>
        <v>0</v>
      </c>
      <c r="U438" s="54" t="n">
        <f aca="false">MIN(1000,MAX(U439,IF($A438&gt;=U$16,0,U$13*(U$16-$A438)+U$14*(U$16-$A438)^2+U$15*(U$16-$A438)^3)))</f>
        <v>53.90245</v>
      </c>
      <c r="V438" s="54" t="n">
        <f aca="false">MIN(1000,MAX(V439,IF($A438&gt;=V$16,0,V$13*(V$16-$A438)+V$14*(V$16-$A438)^2+V$15*(V$16-$A438)^3)))</f>
        <v>0</v>
      </c>
      <c r="W438" s="54" t="n">
        <f aca="false">MIN(1000,MAX(W439,IF($A438&gt;=W$16,0,W$13*(W$16-$A438)+W$14*(W$16-$A438)^2+W$15*(W$16-$A438)^3)))</f>
        <v>29.42748</v>
      </c>
      <c r="X438" s="54" t="n">
        <f aca="false">MIN(1000,MAX(X439,IF($A438&gt;=X$16,0,X$13*(X$16-$A438)+X$14*(X$16-$A438)^2+X$15*(X$16-$A438)^3)))</f>
        <v>0</v>
      </c>
      <c r="Y438" s="54" t="n">
        <f aca="false">MIN(1000,MAX(Y439,IF($A438&gt;=Y$16,0,Y$13*(Y$16-$A438)+Y$14*(Y$16-$A438)^2+Y$15*(Y$16-$A438)^3)))</f>
        <v>0</v>
      </c>
      <c r="Z438" s="54" t="n">
        <f aca="false">MIN(1000,MAX(Z439,IF($A438&gt;=Z$16,0,Z$13*(Z$16-$A438)+Z$14*(Z$16-$A438)^2+Z$15*(Z$16-$A438)^3)))</f>
        <v>0</v>
      </c>
      <c r="AC438" s="54" t="n">
        <f aca="false">MIN(1000,MAX(AC439,IF($A438&gt;=AC$16,0,AC$13*(AC$16-$A438)+AC$14*(AC$16-$A438)^2+AC$15*(AC$16-$A438)^3)))</f>
        <v>0</v>
      </c>
      <c r="AD438" s="54" t="n">
        <f aca="false">MIN(1000,MAX(AD439,IF($A438&gt;=AD$16,0,AD$13*(AD$16-$A438)+AD$14*(AD$16-$A438)^2+AD$15*(AD$16-$A438)^3)))</f>
        <v>0</v>
      </c>
      <c r="AE438" s="54" t="n">
        <f aca="false">MIN(1000,MAX(AE439,IF($A438&gt;=AE$16,0,AE$13*(AE$16-$A438)+AE$14*(AE$16-$A438)^2+AE$15*(AE$16-$A438)^3)))</f>
        <v>0</v>
      </c>
      <c r="AF438" s="54" t="n">
        <f aca="false">MIN(1000,MAX(AF439,IF($A438&gt;=AF$16,0,AF$13*(AF$16-$A438)+AF$14*(AF$16-$A438)^2+AF$15*(AF$16-$A438)^3)))</f>
        <v>0</v>
      </c>
      <c r="AG438" s="54" t="n">
        <f aca="false">MIN(1000,MAX(AG439,IF($A438&gt;=AG$16,0,AG$13*(AG$16-$A438)+AG$14*(AG$16-$A438)^2+AG$15*(AG$16-$A438)^3)))</f>
        <v>0</v>
      </c>
      <c r="AH438" s="54" t="n">
        <f aca="false">MIN(1000,MAX(AH439,IF($A438&gt;=AH$16,0,AH$13*(AH$16-$A438)+AH$14*(AH$16-$A438)^2+AH$15*(AH$16-$A438)^3)))</f>
        <v>0</v>
      </c>
      <c r="AI438" s="54" t="n">
        <f aca="false">MIN(1000,MAX(AI439,IF($A438&gt;=AI$16,0,AI$13*(AI$16-$A438)+AI$14*(AI$16-$A438)^2+AI$15*(AI$16-$A438)^3)))</f>
        <v>0</v>
      </c>
      <c r="AJ438" s="54" t="n">
        <f aca="false">MIN(1000,MAX(AJ439,IF($A438&gt;=AJ$16,0,AJ$13*(AJ$16-$A438)+AJ$14*(AJ$16-$A438)^2+AJ$15*(AJ$16-$A438)^3)))</f>
        <v>0</v>
      </c>
      <c r="AK438" s="54" t="n">
        <f aca="false">MIN(1000,MAX(AK439,IF($A438&gt;=AK$16,0,AK$13*(AK$16-$A438)+AK$14*(AK$16-$A438)^2+AK$15*(AK$16-$A438)^3)))</f>
        <v>0</v>
      </c>
      <c r="AL438" s="54" t="n">
        <f aca="false">MIN(1000,MAX(AL439,IF($A438&gt;=AL$16,0,AL$13*(AL$16-$A438)+AL$14*(AL$16-$A438)^2+AL$15*(AL$16-$A438)^3)))</f>
        <v>0</v>
      </c>
      <c r="AM438" s="54" t="n">
        <f aca="false">MIN(1000,MAX(AM439,IF($A438&gt;=AM$16,0,AM$13*(AM$16-$A438)+AM$14*(AM$16-$A438)^2+AM$15*(AM$16-$A438)^3)))</f>
        <v>0</v>
      </c>
      <c r="AN438" s="54" t="n">
        <f aca="false">MIN(1000,MAX(AN439,IF($A438&gt;=AN$16,0,AN$13*(AN$16-$A438)+AN$14*(AN$16-$A438)^2+AN$15*(AN$16-$A438)^3)))</f>
        <v>0</v>
      </c>
      <c r="AO438" s="54" t="n">
        <f aca="false">MIN(1000,MAX(AO439,IF($A438&gt;=AO$16,0,AO$13*(AO$16-$A438)+AO$14*(AO$16-$A438)^2+AO$15*(AO$16-$A438)^3)))</f>
        <v>0</v>
      </c>
      <c r="AP438" s="54" t="n">
        <f aca="false">MIN(1000,MAX(AP439,IF($A438&gt;=AP$16,0,AP$13*(AP$16-$A438)+AP$14*(AP$16-$A438)^2+AP$15*(AP$16-$A438)^3)))</f>
        <v>0</v>
      </c>
      <c r="AQ438" s="54" t="n">
        <f aca="false">MIN(1000,MAX(AQ439,IF($A438&gt;=AQ$16,0,AQ$13*(AQ$16-$A438)+AQ$14*(AQ$16-$A438)^2+AQ$15*(AQ$16-$A438)^3)))</f>
        <v>0</v>
      </c>
      <c r="AR438" s="54" t="n">
        <f aca="false">MIN(1000,MAX(AR439,IF($A438&gt;=AR$16,0,AR$13*(AR$16-$A438)+AR$14*(AR$16-$A438)^2+AR$15*(AR$16-$A438)^3)))</f>
        <v>0</v>
      </c>
      <c r="AS438" s="54" t="n">
        <f aca="false">MIN(1000,MAX(AS439,IF($A438&gt;=AS$16,0,AS$13*(AS$16-$A438)+AS$14*(AS$16-$A438)^2+AS$15*(AS$16-$A438)^3)))</f>
        <v>0</v>
      </c>
      <c r="AT438" s="54" t="n">
        <f aca="false">MIN(1000,MAX(AT439,IF($A438&gt;=AT$16,0,AT$13*(AT$16-$A438)+AT$14*(AT$16-$A438)^2+AT$15*(AT$16-$A438)^3)))</f>
        <v>0</v>
      </c>
      <c r="AU438" s="54" t="n">
        <f aca="false">MIN(1000,MAX(AU439,IF($A438&gt;=AU$16,0,AU$13*(AU$16-$A438)+AU$14*(AU$16-$A438)^2+AU$15*(AU$16-$A438)^3)))</f>
        <v>0</v>
      </c>
      <c r="AV438" s="54" t="n">
        <f aca="false">MIN(1000,MAX(AV439,IF($A438&gt;=AV$16,0,AV$13*(AV$16-$A438)+AV$14*(AV$16-$A438)^2+AV$15*(AV$16-$A438)^3)))</f>
        <v>319.67453</v>
      </c>
      <c r="AW438" s="54" t="n">
        <f aca="false">MIN(1000,MAX(AW439,IF($A438&gt;=AW$16,0,AW$13*(AW$16-$A438)+AW$14*(AW$16-$A438)^2+AW$15*(AW$16-$A438)^3)))</f>
        <v>0</v>
      </c>
      <c r="AX438" s="54" t="n">
        <f aca="false">MIN(1000,MAX(AX439,IF($A438&gt;=AX$16,0,AX$13*(AX$16-$A438)+AX$14*(AX$16-$A438)^2+AX$15*(AX$16-$A438)^3)))</f>
        <v>58.216864</v>
      </c>
      <c r="AY438" s="54" t="n">
        <f aca="false">MIN(1000,MAX(AY439,IF($A438&gt;=AY$16,0,AY$13*(AY$16-$A438)+AY$14*(AY$16-$A438)^2+AY$15*(AY$16-$A438)^3)))</f>
        <v>0</v>
      </c>
      <c r="AZ438" s="54" t="n">
        <f aca="false">MIN(1000,MAX(AZ439,IF($A438&gt;=AZ$16,0,AZ$13*(AZ$16-$A438)+AZ$14*(AZ$16-$A438)^2+AZ$15*(AZ$16-$A438)^3)))</f>
        <v>0</v>
      </c>
      <c r="BA438" s="54" t="n">
        <f aca="false">MIN(1000,MAX(BA439,IF($A438&gt;=BA$16,0,BA$13*(BA$16-$A438)+BA$14*(BA$16-$A438)^2+BA$15*(BA$16-$A438)^3)))</f>
        <v>0</v>
      </c>
    </row>
    <row r="439" customFormat="false" ht="13.8" hidden="false" customHeight="false" outlineLevel="0" collapsed="false">
      <c r="A439" s="12" t="n">
        <f aca="false">A438+10</f>
        <v>4220</v>
      </c>
      <c r="B439" s="54" t="n">
        <f aca="false">MIN(1000,MAX(B440,IF($A439&gt;=B$16,0,B$13*(B$16-$A439)+B$14*(B$16-$A439)^2+B$15*(B$16-$A439)^3)))</f>
        <v>0</v>
      </c>
      <c r="C439" s="54" t="n">
        <f aca="false">MIN(1000,MAX(C440,IF($A439&gt;=C$16,0,C$13*(C$16-$A439)+C$14*(C$16-$A439)^2+C$15*(C$16-$A439)^3)))</f>
        <v>0</v>
      </c>
      <c r="D439" s="54" t="n">
        <f aca="false">MIN(1000,MAX(D440,IF($A439&gt;=D$16,0,D$13*(D$16-$A439)+D$14*(D$16-$A439)^2+D$15*(D$16-$A439)^3)))</f>
        <v>0</v>
      </c>
      <c r="E439" s="54" t="n">
        <f aca="false">MIN(1000,MAX(E440,IF($A439&gt;=E$16,0,E$13*(E$16-$A439)+E$14*(E$16-$A439)^2+E$15*(E$16-$A439)^3)))</f>
        <v>0</v>
      </c>
      <c r="F439" s="54" t="n">
        <f aca="false">MIN(1000,MAX(F440,IF($A439&gt;=F$16,0,F$13*(F$16-$A439)+F$14*(F$16-$A439)^2+F$15*(F$16-$A439)^3)))</f>
        <v>0</v>
      </c>
      <c r="G439" s="54" t="n">
        <f aca="false">MIN(1000,MAX(G440,IF($A439&gt;=G$16,0,G$13*(G$16-$A439)+G$14*(G$16-$A439)^2+G$15*(G$16-$A439)^3)))</f>
        <v>0</v>
      </c>
      <c r="H439" s="54" t="n">
        <f aca="false">MIN(1000,MAX(H440,IF($A439&gt;=H$16,0,H$13*(H$16-$A439)+H$14*(H$16-$A439)^2+H$15*(H$16-$A439)^3)))</f>
        <v>0</v>
      </c>
      <c r="I439" s="54" t="n">
        <f aca="false">MIN(1000,MAX(I440,IF($A439&gt;=I$16,0,I$13*(I$16-$A439)+I$14*(I$16-$A439)^2+I$15*(I$16-$A439)^3)))</f>
        <v>0</v>
      </c>
      <c r="J439" s="54" t="n">
        <f aca="false">MIN(1000,MAX(J440,IF($A439&gt;=J$16,0,J$13*(J$16-$A439)+J$14*(J$16-$A439)^2+J$15*(J$16-$A439)^3)))</f>
        <v>0</v>
      </c>
      <c r="K439" s="54" t="n">
        <f aca="false">MIN(1000,MAX(K440,IF($A439&gt;=K$16,0,K$13*(K$16-$A439)+K$14*(K$16-$A439)^2+K$15*(K$16-$A439)^3)))</f>
        <v>0</v>
      </c>
      <c r="L439" s="54" t="n">
        <f aca="false">MIN(1000,MAX(L440,IF($A439&gt;=L$16,0,L$13*(L$16-$A439)+L$14*(L$16-$A439)^2+L$15*(L$16-$A439)^3)))</f>
        <v>0</v>
      </c>
      <c r="M439" s="54" t="n">
        <f aca="false">MIN(1000,MAX(M440,IF($A439&gt;=M$16,0,M$13*(M$16-$A439)+M$14*(M$16-$A439)^2+M$15*(M$16-$A439)^3)))</f>
        <v>0</v>
      </c>
      <c r="N439" s="54" t="n">
        <f aca="false">MIN(1000,MAX(N440,IF($A439&gt;=N$16,0,N$13*(N$16-$A439)+N$14*(N$16-$A439)^2+N$15*(N$16-$A439)^3)))</f>
        <v>0</v>
      </c>
      <c r="O439" s="54" t="n">
        <f aca="false">MIN(1000,MAX(O440,IF($A439&gt;=O$16,0,O$13*(O$16-$A439)+O$14*(O$16-$A439)^2+O$15*(O$16-$A439)^3)))</f>
        <v>0</v>
      </c>
      <c r="P439" s="54" t="n">
        <f aca="false">MIN(1000,MAX(P440,IF($A439&gt;=P$16,0,P$13*(P$16-$A439)+P$14*(P$16-$A439)^2+P$15*(P$16-$A439)^3)))</f>
        <v>0</v>
      </c>
      <c r="Q439" s="54" t="n">
        <f aca="false">MIN(1000,MAX(Q440,IF($A439&gt;=Q$16,0,Q$13*(Q$16-$A439)+Q$14*(Q$16-$A439)^2+Q$15*(Q$16-$A439)^3)))</f>
        <v>0</v>
      </c>
      <c r="R439" s="54" t="n">
        <f aca="false">MIN(1000,MAX(R440,IF($A439&gt;=R$16,0,R$13*(R$16-$A439)+R$14*(R$16-$A439)^2+R$15*(R$16-$A439)^3)))</f>
        <v>0</v>
      </c>
      <c r="S439" s="54" t="n">
        <f aca="false">MIN(1000,MAX(S440,IF($A439&gt;=S$16,0,S$13*(S$16-$A439)+S$14*(S$16-$A439)^2+S$15*(S$16-$A439)^3)))</f>
        <v>0</v>
      </c>
      <c r="T439" s="54" t="n">
        <f aca="false">MIN(1000,MAX(T440,IF($A439&gt;=T$16,0,T$13*(T$16-$A439)+T$14*(T$16-$A439)^2+T$15*(T$16-$A439)^3)))</f>
        <v>0</v>
      </c>
      <c r="U439" s="54" t="n">
        <f aca="false">MIN(1000,MAX(U440,IF($A439&gt;=U$16,0,U$13*(U$16-$A439)+U$14*(U$16-$A439)^2+U$15*(U$16-$A439)^3)))</f>
        <v>53.65745</v>
      </c>
      <c r="V439" s="54" t="n">
        <f aca="false">MIN(1000,MAX(V440,IF($A439&gt;=V$16,0,V$13*(V$16-$A439)+V$14*(V$16-$A439)^2+V$15*(V$16-$A439)^3)))</f>
        <v>0</v>
      </c>
      <c r="W439" s="54" t="n">
        <f aca="false">MIN(1000,MAX(W440,IF($A439&gt;=W$16,0,W$13*(W$16-$A439)+W$14*(W$16-$A439)^2+W$15*(W$16-$A439)^3)))</f>
        <v>29.29848</v>
      </c>
      <c r="X439" s="54" t="n">
        <f aca="false">MIN(1000,MAX(X440,IF($A439&gt;=X$16,0,X$13*(X$16-$A439)+X$14*(X$16-$A439)^2+X$15*(X$16-$A439)^3)))</f>
        <v>0</v>
      </c>
      <c r="Y439" s="54" t="n">
        <f aca="false">MIN(1000,MAX(Y440,IF($A439&gt;=Y$16,0,Y$13*(Y$16-$A439)+Y$14*(Y$16-$A439)^2+Y$15*(Y$16-$A439)^3)))</f>
        <v>0</v>
      </c>
      <c r="Z439" s="54" t="n">
        <f aca="false">MIN(1000,MAX(Z440,IF($A439&gt;=Z$16,0,Z$13*(Z$16-$A439)+Z$14*(Z$16-$A439)^2+Z$15*(Z$16-$A439)^3)))</f>
        <v>0</v>
      </c>
      <c r="AC439" s="54" t="n">
        <f aca="false">MIN(1000,MAX(AC440,IF($A439&gt;=AC$16,0,AC$13*(AC$16-$A439)+AC$14*(AC$16-$A439)^2+AC$15*(AC$16-$A439)^3)))</f>
        <v>0</v>
      </c>
      <c r="AD439" s="54" t="n">
        <f aca="false">MIN(1000,MAX(AD440,IF($A439&gt;=AD$16,0,AD$13*(AD$16-$A439)+AD$14*(AD$16-$A439)^2+AD$15*(AD$16-$A439)^3)))</f>
        <v>0</v>
      </c>
      <c r="AE439" s="54" t="n">
        <f aca="false">MIN(1000,MAX(AE440,IF($A439&gt;=AE$16,0,AE$13*(AE$16-$A439)+AE$14*(AE$16-$A439)^2+AE$15*(AE$16-$A439)^3)))</f>
        <v>0</v>
      </c>
      <c r="AF439" s="54" t="n">
        <f aca="false">MIN(1000,MAX(AF440,IF($A439&gt;=AF$16,0,AF$13*(AF$16-$A439)+AF$14*(AF$16-$A439)^2+AF$15*(AF$16-$A439)^3)))</f>
        <v>0</v>
      </c>
      <c r="AG439" s="54" t="n">
        <f aca="false">MIN(1000,MAX(AG440,IF($A439&gt;=AG$16,0,AG$13*(AG$16-$A439)+AG$14*(AG$16-$A439)^2+AG$15*(AG$16-$A439)^3)))</f>
        <v>0</v>
      </c>
      <c r="AH439" s="54" t="n">
        <f aca="false">MIN(1000,MAX(AH440,IF($A439&gt;=AH$16,0,AH$13*(AH$16-$A439)+AH$14*(AH$16-$A439)^2+AH$15*(AH$16-$A439)^3)))</f>
        <v>0</v>
      </c>
      <c r="AI439" s="54" t="n">
        <f aca="false">MIN(1000,MAX(AI440,IF($A439&gt;=AI$16,0,AI$13*(AI$16-$A439)+AI$14*(AI$16-$A439)^2+AI$15*(AI$16-$A439)^3)))</f>
        <v>0</v>
      </c>
      <c r="AJ439" s="54" t="n">
        <f aca="false">MIN(1000,MAX(AJ440,IF($A439&gt;=AJ$16,0,AJ$13*(AJ$16-$A439)+AJ$14*(AJ$16-$A439)^2+AJ$15*(AJ$16-$A439)^3)))</f>
        <v>0</v>
      </c>
      <c r="AK439" s="54" t="n">
        <f aca="false">MIN(1000,MAX(AK440,IF($A439&gt;=AK$16,0,AK$13*(AK$16-$A439)+AK$14*(AK$16-$A439)^2+AK$15*(AK$16-$A439)^3)))</f>
        <v>0</v>
      </c>
      <c r="AL439" s="54" t="n">
        <f aca="false">MIN(1000,MAX(AL440,IF($A439&gt;=AL$16,0,AL$13*(AL$16-$A439)+AL$14*(AL$16-$A439)^2+AL$15*(AL$16-$A439)^3)))</f>
        <v>0</v>
      </c>
      <c r="AM439" s="54" t="n">
        <f aca="false">MIN(1000,MAX(AM440,IF($A439&gt;=AM$16,0,AM$13*(AM$16-$A439)+AM$14*(AM$16-$A439)^2+AM$15*(AM$16-$A439)^3)))</f>
        <v>0</v>
      </c>
      <c r="AN439" s="54" t="n">
        <f aca="false">MIN(1000,MAX(AN440,IF($A439&gt;=AN$16,0,AN$13*(AN$16-$A439)+AN$14*(AN$16-$A439)^2+AN$15*(AN$16-$A439)^3)))</f>
        <v>0</v>
      </c>
      <c r="AO439" s="54" t="n">
        <f aca="false">MIN(1000,MAX(AO440,IF($A439&gt;=AO$16,0,AO$13*(AO$16-$A439)+AO$14*(AO$16-$A439)^2+AO$15*(AO$16-$A439)^3)))</f>
        <v>0</v>
      </c>
      <c r="AP439" s="54" t="n">
        <f aca="false">MIN(1000,MAX(AP440,IF($A439&gt;=AP$16,0,AP$13*(AP$16-$A439)+AP$14*(AP$16-$A439)^2+AP$15*(AP$16-$A439)^3)))</f>
        <v>0</v>
      </c>
      <c r="AQ439" s="54" t="n">
        <f aca="false">MIN(1000,MAX(AQ440,IF($A439&gt;=AQ$16,0,AQ$13*(AQ$16-$A439)+AQ$14*(AQ$16-$A439)^2+AQ$15*(AQ$16-$A439)^3)))</f>
        <v>0</v>
      </c>
      <c r="AR439" s="54" t="n">
        <f aca="false">MIN(1000,MAX(AR440,IF($A439&gt;=AR$16,0,AR$13*(AR$16-$A439)+AR$14*(AR$16-$A439)^2+AR$15*(AR$16-$A439)^3)))</f>
        <v>0</v>
      </c>
      <c r="AS439" s="54" t="n">
        <f aca="false">MIN(1000,MAX(AS440,IF($A439&gt;=AS$16,0,AS$13*(AS$16-$A439)+AS$14*(AS$16-$A439)^2+AS$15*(AS$16-$A439)^3)))</f>
        <v>0</v>
      </c>
      <c r="AT439" s="54" t="n">
        <f aca="false">MIN(1000,MAX(AT440,IF($A439&gt;=AT$16,0,AT$13*(AT$16-$A439)+AT$14*(AT$16-$A439)^2+AT$15*(AT$16-$A439)^3)))</f>
        <v>0</v>
      </c>
      <c r="AU439" s="54" t="n">
        <f aca="false">MIN(1000,MAX(AU440,IF($A439&gt;=AU$16,0,AU$13*(AU$16-$A439)+AU$14*(AU$16-$A439)^2+AU$15*(AU$16-$A439)^3)))</f>
        <v>0</v>
      </c>
      <c r="AV439" s="54" t="n">
        <f aca="false">MIN(1000,MAX(AV440,IF($A439&gt;=AV$16,0,AV$13*(AV$16-$A439)+AV$14*(AV$16-$A439)^2+AV$15*(AV$16-$A439)^3)))</f>
        <v>318.22153</v>
      </c>
      <c r="AW439" s="54" t="n">
        <f aca="false">MIN(1000,MAX(AW440,IF($A439&gt;=AW$16,0,AW$13*(AW$16-$A439)+AW$14*(AW$16-$A439)^2+AW$15*(AW$16-$A439)^3)))</f>
        <v>0</v>
      </c>
      <c r="AX439" s="54" t="n">
        <f aca="false">MIN(1000,MAX(AX440,IF($A439&gt;=AX$16,0,AX$13*(AX$16-$A439)+AX$14*(AX$16-$A439)^2+AX$15*(AX$16-$A439)^3)))</f>
        <v>58.216864</v>
      </c>
      <c r="AY439" s="54" t="n">
        <f aca="false">MIN(1000,MAX(AY440,IF($A439&gt;=AY$16,0,AY$13*(AY$16-$A439)+AY$14*(AY$16-$A439)^2+AY$15*(AY$16-$A439)^3)))</f>
        <v>0</v>
      </c>
      <c r="AZ439" s="54" t="n">
        <f aca="false">MIN(1000,MAX(AZ440,IF($A439&gt;=AZ$16,0,AZ$13*(AZ$16-$A439)+AZ$14*(AZ$16-$A439)^2+AZ$15*(AZ$16-$A439)^3)))</f>
        <v>0</v>
      </c>
      <c r="BA439" s="54" t="n">
        <f aca="false">MIN(1000,MAX(BA440,IF($A439&gt;=BA$16,0,BA$13*(BA$16-$A439)+BA$14*(BA$16-$A439)^2+BA$15*(BA$16-$A439)^3)))</f>
        <v>0</v>
      </c>
    </row>
    <row r="440" customFormat="false" ht="13.8" hidden="false" customHeight="false" outlineLevel="0" collapsed="false">
      <c r="A440" s="12" t="n">
        <f aca="false">A439+10</f>
        <v>4230</v>
      </c>
      <c r="B440" s="54" t="n">
        <f aca="false">MIN(1000,MAX(B441,IF($A440&gt;=B$16,0,B$13*(B$16-$A440)+B$14*(B$16-$A440)^2+B$15*(B$16-$A440)^3)))</f>
        <v>0</v>
      </c>
      <c r="C440" s="54" t="n">
        <f aca="false">MIN(1000,MAX(C441,IF($A440&gt;=C$16,0,C$13*(C$16-$A440)+C$14*(C$16-$A440)^2+C$15*(C$16-$A440)^3)))</f>
        <v>0</v>
      </c>
      <c r="D440" s="54" t="n">
        <f aca="false">MIN(1000,MAX(D441,IF($A440&gt;=D$16,0,D$13*(D$16-$A440)+D$14*(D$16-$A440)^2+D$15*(D$16-$A440)^3)))</f>
        <v>0</v>
      </c>
      <c r="E440" s="54" t="n">
        <f aca="false">MIN(1000,MAX(E441,IF($A440&gt;=E$16,0,E$13*(E$16-$A440)+E$14*(E$16-$A440)^2+E$15*(E$16-$A440)^3)))</f>
        <v>0</v>
      </c>
      <c r="F440" s="54" t="n">
        <f aca="false">MIN(1000,MAX(F441,IF($A440&gt;=F$16,0,F$13*(F$16-$A440)+F$14*(F$16-$A440)^2+F$15*(F$16-$A440)^3)))</f>
        <v>0</v>
      </c>
      <c r="G440" s="54" t="n">
        <f aca="false">MIN(1000,MAX(G441,IF($A440&gt;=G$16,0,G$13*(G$16-$A440)+G$14*(G$16-$A440)^2+G$15*(G$16-$A440)^3)))</f>
        <v>0</v>
      </c>
      <c r="H440" s="54" t="n">
        <f aca="false">MIN(1000,MAX(H441,IF($A440&gt;=H$16,0,H$13*(H$16-$A440)+H$14*(H$16-$A440)^2+H$15*(H$16-$A440)^3)))</f>
        <v>0</v>
      </c>
      <c r="I440" s="54" t="n">
        <f aca="false">MIN(1000,MAX(I441,IF($A440&gt;=I$16,0,I$13*(I$16-$A440)+I$14*(I$16-$A440)^2+I$15*(I$16-$A440)^3)))</f>
        <v>0</v>
      </c>
      <c r="J440" s="54" t="n">
        <f aca="false">MIN(1000,MAX(J441,IF($A440&gt;=J$16,0,J$13*(J$16-$A440)+J$14*(J$16-$A440)^2+J$15*(J$16-$A440)^3)))</f>
        <v>0</v>
      </c>
      <c r="K440" s="54" t="n">
        <f aca="false">MIN(1000,MAX(K441,IF($A440&gt;=K$16,0,K$13*(K$16-$A440)+K$14*(K$16-$A440)^2+K$15*(K$16-$A440)^3)))</f>
        <v>0</v>
      </c>
      <c r="L440" s="54" t="n">
        <f aca="false">MIN(1000,MAX(L441,IF($A440&gt;=L$16,0,L$13*(L$16-$A440)+L$14*(L$16-$A440)^2+L$15*(L$16-$A440)^3)))</f>
        <v>0</v>
      </c>
      <c r="M440" s="54" t="n">
        <f aca="false">MIN(1000,MAX(M441,IF($A440&gt;=M$16,0,M$13*(M$16-$A440)+M$14*(M$16-$A440)^2+M$15*(M$16-$A440)^3)))</f>
        <v>0</v>
      </c>
      <c r="N440" s="54" t="n">
        <f aca="false">MIN(1000,MAX(N441,IF($A440&gt;=N$16,0,N$13*(N$16-$A440)+N$14*(N$16-$A440)^2+N$15*(N$16-$A440)^3)))</f>
        <v>0</v>
      </c>
      <c r="O440" s="54" t="n">
        <f aca="false">MIN(1000,MAX(O441,IF($A440&gt;=O$16,0,O$13*(O$16-$A440)+O$14*(O$16-$A440)^2+O$15*(O$16-$A440)^3)))</f>
        <v>0</v>
      </c>
      <c r="P440" s="54" t="n">
        <f aca="false">MIN(1000,MAX(P441,IF($A440&gt;=P$16,0,P$13*(P$16-$A440)+P$14*(P$16-$A440)^2+P$15*(P$16-$A440)^3)))</f>
        <v>0</v>
      </c>
      <c r="Q440" s="54" t="n">
        <f aca="false">MIN(1000,MAX(Q441,IF($A440&gt;=Q$16,0,Q$13*(Q$16-$A440)+Q$14*(Q$16-$A440)^2+Q$15*(Q$16-$A440)^3)))</f>
        <v>0</v>
      </c>
      <c r="R440" s="54" t="n">
        <f aca="false">MIN(1000,MAX(R441,IF($A440&gt;=R$16,0,R$13*(R$16-$A440)+R$14*(R$16-$A440)^2+R$15*(R$16-$A440)^3)))</f>
        <v>0</v>
      </c>
      <c r="S440" s="54" t="n">
        <f aca="false">MIN(1000,MAX(S441,IF($A440&gt;=S$16,0,S$13*(S$16-$A440)+S$14*(S$16-$A440)^2+S$15*(S$16-$A440)^3)))</f>
        <v>0</v>
      </c>
      <c r="T440" s="54" t="n">
        <f aca="false">MIN(1000,MAX(T441,IF($A440&gt;=T$16,0,T$13*(T$16-$A440)+T$14*(T$16-$A440)^2+T$15*(T$16-$A440)^3)))</f>
        <v>0</v>
      </c>
      <c r="U440" s="54" t="n">
        <f aca="false">MIN(1000,MAX(U441,IF($A440&gt;=U$16,0,U$13*(U$16-$A440)+U$14*(U$16-$A440)^2+U$15*(U$16-$A440)^3)))</f>
        <v>53.41245</v>
      </c>
      <c r="V440" s="54" t="n">
        <f aca="false">MIN(1000,MAX(V441,IF($A440&gt;=V$16,0,V$13*(V$16-$A440)+V$14*(V$16-$A440)^2+V$15*(V$16-$A440)^3)))</f>
        <v>0</v>
      </c>
      <c r="W440" s="54" t="n">
        <f aca="false">MIN(1000,MAX(W441,IF($A440&gt;=W$16,0,W$13*(W$16-$A440)+W$14*(W$16-$A440)^2+W$15*(W$16-$A440)^3)))</f>
        <v>29.16948</v>
      </c>
      <c r="X440" s="54" t="n">
        <f aca="false">MIN(1000,MAX(X441,IF($A440&gt;=X$16,0,X$13*(X$16-$A440)+X$14*(X$16-$A440)^2+X$15*(X$16-$A440)^3)))</f>
        <v>0</v>
      </c>
      <c r="Y440" s="54" t="n">
        <f aca="false">MIN(1000,MAX(Y441,IF($A440&gt;=Y$16,0,Y$13*(Y$16-$A440)+Y$14*(Y$16-$A440)^2+Y$15*(Y$16-$A440)^3)))</f>
        <v>0</v>
      </c>
      <c r="Z440" s="54" t="n">
        <f aca="false">MIN(1000,MAX(Z441,IF($A440&gt;=Z$16,0,Z$13*(Z$16-$A440)+Z$14*(Z$16-$A440)^2+Z$15*(Z$16-$A440)^3)))</f>
        <v>0</v>
      </c>
      <c r="AC440" s="54" t="n">
        <f aca="false">MIN(1000,MAX(AC441,IF($A440&gt;=AC$16,0,AC$13*(AC$16-$A440)+AC$14*(AC$16-$A440)^2+AC$15*(AC$16-$A440)^3)))</f>
        <v>0</v>
      </c>
      <c r="AD440" s="54" t="n">
        <f aca="false">MIN(1000,MAX(AD441,IF($A440&gt;=AD$16,0,AD$13*(AD$16-$A440)+AD$14*(AD$16-$A440)^2+AD$15*(AD$16-$A440)^3)))</f>
        <v>0</v>
      </c>
      <c r="AE440" s="54" t="n">
        <f aca="false">MIN(1000,MAX(AE441,IF($A440&gt;=AE$16,0,AE$13*(AE$16-$A440)+AE$14*(AE$16-$A440)^2+AE$15*(AE$16-$A440)^3)))</f>
        <v>0</v>
      </c>
      <c r="AF440" s="54" t="n">
        <f aca="false">MIN(1000,MAX(AF441,IF($A440&gt;=AF$16,0,AF$13*(AF$16-$A440)+AF$14*(AF$16-$A440)^2+AF$15*(AF$16-$A440)^3)))</f>
        <v>0</v>
      </c>
      <c r="AG440" s="54" t="n">
        <f aca="false">MIN(1000,MAX(AG441,IF($A440&gt;=AG$16,0,AG$13*(AG$16-$A440)+AG$14*(AG$16-$A440)^2+AG$15*(AG$16-$A440)^3)))</f>
        <v>0</v>
      </c>
      <c r="AH440" s="54" t="n">
        <f aca="false">MIN(1000,MAX(AH441,IF($A440&gt;=AH$16,0,AH$13*(AH$16-$A440)+AH$14*(AH$16-$A440)^2+AH$15*(AH$16-$A440)^3)))</f>
        <v>0</v>
      </c>
      <c r="AI440" s="54" t="n">
        <f aca="false">MIN(1000,MAX(AI441,IF($A440&gt;=AI$16,0,AI$13*(AI$16-$A440)+AI$14*(AI$16-$A440)^2+AI$15*(AI$16-$A440)^3)))</f>
        <v>0</v>
      </c>
      <c r="AJ440" s="54" t="n">
        <f aca="false">MIN(1000,MAX(AJ441,IF($A440&gt;=AJ$16,0,AJ$13*(AJ$16-$A440)+AJ$14*(AJ$16-$A440)^2+AJ$15*(AJ$16-$A440)^3)))</f>
        <v>0</v>
      </c>
      <c r="AK440" s="54" t="n">
        <f aca="false">MIN(1000,MAX(AK441,IF($A440&gt;=AK$16,0,AK$13*(AK$16-$A440)+AK$14*(AK$16-$A440)^2+AK$15*(AK$16-$A440)^3)))</f>
        <v>0</v>
      </c>
      <c r="AL440" s="54" t="n">
        <f aca="false">MIN(1000,MAX(AL441,IF($A440&gt;=AL$16,0,AL$13*(AL$16-$A440)+AL$14*(AL$16-$A440)^2+AL$15*(AL$16-$A440)^3)))</f>
        <v>0</v>
      </c>
      <c r="AM440" s="54" t="n">
        <f aca="false">MIN(1000,MAX(AM441,IF($A440&gt;=AM$16,0,AM$13*(AM$16-$A440)+AM$14*(AM$16-$A440)^2+AM$15*(AM$16-$A440)^3)))</f>
        <v>0</v>
      </c>
      <c r="AN440" s="54" t="n">
        <f aca="false">MIN(1000,MAX(AN441,IF($A440&gt;=AN$16,0,AN$13*(AN$16-$A440)+AN$14*(AN$16-$A440)^2+AN$15*(AN$16-$A440)^3)))</f>
        <v>0</v>
      </c>
      <c r="AO440" s="54" t="n">
        <f aca="false">MIN(1000,MAX(AO441,IF($A440&gt;=AO$16,0,AO$13*(AO$16-$A440)+AO$14*(AO$16-$A440)^2+AO$15*(AO$16-$A440)^3)))</f>
        <v>0</v>
      </c>
      <c r="AP440" s="54" t="n">
        <f aca="false">MIN(1000,MAX(AP441,IF($A440&gt;=AP$16,0,AP$13*(AP$16-$A440)+AP$14*(AP$16-$A440)^2+AP$15*(AP$16-$A440)^3)))</f>
        <v>0</v>
      </c>
      <c r="AQ440" s="54" t="n">
        <f aca="false">MIN(1000,MAX(AQ441,IF($A440&gt;=AQ$16,0,AQ$13*(AQ$16-$A440)+AQ$14*(AQ$16-$A440)^2+AQ$15*(AQ$16-$A440)^3)))</f>
        <v>0</v>
      </c>
      <c r="AR440" s="54" t="n">
        <f aca="false">MIN(1000,MAX(AR441,IF($A440&gt;=AR$16,0,AR$13*(AR$16-$A440)+AR$14*(AR$16-$A440)^2+AR$15*(AR$16-$A440)^3)))</f>
        <v>0</v>
      </c>
      <c r="AS440" s="54" t="n">
        <f aca="false">MIN(1000,MAX(AS441,IF($A440&gt;=AS$16,0,AS$13*(AS$16-$A440)+AS$14*(AS$16-$A440)^2+AS$15*(AS$16-$A440)^3)))</f>
        <v>0</v>
      </c>
      <c r="AT440" s="54" t="n">
        <f aca="false">MIN(1000,MAX(AT441,IF($A440&gt;=AT$16,0,AT$13*(AT$16-$A440)+AT$14*(AT$16-$A440)^2+AT$15*(AT$16-$A440)^3)))</f>
        <v>0</v>
      </c>
      <c r="AU440" s="54" t="n">
        <f aca="false">MIN(1000,MAX(AU441,IF($A440&gt;=AU$16,0,AU$13*(AU$16-$A440)+AU$14*(AU$16-$A440)^2+AU$15*(AU$16-$A440)^3)))</f>
        <v>0</v>
      </c>
      <c r="AV440" s="54" t="n">
        <f aca="false">MIN(1000,MAX(AV441,IF($A440&gt;=AV$16,0,AV$13*(AV$16-$A440)+AV$14*(AV$16-$A440)^2+AV$15*(AV$16-$A440)^3)))</f>
        <v>316.76853</v>
      </c>
      <c r="AW440" s="54" t="n">
        <f aca="false">MIN(1000,MAX(AW441,IF($A440&gt;=AW$16,0,AW$13*(AW$16-$A440)+AW$14*(AW$16-$A440)^2+AW$15*(AW$16-$A440)^3)))</f>
        <v>0</v>
      </c>
      <c r="AX440" s="54" t="n">
        <f aca="false">MIN(1000,MAX(AX441,IF($A440&gt;=AX$16,0,AX$13*(AX$16-$A440)+AX$14*(AX$16-$A440)^2+AX$15*(AX$16-$A440)^3)))</f>
        <v>58.216864</v>
      </c>
      <c r="AY440" s="54" t="n">
        <f aca="false">MIN(1000,MAX(AY441,IF($A440&gt;=AY$16,0,AY$13*(AY$16-$A440)+AY$14*(AY$16-$A440)^2+AY$15*(AY$16-$A440)^3)))</f>
        <v>0</v>
      </c>
      <c r="AZ440" s="54" t="n">
        <f aca="false">MIN(1000,MAX(AZ441,IF($A440&gt;=AZ$16,0,AZ$13*(AZ$16-$A440)+AZ$14*(AZ$16-$A440)^2+AZ$15*(AZ$16-$A440)^3)))</f>
        <v>0</v>
      </c>
      <c r="BA440" s="54" t="n">
        <f aca="false">MIN(1000,MAX(BA441,IF($A440&gt;=BA$16,0,BA$13*(BA$16-$A440)+BA$14*(BA$16-$A440)^2+BA$15*(BA$16-$A440)^3)))</f>
        <v>0</v>
      </c>
    </row>
    <row r="441" customFormat="false" ht="13.8" hidden="false" customHeight="false" outlineLevel="0" collapsed="false">
      <c r="A441" s="12" t="n">
        <f aca="false">A440+10</f>
        <v>4240</v>
      </c>
      <c r="B441" s="54" t="n">
        <f aca="false">MIN(1000,MAX(B442,IF($A441&gt;=B$16,0,B$13*(B$16-$A441)+B$14*(B$16-$A441)^2+B$15*(B$16-$A441)^3)))</f>
        <v>0</v>
      </c>
      <c r="C441" s="54" t="n">
        <f aca="false">MIN(1000,MAX(C442,IF($A441&gt;=C$16,0,C$13*(C$16-$A441)+C$14*(C$16-$A441)^2+C$15*(C$16-$A441)^3)))</f>
        <v>0</v>
      </c>
      <c r="D441" s="54" t="n">
        <f aca="false">MIN(1000,MAX(D442,IF($A441&gt;=D$16,0,D$13*(D$16-$A441)+D$14*(D$16-$A441)^2+D$15*(D$16-$A441)^3)))</f>
        <v>0</v>
      </c>
      <c r="E441" s="54" t="n">
        <f aca="false">MIN(1000,MAX(E442,IF($A441&gt;=E$16,0,E$13*(E$16-$A441)+E$14*(E$16-$A441)^2+E$15*(E$16-$A441)^3)))</f>
        <v>0</v>
      </c>
      <c r="F441" s="54" t="n">
        <f aca="false">MIN(1000,MAX(F442,IF($A441&gt;=F$16,0,F$13*(F$16-$A441)+F$14*(F$16-$A441)^2+F$15*(F$16-$A441)^3)))</f>
        <v>0</v>
      </c>
      <c r="G441" s="54" t="n">
        <f aca="false">MIN(1000,MAX(G442,IF($A441&gt;=G$16,0,G$13*(G$16-$A441)+G$14*(G$16-$A441)^2+G$15*(G$16-$A441)^3)))</f>
        <v>0</v>
      </c>
      <c r="H441" s="54" t="n">
        <f aca="false">MIN(1000,MAX(H442,IF($A441&gt;=H$16,0,H$13*(H$16-$A441)+H$14*(H$16-$A441)^2+H$15*(H$16-$A441)^3)))</f>
        <v>0</v>
      </c>
      <c r="I441" s="54" t="n">
        <f aca="false">MIN(1000,MAX(I442,IF($A441&gt;=I$16,0,I$13*(I$16-$A441)+I$14*(I$16-$A441)^2+I$15*(I$16-$A441)^3)))</f>
        <v>0</v>
      </c>
      <c r="J441" s="54" t="n">
        <f aca="false">MIN(1000,MAX(J442,IF($A441&gt;=J$16,0,J$13*(J$16-$A441)+J$14*(J$16-$A441)^2+J$15*(J$16-$A441)^3)))</f>
        <v>0</v>
      </c>
      <c r="K441" s="54" t="n">
        <f aca="false">MIN(1000,MAX(K442,IF($A441&gt;=K$16,0,K$13*(K$16-$A441)+K$14*(K$16-$A441)^2+K$15*(K$16-$A441)^3)))</f>
        <v>0</v>
      </c>
      <c r="L441" s="54" t="n">
        <f aca="false">MIN(1000,MAX(L442,IF($A441&gt;=L$16,0,L$13*(L$16-$A441)+L$14*(L$16-$A441)^2+L$15*(L$16-$A441)^3)))</f>
        <v>0</v>
      </c>
      <c r="M441" s="54" t="n">
        <f aca="false">MIN(1000,MAX(M442,IF($A441&gt;=M$16,0,M$13*(M$16-$A441)+M$14*(M$16-$A441)^2+M$15*(M$16-$A441)^3)))</f>
        <v>0</v>
      </c>
      <c r="N441" s="54" t="n">
        <f aca="false">MIN(1000,MAX(N442,IF($A441&gt;=N$16,0,N$13*(N$16-$A441)+N$14*(N$16-$A441)^2+N$15*(N$16-$A441)^3)))</f>
        <v>0</v>
      </c>
      <c r="O441" s="54" t="n">
        <f aca="false">MIN(1000,MAX(O442,IF($A441&gt;=O$16,0,O$13*(O$16-$A441)+O$14*(O$16-$A441)^2+O$15*(O$16-$A441)^3)))</f>
        <v>0</v>
      </c>
      <c r="P441" s="54" t="n">
        <f aca="false">MIN(1000,MAX(P442,IF($A441&gt;=P$16,0,P$13*(P$16-$A441)+P$14*(P$16-$A441)^2+P$15*(P$16-$A441)^3)))</f>
        <v>0</v>
      </c>
      <c r="Q441" s="54" t="n">
        <f aca="false">MIN(1000,MAX(Q442,IF($A441&gt;=Q$16,0,Q$13*(Q$16-$A441)+Q$14*(Q$16-$A441)^2+Q$15*(Q$16-$A441)^3)))</f>
        <v>0</v>
      </c>
      <c r="R441" s="54" t="n">
        <f aca="false">MIN(1000,MAX(R442,IF($A441&gt;=R$16,0,R$13*(R$16-$A441)+R$14*(R$16-$A441)^2+R$15*(R$16-$A441)^3)))</f>
        <v>0</v>
      </c>
      <c r="S441" s="54" t="n">
        <f aca="false">MIN(1000,MAX(S442,IF($A441&gt;=S$16,0,S$13*(S$16-$A441)+S$14*(S$16-$A441)^2+S$15*(S$16-$A441)^3)))</f>
        <v>0</v>
      </c>
      <c r="T441" s="54" t="n">
        <f aca="false">MIN(1000,MAX(T442,IF($A441&gt;=T$16,0,T$13*(T$16-$A441)+T$14*(T$16-$A441)^2+T$15*(T$16-$A441)^3)))</f>
        <v>0</v>
      </c>
      <c r="U441" s="54" t="n">
        <f aca="false">MIN(1000,MAX(U442,IF($A441&gt;=U$16,0,U$13*(U$16-$A441)+U$14*(U$16-$A441)^2+U$15*(U$16-$A441)^3)))</f>
        <v>53.16745</v>
      </c>
      <c r="V441" s="54" t="n">
        <f aca="false">MIN(1000,MAX(V442,IF($A441&gt;=V$16,0,V$13*(V$16-$A441)+V$14*(V$16-$A441)^2+V$15*(V$16-$A441)^3)))</f>
        <v>0</v>
      </c>
      <c r="W441" s="54" t="n">
        <f aca="false">MIN(1000,MAX(W442,IF($A441&gt;=W$16,0,W$13*(W$16-$A441)+W$14*(W$16-$A441)^2+W$15*(W$16-$A441)^3)))</f>
        <v>29.04048</v>
      </c>
      <c r="X441" s="54" t="n">
        <f aca="false">MIN(1000,MAX(X442,IF($A441&gt;=X$16,0,X$13*(X$16-$A441)+X$14*(X$16-$A441)^2+X$15*(X$16-$A441)^3)))</f>
        <v>0</v>
      </c>
      <c r="Y441" s="54" t="n">
        <f aca="false">MIN(1000,MAX(Y442,IF($A441&gt;=Y$16,0,Y$13*(Y$16-$A441)+Y$14*(Y$16-$A441)^2+Y$15*(Y$16-$A441)^3)))</f>
        <v>0</v>
      </c>
      <c r="Z441" s="54" t="n">
        <f aca="false">MIN(1000,MAX(Z442,IF($A441&gt;=Z$16,0,Z$13*(Z$16-$A441)+Z$14*(Z$16-$A441)^2+Z$15*(Z$16-$A441)^3)))</f>
        <v>0</v>
      </c>
      <c r="AC441" s="54" t="n">
        <f aca="false">MIN(1000,MAX(AC442,IF($A441&gt;=AC$16,0,AC$13*(AC$16-$A441)+AC$14*(AC$16-$A441)^2+AC$15*(AC$16-$A441)^3)))</f>
        <v>0</v>
      </c>
      <c r="AD441" s="54" t="n">
        <f aca="false">MIN(1000,MAX(AD442,IF($A441&gt;=AD$16,0,AD$13*(AD$16-$A441)+AD$14*(AD$16-$A441)^2+AD$15*(AD$16-$A441)^3)))</f>
        <v>0</v>
      </c>
      <c r="AE441" s="54" t="n">
        <f aca="false">MIN(1000,MAX(AE442,IF($A441&gt;=AE$16,0,AE$13*(AE$16-$A441)+AE$14*(AE$16-$A441)^2+AE$15*(AE$16-$A441)^3)))</f>
        <v>0</v>
      </c>
      <c r="AF441" s="54" t="n">
        <f aca="false">MIN(1000,MAX(AF442,IF($A441&gt;=AF$16,0,AF$13*(AF$16-$A441)+AF$14*(AF$16-$A441)^2+AF$15*(AF$16-$A441)^3)))</f>
        <v>0</v>
      </c>
      <c r="AG441" s="54" t="n">
        <f aca="false">MIN(1000,MAX(AG442,IF($A441&gt;=AG$16,0,AG$13*(AG$16-$A441)+AG$14*(AG$16-$A441)^2+AG$15*(AG$16-$A441)^3)))</f>
        <v>0</v>
      </c>
      <c r="AH441" s="54" t="n">
        <f aca="false">MIN(1000,MAX(AH442,IF($A441&gt;=AH$16,0,AH$13*(AH$16-$A441)+AH$14*(AH$16-$A441)^2+AH$15*(AH$16-$A441)^3)))</f>
        <v>0</v>
      </c>
      <c r="AI441" s="54" t="n">
        <f aca="false">MIN(1000,MAX(AI442,IF($A441&gt;=AI$16,0,AI$13*(AI$16-$A441)+AI$14*(AI$16-$A441)^2+AI$15*(AI$16-$A441)^3)))</f>
        <v>0</v>
      </c>
      <c r="AJ441" s="54" t="n">
        <f aca="false">MIN(1000,MAX(AJ442,IF($A441&gt;=AJ$16,0,AJ$13*(AJ$16-$A441)+AJ$14*(AJ$16-$A441)^2+AJ$15*(AJ$16-$A441)^3)))</f>
        <v>0</v>
      </c>
      <c r="AK441" s="54" t="n">
        <f aca="false">MIN(1000,MAX(AK442,IF($A441&gt;=AK$16,0,AK$13*(AK$16-$A441)+AK$14*(AK$16-$A441)^2+AK$15*(AK$16-$A441)^3)))</f>
        <v>0</v>
      </c>
      <c r="AL441" s="54" t="n">
        <f aca="false">MIN(1000,MAX(AL442,IF($A441&gt;=AL$16,0,AL$13*(AL$16-$A441)+AL$14*(AL$16-$A441)^2+AL$15*(AL$16-$A441)^3)))</f>
        <v>0</v>
      </c>
      <c r="AM441" s="54" t="n">
        <f aca="false">MIN(1000,MAX(AM442,IF($A441&gt;=AM$16,0,AM$13*(AM$16-$A441)+AM$14*(AM$16-$A441)^2+AM$15*(AM$16-$A441)^3)))</f>
        <v>0</v>
      </c>
      <c r="AN441" s="54" t="n">
        <f aca="false">MIN(1000,MAX(AN442,IF($A441&gt;=AN$16,0,AN$13*(AN$16-$A441)+AN$14*(AN$16-$A441)^2+AN$15*(AN$16-$A441)^3)))</f>
        <v>0</v>
      </c>
      <c r="AO441" s="54" t="n">
        <f aca="false">MIN(1000,MAX(AO442,IF($A441&gt;=AO$16,0,AO$13*(AO$16-$A441)+AO$14*(AO$16-$A441)^2+AO$15*(AO$16-$A441)^3)))</f>
        <v>0</v>
      </c>
      <c r="AP441" s="54" t="n">
        <f aca="false">MIN(1000,MAX(AP442,IF($A441&gt;=AP$16,0,AP$13*(AP$16-$A441)+AP$14*(AP$16-$A441)^2+AP$15*(AP$16-$A441)^3)))</f>
        <v>0</v>
      </c>
      <c r="AQ441" s="54" t="n">
        <f aca="false">MIN(1000,MAX(AQ442,IF($A441&gt;=AQ$16,0,AQ$13*(AQ$16-$A441)+AQ$14*(AQ$16-$A441)^2+AQ$15*(AQ$16-$A441)^3)))</f>
        <v>0</v>
      </c>
      <c r="AR441" s="54" t="n">
        <f aca="false">MIN(1000,MAX(AR442,IF($A441&gt;=AR$16,0,AR$13*(AR$16-$A441)+AR$14*(AR$16-$A441)^2+AR$15*(AR$16-$A441)^3)))</f>
        <v>0</v>
      </c>
      <c r="AS441" s="54" t="n">
        <f aca="false">MIN(1000,MAX(AS442,IF($A441&gt;=AS$16,0,AS$13*(AS$16-$A441)+AS$14*(AS$16-$A441)^2+AS$15*(AS$16-$A441)^3)))</f>
        <v>0</v>
      </c>
      <c r="AT441" s="54" t="n">
        <f aca="false">MIN(1000,MAX(AT442,IF($A441&gt;=AT$16,0,AT$13*(AT$16-$A441)+AT$14*(AT$16-$A441)^2+AT$15*(AT$16-$A441)^3)))</f>
        <v>0</v>
      </c>
      <c r="AU441" s="54" t="n">
        <f aca="false">MIN(1000,MAX(AU442,IF($A441&gt;=AU$16,0,AU$13*(AU$16-$A441)+AU$14*(AU$16-$A441)^2+AU$15*(AU$16-$A441)^3)))</f>
        <v>0</v>
      </c>
      <c r="AV441" s="54" t="n">
        <f aca="false">MIN(1000,MAX(AV442,IF($A441&gt;=AV$16,0,AV$13*(AV$16-$A441)+AV$14*(AV$16-$A441)^2+AV$15*(AV$16-$A441)^3)))</f>
        <v>315.31553</v>
      </c>
      <c r="AW441" s="54" t="n">
        <f aca="false">MIN(1000,MAX(AW442,IF($A441&gt;=AW$16,0,AW$13*(AW$16-$A441)+AW$14*(AW$16-$A441)^2+AW$15*(AW$16-$A441)^3)))</f>
        <v>0</v>
      </c>
      <c r="AX441" s="54" t="n">
        <f aca="false">MIN(1000,MAX(AX442,IF($A441&gt;=AX$16,0,AX$13*(AX$16-$A441)+AX$14*(AX$16-$A441)^2+AX$15*(AX$16-$A441)^3)))</f>
        <v>58.216864</v>
      </c>
      <c r="AY441" s="54" t="n">
        <f aca="false">MIN(1000,MAX(AY442,IF($A441&gt;=AY$16,0,AY$13*(AY$16-$A441)+AY$14*(AY$16-$A441)^2+AY$15*(AY$16-$A441)^3)))</f>
        <v>0</v>
      </c>
      <c r="AZ441" s="54" t="n">
        <f aca="false">MIN(1000,MAX(AZ442,IF($A441&gt;=AZ$16,0,AZ$13*(AZ$16-$A441)+AZ$14*(AZ$16-$A441)^2+AZ$15*(AZ$16-$A441)^3)))</f>
        <v>0</v>
      </c>
      <c r="BA441" s="54" t="n">
        <f aca="false">MIN(1000,MAX(BA442,IF($A441&gt;=BA$16,0,BA$13*(BA$16-$A441)+BA$14*(BA$16-$A441)^2+BA$15*(BA$16-$A441)^3)))</f>
        <v>0</v>
      </c>
    </row>
    <row r="442" customFormat="false" ht="13.8" hidden="false" customHeight="false" outlineLevel="0" collapsed="false">
      <c r="A442" s="12" t="n">
        <f aca="false">A441+10</f>
        <v>4250</v>
      </c>
      <c r="B442" s="54" t="n">
        <f aca="false">MIN(1000,MAX(B443,IF($A442&gt;=B$16,0,B$13*(B$16-$A442)+B$14*(B$16-$A442)^2+B$15*(B$16-$A442)^3)))</f>
        <v>0</v>
      </c>
      <c r="C442" s="54" t="n">
        <f aca="false">MIN(1000,MAX(C443,IF($A442&gt;=C$16,0,C$13*(C$16-$A442)+C$14*(C$16-$A442)^2+C$15*(C$16-$A442)^3)))</f>
        <v>0</v>
      </c>
      <c r="D442" s="54" t="n">
        <f aca="false">MIN(1000,MAX(D443,IF($A442&gt;=D$16,0,D$13*(D$16-$A442)+D$14*(D$16-$A442)^2+D$15*(D$16-$A442)^3)))</f>
        <v>0</v>
      </c>
      <c r="E442" s="54" t="n">
        <f aca="false">MIN(1000,MAX(E443,IF($A442&gt;=E$16,0,E$13*(E$16-$A442)+E$14*(E$16-$A442)^2+E$15*(E$16-$A442)^3)))</f>
        <v>0</v>
      </c>
      <c r="F442" s="54" t="n">
        <f aca="false">MIN(1000,MAX(F443,IF($A442&gt;=F$16,0,F$13*(F$16-$A442)+F$14*(F$16-$A442)^2+F$15*(F$16-$A442)^3)))</f>
        <v>0</v>
      </c>
      <c r="G442" s="54" t="n">
        <f aca="false">MIN(1000,MAX(G443,IF($A442&gt;=G$16,0,G$13*(G$16-$A442)+G$14*(G$16-$A442)^2+G$15*(G$16-$A442)^3)))</f>
        <v>0</v>
      </c>
      <c r="H442" s="54" t="n">
        <f aca="false">MIN(1000,MAX(H443,IF($A442&gt;=H$16,0,H$13*(H$16-$A442)+H$14*(H$16-$A442)^2+H$15*(H$16-$A442)^3)))</f>
        <v>0</v>
      </c>
      <c r="I442" s="54" t="n">
        <f aca="false">MIN(1000,MAX(I443,IF($A442&gt;=I$16,0,I$13*(I$16-$A442)+I$14*(I$16-$A442)^2+I$15*(I$16-$A442)^3)))</f>
        <v>0</v>
      </c>
      <c r="J442" s="54" t="n">
        <f aca="false">MIN(1000,MAX(J443,IF($A442&gt;=J$16,0,J$13*(J$16-$A442)+J$14*(J$16-$A442)^2+J$15*(J$16-$A442)^3)))</f>
        <v>0</v>
      </c>
      <c r="K442" s="54" t="n">
        <f aca="false">MIN(1000,MAX(K443,IF($A442&gt;=K$16,0,K$13*(K$16-$A442)+K$14*(K$16-$A442)^2+K$15*(K$16-$A442)^3)))</f>
        <v>0</v>
      </c>
      <c r="L442" s="54" t="n">
        <f aca="false">MIN(1000,MAX(L443,IF($A442&gt;=L$16,0,L$13*(L$16-$A442)+L$14*(L$16-$A442)^2+L$15*(L$16-$A442)^3)))</f>
        <v>0</v>
      </c>
      <c r="M442" s="54" t="n">
        <f aca="false">MIN(1000,MAX(M443,IF($A442&gt;=M$16,0,M$13*(M$16-$A442)+M$14*(M$16-$A442)^2+M$15*(M$16-$A442)^3)))</f>
        <v>0</v>
      </c>
      <c r="N442" s="54" t="n">
        <f aca="false">MIN(1000,MAX(N443,IF($A442&gt;=N$16,0,N$13*(N$16-$A442)+N$14*(N$16-$A442)^2+N$15*(N$16-$A442)^3)))</f>
        <v>0</v>
      </c>
      <c r="O442" s="54" t="n">
        <f aca="false">MIN(1000,MAX(O443,IF($A442&gt;=O$16,0,O$13*(O$16-$A442)+O$14*(O$16-$A442)^2+O$15*(O$16-$A442)^3)))</f>
        <v>0</v>
      </c>
      <c r="P442" s="54" t="n">
        <f aca="false">MIN(1000,MAX(P443,IF($A442&gt;=P$16,0,P$13*(P$16-$A442)+P$14*(P$16-$A442)^2+P$15*(P$16-$A442)^3)))</f>
        <v>0</v>
      </c>
      <c r="Q442" s="54" t="n">
        <f aca="false">MIN(1000,MAX(Q443,IF($A442&gt;=Q$16,0,Q$13*(Q$16-$A442)+Q$14*(Q$16-$A442)^2+Q$15*(Q$16-$A442)^3)))</f>
        <v>0</v>
      </c>
      <c r="R442" s="54" t="n">
        <f aca="false">MIN(1000,MAX(R443,IF($A442&gt;=R$16,0,R$13*(R$16-$A442)+R$14*(R$16-$A442)^2+R$15*(R$16-$A442)^3)))</f>
        <v>0</v>
      </c>
      <c r="S442" s="54" t="n">
        <f aca="false">MIN(1000,MAX(S443,IF($A442&gt;=S$16,0,S$13*(S$16-$A442)+S$14*(S$16-$A442)^2+S$15*(S$16-$A442)^3)))</f>
        <v>0</v>
      </c>
      <c r="T442" s="54" t="n">
        <f aca="false">MIN(1000,MAX(T443,IF($A442&gt;=T$16,0,T$13*(T$16-$A442)+T$14*(T$16-$A442)^2+T$15*(T$16-$A442)^3)))</f>
        <v>0</v>
      </c>
      <c r="U442" s="54" t="n">
        <f aca="false">MIN(1000,MAX(U443,IF($A442&gt;=U$16,0,U$13*(U$16-$A442)+U$14*(U$16-$A442)^2+U$15*(U$16-$A442)^3)))</f>
        <v>52.92245</v>
      </c>
      <c r="V442" s="54" t="n">
        <f aca="false">MIN(1000,MAX(V443,IF($A442&gt;=V$16,0,V$13*(V$16-$A442)+V$14*(V$16-$A442)^2+V$15*(V$16-$A442)^3)))</f>
        <v>0</v>
      </c>
      <c r="W442" s="54" t="n">
        <f aca="false">MIN(1000,MAX(W443,IF($A442&gt;=W$16,0,W$13*(W$16-$A442)+W$14*(W$16-$A442)^2+W$15*(W$16-$A442)^3)))</f>
        <v>28.91148</v>
      </c>
      <c r="X442" s="54" t="n">
        <f aca="false">MIN(1000,MAX(X443,IF($A442&gt;=X$16,0,X$13*(X$16-$A442)+X$14*(X$16-$A442)^2+X$15*(X$16-$A442)^3)))</f>
        <v>0</v>
      </c>
      <c r="Y442" s="54" t="n">
        <f aca="false">MIN(1000,MAX(Y443,IF($A442&gt;=Y$16,0,Y$13*(Y$16-$A442)+Y$14*(Y$16-$A442)^2+Y$15*(Y$16-$A442)^3)))</f>
        <v>0</v>
      </c>
      <c r="Z442" s="54" t="n">
        <f aca="false">MIN(1000,MAX(Z443,IF($A442&gt;=Z$16,0,Z$13*(Z$16-$A442)+Z$14*(Z$16-$A442)^2+Z$15*(Z$16-$A442)^3)))</f>
        <v>0</v>
      </c>
      <c r="AC442" s="54" t="n">
        <f aca="false">MIN(1000,MAX(AC443,IF($A442&gt;=AC$16,0,AC$13*(AC$16-$A442)+AC$14*(AC$16-$A442)^2+AC$15*(AC$16-$A442)^3)))</f>
        <v>0</v>
      </c>
      <c r="AD442" s="54" t="n">
        <f aca="false">MIN(1000,MAX(AD443,IF($A442&gt;=AD$16,0,AD$13*(AD$16-$A442)+AD$14*(AD$16-$A442)^2+AD$15*(AD$16-$A442)^3)))</f>
        <v>0</v>
      </c>
      <c r="AE442" s="54" t="n">
        <f aca="false">MIN(1000,MAX(AE443,IF($A442&gt;=AE$16,0,AE$13*(AE$16-$A442)+AE$14*(AE$16-$A442)^2+AE$15*(AE$16-$A442)^3)))</f>
        <v>0</v>
      </c>
      <c r="AF442" s="54" t="n">
        <f aca="false">MIN(1000,MAX(AF443,IF($A442&gt;=AF$16,0,AF$13*(AF$16-$A442)+AF$14*(AF$16-$A442)^2+AF$15*(AF$16-$A442)^3)))</f>
        <v>0</v>
      </c>
      <c r="AG442" s="54" t="n">
        <f aca="false">MIN(1000,MAX(AG443,IF($A442&gt;=AG$16,0,AG$13*(AG$16-$A442)+AG$14*(AG$16-$A442)^2+AG$15*(AG$16-$A442)^3)))</f>
        <v>0</v>
      </c>
      <c r="AH442" s="54" t="n">
        <f aca="false">MIN(1000,MAX(AH443,IF($A442&gt;=AH$16,0,AH$13*(AH$16-$A442)+AH$14*(AH$16-$A442)^2+AH$15*(AH$16-$A442)^3)))</f>
        <v>0</v>
      </c>
      <c r="AI442" s="54" t="n">
        <f aca="false">MIN(1000,MAX(AI443,IF($A442&gt;=AI$16,0,AI$13*(AI$16-$A442)+AI$14*(AI$16-$A442)^2+AI$15*(AI$16-$A442)^3)))</f>
        <v>0</v>
      </c>
      <c r="AJ442" s="54" t="n">
        <f aca="false">MIN(1000,MAX(AJ443,IF($A442&gt;=AJ$16,0,AJ$13*(AJ$16-$A442)+AJ$14*(AJ$16-$A442)^2+AJ$15*(AJ$16-$A442)^3)))</f>
        <v>0</v>
      </c>
      <c r="AK442" s="54" t="n">
        <f aca="false">MIN(1000,MAX(AK443,IF($A442&gt;=AK$16,0,AK$13*(AK$16-$A442)+AK$14*(AK$16-$A442)^2+AK$15*(AK$16-$A442)^3)))</f>
        <v>0</v>
      </c>
      <c r="AL442" s="54" t="n">
        <f aca="false">MIN(1000,MAX(AL443,IF($A442&gt;=AL$16,0,AL$13*(AL$16-$A442)+AL$14*(AL$16-$A442)^2+AL$15*(AL$16-$A442)^3)))</f>
        <v>0</v>
      </c>
      <c r="AM442" s="54" t="n">
        <f aca="false">MIN(1000,MAX(AM443,IF($A442&gt;=AM$16,0,AM$13*(AM$16-$A442)+AM$14*(AM$16-$A442)^2+AM$15*(AM$16-$A442)^3)))</f>
        <v>0</v>
      </c>
      <c r="AN442" s="54" t="n">
        <f aca="false">MIN(1000,MAX(AN443,IF($A442&gt;=AN$16,0,AN$13*(AN$16-$A442)+AN$14*(AN$16-$A442)^2+AN$15*(AN$16-$A442)^3)))</f>
        <v>0</v>
      </c>
      <c r="AO442" s="54" t="n">
        <f aca="false">MIN(1000,MAX(AO443,IF($A442&gt;=AO$16,0,AO$13*(AO$16-$A442)+AO$14*(AO$16-$A442)^2+AO$15*(AO$16-$A442)^3)))</f>
        <v>0</v>
      </c>
      <c r="AP442" s="54" t="n">
        <f aca="false">MIN(1000,MAX(AP443,IF($A442&gt;=AP$16,0,AP$13*(AP$16-$A442)+AP$14*(AP$16-$A442)^2+AP$15*(AP$16-$A442)^3)))</f>
        <v>0</v>
      </c>
      <c r="AQ442" s="54" t="n">
        <f aca="false">MIN(1000,MAX(AQ443,IF($A442&gt;=AQ$16,0,AQ$13*(AQ$16-$A442)+AQ$14*(AQ$16-$A442)^2+AQ$15*(AQ$16-$A442)^3)))</f>
        <v>0</v>
      </c>
      <c r="AR442" s="54" t="n">
        <f aca="false">MIN(1000,MAX(AR443,IF($A442&gt;=AR$16,0,AR$13*(AR$16-$A442)+AR$14*(AR$16-$A442)^2+AR$15*(AR$16-$A442)^3)))</f>
        <v>0</v>
      </c>
      <c r="AS442" s="54" t="n">
        <f aca="false">MIN(1000,MAX(AS443,IF($A442&gt;=AS$16,0,AS$13*(AS$16-$A442)+AS$14*(AS$16-$A442)^2+AS$15*(AS$16-$A442)^3)))</f>
        <v>0</v>
      </c>
      <c r="AT442" s="54" t="n">
        <f aca="false">MIN(1000,MAX(AT443,IF($A442&gt;=AT$16,0,AT$13*(AT$16-$A442)+AT$14*(AT$16-$A442)^2+AT$15*(AT$16-$A442)^3)))</f>
        <v>0</v>
      </c>
      <c r="AU442" s="54" t="n">
        <f aca="false">MIN(1000,MAX(AU443,IF($A442&gt;=AU$16,0,AU$13*(AU$16-$A442)+AU$14*(AU$16-$A442)^2+AU$15*(AU$16-$A442)^3)))</f>
        <v>0</v>
      </c>
      <c r="AV442" s="54" t="n">
        <f aca="false">MIN(1000,MAX(AV443,IF($A442&gt;=AV$16,0,AV$13*(AV$16-$A442)+AV$14*(AV$16-$A442)^2+AV$15*(AV$16-$A442)^3)))</f>
        <v>313.86253</v>
      </c>
      <c r="AW442" s="54" t="n">
        <f aca="false">MIN(1000,MAX(AW443,IF($A442&gt;=AW$16,0,AW$13*(AW$16-$A442)+AW$14*(AW$16-$A442)^2+AW$15*(AW$16-$A442)^3)))</f>
        <v>0</v>
      </c>
      <c r="AX442" s="54" t="n">
        <f aca="false">MIN(1000,MAX(AX443,IF($A442&gt;=AX$16,0,AX$13*(AX$16-$A442)+AX$14*(AX$16-$A442)^2+AX$15*(AX$16-$A442)^3)))</f>
        <v>58.216864</v>
      </c>
      <c r="AY442" s="54" t="n">
        <f aca="false">MIN(1000,MAX(AY443,IF($A442&gt;=AY$16,0,AY$13*(AY$16-$A442)+AY$14*(AY$16-$A442)^2+AY$15*(AY$16-$A442)^3)))</f>
        <v>0</v>
      </c>
      <c r="AZ442" s="54" t="n">
        <f aca="false">MIN(1000,MAX(AZ443,IF($A442&gt;=AZ$16,0,AZ$13*(AZ$16-$A442)+AZ$14*(AZ$16-$A442)^2+AZ$15*(AZ$16-$A442)^3)))</f>
        <v>0</v>
      </c>
      <c r="BA442" s="54" t="n">
        <f aca="false">MIN(1000,MAX(BA443,IF($A442&gt;=BA$16,0,BA$13*(BA$16-$A442)+BA$14*(BA$16-$A442)^2+BA$15*(BA$16-$A442)^3)))</f>
        <v>0</v>
      </c>
    </row>
    <row r="443" customFormat="false" ht="13.8" hidden="false" customHeight="false" outlineLevel="0" collapsed="false">
      <c r="A443" s="12" t="n">
        <f aca="false">A442+10</f>
        <v>4260</v>
      </c>
      <c r="B443" s="54" t="n">
        <f aca="false">MIN(1000,MAX(B444,IF($A443&gt;=B$16,0,B$13*(B$16-$A443)+B$14*(B$16-$A443)^2+B$15*(B$16-$A443)^3)))</f>
        <v>0</v>
      </c>
      <c r="C443" s="54" t="n">
        <f aca="false">MIN(1000,MAX(C444,IF($A443&gt;=C$16,0,C$13*(C$16-$A443)+C$14*(C$16-$A443)^2+C$15*(C$16-$A443)^3)))</f>
        <v>0</v>
      </c>
      <c r="D443" s="54" t="n">
        <f aca="false">MIN(1000,MAX(D444,IF($A443&gt;=D$16,0,D$13*(D$16-$A443)+D$14*(D$16-$A443)^2+D$15*(D$16-$A443)^3)))</f>
        <v>0</v>
      </c>
      <c r="E443" s="54" t="n">
        <f aca="false">MIN(1000,MAX(E444,IF($A443&gt;=E$16,0,E$13*(E$16-$A443)+E$14*(E$16-$A443)^2+E$15*(E$16-$A443)^3)))</f>
        <v>0</v>
      </c>
      <c r="F443" s="54" t="n">
        <f aca="false">MIN(1000,MAX(F444,IF($A443&gt;=F$16,0,F$13*(F$16-$A443)+F$14*(F$16-$A443)^2+F$15*(F$16-$A443)^3)))</f>
        <v>0</v>
      </c>
      <c r="G443" s="54" t="n">
        <f aca="false">MIN(1000,MAX(G444,IF($A443&gt;=G$16,0,G$13*(G$16-$A443)+G$14*(G$16-$A443)^2+G$15*(G$16-$A443)^3)))</f>
        <v>0</v>
      </c>
      <c r="H443" s="54" t="n">
        <f aca="false">MIN(1000,MAX(H444,IF($A443&gt;=H$16,0,H$13*(H$16-$A443)+H$14*(H$16-$A443)^2+H$15*(H$16-$A443)^3)))</f>
        <v>0</v>
      </c>
      <c r="I443" s="54" t="n">
        <f aca="false">MIN(1000,MAX(I444,IF($A443&gt;=I$16,0,I$13*(I$16-$A443)+I$14*(I$16-$A443)^2+I$15*(I$16-$A443)^3)))</f>
        <v>0</v>
      </c>
      <c r="J443" s="54" t="n">
        <f aca="false">MIN(1000,MAX(J444,IF($A443&gt;=J$16,0,J$13*(J$16-$A443)+J$14*(J$16-$A443)^2+J$15*(J$16-$A443)^3)))</f>
        <v>0</v>
      </c>
      <c r="K443" s="54" t="n">
        <f aca="false">MIN(1000,MAX(K444,IF($A443&gt;=K$16,0,K$13*(K$16-$A443)+K$14*(K$16-$A443)^2+K$15*(K$16-$A443)^3)))</f>
        <v>0</v>
      </c>
      <c r="L443" s="54" t="n">
        <f aca="false">MIN(1000,MAX(L444,IF($A443&gt;=L$16,0,L$13*(L$16-$A443)+L$14*(L$16-$A443)^2+L$15*(L$16-$A443)^3)))</f>
        <v>0</v>
      </c>
      <c r="M443" s="54" t="n">
        <f aca="false">MIN(1000,MAX(M444,IF($A443&gt;=M$16,0,M$13*(M$16-$A443)+M$14*(M$16-$A443)^2+M$15*(M$16-$A443)^3)))</f>
        <v>0</v>
      </c>
      <c r="N443" s="54" t="n">
        <f aca="false">MIN(1000,MAX(N444,IF($A443&gt;=N$16,0,N$13*(N$16-$A443)+N$14*(N$16-$A443)^2+N$15*(N$16-$A443)^3)))</f>
        <v>0</v>
      </c>
      <c r="O443" s="54" t="n">
        <f aca="false">MIN(1000,MAX(O444,IF($A443&gt;=O$16,0,O$13*(O$16-$A443)+O$14*(O$16-$A443)^2+O$15*(O$16-$A443)^3)))</f>
        <v>0</v>
      </c>
      <c r="P443" s="54" t="n">
        <f aca="false">MIN(1000,MAX(P444,IF($A443&gt;=P$16,0,P$13*(P$16-$A443)+P$14*(P$16-$A443)^2+P$15*(P$16-$A443)^3)))</f>
        <v>0</v>
      </c>
      <c r="Q443" s="54" t="n">
        <f aca="false">MIN(1000,MAX(Q444,IF($A443&gt;=Q$16,0,Q$13*(Q$16-$A443)+Q$14*(Q$16-$A443)^2+Q$15*(Q$16-$A443)^3)))</f>
        <v>0</v>
      </c>
      <c r="R443" s="54" t="n">
        <f aca="false">MIN(1000,MAX(R444,IF($A443&gt;=R$16,0,R$13*(R$16-$A443)+R$14*(R$16-$A443)^2+R$15*(R$16-$A443)^3)))</f>
        <v>0</v>
      </c>
      <c r="S443" s="54" t="n">
        <f aca="false">MIN(1000,MAX(S444,IF($A443&gt;=S$16,0,S$13*(S$16-$A443)+S$14*(S$16-$A443)^2+S$15*(S$16-$A443)^3)))</f>
        <v>0</v>
      </c>
      <c r="T443" s="54" t="n">
        <f aca="false">MIN(1000,MAX(T444,IF($A443&gt;=T$16,0,T$13*(T$16-$A443)+T$14*(T$16-$A443)^2+T$15*(T$16-$A443)^3)))</f>
        <v>0</v>
      </c>
      <c r="U443" s="54" t="n">
        <f aca="false">MIN(1000,MAX(U444,IF($A443&gt;=U$16,0,U$13*(U$16-$A443)+U$14*(U$16-$A443)^2+U$15*(U$16-$A443)^3)))</f>
        <v>52.67745</v>
      </c>
      <c r="V443" s="54" t="n">
        <f aca="false">MIN(1000,MAX(V444,IF($A443&gt;=V$16,0,V$13*(V$16-$A443)+V$14*(V$16-$A443)^2+V$15*(V$16-$A443)^3)))</f>
        <v>0</v>
      </c>
      <c r="W443" s="54" t="n">
        <f aca="false">MIN(1000,MAX(W444,IF($A443&gt;=W$16,0,W$13*(W$16-$A443)+W$14*(W$16-$A443)^2+W$15*(W$16-$A443)^3)))</f>
        <v>28.78248</v>
      </c>
      <c r="X443" s="54" t="n">
        <f aca="false">MIN(1000,MAX(X444,IF($A443&gt;=X$16,0,X$13*(X$16-$A443)+X$14*(X$16-$A443)^2+X$15*(X$16-$A443)^3)))</f>
        <v>0</v>
      </c>
      <c r="Y443" s="54" t="n">
        <f aca="false">MIN(1000,MAX(Y444,IF($A443&gt;=Y$16,0,Y$13*(Y$16-$A443)+Y$14*(Y$16-$A443)^2+Y$15*(Y$16-$A443)^3)))</f>
        <v>0</v>
      </c>
      <c r="Z443" s="54" t="n">
        <f aca="false">MIN(1000,MAX(Z444,IF($A443&gt;=Z$16,0,Z$13*(Z$16-$A443)+Z$14*(Z$16-$A443)^2+Z$15*(Z$16-$A443)^3)))</f>
        <v>0</v>
      </c>
      <c r="AC443" s="54" t="n">
        <f aca="false">MIN(1000,MAX(AC444,IF($A443&gt;=AC$16,0,AC$13*(AC$16-$A443)+AC$14*(AC$16-$A443)^2+AC$15*(AC$16-$A443)^3)))</f>
        <v>0</v>
      </c>
      <c r="AD443" s="54" t="n">
        <f aca="false">MIN(1000,MAX(AD444,IF($A443&gt;=AD$16,0,AD$13*(AD$16-$A443)+AD$14*(AD$16-$A443)^2+AD$15*(AD$16-$A443)^3)))</f>
        <v>0</v>
      </c>
      <c r="AE443" s="54" t="n">
        <f aca="false">MIN(1000,MAX(AE444,IF($A443&gt;=AE$16,0,AE$13*(AE$16-$A443)+AE$14*(AE$16-$A443)^2+AE$15*(AE$16-$A443)^3)))</f>
        <v>0</v>
      </c>
      <c r="AF443" s="54" t="n">
        <f aca="false">MIN(1000,MAX(AF444,IF($A443&gt;=AF$16,0,AF$13*(AF$16-$A443)+AF$14*(AF$16-$A443)^2+AF$15*(AF$16-$A443)^3)))</f>
        <v>0</v>
      </c>
      <c r="AG443" s="54" t="n">
        <f aca="false">MIN(1000,MAX(AG444,IF($A443&gt;=AG$16,0,AG$13*(AG$16-$A443)+AG$14*(AG$16-$A443)^2+AG$15*(AG$16-$A443)^3)))</f>
        <v>0</v>
      </c>
      <c r="AH443" s="54" t="n">
        <f aca="false">MIN(1000,MAX(AH444,IF($A443&gt;=AH$16,0,AH$13*(AH$16-$A443)+AH$14*(AH$16-$A443)^2+AH$15*(AH$16-$A443)^3)))</f>
        <v>0</v>
      </c>
      <c r="AI443" s="54" t="n">
        <f aca="false">MIN(1000,MAX(AI444,IF($A443&gt;=AI$16,0,AI$13*(AI$16-$A443)+AI$14*(AI$16-$A443)^2+AI$15*(AI$16-$A443)^3)))</f>
        <v>0</v>
      </c>
      <c r="AJ443" s="54" t="n">
        <f aca="false">MIN(1000,MAX(AJ444,IF($A443&gt;=AJ$16,0,AJ$13*(AJ$16-$A443)+AJ$14*(AJ$16-$A443)^2+AJ$15*(AJ$16-$A443)^3)))</f>
        <v>0</v>
      </c>
      <c r="AK443" s="54" t="n">
        <f aca="false">MIN(1000,MAX(AK444,IF($A443&gt;=AK$16,0,AK$13*(AK$16-$A443)+AK$14*(AK$16-$A443)^2+AK$15*(AK$16-$A443)^3)))</f>
        <v>0</v>
      </c>
      <c r="AL443" s="54" t="n">
        <f aca="false">MIN(1000,MAX(AL444,IF($A443&gt;=AL$16,0,AL$13*(AL$16-$A443)+AL$14*(AL$16-$A443)^2+AL$15*(AL$16-$A443)^3)))</f>
        <v>0</v>
      </c>
      <c r="AM443" s="54" t="n">
        <f aca="false">MIN(1000,MAX(AM444,IF($A443&gt;=AM$16,0,AM$13*(AM$16-$A443)+AM$14*(AM$16-$A443)^2+AM$15*(AM$16-$A443)^3)))</f>
        <v>0</v>
      </c>
      <c r="AN443" s="54" t="n">
        <f aca="false">MIN(1000,MAX(AN444,IF($A443&gt;=AN$16,0,AN$13*(AN$16-$A443)+AN$14*(AN$16-$A443)^2+AN$15*(AN$16-$A443)^3)))</f>
        <v>0</v>
      </c>
      <c r="AO443" s="54" t="n">
        <f aca="false">MIN(1000,MAX(AO444,IF($A443&gt;=AO$16,0,AO$13*(AO$16-$A443)+AO$14*(AO$16-$A443)^2+AO$15*(AO$16-$A443)^3)))</f>
        <v>0</v>
      </c>
      <c r="AP443" s="54" t="n">
        <f aca="false">MIN(1000,MAX(AP444,IF($A443&gt;=AP$16,0,AP$13*(AP$16-$A443)+AP$14*(AP$16-$A443)^2+AP$15*(AP$16-$A443)^3)))</f>
        <v>0</v>
      </c>
      <c r="AQ443" s="54" t="n">
        <f aca="false">MIN(1000,MAX(AQ444,IF($A443&gt;=AQ$16,0,AQ$13*(AQ$16-$A443)+AQ$14*(AQ$16-$A443)^2+AQ$15*(AQ$16-$A443)^3)))</f>
        <v>0</v>
      </c>
      <c r="AR443" s="54" t="n">
        <f aca="false">MIN(1000,MAX(AR444,IF($A443&gt;=AR$16,0,AR$13*(AR$16-$A443)+AR$14*(AR$16-$A443)^2+AR$15*(AR$16-$A443)^3)))</f>
        <v>0</v>
      </c>
      <c r="AS443" s="54" t="n">
        <f aca="false">MIN(1000,MAX(AS444,IF($A443&gt;=AS$16,0,AS$13*(AS$16-$A443)+AS$14*(AS$16-$A443)^2+AS$15*(AS$16-$A443)^3)))</f>
        <v>0</v>
      </c>
      <c r="AT443" s="54" t="n">
        <f aca="false">MIN(1000,MAX(AT444,IF($A443&gt;=AT$16,0,AT$13*(AT$16-$A443)+AT$14*(AT$16-$A443)^2+AT$15*(AT$16-$A443)^3)))</f>
        <v>0</v>
      </c>
      <c r="AU443" s="54" t="n">
        <f aca="false">MIN(1000,MAX(AU444,IF($A443&gt;=AU$16,0,AU$13*(AU$16-$A443)+AU$14*(AU$16-$A443)^2+AU$15*(AU$16-$A443)^3)))</f>
        <v>0</v>
      </c>
      <c r="AV443" s="54" t="n">
        <f aca="false">MIN(1000,MAX(AV444,IF($A443&gt;=AV$16,0,AV$13*(AV$16-$A443)+AV$14*(AV$16-$A443)^2+AV$15*(AV$16-$A443)^3)))</f>
        <v>312.40953</v>
      </c>
      <c r="AW443" s="54" t="n">
        <f aca="false">MIN(1000,MAX(AW444,IF($A443&gt;=AW$16,0,AW$13*(AW$16-$A443)+AW$14*(AW$16-$A443)^2+AW$15*(AW$16-$A443)^3)))</f>
        <v>0</v>
      </c>
      <c r="AX443" s="54" t="n">
        <f aca="false">MIN(1000,MAX(AX444,IF($A443&gt;=AX$16,0,AX$13*(AX$16-$A443)+AX$14*(AX$16-$A443)^2+AX$15*(AX$16-$A443)^3)))</f>
        <v>58.216864</v>
      </c>
      <c r="AY443" s="54" t="n">
        <f aca="false">MIN(1000,MAX(AY444,IF($A443&gt;=AY$16,0,AY$13*(AY$16-$A443)+AY$14*(AY$16-$A443)^2+AY$15*(AY$16-$A443)^3)))</f>
        <v>0</v>
      </c>
      <c r="AZ443" s="54" t="n">
        <f aca="false">MIN(1000,MAX(AZ444,IF($A443&gt;=AZ$16,0,AZ$13*(AZ$16-$A443)+AZ$14*(AZ$16-$A443)^2+AZ$15*(AZ$16-$A443)^3)))</f>
        <v>0</v>
      </c>
      <c r="BA443" s="54" t="n">
        <f aca="false">MIN(1000,MAX(BA444,IF($A443&gt;=BA$16,0,BA$13*(BA$16-$A443)+BA$14*(BA$16-$A443)^2+BA$15*(BA$16-$A443)^3)))</f>
        <v>0</v>
      </c>
    </row>
    <row r="444" customFormat="false" ht="13.8" hidden="false" customHeight="false" outlineLevel="0" collapsed="false">
      <c r="A444" s="12" t="n">
        <f aca="false">A443+10</f>
        <v>4270</v>
      </c>
      <c r="B444" s="54" t="n">
        <f aca="false">MIN(1000,MAX(B445,IF($A444&gt;=B$16,0,B$13*(B$16-$A444)+B$14*(B$16-$A444)^2+B$15*(B$16-$A444)^3)))</f>
        <v>0</v>
      </c>
      <c r="C444" s="54" t="n">
        <f aca="false">MIN(1000,MAX(C445,IF($A444&gt;=C$16,0,C$13*(C$16-$A444)+C$14*(C$16-$A444)^2+C$15*(C$16-$A444)^3)))</f>
        <v>0</v>
      </c>
      <c r="D444" s="54" t="n">
        <f aca="false">MIN(1000,MAX(D445,IF($A444&gt;=D$16,0,D$13*(D$16-$A444)+D$14*(D$16-$A444)^2+D$15*(D$16-$A444)^3)))</f>
        <v>0</v>
      </c>
      <c r="E444" s="54" t="n">
        <f aca="false">MIN(1000,MAX(E445,IF($A444&gt;=E$16,0,E$13*(E$16-$A444)+E$14*(E$16-$A444)^2+E$15*(E$16-$A444)^3)))</f>
        <v>0</v>
      </c>
      <c r="F444" s="54" t="n">
        <f aca="false">MIN(1000,MAX(F445,IF($A444&gt;=F$16,0,F$13*(F$16-$A444)+F$14*(F$16-$A444)^2+F$15*(F$16-$A444)^3)))</f>
        <v>0</v>
      </c>
      <c r="G444" s="54" t="n">
        <f aca="false">MIN(1000,MAX(G445,IF($A444&gt;=G$16,0,G$13*(G$16-$A444)+G$14*(G$16-$A444)^2+G$15*(G$16-$A444)^3)))</f>
        <v>0</v>
      </c>
      <c r="H444" s="54" t="n">
        <f aca="false">MIN(1000,MAX(H445,IF($A444&gt;=H$16,0,H$13*(H$16-$A444)+H$14*(H$16-$A444)^2+H$15*(H$16-$A444)^3)))</f>
        <v>0</v>
      </c>
      <c r="I444" s="54" t="n">
        <f aca="false">MIN(1000,MAX(I445,IF($A444&gt;=I$16,0,I$13*(I$16-$A444)+I$14*(I$16-$A444)^2+I$15*(I$16-$A444)^3)))</f>
        <v>0</v>
      </c>
      <c r="J444" s="54" t="n">
        <f aca="false">MIN(1000,MAX(J445,IF($A444&gt;=J$16,0,J$13*(J$16-$A444)+J$14*(J$16-$A444)^2+J$15*(J$16-$A444)^3)))</f>
        <v>0</v>
      </c>
      <c r="K444" s="54" t="n">
        <f aca="false">MIN(1000,MAX(K445,IF($A444&gt;=K$16,0,K$13*(K$16-$A444)+K$14*(K$16-$A444)^2+K$15*(K$16-$A444)^3)))</f>
        <v>0</v>
      </c>
      <c r="L444" s="54" t="n">
        <f aca="false">MIN(1000,MAX(L445,IF($A444&gt;=L$16,0,L$13*(L$16-$A444)+L$14*(L$16-$A444)^2+L$15*(L$16-$A444)^3)))</f>
        <v>0</v>
      </c>
      <c r="M444" s="54" t="n">
        <f aca="false">MIN(1000,MAX(M445,IF($A444&gt;=M$16,0,M$13*(M$16-$A444)+M$14*(M$16-$A444)^2+M$15*(M$16-$A444)^3)))</f>
        <v>0</v>
      </c>
      <c r="N444" s="54" t="n">
        <f aca="false">MIN(1000,MAX(N445,IF($A444&gt;=N$16,0,N$13*(N$16-$A444)+N$14*(N$16-$A444)^2+N$15*(N$16-$A444)^3)))</f>
        <v>0</v>
      </c>
      <c r="O444" s="54" t="n">
        <f aca="false">MIN(1000,MAX(O445,IF($A444&gt;=O$16,0,O$13*(O$16-$A444)+O$14*(O$16-$A444)^2+O$15*(O$16-$A444)^3)))</f>
        <v>0</v>
      </c>
      <c r="P444" s="54" t="n">
        <f aca="false">MIN(1000,MAX(P445,IF($A444&gt;=P$16,0,P$13*(P$16-$A444)+P$14*(P$16-$A444)^2+P$15*(P$16-$A444)^3)))</f>
        <v>0</v>
      </c>
      <c r="Q444" s="54" t="n">
        <f aca="false">MIN(1000,MAX(Q445,IF($A444&gt;=Q$16,0,Q$13*(Q$16-$A444)+Q$14*(Q$16-$A444)^2+Q$15*(Q$16-$A444)^3)))</f>
        <v>0</v>
      </c>
      <c r="R444" s="54" t="n">
        <f aca="false">MIN(1000,MAX(R445,IF($A444&gt;=R$16,0,R$13*(R$16-$A444)+R$14*(R$16-$A444)^2+R$15*(R$16-$A444)^3)))</f>
        <v>0</v>
      </c>
      <c r="S444" s="54" t="n">
        <f aca="false">MIN(1000,MAX(S445,IF($A444&gt;=S$16,0,S$13*(S$16-$A444)+S$14*(S$16-$A444)^2+S$15*(S$16-$A444)^3)))</f>
        <v>0</v>
      </c>
      <c r="T444" s="54" t="n">
        <f aca="false">MIN(1000,MAX(T445,IF($A444&gt;=T$16,0,T$13*(T$16-$A444)+T$14*(T$16-$A444)^2+T$15*(T$16-$A444)^3)))</f>
        <v>0</v>
      </c>
      <c r="U444" s="54" t="n">
        <f aca="false">MIN(1000,MAX(U445,IF($A444&gt;=U$16,0,U$13*(U$16-$A444)+U$14*(U$16-$A444)^2+U$15*(U$16-$A444)^3)))</f>
        <v>52.43245</v>
      </c>
      <c r="V444" s="54" t="n">
        <f aca="false">MIN(1000,MAX(V445,IF($A444&gt;=V$16,0,V$13*(V$16-$A444)+V$14*(V$16-$A444)^2+V$15*(V$16-$A444)^3)))</f>
        <v>0</v>
      </c>
      <c r="W444" s="54" t="n">
        <f aca="false">MIN(1000,MAX(W445,IF($A444&gt;=W$16,0,W$13*(W$16-$A444)+W$14*(W$16-$A444)^2+W$15*(W$16-$A444)^3)))</f>
        <v>28.65348</v>
      </c>
      <c r="X444" s="54" t="n">
        <f aca="false">MIN(1000,MAX(X445,IF($A444&gt;=X$16,0,X$13*(X$16-$A444)+X$14*(X$16-$A444)^2+X$15*(X$16-$A444)^3)))</f>
        <v>0</v>
      </c>
      <c r="Y444" s="54" t="n">
        <f aca="false">MIN(1000,MAX(Y445,IF($A444&gt;=Y$16,0,Y$13*(Y$16-$A444)+Y$14*(Y$16-$A444)^2+Y$15*(Y$16-$A444)^3)))</f>
        <v>0</v>
      </c>
      <c r="Z444" s="54" t="n">
        <f aca="false">MIN(1000,MAX(Z445,IF($A444&gt;=Z$16,0,Z$13*(Z$16-$A444)+Z$14*(Z$16-$A444)^2+Z$15*(Z$16-$A444)^3)))</f>
        <v>0</v>
      </c>
      <c r="AC444" s="54" t="n">
        <f aca="false">MIN(1000,MAX(AC445,IF($A444&gt;=AC$16,0,AC$13*(AC$16-$A444)+AC$14*(AC$16-$A444)^2+AC$15*(AC$16-$A444)^3)))</f>
        <v>0</v>
      </c>
      <c r="AD444" s="54" t="n">
        <f aca="false">MIN(1000,MAX(AD445,IF($A444&gt;=AD$16,0,AD$13*(AD$16-$A444)+AD$14*(AD$16-$A444)^2+AD$15*(AD$16-$A444)^3)))</f>
        <v>0</v>
      </c>
      <c r="AE444" s="54" t="n">
        <f aca="false">MIN(1000,MAX(AE445,IF($A444&gt;=AE$16,0,AE$13*(AE$16-$A444)+AE$14*(AE$16-$A444)^2+AE$15*(AE$16-$A444)^3)))</f>
        <v>0</v>
      </c>
      <c r="AF444" s="54" t="n">
        <f aca="false">MIN(1000,MAX(AF445,IF($A444&gt;=AF$16,0,AF$13*(AF$16-$A444)+AF$14*(AF$16-$A444)^2+AF$15*(AF$16-$A444)^3)))</f>
        <v>0</v>
      </c>
      <c r="AG444" s="54" t="n">
        <f aca="false">MIN(1000,MAX(AG445,IF($A444&gt;=AG$16,0,AG$13*(AG$16-$A444)+AG$14*(AG$16-$A444)^2+AG$15*(AG$16-$A444)^3)))</f>
        <v>0</v>
      </c>
      <c r="AH444" s="54" t="n">
        <f aca="false">MIN(1000,MAX(AH445,IF($A444&gt;=AH$16,0,AH$13*(AH$16-$A444)+AH$14*(AH$16-$A444)^2+AH$15*(AH$16-$A444)^3)))</f>
        <v>0</v>
      </c>
      <c r="AI444" s="54" t="n">
        <f aca="false">MIN(1000,MAX(AI445,IF($A444&gt;=AI$16,0,AI$13*(AI$16-$A444)+AI$14*(AI$16-$A444)^2+AI$15*(AI$16-$A444)^3)))</f>
        <v>0</v>
      </c>
      <c r="AJ444" s="54" t="n">
        <f aca="false">MIN(1000,MAX(AJ445,IF($A444&gt;=AJ$16,0,AJ$13*(AJ$16-$A444)+AJ$14*(AJ$16-$A444)^2+AJ$15*(AJ$16-$A444)^3)))</f>
        <v>0</v>
      </c>
      <c r="AK444" s="54" t="n">
        <f aca="false">MIN(1000,MAX(AK445,IF($A444&gt;=AK$16,0,AK$13*(AK$16-$A444)+AK$14*(AK$16-$A444)^2+AK$15*(AK$16-$A444)^3)))</f>
        <v>0</v>
      </c>
      <c r="AL444" s="54" t="n">
        <f aca="false">MIN(1000,MAX(AL445,IF($A444&gt;=AL$16,0,AL$13*(AL$16-$A444)+AL$14*(AL$16-$A444)^2+AL$15*(AL$16-$A444)^3)))</f>
        <v>0</v>
      </c>
      <c r="AM444" s="54" t="n">
        <f aca="false">MIN(1000,MAX(AM445,IF($A444&gt;=AM$16,0,AM$13*(AM$16-$A444)+AM$14*(AM$16-$A444)^2+AM$15*(AM$16-$A444)^3)))</f>
        <v>0</v>
      </c>
      <c r="AN444" s="54" t="n">
        <f aca="false">MIN(1000,MAX(AN445,IF($A444&gt;=AN$16,0,AN$13*(AN$16-$A444)+AN$14*(AN$16-$A444)^2+AN$15*(AN$16-$A444)^3)))</f>
        <v>0</v>
      </c>
      <c r="AO444" s="54" t="n">
        <f aca="false">MIN(1000,MAX(AO445,IF($A444&gt;=AO$16,0,AO$13*(AO$16-$A444)+AO$14*(AO$16-$A444)^2+AO$15*(AO$16-$A444)^3)))</f>
        <v>0</v>
      </c>
      <c r="AP444" s="54" t="n">
        <f aca="false">MIN(1000,MAX(AP445,IF($A444&gt;=AP$16,0,AP$13*(AP$16-$A444)+AP$14*(AP$16-$A444)^2+AP$15*(AP$16-$A444)^3)))</f>
        <v>0</v>
      </c>
      <c r="AQ444" s="54" t="n">
        <f aca="false">MIN(1000,MAX(AQ445,IF($A444&gt;=AQ$16,0,AQ$13*(AQ$16-$A444)+AQ$14*(AQ$16-$A444)^2+AQ$15*(AQ$16-$A444)^3)))</f>
        <v>0</v>
      </c>
      <c r="AR444" s="54" t="n">
        <f aca="false">MIN(1000,MAX(AR445,IF($A444&gt;=AR$16,0,AR$13*(AR$16-$A444)+AR$14*(AR$16-$A444)^2+AR$15*(AR$16-$A444)^3)))</f>
        <v>0</v>
      </c>
      <c r="AS444" s="54" t="n">
        <f aca="false">MIN(1000,MAX(AS445,IF($A444&gt;=AS$16,0,AS$13*(AS$16-$A444)+AS$14*(AS$16-$A444)^2+AS$15*(AS$16-$A444)^3)))</f>
        <v>0</v>
      </c>
      <c r="AT444" s="54" t="n">
        <f aca="false">MIN(1000,MAX(AT445,IF($A444&gt;=AT$16,0,AT$13*(AT$16-$A444)+AT$14*(AT$16-$A444)^2+AT$15*(AT$16-$A444)^3)))</f>
        <v>0</v>
      </c>
      <c r="AU444" s="54" t="n">
        <f aca="false">MIN(1000,MAX(AU445,IF($A444&gt;=AU$16,0,AU$13*(AU$16-$A444)+AU$14*(AU$16-$A444)^2+AU$15*(AU$16-$A444)^3)))</f>
        <v>0</v>
      </c>
      <c r="AV444" s="54" t="n">
        <f aca="false">MIN(1000,MAX(AV445,IF($A444&gt;=AV$16,0,AV$13*(AV$16-$A444)+AV$14*(AV$16-$A444)^2+AV$15*(AV$16-$A444)^3)))</f>
        <v>310.95653</v>
      </c>
      <c r="AW444" s="54" t="n">
        <f aca="false">MIN(1000,MAX(AW445,IF($A444&gt;=AW$16,0,AW$13*(AW$16-$A444)+AW$14*(AW$16-$A444)^2+AW$15*(AW$16-$A444)^3)))</f>
        <v>0</v>
      </c>
      <c r="AX444" s="54" t="n">
        <f aca="false">MIN(1000,MAX(AX445,IF($A444&gt;=AX$16,0,AX$13*(AX$16-$A444)+AX$14*(AX$16-$A444)^2+AX$15*(AX$16-$A444)^3)))</f>
        <v>58.216864</v>
      </c>
      <c r="AY444" s="54" t="n">
        <f aca="false">MIN(1000,MAX(AY445,IF($A444&gt;=AY$16,0,AY$13*(AY$16-$A444)+AY$14*(AY$16-$A444)^2+AY$15*(AY$16-$A444)^3)))</f>
        <v>0</v>
      </c>
      <c r="AZ444" s="54" t="n">
        <f aca="false">MIN(1000,MAX(AZ445,IF($A444&gt;=AZ$16,0,AZ$13*(AZ$16-$A444)+AZ$14*(AZ$16-$A444)^2+AZ$15*(AZ$16-$A444)^3)))</f>
        <v>0</v>
      </c>
      <c r="BA444" s="54" t="n">
        <f aca="false">MIN(1000,MAX(BA445,IF($A444&gt;=BA$16,0,BA$13*(BA$16-$A444)+BA$14*(BA$16-$A444)^2+BA$15*(BA$16-$A444)^3)))</f>
        <v>0</v>
      </c>
    </row>
    <row r="445" customFormat="false" ht="13.8" hidden="false" customHeight="false" outlineLevel="0" collapsed="false">
      <c r="A445" s="12" t="n">
        <f aca="false">A444+10</f>
        <v>4280</v>
      </c>
      <c r="B445" s="54" t="n">
        <f aca="false">MIN(1000,MAX(B446,IF($A445&gt;=B$16,0,B$13*(B$16-$A445)+B$14*(B$16-$A445)^2+B$15*(B$16-$A445)^3)))</f>
        <v>0</v>
      </c>
      <c r="C445" s="54" t="n">
        <f aca="false">MIN(1000,MAX(C446,IF($A445&gt;=C$16,0,C$13*(C$16-$A445)+C$14*(C$16-$A445)^2+C$15*(C$16-$A445)^3)))</f>
        <v>0</v>
      </c>
      <c r="D445" s="54" t="n">
        <f aca="false">MIN(1000,MAX(D446,IF($A445&gt;=D$16,0,D$13*(D$16-$A445)+D$14*(D$16-$A445)^2+D$15*(D$16-$A445)^3)))</f>
        <v>0</v>
      </c>
      <c r="E445" s="54" t="n">
        <f aca="false">MIN(1000,MAX(E446,IF($A445&gt;=E$16,0,E$13*(E$16-$A445)+E$14*(E$16-$A445)^2+E$15*(E$16-$A445)^3)))</f>
        <v>0</v>
      </c>
      <c r="F445" s="54" t="n">
        <f aca="false">MIN(1000,MAX(F446,IF($A445&gt;=F$16,0,F$13*(F$16-$A445)+F$14*(F$16-$A445)^2+F$15*(F$16-$A445)^3)))</f>
        <v>0</v>
      </c>
      <c r="G445" s="54" t="n">
        <f aca="false">MIN(1000,MAX(G446,IF($A445&gt;=G$16,0,G$13*(G$16-$A445)+G$14*(G$16-$A445)^2+G$15*(G$16-$A445)^3)))</f>
        <v>0</v>
      </c>
      <c r="H445" s="54" t="n">
        <f aca="false">MIN(1000,MAX(H446,IF($A445&gt;=H$16,0,H$13*(H$16-$A445)+H$14*(H$16-$A445)^2+H$15*(H$16-$A445)^3)))</f>
        <v>0</v>
      </c>
      <c r="I445" s="54" t="n">
        <f aca="false">MIN(1000,MAX(I446,IF($A445&gt;=I$16,0,I$13*(I$16-$A445)+I$14*(I$16-$A445)^2+I$15*(I$16-$A445)^3)))</f>
        <v>0</v>
      </c>
      <c r="J445" s="54" t="n">
        <f aca="false">MIN(1000,MAX(J446,IF($A445&gt;=J$16,0,J$13*(J$16-$A445)+J$14*(J$16-$A445)^2+J$15*(J$16-$A445)^3)))</f>
        <v>0</v>
      </c>
      <c r="K445" s="54" t="n">
        <f aca="false">MIN(1000,MAX(K446,IF($A445&gt;=K$16,0,K$13*(K$16-$A445)+K$14*(K$16-$A445)^2+K$15*(K$16-$A445)^3)))</f>
        <v>0</v>
      </c>
      <c r="L445" s="54" t="n">
        <f aca="false">MIN(1000,MAX(L446,IF($A445&gt;=L$16,0,L$13*(L$16-$A445)+L$14*(L$16-$A445)^2+L$15*(L$16-$A445)^3)))</f>
        <v>0</v>
      </c>
      <c r="M445" s="54" t="n">
        <f aca="false">MIN(1000,MAX(M446,IF($A445&gt;=M$16,0,M$13*(M$16-$A445)+M$14*(M$16-$A445)^2+M$15*(M$16-$A445)^3)))</f>
        <v>0</v>
      </c>
      <c r="N445" s="54" t="n">
        <f aca="false">MIN(1000,MAX(N446,IF($A445&gt;=N$16,0,N$13*(N$16-$A445)+N$14*(N$16-$A445)^2+N$15*(N$16-$A445)^3)))</f>
        <v>0</v>
      </c>
      <c r="O445" s="54" t="n">
        <f aca="false">MIN(1000,MAX(O446,IF($A445&gt;=O$16,0,O$13*(O$16-$A445)+O$14*(O$16-$A445)^2+O$15*(O$16-$A445)^3)))</f>
        <v>0</v>
      </c>
      <c r="P445" s="54" t="n">
        <f aca="false">MIN(1000,MAX(P446,IF($A445&gt;=P$16,0,P$13*(P$16-$A445)+P$14*(P$16-$A445)^2+P$15*(P$16-$A445)^3)))</f>
        <v>0</v>
      </c>
      <c r="Q445" s="54" t="n">
        <f aca="false">MIN(1000,MAX(Q446,IF($A445&gt;=Q$16,0,Q$13*(Q$16-$A445)+Q$14*(Q$16-$A445)^2+Q$15*(Q$16-$A445)^3)))</f>
        <v>0</v>
      </c>
      <c r="R445" s="54" t="n">
        <f aca="false">MIN(1000,MAX(R446,IF($A445&gt;=R$16,0,R$13*(R$16-$A445)+R$14*(R$16-$A445)^2+R$15*(R$16-$A445)^3)))</f>
        <v>0</v>
      </c>
      <c r="S445" s="54" t="n">
        <f aca="false">MIN(1000,MAX(S446,IF($A445&gt;=S$16,0,S$13*(S$16-$A445)+S$14*(S$16-$A445)^2+S$15*(S$16-$A445)^3)))</f>
        <v>0</v>
      </c>
      <c r="T445" s="54" t="n">
        <f aca="false">MIN(1000,MAX(T446,IF($A445&gt;=T$16,0,T$13*(T$16-$A445)+T$14*(T$16-$A445)^2+T$15*(T$16-$A445)^3)))</f>
        <v>0</v>
      </c>
      <c r="U445" s="54" t="n">
        <f aca="false">MIN(1000,MAX(U446,IF($A445&gt;=U$16,0,U$13*(U$16-$A445)+U$14*(U$16-$A445)^2+U$15*(U$16-$A445)^3)))</f>
        <v>52.18745</v>
      </c>
      <c r="V445" s="54" t="n">
        <f aca="false">MIN(1000,MAX(V446,IF($A445&gt;=V$16,0,V$13*(V$16-$A445)+V$14*(V$16-$A445)^2+V$15*(V$16-$A445)^3)))</f>
        <v>0</v>
      </c>
      <c r="W445" s="54" t="n">
        <f aca="false">MIN(1000,MAX(W446,IF($A445&gt;=W$16,0,W$13*(W$16-$A445)+W$14*(W$16-$A445)^2+W$15*(W$16-$A445)^3)))</f>
        <v>28.52448</v>
      </c>
      <c r="X445" s="54" t="n">
        <f aca="false">MIN(1000,MAX(X446,IF($A445&gt;=X$16,0,X$13*(X$16-$A445)+X$14*(X$16-$A445)^2+X$15*(X$16-$A445)^3)))</f>
        <v>0</v>
      </c>
      <c r="Y445" s="54" t="n">
        <f aca="false">MIN(1000,MAX(Y446,IF($A445&gt;=Y$16,0,Y$13*(Y$16-$A445)+Y$14*(Y$16-$A445)^2+Y$15*(Y$16-$A445)^3)))</f>
        <v>0</v>
      </c>
      <c r="Z445" s="54" t="n">
        <f aca="false">MIN(1000,MAX(Z446,IF($A445&gt;=Z$16,0,Z$13*(Z$16-$A445)+Z$14*(Z$16-$A445)^2+Z$15*(Z$16-$A445)^3)))</f>
        <v>0</v>
      </c>
      <c r="AC445" s="54" t="n">
        <f aca="false">MIN(1000,MAX(AC446,IF($A445&gt;=AC$16,0,AC$13*(AC$16-$A445)+AC$14*(AC$16-$A445)^2+AC$15*(AC$16-$A445)^3)))</f>
        <v>0</v>
      </c>
      <c r="AD445" s="54" t="n">
        <f aca="false">MIN(1000,MAX(AD446,IF($A445&gt;=AD$16,0,AD$13*(AD$16-$A445)+AD$14*(AD$16-$A445)^2+AD$15*(AD$16-$A445)^3)))</f>
        <v>0</v>
      </c>
      <c r="AE445" s="54" t="n">
        <f aca="false">MIN(1000,MAX(AE446,IF($A445&gt;=AE$16,0,AE$13*(AE$16-$A445)+AE$14*(AE$16-$A445)^2+AE$15*(AE$16-$A445)^3)))</f>
        <v>0</v>
      </c>
      <c r="AF445" s="54" t="n">
        <f aca="false">MIN(1000,MAX(AF446,IF($A445&gt;=AF$16,0,AF$13*(AF$16-$A445)+AF$14*(AF$16-$A445)^2+AF$15*(AF$16-$A445)^3)))</f>
        <v>0</v>
      </c>
      <c r="AG445" s="54" t="n">
        <f aca="false">MIN(1000,MAX(AG446,IF($A445&gt;=AG$16,0,AG$13*(AG$16-$A445)+AG$14*(AG$16-$A445)^2+AG$15*(AG$16-$A445)^3)))</f>
        <v>0</v>
      </c>
      <c r="AH445" s="54" t="n">
        <f aca="false">MIN(1000,MAX(AH446,IF($A445&gt;=AH$16,0,AH$13*(AH$16-$A445)+AH$14*(AH$16-$A445)^2+AH$15*(AH$16-$A445)^3)))</f>
        <v>0</v>
      </c>
      <c r="AI445" s="54" t="n">
        <f aca="false">MIN(1000,MAX(AI446,IF($A445&gt;=AI$16,0,AI$13*(AI$16-$A445)+AI$14*(AI$16-$A445)^2+AI$15*(AI$16-$A445)^3)))</f>
        <v>0</v>
      </c>
      <c r="AJ445" s="54" t="n">
        <f aca="false">MIN(1000,MAX(AJ446,IF($A445&gt;=AJ$16,0,AJ$13*(AJ$16-$A445)+AJ$14*(AJ$16-$A445)^2+AJ$15*(AJ$16-$A445)^3)))</f>
        <v>0</v>
      </c>
      <c r="AK445" s="54" t="n">
        <f aca="false">MIN(1000,MAX(AK446,IF($A445&gt;=AK$16,0,AK$13*(AK$16-$A445)+AK$14*(AK$16-$A445)^2+AK$15*(AK$16-$A445)^3)))</f>
        <v>0</v>
      </c>
      <c r="AL445" s="54" t="n">
        <f aca="false">MIN(1000,MAX(AL446,IF($A445&gt;=AL$16,0,AL$13*(AL$16-$A445)+AL$14*(AL$16-$A445)^2+AL$15*(AL$16-$A445)^3)))</f>
        <v>0</v>
      </c>
      <c r="AM445" s="54" t="n">
        <f aca="false">MIN(1000,MAX(AM446,IF($A445&gt;=AM$16,0,AM$13*(AM$16-$A445)+AM$14*(AM$16-$A445)^2+AM$15*(AM$16-$A445)^3)))</f>
        <v>0</v>
      </c>
      <c r="AN445" s="54" t="n">
        <f aca="false">MIN(1000,MAX(AN446,IF($A445&gt;=AN$16,0,AN$13*(AN$16-$A445)+AN$14*(AN$16-$A445)^2+AN$15*(AN$16-$A445)^3)))</f>
        <v>0</v>
      </c>
      <c r="AO445" s="54" t="n">
        <f aca="false">MIN(1000,MAX(AO446,IF($A445&gt;=AO$16,0,AO$13*(AO$16-$A445)+AO$14*(AO$16-$A445)^2+AO$15*(AO$16-$A445)^3)))</f>
        <v>0</v>
      </c>
      <c r="AP445" s="54" t="n">
        <f aca="false">MIN(1000,MAX(AP446,IF($A445&gt;=AP$16,0,AP$13*(AP$16-$A445)+AP$14*(AP$16-$A445)^2+AP$15*(AP$16-$A445)^3)))</f>
        <v>0</v>
      </c>
      <c r="AQ445" s="54" t="n">
        <f aca="false">MIN(1000,MAX(AQ446,IF($A445&gt;=AQ$16,0,AQ$13*(AQ$16-$A445)+AQ$14*(AQ$16-$A445)^2+AQ$15*(AQ$16-$A445)^3)))</f>
        <v>0</v>
      </c>
      <c r="AR445" s="54" t="n">
        <f aca="false">MIN(1000,MAX(AR446,IF($A445&gt;=AR$16,0,AR$13*(AR$16-$A445)+AR$14*(AR$16-$A445)^2+AR$15*(AR$16-$A445)^3)))</f>
        <v>0</v>
      </c>
      <c r="AS445" s="54" t="n">
        <f aca="false">MIN(1000,MAX(AS446,IF($A445&gt;=AS$16,0,AS$13*(AS$16-$A445)+AS$14*(AS$16-$A445)^2+AS$15*(AS$16-$A445)^3)))</f>
        <v>0</v>
      </c>
      <c r="AT445" s="54" t="n">
        <f aca="false">MIN(1000,MAX(AT446,IF($A445&gt;=AT$16,0,AT$13*(AT$16-$A445)+AT$14*(AT$16-$A445)^2+AT$15*(AT$16-$A445)^3)))</f>
        <v>0</v>
      </c>
      <c r="AU445" s="54" t="n">
        <f aca="false">MIN(1000,MAX(AU446,IF($A445&gt;=AU$16,0,AU$13*(AU$16-$A445)+AU$14*(AU$16-$A445)^2+AU$15*(AU$16-$A445)^3)))</f>
        <v>0</v>
      </c>
      <c r="AV445" s="54" t="n">
        <f aca="false">MIN(1000,MAX(AV446,IF($A445&gt;=AV$16,0,AV$13*(AV$16-$A445)+AV$14*(AV$16-$A445)^2+AV$15*(AV$16-$A445)^3)))</f>
        <v>309.50353</v>
      </c>
      <c r="AW445" s="54" t="n">
        <f aca="false">MIN(1000,MAX(AW446,IF($A445&gt;=AW$16,0,AW$13*(AW$16-$A445)+AW$14*(AW$16-$A445)^2+AW$15*(AW$16-$A445)^3)))</f>
        <v>0</v>
      </c>
      <c r="AX445" s="54" t="n">
        <f aca="false">MIN(1000,MAX(AX446,IF($A445&gt;=AX$16,0,AX$13*(AX$16-$A445)+AX$14*(AX$16-$A445)^2+AX$15*(AX$16-$A445)^3)))</f>
        <v>58.216864</v>
      </c>
      <c r="AY445" s="54" t="n">
        <f aca="false">MIN(1000,MAX(AY446,IF($A445&gt;=AY$16,0,AY$13*(AY$16-$A445)+AY$14*(AY$16-$A445)^2+AY$15*(AY$16-$A445)^3)))</f>
        <v>0</v>
      </c>
      <c r="AZ445" s="54" t="n">
        <f aca="false">MIN(1000,MAX(AZ446,IF($A445&gt;=AZ$16,0,AZ$13*(AZ$16-$A445)+AZ$14*(AZ$16-$A445)^2+AZ$15*(AZ$16-$A445)^3)))</f>
        <v>0</v>
      </c>
      <c r="BA445" s="54" t="n">
        <f aca="false">MIN(1000,MAX(BA446,IF($A445&gt;=BA$16,0,BA$13*(BA$16-$A445)+BA$14*(BA$16-$A445)^2+BA$15*(BA$16-$A445)^3)))</f>
        <v>0</v>
      </c>
    </row>
    <row r="446" customFormat="false" ht="13.8" hidden="false" customHeight="false" outlineLevel="0" collapsed="false">
      <c r="A446" s="12" t="n">
        <f aca="false">A445+10</f>
        <v>4290</v>
      </c>
      <c r="B446" s="54" t="n">
        <f aca="false">MIN(1000,MAX(B447,IF($A446&gt;=B$16,0,B$13*(B$16-$A446)+B$14*(B$16-$A446)^2+B$15*(B$16-$A446)^3)))</f>
        <v>0</v>
      </c>
      <c r="C446" s="54" t="n">
        <f aca="false">MIN(1000,MAX(C447,IF($A446&gt;=C$16,0,C$13*(C$16-$A446)+C$14*(C$16-$A446)^2+C$15*(C$16-$A446)^3)))</f>
        <v>0</v>
      </c>
      <c r="D446" s="54" t="n">
        <f aca="false">MIN(1000,MAX(D447,IF($A446&gt;=D$16,0,D$13*(D$16-$A446)+D$14*(D$16-$A446)^2+D$15*(D$16-$A446)^3)))</f>
        <v>0</v>
      </c>
      <c r="E446" s="54" t="n">
        <f aca="false">MIN(1000,MAX(E447,IF($A446&gt;=E$16,0,E$13*(E$16-$A446)+E$14*(E$16-$A446)^2+E$15*(E$16-$A446)^3)))</f>
        <v>0</v>
      </c>
      <c r="F446" s="54" t="n">
        <f aca="false">MIN(1000,MAX(F447,IF($A446&gt;=F$16,0,F$13*(F$16-$A446)+F$14*(F$16-$A446)^2+F$15*(F$16-$A446)^3)))</f>
        <v>0</v>
      </c>
      <c r="G446" s="54" t="n">
        <f aca="false">MIN(1000,MAX(G447,IF($A446&gt;=G$16,0,G$13*(G$16-$A446)+G$14*(G$16-$A446)^2+G$15*(G$16-$A446)^3)))</f>
        <v>0</v>
      </c>
      <c r="H446" s="54" t="n">
        <f aca="false">MIN(1000,MAX(H447,IF($A446&gt;=H$16,0,H$13*(H$16-$A446)+H$14*(H$16-$A446)^2+H$15*(H$16-$A446)^3)))</f>
        <v>0</v>
      </c>
      <c r="I446" s="54" t="n">
        <f aca="false">MIN(1000,MAX(I447,IF($A446&gt;=I$16,0,I$13*(I$16-$A446)+I$14*(I$16-$A446)^2+I$15*(I$16-$A446)^3)))</f>
        <v>0</v>
      </c>
      <c r="J446" s="54" t="n">
        <f aca="false">MIN(1000,MAX(J447,IF($A446&gt;=J$16,0,J$13*(J$16-$A446)+J$14*(J$16-$A446)^2+J$15*(J$16-$A446)^3)))</f>
        <v>0</v>
      </c>
      <c r="K446" s="54" t="n">
        <f aca="false">MIN(1000,MAX(K447,IF($A446&gt;=K$16,0,K$13*(K$16-$A446)+K$14*(K$16-$A446)^2+K$15*(K$16-$A446)^3)))</f>
        <v>0</v>
      </c>
      <c r="L446" s="54" t="n">
        <f aca="false">MIN(1000,MAX(L447,IF($A446&gt;=L$16,0,L$13*(L$16-$A446)+L$14*(L$16-$A446)^2+L$15*(L$16-$A446)^3)))</f>
        <v>0</v>
      </c>
      <c r="M446" s="54" t="n">
        <f aca="false">MIN(1000,MAX(M447,IF($A446&gt;=M$16,0,M$13*(M$16-$A446)+M$14*(M$16-$A446)^2+M$15*(M$16-$A446)^3)))</f>
        <v>0</v>
      </c>
      <c r="N446" s="54" t="n">
        <f aca="false">MIN(1000,MAX(N447,IF($A446&gt;=N$16,0,N$13*(N$16-$A446)+N$14*(N$16-$A446)^2+N$15*(N$16-$A446)^3)))</f>
        <v>0</v>
      </c>
      <c r="O446" s="54" t="n">
        <f aca="false">MIN(1000,MAX(O447,IF($A446&gt;=O$16,0,O$13*(O$16-$A446)+O$14*(O$16-$A446)^2+O$15*(O$16-$A446)^3)))</f>
        <v>0</v>
      </c>
      <c r="P446" s="54" t="n">
        <f aca="false">MIN(1000,MAX(P447,IF($A446&gt;=P$16,0,P$13*(P$16-$A446)+P$14*(P$16-$A446)^2+P$15*(P$16-$A446)^3)))</f>
        <v>0</v>
      </c>
      <c r="Q446" s="54" t="n">
        <f aca="false">MIN(1000,MAX(Q447,IF($A446&gt;=Q$16,0,Q$13*(Q$16-$A446)+Q$14*(Q$16-$A446)^2+Q$15*(Q$16-$A446)^3)))</f>
        <v>0</v>
      </c>
      <c r="R446" s="54" t="n">
        <f aca="false">MIN(1000,MAX(R447,IF($A446&gt;=R$16,0,R$13*(R$16-$A446)+R$14*(R$16-$A446)^2+R$15*(R$16-$A446)^3)))</f>
        <v>0</v>
      </c>
      <c r="S446" s="54" t="n">
        <f aca="false">MIN(1000,MAX(S447,IF($A446&gt;=S$16,0,S$13*(S$16-$A446)+S$14*(S$16-$A446)^2+S$15*(S$16-$A446)^3)))</f>
        <v>0</v>
      </c>
      <c r="T446" s="54" t="n">
        <f aca="false">MIN(1000,MAX(T447,IF($A446&gt;=T$16,0,T$13*(T$16-$A446)+T$14*(T$16-$A446)^2+T$15*(T$16-$A446)^3)))</f>
        <v>0</v>
      </c>
      <c r="U446" s="54" t="n">
        <f aca="false">MIN(1000,MAX(U447,IF($A446&gt;=U$16,0,U$13*(U$16-$A446)+U$14*(U$16-$A446)^2+U$15*(U$16-$A446)^3)))</f>
        <v>51.94245</v>
      </c>
      <c r="V446" s="54" t="n">
        <f aca="false">MIN(1000,MAX(V447,IF($A446&gt;=V$16,0,V$13*(V$16-$A446)+V$14*(V$16-$A446)^2+V$15*(V$16-$A446)^3)))</f>
        <v>0</v>
      </c>
      <c r="W446" s="54" t="n">
        <f aca="false">MIN(1000,MAX(W447,IF($A446&gt;=W$16,0,W$13*(W$16-$A446)+W$14*(W$16-$A446)^2+W$15*(W$16-$A446)^3)))</f>
        <v>28.39548</v>
      </c>
      <c r="X446" s="54" t="n">
        <f aca="false">MIN(1000,MAX(X447,IF($A446&gt;=X$16,0,X$13*(X$16-$A446)+X$14*(X$16-$A446)^2+X$15*(X$16-$A446)^3)))</f>
        <v>0</v>
      </c>
      <c r="Y446" s="54" t="n">
        <f aca="false">MIN(1000,MAX(Y447,IF($A446&gt;=Y$16,0,Y$13*(Y$16-$A446)+Y$14*(Y$16-$A446)^2+Y$15*(Y$16-$A446)^3)))</f>
        <v>0</v>
      </c>
      <c r="Z446" s="54" t="n">
        <f aca="false">MIN(1000,MAX(Z447,IF($A446&gt;=Z$16,0,Z$13*(Z$16-$A446)+Z$14*(Z$16-$A446)^2+Z$15*(Z$16-$A446)^3)))</f>
        <v>0</v>
      </c>
      <c r="AC446" s="54" t="n">
        <f aca="false">MIN(1000,MAX(AC447,IF($A446&gt;=AC$16,0,AC$13*(AC$16-$A446)+AC$14*(AC$16-$A446)^2+AC$15*(AC$16-$A446)^3)))</f>
        <v>0</v>
      </c>
      <c r="AD446" s="54" t="n">
        <f aca="false">MIN(1000,MAX(AD447,IF($A446&gt;=AD$16,0,AD$13*(AD$16-$A446)+AD$14*(AD$16-$A446)^2+AD$15*(AD$16-$A446)^3)))</f>
        <v>0</v>
      </c>
      <c r="AE446" s="54" t="n">
        <f aca="false">MIN(1000,MAX(AE447,IF($A446&gt;=AE$16,0,AE$13*(AE$16-$A446)+AE$14*(AE$16-$A446)^2+AE$15*(AE$16-$A446)^3)))</f>
        <v>0</v>
      </c>
      <c r="AF446" s="54" t="n">
        <f aca="false">MIN(1000,MAX(AF447,IF($A446&gt;=AF$16,0,AF$13*(AF$16-$A446)+AF$14*(AF$16-$A446)^2+AF$15*(AF$16-$A446)^3)))</f>
        <v>0</v>
      </c>
      <c r="AG446" s="54" t="n">
        <f aca="false">MIN(1000,MAX(AG447,IF($A446&gt;=AG$16,0,AG$13*(AG$16-$A446)+AG$14*(AG$16-$A446)^2+AG$15*(AG$16-$A446)^3)))</f>
        <v>0</v>
      </c>
      <c r="AH446" s="54" t="n">
        <f aca="false">MIN(1000,MAX(AH447,IF($A446&gt;=AH$16,0,AH$13*(AH$16-$A446)+AH$14*(AH$16-$A446)^2+AH$15*(AH$16-$A446)^3)))</f>
        <v>0</v>
      </c>
      <c r="AI446" s="54" t="n">
        <f aca="false">MIN(1000,MAX(AI447,IF($A446&gt;=AI$16,0,AI$13*(AI$16-$A446)+AI$14*(AI$16-$A446)^2+AI$15*(AI$16-$A446)^3)))</f>
        <v>0</v>
      </c>
      <c r="AJ446" s="54" t="n">
        <f aca="false">MIN(1000,MAX(AJ447,IF($A446&gt;=AJ$16,0,AJ$13*(AJ$16-$A446)+AJ$14*(AJ$16-$A446)^2+AJ$15*(AJ$16-$A446)^3)))</f>
        <v>0</v>
      </c>
      <c r="AK446" s="54" t="n">
        <f aca="false">MIN(1000,MAX(AK447,IF($A446&gt;=AK$16,0,AK$13*(AK$16-$A446)+AK$14*(AK$16-$A446)^2+AK$15*(AK$16-$A446)^3)))</f>
        <v>0</v>
      </c>
      <c r="AL446" s="54" t="n">
        <f aca="false">MIN(1000,MAX(AL447,IF($A446&gt;=AL$16,0,AL$13*(AL$16-$A446)+AL$14*(AL$16-$A446)^2+AL$15*(AL$16-$A446)^3)))</f>
        <v>0</v>
      </c>
      <c r="AM446" s="54" t="n">
        <f aca="false">MIN(1000,MAX(AM447,IF($A446&gt;=AM$16,0,AM$13*(AM$16-$A446)+AM$14*(AM$16-$A446)^2+AM$15*(AM$16-$A446)^3)))</f>
        <v>0</v>
      </c>
      <c r="AN446" s="54" t="n">
        <f aca="false">MIN(1000,MAX(AN447,IF($A446&gt;=AN$16,0,AN$13*(AN$16-$A446)+AN$14*(AN$16-$A446)^2+AN$15*(AN$16-$A446)^3)))</f>
        <v>0</v>
      </c>
      <c r="AO446" s="54" t="n">
        <f aca="false">MIN(1000,MAX(AO447,IF($A446&gt;=AO$16,0,AO$13*(AO$16-$A446)+AO$14*(AO$16-$A446)^2+AO$15*(AO$16-$A446)^3)))</f>
        <v>0</v>
      </c>
      <c r="AP446" s="54" t="n">
        <f aca="false">MIN(1000,MAX(AP447,IF($A446&gt;=AP$16,0,AP$13*(AP$16-$A446)+AP$14*(AP$16-$A446)^2+AP$15*(AP$16-$A446)^3)))</f>
        <v>0</v>
      </c>
      <c r="AQ446" s="54" t="n">
        <f aca="false">MIN(1000,MAX(AQ447,IF($A446&gt;=AQ$16,0,AQ$13*(AQ$16-$A446)+AQ$14*(AQ$16-$A446)^2+AQ$15*(AQ$16-$A446)^3)))</f>
        <v>0</v>
      </c>
      <c r="AR446" s="54" t="n">
        <f aca="false">MIN(1000,MAX(AR447,IF($A446&gt;=AR$16,0,AR$13*(AR$16-$A446)+AR$14*(AR$16-$A446)^2+AR$15*(AR$16-$A446)^3)))</f>
        <v>0</v>
      </c>
      <c r="AS446" s="54" t="n">
        <f aca="false">MIN(1000,MAX(AS447,IF($A446&gt;=AS$16,0,AS$13*(AS$16-$A446)+AS$14*(AS$16-$A446)^2+AS$15*(AS$16-$A446)^3)))</f>
        <v>0</v>
      </c>
      <c r="AT446" s="54" t="n">
        <f aca="false">MIN(1000,MAX(AT447,IF($A446&gt;=AT$16,0,AT$13*(AT$16-$A446)+AT$14*(AT$16-$A446)^2+AT$15*(AT$16-$A446)^3)))</f>
        <v>0</v>
      </c>
      <c r="AU446" s="54" t="n">
        <f aca="false">MIN(1000,MAX(AU447,IF($A446&gt;=AU$16,0,AU$13*(AU$16-$A446)+AU$14*(AU$16-$A446)^2+AU$15*(AU$16-$A446)^3)))</f>
        <v>0</v>
      </c>
      <c r="AV446" s="54" t="n">
        <f aca="false">MIN(1000,MAX(AV447,IF($A446&gt;=AV$16,0,AV$13*(AV$16-$A446)+AV$14*(AV$16-$A446)^2+AV$15*(AV$16-$A446)^3)))</f>
        <v>308.05053</v>
      </c>
      <c r="AW446" s="54" t="n">
        <f aca="false">MIN(1000,MAX(AW447,IF($A446&gt;=AW$16,0,AW$13*(AW$16-$A446)+AW$14*(AW$16-$A446)^2+AW$15*(AW$16-$A446)^3)))</f>
        <v>0</v>
      </c>
      <c r="AX446" s="54" t="n">
        <f aca="false">MIN(1000,MAX(AX447,IF($A446&gt;=AX$16,0,AX$13*(AX$16-$A446)+AX$14*(AX$16-$A446)^2+AX$15*(AX$16-$A446)^3)))</f>
        <v>58.216864</v>
      </c>
      <c r="AY446" s="54" t="n">
        <f aca="false">MIN(1000,MAX(AY447,IF($A446&gt;=AY$16,0,AY$13*(AY$16-$A446)+AY$14*(AY$16-$A446)^2+AY$15*(AY$16-$A446)^3)))</f>
        <v>0</v>
      </c>
      <c r="AZ446" s="54" t="n">
        <f aca="false">MIN(1000,MAX(AZ447,IF($A446&gt;=AZ$16,0,AZ$13*(AZ$16-$A446)+AZ$14*(AZ$16-$A446)^2+AZ$15*(AZ$16-$A446)^3)))</f>
        <v>0</v>
      </c>
      <c r="BA446" s="54" t="n">
        <f aca="false">MIN(1000,MAX(BA447,IF($A446&gt;=BA$16,0,BA$13*(BA$16-$A446)+BA$14*(BA$16-$A446)^2+BA$15*(BA$16-$A446)^3)))</f>
        <v>0</v>
      </c>
    </row>
    <row r="447" customFormat="false" ht="13.8" hidden="false" customHeight="false" outlineLevel="0" collapsed="false">
      <c r="A447" s="12" t="n">
        <f aca="false">A446+10</f>
        <v>4300</v>
      </c>
      <c r="B447" s="54" t="n">
        <f aca="false">MIN(1000,MAX(B448,IF($A447&gt;=B$16,0,B$13*(B$16-$A447)+B$14*(B$16-$A447)^2+B$15*(B$16-$A447)^3)))</f>
        <v>0</v>
      </c>
      <c r="C447" s="54" t="n">
        <f aca="false">MIN(1000,MAX(C448,IF($A447&gt;=C$16,0,C$13*(C$16-$A447)+C$14*(C$16-$A447)^2+C$15*(C$16-$A447)^3)))</f>
        <v>0</v>
      </c>
      <c r="D447" s="54" t="n">
        <f aca="false">MIN(1000,MAX(D448,IF($A447&gt;=D$16,0,D$13*(D$16-$A447)+D$14*(D$16-$A447)^2+D$15*(D$16-$A447)^3)))</f>
        <v>0</v>
      </c>
      <c r="E447" s="54" t="n">
        <f aca="false">MIN(1000,MAX(E448,IF($A447&gt;=E$16,0,E$13*(E$16-$A447)+E$14*(E$16-$A447)^2+E$15*(E$16-$A447)^3)))</f>
        <v>0</v>
      </c>
      <c r="F447" s="54" t="n">
        <f aca="false">MIN(1000,MAX(F448,IF($A447&gt;=F$16,0,F$13*(F$16-$A447)+F$14*(F$16-$A447)^2+F$15*(F$16-$A447)^3)))</f>
        <v>0</v>
      </c>
      <c r="G447" s="54" t="n">
        <f aca="false">MIN(1000,MAX(G448,IF($A447&gt;=G$16,0,G$13*(G$16-$A447)+G$14*(G$16-$A447)^2+G$15*(G$16-$A447)^3)))</f>
        <v>0</v>
      </c>
      <c r="H447" s="54" t="n">
        <f aca="false">MIN(1000,MAX(H448,IF($A447&gt;=H$16,0,H$13*(H$16-$A447)+H$14*(H$16-$A447)^2+H$15*(H$16-$A447)^3)))</f>
        <v>0</v>
      </c>
      <c r="I447" s="54" t="n">
        <f aca="false">MIN(1000,MAX(I448,IF($A447&gt;=I$16,0,I$13*(I$16-$A447)+I$14*(I$16-$A447)^2+I$15*(I$16-$A447)^3)))</f>
        <v>0</v>
      </c>
      <c r="J447" s="54" t="n">
        <f aca="false">MIN(1000,MAX(J448,IF($A447&gt;=J$16,0,J$13*(J$16-$A447)+J$14*(J$16-$A447)^2+J$15*(J$16-$A447)^3)))</f>
        <v>0</v>
      </c>
      <c r="K447" s="54" t="n">
        <f aca="false">MIN(1000,MAX(K448,IF($A447&gt;=K$16,0,K$13*(K$16-$A447)+K$14*(K$16-$A447)^2+K$15*(K$16-$A447)^3)))</f>
        <v>0</v>
      </c>
      <c r="L447" s="54" t="n">
        <f aca="false">MIN(1000,MAX(L448,IF($A447&gt;=L$16,0,L$13*(L$16-$A447)+L$14*(L$16-$A447)^2+L$15*(L$16-$A447)^3)))</f>
        <v>0</v>
      </c>
      <c r="M447" s="54" t="n">
        <f aca="false">MIN(1000,MAX(M448,IF($A447&gt;=M$16,0,M$13*(M$16-$A447)+M$14*(M$16-$A447)^2+M$15*(M$16-$A447)^3)))</f>
        <v>0</v>
      </c>
      <c r="N447" s="54" t="n">
        <f aca="false">MIN(1000,MAX(N448,IF($A447&gt;=N$16,0,N$13*(N$16-$A447)+N$14*(N$16-$A447)^2+N$15*(N$16-$A447)^3)))</f>
        <v>0</v>
      </c>
      <c r="O447" s="54" t="n">
        <f aca="false">MIN(1000,MAX(O448,IF($A447&gt;=O$16,0,O$13*(O$16-$A447)+O$14*(O$16-$A447)^2+O$15*(O$16-$A447)^3)))</f>
        <v>0</v>
      </c>
      <c r="P447" s="54" t="n">
        <f aca="false">MIN(1000,MAX(P448,IF($A447&gt;=P$16,0,P$13*(P$16-$A447)+P$14*(P$16-$A447)^2+P$15*(P$16-$A447)^3)))</f>
        <v>0</v>
      </c>
      <c r="Q447" s="54" t="n">
        <f aca="false">MIN(1000,MAX(Q448,IF($A447&gt;=Q$16,0,Q$13*(Q$16-$A447)+Q$14*(Q$16-$A447)^2+Q$15*(Q$16-$A447)^3)))</f>
        <v>0</v>
      </c>
      <c r="R447" s="54" t="n">
        <f aca="false">MIN(1000,MAX(R448,IF($A447&gt;=R$16,0,R$13*(R$16-$A447)+R$14*(R$16-$A447)^2+R$15*(R$16-$A447)^3)))</f>
        <v>0</v>
      </c>
      <c r="S447" s="54" t="n">
        <f aca="false">MIN(1000,MAX(S448,IF($A447&gt;=S$16,0,S$13*(S$16-$A447)+S$14*(S$16-$A447)^2+S$15*(S$16-$A447)^3)))</f>
        <v>0</v>
      </c>
      <c r="T447" s="54" t="n">
        <f aca="false">MIN(1000,MAX(T448,IF($A447&gt;=T$16,0,T$13*(T$16-$A447)+T$14*(T$16-$A447)^2+T$15*(T$16-$A447)^3)))</f>
        <v>0</v>
      </c>
      <c r="U447" s="54" t="n">
        <f aca="false">MIN(1000,MAX(U448,IF($A447&gt;=U$16,0,U$13*(U$16-$A447)+U$14*(U$16-$A447)^2+U$15*(U$16-$A447)^3)))</f>
        <v>51.69745</v>
      </c>
      <c r="V447" s="54" t="n">
        <f aca="false">MIN(1000,MAX(V448,IF($A447&gt;=V$16,0,V$13*(V$16-$A447)+V$14*(V$16-$A447)^2+V$15*(V$16-$A447)^3)))</f>
        <v>0</v>
      </c>
      <c r="W447" s="54" t="n">
        <f aca="false">MIN(1000,MAX(W448,IF($A447&gt;=W$16,0,W$13*(W$16-$A447)+W$14*(W$16-$A447)^2+W$15*(W$16-$A447)^3)))</f>
        <v>28.26648</v>
      </c>
      <c r="X447" s="54" t="n">
        <f aca="false">MIN(1000,MAX(X448,IF($A447&gt;=X$16,0,X$13*(X$16-$A447)+X$14*(X$16-$A447)^2+X$15*(X$16-$A447)^3)))</f>
        <v>0</v>
      </c>
      <c r="Y447" s="54" t="n">
        <f aca="false">MIN(1000,MAX(Y448,IF($A447&gt;=Y$16,0,Y$13*(Y$16-$A447)+Y$14*(Y$16-$A447)^2+Y$15*(Y$16-$A447)^3)))</f>
        <v>0</v>
      </c>
      <c r="Z447" s="54" t="n">
        <f aca="false">MIN(1000,MAX(Z448,IF($A447&gt;=Z$16,0,Z$13*(Z$16-$A447)+Z$14*(Z$16-$A447)^2+Z$15*(Z$16-$A447)^3)))</f>
        <v>0</v>
      </c>
      <c r="AC447" s="54" t="n">
        <f aca="false">MIN(1000,MAX(AC448,IF($A447&gt;=AC$16,0,AC$13*(AC$16-$A447)+AC$14*(AC$16-$A447)^2+AC$15*(AC$16-$A447)^3)))</f>
        <v>0</v>
      </c>
      <c r="AD447" s="54" t="n">
        <f aca="false">MIN(1000,MAX(AD448,IF($A447&gt;=AD$16,0,AD$13*(AD$16-$A447)+AD$14*(AD$16-$A447)^2+AD$15*(AD$16-$A447)^3)))</f>
        <v>0</v>
      </c>
      <c r="AE447" s="54" t="n">
        <f aca="false">MIN(1000,MAX(AE448,IF($A447&gt;=AE$16,0,AE$13*(AE$16-$A447)+AE$14*(AE$16-$A447)^2+AE$15*(AE$16-$A447)^3)))</f>
        <v>0</v>
      </c>
      <c r="AF447" s="54" t="n">
        <f aca="false">MIN(1000,MAX(AF448,IF($A447&gt;=AF$16,0,AF$13*(AF$16-$A447)+AF$14*(AF$16-$A447)^2+AF$15*(AF$16-$A447)^3)))</f>
        <v>0</v>
      </c>
      <c r="AG447" s="54" t="n">
        <f aca="false">MIN(1000,MAX(AG448,IF($A447&gt;=AG$16,0,AG$13*(AG$16-$A447)+AG$14*(AG$16-$A447)^2+AG$15*(AG$16-$A447)^3)))</f>
        <v>0</v>
      </c>
      <c r="AH447" s="54" t="n">
        <f aca="false">MIN(1000,MAX(AH448,IF($A447&gt;=AH$16,0,AH$13*(AH$16-$A447)+AH$14*(AH$16-$A447)^2+AH$15*(AH$16-$A447)^3)))</f>
        <v>0</v>
      </c>
      <c r="AI447" s="54" t="n">
        <f aca="false">MIN(1000,MAX(AI448,IF($A447&gt;=AI$16,0,AI$13*(AI$16-$A447)+AI$14*(AI$16-$A447)^2+AI$15*(AI$16-$A447)^3)))</f>
        <v>0</v>
      </c>
      <c r="AJ447" s="54" t="n">
        <f aca="false">MIN(1000,MAX(AJ448,IF($A447&gt;=AJ$16,0,AJ$13*(AJ$16-$A447)+AJ$14*(AJ$16-$A447)^2+AJ$15*(AJ$16-$A447)^3)))</f>
        <v>0</v>
      </c>
      <c r="AK447" s="54" t="n">
        <f aca="false">MIN(1000,MAX(AK448,IF($A447&gt;=AK$16,0,AK$13*(AK$16-$A447)+AK$14*(AK$16-$A447)^2+AK$15*(AK$16-$A447)^3)))</f>
        <v>0</v>
      </c>
      <c r="AL447" s="54" t="n">
        <f aca="false">MIN(1000,MAX(AL448,IF($A447&gt;=AL$16,0,AL$13*(AL$16-$A447)+AL$14*(AL$16-$A447)^2+AL$15*(AL$16-$A447)^3)))</f>
        <v>0</v>
      </c>
      <c r="AM447" s="54" t="n">
        <f aca="false">MIN(1000,MAX(AM448,IF($A447&gt;=AM$16,0,AM$13*(AM$16-$A447)+AM$14*(AM$16-$A447)^2+AM$15*(AM$16-$A447)^3)))</f>
        <v>0</v>
      </c>
      <c r="AN447" s="54" t="n">
        <f aca="false">MIN(1000,MAX(AN448,IF($A447&gt;=AN$16,0,AN$13*(AN$16-$A447)+AN$14*(AN$16-$A447)^2+AN$15*(AN$16-$A447)^3)))</f>
        <v>0</v>
      </c>
      <c r="AO447" s="54" t="n">
        <f aca="false">MIN(1000,MAX(AO448,IF($A447&gt;=AO$16,0,AO$13*(AO$16-$A447)+AO$14*(AO$16-$A447)^2+AO$15*(AO$16-$A447)^3)))</f>
        <v>0</v>
      </c>
      <c r="AP447" s="54" t="n">
        <f aca="false">MIN(1000,MAX(AP448,IF($A447&gt;=AP$16,0,AP$13*(AP$16-$A447)+AP$14*(AP$16-$A447)^2+AP$15*(AP$16-$A447)^3)))</f>
        <v>0</v>
      </c>
      <c r="AQ447" s="54" t="n">
        <f aca="false">MIN(1000,MAX(AQ448,IF($A447&gt;=AQ$16,0,AQ$13*(AQ$16-$A447)+AQ$14*(AQ$16-$A447)^2+AQ$15*(AQ$16-$A447)^3)))</f>
        <v>0</v>
      </c>
      <c r="AR447" s="54" t="n">
        <f aca="false">MIN(1000,MAX(AR448,IF($A447&gt;=AR$16,0,AR$13*(AR$16-$A447)+AR$14*(AR$16-$A447)^2+AR$15*(AR$16-$A447)^3)))</f>
        <v>0</v>
      </c>
      <c r="AS447" s="54" t="n">
        <f aca="false">MIN(1000,MAX(AS448,IF($A447&gt;=AS$16,0,AS$13*(AS$16-$A447)+AS$14*(AS$16-$A447)^2+AS$15*(AS$16-$A447)^3)))</f>
        <v>0</v>
      </c>
      <c r="AT447" s="54" t="n">
        <f aca="false">MIN(1000,MAX(AT448,IF($A447&gt;=AT$16,0,AT$13*(AT$16-$A447)+AT$14*(AT$16-$A447)^2+AT$15*(AT$16-$A447)^3)))</f>
        <v>0</v>
      </c>
      <c r="AU447" s="54" t="n">
        <f aca="false">MIN(1000,MAX(AU448,IF($A447&gt;=AU$16,0,AU$13*(AU$16-$A447)+AU$14*(AU$16-$A447)^2+AU$15*(AU$16-$A447)^3)))</f>
        <v>0</v>
      </c>
      <c r="AV447" s="54" t="n">
        <f aca="false">MIN(1000,MAX(AV448,IF($A447&gt;=AV$16,0,AV$13*(AV$16-$A447)+AV$14*(AV$16-$A447)^2+AV$15*(AV$16-$A447)^3)))</f>
        <v>306.59753</v>
      </c>
      <c r="AW447" s="54" t="n">
        <f aca="false">MIN(1000,MAX(AW448,IF($A447&gt;=AW$16,0,AW$13*(AW$16-$A447)+AW$14*(AW$16-$A447)^2+AW$15*(AW$16-$A447)^3)))</f>
        <v>0</v>
      </c>
      <c r="AX447" s="54" t="n">
        <f aca="false">MIN(1000,MAX(AX448,IF($A447&gt;=AX$16,0,AX$13*(AX$16-$A447)+AX$14*(AX$16-$A447)^2+AX$15*(AX$16-$A447)^3)))</f>
        <v>58.216864</v>
      </c>
      <c r="AY447" s="54" t="n">
        <f aca="false">MIN(1000,MAX(AY448,IF($A447&gt;=AY$16,0,AY$13*(AY$16-$A447)+AY$14*(AY$16-$A447)^2+AY$15*(AY$16-$A447)^3)))</f>
        <v>0</v>
      </c>
      <c r="AZ447" s="54" t="n">
        <f aca="false">MIN(1000,MAX(AZ448,IF($A447&gt;=AZ$16,0,AZ$13*(AZ$16-$A447)+AZ$14*(AZ$16-$A447)^2+AZ$15*(AZ$16-$A447)^3)))</f>
        <v>0</v>
      </c>
      <c r="BA447" s="54" t="n">
        <f aca="false">MIN(1000,MAX(BA448,IF($A447&gt;=BA$16,0,BA$13*(BA$16-$A447)+BA$14*(BA$16-$A447)^2+BA$15*(BA$16-$A447)^3)))</f>
        <v>0</v>
      </c>
    </row>
    <row r="448" customFormat="false" ht="13.8" hidden="false" customHeight="false" outlineLevel="0" collapsed="false">
      <c r="A448" s="12" t="n">
        <f aca="false">A447+10</f>
        <v>4310</v>
      </c>
      <c r="B448" s="54" t="n">
        <f aca="false">MIN(1000,MAX(B449,IF($A448&gt;=B$16,0,B$13*(B$16-$A448)+B$14*(B$16-$A448)^2+B$15*(B$16-$A448)^3)))</f>
        <v>0</v>
      </c>
      <c r="C448" s="54" t="n">
        <f aca="false">MIN(1000,MAX(C449,IF($A448&gt;=C$16,0,C$13*(C$16-$A448)+C$14*(C$16-$A448)^2+C$15*(C$16-$A448)^3)))</f>
        <v>0</v>
      </c>
      <c r="D448" s="54" t="n">
        <f aca="false">MIN(1000,MAX(D449,IF($A448&gt;=D$16,0,D$13*(D$16-$A448)+D$14*(D$16-$A448)^2+D$15*(D$16-$A448)^3)))</f>
        <v>0</v>
      </c>
      <c r="E448" s="54" t="n">
        <f aca="false">MIN(1000,MAX(E449,IF($A448&gt;=E$16,0,E$13*(E$16-$A448)+E$14*(E$16-$A448)^2+E$15*(E$16-$A448)^3)))</f>
        <v>0</v>
      </c>
      <c r="F448" s="54" t="n">
        <f aca="false">MIN(1000,MAX(F449,IF($A448&gt;=F$16,0,F$13*(F$16-$A448)+F$14*(F$16-$A448)^2+F$15*(F$16-$A448)^3)))</f>
        <v>0</v>
      </c>
      <c r="G448" s="54" t="n">
        <f aca="false">MIN(1000,MAX(G449,IF($A448&gt;=G$16,0,G$13*(G$16-$A448)+G$14*(G$16-$A448)^2+G$15*(G$16-$A448)^3)))</f>
        <v>0</v>
      </c>
      <c r="H448" s="54" t="n">
        <f aca="false">MIN(1000,MAX(H449,IF($A448&gt;=H$16,0,H$13*(H$16-$A448)+H$14*(H$16-$A448)^2+H$15*(H$16-$A448)^3)))</f>
        <v>0</v>
      </c>
      <c r="I448" s="54" t="n">
        <f aca="false">MIN(1000,MAX(I449,IF($A448&gt;=I$16,0,I$13*(I$16-$A448)+I$14*(I$16-$A448)^2+I$15*(I$16-$A448)^3)))</f>
        <v>0</v>
      </c>
      <c r="J448" s="54" t="n">
        <f aca="false">MIN(1000,MAX(J449,IF($A448&gt;=J$16,0,J$13*(J$16-$A448)+J$14*(J$16-$A448)^2+J$15*(J$16-$A448)^3)))</f>
        <v>0</v>
      </c>
      <c r="K448" s="54" t="n">
        <f aca="false">MIN(1000,MAX(K449,IF($A448&gt;=K$16,0,K$13*(K$16-$A448)+K$14*(K$16-$A448)^2+K$15*(K$16-$A448)^3)))</f>
        <v>0</v>
      </c>
      <c r="L448" s="54" t="n">
        <f aca="false">MIN(1000,MAX(L449,IF($A448&gt;=L$16,0,L$13*(L$16-$A448)+L$14*(L$16-$A448)^2+L$15*(L$16-$A448)^3)))</f>
        <v>0</v>
      </c>
      <c r="M448" s="54" t="n">
        <f aca="false">MIN(1000,MAX(M449,IF($A448&gt;=M$16,0,M$13*(M$16-$A448)+M$14*(M$16-$A448)^2+M$15*(M$16-$A448)^3)))</f>
        <v>0</v>
      </c>
      <c r="N448" s="54" t="n">
        <f aca="false">MIN(1000,MAX(N449,IF($A448&gt;=N$16,0,N$13*(N$16-$A448)+N$14*(N$16-$A448)^2+N$15*(N$16-$A448)^3)))</f>
        <v>0</v>
      </c>
      <c r="O448" s="54" t="n">
        <f aca="false">MIN(1000,MAX(O449,IF($A448&gt;=O$16,0,O$13*(O$16-$A448)+O$14*(O$16-$A448)^2+O$15*(O$16-$A448)^3)))</f>
        <v>0</v>
      </c>
      <c r="P448" s="54" t="n">
        <f aca="false">MIN(1000,MAX(P449,IF($A448&gt;=P$16,0,P$13*(P$16-$A448)+P$14*(P$16-$A448)^2+P$15*(P$16-$A448)^3)))</f>
        <v>0</v>
      </c>
      <c r="Q448" s="54" t="n">
        <f aca="false">MIN(1000,MAX(Q449,IF($A448&gt;=Q$16,0,Q$13*(Q$16-$A448)+Q$14*(Q$16-$A448)^2+Q$15*(Q$16-$A448)^3)))</f>
        <v>0</v>
      </c>
      <c r="R448" s="54" t="n">
        <f aca="false">MIN(1000,MAX(R449,IF($A448&gt;=R$16,0,R$13*(R$16-$A448)+R$14*(R$16-$A448)^2+R$15*(R$16-$A448)^3)))</f>
        <v>0</v>
      </c>
      <c r="S448" s="54" t="n">
        <f aca="false">MIN(1000,MAX(S449,IF($A448&gt;=S$16,0,S$13*(S$16-$A448)+S$14*(S$16-$A448)^2+S$15*(S$16-$A448)^3)))</f>
        <v>0</v>
      </c>
      <c r="T448" s="54" t="n">
        <f aca="false">MIN(1000,MAX(T449,IF($A448&gt;=T$16,0,T$13*(T$16-$A448)+T$14*(T$16-$A448)^2+T$15*(T$16-$A448)^3)))</f>
        <v>0</v>
      </c>
      <c r="U448" s="54" t="n">
        <f aca="false">MIN(1000,MAX(U449,IF($A448&gt;=U$16,0,U$13*(U$16-$A448)+U$14*(U$16-$A448)^2+U$15*(U$16-$A448)^3)))</f>
        <v>51.45245</v>
      </c>
      <c r="V448" s="54" t="n">
        <f aca="false">MIN(1000,MAX(V449,IF($A448&gt;=V$16,0,V$13*(V$16-$A448)+V$14*(V$16-$A448)^2+V$15*(V$16-$A448)^3)))</f>
        <v>0</v>
      </c>
      <c r="W448" s="54" t="n">
        <f aca="false">MIN(1000,MAX(W449,IF($A448&gt;=W$16,0,W$13*(W$16-$A448)+W$14*(W$16-$A448)^2+W$15*(W$16-$A448)^3)))</f>
        <v>28.13748</v>
      </c>
      <c r="X448" s="54" t="n">
        <f aca="false">MIN(1000,MAX(X449,IF($A448&gt;=X$16,0,X$13*(X$16-$A448)+X$14*(X$16-$A448)^2+X$15*(X$16-$A448)^3)))</f>
        <v>0</v>
      </c>
      <c r="Y448" s="54" t="n">
        <f aca="false">MIN(1000,MAX(Y449,IF($A448&gt;=Y$16,0,Y$13*(Y$16-$A448)+Y$14*(Y$16-$A448)^2+Y$15*(Y$16-$A448)^3)))</f>
        <v>0</v>
      </c>
      <c r="Z448" s="54" t="n">
        <f aca="false">MIN(1000,MAX(Z449,IF($A448&gt;=Z$16,0,Z$13*(Z$16-$A448)+Z$14*(Z$16-$A448)^2+Z$15*(Z$16-$A448)^3)))</f>
        <v>0</v>
      </c>
      <c r="AC448" s="54" t="n">
        <f aca="false">MIN(1000,MAX(AC449,IF($A448&gt;=AC$16,0,AC$13*(AC$16-$A448)+AC$14*(AC$16-$A448)^2+AC$15*(AC$16-$A448)^3)))</f>
        <v>0</v>
      </c>
      <c r="AD448" s="54" t="n">
        <f aca="false">MIN(1000,MAX(AD449,IF($A448&gt;=AD$16,0,AD$13*(AD$16-$A448)+AD$14*(AD$16-$A448)^2+AD$15*(AD$16-$A448)^3)))</f>
        <v>0</v>
      </c>
      <c r="AE448" s="54" t="n">
        <f aca="false">MIN(1000,MAX(AE449,IF($A448&gt;=AE$16,0,AE$13*(AE$16-$A448)+AE$14*(AE$16-$A448)^2+AE$15*(AE$16-$A448)^3)))</f>
        <v>0</v>
      </c>
      <c r="AF448" s="54" t="n">
        <f aca="false">MIN(1000,MAX(AF449,IF($A448&gt;=AF$16,0,AF$13*(AF$16-$A448)+AF$14*(AF$16-$A448)^2+AF$15*(AF$16-$A448)^3)))</f>
        <v>0</v>
      </c>
      <c r="AG448" s="54" t="n">
        <f aca="false">MIN(1000,MAX(AG449,IF($A448&gt;=AG$16,0,AG$13*(AG$16-$A448)+AG$14*(AG$16-$A448)^2+AG$15*(AG$16-$A448)^3)))</f>
        <v>0</v>
      </c>
      <c r="AH448" s="54" t="n">
        <f aca="false">MIN(1000,MAX(AH449,IF($A448&gt;=AH$16,0,AH$13*(AH$16-$A448)+AH$14*(AH$16-$A448)^2+AH$15*(AH$16-$A448)^3)))</f>
        <v>0</v>
      </c>
      <c r="AI448" s="54" t="n">
        <f aca="false">MIN(1000,MAX(AI449,IF($A448&gt;=AI$16,0,AI$13*(AI$16-$A448)+AI$14*(AI$16-$A448)^2+AI$15*(AI$16-$A448)^3)))</f>
        <v>0</v>
      </c>
      <c r="AJ448" s="54" t="n">
        <f aca="false">MIN(1000,MAX(AJ449,IF($A448&gt;=AJ$16,0,AJ$13*(AJ$16-$A448)+AJ$14*(AJ$16-$A448)^2+AJ$15*(AJ$16-$A448)^3)))</f>
        <v>0</v>
      </c>
      <c r="AK448" s="54" t="n">
        <f aca="false">MIN(1000,MAX(AK449,IF($A448&gt;=AK$16,0,AK$13*(AK$16-$A448)+AK$14*(AK$16-$A448)^2+AK$15*(AK$16-$A448)^3)))</f>
        <v>0</v>
      </c>
      <c r="AL448" s="54" t="n">
        <f aca="false">MIN(1000,MAX(AL449,IF($A448&gt;=AL$16,0,AL$13*(AL$16-$A448)+AL$14*(AL$16-$A448)^2+AL$15*(AL$16-$A448)^3)))</f>
        <v>0</v>
      </c>
      <c r="AM448" s="54" t="n">
        <f aca="false">MIN(1000,MAX(AM449,IF($A448&gt;=AM$16,0,AM$13*(AM$16-$A448)+AM$14*(AM$16-$A448)^2+AM$15*(AM$16-$A448)^3)))</f>
        <v>0</v>
      </c>
      <c r="AN448" s="54" t="n">
        <f aca="false">MIN(1000,MAX(AN449,IF($A448&gt;=AN$16,0,AN$13*(AN$16-$A448)+AN$14*(AN$16-$A448)^2+AN$15*(AN$16-$A448)^3)))</f>
        <v>0</v>
      </c>
      <c r="AO448" s="54" t="n">
        <f aca="false">MIN(1000,MAX(AO449,IF($A448&gt;=AO$16,0,AO$13*(AO$16-$A448)+AO$14*(AO$16-$A448)^2+AO$15*(AO$16-$A448)^3)))</f>
        <v>0</v>
      </c>
      <c r="AP448" s="54" t="n">
        <f aca="false">MIN(1000,MAX(AP449,IF($A448&gt;=AP$16,0,AP$13*(AP$16-$A448)+AP$14*(AP$16-$A448)^2+AP$15*(AP$16-$A448)^3)))</f>
        <v>0</v>
      </c>
      <c r="AQ448" s="54" t="n">
        <f aca="false">MIN(1000,MAX(AQ449,IF($A448&gt;=AQ$16,0,AQ$13*(AQ$16-$A448)+AQ$14*(AQ$16-$A448)^2+AQ$15*(AQ$16-$A448)^3)))</f>
        <v>0</v>
      </c>
      <c r="AR448" s="54" t="n">
        <f aca="false">MIN(1000,MAX(AR449,IF($A448&gt;=AR$16,0,AR$13*(AR$16-$A448)+AR$14*(AR$16-$A448)^2+AR$15*(AR$16-$A448)^3)))</f>
        <v>0</v>
      </c>
      <c r="AS448" s="54" t="n">
        <f aca="false">MIN(1000,MAX(AS449,IF($A448&gt;=AS$16,0,AS$13*(AS$16-$A448)+AS$14*(AS$16-$A448)^2+AS$15*(AS$16-$A448)^3)))</f>
        <v>0</v>
      </c>
      <c r="AT448" s="54" t="n">
        <f aca="false">MIN(1000,MAX(AT449,IF($A448&gt;=AT$16,0,AT$13*(AT$16-$A448)+AT$14*(AT$16-$A448)^2+AT$15*(AT$16-$A448)^3)))</f>
        <v>0</v>
      </c>
      <c r="AU448" s="54" t="n">
        <f aca="false">MIN(1000,MAX(AU449,IF($A448&gt;=AU$16,0,AU$13*(AU$16-$A448)+AU$14*(AU$16-$A448)^2+AU$15*(AU$16-$A448)^3)))</f>
        <v>0</v>
      </c>
      <c r="AV448" s="54" t="n">
        <f aca="false">MIN(1000,MAX(AV449,IF($A448&gt;=AV$16,0,AV$13*(AV$16-$A448)+AV$14*(AV$16-$A448)^2+AV$15*(AV$16-$A448)^3)))</f>
        <v>305.14453</v>
      </c>
      <c r="AW448" s="54" t="n">
        <f aca="false">MIN(1000,MAX(AW449,IF($A448&gt;=AW$16,0,AW$13*(AW$16-$A448)+AW$14*(AW$16-$A448)^2+AW$15*(AW$16-$A448)^3)))</f>
        <v>0</v>
      </c>
      <c r="AX448" s="54" t="n">
        <f aca="false">MIN(1000,MAX(AX449,IF($A448&gt;=AX$16,0,AX$13*(AX$16-$A448)+AX$14*(AX$16-$A448)^2+AX$15*(AX$16-$A448)^3)))</f>
        <v>58.216864</v>
      </c>
      <c r="AY448" s="54" t="n">
        <f aca="false">MIN(1000,MAX(AY449,IF($A448&gt;=AY$16,0,AY$13*(AY$16-$A448)+AY$14*(AY$16-$A448)^2+AY$15*(AY$16-$A448)^3)))</f>
        <v>0</v>
      </c>
      <c r="AZ448" s="54" t="n">
        <f aca="false">MIN(1000,MAX(AZ449,IF($A448&gt;=AZ$16,0,AZ$13*(AZ$16-$A448)+AZ$14*(AZ$16-$A448)^2+AZ$15*(AZ$16-$A448)^3)))</f>
        <v>0</v>
      </c>
      <c r="BA448" s="54" t="n">
        <f aca="false">MIN(1000,MAX(BA449,IF($A448&gt;=BA$16,0,BA$13*(BA$16-$A448)+BA$14*(BA$16-$A448)^2+BA$15*(BA$16-$A448)^3)))</f>
        <v>0</v>
      </c>
    </row>
    <row r="449" customFormat="false" ht="13.8" hidden="false" customHeight="false" outlineLevel="0" collapsed="false">
      <c r="A449" s="12" t="n">
        <f aca="false">A448+10</f>
        <v>4320</v>
      </c>
      <c r="B449" s="54" t="n">
        <f aca="false">MIN(1000,MAX(B450,IF($A449&gt;=B$16,0,B$13*(B$16-$A449)+B$14*(B$16-$A449)^2+B$15*(B$16-$A449)^3)))</f>
        <v>0</v>
      </c>
      <c r="C449" s="54" t="n">
        <f aca="false">MIN(1000,MAX(C450,IF($A449&gt;=C$16,0,C$13*(C$16-$A449)+C$14*(C$16-$A449)^2+C$15*(C$16-$A449)^3)))</f>
        <v>0</v>
      </c>
      <c r="D449" s="54" t="n">
        <f aca="false">MIN(1000,MAX(D450,IF($A449&gt;=D$16,0,D$13*(D$16-$A449)+D$14*(D$16-$A449)^2+D$15*(D$16-$A449)^3)))</f>
        <v>0</v>
      </c>
      <c r="E449" s="54" t="n">
        <f aca="false">MIN(1000,MAX(E450,IF($A449&gt;=E$16,0,E$13*(E$16-$A449)+E$14*(E$16-$A449)^2+E$15*(E$16-$A449)^3)))</f>
        <v>0</v>
      </c>
      <c r="F449" s="54" t="n">
        <f aca="false">MIN(1000,MAX(F450,IF($A449&gt;=F$16,0,F$13*(F$16-$A449)+F$14*(F$16-$A449)^2+F$15*(F$16-$A449)^3)))</f>
        <v>0</v>
      </c>
      <c r="G449" s="54" t="n">
        <f aca="false">MIN(1000,MAX(G450,IF($A449&gt;=G$16,0,G$13*(G$16-$A449)+G$14*(G$16-$A449)^2+G$15*(G$16-$A449)^3)))</f>
        <v>0</v>
      </c>
      <c r="H449" s="54" t="n">
        <f aca="false">MIN(1000,MAX(H450,IF($A449&gt;=H$16,0,H$13*(H$16-$A449)+H$14*(H$16-$A449)^2+H$15*(H$16-$A449)^3)))</f>
        <v>0</v>
      </c>
      <c r="I449" s="54" t="n">
        <f aca="false">MIN(1000,MAX(I450,IF($A449&gt;=I$16,0,I$13*(I$16-$A449)+I$14*(I$16-$A449)^2+I$15*(I$16-$A449)^3)))</f>
        <v>0</v>
      </c>
      <c r="J449" s="54" t="n">
        <f aca="false">MIN(1000,MAX(J450,IF($A449&gt;=J$16,0,J$13*(J$16-$A449)+J$14*(J$16-$A449)^2+J$15*(J$16-$A449)^3)))</f>
        <v>0</v>
      </c>
      <c r="K449" s="54" t="n">
        <f aca="false">MIN(1000,MAX(K450,IF($A449&gt;=K$16,0,K$13*(K$16-$A449)+K$14*(K$16-$A449)^2+K$15*(K$16-$A449)^3)))</f>
        <v>0</v>
      </c>
      <c r="L449" s="54" t="n">
        <f aca="false">MIN(1000,MAX(L450,IF($A449&gt;=L$16,0,L$13*(L$16-$A449)+L$14*(L$16-$A449)^2+L$15*(L$16-$A449)^3)))</f>
        <v>0</v>
      </c>
      <c r="M449" s="54" t="n">
        <f aca="false">MIN(1000,MAX(M450,IF($A449&gt;=M$16,0,M$13*(M$16-$A449)+M$14*(M$16-$A449)^2+M$15*(M$16-$A449)^3)))</f>
        <v>0</v>
      </c>
      <c r="N449" s="54" t="n">
        <f aca="false">MIN(1000,MAX(N450,IF($A449&gt;=N$16,0,N$13*(N$16-$A449)+N$14*(N$16-$A449)^2+N$15*(N$16-$A449)^3)))</f>
        <v>0</v>
      </c>
      <c r="O449" s="54" t="n">
        <f aca="false">MIN(1000,MAX(O450,IF($A449&gt;=O$16,0,O$13*(O$16-$A449)+O$14*(O$16-$A449)^2+O$15*(O$16-$A449)^3)))</f>
        <v>0</v>
      </c>
      <c r="P449" s="54" t="n">
        <f aca="false">MIN(1000,MAX(P450,IF($A449&gt;=P$16,0,P$13*(P$16-$A449)+P$14*(P$16-$A449)^2+P$15*(P$16-$A449)^3)))</f>
        <v>0</v>
      </c>
      <c r="Q449" s="54" t="n">
        <f aca="false">MIN(1000,MAX(Q450,IF($A449&gt;=Q$16,0,Q$13*(Q$16-$A449)+Q$14*(Q$16-$A449)^2+Q$15*(Q$16-$A449)^3)))</f>
        <v>0</v>
      </c>
      <c r="R449" s="54" t="n">
        <f aca="false">MIN(1000,MAX(R450,IF($A449&gt;=R$16,0,R$13*(R$16-$A449)+R$14*(R$16-$A449)^2+R$15*(R$16-$A449)^3)))</f>
        <v>0</v>
      </c>
      <c r="S449" s="54" t="n">
        <f aca="false">MIN(1000,MAX(S450,IF($A449&gt;=S$16,0,S$13*(S$16-$A449)+S$14*(S$16-$A449)^2+S$15*(S$16-$A449)^3)))</f>
        <v>0</v>
      </c>
      <c r="T449" s="54" t="n">
        <f aca="false">MIN(1000,MAX(T450,IF($A449&gt;=T$16,0,T$13*(T$16-$A449)+T$14*(T$16-$A449)^2+T$15*(T$16-$A449)^3)))</f>
        <v>0</v>
      </c>
      <c r="U449" s="54" t="n">
        <f aca="false">MIN(1000,MAX(U450,IF($A449&gt;=U$16,0,U$13*(U$16-$A449)+U$14*(U$16-$A449)^2+U$15*(U$16-$A449)^3)))</f>
        <v>51.20745</v>
      </c>
      <c r="V449" s="54" t="n">
        <f aca="false">MIN(1000,MAX(V450,IF($A449&gt;=V$16,0,V$13*(V$16-$A449)+V$14*(V$16-$A449)^2+V$15*(V$16-$A449)^3)))</f>
        <v>0</v>
      </c>
      <c r="W449" s="54" t="n">
        <f aca="false">MIN(1000,MAX(W450,IF($A449&gt;=W$16,0,W$13*(W$16-$A449)+W$14*(W$16-$A449)^2+W$15*(W$16-$A449)^3)))</f>
        <v>28.00848</v>
      </c>
      <c r="X449" s="54" t="n">
        <f aca="false">MIN(1000,MAX(X450,IF($A449&gt;=X$16,0,X$13*(X$16-$A449)+X$14*(X$16-$A449)^2+X$15*(X$16-$A449)^3)))</f>
        <v>0</v>
      </c>
      <c r="Y449" s="54" t="n">
        <f aca="false">MIN(1000,MAX(Y450,IF($A449&gt;=Y$16,0,Y$13*(Y$16-$A449)+Y$14*(Y$16-$A449)^2+Y$15*(Y$16-$A449)^3)))</f>
        <v>0</v>
      </c>
      <c r="Z449" s="54" t="n">
        <f aca="false">MIN(1000,MAX(Z450,IF($A449&gt;=Z$16,0,Z$13*(Z$16-$A449)+Z$14*(Z$16-$A449)^2+Z$15*(Z$16-$A449)^3)))</f>
        <v>0</v>
      </c>
      <c r="AC449" s="54" t="n">
        <f aca="false">MIN(1000,MAX(AC450,IF($A449&gt;=AC$16,0,AC$13*(AC$16-$A449)+AC$14*(AC$16-$A449)^2+AC$15*(AC$16-$A449)^3)))</f>
        <v>0</v>
      </c>
      <c r="AD449" s="54" t="n">
        <f aca="false">MIN(1000,MAX(AD450,IF($A449&gt;=AD$16,0,AD$13*(AD$16-$A449)+AD$14*(AD$16-$A449)^2+AD$15*(AD$16-$A449)^3)))</f>
        <v>0</v>
      </c>
      <c r="AE449" s="54" t="n">
        <f aca="false">MIN(1000,MAX(AE450,IF($A449&gt;=AE$16,0,AE$13*(AE$16-$A449)+AE$14*(AE$16-$A449)^2+AE$15*(AE$16-$A449)^3)))</f>
        <v>0</v>
      </c>
      <c r="AF449" s="54" t="n">
        <f aca="false">MIN(1000,MAX(AF450,IF($A449&gt;=AF$16,0,AF$13*(AF$16-$A449)+AF$14*(AF$16-$A449)^2+AF$15*(AF$16-$A449)^3)))</f>
        <v>0</v>
      </c>
      <c r="AG449" s="54" t="n">
        <f aca="false">MIN(1000,MAX(AG450,IF($A449&gt;=AG$16,0,AG$13*(AG$16-$A449)+AG$14*(AG$16-$A449)^2+AG$15*(AG$16-$A449)^3)))</f>
        <v>0</v>
      </c>
      <c r="AH449" s="54" t="n">
        <f aca="false">MIN(1000,MAX(AH450,IF($A449&gt;=AH$16,0,AH$13*(AH$16-$A449)+AH$14*(AH$16-$A449)^2+AH$15*(AH$16-$A449)^3)))</f>
        <v>0</v>
      </c>
      <c r="AI449" s="54" t="n">
        <f aca="false">MIN(1000,MAX(AI450,IF($A449&gt;=AI$16,0,AI$13*(AI$16-$A449)+AI$14*(AI$16-$A449)^2+AI$15*(AI$16-$A449)^3)))</f>
        <v>0</v>
      </c>
      <c r="AJ449" s="54" t="n">
        <f aca="false">MIN(1000,MAX(AJ450,IF($A449&gt;=AJ$16,0,AJ$13*(AJ$16-$A449)+AJ$14*(AJ$16-$A449)^2+AJ$15*(AJ$16-$A449)^3)))</f>
        <v>0</v>
      </c>
      <c r="AK449" s="54" t="n">
        <f aca="false">MIN(1000,MAX(AK450,IF($A449&gt;=AK$16,0,AK$13*(AK$16-$A449)+AK$14*(AK$16-$A449)^2+AK$15*(AK$16-$A449)^3)))</f>
        <v>0</v>
      </c>
      <c r="AL449" s="54" t="n">
        <f aca="false">MIN(1000,MAX(AL450,IF($A449&gt;=AL$16,0,AL$13*(AL$16-$A449)+AL$14*(AL$16-$A449)^2+AL$15*(AL$16-$A449)^3)))</f>
        <v>0</v>
      </c>
      <c r="AM449" s="54" t="n">
        <f aca="false">MIN(1000,MAX(AM450,IF($A449&gt;=AM$16,0,AM$13*(AM$16-$A449)+AM$14*(AM$16-$A449)^2+AM$15*(AM$16-$A449)^3)))</f>
        <v>0</v>
      </c>
      <c r="AN449" s="54" t="n">
        <f aca="false">MIN(1000,MAX(AN450,IF($A449&gt;=AN$16,0,AN$13*(AN$16-$A449)+AN$14*(AN$16-$A449)^2+AN$15*(AN$16-$A449)^3)))</f>
        <v>0</v>
      </c>
      <c r="AO449" s="54" t="n">
        <f aca="false">MIN(1000,MAX(AO450,IF($A449&gt;=AO$16,0,AO$13*(AO$16-$A449)+AO$14*(AO$16-$A449)^2+AO$15*(AO$16-$A449)^3)))</f>
        <v>0</v>
      </c>
      <c r="AP449" s="54" t="n">
        <f aca="false">MIN(1000,MAX(AP450,IF($A449&gt;=AP$16,0,AP$13*(AP$16-$A449)+AP$14*(AP$16-$A449)^2+AP$15*(AP$16-$A449)^3)))</f>
        <v>0</v>
      </c>
      <c r="AQ449" s="54" t="n">
        <f aca="false">MIN(1000,MAX(AQ450,IF($A449&gt;=AQ$16,0,AQ$13*(AQ$16-$A449)+AQ$14*(AQ$16-$A449)^2+AQ$15*(AQ$16-$A449)^3)))</f>
        <v>0</v>
      </c>
      <c r="AR449" s="54" t="n">
        <f aca="false">MIN(1000,MAX(AR450,IF($A449&gt;=AR$16,0,AR$13*(AR$16-$A449)+AR$14*(AR$16-$A449)^2+AR$15*(AR$16-$A449)^3)))</f>
        <v>0</v>
      </c>
      <c r="AS449" s="54" t="n">
        <f aca="false">MIN(1000,MAX(AS450,IF($A449&gt;=AS$16,0,AS$13*(AS$16-$A449)+AS$14*(AS$16-$A449)^2+AS$15*(AS$16-$A449)^3)))</f>
        <v>0</v>
      </c>
      <c r="AT449" s="54" t="n">
        <f aca="false">MIN(1000,MAX(AT450,IF($A449&gt;=AT$16,0,AT$13*(AT$16-$A449)+AT$14*(AT$16-$A449)^2+AT$15*(AT$16-$A449)^3)))</f>
        <v>0</v>
      </c>
      <c r="AU449" s="54" t="n">
        <f aca="false">MIN(1000,MAX(AU450,IF($A449&gt;=AU$16,0,AU$13*(AU$16-$A449)+AU$14*(AU$16-$A449)^2+AU$15*(AU$16-$A449)^3)))</f>
        <v>0</v>
      </c>
      <c r="AV449" s="54" t="n">
        <f aca="false">MIN(1000,MAX(AV450,IF($A449&gt;=AV$16,0,AV$13*(AV$16-$A449)+AV$14*(AV$16-$A449)^2+AV$15*(AV$16-$A449)^3)))</f>
        <v>303.69153</v>
      </c>
      <c r="AW449" s="54" t="n">
        <f aca="false">MIN(1000,MAX(AW450,IF($A449&gt;=AW$16,0,AW$13*(AW$16-$A449)+AW$14*(AW$16-$A449)^2+AW$15*(AW$16-$A449)^3)))</f>
        <v>0</v>
      </c>
      <c r="AX449" s="54" t="n">
        <f aca="false">MIN(1000,MAX(AX450,IF($A449&gt;=AX$16,0,AX$13*(AX$16-$A449)+AX$14*(AX$16-$A449)^2+AX$15*(AX$16-$A449)^3)))</f>
        <v>58.216864</v>
      </c>
      <c r="AY449" s="54" t="n">
        <f aca="false">MIN(1000,MAX(AY450,IF($A449&gt;=AY$16,0,AY$13*(AY$16-$A449)+AY$14*(AY$16-$A449)^2+AY$15*(AY$16-$A449)^3)))</f>
        <v>0</v>
      </c>
      <c r="AZ449" s="54" t="n">
        <f aca="false">MIN(1000,MAX(AZ450,IF($A449&gt;=AZ$16,0,AZ$13*(AZ$16-$A449)+AZ$14*(AZ$16-$A449)^2+AZ$15*(AZ$16-$A449)^3)))</f>
        <v>0</v>
      </c>
      <c r="BA449" s="54" t="n">
        <f aca="false">MIN(1000,MAX(BA450,IF($A449&gt;=BA$16,0,BA$13*(BA$16-$A449)+BA$14*(BA$16-$A449)^2+BA$15*(BA$16-$A449)^3)))</f>
        <v>0</v>
      </c>
    </row>
    <row r="450" customFormat="false" ht="13.8" hidden="false" customHeight="false" outlineLevel="0" collapsed="false">
      <c r="A450" s="12" t="n">
        <f aca="false">A449+10</f>
        <v>4330</v>
      </c>
      <c r="B450" s="54" t="n">
        <f aca="false">MIN(1000,MAX(B451,IF($A450&gt;=B$16,0,B$13*(B$16-$A450)+B$14*(B$16-$A450)^2+B$15*(B$16-$A450)^3)))</f>
        <v>0</v>
      </c>
      <c r="C450" s="54" t="n">
        <f aca="false">MIN(1000,MAX(C451,IF($A450&gt;=C$16,0,C$13*(C$16-$A450)+C$14*(C$16-$A450)^2+C$15*(C$16-$A450)^3)))</f>
        <v>0</v>
      </c>
      <c r="D450" s="54" t="n">
        <f aca="false">MIN(1000,MAX(D451,IF($A450&gt;=D$16,0,D$13*(D$16-$A450)+D$14*(D$16-$A450)^2+D$15*(D$16-$A450)^3)))</f>
        <v>0</v>
      </c>
      <c r="E450" s="54" t="n">
        <f aca="false">MIN(1000,MAX(E451,IF($A450&gt;=E$16,0,E$13*(E$16-$A450)+E$14*(E$16-$A450)^2+E$15*(E$16-$A450)^3)))</f>
        <v>0</v>
      </c>
      <c r="F450" s="54" t="n">
        <f aca="false">MIN(1000,MAX(F451,IF($A450&gt;=F$16,0,F$13*(F$16-$A450)+F$14*(F$16-$A450)^2+F$15*(F$16-$A450)^3)))</f>
        <v>0</v>
      </c>
      <c r="G450" s="54" t="n">
        <f aca="false">MIN(1000,MAX(G451,IF($A450&gt;=G$16,0,G$13*(G$16-$A450)+G$14*(G$16-$A450)^2+G$15*(G$16-$A450)^3)))</f>
        <v>0</v>
      </c>
      <c r="H450" s="54" t="n">
        <f aca="false">MIN(1000,MAX(H451,IF($A450&gt;=H$16,0,H$13*(H$16-$A450)+H$14*(H$16-$A450)^2+H$15*(H$16-$A450)^3)))</f>
        <v>0</v>
      </c>
      <c r="I450" s="54" t="n">
        <f aca="false">MIN(1000,MAX(I451,IF($A450&gt;=I$16,0,I$13*(I$16-$A450)+I$14*(I$16-$A450)^2+I$15*(I$16-$A450)^3)))</f>
        <v>0</v>
      </c>
      <c r="J450" s="54" t="n">
        <f aca="false">MIN(1000,MAX(J451,IF($A450&gt;=J$16,0,J$13*(J$16-$A450)+J$14*(J$16-$A450)^2+J$15*(J$16-$A450)^3)))</f>
        <v>0</v>
      </c>
      <c r="K450" s="54" t="n">
        <f aca="false">MIN(1000,MAX(K451,IF($A450&gt;=K$16,0,K$13*(K$16-$A450)+K$14*(K$16-$A450)^2+K$15*(K$16-$A450)^3)))</f>
        <v>0</v>
      </c>
      <c r="L450" s="54" t="n">
        <f aca="false">MIN(1000,MAX(L451,IF($A450&gt;=L$16,0,L$13*(L$16-$A450)+L$14*(L$16-$A450)^2+L$15*(L$16-$A450)^3)))</f>
        <v>0</v>
      </c>
      <c r="M450" s="54" t="n">
        <f aca="false">MIN(1000,MAX(M451,IF($A450&gt;=M$16,0,M$13*(M$16-$A450)+M$14*(M$16-$A450)^2+M$15*(M$16-$A450)^3)))</f>
        <v>0</v>
      </c>
      <c r="N450" s="54" t="n">
        <f aca="false">MIN(1000,MAX(N451,IF($A450&gt;=N$16,0,N$13*(N$16-$A450)+N$14*(N$16-$A450)^2+N$15*(N$16-$A450)^3)))</f>
        <v>0</v>
      </c>
      <c r="O450" s="54" t="n">
        <f aca="false">MIN(1000,MAX(O451,IF($A450&gt;=O$16,0,O$13*(O$16-$A450)+O$14*(O$16-$A450)^2+O$15*(O$16-$A450)^3)))</f>
        <v>0</v>
      </c>
      <c r="P450" s="54" t="n">
        <f aca="false">MIN(1000,MAX(P451,IF($A450&gt;=P$16,0,P$13*(P$16-$A450)+P$14*(P$16-$A450)^2+P$15*(P$16-$A450)^3)))</f>
        <v>0</v>
      </c>
      <c r="Q450" s="54" t="n">
        <f aca="false">MIN(1000,MAX(Q451,IF($A450&gt;=Q$16,0,Q$13*(Q$16-$A450)+Q$14*(Q$16-$A450)^2+Q$15*(Q$16-$A450)^3)))</f>
        <v>0</v>
      </c>
      <c r="R450" s="54" t="n">
        <f aca="false">MIN(1000,MAX(R451,IF($A450&gt;=R$16,0,R$13*(R$16-$A450)+R$14*(R$16-$A450)^2+R$15*(R$16-$A450)^3)))</f>
        <v>0</v>
      </c>
      <c r="S450" s="54" t="n">
        <f aca="false">MIN(1000,MAX(S451,IF($A450&gt;=S$16,0,S$13*(S$16-$A450)+S$14*(S$16-$A450)^2+S$15*(S$16-$A450)^3)))</f>
        <v>0</v>
      </c>
      <c r="T450" s="54" t="n">
        <f aca="false">MIN(1000,MAX(T451,IF($A450&gt;=T$16,0,T$13*(T$16-$A450)+T$14*(T$16-$A450)^2+T$15*(T$16-$A450)^3)))</f>
        <v>0</v>
      </c>
      <c r="U450" s="54" t="n">
        <f aca="false">MIN(1000,MAX(U451,IF($A450&gt;=U$16,0,U$13*(U$16-$A450)+U$14*(U$16-$A450)^2+U$15*(U$16-$A450)^3)))</f>
        <v>50.96245</v>
      </c>
      <c r="V450" s="54" t="n">
        <f aca="false">MIN(1000,MAX(V451,IF($A450&gt;=V$16,0,V$13*(V$16-$A450)+V$14*(V$16-$A450)^2+V$15*(V$16-$A450)^3)))</f>
        <v>0</v>
      </c>
      <c r="W450" s="54" t="n">
        <f aca="false">MIN(1000,MAX(W451,IF($A450&gt;=W$16,0,W$13*(W$16-$A450)+W$14*(W$16-$A450)^2+W$15*(W$16-$A450)^3)))</f>
        <v>27.87948</v>
      </c>
      <c r="X450" s="54" t="n">
        <f aca="false">MIN(1000,MAX(X451,IF($A450&gt;=X$16,0,X$13*(X$16-$A450)+X$14*(X$16-$A450)^2+X$15*(X$16-$A450)^3)))</f>
        <v>0</v>
      </c>
      <c r="Y450" s="54" t="n">
        <f aca="false">MIN(1000,MAX(Y451,IF($A450&gt;=Y$16,0,Y$13*(Y$16-$A450)+Y$14*(Y$16-$A450)^2+Y$15*(Y$16-$A450)^3)))</f>
        <v>0</v>
      </c>
      <c r="Z450" s="54" t="n">
        <f aca="false">MIN(1000,MAX(Z451,IF($A450&gt;=Z$16,0,Z$13*(Z$16-$A450)+Z$14*(Z$16-$A450)^2+Z$15*(Z$16-$A450)^3)))</f>
        <v>0</v>
      </c>
      <c r="AC450" s="54" t="n">
        <f aca="false">MIN(1000,MAX(AC451,IF($A450&gt;=AC$16,0,AC$13*(AC$16-$A450)+AC$14*(AC$16-$A450)^2+AC$15*(AC$16-$A450)^3)))</f>
        <v>0</v>
      </c>
      <c r="AD450" s="54" t="n">
        <f aca="false">MIN(1000,MAX(AD451,IF($A450&gt;=AD$16,0,AD$13*(AD$16-$A450)+AD$14*(AD$16-$A450)^2+AD$15*(AD$16-$A450)^3)))</f>
        <v>0</v>
      </c>
      <c r="AE450" s="54" t="n">
        <f aca="false">MIN(1000,MAX(AE451,IF($A450&gt;=AE$16,0,AE$13*(AE$16-$A450)+AE$14*(AE$16-$A450)^2+AE$15*(AE$16-$A450)^3)))</f>
        <v>0</v>
      </c>
      <c r="AF450" s="54" t="n">
        <f aca="false">MIN(1000,MAX(AF451,IF($A450&gt;=AF$16,0,AF$13*(AF$16-$A450)+AF$14*(AF$16-$A450)^2+AF$15*(AF$16-$A450)^3)))</f>
        <v>0</v>
      </c>
      <c r="AG450" s="54" t="n">
        <f aca="false">MIN(1000,MAX(AG451,IF($A450&gt;=AG$16,0,AG$13*(AG$16-$A450)+AG$14*(AG$16-$A450)^2+AG$15*(AG$16-$A450)^3)))</f>
        <v>0</v>
      </c>
      <c r="AH450" s="54" t="n">
        <f aca="false">MIN(1000,MAX(AH451,IF($A450&gt;=AH$16,0,AH$13*(AH$16-$A450)+AH$14*(AH$16-$A450)^2+AH$15*(AH$16-$A450)^3)))</f>
        <v>0</v>
      </c>
      <c r="AI450" s="54" t="n">
        <f aca="false">MIN(1000,MAX(AI451,IF($A450&gt;=AI$16,0,AI$13*(AI$16-$A450)+AI$14*(AI$16-$A450)^2+AI$15*(AI$16-$A450)^3)))</f>
        <v>0</v>
      </c>
      <c r="AJ450" s="54" t="n">
        <f aca="false">MIN(1000,MAX(AJ451,IF($A450&gt;=AJ$16,0,AJ$13*(AJ$16-$A450)+AJ$14*(AJ$16-$A450)^2+AJ$15*(AJ$16-$A450)^3)))</f>
        <v>0</v>
      </c>
      <c r="AK450" s="54" t="n">
        <f aca="false">MIN(1000,MAX(AK451,IF($A450&gt;=AK$16,0,AK$13*(AK$16-$A450)+AK$14*(AK$16-$A450)^2+AK$15*(AK$16-$A450)^3)))</f>
        <v>0</v>
      </c>
      <c r="AL450" s="54" t="n">
        <f aca="false">MIN(1000,MAX(AL451,IF($A450&gt;=AL$16,0,AL$13*(AL$16-$A450)+AL$14*(AL$16-$A450)^2+AL$15*(AL$16-$A450)^3)))</f>
        <v>0</v>
      </c>
      <c r="AM450" s="54" t="n">
        <f aca="false">MIN(1000,MAX(AM451,IF($A450&gt;=AM$16,0,AM$13*(AM$16-$A450)+AM$14*(AM$16-$A450)^2+AM$15*(AM$16-$A450)^3)))</f>
        <v>0</v>
      </c>
      <c r="AN450" s="54" t="n">
        <f aca="false">MIN(1000,MAX(AN451,IF($A450&gt;=AN$16,0,AN$13*(AN$16-$A450)+AN$14*(AN$16-$A450)^2+AN$15*(AN$16-$A450)^3)))</f>
        <v>0</v>
      </c>
      <c r="AO450" s="54" t="n">
        <f aca="false">MIN(1000,MAX(AO451,IF($A450&gt;=AO$16,0,AO$13*(AO$16-$A450)+AO$14*(AO$16-$A450)^2+AO$15*(AO$16-$A450)^3)))</f>
        <v>0</v>
      </c>
      <c r="AP450" s="54" t="n">
        <f aca="false">MIN(1000,MAX(AP451,IF($A450&gt;=AP$16,0,AP$13*(AP$16-$A450)+AP$14*(AP$16-$A450)^2+AP$15*(AP$16-$A450)^3)))</f>
        <v>0</v>
      </c>
      <c r="AQ450" s="54" t="n">
        <f aca="false">MIN(1000,MAX(AQ451,IF($A450&gt;=AQ$16,0,AQ$13*(AQ$16-$A450)+AQ$14*(AQ$16-$A450)^2+AQ$15*(AQ$16-$A450)^3)))</f>
        <v>0</v>
      </c>
      <c r="AR450" s="54" t="n">
        <f aca="false">MIN(1000,MAX(AR451,IF($A450&gt;=AR$16,0,AR$13*(AR$16-$A450)+AR$14*(AR$16-$A450)^2+AR$15*(AR$16-$A450)^3)))</f>
        <v>0</v>
      </c>
      <c r="AS450" s="54" t="n">
        <f aca="false">MIN(1000,MAX(AS451,IF($A450&gt;=AS$16,0,AS$13*(AS$16-$A450)+AS$14*(AS$16-$A450)^2+AS$15*(AS$16-$A450)^3)))</f>
        <v>0</v>
      </c>
      <c r="AT450" s="54" t="n">
        <f aca="false">MIN(1000,MAX(AT451,IF($A450&gt;=AT$16,0,AT$13*(AT$16-$A450)+AT$14*(AT$16-$A450)^2+AT$15*(AT$16-$A450)^3)))</f>
        <v>0</v>
      </c>
      <c r="AU450" s="54" t="n">
        <f aca="false">MIN(1000,MAX(AU451,IF($A450&gt;=AU$16,0,AU$13*(AU$16-$A450)+AU$14*(AU$16-$A450)^2+AU$15*(AU$16-$A450)^3)))</f>
        <v>0</v>
      </c>
      <c r="AV450" s="54" t="n">
        <f aca="false">MIN(1000,MAX(AV451,IF($A450&gt;=AV$16,0,AV$13*(AV$16-$A450)+AV$14*(AV$16-$A450)^2+AV$15*(AV$16-$A450)^3)))</f>
        <v>302.23853</v>
      </c>
      <c r="AW450" s="54" t="n">
        <f aca="false">MIN(1000,MAX(AW451,IF($A450&gt;=AW$16,0,AW$13*(AW$16-$A450)+AW$14*(AW$16-$A450)^2+AW$15*(AW$16-$A450)^3)))</f>
        <v>0</v>
      </c>
      <c r="AX450" s="54" t="n">
        <f aca="false">MIN(1000,MAX(AX451,IF($A450&gt;=AX$16,0,AX$13*(AX$16-$A450)+AX$14*(AX$16-$A450)^2+AX$15*(AX$16-$A450)^3)))</f>
        <v>58.216864</v>
      </c>
      <c r="AY450" s="54" t="n">
        <f aca="false">MIN(1000,MAX(AY451,IF($A450&gt;=AY$16,0,AY$13*(AY$16-$A450)+AY$14*(AY$16-$A450)^2+AY$15*(AY$16-$A450)^3)))</f>
        <v>0</v>
      </c>
      <c r="AZ450" s="54" t="n">
        <f aca="false">MIN(1000,MAX(AZ451,IF($A450&gt;=AZ$16,0,AZ$13*(AZ$16-$A450)+AZ$14*(AZ$16-$A450)^2+AZ$15*(AZ$16-$A450)^3)))</f>
        <v>0</v>
      </c>
      <c r="BA450" s="54" t="n">
        <f aca="false">MIN(1000,MAX(BA451,IF($A450&gt;=BA$16,0,BA$13*(BA$16-$A450)+BA$14*(BA$16-$A450)^2+BA$15*(BA$16-$A450)^3)))</f>
        <v>0</v>
      </c>
    </row>
    <row r="451" customFormat="false" ht="13.8" hidden="false" customHeight="false" outlineLevel="0" collapsed="false">
      <c r="A451" s="12" t="n">
        <f aca="false">A450+10</f>
        <v>4340</v>
      </c>
      <c r="B451" s="54" t="n">
        <f aca="false">MIN(1000,MAX(B452,IF($A451&gt;=B$16,0,B$13*(B$16-$A451)+B$14*(B$16-$A451)^2+B$15*(B$16-$A451)^3)))</f>
        <v>0</v>
      </c>
      <c r="C451" s="54" t="n">
        <f aca="false">MIN(1000,MAX(C452,IF($A451&gt;=C$16,0,C$13*(C$16-$A451)+C$14*(C$16-$A451)^2+C$15*(C$16-$A451)^3)))</f>
        <v>0</v>
      </c>
      <c r="D451" s="54" t="n">
        <f aca="false">MIN(1000,MAX(D452,IF($A451&gt;=D$16,0,D$13*(D$16-$A451)+D$14*(D$16-$A451)^2+D$15*(D$16-$A451)^3)))</f>
        <v>0</v>
      </c>
      <c r="E451" s="54" t="n">
        <f aca="false">MIN(1000,MAX(E452,IF($A451&gt;=E$16,0,E$13*(E$16-$A451)+E$14*(E$16-$A451)^2+E$15*(E$16-$A451)^3)))</f>
        <v>0</v>
      </c>
      <c r="F451" s="54" t="n">
        <f aca="false">MIN(1000,MAX(F452,IF($A451&gt;=F$16,0,F$13*(F$16-$A451)+F$14*(F$16-$A451)^2+F$15*(F$16-$A451)^3)))</f>
        <v>0</v>
      </c>
      <c r="G451" s="54" t="n">
        <f aca="false">MIN(1000,MAX(G452,IF($A451&gt;=G$16,0,G$13*(G$16-$A451)+G$14*(G$16-$A451)^2+G$15*(G$16-$A451)^3)))</f>
        <v>0</v>
      </c>
      <c r="H451" s="54" t="n">
        <f aca="false">MIN(1000,MAX(H452,IF($A451&gt;=H$16,0,H$13*(H$16-$A451)+H$14*(H$16-$A451)^2+H$15*(H$16-$A451)^3)))</f>
        <v>0</v>
      </c>
      <c r="I451" s="54" t="n">
        <f aca="false">MIN(1000,MAX(I452,IF($A451&gt;=I$16,0,I$13*(I$16-$A451)+I$14*(I$16-$A451)^2+I$15*(I$16-$A451)^3)))</f>
        <v>0</v>
      </c>
      <c r="J451" s="54" t="n">
        <f aca="false">MIN(1000,MAX(J452,IF($A451&gt;=J$16,0,J$13*(J$16-$A451)+J$14*(J$16-$A451)^2+J$15*(J$16-$A451)^3)))</f>
        <v>0</v>
      </c>
      <c r="K451" s="54" t="n">
        <f aca="false">MIN(1000,MAX(K452,IF($A451&gt;=K$16,0,K$13*(K$16-$A451)+K$14*(K$16-$A451)^2+K$15*(K$16-$A451)^3)))</f>
        <v>0</v>
      </c>
      <c r="L451" s="54" t="n">
        <f aca="false">MIN(1000,MAX(L452,IF($A451&gt;=L$16,0,L$13*(L$16-$A451)+L$14*(L$16-$A451)^2+L$15*(L$16-$A451)^3)))</f>
        <v>0</v>
      </c>
      <c r="M451" s="54" t="n">
        <f aca="false">MIN(1000,MAX(M452,IF($A451&gt;=M$16,0,M$13*(M$16-$A451)+M$14*(M$16-$A451)^2+M$15*(M$16-$A451)^3)))</f>
        <v>0</v>
      </c>
      <c r="N451" s="54" t="n">
        <f aca="false">MIN(1000,MAX(N452,IF($A451&gt;=N$16,0,N$13*(N$16-$A451)+N$14*(N$16-$A451)^2+N$15*(N$16-$A451)^3)))</f>
        <v>0</v>
      </c>
      <c r="O451" s="54" t="n">
        <f aca="false">MIN(1000,MAX(O452,IF($A451&gt;=O$16,0,O$13*(O$16-$A451)+O$14*(O$16-$A451)^2+O$15*(O$16-$A451)^3)))</f>
        <v>0</v>
      </c>
      <c r="P451" s="54" t="n">
        <f aca="false">MIN(1000,MAX(P452,IF($A451&gt;=P$16,0,P$13*(P$16-$A451)+P$14*(P$16-$A451)^2+P$15*(P$16-$A451)^3)))</f>
        <v>0</v>
      </c>
      <c r="Q451" s="54" t="n">
        <f aca="false">MIN(1000,MAX(Q452,IF($A451&gt;=Q$16,0,Q$13*(Q$16-$A451)+Q$14*(Q$16-$A451)^2+Q$15*(Q$16-$A451)^3)))</f>
        <v>0</v>
      </c>
      <c r="R451" s="54" t="n">
        <f aca="false">MIN(1000,MAX(R452,IF($A451&gt;=R$16,0,R$13*(R$16-$A451)+R$14*(R$16-$A451)^2+R$15*(R$16-$A451)^3)))</f>
        <v>0</v>
      </c>
      <c r="S451" s="54" t="n">
        <f aca="false">MIN(1000,MAX(S452,IF($A451&gt;=S$16,0,S$13*(S$16-$A451)+S$14*(S$16-$A451)^2+S$15*(S$16-$A451)^3)))</f>
        <v>0</v>
      </c>
      <c r="T451" s="54" t="n">
        <f aca="false">MIN(1000,MAX(T452,IF($A451&gt;=T$16,0,T$13*(T$16-$A451)+T$14*(T$16-$A451)^2+T$15*(T$16-$A451)^3)))</f>
        <v>0</v>
      </c>
      <c r="U451" s="54" t="n">
        <f aca="false">MIN(1000,MAX(U452,IF($A451&gt;=U$16,0,U$13*(U$16-$A451)+U$14*(U$16-$A451)^2+U$15*(U$16-$A451)^3)))</f>
        <v>50.71745</v>
      </c>
      <c r="V451" s="54" t="n">
        <f aca="false">MIN(1000,MAX(V452,IF($A451&gt;=V$16,0,V$13*(V$16-$A451)+V$14*(V$16-$A451)^2+V$15*(V$16-$A451)^3)))</f>
        <v>0</v>
      </c>
      <c r="W451" s="54" t="n">
        <f aca="false">MIN(1000,MAX(W452,IF($A451&gt;=W$16,0,W$13*(W$16-$A451)+W$14*(W$16-$A451)^2+W$15*(W$16-$A451)^3)))</f>
        <v>27.75048</v>
      </c>
      <c r="X451" s="54" t="n">
        <f aca="false">MIN(1000,MAX(X452,IF($A451&gt;=X$16,0,X$13*(X$16-$A451)+X$14*(X$16-$A451)^2+X$15*(X$16-$A451)^3)))</f>
        <v>0</v>
      </c>
      <c r="Y451" s="54" t="n">
        <f aca="false">MIN(1000,MAX(Y452,IF($A451&gt;=Y$16,0,Y$13*(Y$16-$A451)+Y$14*(Y$16-$A451)^2+Y$15*(Y$16-$A451)^3)))</f>
        <v>0</v>
      </c>
      <c r="Z451" s="54" t="n">
        <f aca="false">MIN(1000,MAX(Z452,IF($A451&gt;=Z$16,0,Z$13*(Z$16-$A451)+Z$14*(Z$16-$A451)^2+Z$15*(Z$16-$A451)^3)))</f>
        <v>0</v>
      </c>
      <c r="AC451" s="54" t="n">
        <f aca="false">MIN(1000,MAX(AC452,IF($A451&gt;=AC$16,0,AC$13*(AC$16-$A451)+AC$14*(AC$16-$A451)^2+AC$15*(AC$16-$A451)^3)))</f>
        <v>0</v>
      </c>
      <c r="AD451" s="54" t="n">
        <f aca="false">MIN(1000,MAX(AD452,IF($A451&gt;=AD$16,0,AD$13*(AD$16-$A451)+AD$14*(AD$16-$A451)^2+AD$15*(AD$16-$A451)^3)))</f>
        <v>0</v>
      </c>
      <c r="AE451" s="54" t="n">
        <f aca="false">MIN(1000,MAX(AE452,IF($A451&gt;=AE$16,0,AE$13*(AE$16-$A451)+AE$14*(AE$16-$A451)^2+AE$15*(AE$16-$A451)^3)))</f>
        <v>0</v>
      </c>
      <c r="AF451" s="54" t="n">
        <f aca="false">MIN(1000,MAX(AF452,IF($A451&gt;=AF$16,0,AF$13*(AF$16-$A451)+AF$14*(AF$16-$A451)^2+AF$15*(AF$16-$A451)^3)))</f>
        <v>0</v>
      </c>
      <c r="AG451" s="54" t="n">
        <f aca="false">MIN(1000,MAX(AG452,IF($A451&gt;=AG$16,0,AG$13*(AG$16-$A451)+AG$14*(AG$16-$A451)^2+AG$15*(AG$16-$A451)^3)))</f>
        <v>0</v>
      </c>
      <c r="AH451" s="54" t="n">
        <f aca="false">MIN(1000,MAX(AH452,IF($A451&gt;=AH$16,0,AH$13*(AH$16-$A451)+AH$14*(AH$16-$A451)^2+AH$15*(AH$16-$A451)^3)))</f>
        <v>0</v>
      </c>
      <c r="AI451" s="54" t="n">
        <f aca="false">MIN(1000,MAX(AI452,IF($A451&gt;=AI$16,0,AI$13*(AI$16-$A451)+AI$14*(AI$16-$A451)^2+AI$15*(AI$16-$A451)^3)))</f>
        <v>0</v>
      </c>
      <c r="AJ451" s="54" t="n">
        <f aca="false">MIN(1000,MAX(AJ452,IF($A451&gt;=AJ$16,0,AJ$13*(AJ$16-$A451)+AJ$14*(AJ$16-$A451)^2+AJ$15*(AJ$16-$A451)^3)))</f>
        <v>0</v>
      </c>
      <c r="AK451" s="54" t="n">
        <f aca="false">MIN(1000,MAX(AK452,IF($A451&gt;=AK$16,0,AK$13*(AK$16-$A451)+AK$14*(AK$16-$A451)^2+AK$15*(AK$16-$A451)^3)))</f>
        <v>0</v>
      </c>
      <c r="AL451" s="54" t="n">
        <f aca="false">MIN(1000,MAX(AL452,IF($A451&gt;=AL$16,0,AL$13*(AL$16-$A451)+AL$14*(AL$16-$A451)^2+AL$15*(AL$16-$A451)^3)))</f>
        <v>0</v>
      </c>
      <c r="AM451" s="54" t="n">
        <f aca="false">MIN(1000,MAX(AM452,IF($A451&gt;=AM$16,0,AM$13*(AM$16-$A451)+AM$14*(AM$16-$A451)^2+AM$15*(AM$16-$A451)^3)))</f>
        <v>0</v>
      </c>
      <c r="AN451" s="54" t="n">
        <f aca="false">MIN(1000,MAX(AN452,IF($A451&gt;=AN$16,0,AN$13*(AN$16-$A451)+AN$14*(AN$16-$A451)^2+AN$15*(AN$16-$A451)^3)))</f>
        <v>0</v>
      </c>
      <c r="AO451" s="54" t="n">
        <f aca="false">MIN(1000,MAX(AO452,IF($A451&gt;=AO$16,0,AO$13*(AO$16-$A451)+AO$14*(AO$16-$A451)^2+AO$15*(AO$16-$A451)^3)))</f>
        <v>0</v>
      </c>
      <c r="AP451" s="54" t="n">
        <f aca="false">MIN(1000,MAX(AP452,IF($A451&gt;=AP$16,0,AP$13*(AP$16-$A451)+AP$14*(AP$16-$A451)^2+AP$15*(AP$16-$A451)^3)))</f>
        <v>0</v>
      </c>
      <c r="AQ451" s="54" t="n">
        <f aca="false">MIN(1000,MAX(AQ452,IF($A451&gt;=AQ$16,0,AQ$13*(AQ$16-$A451)+AQ$14*(AQ$16-$A451)^2+AQ$15*(AQ$16-$A451)^3)))</f>
        <v>0</v>
      </c>
      <c r="AR451" s="54" t="n">
        <f aca="false">MIN(1000,MAX(AR452,IF($A451&gt;=AR$16,0,AR$13*(AR$16-$A451)+AR$14*(AR$16-$A451)^2+AR$15*(AR$16-$A451)^3)))</f>
        <v>0</v>
      </c>
      <c r="AS451" s="54" t="n">
        <f aca="false">MIN(1000,MAX(AS452,IF($A451&gt;=AS$16,0,AS$13*(AS$16-$A451)+AS$14*(AS$16-$A451)^2+AS$15*(AS$16-$A451)^3)))</f>
        <v>0</v>
      </c>
      <c r="AT451" s="54" t="n">
        <f aca="false">MIN(1000,MAX(AT452,IF($A451&gt;=AT$16,0,AT$13*(AT$16-$A451)+AT$14*(AT$16-$A451)^2+AT$15*(AT$16-$A451)^3)))</f>
        <v>0</v>
      </c>
      <c r="AU451" s="54" t="n">
        <f aca="false">MIN(1000,MAX(AU452,IF($A451&gt;=AU$16,0,AU$13*(AU$16-$A451)+AU$14*(AU$16-$A451)^2+AU$15*(AU$16-$A451)^3)))</f>
        <v>0</v>
      </c>
      <c r="AV451" s="54" t="n">
        <f aca="false">MIN(1000,MAX(AV452,IF($A451&gt;=AV$16,0,AV$13*(AV$16-$A451)+AV$14*(AV$16-$A451)^2+AV$15*(AV$16-$A451)^3)))</f>
        <v>300.78553</v>
      </c>
      <c r="AW451" s="54" t="n">
        <f aca="false">MIN(1000,MAX(AW452,IF($A451&gt;=AW$16,0,AW$13*(AW$16-$A451)+AW$14*(AW$16-$A451)^2+AW$15*(AW$16-$A451)^3)))</f>
        <v>0</v>
      </c>
      <c r="AX451" s="54" t="n">
        <f aca="false">MIN(1000,MAX(AX452,IF($A451&gt;=AX$16,0,AX$13*(AX$16-$A451)+AX$14*(AX$16-$A451)^2+AX$15*(AX$16-$A451)^3)))</f>
        <v>58.216864</v>
      </c>
      <c r="AY451" s="54" t="n">
        <f aca="false">MIN(1000,MAX(AY452,IF($A451&gt;=AY$16,0,AY$13*(AY$16-$A451)+AY$14*(AY$16-$A451)^2+AY$15*(AY$16-$A451)^3)))</f>
        <v>0</v>
      </c>
      <c r="AZ451" s="54" t="n">
        <f aca="false">MIN(1000,MAX(AZ452,IF($A451&gt;=AZ$16,0,AZ$13*(AZ$16-$A451)+AZ$14*(AZ$16-$A451)^2+AZ$15*(AZ$16-$A451)^3)))</f>
        <v>0</v>
      </c>
      <c r="BA451" s="54" t="n">
        <f aca="false">MIN(1000,MAX(BA452,IF($A451&gt;=BA$16,0,BA$13*(BA$16-$A451)+BA$14*(BA$16-$A451)^2+BA$15*(BA$16-$A451)^3)))</f>
        <v>0</v>
      </c>
    </row>
    <row r="452" customFormat="false" ht="13.8" hidden="false" customHeight="false" outlineLevel="0" collapsed="false">
      <c r="A452" s="12" t="n">
        <f aca="false">A451+10</f>
        <v>4350</v>
      </c>
      <c r="B452" s="54" t="n">
        <f aca="false">MIN(1000,MAX(B453,IF($A452&gt;=B$16,0,B$13*(B$16-$A452)+B$14*(B$16-$A452)^2+B$15*(B$16-$A452)^3)))</f>
        <v>0</v>
      </c>
      <c r="C452" s="54" t="n">
        <f aca="false">MIN(1000,MAX(C453,IF($A452&gt;=C$16,0,C$13*(C$16-$A452)+C$14*(C$16-$A452)^2+C$15*(C$16-$A452)^3)))</f>
        <v>0</v>
      </c>
      <c r="D452" s="54" t="n">
        <f aca="false">MIN(1000,MAX(D453,IF($A452&gt;=D$16,0,D$13*(D$16-$A452)+D$14*(D$16-$A452)^2+D$15*(D$16-$A452)^3)))</f>
        <v>0</v>
      </c>
      <c r="E452" s="54" t="n">
        <f aca="false">MIN(1000,MAX(E453,IF($A452&gt;=E$16,0,E$13*(E$16-$A452)+E$14*(E$16-$A452)^2+E$15*(E$16-$A452)^3)))</f>
        <v>0</v>
      </c>
      <c r="F452" s="54" t="n">
        <f aca="false">MIN(1000,MAX(F453,IF($A452&gt;=F$16,0,F$13*(F$16-$A452)+F$14*(F$16-$A452)^2+F$15*(F$16-$A452)^3)))</f>
        <v>0</v>
      </c>
      <c r="G452" s="54" t="n">
        <f aca="false">MIN(1000,MAX(G453,IF($A452&gt;=G$16,0,G$13*(G$16-$A452)+G$14*(G$16-$A452)^2+G$15*(G$16-$A452)^3)))</f>
        <v>0</v>
      </c>
      <c r="H452" s="54" t="n">
        <f aca="false">MIN(1000,MAX(H453,IF($A452&gt;=H$16,0,H$13*(H$16-$A452)+H$14*(H$16-$A452)^2+H$15*(H$16-$A452)^3)))</f>
        <v>0</v>
      </c>
      <c r="I452" s="54" t="n">
        <f aca="false">MIN(1000,MAX(I453,IF($A452&gt;=I$16,0,I$13*(I$16-$A452)+I$14*(I$16-$A452)^2+I$15*(I$16-$A452)^3)))</f>
        <v>0</v>
      </c>
      <c r="J452" s="54" t="n">
        <f aca="false">MIN(1000,MAX(J453,IF($A452&gt;=J$16,0,J$13*(J$16-$A452)+J$14*(J$16-$A452)^2+J$15*(J$16-$A452)^3)))</f>
        <v>0</v>
      </c>
      <c r="K452" s="54" t="n">
        <f aca="false">MIN(1000,MAX(K453,IF($A452&gt;=K$16,0,K$13*(K$16-$A452)+K$14*(K$16-$A452)^2+K$15*(K$16-$A452)^3)))</f>
        <v>0</v>
      </c>
      <c r="L452" s="54" t="n">
        <f aca="false">MIN(1000,MAX(L453,IF($A452&gt;=L$16,0,L$13*(L$16-$A452)+L$14*(L$16-$A452)^2+L$15*(L$16-$A452)^3)))</f>
        <v>0</v>
      </c>
      <c r="M452" s="54" t="n">
        <f aca="false">MIN(1000,MAX(M453,IF($A452&gt;=M$16,0,M$13*(M$16-$A452)+M$14*(M$16-$A452)^2+M$15*(M$16-$A452)^3)))</f>
        <v>0</v>
      </c>
      <c r="N452" s="54" t="n">
        <f aca="false">MIN(1000,MAX(N453,IF($A452&gt;=N$16,0,N$13*(N$16-$A452)+N$14*(N$16-$A452)^2+N$15*(N$16-$A452)^3)))</f>
        <v>0</v>
      </c>
      <c r="O452" s="54" t="n">
        <f aca="false">MIN(1000,MAX(O453,IF($A452&gt;=O$16,0,O$13*(O$16-$A452)+O$14*(O$16-$A452)^2+O$15*(O$16-$A452)^3)))</f>
        <v>0</v>
      </c>
      <c r="P452" s="54" t="n">
        <f aca="false">MIN(1000,MAX(P453,IF($A452&gt;=P$16,0,P$13*(P$16-$A452)+P$14*(P$16-$A452)^2+P$15*(P$16-$A452)^3)))</f>
        <v>0</v>
      </c>
      <c r="Q452" s="54" t="n">
        <f aca="false">MIN(1000,MAX(Q453,IF($A452&gt;=Q$16,0,Q$13*(Q$16-$A452)+Q$14*(Q$16-$A452)^2+Q$15*(Q$16-$A452)^3)))</f>
        <v>0</v>
      </c>
      <c r="R452" s="54" t="n">
        <f aca="false">MIN(1000,MAX(R453,IF($A452&gt;=R$16,0,R$13*(R$16-$A452)+R$14*(R$16-$A452)^2+R$15*(R$16-$A452)^3)))</f>
        <v>0</v>
      </c>
      <c r="S452" s="54" t="n">
        <f aca="false">MIN(1000,MAX(S453,IF($A452&gt;=S$16,0,S$13*(S$16-$A452)+S$14*(S$16-$A452)^2+S$15*(S$16-$A452)^3)))</f>
        <v>0</v>
      </c>
      <c r="T452" s="54" t="n">
        <f aca="false">MIN(1000,MAX(T453,IF($A452&gt;=T$16,0,T$13*(T$16-$A452)+T$14*(T$16-$A452)^2+T$15*(T$16-$A452)^3)))</f>
        <v>0</v>
      </c>
      <c r="U452" s="54" t="n">
        <f aca="false">MIN(1000,MAX(U453,IF($A452&gt;=U$16,0,U$13*(U$16-$A452)+U$14*(U$16-$A452)^2+U$15*(U$16-$A452)^3)))</f>
        <v>50.47245</v>
      </c>
      <c r="V452" s="54" t="n">
        <f aca="false">MIN(1000,MAX(V453,IF($A452&gt;=V$16,0,V$13*(V$16-$A452)+V$14*(V$16-$A452)^2+V$15*(V$16-$A452)^3)))</f>
        <v>0</v>
      </c>
      <c r="W452" s="54" t="n">
        <f aca="false">MIN(1000,MAX(W453,IF($A452&gt;=W$16,0,W$13*(W$16-$A452)+W$14*(W$16-$A452)^2+W$15*(W$16-$A452)^3)))</f>
        <v>27.62148</v>
      </c>
      <c r="X452" s="54" t="n">
        <f aca="false">MIN(1000,MAX(X453,IF($A452&gt;=X$16,0,X$13*(X$16-$A452)+X$14*(X$16-$A452)^2+X$15*(X$16-$A452)^3)))</f>
        <v>0</v>
      </c>
      <c r="Y452" s="54" t="n">
        <f aca="false">MIN(1000,MAX(Y453,IF($A452&gt;=Y$16,0,Y$13*(Y$16-$A452)+Y$14*(Y$16-$A452)^2+Y$15*(Y$16-$A452)^3)))</f>
        <v>0</v>
      </c>
      <c r="Z452" s="54" t="n">
        <f aca="false">MIN(1000,MAX(Z453,IF($A452&gt;=Z$16,0,Z$13*(Z$16-$A452)+Z$14*(Z$16-$A452)^2+Z$15*(Z$16-$A452)^3)))</f>
        <v>0</v>
      </c>
      <c r="AC452" s="54" t="n">
        <f aca="false">MIN(1000,MAX(AC453,IF($A452&gt;=AC$16,0,AC$13*(AC$16-$A452)+AC$14*(AC$16-$A452)^2+AC$15*(AC$16-$A452)^3)))</f>
        <v>0</v>
      </c>
      <c r="AD452" s="54" t="n">
        <f aca="false">MIN(1000,MAX(AD453,IF($A452&gt;=AD$16,0,AD$13*(AD$16-$A452)+AD$14*(AD$16-$A452)^2+AD$15*(AD$16-$A452)^3)))</f>
        <v>0</v>
      </c>
      <c r="AE452" s="54" t="n">
        <f aca="false">MIN(1000,MAX(AE453,IF($A452&gt;=AE$16,0,AE$13*(AE$16-$A452)+AE$14*(AE$16-$A452)^2+AE$15*(AE$16-$A452)^3)))</f>
        <v>0</v>
      </c>
      <c r="AF452" s="54" t="n">
        <f aca="false">MIN(1000,MAX(AF453,IF($A452&gt;=AF$16,0,AF$13*(AF$16-$A452)+AF$14*(AF$16-$A452)^2+AF$15*(AF$16-$A452)^3)))</f>
        <v>0</v>
      </c>
      <c r="AG452" s="54" t="n">
        <f aca="false">MIN(1000,MAX(AG453,IF($A452&gt;=AG$16,0,AG$13*(AG$16-$A452)+AG$14*(AG$16-$A452)^2+AG$15*(AG$16-$A452)^3)))</f>
        <v>0</v>
      </c>
      <c r="AH452" s="54" t="n">
        <f aca="false">MIN(1000,MAX(AH453,IF($A452&gt;=AH$16,0,AH$13*(AH$16-$A452)+AH$14*(AH$16-$A452)^2+AH$15*(AH$16-$A452)^3)))</f>
        <v>0</v>
      </c>
      <c r="AI452" s="54" t="n">
        <f aca="false">MIN(1000,MAX(AI453,IF($A452&gt;=AI$16,0,AI$13*(AI$16-$A452)+AI$14*(AI$16-$A452)^2+AI$15*(AI$16-$A452)^3)))</f>
        <v>0</v>
      </c>
      <c r="AJ452" s="54" t="n">
        <f aca="false">MIN(1000,MAX(AJ453,IF($A452&gt;=AJ$16,0,AJ$13*(AJ$16-$A452)+AJ$14*(AJ$16-$A452)^2+AJ$15*(AJ$16-$A452)^3)))</f>
        <v>0</v>
      </c>
      <c r="AK452" s="54" t="n">
        <f aca="false">MIN(1000,MAX(AK453,IF($A452&gt;=AK$16,0,AK$13*(AK$16-$A452)+AK$14*(AK$16-$A452)^2+AK$15*(AK$16-$A452)^3)))</f>
        <v>0</v>
      </c>
      <c r="AL452" s="54" t="n">
        <f aca="false">MIN(1000,MAX(AL453,IF($A452&gt;=AL$16,0,AL$13*(AL$16-$A452)+AL$14*(AL$16-$A452)^2+AL$15*(AL$16-$A452)^3)))</f>
        <v>0</v>
      </c>
      <c r="AM452" s="54" t="n">
        <f aca="false">MIN(1000,MAX(AM453,IF($A452&gt;=AM$16,0,AM$13*(AM$16-$A452)+AM$14*(AM$16-$A452)^2+AM$15*(AM$16-$A452)^3)))</f>
        <v>0</v>
      </c>
      <c r="AN452" s="54" t="n">
        <f aca="false">MIN(1000,MAX(AN453,IF($A452&gt;=AN$16,0,AN$13*(AN$16-$A452)+AN$14*(AN$16-$A452)^2+AN$15*(AN$16-$A452)^3)))</f>
        <v>0</v>
      </c>
      <c r="AO452" s="54" t="n">
        <f aca="false">MIN(1000,MAX(AO453,IF($A452&gt;=AO$16,0,AO$13*(AO$16-$A452)+AO$14*(AO$16-$A452)^2+AO$15*(AO$16-$A452)^3)))</f>
        <v>0</v>
      </c>
      <c r="AP452" s="54" t="n">
        <f aca="false">MIN(1000,MAX(AP453,IF($A452&gt;=AP$16,0,AP$13*(AP$16-$A452)+AP$14*(AP$16-$A452)^2+AP$15*(AP$16-$A452)^3)))</f>
        <v>0</v>
      </c>
      <c r="AQ452" s="54" t="n">
        <f aca="false">MIN(1000,MAX(AQ453,IF($A452&gt;=AQ$16,0,AQ$13*(AQ$16-$A452)+AQ$14*(AQ$16-$A452)^2+AQ$15*(AQ$16-$A452)^3)))</f>
        <v>0</v>
      </c>
      <c r="AR452" s="54" t="n">
        <f aca="false">MIN(1000,MAX(AR453,IF($A452&gt;=AR$16,0,AR$13*(AR$16-$A452)+AR$14*(AR$16-$A452)^2+AR$15*(AR$16-$A452)^3)))</f>
        <v>0</v>
      </c>
      <c r="AS452" s="54" t="n">
        <f aca="false">MIN(1000,MAX(AS453,IF($A452&gt;=AS$16,0,AS$13*(AS$16-$A452)+AS$14*(AS$16-$A452)^2+AS$15*(AS$16-$A452)^3)))</f>
        <v>0</v>
      </c>
      <c r="AT452" s="54" t="n">
        <f aca="false">MIN(1000,MAX(AT453,IF($A452&gt;=AT$16,0,AT$13*(AT$16-$A452)+AT$14*(AT$16-$A452)^2+AT$15*(AT$16-$A452)^3)))</f>
        <v>0</v>
      </c>
      <c r="AU452" s="54" t="n">
        <f aca="false">MIN(1000,MAX(AU453,IF($A452&gt;=AU$16,0,AU$13*(AU$16-$A452)+AU$14*(AU$16-$A452)^2+AU$15*(AU$16-$A452)^3)))</f>
        <v>0</v>
      </c>
      <c r="AV452" s="54" t="n">
        <f aca="false">MIN(1000,MAX(AV453,IF($A452&gt;=AV$16,0,AV$13*(AV$16-$A452)+AV$14*(AV$16-$A452)^2+AV$15*(AV$16-$A452)^3)))</f>
        <v>299.33253</v>
      </c>
      <c r="AW452" s="54" t="n">
        <f aca="false">MIN(1000,MAX(AW453,IF($A452&gt;=AW$16,0,AW$13*(AW$16-$A452)+AW$14*(AW$16-$A452)^2+AW$15*(AW$16-$A452)^3)))</f>
        <v>0</v>
      </c>
      <c r="AX452" s="54" t="n">
        <f aca="false">MIN(1000,MAX(AX453,IF($A452&gt;=AX$16,0,AX$13*(AX$16-$A452)+AX$14*(AX$16-$A452)^2+AX$15*(AX$16-$A452)^3)))</f>
        <v>58.216864</v>
      </c>
      <c r="AY452" s="54" t="n">
        <f aca="false">MIN(1000,MAX(AY453,IF($A452&gt;=AY$16,0,AY$13*(AY$16-$A452)+AY$14*(AY$16-$A452)^2+AY$15*(AY$16-$A452)^3)))</f>
        <v>0</v>
      </c>
      <c r="AZ452" s="54" t="n">
        <f aca="false">MIN(1000,MAX(AZ453,IF($A452&gt;=AZ$16,0,AZ$13*(AZ$16-$A452)+AZ$14*(AZ$16-$A452)^2+AZ$15*(AZ$16-$A452)^3)))</f>
        <v>0</v>
      </c>
      <c r="BA452" s="54" t="n">
        <f aca="false">MIN(1000,MAX(BA453,IF($A452&gt;=BA$16,0,BA$13*(BA$16-$A452)+BA$14*(BA$16-$A452)^2+BA$15*(BA$16-$A452)^3)))</f>
        <v>0</v>
      </c>
    </row>
    <row r="453" customFormat="false" ht="13.8" hidden="false" customHeight="false" outlineLevel="0" collapsed="false">
      <c r="A453" s="12" t="n">
        <f aca="false">A452+10</f>
        <v>4360</v>
      </c>
      <c r="B453" s="54" t="n">
        <f aca="false">MIN(1000,MAX(B454,IF($A453&gt;=B$16,0,B$13*(B$16-$A453)+B$14*(B$16-$A453)^2+B$15*(B$16-$A453)^3)))</f>
        <v>0</v>
      </c>
      <c r="C453" s="54" t="n">
        <f aca="false">MIN(1000,MAX(C454,IF($A453&gt;=C$16,0,C$13*(C$16-$A453)+C$14*(C$16-$A453)^2+C$15*(C$16-$A453)^3)))</f>
        <v>0</v>
      </c>
      <c r="D453" s="54" t="n">
        <f aca="false">MIN(1000,MAX(D454,IF($A453&gt;=D$16,0,D$13*(D$16-$A453)+D$14*(D$16-$A453)^2+D$15*(D$16-$A453)^3)))</f>
        <v>0</v>
      </c>
      <c r="E453" s="54" t="n">
        <f aca="false">MIN(1000,MAX(E454,IF($A453&gt;=E$16,0,E$13*(E$16-$A453)+E$14*(E$16-$A453)^2+E$15*(E$16-$A453)^3)))</f>
        <v>0</v>
      </c>
      <c r="F453" s="54" t="n">
        <f aca="false">MIN(1000,MAX(F454,IF($A453&gt;=F$16,0,F$13*(F$16-$A453)+F$14*(F$16-$A453)^2+F$15*(F$16-$A453)^3)))</f>
        <v>0</v>
      </c>
      <c r="G453" s="54" t="n">
        <f aca="false">MIN(1000,MAX(G454,IF($A453&gt;=G$16,0,G$13*(G$16-$A453)+G$14*(G$16-$A453)^2+G$15*(G$16-$A453)^3)))</f>
        <v>0</v>
      </c>
      <c r="H453" s="54" t="n">
        <f aca="false">MIN(1000,MAX(H454,IF($A453&gt;=H$16,0,H$13*(H$16-$A453)+H$14*(H$16-$A453)^2+H$15*(H$16-$A453)^3)))</f>
        <v>0</v>
      </c>
      <c r="I453" s="54" t="n">
        <f aca="false">MIN(1000,MAX(I454,IF($A453&gt;=I$16,0,I$13*(I$16-$A453)+I$14*(I$16-$A453)^2+I$15*(I$16-$A453)^3)))</f>
        <v>0</v>
      </c>
      <c r="J453" s="54" t="n">
        <f aca="false">MIN(1000,MAX(J454,IF($A453&gt;=J$16,0,J$13*(J$16-$A453)+J$14*(J$16-$A453)^2+J$15*(J$16-$A453)^3)))</f>
        <v>0</v>
      </c>
      <c r="K453" s="54" t="n">
        <f aca="false">MIN(1000,MAX(K454,IF($A453&gt;=K$16,0,K$13*(K$16-$A453)+K$14*(K$16-$A453)^2+K$15*(K$16-$A453)^3)))</f>
        <v>0</v>
      </c>
      <c r="L453" s="54" t="n">
        <f aca="false">MIN(1000,MAX(L454,IF($A453&gt;=L$16,0,L$13*(L$16-$A453)+L$14*(L$16-$A453)^2+L$15*(L$16-$A453)^3)))</f>
        <v>0</v>
      </c>
      <c r="M453" s="54" t="n">
        <f aca="false">MIN(1000,MAX(M454,IF($A453&gt;=M$16,0,M$13*(M$16-$A453)+M$14*(M$16-$A453)^2+M$15*(M$16-$A453)^3)))</f>
        <v>0</v>
      </c>
      <c r="N453" s="54" t="n">
        <f aca="false">MIN(1000,MAX(N454,IF($A453&gt;=N$16,0,N$13*(N$16-$A453)+N$14*(N$16-$A453)^2+N$15*(N$16-$A453)^3)))</f>
        <v>0</v>
      </c>
      <c r="O453" s="54" t="n">
        <f aca="false">MIN(1000,MAX(O454,IF($A453&gt;=O$16,0,O$13*(O$16-$A453)+O$14*(O$16-$A453)^2+O$15*(O$16-$A453)^3)))</f>
        <v>0</v>
      </c>
      <c r="P453" s="54" t="n">
        <f aca="false">MIN(1000,MAX(P454,IF($A453&gt;=P$16,0,P$13*(P$16-$A453)+P$14*(P$16-$A453)^2+P$15*(P$16-$A453)^3)))</f>
        <v>0</v>
      </c>
      <c r="Q453" s="54" t="n">
        <f aca="false">MIN(1000,MAX(Q454,IF($A453&gt;=Q$16,0,Q$13*(Q$16-$A453)+Q$14*(Q$16-$A453)^2+Q$15*(Q$16-$A453)^3)))</f>
        <v>0</v>
      </c>
      <c r="R453" s="54" t="n">
        <f aca="false">MIN(1000,MAX(R454,IF($A453&gt;=R$16,0,R$13*(R$16-$A453)+R$14*(R$16-$A453)^2+R$15*(R$16-$A453)^3)))</f>
        <v>0</v>
      </c>
      <c r="S453" s="54" t="n">
        <f aca="false">MIN(1000,MAX(S454,IF($A453&gt;=S$16,0,S$13*(S$16-$A453)+S$14*(S$16-$A453)^2+S$15*(S$16-$A453)^3)))</f>
        <v>0</v>
      </c>
      <c r="T453" s="54" t="n">
        <f aca="false">MIN(1000,MAX(T454,IF($A453&gt;=T$16,0,T$13*(T$16-$A453)+T$14*(T$16-$A453)^2+T$15*(T$16-$A453)^3)))</f>
        <v>0</v>
      </c>
      <c r="U453" s="54" t="n">
        <f aca="false">MIN(1000,MAX(U454,IF($A453&gt;=U$16,0,U$13*(U$16-$A453)+U$14*(U$16-$A453)^2+U$15*(U$16-$A453)^3)))</f>
        <v>50.22745</v>
      </c>
      <c r="V453" s="54" t="n">
        <f aca="false">MIN(1000,MAX(V454,IF($A453&gt;=V$16,0,V$13*(V$16-$A453)+V$14*(V$16-$A453)^2+V$15*(V$16-$A453)^3)))</f>
        <v>0</v>
      </c>
      <c r="W453" s="54" t="n">
        <f aca="false">MIN(1000,MAX(W454,IF($A453&gt;=W$16,0,W$13*(W$16-$A453)+W$14*(W$16-$A453)^2+W$15*(W$16-$A453)^3)))</f>
        <v>27.49248</v>
      </c>
      <c r="X453" s="54" t="n">
        <f aca="false">MIN(1000,MAX(X454,IF($A453&gt;=X$16,0,X$13*(X$16-$A453)+X$14*(X$16-$A453)^2+X$15*(X$16-$A453)^3)))</f>
        <v>0</v>
      </c>
      <c r="Y453" s="54" t="n">
        <f aca="false">MIN(1000,MAX(Y454,IF($A453&gt;=Y$16,0,Y$13*(Y$16-$A453)+Y$14*(Y$16-$A453)^2+Y$15*(Y$16-$A453)^3)))</f>
        <v>0</v>
      </c>
      <c r="Z453" s="54" t="n">
        <f aca="false">MIN(1000,MAX(Z454,IF($A453&gt;=Z$16,0,Z$13*(Z$16-$A453)+Z$14*(Z$16-$A453)^2+Z$15*(Z$16-$A453)^3)))</f>
        <v>0</v>
      </c>
      <c r="AC453" s="54" t="n">
        <f aca="false">MIN(1000,MAX(AC454,IF($A453&gt;=AC$16,0,AC$13*(AC$16-$A453)+AC$14*(AC$16-$A453)^2+AC$15*(AC$16-$A453)^3)))</f>
        <v>0</v>
      </c>
      <c r="AD453" s="54" t="n">
        <f aca="false">MIN(1000,MAX(AD454,IF($A453&gt;=AD$16,0,AD$13*(AD$16-$A453)+AD$14*(AD$16-$A453)^2+AD$15*(AD$16-$A453)^3)))</f>
        <v>0</v>
      </c>
      <c r="AE453" s="54" t="n">
        <f aca="false">MIN(1000,MAX(AE454,IF($A453&gt;=AE$16,0,AE$13*(AE$16-$A453)+AE$14*(AE$16-$A453)^2+AE$15*(AE$16-$A453)^3)))</f>
        <v>0</v>
      </c>
      <c r="AF453" s="54" t="n">
        <f aca="false">MIN(1000,MAX(AF454,IF($A453&gt;=AF$16,0,AF$13*(AF$16-$A453)+AF$14*(AF$16-$A453)^2+AF$15*(AF$16-$A453)^3)))</f>
        <v>0</v>
      </c>
      <c r="AG453" s="54" t="n">
        <f aca="false">MIN(1000,MAX(AG454,IF($A453&gt;=AG$16,0,AG$13*(AG$16-$A453)+AG$14*(AG$16-$A453)^2+AG$15*(AG$16-$A453)^3)))</f>
        <v>0</v>
      </c>
      <c r="AH453" s="54" t="n">
        <f aca="false">MIN(1000,MAX(AH454,IF($A453&gt;=AH$16,0,AH$13*(AH$16-$A453)+AH$14*(AH$16-$A453)^2+AH$15*(AH$16-$A453)^3)))</f>
        <v>0</v>
      </c>
      <c r="AI453" s="54" t="n">
        <f aca="false">MIN(1000,MAX(AI454,IF($A453&gt;=AI$16,0,AI$13*(AI$16-$A453)+AI$14*(AI$16-$A453)^2+AI$15*(AI$16-$A453)^3)))</f>
        <v>0</v>
      </c>
      <c r="AJ453" s="54" t="n">
        <f aca="false">MIN(1000,MAX(AJ454,IF($A453&gt;=AJ$16,0,AJ$13*(AJ$16-$A453)+AJ$14*(AJ$16-$A453)^2+AJ$15*(AJ$16-$A453)^3)))</f>
        <v>0</v>
      </c>
      <c r="AK453" s="54" t="n">
        <f aca="false">MIN(1000,MAX(AK454,IF($A453&gt;=AK$16,0,AK$13*(AK$16-$A453)+AK$14*(AK$16-$A453)^2+AK$15*(AK$16-$A453)^3)))</f>
        <v>0</v>
      </c>
      <c r="AL453" s="54" t="n">
        <f aca="false">MIN(1000,MAX(AL454,IF($A453&gt;=AL$16,0,AL$13*(AL$16-$A453)+AL$14*(AL$16-$A453)^2+AL$15*(AL$16-$A453)^3)))</f>
        <v>0</v>
      </c>
      <c r="AM453" s="54" t="n">
        <f aca="false">MIN(1000,MAX(AM454,IF($A453&gt;=AM$16,0,AM$13*(AM$16-$A453)+AM$14*(AM$16-$A453)^2+AM$15*(AM$16-$A453)^3)))</f>
        <v>0</v>
      </c>
      <c r="AN453" s="54" t="n">
        <f aca="false">MIN(1000,MAX(AN454,IF($A453&gt;=AN$16,0,AN$13*(AN$16-$A453)+AN$14*(AN$16-$A453)^2+AN$15*(AN$16-$A453)^3)))</f>
        <v>0</v>
      </c>
      <c r="AO453" s="54" t="n">
        <f aca="false">MIN(1000,MAX(AO454,IF($A453&gt;=AO$16,0,AO$13*(AO$16-$A453)+AO$14*(AO$16-$A453)^2+AO$15*(AO$16-$A453)^3)))</f>
        <v>0</v>
      </c>
      <c r="AP453" s="54" t="n">
        <f aca="false">MIN(1000,MAX(AP454,IF($A453&gt;=AP$16,0,AP$13*(AP$16-$A453)+AP$14*(AP$16-$A453)^2+AP$15*(AP$16-$A453)^3)))</f>
        <v>0</v>
      </c>
      <c r="AQ453" s="54" t="n">
        <f aca="false">MIN(1000,MAX(AQ454,IF($A453&gt;=AQ$16,0,AQ$13*(AQ$16-$A453)+AQ$14*(AQ$16-$A453)^2+AQ$15*(AQ$16-$A453)^3)))</f>
        <v>0</v>
      </c>
      <c r="AR453" s="54" t="n">
        <f aca="false">MIN(1000,MAX(AR454,IF($A453&gt;=AR$16,0,AR$13*(AR$16-$A453)+AR$14*(AR$16-$A453)^2+AR$15*(AR$16-$A453)^3)))</f>
        <v>0</v>
      </c>
      <c r="AS453" s="54" t="n">
        <f aca="false">MIN(1000,MAX(AS454,IF($A453&gt;=AS$16,0,AS$13*(AS$16-$A453)+AS$14*(AS$16-$A453)^2+AS$15*(AS$16-$A453)^3)))</f>
        <v>0</v>
      </c>
      <c r="AT453" s="54" t="n">
        <f aca="false">MIN(1000,MAX(AT454,IF($A453&gt;=AT$16,0,AT$13*(AT$16-$A453)+AT$14*(AT$16-$A453)^2+AT$15*(AT$16-$A453)^3)))</f>
        <v>0</v>
      </c>
      <c r="AU453" s="54" t="n">
        <f aca="false">MIN(1000,MAX(AU454,IF($A453&gt;=AU$16,0,AU$13*(AU$16-$A453)+AU$14*(AU$16-$A453)^2+AU$15*(AU$16-$A453)^3)))</f>
        <v>0</v>
      </c>
      <c r="AV453" s="54" t="n">
        <f aca="false">MIN(1000,MAX(AV454,IF($A453&gt;=AV$16,0,AV$13*(AV$16-$A453)+AV$14*(AV$16-$A453)^2+AV$15*(AV$16-$A453)^3)))</f>
        <v>297.87953</v>
      </c>
      <c r="AW453" s="54" t="n">
        <f aca="false">MIN(1000,MAX(AW454,IF($A453&gt;=AW$16,0,AW$13*(AW$16-$A453)+AW$14*(AW$16-$A453)^2+AW$15*(AW$16-$A453)^3)))</f>
        <v>0</v>
      </c>
      <c r="AX453" s="54" t="n">
        <f aca="false">MIN(1000,MAX(AX454,IF($A453&gt;=AX$16,0,AX$13*(AX$16-$A453)+AX$14*(AX$16-$A453)^2+AX$15*(AX$16-$A453)^3)))</f>
        <v>58.216864</v>
      </c>
      <c r="AY453" s="54" t="n">
        <f aca="false">MIN(1000,MAX(AY454,IF($A453&gt;=AY$16,0,AY$13*(AY$16-$A453)+AY$14*(AY$16-$A453)^2+AY$15*(AY$16-$A453)^3)))</f>
        <v>0</v>
      </c>
      <c r="AZ453" s="54" t="n">
        <f aca="false">MIN(1000,MAX(AZ454,IF($A453&gt;=AZ$16,0,AZ$13*(AZ$16-$A453)+AZ$14*(AZ$16-$A453)^2+AZ$15*(AZ$16-$A453)^3)))</f>
        <v>0</v>
      </c>
      <c r="BA453" s="54" t="n">
        <f aca="false">MIN(1000,MAX(BA454,IF($A453&gt;=BA$16,0,BA$13*(BA$16-$A453)+BA$14*(BA$16-$A453)^2+BA$15*(BA$16-$A453)^3)))</f>
        <v>0</v>
      </c>
    </row>
    <row r="454" customFormat="false" ht="13.8" hidden="false" customHeight="false" outlineLevel="0" collapsed="false">
      <c r="A454" s="12" t="n">
        <f aca="false">A453+10</f>
        <v>4370</v>
      </c>
      <c r="B454" s="54" t="n">
        <f aca="false">MIN(1000,MAX(B455,IF($A454&gt;=B$16,0,B$13*(B$16-$A454)+B$14*(B$16-$A454)^2+B$15*(B$16-$A454)^3)))</f>
        <v>0</v>
      </c>
      <c r="C454" s="54" t="n">
        <f aca="false">MIN(1000,MAX(C455,IF($A454&gt;=C$16,0,C$13*(C$16-$A454)+C$14*(C$16-$A454)^2+C$15*(C$16-$A454)^3)))</f>
        <v>0</v>
      </c>
      <c r="D454" s="54" t="n">
        <f aca="false">MIN(1000,MAX(D455,IF($A454&gt;=D$16,0,D$13*(D$16-$A454)+D$14*(D$16-$A454)^2+D$15*(D$16-$A454)^3)))</f>
        <v>0</v>
      </c>
      <c r="E454" s="54" t="n">
        <f aca="false">MIN(1000,MAX(E455,IF($A454&gt;=E$16,0,E$13*(E$16-$A454)+E$14*(E$16-$A454)^2+E$15*(E$16-$A454)^3)))</f>
        <v>0</v>
      </c>
      <c r="F454" s="54" t="n">
        <f aca="false">MIN(1000,MAX(F455,IF($A454&gt;=F$16,0,F$13*(F$16-$A454)+F$14*(F$16-$A454)^2+F$15*(F$16-$A454)^3)))</f>
        <v>0</v>
      </c>
      <c r="G454" s="54" t="n">
        <f aca="false">MIN(1000,MAX(G455,IF($A454&gt;=G$16,0,G$13*(G$16-$A454)+G$14*(G$16-$A454)^2+G$15*(G$16-$A454)^3)))</f>
        <v>0</v>
      </c>
      <c r="H454" s="54" t="n">
        <f aca="false">MIN(1000,MAX(H455,IF($A454&gt;=H$16,0,H$13*(H$16-$A454)+H$14*(H$16-$A454)^2+H$15*(H$16-$A454)^3)))</f>
        <v>0</v>
      </c>
      <c r="I454" s="54" t="n">
        <f aca="false">MIN(1000,MAX(I455,IF($A454&gt;=I$16,0,I$13*(I$16-$A454)+I$14*(I$16-$A454)^2+I$15*(I$16-$A454)^3)))</f>
        <v>0</v>
      </c>
      <c r="J454" s="54" t="n">
        <f aca="false">MIN(1000,MAX(J455,IF($A454&gt;=J$16,0,J$13*(J$16-$A454)+J$14*(J$16-$A454)^2+J$15*(J$16-$A454)^3)))</f>
        <v>0</v>
      </c>
      <c r="K454" s="54" t="n">
        <f aca="false">MIN(1000,MAX(K455,IF($A454&gt;=K$16,0,K$13*(K$16-$A454)+K$14*(K$16-$A454)^2+K$15*(K$16-$A454)^3)))</f>
        <v>0</v>
      </c>
      <c r="L454" s="54" t="n">
        <f aca="false">MIN(1000,MAX(L455,IF($A454&gt;=L$16,0,L$13*(L$16-$A454)+L$14*(L$16-$A454)^2+L$15*(L$16-$A454)^3)))</f>
        <v>0</v>
      </c>
      <c r="M454" s="54" t="n">
        <f aca="false">MIN(1000,MAX(M455,IF($A454&gt;=M$16,0,M$13*(M$16-$A454)+M$14*(M$16-$A454)^2+M$15*(M$16-$A454)^3)))</f>
        <v>0</v>
      </c>
      <c r="N454" s="54" t="n">
        <f aca="false">MIN(1000,MAX(N455,IF($A454&gt;=N$16,0,N$13*(N$16-$A454)+N$14*(N$16-$A454)^2+N$15*(N$16-$A454)^3)))</f>
        <v>0</v>
      </c>
      <c r="O454" s="54" t="n">
        <f aca="false">MIN(1000,MAX(O455,IF($A454&gt;=O$16,0,O$13*(O$16-$A454)+O$14*(O$16-$A454)^2+O$15*(O$16-$A454)^3)))</f>
        <v>0</v>
      </c>
      <c r="P454" s="54" t="n">
        <f aca="false">MIN(1000,MAX(P455,IF($A454&gt;=P$16,0,P$13*(P$16-$A454)+P$14*(P$16-$A454)^2+P$15*(P$16-$A454)^3)))</f>
        <v>0</v>
      </c>
      <c r="Q454" s="54" t="n">
        <f aca="false">MIN(1000,MAX(Q455,IF($A454&gt;=Q$16,0,Q$13*(Q$16-$A454)+Q$14*(Q$16-$A454)^2+Q$15*(Q$16-$A454)^3)))</f>
        <v>0</v>
      </c>
      <c r="R454" s="54" t="n">
        <f aca="false">MIN(1000,MAX(R455,IF($A454&gt;=R$16,0,R$13*(R$16-$A454)+R$14*(R$16-$A454)^2+R$15*(R$16-$A454)^3)))</f>
        <v>0</v>
      </c>
      <c r="S454" s="54" t="n">
        <f aca="false">MIN(1000,MAX(S455,IF($A454&gt;=S$16,0,S$13*(S$16-$A454)+S$14*(S$16-$A454)^2+S$15*(S$16-$A454)^3)))</f>
        <v>0</v>
      </c>
      <c r="T454" s="54" t="n">
        <f aca="false">MIN(1000,MAX(T455,IF($A454&gt;=T$16,0,T$13*(T$16-$A454)+T$14*(T$16-$A454)^2+T$15*(T$16-$A454)^3)))</f>
        <v>0</v>
      </c>
      <c r="U454" s="54" t="n">
        <f aca="false">MIN(1000,MAX(U455,IF($A454&gt;=U$16,0,U$13*(U$16-$A454)+U$14*(U$16-$A454)^2+U$15*(U$16-$A454)^3)))</f>
        <v>49.98245</v>
      </c>
      <c r="V454" s="54" t="n">
        <f aca="false">MIN(1000,MAX(V455,IF($A454&gt;=V$16,0,V$13*(V$16-$A454)+V$14*(V$16-$A454)^2+V$15*(V$16-$A454)^3)))</f>
        <v>0</v>
      </c>
      <c r="W454" s="54" t="n">
        <f aca="false">MIN(1000,MAX(W455,IF($A454&gt;=W$16,0,W$13*(W$16-$A454)+W$14*(W$16-$A454)^2+W$15*(W$16-$A454)^3)))</f>
        <v>27.36348</v>
      </c>
      <c r="X454" s="54" t="n">
        <f aca="false">MIN(1000,MAX(X455,IF($A454&gt;=X$16,0,X$13*(X$16-$A454)+X$14*(X$16-$A454)^2+X$15*(X$16-$A454)^3)))</f>
        <v>0</v>
      </c>
      <c r="Y454" s="54" t="n">
        <f aca="false">MIN(1000,MAX(Y455,IF($A454&gt;=Y$16,0,Y$13*(Y$16-$A454)+Y$14*(Y$16-$A454)^2+Y$15*(Y$16-$A454)^3)))</f>
        <v>0</v>
      </c>
      <c r="Z454" s="54" t="n">
        <f aca="false">MIN(1000,MAX(Z455,IF($A454&gt;=Z$16,0,Z$13*(Z$16-$A454)+Z$14*(Z$16-$A454)^2+Z$15*(Z$16-$A454)^3)))</f>
        <v>0</v>
      </c>
      <c r="AC454" s="54" t="n">
        <f aca="false">MIN(1000,MAX(AC455,IF($A454&gt;=AC$16,0,AC$13*(AC$16-$A454)+AC$14*(AC$16-$A454)^2+AC$15*(AC$16-$A454)^3)))</f>
        <v>0</v>
      </c>
      <c r="AD454" s="54" t="n">
        <f aca="false">MIN(1000,MAX(AD455,IF($A454&gt;=AD$16,0,AD$13*(AD$16-$A454)+AD$14*(AD$16-$A454)^2+AD$15*(AD$16-$A454)^3)))</f>
        <v>0</v>
      </c>
      <c r="AE454" s="54" t="n">
        <f aca="false">MIN(1000,MAX(AE455,IF($A454&gt;=AE$16,0,AE$13*(AE$16-$A454)+AE$14*(AE$16-$A454)^2+AE$15*(AE$16-$A454)^3)))</f>
        <v>0</v>
      </c>
      <c r="AF454" s="54" t="n">
        <f aca="false">MIN(1000,MAX(AF455,IF($A454&gt;=AF$16,0,AF$13*(AF$16-$A454)+AF$14*(AF$16-$A454)^2+AF$15*(AF$16-$A454)^3)))</f>
        <v>0</v>
      </c>
      <c r="AG454" s="54" t="n">
        <f aca="false">MIN(1000,MAX(AG455,IF($A454&gt;=AG$16,0,AG$13*(AG$16-$A454)+AG$14*(AG$16-$A454)^2+AG$15*(AG$16-$A454)^3)))</f>
        <v>0</v>
      </c>
      <c r="AH454" s="54" t="n">
        <f aca="false">MIN(1000,MAX(AH455,IF($A454&gt;=AH$16,0,AH$13*(AH$16-$A454)+AH$14*(AH$16-$A454)^2+AH$15*(AH$16-$A454)^3)))</f>
        <v>0</v>
      </c>
      <c r="AI454" s="54" t="n">
        <f aca="false">MIN(1000,MAX(AI455,IF($A454&gt;=AI$16,0,AI$13*(AI$16-$A454)+AI$14*(AI$16-$A454)^2+AI$15*(AI$16-$A454)^3)))</f>
        <v>0</v>
      </c>
      <c r="AJ454" s="54" t="n">
        <f aca="false">MIN(1000,MAX(AJ455,IF($A454&gt;=AJ$16,0,AJ$13*(AJ$16-$A454)+AJ$14*(AJ$16-$A454)^2+AJ$15*(AJ$16-$A454)^3)))</f>
        <v>0</v>
      </c>
      <c r="AK454" s="54" t="n">
        <f aca="false">MIN(1000,MAX(AK455,IF($A454&gt;=AK$16,0,AK$13*(AK$16-$A454)+AK$14*(AK$16-$A454)^2+AK$15*(AK$16-$A454)^3)))</f>
        <v>0</v>
      </c>
      <c r="AL454" s="54" t="n">
        <f aca="false">MIN(1000,MAX(AL455,IF($A454&gt;=AL$16,0,AL$13*(AL$16-$A454)+AL$14*(AL$16-$A454)^2+AL$15*(AL$16-$A454)^3)))</f>
        <v>0</v>
      </c>
      <c r="AM454" s="54" t="n">
        <f aca="false">MIN(1000,MAX(AM455,IF($A454&gt;=AM$16,0,AM$13*(AM$16-$A454)+AM$14*(AM$16-$A454)^2+AM$15*(AM$16-$A454)^3)))</f>
        <v>0</v>
      </c>
      <c r="AN454" s="54" t="n">
        <f aca="false">MIN(1000,MAX(AN455,IF($A454&gt;=AN$16,0,AN$13*(AN$16-$A454)+AN$14*(AN$16-$A454)^2+AN$15*(AN$16-$A454)^3)))</f>
        <v>0</v>
      </c>
      <c r="AO454" s="54" t="n">
        <f aca="false">MIN(1000,MAX(AO455,IF($A454&gt;=AO$16,0,AO$13*(AO$16-$A454)+AO$14*(AO$16-$A454)^2+AO$15*(AO$16-$A454)^3)))</f>
        <v>0</v>
      </c>
      <c r="AP454" s="54" t="n">
        <f aca="false">MIN(1000,MAX(AP455,IF($A454&gt;=AP$16,0,AP$13*(AP$16-$A454)+AP$14*(AP$16-$A454)^2+AP$15*(AP$16-$A454)^3)))</f>
        <v>0</v>
      </c>
      <c r="AQ454" s="54" t="n">
        <f aca="false">MIN(1000,MAX(AQ455,IF($A454&gt;=AQ$16,0,AQ$13*(AQ$16-$A454)+AQ$14*(AQ$16-$A454)^2+AQ$15*(AQ$16-$A454)^3)))</f>
        <v>0</v>
      </c>
      <c r="AR454" s="54" t="n">
        <f aca="false">MIN(1000,MAX(AR455,IF($A454&gt;=AR$16,0,AR$13*(AR$16-$A454)+AR$14*(AR$16-$A454)^2+AR$15*(AR$16-$A454)^3)))</f>
        <v>0</v>
      </c>
      <c r="AS454" s="54" t="n">
        <f aca="false">MIN(1000,MAX(AS455,IF($A454&gt;=AS$16,0,AS$13*(AS$16-$A454)+AS$14*(AS$16-$A454)^2+AS$15*(AS$16-$A454)^3)))</f>
        <v>0</v>
      </c>
      <c r="AT454" s="54" t="n">
        <f aca="false">MIN(1000,MAX(AT455,IF($A454&gt;=AT$16,0,AT$13*(AT$16-$A454)+AT$14*(AT$16-$A454)^2+AT$15*(AT$16-$A454)^3)))</f>
        <v>0</v>
      </c>
      <c r="AU454" s="54" t="n">
        <f aca="false">MIN(1000,MAX(AU455,IF($A454&gt;=AU$16,0,AU$13*(AU$16-$A454)+AU$14*(AU$16-$A454)^2+AU$15*(AU$16-$A454)^3)))</f>
        <v>0</v>
      </c>
      <c r="AV454" s="54" t="n">
        <f aca="false">MIN(1000,MAX(AV455,IF($A454&gt;=AV$16,0,AV$13*(AV$16-$A454)+AV$14*(AV$16-$A454)^2+AV$15*(AV$16-$A454)^3)))</f>
        <v>296.42653</v>
      </c>
      <c r="AW454" s="54" t="n">
        <f aca="false">MIN(1000,MAX(AW455,IF($A454&gt;=AW$16,0,AW$13*(AW$16-$A454)+AW$14*(AW$16-$A454)^2+AW$15*(AW$16-$A454)^3)))</f>
        <v>0</v>
      </c>
      <c r="AX454" s="54" t="n">
        <f aca="false">MIN(1000,MAX(AX455,IF($A454&gt;=AX$16,0,AX$13*(AX$16-$A454)+AX$14*(AX$16-$A454)^2+AX$15*(AX$16-$A454)^3)))</f>
        <v>58.216864</v>
      </c>
      <c r="AY454" s="54" t="n">
        <f aca="false">MIN(1000,MAX(AY455,IF($A454&gt;=AY$16,0,AY$13*(AY$16-$A454)+AY$14*(AY$16-$A454)^2+AY$15*(AY$16-$A454)^3)))</f>
        <v>0</v>
      </c>
      <c r="AZ454" s="54" t="n">
        <f aca="false">MIN(1000,MAX(AZ455,IF($A454&gt;=AZ$16,0,AZ$13*(AZ$16-$A454)+AZ$14*(AZ$16-$A454)^2+AZ$15*(AZ$16-$A454)^3)))</f>
        <v>0</v>
      </c>
      <c r="BA454" s="54" t="n">
        <f aca="false">MIN(1000,MAX(BA455,IF($A454&gt;=BA$16,0,BA$13*(BA$16-$A454)+BA$14*(BA$16-$A454)^2+BA$15*(BA$16-$A454)^3)))</f>
        <v>0</v>
      </c>
    </row>
    <row r="455" customFormat="false" ht="13.8" hidden="false" customHeight="false" outlineLevel="0" collapsed="false">
      <c r="A455" s="12" t="n">
        <f aca="false">A454+10</f>
        <v>4380</v>
      </c>
      <c r="B455" s="54" t="n">
        <f aca="false">MIN(1000,MAX(B456,IF($A455&gt;=B$16,0,B$13*(B$16-$A455)+B$14*(B$16-$A455)^2+B$15*(B$16-$A455)^3)))</f>
        <v>0</v>
      </c>
      <c r="C455" s="54" t="n">
        <f aca="false">MIN(1000,MAX(C456,IF($A455&gt;=C$16,0,C$13*(C$16-$A455)+C$14*(C$16-$A455)^2+C$15*(C$16-$A455)^3)))</f>
        <v>0</v>
      </c>
      <c r="D455" s="54" t="n">
        <f aca="false">MIN(1000,MAX(D456,IF($A455&gt;=D$16,0,D$13*(D$16-$A455)+D$14*(D$16-$A455)^2+D$15*(D$16-$A455)^3)))</f>
        <v>0</v>
      </c>
      <c r="E455" s="54" t="n">
        <f aca="false">MIN(1000,MAX(E456,IF($A455&gt;=E$16,0,E$13*(E$16-$A455)+E$14*(E$16-$A455)^2+E$15*(E$16-$A455)^3)))</f>
        <v>0</v>
      </c>
      <c r="F455" s="54" t="n">
        <f aca="false">MIN(1000,MAX(F456,IF($A455&gt;=F$16,0,F$13*(F$16-$A455)+F$14*(F$16-$A455)^2+F$15*(F$16-$A455)^3)))</f>
        <v>0</v>
      </c>
      <c r="G455" s="54" t="n">
        <f aca="false">MIN(1000,MAX(G456,IF($A455&gt;=G$16,0,G$13*(G$16-$A455)+G$14*(G$16-$A455)^2+G$15*(G$16-$A455)^3)))</f>
        <v>0</v>
      </c>
      <c r="H455" s="54" t="n">
        <f aca="false">MIN(1000,MAX(H456,IF($A455&gt;=H$16,0,H$13*(H$16-$A455)+H$14*(H$16-$A455)^2+H$15*(H$16-$A455)^3)))</f>
        <v>0</v>
      </c>
      <c r="I455" s="54" t="n">
        <f aca="false">MIN(1000,MAX(I456,IF($A455&gt;=I$16,0,I$13*(I$16-$A455)+I$14*(I$16-$A455)^2+I$15*(I$16-$A455)^3)))</f>
        <v>0</v>
      </c>
      <c r="J455" s="54" t="n">
        <f aca="false">MIN(1000,MAX(J456,IF($A455&gt;=J$16,0,J$13*(J$16-$A455)+J$14*(J$16-$A455)^2+J$15*(J$16-$A455)^3)))</f>
        <v>0</v>
      </c>
      <c r="K455" s="54" t="n">
        <f aca="false">MIN(1000,MAX(K456,IF($A455&gt;=K$16,0,K$13*(K$16-$A455)+K$14*(K$16-$A455)^2+K$15*(K$16-$A455)^3)))</f>
        <v>0</v>
      </c>
      <c r="L455" s="54" t="n">
        <f aca="false">MIN(1000,MAX(L456,IF($A455&gt;=L$16,0,L$13*(L$16-$A455)+L$14*(L$16-$A455)^2+L$15*(L$16-$A455)^3)))</f>
        <v>0</v>
      </c>
      <c r="M455" s="54" t="n">
        <f aca="false">MIN(1000,MAX(M456,IF($A455&gt;=M$16,0,M$13*(M$16-$A455)+M$14*(M$16-$A455)^2+M$15*(M$16-$A455)^3)))</f>
        <v>0</v>
      </c>
      <c r="N455" s="54" t="n">
        <f aca="false">MIN(1000,MAX(N456,IF($A455&gt;=N$16,0,N$13*(N$16-$A455)+N$14*(N$16-$A455)^2+N$15*(N$16-$A455)^3)))</f>
        <v>0</v>
      </c>
      <c r="O455" s="54" t="n">
        <f aca="false">MIN(1000,MAX(O456,IF($A455&gt;=O$16,0,O$13*(O$16-$A455)+O$14*(O$16-$A455)^2+O$15*(O$16-$A455)^3)))</f>
        <v>0</v>
      </c>
      <c r="P455" s="54" t="n">
        <f aca="false">MIN(1000,MAX(P456,IF($A455&gt;=P$16,0,P$13*(P$16-$A455)+P$14*(P$16-$A455)^2+P$15*(P$16-$A455)^3)))</f>
        <v>0</v>
      </c>
      <c r="Q455" s="54" t="n">
        <f aca="false">MIN(1000,MAX(Q456,IF($A455&gt;=Q$16,0,Q$13*(Q$16-$A455)+Q$14*(Q$16-$A455)^2+Q$15*(Q$16-$A455)^3)))</f>
        <v>0</v>
      </c>
      <c r="R455" s="54" t="n">
        <f aca="false">MIN(1000,MAX(R456,IF($A455&gt;=R$16,0,R$13*(R$16-$A455)+R$14*(R$16-$A455)^2+R$15*(R$16-$A455)^3)))</f>
        <v>0</v>
      </c>
      <c r="S455" s="54" t="n">
        <f aca="false">MIN(1000,MAX(S456,IF($A455&gt;=S$16,0,S$13*(S$16-$A455)+S$14*(S$16-$A455)^2+S$15*(S$16-$A455)^3)))</f>
        <v>0</v>
      </c>
      <c r="T455" s="54" t="n">
        <f aca="false">MIN(1000,MAX(T456,IF($A455&gt;=T$16,0,T$13*(T$16-$A455)+T$14*(T$16-$A455)^2+T$15*(T$16-$A455)^3)))</f>
        <v>0</v>
      </c>
      <c r="U455" s="54" t="n">
        <f aca="false">MIN(1000,MAX(U456,IF($A455&gt;=U$16,0,U$13*(U$16-$A455)+U$14*(U$16-$A455)^2+U$15*(U$16-$A455)^3)))</f>
        <v>49.73745</v>
      </c>
      <c r="V455" s="54" t="n">
        <f aca="false">MIN(1000,MAX(V456,IF($A455&gt;=V$16,0,V$13*(V$16-$A455)+V$14*(V$16-$A455)^2+V$15*(V$16-$A455)^3)))</f>
        <v>0</v>
      </c>
      <c r="W455" s="54" t="n">
        <f aca="false">MIN(1000,MAX(W456,IF($A455&gt;=W$16,0,W$13*(W$16-$A455)+W$14*(W$16-$A455)^2+W$15*(W$16-$A455)^3)))</f>
        <v>27.23448</v>
      </c>
      <c r="X455" s="54" t="n">
        <f aca="false">MIN(1000,MAX(X456,IF($A455&gt;=X$16,0,X$13*(X$16-$A455)+X$14*(X$16-$A455)^2+X$15*(X$16-$A455)^3)))</f>
        <v>0</v>
      </c>
      <c r="Y455" s="54" t="n">
        <f aca="false">MIN(1000,MAX(Y456,IF($A455&gt;=Y$16,0,Y$13*(Y$16-$A455)+Y$14*(Y$16-$A455)^2+Y$15*(Y$16-$A455)^3)))</f>
        <v>0</v>
      </c>
      <c r="Z455" s="54" t="n">
        <f aca="false">MIN(1000,MAX(Z456,IF($A455&gt;=Z$16,0,Z$13*(Z$16-$A455)+Z$14*(Z$16-$A455)^2+Z$15*(Z$16-$A455)^3)))</f>
        <v>0</v>
      </c>
      <c r="AC455" s="54" t="n">
        <f aca="false">MIN(1000,MAX(AC456,IF($A455&gt;=AC$16,0,AC$13*(AC$16-$A455)+AC$14*(AC$16-$A455)^2+AC$15*(AC$16-$A455)^3)))</f>
        <v>0</v>
      </c>
      <c r="AD455" s="54" t="n">
        <f aca="false">MIN(1000,MAX(AD456,IF($A455&gt;=AD$16,0,AD$13*(AD$16-$A455)+AD$14*(AD$16-$A455)^2+AD$15*(AD$16-$A455)^3)))</f>
        <v>0</v>
      </c>
      <c r="AE455" s="54" t="n">
        <f aca="false">MIN(1000,MAX(AE456,IF($A455&gt;=AE$16,0,AE$13*(AE$16-$A455)+AE$14*(AE$16-$A455)^2+AE$15*(AE$16-$A455)^3)))</f>
        <v>0</v>
      </c>
      <c r="AF455" s="54" t="n">
        <f aca="false">MIN(1000,MAX(AF456,IF($A455&gt;=AF$16,0,AF$13*(AF$16-$A455)+AF$14*(AF$16-$A455)^2+AF$15*(AF$16-$A455)^3)))</f>
        <v>0</v>
      </c>
      <c r="AG455" s="54" t="n">
        <f aca="false">MIN(1000,MAX(AG456,IF($A455&gt;=AG$16,0,AG$13*(AG$16-$A455)+AG$14*(AG$16-$A455)^2+AG$15*(AG$16-$A455)^3)))</f>
        <v>0</v>
      </c>
      <c r="AH455" s="54" t="n">
        <f aca="false">MIN(1000,MAX(AH456,IF($A455&gt;=AH$16,0,AH$13*(AH$16-$A455)+AH$14*(AH$16-$A455)^2+AH$15*(AH$16-$A455)^3)))</f>
        <v>0</v>
      </c>
      <c r="AI455" s="54" t="n">
        <f aca="false">MIN(1000,MAX(AI456,IF($A455&gt;=AI$16,0,AI$13*(AI$16-$A455)+AI$14*(AI$16-$A455)^2+AI$15*(AI$16-$A455)^3)))</f>
        <v>0</v>
      </c>
      <c r="AJ455" s="54" t="n">
        <f aca="false">MIN(1000,MAX(AJ456,IF($A455&gt;=AJ$16,0,AJ$13*(AJ$16-$A455)+AJ$14*(AJ$16-$A455)^2+AJ$15*(AJ$16-$A455)^3)))</f>
        <v>0</v>
      </c>
      <c r="AK455" s="54" t="n">
        <f aca="false">MIN(1000,MAX(AK456,IF($A455&gt;=AK$16,0,AK$13*(AK$16-$A455)+AK$14*(AK$16-$A455)^2+AK$15*(AK$16-$A455)^3)))</f>
        <v>0</v>
      </c>
      <c r="AL455" s="54" t="n">
        <f aca="false">MIN(1000,MAX(AL456,IF($A455&gt;=AL$16,0,AL$13*(AL$16-$A455)+AL$14*(AL$16-$A455)^2+AL$15*(AL$16-$A455)^3)))</f>
        <v>0</v>
      </c>
      <c r="AM455" s="54" t="n">
        <f aca="false">MIN(1000,MAX(AM456,IF($A455&gt;=AM$16,0,AM$13*(AM$16-$A455)+AM$14*(AM$16-$A455)^2+AM$15*(AM$16-$A455)^3)))</f>
        <v>0</v>
      </c>
      <c r="AN455" s="54" t="n">
        <f aca="false">MIN(1000,MAX(AN456,IF($A455&gt;=AN$16,0,AN$13*(AN$16-$A455)+AN$14*(AN$16-$A455)^2+AN$15*(AN$16-$A455)^3)))</f>
        <v>0</v>
      </c>
      <c r="AO455" s="54" t="n">
        <f aca="false">MIN(1000,MAX(AO456,IF($A455&gt;=AO$16,0,AO$13*(AO$16-$A455)+AO$14*(AO$16-$A455)^2+AO$15*(AO$16-$A455)^3)))</f>
        <v>0</v>
      </c>
      <c r="AP455" s="54" t="n">
        <f aca="false">MIN(1000,MAX(AP456,IF($A455&gt;=AP$16,0,AP$13*(AP$16-$A455)+AP$14*(AP$16-$A455)^2+AP$15*(AP$16-$A455)^3)))</f>
        <v>0</v>
      </c>
      <c r="AQ455" s="54" t="n">
        <f aca="false">MIN(1000,MAX(AQ456,IF($A455&gt;=AQ$16,0,AQ$13*(AQ$16-$A455)+AQ$14*(AQ$16-$A455)^2+AQ$15*(AQ$16-$A455)^3)))</f>
        <v>0</v>
      </c>
      <c r="AR455" s="54" t="n">
        <f aca="false">MIN(1000,MAX(AR456,IF($A455&gt;=AR$16,0,AR$13*(AR$16-$A455)+AR$14*(AR$16-$A455)^2+AR$15*(AR$16-$A455)^3)))</f>
        <v>0</v>
      </c>
      <c r="AS455" s="54" t="n">
        <f aca="false">MIN(1000,MAX(AS456,IF($A455&gt;=AS$16,0,AS$13*(AS$16-$A455)+AS$14*(AS$16-$A455)^2+AS$15*(AS$16-$A455)^3)))</f>
        <v>0</v>
      </c>
      <c r="AT455" s="54" t="n">
        <f aca="false">MIN(1000,MAX(AT456,IF($A455&gt;=AT$16,0,AT$13*(AT$16-$A455)+AT$14*(AT$16-$A455)^2+AT$15*(AT$16-$A455)^3)))</f>
        <v>0</v>
      </c>
      <c r="AU455" s="54" t="n">
        <f aca="false">MIN(1000,MAX(AU456,IF($A455&gt;=AU$16,0,AU$13*(AU$16-$A455)+AU$14*(AU$16-$A455)^2+AU$15*(AU$16-$A455)^3)))</f>
        <v>0</v>
      </c>
      <c r="AV455" s="54" t="n">
        <f aca="false">MIN(1000,MAX(AV456,IF($A455&gt;=AV$16,0,AV$13*(AV$16-$A455)+AV$14*(AV$16-$A455)^2+AV$15*(AV$16-$A455)^3)))</f>
        <v>294.97353</v>
      </c>
      <c r="AW455" s="54" t="n">
        <f aca="false">MIN(1000,MAX(AW456,IF($A455&gt;=AW$16,0,AW$13*(AW$16-$A455)+AW$14*(AW$16-$A455)^2+AW$15*(AW$16-$A455)^3)))</f>
        <v>0</v>
      </c>
      <c r="AX455" s="54" t="n">
        <f aca="false">MIN(1000,MAX(AX456,IF($A455&gt;=AX$16,0,AX$13*(AX$16-$A455)+AX$14*(AX$16-$A455)^2+AX$15*(AX$16-$A455)^3)))</f>
        <v>58.216864</v>
      </c>
      <c r="AY455" s="54" t="n">
        <f aca="false">MIN(1000,MAX(AY456,IF($A455&gt;=AY$16,0,AY$13*(AY$16-$A455)+AY$14*(AY$16-$A455)^2+AY$15*(AY$16-$A455)^3)))</f>
        <v>0</v>
      </c>
      <c r="AZ455" s="54" t="n">
        <f aca="false">MIN(1000,MAX(AZ456,IF($A455&gt;=AZ$16,0,AZ$13*(AZ$16-$A455)+AZ$14*(AZ$16-$A455)^2+AZ$15*(AZ$16-$A455)^3)))</f>
        <v>0</v>
      </c>
      <c r="BA455" s="54" t="n">
        <f aca="false">MIN(1000,MAX(BA456,IF($A455&gt;=BA$16,0,BA$13*(BA$16-$A455)+BA$14*(BA$16-$A455)^2+BA$15*(BA$16-$A455)^3)))</f>
        <v>0</v>
      </c>
    </row>
    <row r="456" customFormat="false" ht="13.8" hidden="false" customHeight="false" outlineLevel="0" collapsed="false">
      <c r="A456" s="12" t="n">
        <f aca="false">A455+10</f>
        <v>4390</v>
      </c>
      <c r="B456" s="54" t="n">
        <f aca="false">MIN(1000,MAX(B457,IF($A456&gt;=B$16,0,B$13*(B$16-$A456)+B$14*(B$16-$A456)^2+B$15*(B$16-$A456)^3)))</f>
        <v>0</v>
      </c>
      <c r="C456" s="54" t="n">
        <f aca="false">MIN(1000,MAX(C457,IF($A456&gt;=C$16,0,C$13*(C$16-$A456)+C$14*(C$16-$A456)^2+C$15*(C$16-$A456)^3)))</f>
        <v>0</v>
      </c>
      <c r="D456" s="54" t="n">
        <f aca="false">MIN(1000,MAX(D457,IF($A456&gt;=D$16,0,D$13*(D$16-$A456)+D$14*(D$16-$A456)^2+D$15*(D$16-$A456)^3)))</f>
        <v>0</v>
      </c>
      <c r="E456" s="54" t="n">
        <f aca="false">MIN(1000,MAX(E457,IF($A456&gt;=E$16,0,E$13*(E$16-$A456)+E$14*(E$16-$A456)^2+E$15*(E$16-$A456)^3)))</f>
        <v>0</v>
      </c>
      <c r="F456" s="54" t="n">
        <f aca="false">MIN(1000,MAX(F457,IF($A456&gt;=F$16,0,F$13*(F$16-$A456)+F$14*(F$16-$A456)^2+F$15*(F$16-$A456)^3)))</f>
        <v>0</v>
      </c>
      <c r="G456" s="54" t="n">
        <f aca="false">MIN(1000,MAX(G457,IF($A456&gt;=G$16,0,G$13*(G$16-$A456)+G$14*(G$16-$A456)^2+G$15*(G$16-$A456)^3)))</f>
        <v>0</v>
      </c>
      <c r="H456" s="54" t="n">
        <f aca="false">MIN(1000,MAX(H457,IF($A456&gt;=H$16,0,H$13*(H$16-$A456)+H$14*(H$16-$A456)^2+H$15*(H$16-$A456)^3)))</f>
        <v>0</v>
      </c>
      <c r="I456" s="54" t="n">
        <f aca="false">MIN(1000,MAX(I457,IF($A456&gt;=I$16,0,I$13*(I$16-$A456)+I$14*(I$16-$A456)^2+I$15*(I$16-$A456)^3)))</f>
        <v>0</v>
      </c>
      <c r="J456" s="54" t="n">
        <f aca="false">MIN(1000,MAX(J457,IF($A456&gt;=J$16,0,J$13*(J$16-$A456)+J$14*(J$16-$A456)^2+J$15*(J$16-$A456)^3)))</f>
        <v>0</v>
      </c>
      <c r="K456" s="54" t="n">
        <f aca="false">MIN(1000,MAX(K457,IF($A456&gt;=K$16,0,K$13*(K$16-$A456)+K$14*(K$16-$A456)^2+K$15*(K$16-$A456)^3)))</f>
        <v>0</v>
      </c>
      <c r="L456" s="54" t="n">
        <f aca="false">MIN(1000,MAX(L457,IF($A456&gt;=L$16,0,L$13*(L$16-$A456)+L$14*(L$16-$A456)^2+L$15*(L$16-$A456)^3)))</f>
        <v>0</v>
      </c>
      <c r="M456" s="54" t="n">
        <f aca="false">MIN(1000,MAX(M457,IF($A456&gt;=M$16,0,M$13*(M$16-$A456)+M$14*(M$16-$A456)^2+M$15*(M$16-$A456)^3)))</f>
        <v>0</v>
      </c>
      <c r="N456" s="54" t="n">
        <f aca="false">MIN(1000,MAX(N457,IF($A456&gt;=N$16,0,N$13*(N$16-$A456)+N$14*(N$16-$A456)^2+N$15*(N$16-$A456)^3)))</f>
        <v>0</v>
      </c>
      <c r="O456" s="54" t="n">
        <f aca="false">MIN(1000,MAX(O457,IF($A456&gt;=O$16,0,O$13*(O$16-$A456)+O$14*(O$16-$A456)^2+O$15*(O$16-$A456)^3)))</f>
        <v>0</v>
      </c>
      <c r="P456" s="54" t="n">
        <f aca="false">MIN(1000,MAX(P457,IF($A456&gt;=P$16,0,P$13*(P$16-$A456)+P$14*(P$16-$A456)^2+P$15*(P$16-$A456)^3)))</f>
        <v>0</v>
      </c>
      <c r="Q456" s="54" t="n">
        <f aca="false">MIN(1000,MAX(Q457,IF($A456&gt;=Q$16,0,Q$13*(Q$16-$A456)+Q$14*(Q$16-$A456)^2+Q$15*(Q$16-$A456)^3)))</f>
        <v>0</v>
      </c>
      <c r="R456" s="54" t="n">
        <f aca="false">MIN(1000,MAX(R457,IF($A456&gt;=R$16,0,R$13*(R$16-$A456)+R$14*(R$16-$A456)^2+R$15*(R$16-$A456)^3)))</f>
        <v>0</v>
      </c>
      <c r="S456" s="54" t="n">
        <f aca="false">MIN(1000,MAX(S457,IF($A456&gt;=S$16,0,S$13*(S$16-$A456)+S$14*(S$16-$A456)^2+S$15*(S$16-$A456)^3)))</f>
        <v>0</v>
      </c>
      <c r="T456" s="54" t="n">
        <f aca="false">MIN(1000,MAX(T457,IF($A456&gt;=T$16,0,T$13*(T$16-$A456)+T$14*(T$16-$A456)^2+T$15*(T$16-$A456)^3)))</f>
        <v>0</v>
      </c>
      <c r="U456" s="54" t="n">
        <f aca="false">MIN(1000,MAX(U457,IF($A456&gt;=U$16,0,U$13*(U$16-$A456)+U$14*(U$16-$A456)^2+U$15*(U$16-$A456)^3)))</f>
        <v>49.49245</v>
      </c>
      <c r="V456" s="54" t="n">
        <f aca="false">MIN(1000,MAX(V457,IF($A456&gt;=V$16,0,V$13*(V$16-$A456)+V$14*(V$16-$A456)^2+V$15*(V$16-$A456)^3)))</f>
        <v>0</v>
      </c>
      <c r="W456" s="54" t="n">
        <f aca="false">MIN(1000,MAX(W457,IF($A456&gt;=W$16,0,W$13*(W$16-$A456)+W$14*(W$16-$A456)^2+W$15*(W$16-$A456)^3)))</f>
        <v>27.10548</v>
      </c>
      <c r="X456" s="54" t="n">
        <f aca="false">MIN(1000,MAX(X457,IF($A456&gt;=X$16,0,X$13*(X$16-$A456)+X$14*(X$16-$A456)^2+X$15*(X$16-$A456)^3)))</f>
        <v>0</v>
      </c>
      <c r="Y456" s="54" t="n">
        <f aca="false">MIN(1000,MAX(Y457,IF($A456&gt;=Y$16,0,Y$13*(Y$16-$A456)+Y$14*(Y$16-$A456)^2+Y$15*(Y$16-$A456)^3)))</f>
        <v>0</v>
      </c>
      <c r="Z456" s="54" t="n">
        <f aca="false">MIN(1000,MAX(Z457,IF($A456&gt;=Z$16,0,Z$13*(Z$16-$A456)+Z$14*(Z$16-$A456)^2+Z$15*(Z$16-$A456)^3)))</f>
        <v>0</v>
      </c>
      <c r="AC456" s="54" t="n">
        <f aca="false">MIN(1000,MAX(AC457,IF($A456&gt;=AC$16,0,AC$13*(AC$16-$A456)+AC$14*(AC$16-$A456)^2+AC$15*(AC$16-$A456)^3)))</f>
        <v>0</v>
      </c>
      <c r="AD456" s="54" t="n">
        <f aca="false">MIN(1000,MAX(AD457,IF($A456&gt;=AD$16,0,AD$13*(AD$16-$A456)+AD$14*(AD$16-$A456)^2+AD$15*(AD$16-$A456)^3)))</f>
        <v>0</v>
      </c>
      <c r="AE456" s="54" t="n">
        <f aca="false">MIN(1000,MAX(AE457,IF($A456&gt;=AE$16,0,AE$13*(AE$16-$A456)+AE$14*(AE$16-$A456)^2+AE$15*(AE$16-$A456)^3)))</f>
        <v>0</v>
      </c>
      <c r="AF456" s="54" t="n">
        <f aca="false">MIN(1000,MAX(AF457,IF($A456&gt;=AF$16,0,AF$13*(AF$16-$A456)+AF$14*(AF$16-$A456)^2+AF$15*(AF$16-$A456)^3)))</f>
        <v>0</v>
      </c>
      <c r="AG456" s="54" t="n">
        <f aca="false">MIN(1000,MAX(AG457,IF($A456&gt;=AG$16,0,AG$13*(AG$16-$A456)+AG$14*(AG$16-$A456)^2+AG$15*(AG$16-$A456)^3)))</f>
        <v>0</v>
      </c>
      <c r="AH456" s="54" t="n">
        <f aca="false">MIN(1000,MAX(AH457,IF($A456&gt;=AH$16,0,AH$13*(AH$16-$A456)+AH$14*(AH$16-$A456)^2+AH$15*(AH$16-$A456)^3)))</f>
        <v>0</v>
      </c>
      <c r="AI456" s="54" t="n">
        <f aca="false">MIN(1000,MAX(AI457,IF($A456&gt;=AI$16,0,AI$13*(AI$16-$A456)+AI$14*(AI$16-$A456)^2+AI$15*(AI$16-$A456)^3)))</f>
        <v>0</v>
      </c>
      <c r="AJ456" s="54" t="n">
        <f aca="false">MIN(1000,MAX(AJ457,IF($A456&gt;=AJ$16,0,AJ$13*(AJ$16-$A456)+AJ$14*(AJ$16-$A456)^2+AJ$15*(AJ$16-$A456)^3)))</f>
        <v>0</v>
      </c>
      <c r="AK456" s="54" t="n">
        <f aca="false">MIN(1000,MAX(AK457,IF($A456&gt;=AK$16,0,AK$13*(AK$16-$A456)+AK$14*(AK$16-$A456)^2+AK$15*(AK$16-$A456)^3)))</f>
        <v>0</v>
      </c>
      <c r="AL456" s="54" t="n">
        <f aca="false">MIN(1000,MAX(AL457,IF($A456&gt;=AL$16,0,AL$13*(AL$16-$A456)+AL$14*(AL$16-$A456)^2+AL$15*(AL$16-$A456)^3)))</f>
        <v>0</v>
      </c>
      <c r="AM456" s="54" t="n">
        <f aca="false">MIN(1000,MAX(AM457,IF($A456&gt;=AM$16,0,AM$13*(AM$16-$A456)+AM$14*(AM$16-$A456)^2+AM$15*(AM$16-$A456)^3)))</f>
        <v>0</v>
      </c>
      <c r="AN456" s="54" t="n">
        <f aca="false">MIN(1000,MAX(AN457,IF($A456&gt;=AN$16,0,AN$13*(AN$16-$A456)+AN$14*(AN$16-$A456)^2+AN$15*(AN$16-$A456)^3)))</f>
        <v>0</v>
      </c>
      <c r="AO456" s="54" t="n">
        <f aca="false">MIN(1000,MAX(AO457,IF($A456&gt;=AO$16,0,AO$13*(AO$16-$A456)+AO$14*(AO$16-$A456)^2+AO$15*(AO$16-$A456)^3)))</f>
        <v>0</v>
      </c>
      <c r="AP456" s="54" t="n">
        <f aca="false">MIN(1000,MAX(AP457,IF($A456&gt;=AP$16,0,AP$13*(AP$16-$A456)+AP$14*(AP$16-$A456)^2+AP$15*(AP$16-$A456)^3)))</f>
        <v>0</v>
      </c>
      <c r="AQ456" s="54" t="n">
        <f aca="false">MIN(1000,MAX(AQ457,IF($A456&gt;=AQ$16,0,AQ$13*(AQ$16-$A456)+AQ$14*(AQ$16-$A456)^2+AQ$15*(AQ$16-$A456)^3)))</f>
        <v>0</v>
      </c>
      <c r="AR456" s="54" t="n">
        <f aca="false">MIN(1000,MAX(AR457,IF($A456&gt;=AR$16,0,AR$13*(AR$16-$A456)+AR$14*(AR$16-$A456)^2+AR$15*(AR$16-$A456)^3)))</f>
        <v>0</v>
      </c>
      <c r="AS456" s="54" t="n">
        <f aca="false">MIN(1000,MAX(AS457,IF($A456&gt;=AS$16,0,AS$13*(AS$16-$A456)+AS$14*(AS$16-$A456)^2+AS$15*(AS$16-$A456)^3)))</f>
        <v>0</v>
      </c>
      <c r="AT456" s="54" t="n">
        <f aca="false">MIN(1000,MAX(AT457,IF($A456&gt;=AT$16,0,AT$13*(AT$16-$A456)+AT$14*(AT$16-$A456)^2+AT$15*(AT$16-$A456)^3)))</f>
        <v>0</v>
      </c>
      <c r="AU456" s="54" t="n">
        <f aca="false">MIN(1000,MAX(AU457,IF($A456&gt;=AU$16,0,AU$13*(AU$16-$A456)+AU$14*(AU$16-$A456)^2+AU$15*(AU$16-$A456)^3)))</f>
        <v>0</v>
      </c>
      <c r="AV456" s="54" t="n">
        <f aca="false">MIN(1000,MAX(AV457,IF($A456&gt;=AV$16,0,AV$13*(AV$16-$A456)+AV$14*(AV$16-$A456)^2+AV$15*(AV$16-$A456)^3)))</f>
        <v>293.52053</v>
      </c>
      <c r="AW456" s="54" t="n">
        <f aca="false">MIN(1000,MAX(AW457,IF($A456&gt;=AW$16,0,AW$13*(AW$16-$A456)+AW$14*(AW$16-$A456)^2+AW$15*(AW$16-$A456)^3)))</f>
        <v>0</v>
      </c>
      <c r="AX456" s="54" t="n">
        <f aca="false">MIN(1000,MAX(AX457,IF($A456&gt;=AX$16,0,AX$13*(AX$16-$A456)+AX$14*(AX$16-$A456)^2+AX$15*(AX$16-$A456)^3)))</f>
        <v>58.216864</v>
      </c>
      <c r="AY456" s="54" t="n">
        <f aca="false">MIN(1000,MAX(AY457,IF($A456&gt;=AY$16,0,AY$13*(AY$16-$A456)+AY$14*(AY$16-$A456)^2+AY$15*(AY$16-$A456)^3)))</f>
        <v>0</v>
      </c>
      <c r="AZ456" s="54" t="n">
        <f aca="false">MIN(1000,MAX(AZ457,IF($A456&gt;=AZ$16,0,AZ$13*(AZ$16-$A456)+AZ$14*(AZ$16-$A456)^2+AZ$15*(AZ$16-$A456)^3)))</f>
        <v>0</v>
      </c>
      <c r="BA456" s="54" t="n">
        <f aca="false">MIN(1000,MAX(BA457,IF($A456&gt;=BA$16,0,BA$13*(BA$16-$A456)+BA$14*(BA$16-$A456)^2+BA$15*(BA$16-$A456)^3)))</f>
        <v>0</v>
      </c>
    </row>
    <row r="457" customFormat="false" ht="13.8" hidden="false" customHeight="false" outlineLevel="0" collapsed="false">
      <c r="A457" s="12" t="n">
        <f aca="false">A456+10</f>
        <v>4400</v>
      </c>
      <c r="B457" s="54" t="n">
        <f aca="false">MIN(1000,MAX(B458,IF($A457&gt;=B$16,0,B$13*(B$16-$A457)+B$14*(B$16-$A457)^2+B$15*(B$16-$A457)^3)))</f>
        <v>0</v>
      </c>
      <c r="C457" s="54" t="n">
        <f aca="false">MIN(1000,MAX(C458,IF($A457&gt;=C$16,0,C$13*(C$16-$A457)+C$14*(C$16-$A457)^2+C$15*(C$16-$A457)^3)))</f>
        <v>0</v>
      </c>
      <c r="D457" s="54" t="n">
        <f aca="false">MIN(1000,MAX(D458,IF($A457&gt;=D$16,0,D$13*(D$16-$A457)+D$14*(D$16-$A457)^2+D$15*(D$16-$A457)^3)))</f>
        <v>0</v>
      </c>
      <c r="E457" s="54" t="n">
        <f aca="false">MIN(1000,MAX(E458,IF($A457&gt;=E$16,0,E$13*(E$16-$A457)+E$14*(E$16-$A457)^2+E$15*(E$16-$A457)^3)))</f>
        <v>0</v>
      </c>
      <c r="F457" s="54" t="n">
        <f aca="false">MIN(1000,MAX(F458,IF($A457&gt;=F$16,0,F$13*(F$16-$A457)+F$14*(F$16-$A457)^2+F$15*(F$16-$A457)^3)))</f>
        <v>0</v>
      </c>
      <c r="G457" s="54" t="n">
        <f aca="false">MIN(1000,MAX(G458,IF($A457&gt;=G$16,0,G$13*(G$16-$A457)+G$14*(G$16-$A457)^2+G$15*(G$16-$A457)^3)))</f>
        <v>0</v>
      </c>
      <c r="H457" s="54" t="n">
        <f aca="false">MIN(1000,MAX(H458,IF($A457&gt;=H$16,0,H$13*(H$16-$A457)+H$14*(H$16-$A457)^2+H$15*(H$16-$A457)^3)))</f>
        <v>0</v>
      </c>
      <c r="I457" s="54" t="n">
        <f aca="false">MIN(1000,MAX(I458,IF($A457&gt;=I$16,0,I$13*(I$16-$A457)+I$14*(I$16-$A457)^2+I$15*(I$16-$A457)^3)))</f>
        <v>0</v>
      </c>
      <c r="J457" s="54" t="n">
        <f aca="false">MIN(1000,MAX(J458,IF($A457&gt;=J$16,0,J$13*(J$16-$A457)+J$14*(J$16-$A457)^2+J$15*(J$16-$A457)^3)))</f>
        <v>0</v>
      </c>
      <c r="K457" s="54" t="n">
        <f aca="false">MIN(1000,MAX(K458,IF($A457&gt;=K$16,0,K$13*(K$16-$A457)+K$14*(K$16-$A457)^2+K$15*(K$16-$A457)^3)))</f>
        <v>0</v>
      </c>
      <c r="L457" s="54" t="n">
        <f aca="false">MIN(1000,MAX(L458,IF($A457&gt;=L$16,0,L$13*(L$16-$A457)+L$14*(L$16-$A457)^2+L$15*(L$16-$A457)^3)))</f>
        <v>0</v>
      </c>
      <c r="M457" s="54" t="n">
        <f aca="false">MIN(1000,MAX(M458,IF($A457&gt;=M$16,0,M$13*(M$16-$A457)+M$14*(M$16-$A457)^2+M$15*(M$16-$A457)^3)))</f>
        <v>0</v>
      </c>
      <c r="N457" s="54" t="n">
        <f aca="false">MIN(1000,MAX(N458,IF($A457&gt;=N$16,0,N$13*(N$16-$A457)+N$14*(N$16-$A457)^2+N$15*(N$16-$A457)^3)))</f>
        <v>0</v>
      </c>
      <c r="O457" s="54" t="n">
        <f aca="false">MIN(1000,MAX(O458,IF($A457&gt;=O$16,0,O$13*(O$16-$A457)+O$14*(O$16-$A457)^2+O$15*(O$16-$A457)^3)))</f>
        <v>0</v>
      </c>
      <c r="P457" s="54" t="n">
        <f aca="false">MIN(1000,MAX(P458,IF($A457&gt;=P$16,0,P$13*(P$16-$A457)+P$14*(P$16-$A457)^2+P$15*(P$16-$A457)^3)))</f>
        <v>0</v>
      </c>
      <c r="Q457" s="54" t="n">
        <f aca="false">MIN(1000,MAX(Q458,IF($A457&gt;=Q$16,0,Q$13*(Q$16-$A457)+Q$14*(Q$16-$A457)^2+Q$15*(Q$16-$A457)^3)))</f>
        <v>0</v>
      </c>
      <c r="R457" s="54" t="n">
        <f aca="false">MIN(1000,MAX(R458,IF($A457&gt;=R$16,0,R$13*(R$16-$A457)+R$14*(R$16-$A457)^2+R$15*(R$16-$A457)^3)))</f>
        <v>0</v>
      </c>
      <c r="S457" s="54" t="n">
        <f aca="false">MIN(1000,MAX(S458,IF($A457&gt;=S$16,0,S$13*(S$16-$A457)+S$14*(S$16-$A457)^2+S$15*(S$16-$A457)^3)))</f>
        <v>0</v>
      </c>
      <c r="T457" s="54" t="n">
        <f aca="false">MIN(1000,MAX(T458,IF($A457&gt;=T$16,0,T$13*(T$16-$A457)+T$14*(T$16-$A457)^2+T$15*(T$16-$A457)^3)))</f>
        <v>0</v>
      </c>
      <c r="U457" s="54" t="n">
        <f aca="false">MIN(1000,MAX(U458,IF($A457&gt;=U$16,0,U$13*(U$16-$A457)+U$14*(U$16-$A457)^2+U$15*(U$16-$A457)^3)))</f>
        <v>49.24745</v>
      </c>
      <c r="V457" s="54" t="n">
        <f aca="false">MIN(1000,MAX(V458,IF($A457&gt;=V$16,0,V$13*(V$16-$A457)+V$14*(V$16-$A457)^2+V$15*(V$16-$A457)^3)))</f>
        <v>0</v>
      </c>
      <c r="W457" s="54" t="n">
        <f aca="false">MIN(1000,MAX(W458,IF($A457&gt;=W$16,0,W$13*(W$16-$A457)+W$14*(W$16-$A457)^2+W$15*(W$16-$A457)^3)))</f>
        <v>26.97648</v>
      </c>
      <c r="X457" s="54" t="n">
        <f aca="false">MIN(1000,MAX(X458,IF($A457&gt;=X$16,0,X$13*(X$16-$A457)+X$14*(X$16-$A457)^2+X$15*(X$16-$A457)^3)))</f>
        <v>0</v>
      </c>
      <c r="Y457" s="54" t="n">
        <f aca="false">MIN(1000,MAX(Y458,IF($A457&gt;=Y$16,0,Y$13*(Y$16-$A457)+Y$14*(Y$16-$A457)^2+Y$15*(Y$16-$A457)^3)))</f>
        <v>0</v>
      </c>
      <c r="Z457" s="54" t="n">
        <f aca="false">MIN(1000,MAX(Z458,IF($A457&gt;=Z$16,0,Z$13*(Z$16-$A457)+Z$14*(Z$16-$A457)^2+Z$15*(Z$16-$A457)^3)))</f>
        <v>0</v>
      </c>
      <c r="AC457" s="54" t="n">
        <f aca="false">MIN(1000,MAX(AC458,IF($A457&gt;=AC$16,0,AC$13*(AC$16-$A457)+AC$14*(AC$16-$A457)^2+AC$15*(AC$16-$A457)^3)))</f>
        <v>0</v>
      </c>
      <c r="AD457" s="54" t="n">
        <f aca="false">MIN(1000,MAX(AD458,IF($A457&gt;=AD$16,0,AD$13*(AD$16-$A457)+AD$14*(AD$16-$A457)^2+AD$15*(AD$16-$A457)^3)))</f>
        <v>0</v>
      </c>
      <c r="AE457" s="54" t="n">
        <f aca="false">MIN(1000,MAX(AE458,IF($A457&gt;=AE$16,0,AE$13*(AE$16-$A457)+AE$14*(AE$16-$A457)^2+AE$15*(AE$16-$A457)^3)))</f>
        <v>0</v>
      </c>
      <c r="AF457" s="54" t="n">
        <f aca="false">MIN(1000,MAX(AF458,IF($A457&gt;=AF$16,0,AF$13*(AF$16-$A457)+AF$14*(AF$16-$A457)^2+AF$15*(AF$16-$A457)^3)))</f>
        <v>0</v>
      </c>
      <c r="AG457" s="54" t="n">
        <f aca="false">MIN(1000,MAX(AG458,IF($A457&gt;=AG$16,0,AG$13*(AG$16-$A457)+AG$14*(AG$16-$A457)^2+AG$15*(AG$16-$A457)^3)))</f>
        <v>0</v>
      </c>
      <c r="AH457" s="54" t="n">
        <f aca="false">MIN(1000,MAX(AH458,IF($A457&gt;=AH$16,0,AH$13*(AH$16-$A457)+AH$14*(AH$16-$A457)^2+AH$15*(AH$16-$A457)^3)))</f>
        <v>0</v>
      </c>
      <c r="AI457" s="54" t="n">
        <f aca="false">MIN(1000,MAX(AI458,IF($A457&gt;=AI$16,0,AI$13*(AI$16-$A457)+AI$14*(AI$16-$A457)^2+AI$15*(AI$16-$A457)^3)))</f>
        <v>0</v>
      </c>
      <c r="AJ457" s="54" t="n">
        <f aca="false">MIN(1000,MAX(AJ458,IF($A457&gt;=AJ$16,0,AJ$13*(AJ$16-$A457)+AJ$14*(AJ$16-$A457)^2+AJ$15*(AJ$16-$A457)^3)))</f>
        <v>0</v>
      </c>
      <c r="AK457" s="54" t="n">
        <f aca="false">MIN(1000,MAX(AK458,IF($A457&gt;=AK$16,0,AK$13*(AK$16-$A457)+AK$14*(AK$16-$A457)^2+AK$15*(AK$16-$A457)^3)))</f>
        <v>0</v>
      </c>
      <c r="AL457" s="54" t="n">
        <f aca="false">MIN(1000,MAX(AL458,IF($A457&gt;=AL$16,0,AL$13*(AL$16-$A457)+AL$14*(AL$16-$A457)^2+AL$15*(AL$16-$A457)^3)))</f>
        <v>0</v>
      </c>
      <c r="AM457" s="54" t="n">
        <f aca="false">MIN(1000,MAX(AM458,IF($A457&gt;=AM$16,0,AM$13*(AM$16-$A457)+AM$14*(AM$16-$A457)^2+AM$15*(AM$16-$A457)^3)))</f>
        <v>0</v>
      </c>
      <c r="AN457" s="54" t="n">
        <f aca="false">MIN(1000,MAX(AN458,IF($A457&gt;=AN$16,0,AN$13*(AN$16-$A457)+AN$14*(AN$16-$A457)^2+AN$15*(AN$16-$A457)^3)))</f>
        <v>0</v>
      </c>
      <c r="AO457" s="54" t="n">
        <f aca="false">MIN(1000,MAX(AO458,IF($A457&gt;=AO$16,0,AO$13*(AO$16-$A457)+AO$14*(AO$16-$A457)^2+AO$15*(AO$16-$A457)^3)))</f>
        <v>0</v>
      </c>
      <c r="AP457" s="54" t="n">
        <f aca="false">MIN(1000,MAX(AP458,IF($A457&gt;=AP$16,0,AP$13*(AP$16-$A457)+AP$14*(AP$16-$A457)^2+AP$15*(AP$16-$A457)^3)))</f>
        <v>0</v>
      </c>
      <c r="AQ457" s="54" t="n">
        <f aca="false">MIN(1000,MAX(AQ458,IF($A457&gt;=AQ$16,0,AQ$13*(AQ$16-$A457)+AQ$14*(AQ$16-$A457)^2+AQ$15*(AQ$16-$A457)^3)))</f>
        <v>0</v>
      </c>
      <c r="AR457" s="54" t="n">
        <f aca="false">MIN(1000,MAX(AR458,IF($A457&gt;=AR$16,0,AR$13*(AR$16-$A457)+AR$14*(AR$16-$A457)^2+AR$15*(AR$16-$A457)^3)))</f>
        <v>0</v>
      </c>
      <c r="AS457" s="54" t="n">
        <f aca="false">MIN(1000,MAX(AS458,IF($A457&gt;=AS$16,0,AS$13*(AS$16-$A457)+AS$14*(AS$16-$A457)^2+AS$15*(AS$16-$A457)^3)))</f>
        <v>0</v>
      </c>
      <c r="AT457" s="54" t="n">
        <f aca="false">MIN(1000,MAX(AT458,IF($A457&gt;=AT$16,0,AT$13*(AT$16-$A457)+AT$14*(AT$16-$A457)^2+AT$15*(AT$16-$A457)^3)))</f>
        <v>0</v>
      </c>
      <c r="AU457" s="54" t="n">
        <f aca="false">MIN(1000,MAX(AU458,IF($A457&gt;=AU$16,0,AU$13*(AU$16-$A457)+AU$14*(AU$16-$A457)^2+AU$15*(AU$16-$A457)^3)))</f>
        <v>0</v>
      </c>
      <c r="AV457" s="54" t="n">
        <f aca="false">MIN(1000,MAX(AV458,IF($A457&gt;=AV$16,0,AV$13*(AV$16-$A457)+AV$14*(AV$16-$A457)^2+AV$15*(AV$16-$A457)^3)))</f>
        <v>292.06753</v>
      </c>
      <c r="AW457" s="54" t="n">
        <f aca="false">MIN(1000,MAX(AW458,IF($A457&gt;=AW$16,0,AW$13*(AW$16-$A457)+AW$14*(AW$16-$A457)^2+AW$15*(AW$16-$A457)^3)))</f>
        <v>0</v>
      </c>
      <c r="AX457" s="54" t="n">
        <f aca="false">MIN(1000,MAX(AX458,IF($A457&gt;=AX$16,0,AX$13*(AX$16-$A457)+AX$14*(AX$16-$A457)^2+AX$15*(AX$16-$A457)^3)))</f>
        <v>58.216864</v>
      </c>
      <c r="AY457" s="54" t="n">
        <f aca="false">MIN(1000,MAX(AY458,IF($A457&gt;=AY$16,0,AY$13*(AY$16-$A457)+AY$14*(AY$16-$A457)^2+AY$15*(AY$16-$A457)^3)))</f>
        <v>0</v>
      </c>
      <c r="AZ457" s="54" t="n">
        <f aca="false">MIN(1000,MAX(AZ458,IF($A457&gt;=AZ$16,0,AZ$13*(AZ$16-$A457)+AZ$14*(AZ$16-$A457)^2+AZ$15*(AZ$16-$A457)^3)))</f>
        <v>0</v>
      </c>
      <c r="BA457" s="54" t="n">
        <f aca="false">MIN(1000,MAX(BA458,IF($A457&gt;=BA$16,0,BA$13*(BA$16-$A457)+BA$14*(BA$16-$A457)^2+BA$15*(BA$16-$A457)^3)))</f>
        <v>0</v>
      </c>
    </row>
    <row r="458" customFormat="false" ht="13.8" hidden="false" customHeight="false" outlineLevel="0" collapsed="false">
      <c r="A458" s="12" t="n">
        <f aca="false">A457+10</f>
        <v>4410</v>
      </c>
      <c r="B458" s="54" t="n">
        <f aca="false">MIN(1000,MAX(B459,IF($A458&gt;=B$16,0,B$13*(B$16-$A458)+B$14*(B$16-$A458)^2+B$15*(B$16-$A458)^3)))</f>
        <v>0</v>
      </c>
      <c r="C458" s="54" t="n">
        <f aca="false">MIN(1000,MAX(C459,IF($A458&gt;=C$16,0,C$13*(C$16-$A458)+C$14*(C$16-$A458)^2+C$15*(C$16-$A458)^3)))</f>
        <v>0</v>
      </c>
      <c r="D458" s="54" t="n">
        <f aca="false">MIN(1000,MAX(D459,IF($A458&gt;=D$16,0,D$13*(D$16-$A458)+D$14*(D$16-$A458)^2+D$15*(D$16-$A458)^3)))</f>
        <v>0</v>
      </c>
      <c r="E458" s="54" t="n">
        <f aca="false">MIN(1000,MAX(E459,IF($A458&gt;=E$16,0,E$13*(E$16-$A458)+E$14*(E$16-$A458)^2+E$15*(E$16-$A458)^3)))</f>
        <v>0</v>
      </c>
      <c r="F458" s="54" t="n">
        <f aca="false">MIN(1000,MAX(F459,IF($A458&gt;=F$16,0,F$13*(F$16-$A458)+F$14*(F$16-$A458)^2+F$15*(F$16-$A458)^3)))</f>
        <v>0</v>
      </c>
      <c r="G458" s="54" t="n">
        <f aca="false">MIN(1000,MAX(G459,IF($A458&gt;=G$16,0,G$13*(G$16-$A458)+G$14*(G$16-$A458)^2+G$15*(G$16-$A458)^3)))</f>
        <v>0</v>
      </c>
      <c r="H458" s="54" t="n">
        <f aca="false">MIN(1000,MAX(H459,IF($A458&gt;=H$16,0,H$13*(H$16-$A458)+H$14*(H$16-$A458)^2+H$15*(H$16-$A458)^3)))</f>
        <v>0</v>
      </c>
      <c r="I458" s="54" t="n">
        <f aca="false">MIN(1000,MAX(I459,IF($A458&gt;=I$16,0,I$13*(I$16-$A458)+I$14*(I$16-$A458)^2+I$15*(I$16-$A458)^3)))</f>
        <v>0</v>
      </c>
      <c r="J458" s="54" t="n">
        <f aca="false">MIN(1000,MAX(J459,IF($A458&gt;=J$16,0,J$13*(J$16-$A458)+J$14*(J$16-$A458)^2+J$15*(J$16-$A458)^3)))</f>
        <v>0</v>
      </c>
      <c r="K458" s="54" t="n">
        <f aca="false">MIN(1000,MAX(K459,IF($A458&gt;=K$16,0,K$13*(K$16-$A458)+K$14*(K$16-$A458)^2+K$15*(K$16-$A458)^3)))</f>
        <v>0</v>
      </c>
      <c r="L458" s="54" t="n">
        <f aca="false">MIN(1000,MAX(L459,IF($A458&gt;=L$16,0,L$13*(L$16-$A458)+L$14*(L$16-$A458)^2+L$15*(L$16-$A458)^3)))</f>
        <v>0</v>
      </c>
      <c r="M458" s="54" t="n">
        <f aca="false">MIN(1000,MAX(M459,IF($A458&gt;=M$16,0,M$13*(M$16-$A458)+M$14*(M$16-$A458)^2+M$15*(M$16-$A458)^3)))</f>
        <v>0</v>
      </c>
      <c r="N458" s="54" t="n">
        <f aca="false">MIN(1000,MAX(N459,IF($A458&gt;=N$16,0,N$13*(N$16-$A458)+N$14*(N$16-$A458)^2+N$15*(N$16-$A458)^3)))</f>
        <v>0</v>
      </c>
      <c r="O458" s="54" t="n">
        <f aca="false">MIN(1000,MAX(O459,IF($A458&gt;=O$16,0,O$13*(O$16-$A458)+O$14*(O$16-$A458)^2+O$15*(O$16-$A458)^3)))</f>
        <v>0</v>
      </c>
      <c r="P458" s="54" t="n">
        <f aca="false">MIN(1000,MAX(P459,IF($A458&gt;=P$16,0,P$13*(P$16-$A458)+P$14*(P$16-$A458)^2+P$15*(P$16-$A458)^3)))</f>
        <v>0</v>
      </c>
      <c r="Q458" s="54" t="n">
        <f aca="false">MIN(1000,MAX(Q459,IF($A458&gt;=Q$16,0,Q$13*(Q$16-$A458)+Q$14*(Q$16-$A458)^2+Q$15*(Q$16-$A458)^3)))</f>
        <v>0</v>
      </c>
      <c r="R458" s="54" t="n">
        <f aca="false">MIN(1000,MAX(R459,IF($A458&gt;=R$16,0,R$13*(R$16-$A458)+R$14*(R$16-$A458)^2+R$15*(R$16-$A458)^3)))</f>
        <v>0</v>
      </c>
      <c r="S458" s="54" t="n">
        <f aca="false">MIN(1000,MAX(S459,IF($A458&gt;=S$16,0,S$13*(S$16-$A458)+S$14*(S$16-$A458)^2+S$15*(S$16-$A458)^3)))</f>
        <v>0</v>
      </c>
      <c r="T458" s="54" t="n">
        <f aca="false">MIN(1000,MAX(T459,IF($A458&gt;=T$16,0,T$13*(T$16-$A458)+T$14*(T$16-$A458)^2+T$15*(T$16-$A458)^3)))</f>
        <v>0</v>
      </c>
      <c r="U458" s="54" t="n">
        <f aca="false">MIN(1000,MAX(U459,IF($A458&gt;=U$16,0,U$13*(U$16-$A458)+U$14*(U$16-$A458)^2+U$15*(U$16-$A458)^3)))</f>
        <v>49.00245</v>
      </c>
      <c r="V458" s="54" t="n">
        <f aca="false">MIN(1000,MAX(V459,IF($A458&gt;=V$16,0,V$13*(V$16-$A458)+V$14*(V$16-$A458)^2+V$15*(V$16-$A458)^3)))</f>
        <v>0</v>
      </c>
      <c r="W458" s="54" t="n">
        <f aca="false">MIN(1000,MAX(W459,IF($A458&gt;=W$16,0,W$13*(W$16-$A458)+W$14*(W$16-$A458)^2+W$15*(W$16-$A458)^3)))</f>
        <v>26.84748</v>
      </c>
      <c r="X458" s="54" t="n">
        <f aca="false">MIN(1000,MAX(X459,IF($A458&gt;=X$16,0,X$13*(X$16-$A458)+X$14*(X$16-$A458)^2+X$15*(X$16-$A458)^3)))</f>
        <v>0</v>
      </c>
      <c r="Y458" s="54" t="n">
        <f aca="false">MIN(1000,MAX(Y459,IF($A458&gt;=Y$16,0,Y$13*(Y$16-$A458)+Y$14*(Y$16-$A458)^2+Y$15*(Y$16-$A458)^3)))</f>
        <v>0</v>
      </c>
      <c r="Z458" s="54" t="n">
        <f aca="false">MIN(1000,MAX(Z459,IF($A458&gt;=Z$16,0,Z$13*(Z$16-$A458)+Z$14*(Z$16-$A458)^2+Z$15*(Z$16-$A458)^3)))</f>
        <v>0</v>
      </c>
      <c r="AC458" s="54" t="n">
        <f aca="false">MIN(1000,MAX(AC459,IF($A458&gt;=AC$16,0,AC$13*(AC$16-$A458)+AC$14*(AC$16-$A458)^2+AC$15*(AC$16-$A458)^3)))</f>
        <v>0</v>
      </c>
      <c r="AD458" s="54" t="n">
        <f aca="false">MIN(1000,MAX(AD459,IF($A458&gt;=AD$16,0,AD$13*(AD$16-$A458)+AD$14*(AD$16-$A458)^2+AD$15*(AD$16-$A458)^3)))</f>
        <v>0</v>
      </c>
      <c r="AE458" s="54" t="n">
        <f aca="false">MIN(1000,MAX(AE459,IF($A458&gt;=AE$16,0,AE$13*(AE$16-$A458)+AE$14*(AE$16-$A458)^2+AE$15*(AE$16-$A458)^3)))</f>
        <v>0</v>
      </c>
      <c r="AF458" s="54" t="n">
        <f aca="false">MIN(1000,MAX(AF459,IF($A458&gt;=AF$16,0,AF$13*(AF$16-$A458)+AF$14*(AF$16-$A458)^2+AF$15*(AF$16-$A458)^3)))</f>
        <v>0</v>
      </c>
      <c r="AG458" s="54" t="n">
        <f aca="false">MIN(1000,MAX(AG459,IF($A458&gt;=AG$16,0,AG$13*(AG$16-$A458)+AG$14*(AG$16-$A458)^2+AG$15*(AG$16-$A458)^3)))</f>
        <v>0</v>
      </c>
      <c r="AH458" s="54" t="n">
        <f aca="false">MIN(1000,MAX(AH459,IF($A458&gt;=AH$16,0,AH$13*(AH$16-$A458)+AH$14*(AH$16-$A458)^2+AH$15*(AH$16-$A458)^3)))</f>
        <v>0</v>
      </c>
      <c r="AI458" s="54" t="n">
        <f aca="false">MIN(1000,MAX(AI459,IF($A458&gt;=AI$16,0,AI$13*(AI$16-$A458)+AI$14*(AI$16-$A458)^2+AI$15*(AI$16-$A458)^3)))</f>
        <v>0</v>
      </c>
      <c r="AJ458" s="54" t="n">
        <f aca="false">MIN(1000,MAX(AJ459,IF($A458&gt;=AJ$16,0,AJ$13*(AJ$16-$A458)+AJ$14*(AJ$16-$A458)^2+AJ$15*(AJ$16-$A458)^3)))</f>
        <v>0</v>
      </c>
      <c r="AK458" s="54" t="n">
        <f aca="false">MIN(1000,MAX(AK459,IF($A458&gt;=AK$16,0,AK$13*(AK$16-$A458)+AK$14*(AK$16-$A458)^2+AK$15*(AK$16-$A458)^3)))</f>
        <v>0</v>
      </c>
      <c r="AL458" s="54" t="n">
        <f aca="false">MIN(1000,MAX(AL459,IF($A458&gt;=AL$16,0,AL$13*(AL$16-$A458)+AL$14*(AL$16-$A458)^2+AL$15*(AL$16-$A458)^3)))</f>
        <v>0</v>
      </c>
      <c r="AM458" s="54" t="n">
        <f aca="false">MIN(1000,MAX(AM459,IF($A458&gt;=AM$16,0,AM$13*(AM$16-$A458)+AM$14*(AM$16-$A458)^2+AM$15*(AM$16-$A458)^3)))</f>
        <v>0</v>
      </c>
      <c r="AN458" s="54" t="n">
        <f aca="false">MIN(1000,MAX(AN459,IF($A458&gt;=AN$16,0,AN$13*(AN$16-$A458)+AN$14*(AN$16-$A458)^2+AN$15*(AN$16-$A458)^3)))</f>
        <v>0</v>
      </c>
      <c r="AO458" s="54" t="n">
        <f aca="false">MIN(1000,MAX(AO459,IF($A458&gt;=AO$16,0,AO$13*(AO$16-$A458)+AO$14*(AO$16-$A458)^2+AO$15*(AO$16-$A458)^3)))</f>
        <v>0</v>
      </c>
      <c r="AP458" s="54" t="n">
        <f aca="false">MIN(1000,MAX(AP459,IF($A458&gt;=AP$16,0,AP$13*(AP$16-$A458)+AP$14*(AP$16-$A458)^2+AP$15*(AP$16-$A458)^3)))</f>
        <v>0</v>
      </c>
      <c r="AQ458" s="54" t="n">
        <f aca="false">MIN(1000,MAX(AQ459,IF($A458&gt;=AQ$16,0,AQ$13*(AQ$16-$A458)+AQ$14*(AQ$16-$A458)^2+AQ$15*(AQ$16-$A458)^3)))</f>
        <v>0</v>
      </c>
      <c r="AR458" s="54" t="n">
        <f aca="false">MIN(1000,MAX(AR459,IF($A458&gt;=AR$16,0,AR$13*(AR$16-$A458)+AR$14*(AR$16-$A458)^2+AR$15*(AR$16-$A458)^3)))</f>
        <v>0</v>
      </c>
      <c r="AS458" s="54" t="n">
        <f aca="false">MIN(1000,MAX(AS459,IF($A458&gt;=AS$16,0,AS$13*(AS$16-$A458)+AS$14*(AS$16-$A458)^2+AS$15*(AS$16-$A458)^3)))</f>
        <v>0</v>
      </c>
      <c r="AT458" s="54" t="n">
        <f aca="false">MIN(1000,MAX(AT459,IF($A458&gt;=AT$16,0,AT$13*(AT$16-$A458)+AT$14*(AT$16-$A458)^2+AT$15*(AT$16-$A458)^3)))</f>
        <v>0</v>
      </c>
      <c r="AU458" s="54" t="n">
        <f aca="false">MIN(1000,MAX(AU459,IF($A458&gt;=AU$16,0,AU$13*(AU$16-$A458)+AU$14*(AU$16-$A458)^2+AU$15*(AU$16-$A458)^3)))</f>
        <v>0</v>
      </c>
      <c r="AV458" s="54" t="n">
        <f aca="false">MIN(1000,MAX(AV459,IF($A458&gt;=AV$16,0,AV$13*(AV$16-$A458)+AV$14*(AV$16-$A458)^2+AV$15*(AV$16-$A458)^3)))</f>
        <v>290.61453</v>
      </c>
      <c r="AW458" s="54" t="n">
        <f aca="false">MIN(1000,MAX(AW459,IF($A458&gt;=AW$16,0,AW$13*(AW$16-$A458)+AW$14*(AW$16-$A458)^2+AW$15*(AW$16-$A458)^3)))</f>
        <v>0</v>
      </c>
      <c r="AX458" s="54" t="n">
        <f aca="false">MIN(1000,MAX(AX459,IF($A458&gt;=AX$16,0,AX$13*(AX$16-$A458)+AX$14*(AX$16-$A458)^2+AX$15*(AX$16-$A458)^3)))</f>
        <v>58.216864</v>
      </c>
      <c r="AY458" s="54" t="n">
        <f aca="false">MIN(1000,MAX(AY459,IF($A458&gt;=AY$16,0,AY$13*(AY$16-$A458)+AY$14*(AY$16-$A458)^2+AY$15*(AY$16-$A458)^3)))</f>
        <v>0</v>
      </c>
      <c r="AZ458" s="54" t="n">
        <f aca="false">MIN(1000,MAX(AZ459,IF($A458&gt;=AZ$16,0,AZ$13*(AZ$16-$A458)+AZ$14*(AZ$16-$A458)^2+AZ$15*(AZ$16-$A458)^3)))</f>
        <v>0</v>
      </c>
      <c r="BA458" s="54" t="n">
        <f aca="false">MIN(1000,MAX(BA459,IF($A458&gt;=BA$16,0,BA$13*(BA$16-$A458)+BA$14*(BA$16-$A458)^2+BA$15*(BA$16-$A458)^3)))</f>
        <v>0</v>
      </c>
    </row>
    <row r="459" customFormat="false" ht="13.8" hidden="false" customHeight="false" outlineLevel="0" collapsed="false">
      <c r="A459" s="12" t="n">
        <f aca="false">A458+10</f>
        <v>4420</v>
      </c>
      <c r="B459" s="54" t="n">
        <f aca="false">MIN(1000,MAX(B460,IF($A459&gt;=B$16,0,B$13*(B$16-$A459)+B$14*(B$16-$A459)^2+B$15*(B$16-$A459)^3)))</f>
        <v>0</v>
      </c>
      <c r="C459" s="54" t="n">
        <f aca="false">MIN(1000,MAX(C460,IF($A459&gt;=C$16,0,C$13*(C$16-$A459)+C$14*(C$16-$A459)^2+C$15*(C$16-$A459)^3)))</f>
        <v>0</v>
      </c>
      <c r="D459" s="54" t="n">
        <f aca="false">MIN(1000,MAX(D460,IF($A459&gt;=D$16,0,D$13*(D$16-$A459)+D$14*(D$16-$A459)^2+D$15*(D$16-$A459)^3)))</f>
        <v>0</v>
      </c>
      <c r="E459" s="54" t="n">
        <f aca="false">MIN(1000,MAX(E460,IF($A459&gt;=E$16,0,E$13*(E$16-$A459)+E$14*(E$16-$A459)^2+E$15*(E$16-$A459)^3)))</f>
        <v>0</v>
      </c>
      <c r="F459" s="54" t="n">
        <f aca="false">MIN(1000,MAX(F460,IF($A459&gt;=F$16,0,F$13*(F$16-$A459)+F$14*(F$16-$A459)^2+F$15*(F$16-$A459)^3)))</f>
        <v>0</v>
      </c>
      <c r="G459" s="54" t="n">
        <f aca="false">MIN(1000,MAX(G460,IF($A459&gt;=G$16,0,G$13*(G$16-$A459)+G$14*(G$16-$A459)^2+G$15*(G$16-$A459)^3)))</f>
        <v>0</v>
      </c>
      <c r="H459" s="54" t="n">
        <f aca="false">MIN(1000,MAX(H460,IF($A459&gt;=H$16,0,H$13*(H$16-$A459)+H$14*(H$16-$A459)^2+H$15*(H$16-$A459)^3)))</f>
        <v>0</v>
      </c>
      <c r="I459" s="54" t="n">
        <f aca="false">MIN(1000,MAX(I460,IF($A459&gt;=I$16,0,I$13*(I$16-$A459)+I$14*(I$16-$A459)^2+I$15*(I$16-$A459)^3)))</f>
        <v>0</v>
      </c>
      <c r="J459" s="54" t="n">
        <f aca="false">MIN(1000,MAX(J460,IF($A459&gt;=J$16,0,J$13*(J$16-$A459)+J$14*(J$16-$A459)^2+J$15*(J$16-$A459)^3)))</f>
        <v>0</v>
      </c>
      <c r="K459" s="54" t="n">
        <f aca="false">MIN(1000,MAX(K460,IF($A459&gt;=K$16,0,K$13*(K$16-$A459)+K$14*(K$16-$A459)^2+K$15*(K$16-$A459)^3)))</f>
        <v>0</v>
      </c>
      <c r="L459" s="54" t="n">
        <f aca="false">MIN(1000,MAX(L460,IF($A459&gt;=L$16,0,L$13*(L$16-$A459)+L$14*(L$16-$A459)^2+L$15*(L$16-$A459)^3)))</f>
        <v>0</v>
      </c>
      <c r="M459" s="54" t="n">
        <f aca="false">MIN(1000,MAX(M460,IF($A459&gt;=M$16,0,M$13*(M$16-$A459)+M$14*(M$16-$A459)^2+M$15*(M$16-$A459)^3)))</f>
        <v>0</v>
      </c>
      <c r="N459" s="54" t="n">
        <f aca="false">MIN(1000,MAX(N460,IF($A459&gt;=N$16,0,N$13*(N$16-$A459)+N$14*(N$16-$A459)^2+N$15*(N$16-$A459)^3)))</f>
        <v>0</v>
      </c>
      <c r="O459" s="54" t="n">
        <f aca="false">MIN(1000,MAX(O460,IF($A459&gt;=O$16,0,O$13*(O$16-$A459)+O$14*(O$16-$A459)^2+O$15*(O$16-$A459)^3)))</f>
        <v>0</v>
      </c>
      <c r="P459" s="54" t="n">
        <f aca="false">MIN(1000,MAX(P460,IF($A459&gt;=P$16,0,P$13*(P$16-$A459)+P$14*(P$16-$A459)^2+P$15*(P$16-$A459)^3)))</f>
        <v>0</v>
      </c>
      <c r="Q459" s="54" t="n">
        <f aca="false">MIN(1000,MAX(Q460,IF($A459&gt;=Q$16,0,Q$13*(Q$16-$A459)+Q$14*(Q$16-$A459)^2+Q$15*(Q$16-$A459)^3)))</f>
        <v>0</v>
      </c>
      <c r="R459" s="54" t="n">
        <f aca="false">MIN(1000,MAX(R460,IF($A459&gt;=R$16,0,R$13*(R$16-$A459)+R$14*(R$16-$A459)^2+R$15*(R$16-$A459)^3)))</f>
        <v>0</v>
      </c>
      <c r="S459" s="54" t="n">
        <f aca="false">MIN(1000,MAX(S460,IF($A459&gt;=S$16,0,S$13*(S$16-$A459)+S$14*(S$16-$A459)^2+S$15*(S$16-$A459)^3)))</f>
        <v>0</v>
      </c>
      <c r="T459" s="54" t="n">
        <f aca="false">MIN(1000,MAX(T460,IF($A459&gt;=T$16,0,T$13*(T$16-$A459)+T$14*(T$16-$A459)^2+T$15*(T$16-$A459)^3)))</f>
        <v>0</v>
      </c>
      <c r="U459" s="54" t="n">
        <f aca="false">MIN(1000,MAX(U460,IF($A459&gt;=U$16,0,U$13*(U$16-$A459)+U$14*(U$16-$A459)^2+U$15*(U$16-$A459)^3)))</f>
        <v>48.75745</v>
      </c>
      <c r="V459" s="54" t="n">
        <f aca="false">MIN(1000,MAX(V460,IF($A459&gt;=V$16,0,V$13*(V$16-$A459)+V$14*(V$16-$A459)^2+V$15*(V$16-$A459)^3)))</f>
        <v>0</v>
      </c>
      <c r="W459" s="54" t="n">
        <f aca="false">MIN(1000,MAX(W460,IF($A459&gt;=W$16,0,W$13*(W$16-$A459)+W$14*(W$16-$A459)^2+W$15*(W$16-$A459)^3)))</f>
        <v>26.71848</v>
      </c>
      <c r="X459" s="54" t="n">
        <f aca="false">MIN(1000,MAX(X460,IF($A459&gt;=X$16,0,X$13*(X$16-$A459)+X$14*(X$16-$A459)^2+X$15*(X$16-$A459)^3)))</f>
        <v>0</v>
      </c>
      <c r="Y459" s="54" t="n">
        <f aca="false">MIN(1000,MAX(Y460,IF($A459&gt;=Y$16,0,Y$13*(Y$16-$A459)+Y$14*(Y$16-$A459)^2+Y$15*(Y$16-$A459)^3)))</f>
        <v>0</v>
      </c>
      <c r="Z459" s="54" t="n">
        <f aca="false">MIN(1000,MAX(Z460,IF($A459&gt;=Z$16,0,Z$13*(Z$16-$A459)+Z$14*(Z$16-$A459)^2+Z$15*(Z$16-$A459)^3)))</f>
        <v>0</v>
      </c>
      <c r="AC459" s="54" t="n">
        <f aca="false">MIN(1000,MAX(AC460,IF($A459&gt;=AC$16,0,AC$13*(AC$16-$A459)+AC$14*(AC$16-$A459)^2+AC$15*(AC$16-$A459)^3)))</f>
        <v>0</v>
      </c>
      <c r="AD459" s="54" t="n">
        <f aca="false">MIN(1000,MAX(AD460,IF($A459&gt;=AD$16,0,AD$13*(AD$16-$A459)+AD$14*(AD$16-$A459)^2+AD$15*(AD$16-$A459)^3)))</f>
        <v>0</v>
      </c>
      <c r="AE459" s="54" t="n">
        <f aca="false">MIN(1000,MAX(AE460,IF($A459&gt;=AE$16,0,AE$13*(AE$16-$A459)+AE$14*(AE$16-$A459)^2+AE$15*(AE$16-$A459)^3)))</f>
        <v>0</v>
      </c>
      <c r="AF459" s="54" t="n">
        <f aca="false">MIN(1000,MAX(AF460,IF($A459&gt;=AF$16,0,AF$13*(AF$16-$A459)+AF$14*(AF$16-$A459)^2+AF$15*(AF$16-$A459)^3)))</f>
        <v>0</v>
      </c>
      <c r="AG459" s="54" t="n">
        <f aca="false">MIN(1000,MAX(AG460,IF($A459&gt;=AG$16,0,AG$13*(AG$16-$A459)+AG$14*(AG$16-$A459)^2+AG$15*(AG$16-$A459)^3)))</f>
        <v>0</v>
      </c>
      <c r="AH459" s="54" t="n">
        <f aca="false">MIN(1000,MAX(AH460,IF($A459&gt;=AH$16,0,AH$13*(AH$16-$A459)+AH$14*(AH$16-$A459)^2+AH$15*(AH$16-$A459)^3)))</f>
        <v>0</v>
      </c>
      <c r="AI459" s="54" t="n">
        <f aca="false">MIN(1000,MAX(AI460,IF($A459&gt;=AI$16,0,AI$13*(AI$16-$A459)+AI$14*(AI$16-$A459)^2+AI$15*(AI$16-$A459)^3)))</f>
        <v>0</v>
      </c>
      <c r="AJ459" s="54" t="n">
        <f aca="false">MIN(1000,MAX(AJ460,IF($A459&gt;=AJ$16,0,AJ$13*(AJ$16-$A459)+AJ$14*(AJ$16-$A459)^2+AJ$15*(AJ$16-$A459)^3)))</f>
        <v>0</v>
      </c>
      <c r="AK459" s="54" t="n">
        <f aca="false">MIN(1000,MAX(AK460,IF($A459&gt;=AK$16,0,AK$13*(AK$16-$A459)+AK$14*(AK$16-$A459)^2+AK$15*(AK$16-$A459)^3)))</f>
        <v>0</v>
      </c>
      <c r="AL459" s="54" t="n">
        <f aca="false">MIN(1000,MAX(AL460,IF($A459&gt;=AL$16,0,AL$13*(AL$16-$A459)+AL$14*(AL$16-$A459)^2+AL$15*(AL$16-$A459)^3)))</f>
        <v>0</v>
      </c>
      <c r="AM459" s="54" t="n">
        <f aca="false">MIN(1000,MAX(AM460,IF($A459&gt;=AM$16,0,AM$13*(AM$16-$A459)+AM$14*(AM$16-$A459)^2+AM$15*(AM$16-$A459)^3)))</f>
        <v>0</v>
      </c>
      <c r="AN459" s="54" t="n">
        <f aca="false">MIN(1000,MAX(AN460,IF($A459&gt;=AN$16,0,AN$13*(AN$16-$A459)+AN$14*(AN$16-$A459)^2+AN$15*(AN$16-$A459)^3)))</f>
        <v>0</v>
      </c>
      <c r="AO459" s="54" t="n">
        <f aca="false">MIN(1000,MAX(AO460,IF($A459&gt;=AO$16,0,AO$13*(AO$16-$A459)+AO$14*(AO$16-$A459)^2+AO$15*(AO$16-$A459)^3)))</f>
        <v>0</v>
      </c>
      <c r="AP459" s="54" t="n">
        <f aca="false">MIN(1000,MAX(AP460,IF($A459&gt;=AP$16,0,AP$13*(AP$16-$A459)+AP$14*(AP$16-$A459)^2+AP$15*(AP$16-$A459)^3)))</f>
        <v>0</v>
      </c>
      <c r="AQ459" s="54" t="n">
        <f aca="false">MIN(1000,MAX(AQ460,IF($A459&gt;=AQ$16,0,AQ$13*(AQ$16-$A459)+AQ$14*(AQ$16-$A459)^2+AQ$15*(AQ$16-$A459)^3)))</f>
        <v>0</v>
      </c>
      <c r="AR459" s="54" t="n">
        <f aca="false">MIN(1000,MAX(AR460,IF($A459&gt;=AR$16,0,AR$13*(AR$16-$A459)+AR$14*(AR$16-$A459)^2+AR$15*(AR$16-$A459)^3)))</f>
        <v>0</v>
      </c>
      <c r="AS459" s="54" t="n">
        <f aca="false">MIN(1000,MAX(AS460,IF($A459&gt;=AS$16,0,AS$13*(AS$16-$A459)+AS$14*(AS$16-$A459)^2+AS$15*(AS$16-$A459)^3)))</f>
        <v>0</v>
      </c>
      <c r="AT459" s="54" t="n">
        <f aca="false">MIN(1000,MAX(AT460,IF($A459&gt;=AT$16,0,AT$13*(AT$16-$A459)+AT$14*(AT$16-$A459)^2+AT$15*(AT$16-$A459)^3)))</f>
        <v>0</v>
      </c>
      <c r="AU459" s="54" t="n">
        <f aca="false">MIN(1000,MAX(AU460,IF($A459&gt;=AU$16,0,AU$13*(AU$16-$A459)+AU$14*(AU$16-$A459)^2+AU$15*(AU$16-$A459)^3)))</f>
        <v>0</v>
      </c>
      <c r="AV459" s="54" t="n">
        <f aca="false">MIN(1000,MAX(AV460,IF($A459&gt;=AV$16,0,AV$13*(AV$16-$A459)+AV$14*(AV$16-$A459)^2+AV$15*(AV$16-$A459)^3)))</f>
        <v>289.16153</v>
      </c>
      <c r="AW459" s="54" t="n">
        <f aca="false">MIN(1000,MAX(AW460,IF($A459&gt;=AW$16,0,AW$13*(AW$16-$A459)+AW$14*(AW$16-$A459)^2+AW$15*(AW$16-$A459)^3)))</f>
        <v>0</v>
      </c>
      <c r="AX459" s="54" t="n">
        <f aca="false">MIN(1000,MAX(AX460,IF($A459&gt;=AX$16,0,AX$13*(AX$16-$A459)+AX$14*(AX$16-$A459)^2+AX$15*(AX$16-$A459)^3)))</f>
        <v>58.216864</v>
      </c>
      <c r="AY459" s="54" t="n">
        <f aca="false">MIN(1000,MAX(AY460,IF($A459&gt;=AY$16,0,AY$13*(AY$16-$A459)+AY$14*(AY$16-$A459)^2+AY$15*(AY$16-$A459)^3)))</f>
        <v>0</v>
      </c>
      <c r="AZ459" s="54" t="n">
        <f aca="false">MIN(1000,MAX(AZ460,IF($A459&gt;=AZ$16,0,AZ$13*(AZ$16-$A459)+AZ$14*(AZ$16-$A459)^2+AZ$15*(AZ$16-$A459)^3)))</f>
        <v>0</v>
      </c>
      <c r="BA459" s="54" t="n">
        <f aca="false">MIN(1000,MAX(BA460,IF($A459&gt;=BA$16,0,BA$13*(BA$16-$A459)+BA$14*(BA$16-$A459)^2+BA$15*(BA$16-$A459)^3)))</f>
        <v>0</v>
      </c>
    </row>
    <row r="460" customFormat="false" ht="13.8" hidden="false" customHeight="false" outlineLevel="0" collapsed="false">
      <c r="A460" s="12" t="n">
        <f aca="false">A459+10</f>
        <v>4430</v>
      </c>
      <c r="B460" s="54" t="n">
        <f aca="false">MIN(1000,MAX(B461,IF($A460&gt;=B$16,0,B$13*(B$16-$A460)+B$14*(B$16-$A460)^2+B$15*(B$16-$A460)^3)))</f>
        <v>0</v>
      </c>
      <c r="C460" s="54" t="n">
        <f aca="false">MIN(1000,MAX(C461,IF($A460&gt;=C$16,0,C$13*(C$16-$A460)+C$14*(C$16-$A460)^2+C$15*(C$16-$A460)^3)))</f>
        <v>0</v>
      </c>
      <c r="D460" s="54" t="n">
        <f aca="false">MIN(1000,MAX(D461,IF($A460&gt;=D$16,0,D$13*(D$16-$A460)+D$14*(D$16-$A460)^2+D$15*(D$16-$A460)^3)))</f>
        <v>0</v>
      </c>
      <c r="E460" s="54" t="n">
        <f aca="false">MIN(1000,MAX(E461,IF($A460&gt;=E$16,0,E$13*(E$16-$A460)+E$14*(E$16-$A460)^2+E$15*(E$16-$A460)^3)))</f>
        <v>0</v>
      </c>
      <c r="F460" s="54" t="n">
        <f aca="false">MIN(1000,MAX(F461,IF($A460&gt;=F$16,0,F$13*(F$16-$A460)+F$14*(F$16-$A460)^2+F$15*(F$16-$A460)^3)))</f>
        <v>0</v>
      </c>
      <c r="G460" s="54" t="n">
        <f aca="false">MIN(1000,MAX(G461,IF($A460&gt;=G$16,0,G$13*(G$16-$A460)+G$14*(G$16-$A460)^2+G$15*(G$16-$A460)^3)))</f>
        <v>0</v>
      </c>
      <c r="H460" s="54" t="n">
        <f aca="false">MIN(1000,MAX(H461,IF($A460&gt;=H$16,0,H$13*(H$16-$A460)+H$14*(H$16-$A460)^2+H$15*(H$16-$A460)^3)))</f>
        <v>0</v>
      </c>
      <c r="I460" s="54" t="n">
        <f aca="false">MIN(1000,MAX(I461,IF($A460&gt;=I$16,0,I$13*(I$16-$A460)+I$14*(I$16-$A460)^2+I$15*(I$16-$A460)^3)))</f>
        <v>0</v>
      </c>
      <c r="J460" s="54" t="n">
        <f aca="false">MIN(1000,MAX(J461,IF($A460&gt;=J$16,0,J$13*(J$16-$A460)+J$14*(J$16-$A460)^2+J$15*(J$16-$A460)^3)))</f>
        <v>0</v>
      </c>
      <c r="K460" s="54" t="n">
        <f aca="false">MIN(1000,MAX(K461,IF($A460&gt;=K$16,0,K$13*(K$16-$A460)+K$14*(K$16-$A460)^2+K$15*(K$16-$A460)^3)))</f>
        <v>0</v>
      </c>
      <c r="L460" s="54" t="n">
        <f aca="false">MIN(1000,MAX(L461,IF($A460&gt;=L$16,0,L$13*(L$16-$A460)+L$14*(L$16-$A460)^2+L$15*(L$16-$A460)^3)))</f>
        <v>0</v>
      </c>
      <c r="M460" s="54" t="n">
        <f aca="false">MIN(1000,MAX(M461,IF($A460&gt;=M$16,0,M$13*(M$16-$A460)+M$14*(M$16-$A460)^2+M$15*(M$16-$A460)^3)))</f>
        <v>0</v>
      </c>
      <c r="N460" s="54" t="n">
        <f aca="false">MIN(1000,MAX(N461,IF($A460&gt;=N$16,0,N$13*(N$16-$A460)+N$14*(N$16-$A460)^2+N$15*(N$16-$A460)^3)))</f>
        <v>0</v>
      </c>
      <c r="O460" s="54" t="n">
        <f aca="false">MIN(1000,MAX(O461,IF($A460&gt;=O$16,0,O$13*(O$16-$A460)+O$14*(O$16-$A460)^2+O$15*(O$16-$A460)^3)))</f>
        <v>0</v>
      </c>
      <c r="P460" s="54" t="n">
        <f aca="false">MIN(1000,MAX(P461,IF($A460&gt;=P$16,0,P$13*(P$16-$A460)+P$14*(P$16-$A460)^2+P$15*(P$16-$A460)^3)))</f>
        <v>0</v>
      </c>
      <c r="Q460" s="54" t="n">
        <f aca="false">MIN(1000,MAX(Q461,IF($A460&gt;=Q$16,0,Q$13*(Q$16-$A460)+Q$14*(Q$16-$A460)^2+Q$15*(Q$16-$A460)^3)))</f>
        <v>0</v>
      </c>
      <c r="R460" s="54" t="n">
        <f aca="false">MIN(1000,MAX(R461,IF($A460&gt;=R$16,0,R$13*(R$16-$A460)+R$14*(R$16-$A460)^2+R$15*(R$16-$A460)^3)))</f>
        <v>0</v>
      </c>
      <c r="S460" s="54" t="n">
        <f aca="false">MIN(1000,MAX(S461,IF($A460&gt;=S$16,0,S$13*(S$16-$A460)+S$14*(S$16-$A460)^2+S$15*(S$16-$A460)^3)))</f>
        <v>0</v>
      </c>
      <c r="T460" s="54" t="n">
        <f aca="false">MIN(1000,MAX(T461,IF($A460&gt;=T$16,0,T$13*(T$16-$A460)+T$14*(T$16-$A460)^2+T$15*(T$16-$A460)^3)))</f>
        <v>0</v>
      </c>
      <c r="U460" s="54" t="n">
        <f aca="false">MIN(1000,MAX(U461,IF($A460&gt;=U$16,0,U$13*(U$16-$A460)+U$14*(U$16-$A460)^2+U$15*(U$16-$A460)^3)))</f>
        <v>48.51245</v>
      </c>
      <c r="V460" s="54" t="n">
        <f aca="false">MIN(1000,MAX(V461,IF($A460&gt;=V$16,0,V$13*(V$16-$A460)+V$14*(V$16-$A460)^2+V$15*(V$16-$A460)^3)))</f>
        <v>0</v>
      </c>
      <c r="W460" s="54" t="n">
        <f aca="false">MIN(1000,MAX(W461,IF($A460&gt;=W$16,0,W$13*(W$16-$A460)+W$14*(W$16-$A460)^2+W$15*(W$16-$A460)^3)))</f>
        <v>26.58948</v>
      </c>
      <c r="X460" s="54" t="n">
        <f aca="false">MIN(1000,MAX(X461,IF($A460&gt;=X$16,0,X$13*(X$16-$A460)+X$14*(X$16-$A460)^2+X$15*(X$16-$A460)^3)))</f>
        <v>0</v>
      </c>
      <c r="Y460" s="54" t="n">
        <f aca="false">MIN(1000,MAX(Y461,IF($A460&gt;=Y$16,0,Y$13*(Y$16-$A460)+Y$14*(Y$16-$A460)^2+Y$15*(Y$16-$A460)^3)))</f>
        <v>0</v>
      </c>
      <c r="Z460" s="54" t="n">
        <f aca="false">MIN(1000,MAX(Z461,IF($A460&gt;=Z$16,0,Z$13*(Z$16-$A460)+Z$14*(Z$16-$A460)^2+Z$15*(Z$16-$A460)^3)))</f>
        <v>0</v>
      </c>
      <c r="AC460" s="54" t="n">
        <f aca="false">MIN(1000,MAX(AC461,IF($A460&gt;=AC$16,0,AC$13*(AC$16-$A460)+AC$14*(AC$16-$A460)^2+AC$15*(AC$16-$A460)^3)))</f>
        <v>0</v>
      </c>
      <c r="AD460" s="54" t="n">
        <f aca="false">MIN(1000,MAX(AD461,IF($A460&gt;=AD$16,0,AD$13*(AD$16-$A460)+AD$14*(AD$16-$A460)^2+AD$15*(AD$16-$A460)^3)))</f>
        <v>0</v>
      </c>
      <c r="AE460" s="54" t="n">
        <f aca="false">MIN(1000,MAX(AE461,IF($A460&gt;=AE$16,0,AE$13*(AE$16-$A460)+AE$14*(AE$16-$A460)^2+AE$15*(AE$16-$A460)^3)))</f>
        <v>0</v>
      </c>
      <c r="AF460" s="54" t="n">
        <f aca="false">MIN(1000,MAX(AF461,IF($A460&gt;=AF$16,0,AF$13*(AF$16-$A460)+AF$14*(AF$16-$A460)^2+AF$15*(AF$16-$A460)^3)))</f>
        <v>0</v>
      </c>
      <c r="AG460" s="54" t="n">
        <f aca="false">MIN(1000,MAX(AG461,IF($A460&gt;=AG$16,0,AG$13*(AG$16-$A460)+AG$14*(AG$16-$A460)^2+AG$15*(AG$16-$A460)^3)))</f>
        <v>0</v>
      </c>
      <c r="AH460" s="54" t="n">
        <f aca="false">MIN(1000,MAX(AH461,IF($A460&gt;=AH$16,0,AH$13*(AH$16-$A460)+AH$14*(AH$16-$A460)^2+AH$15*(AH$16-$A460)^3)))</f>
        <v>0</v>
      </c>
      <c r="AI460" s="54" t="n">
        <f aca="false">MIN(1000,MAX(AI461,IF($A460&gt;=AI$16,0,AI$13*(AI$16-$A460)+AI$14*(AI$16-$A460)^2+AI$15*(AI$16-$A460)^3)))</f>
        <v>0</v>
      </c>
      <c r="AJ460" s="54" t="n">
        <f aca="false">MIN(1000,MAX(AJ461,IF($A460&gt;=AJ$16,0,AJ$13*(AJ$16-$A460)+AJ$14*(AJ$16-$A460)^2+AJ$15*(AJ$16-$A460)^3)))</f>
        <v>0</v>
      </c>
      <c r="AK460" s="54" t="n">
        <f aca="false">MIN(1000,MAX(AK461,IF($A460&gt;=AK$16,0,AK$13*(AK$16-$A460)+AK$14*(AK$16-$A460)^2+AK$15*(AK$16-$A460)^3)))</f>
        <v>0</v>
      </c>
      <c r="AL460" s="54" t="n">
        <f aca="false">MIN(1000,MAX(AL461,IF($A460&gt;=AL$16,0,AL$13*(AL$16-$A460)+AL$14*(AL$16-$A460)^2+AL$15*(AL$16-$A460)^3)))</f>
        <v>0</v>
      </c>
      <c r="AM460" s="54" t="n">
        <f aca="false">MIN(1000,MAX(AM461,IF($A460&gt;=AM$16,0,AM$13*(AM$16-$A460)+AM$14*(AM$16-$A460)^2+AM$15*(AM$16-$A460)^3)))</f>
        <v>0</v>
      </c>
      <c r="AN460" s="54" t="n">
        <f aca="false">MIN(1000,MAX(AN461,IF($A460&gt;=AN$16,0,AN$13*(AN$16-$A460)+AN$14*(AN$16-$A460)^2+AN$15*(AN$16-$A460)^3)))</f>
        <v>0</v>
      </c>
      <c r="AO460" s="54" t="n">
        <f aca="false">MIN(1000,MAX(AO461,IF($A460&gt;=AO$16,0,AO$13*(AO$16-$A460)+AO$14*(AO$16-$A460)^2+AO$15*(AO$16-$A460)^3)))</f>
        <v>0</v>
      </c>
      <c r="AP460" s="54" t="n">
        <f aca="false">MIN(1000,MAX(AP461,IF($A460&gt;=AP$16,0,AP$13*(AP$16-$A460)+AP$14*(AP$16-$A460)^2+AP$15*(AP$16-$A460)^3)))</f>
        <v>0</v>
      </c>
      <c r="AQ460" s="54" t="n">
        <f aca="false">MIN(1000,MAX(AQ461,IF($A460&gt;=AQ$16,0,AQ$13*(AQ$16-$A460)+AQ$14*(AQ$16-$A460)^2+AQ$15*(AQ$16-$A460)^3)))</f>
        <v>0</v>
      </c>
      <c r="AR460" s="54" t="n">
        <f aca="false">MIN(1000,MAX(AR461,IF($A460&gt;=AR$16,0,AR$13*(AR$16-$A460)+AR$14*(AR$16-$A460)^2+AR$15*(AR$16-$A460)^3)))</f>
        <v>0</v>
      </c>
      <c r="AS460" s="54" t="n">
        <f aca="false">MIN(1000,MAX(AS461,IF($A460&gt;=AS$16,0,AS$13*(AS$16-$A460)+AS$14*(AS$16-$A460)^2+AS$15*(AS$16-$A460)^3)))</f>
        <v>0</v>
      </c>
      <c r="AT460" s="54" t="n">
        <f aca="false">MIN(1000,MAX(AT461,IF($A460&gt;=AT$16,0,AT$13*(AT$16-$A460)+AT$14*(AT$16-$A460)^2+AT$15*(AT$16-$A460)^3)))</f>
        <v>0</v>
      </c>
      <c r="AU460" s="54" t="n">
        <f aca="false">MIN(1000,MAX(AU461,IF($A460&gt;=AU$16,0,AU$13*(AU$16-$A460)+AU$14*(AU$16-$A460)^2+AU$15*(AU$16-$A460)^3)))</f>
        <v>0</v>
      </c>
      <c r="AV460" s="54" t="n">
        <f aca="false">MIN(1000,MAX(AV461,IF($A460&gt;=AV$16,0,AV$13*(AV$16-$A460)+AV$14*(AV$16-$A460)^2+AV$15*(AV$16-$A460)^3)))</f>
        <v>287.70853</v>
      </c>
      <c r="AW460" s="54" t="n">
        <f aca="false">MIN(1000,MAX(AW461,IF($A460&gt;=AW$16,0,AW$13*(AW$16-$A460)+AW$14*(AW$16-$A460)^2+AW$15*(AW$16-$A460)^3)))</f>
        <v>0</v>
      </c>
      <c r="AX460" s="54" t="n">
        <f aca="false">MIN(1000,MAX(AX461,IF($A460&gt;=AX$16,0,AX$13*(AX$16-$A460)+AX$14*(AX$16-$A460)^2+AX$15*(AX$16-$A460)^3)))</f>
        <v>58.216864</v>
      </c>
      <c r="AY460" s="54" t="n">
        <f aca="false">MIN(1000,MAX(AY461,IF($A460&gt;=AY$16,0,AY$13*(AY$16-$A460)+AY$14*(AY$16-$A460)^2+AY$15*(AY$16-$A460)^3)))</f>
        <v>0</v>
      </c>
      <c r="AZ460" s="54" t="n">
        <f aca="false">MIN(1000,MAX(AZ461,IF($A460&gt;=AZ$16,0,AZ$13*(AZ$16-$A460)+AZ$14*(AZ$16-$A460)^2+AZ$15*(AZ$16-$A460)^3)))</f>
        <v>0</v>
      </c>
      <c r="BA460" s="54" t="n">
        <f aca="false">MIN(1000,MAX(BA461,IF($A460&gt;=BA$16,0,BA$13*(BA$16-$A460)+BA$14*(BA$16-$A460)^2+BA$15*(BA$16-$A460)^3)))</f>
        <v>0</v>
      </c>
    </row>
    <row r="461" customFormat="false" ht="13.8" hidden="false" customHeight="false" outlineLevel="0" collapsed="false">
      <c r="A461" s="12" t="n">
        <f aca="false">A460+10</f>
        <v>4440</v>
      </c>
      <c r="B461" s="54" t="n">
        <f aca="false">MIN(1000,MAX(B462,IF($A461&gt;=B$16,0,B$13*(B$16-$A461)+B$14*(B$16-$A461)^2+B$15*(B$16-$A461)^3)))</f>
        <v>0</v>
      </c>
      <c r="C461" s="54" t="n">
        <f aca="false">MIN(1000,MAX(C462,IF($A461&gt;=C$16,0,C$13*(C$16-$A461)+C$14*(C$16-$A461)^2+C$15*(C$16-$A461)^3)))</f>
        <v>0</v>
      </c>
      <c r="D461" s="54" t="n">
        <f aca="false">MIN(1000,MAX(D462,IF($A461&gt;=D$16,0,D$13*(D$16-$A461)+D$14*(D$16-$A461)^2+D$15*(D$16-$A461)^3)))</f>
        <v>0</v>
      </c>
      <c r="E461" s="54" t="n">
        <f aca="false">MIN(1000,MAX(E462,IF($A461&gt;=E$16,0,E$13*(E$16-$A461)+E$14*(E$16-$A461)^2+E$15*(E$16-$A461)^3)))</f>
        <v>0</v>
      </c>
      <c r="F461" s="54" t="n">
        <f aca="false">MIN(1000,MAX(F462,IF($A461&gt;=F$16,0,F$13*(F$16-$A461)+F$14*(F$16-$A461)^2+F$15*(F$16-$A461)^3)))</f>
        <v>0</v>
      </c>
      <c r="G461" s="54" t="n">
        <f aca="false">MIN(1000,MAX(G462,IF($A461&gt;=G$16,0,G$13*(G$16-$A461)+G$14*(G$16-$A461)^2+G$15*(G$16-$A461)^3)))</f>
        <v>0</v>
      </c>
      <c r="H461" s="54" t="n">
        <f aca="false">MIN(1000,MAX(H462,IF($A461&gt;=H$16,0,H$13*(H$16-$A461)+H$14*(H$16-$A461)^2+H$15*(H$16-$A461)^3)))</f>
        <v>0</v>
      </c>
      <c r="I461" s="54" t="n">
        <f aca="false">MIN(1000,MAX(I462,IF($A461&gt;=I$16,0,I$13*(I$16-$A461)+I$14*(I$16-$A461)^2+I$15*(I$16-$A461)^3)))</f>
        <v>0</v>
      </c>
      <c r="J461" s="54" t="n">
        <f aca="false">MIN(1000,MAX(J462,IF($A461&gt;=J$16,0,J$13*(J$16-$A461)+J$14*(J$16-$A461)^2+J$15*(J$16-$A461)^3)))</f>
        <v>0</v>
      </c>
      <c r="K461" s="54" t="n">
        <f aca="false">MIN(1000,MAX(K462,IF($A461&gt;=K$16,0,K$13*(K$16-$A461)+K$14*(K$16-$A461)^2+K$15*(K$16-$A461)^3)))</f>
        <v>0</v>
      </c>
      <c r="L461" s="54" t="n">
        <f aca="false">MIN(1000,MAX(L462,IF($A461&gt;=L$16,0,L$13*(L$16-$A461)+L$14*(L$16-$A461)^2+L$15*(L$16-$A461)^3)))</f>
        <v>0</v>
      </c>
      <c r="M461" s="54" t="n">
        <f aca="false">MIN(1000,MAX(M462,IF($A461&gt;=M$16,0,M$13*(M$16-$A461)+M$14*(M$16-$A461)^2+M$15*(M$16-$A461)^3)))</f>
        <v>0</v>
      </c>
      <c r="N461" s="54" t="n">
        <f aca="false">MIN(1000,MAX(N462,IF($A461&gt;=N$16,0,N$13*(N$16-$A461)+N$14*(N$16-$A461)^2+N$15*(N$16-$A461)^3)))</f>
        <v>0</v>
      </c>
      <c r="O461" s="54" t="n">
        <f aca="false">MIN(1000,MAX(O462,IF($A461&gt;=O$16,0,O$13*(O$16-$A461)+O$14*(O$16-$A461)^2+O$15*(O$16-$A461)^3)))</f>
        <v>0</v>
      </c>
      <c r="P461" s="54" t="n">
        <f aca="false">MIN(1000,MAX(P462,IF($A461&gt;=P$16,0,P$13*(P$16-$A461)+P$14*(P$16-$A461)^2+P$15*(P$16-$A461)^3)))</f>
        <v>0</v>
      </c>
      <c r="Q461" s="54" t="n">
        <f aca="false">MIN(1000,MAX(Q462,IF($A461&gt;=Q$16,0,Q$13*(Q$16-$A461)+Q$14*(Q$16-$A461)^2+Q$15*(Q$16-$A461)^3)))</f>
        <v>0</v>
      </c>
      <c r="R461" s="54" t="n">
        <f aca="false">MIN(1000,MAX(R462,IF($A461&gt;=R$16,0,R$13*(R$16-$A461)+R$14*(R$16-$A461)^2+R$15*(R$16-$A461)^3)))</f>
        <v>0</v>
      </c>
      <c r="S461" s="54" t="n">
        <f aca="false">MIN(1000,MAX(S462,IF($A461&gt;=S$16,0,S$13*(S$16-$A461)+S$14*(S$16-$A461)^2+S$15*(S$16-$A461)^3)))</f>
        <v>0</v>
      </c>
      <c r="T461" s="54" t="n">
        <f aca="false">MIN(1000,MAX(T462,IF($A461&gt;=T$16,0,T$13*(T$16-$A461)+T$14*(T$16-$A461)^2+T$15*(T$16-$A461)^3)))</f>
        <v>0</v>
      </c>
      <c r="U461" s="54" t="n">
        <f aca="false">MIN(1000,MAX(U462,IF($A461&gt;=U$16,0,U$13*(U$16-$A461)+U$14*(U$16-$A461)^2+U$15*(U$16-$A461)^3)))</f>
        <v>48.26745</v>
      </c>
      <c r="V461" s="54" t="n">
        <f aca="false">MIN(1000,MAX(V462,IF($A461&gt;=V$16,0,V$13*(V$16-$A461)+V$14*(V$16-$A461)^2+V$15*(V$16-$A461)^3)))</f>
        <v>0</v>
      </c>
      <c r="W461" s="54" t="n">
        <f aca="false">MIN(1000,MAX(W462,IF($A461&gt;=W$16,0,W$13*(W$16-$A461)+W$14*(W$16-$A461)^2+W$15*(W$16-$A461)^3)))</f>
        <v>26.46048</v>
      </c>
      <c r="X461" s="54" t="n">
        <f aca="false">MIN(1000,MAX(X462,IF($A461&gt;=X$16,0,X$13*(X$16-$A461)+X$14*(X$16-$A461)^2+X$15*(X$16-$A461)^3)))</f>
        <v>0</v>
      </c>
      <c r="Y461" s="54" t="n">
        <f aca="false">MIN(1000,MAX(Y462,IF($A461&gt;=Y$16,0,Y$13*(Y$16-$A461)+Y$14*(Y$16-$A461)^2+Y$15*(Y$16-$A461)^3)))</f>
        <v>0</v>
      </c>
      <c r="Z461" s="54" t="n">
        <f aca="false">MIN(1000,MAX(Z462,IF($A461&gt;=Z$16,0,Z$13*(Z$16-$A461)+Z$14*(Z$16-$A461)^2+Z$15*(Z$16-$A461)^3)))</f>
        <v>0</v>
      </c>
      <c r="AC461" s="54" t="n">
        <f aca="false">MIN(1000,MAX(AC462,IF($A461&gt;=AC$16,0,AC$13*(AC$16-$A461)+AC$14*(AC$16-$A461)^2+AC$15*(AC$16-$A461)^3)))</f>
        <v>0</v>
      </c>
      <c r="AD461" s="54" t="n">
        <f aca="false">MIN(1000,MAX(AD462,IF($A461&gt;=AD$16,0,AD$13*(AD$16-$A461)+AD$14*(AD$16-$A461)^2+AD$15*(AD$16-$A461)^3)))</f>
        <v>0</v>
      </c>
      <c r="AE461" s="54" t="n">
        <f aca="false">MIN(1000,MAX(AE462,IF($A461&gt;=AE$16,0,AE$13*(AE$16-$A461)+AE$14*(AE$16-$A461)^2+AE$15*(AE$16-$A461)^3)))</f>
        <v>0</v>
      </c>
      <c r="AF461" s="54" t="n">
        <f aca="false">MIN(1000,MAX(AF462,IF($A461&gt;=AF$16,0,AF$13*(AF$16-$A461)+AF$14*(AF$16-$A461)^2+AF$15*(AF$16-$A461)^3)))</f>
        <v>0</v>
      </c>
      <c r="AG461" s="54" t="n">
        <f aca="false">MIN(1000,MAX(AG462,IF($A461&gt;=AG$16,0,AG$13*(AG$16-$A461)+AG$14*(AG$16-$A461)^2+AG$15*(AG$16-$A461)^3)))</f>
        <v>0</v>
      </c>
      <c r="AH461" s="54" t="n">
        <f aca="false">MIN(1000,MAX(AH462,IF($A461&gt;=AH$16,0,AH$13*(AH$16-$A461)+AH$14*(AH$16-$A461)^2+AH$15*(AH$16-$A461)^3)))</f>
        <v>0</v>
      </c>
      <c r="AI461" s="54" t="n">
        <f aca="false">MIN(1000,MAX(AI462,IF($A461&gt;=AI$16,0,AI$13*(AI$16-$A461)+AI$14*(AI$16-$A461)^2+AI$15*(AI$16-$A461)^3)))</f>
        <v>0</v>
      </c>
      <c r="AJ461" s="54" t="n">
        <f aca="false">MIN(1000,MAX(AJ462,IF($A461&gt;=AJ$16,0,AJ$13*(AJ$16-$A461)+AJ$14*(AJ$16-$A461)^2+AJ$15*(AJ$16-$A461)^3)))</f>
        <v>0</v>
      </c>
      <c r="AK461" s="54" t="n">
        <f aca="false">MIN(1000,MAX(AK462,IF($A461&gt;=AK$16,0,AK$13*(AK$16-$A461)+AK$14*(AK$16-$A461)^2+AK$15*(AK$16-$A461)^3)))</f>
        <v>0</v>
      </c>
      <c r="AL461" s="54" t="n">
        <f aca="false">MIN(1000,MAX(AL462,IF($A461&gt;=AL$16,0,AL$13*(AL$16-$A461)+AL$14*(AL$16-$A461)^2+AL$15*(AL$16-$A461)^3)))</f>
        <v>0</v>
      </c>
      <c r="AM461" s="54" t="n">
        <f aca="false">MIN(1000,MAX(AM462,IF($A461&gt;=AM$16,0,AM$13*(AM$16-$A461)+AM$14*(AM$16-$A461)^2+AM$15*(AM$16-$A461)^3)))</f>
        <v>0</v>
      </c>
      <c r="AN461" s="54" t="n">
        <f aca="false">MIN(1000,MAX(AN462,IF($A461&gt;=AN$16,0,AN$13*(AN$16-$A461)+AN$14*(AN$16-$A461)^2+AN$15*(AN$16-$A461)^3)))</f>
        <v>0</v>
      </c>
      <c r="AO461" s="54" t="n">
        <f aca="false">MIN(1000,MAX(AO462,IF($A461&gt;=AO$16,0,AO$13*(AO$16-$A461)+AO$14*(AO$16-$A461)^2+AO$15*(AO$16-$A461)^3)))</f>
        <v>0</v>
      </c>
      <c r="AP461" s="54" t="n">
        <f aca="false">MIN(1000,MAX(AP462,IF($A461&gt;=AP$16,0,AP$13*(AP$16-$A461)+AP$14*(AP$16-$A461)^2+AP$15*(AP$16-$A461)^3)))</f>
        <v>0</v>
      </c>
      <c r="AQ461" s="54" t="n">
        <f aca="false">MIN(1000,MAX(AQ462,IF($A461&gt;=AQ$16,0,AQ$13*(AQ$16-$A461)+AQ$14*(AQ$16-$A461)^2+AQ$15*(AQ$16-$A461)^3)))</f>
        <v>0</v>
      </c>
      <c r="AR461" s="54" t="n">
        <f aca="false">MIN(1000,MAX(AR462,IF($A461&gt;=AR$16,0,AR$13*(AR$16-$A461)+AR$14*(AR$16-$A461)^2+AR$15*(AR$16-$A461)^3)))</f>
        <v>0</v>
      </c>
      <c r="AS461" s="54" t="n">
        <f aca="false">MIN(1000,MAX(AS462,IF($A461&gt;=AS$16,0,AS$13*(AS$16-$A461)+AS$14*(AS$16-$A461)^2+AS$15*(AS$16-$A461)^3)))</f>
        <v>0</v>
      </c>
      <c r="AT461" s="54" t="n">
        <f aca="false">MIN(1000,MAX(AT462,IF($A461&gt;=AT$16,0,AT$13*(AT$16-$A461)+AT$14*(AT$16-$A461)^2+AT$15*(AT$16-$A461)^3)))</f>
        <v>0</v>
      </c>
      <c r="AU461" s="54" t="n">
        <f aca="false">MIN(1000,MAX(AU462,IF($A461&gt;=AU$16,0,AU$13*(AU$16-$A461)+AU$14*(AU$16-$A461)^2+AU$15*(AU$16-$A461)^3)))</f>
        <v>0</v>
      </c>
      <c r="AV461" s="54" t="n">
        <f aca="false">MIN(1000,MAX(AV462,IF($A461&gt;=AV$16,0,AV$13*(AV$16-$A461)+AV$14*(AV$16-$A461)^2+AV$15*(AV$16-$A461)^3)))</f>
        <v>286.25553</v>
      </c>
      <c r="AW461" s="54" t="n">
        <f aca="false">MIN(1000,MAX(AW462,IF($A461&gt;=AW$16,0,AW$13*(AW$16-$A461)+AW$14*(AW$16-$A461)^2+AW$15*(AW$16-$A461)^3)))</f>
        <v>0</v>
      </c>
      <c r="AX461" s="54" t="n">
        <f aca="false">MIN(1000,MAX(AX462,IF($A461&gt;=AX$16,0,AX$13*(AX$16-$A461)+AX$14*(AX$16-$A461)^2+AX$15*(AX$16-$A461)^3)))</f>
        <v>58.216864</v>
      </c>
      <c r="AY461" s="54" t="n">
        <f aca="false">MIN(1000,MAX(AY462,IF($A461&gt;=AY$16,0,AY$13*(AY$16-$A461)+AY$14*(AY$16-$A461)^2+AY$15*(AY$16-$A461)^3)))</f>
        <v>0</v>
      </c>
      <c r="AZ461" s="54" t="n">
        <f aca="false">MIN(1000,MAX(AZ462,IF($A461&gt;=AZ$16,0,AZ$13*(AZ$16-$A461)+AZ$14*(AZ$16-$A461)^2+AZ$15*(AZ$16-$A461)^3)))</f>
        <v>0</v>
      </c>
      <c r="BA461" s="54" t="n">
        <f aca="false">MIN(1000,MAX(BA462,IF($A461&gt;=BA$16,0,BA$13*(BA$16-$A461)+BA$14*(BA$16-$A461)^2+BA$15*(BA$16-$A461)^3)))</f>
        <v>0</v>
      </c>
    </row>
    <row r="462" customFormat="false" ht="13.8" hidden="false" customHeight="false" outlineLevel="0" collapsed="false">
      <c r="A462" s="12" t="n">
        <f aca="false">A461+10</f>
        <v>4450</v>
      </c>
      <c r="B462" s="54" t="n">
        <f aca="false">MIN(1000,MAX(B463,IF($A462&gt;=B$16,0,B$13*(B$16-$A462)+B$14*(B$16-$A462)^2+B$15*(B$16-$A462)^3)))</f>
        <v>0</v>
      </c>
      <c r="C462" s="54" t="n">
        <f aca="false">MIN(1000,MAX(C463,IF($A462&gt;=C$16,0,C$13*(C$16-$A462)+C$14*(C$16-$A462)^2+C$15*(C$16-$A462)^3)))</f>
        <v>0</v>
      </c>
      <c r="D462" s="54" t="n">
        <f aca="false">MIN(1000,MAX(D463,IF($A462&gt;=D$16,0,D$13*(D$16-$A462)+D$14*(D$16-$A462)^2+D$15*(D$16-$A462)^3)))</f>
        <v>0</v>
      </c>
      <c r="E462" s="54" t="n">
        <f aca="false">MIN(1000,MAX(E463,IF($A462&gt;=E$16,0,E$13*(E$16-$A462)+E$14*(E$16-$A462)^2+E$15*(E$16-$A462)^3)))</f>
        <v>0</v>
      </c>
      <c r="F462" s="54" t="n">
        <f aca="false">MIN(1000,MAX(F463,IF($A462&gt;=F$16,0,F$13*(F$16-$A462)+F$14*(F$16-$A462)^2+F$15*(F$16-$A462)^3)))</f>
        <v>0</v>
      </c>
      <c r="G462" s="54" t="n">
        <f aca="false">MIN(1000,MAX(G463,IF($A462&gt;=G$16,0,G$13*(G$16-$A462)+G$14*(G$16-$A462)^2+G$15*(G$16-$A462)^3)))</f>
        <v>0</v>
      </c>
      <c r="H462" s="54" t="n">
        <f aca="false">MIN(1000,MAX(H463,IF($A462&gt;=H$16,0,H$13*(H$16-$A462)+H$14*(H$16-$A462)^2+H$15*(H$16-$A462)^3)))</f>
        <v>0</v>
      </c>
      <c r="I462" s="54" t="n">
        <f aca="false">MIN(1000,MAX(I463,IF($A462&gt;=I$16,0,I$13*(I$16-$A462)+I$14*(I$16-$A462)^2+I$15*(I$16-$A462)^3)))</f>
        <v>0</v>
      </c>
      <c r="J462" s="54" t="n">
        <f aca="false">MIN(1000,MAX(J463,IF($A462&gt;=J$16,0,J$13*(J$16-$A462)+J$14*(J$16-$A462)^2+J$15*(J$16-$A462)^3)))</f>
        <v>0</v>
      </c>
      <c r="K462" s="54" t="n">
        <f aca="false">MIN(1000,MAX(K463,IF($A462&gt;=K$16,0,K$13*(K$16-$A462)+K$14*(K$16-$A462)^2+K$15*(K$16-$A462)^3)))</f>
        <v>0</v>
      </c>
      <c r="L462" s="54" t="n">
        <f aca="false">MIN(1000,MAX(L463,IF($A462&gt;=L$16,0,L$13*(L$16-$A462)+L$14*(L$16-$A462)^2+L$15*(L$16-$A462)^3)))</f>
        <v>0</v>
      </c>
      <c r="M462" s="54" t="n">
        <f aca="false">MIN(1000,MAX(M463,IF($A462&gt;=M$16,0,M$13*(M$16-$A462)+M$14*(M$16-$A462)^2+M$15*(M$16-$A462)^3)))</f>
        <v>0</v>
      </c>
      <c r="N462" s="54" t="n">
        <f aca="false">MIN(1000,MAX(N463,IF($A462&gt;=N$16,0,N$13*(N$16-$A462)+N$14*(N$16-$A462)^2+N$15*(N$16-$A462)^3)))</f>
        <v>0</v>
      </c>
      <c r="O462" s="54" t="n">
        <f aca="false">MIN(1000,MAX(O463,IF($A462&gt;=O$16,0,O$13*(O$16-$A462)+O$14*(O$16-$A462)^2+O$15*(O$16-$A462)^3)))</f>
        <v>0</v>
      </c>
      <c r="P462" s="54" t="n">
        <f aca="false">MIN(1000,MAX(P463,IF($A462&gt;=P$16,0,P$13*(P$16-$A462)+P$14*(P$16-$A462)^2+P$15*(P$16-$A462)^3)))</f>
        <v>0</v>
      </c>
      <c r="Q462" s="54" t="n">
        <f aca="false">MIN(1000,MAX(Q463,IF($A462&gt;=Q$16,0,Q$13*(Q$16-$A462)+Q$14*(Q$16-$A462)^2+Q$15*(Q$16-$A462)^3)))</f>
        <v>0</v>
      </c>
      <c r="R462" s="54" t="n">
        <f aca="false">MIN(1000,MAX(R463,IF($A462&gt;=R$16,0,R$13*(R$16-$A462)+R$14*(R$16-$A462)^2+R$15*(R$16-$A462)^3)))</f>
        <v>0</v>
      </c>
      <c r="S462" s="54" t="n">
        <f aca="false">MIN(1000,MAX(S463,IF($A462&gt;=S$16,0,S$13*(S$16-$A462)+S$14*(S$16-$A462)^2+S$15*(S$16-$A462)^3)))</f>
        <v>0</v>
      </c>
      <c r="T462" s="54" t="n">
        <f aca="false">MIN(1000,MAX(T463,IF($A462&gt;=T$16,0,T$13*(T$16-$A462)+T$14*(T$16-$A462)^2+T$15*(T$16-$A462)^3)))</f>
        <v>0</v>
      </c>
      <c r="U462" s="54" t="n">
        <f aca="false">MIN(1000,MAX(U463,IF($A462&gt;=U$16,0,U$13*(U$16-$A462)+U$14*(U$16-$A462)^2+U$15*(U$16-$A462)^3)))</f>
        <v>48.02245</v>
      </c>
      <c r="V462" s="54" t="n">
        <f aca="false">MIN(1000,MAX(V463,IF($A462&gt;=V$16,0,V$13*(V$16-$A462)+V$14*(V$16-$A462)^2+V$15*(V$16-$A462)^3)))</f>
        <v>0</v>
      </c>
      <c r="W462" s="54" t="n">
        <f aca="false">MIN(1000,MAX(W463,IF($A462&gt;=W$16,0,W$13*(W$16-$A462)+W$14*(W$16-$A462)^2+W$15*(W$16-$A462)^3)))</f>
        <v>26.33148</v>
      </c>
      <c r="X462" s="54" t="n">
        <f aca="false">MIN(1000,MAX(X463,IF($A462&gt;=X$16,0,X$13*(X$16-$A462)+X$14*(X$16-$A462)^2+X$15*(X$16-$A462)^3)))</f>
        <v>0</v>
      </c>
      <c r="Y462" s="54" t="n">
        <f aca="false">MIN(1000,MAX(Y463,IF($A462&gt;=Y$16,0,Y$13*(Y$16-$A462)+Y$14*(Y$16-$A462)^2+Y$15*(Y$16-$A462)^3)))</f>
        <v>0</v>
      </c>
      <c r="Z462" s="54" t="n">
        <f aca="false">MIN(1000,MAX(Z463,IF($A462&gt;=Z$16,0,Z$13*(Z$16-$A462)+Z$14*(Z$16-$A462)^2+Z$15*(Z$16-$A462)^3)))</f>
        <v>0</v>
      </c>
      <c r="AC462" s="54" t="n">
        <f aca="false">MIN(1000,MAX(AC463,IF($A462&gt;=AC$16,0,AC$13*(AC$16-$A462)+AC$14*(AC$16-$A462)^2+AC$15*(AC$16-$A462)^3)))</f>
        <v>0</v>
      </c>
      <c r="AD462" s="54" t="n">
        <f aca="false">MIN(1000,MAX(AD463,IF($A462&gt;=AD$16,0,AD$13*(AD$16-$A462)+AD$14*(AD$16-$A462)^2+AD$15*(AD$16-$A462)^3)))</f>
        <v>0</v>
      </c>
      <c r="AE462" s="54" t="n">
        <f aca="false">MIN(1000,MAX(AE463,IF($A462&gt;=AE$16,0,AE$13*(AE$16-$A462)+AE$14*(AE$16-$A462)^2+AE$15*(AE$16-$A462)^3)))</f>
        <v>0</v>
      </c>
      <c r="AF462" s="54" t="n">
        <f aca="false">MIN(1000,MAX(AF463,IF($A462&gt;=AF$16,0,AF$13*(AF$16-$A462)+AF$14*(AF$16-$A462)^2+AF$15*(AF$16-$A462)^3)))</f>
        <v>0</v>
      </c>
      <c r="AG462" s="54" t="n">
        <f aca="false">MIN(1000,MAX(AG463,IF($A462&gt;=AG$16,0,AG$13*(AG$16-$A462)+AG$14*(AG$16-$A462)^2+AG$15*(AG$16-$A462)^3)))</f>
        <v>0</v>
      </c>
      <c r="AH462" s="54" t="n">
        <f aca="false">MIN(1000,MAX(AH463,IF($A462&gt;=AH$16,0,AH$13*(AH$16-$A462)+AH$14*(AH$16-$A462)^2+AH$15*(AH$16-$A462)^3)))</f>
        <v>0</v>
      </c>
      <c r="AI462" s="54" t="n">
        <f aca="false">MIN(1000,MAX(AI463,IF($A462&gt;=AI$16,0,AI$13*(AI$16-$A462)+AI$14*(AI$16-$A462)^2+AI$15*(AI$16-$A462)^3)))</f>
        <v>0</v>
      </c>
      <c r="AJ462" s="54" t="n">
        <f aca="false">MIN(1000,MAX(AJ463,IF($A462&gt;=AJ$16,0,AJ$13*(AJ$16-$A462)+AJ$14*(AJ$16-$A462)^2+AJ$15*(AJ$16-$A462)^3)))</f>
        <v>0</v>
      </c>
      <c r="AK462" s="54" t="n">
        <f aca="false">MIN(1000,MAX(AK463,IF($A462&gt;=AK$16,0,AK$13*(AK$16-$A462)+AK$14*(AK$16-$A462)^2+AK$15*(AK$16-$A462)^3)))</f>
        <v>0</v>
      </c>
      <c r="AL462" s="54" t="n">
        <f aca="false">MIN(1000,MAX(AL463,IF($A462&gt;=AL$16,0,AL$13*(AL$16-$A462)+AL$14*(AL$16-$A462)^2+AL$15*(AL$16-$A462)^3)))</f>
        <v>0</v>
      </c>
      <c r="AM462" s="54" t="n">
        <f aca="false">MIN(1000,MAX(AM463,IF($A462&gt;=AM$16,0,AM$13*(AM$16-$A462)+AM$14*(AM$16-$A462)^2+AM$15*(AM$16-$A462)^3)))</f>
        <v>0</v>
      </c>
      <c r="AN462" s="54" t="n">
        <f aca="false">MIN(1000,MAX(AN463,IF($A462&gt;=AN$16,0,AN$13*(AN$16-$A462)+AN$14*(AN$16-$A462)^2+AN$15*(AN$16-$A462)^3)))</f>
        <v>0</v>
      </c>
      <c r="AO462" s="54" t="n">
        <f aca="false">MIN(1000,MAX(AO463,IF($A462&gt;=AO$16,0,AO$13*(AO$16-$A462)+AO$14*(AO$16-$A462)^2+AO$15*(AO$16-$A462)^3)))</f>
        <v>0</v>
      </c>
      <c r="AP462" s="54" t="n">
        <f aca="false">MIN(1000,MAX(AP463,IF($A462&gt;=AP$16,0,AP$13*(AP$16-$A462)+AP$14*(AP$16-$A462)^2+AP$15*(AP$16-$A462)^3)))</f>
        <v>0</v>
      </c>
      <c r="AQ462" s="54" t="n">
        <f aca="false">MIN(1000,MAX(AQ463,IF($A462&gt;=AQ$16,0,AQ$13*(AQ$16-$A462)+AQ$14*(AQ$16-$A462)^2+AQ$15*(AQ$16-$A462)^3)))</f>
        <v>0</v>
      </c>
      <c r="AR462" s="54" t="n">
        <f aca="false">MIN(1000,MAX(AR463,IF($A462&gt;=AR$16,0,AR$13*(AR$16-$A462)+AR$14*(AR$16-$A462)^2+AR$15*(AR$16-$A462)^3)))</f>
        <v>0</v>
      </c>
      <c r="AS462" s="54" t="n">
        <f aca="false">MIN(1000,MAX(AS463,IF($A462&gt;=AS$16,0,AS$13*(AS$16-$A462)+AS$14*(AS$16-$A462)^2+AS$15*(AS$16-$A462)^3)))</f>
        <v>0</v>
      </c>
      <c r="AT462" s="54" t="n">
        <f aca="false">MIN(1000,MAX(AT463,IF($A462&gt;=AT$16,0,AT$13*(AT$16-$A462)+AT$14*(AT$16-$A462)^2+AT$15*(AT$16-$A462)^3)))</f>
        <v>0</v>
      </c>
      <c r="AU462" s="54" t="n">
        <f aca="false">MIN(1000,MAX(AU463,IF($A462&gt;=AU$16,0,AU$13*(AU$16-$A462)+AU$14*(AU$16-$A462)^2+AU$15*(AU$16-$A462)^3)))</f>
        <v>0</v>
      </c>
      <c r="AV462" s="54" t="n">
        <f aca="false">MIN(1000,MAX(AV463,IF($A462&gt;=AV$16,0,AV$13*(AV$16-$A462)+AV$14*(AV$16-$A462)^2+AV$15*(AV$16-$A462)^3)))</f>
        <v>284.80253</v>
      </c>
      <c r="AW462" s="54" t="n">
        <f aca="false">MIN(1000,MAX(AW463,IF($A462&gt;=AW$16,0,AW$13*(AW$16-$A462)+AW$14*(AW$16-$A462)^2+AW$15*(AW$16-$A462)^3)))</f>
        <v>0</v>
      </c>
      <c r="AX462" s="54" t="n">
        <f aca="false">MIN(1000,MAX(AX463,IF($A462&gt;=AX$16,0,AX$13*(AX$16-$A462)+AX$14*(AX$16-$A462)^2+AX$15*(AX$16-$A462)^3)))</f>
        <v>58.216864</v>
      </c>
      <c r="AY462" s="54" t="n">
        <f aca="false">MIN(1000,MAX(AY463,IF($A462&gt;=AY$16,0,AY$13*(AY$16-$A462)+AY$14*(AY$16-$A462)^2+AY$15*(AY$16-$A462)^3)))</f>
        <v>0</v>
      </c>
      <c r="AZ462" s="54" t="n">
        <f aca="false">MIN(1000,MAX(AZ463,IF($A462&gt;=AZ$16,0,AZ$13*(AZ$16-$A462)+AZ$14*(AZ$16-$A462)^2+AZ$15*(AZ$16-$A462)^3)))</f>
        <v>0</v>
      </c>
      <c r="BA462" s="54" t="n">
        <f aca="false">MIN(1000,MAX(BA463,IF($A462&gt;=BA$16,0,BA$13*(BA$16-$A462)+BA$14*(BA$16-$A462)^2+BA$15*(BA$16-$A462)^3)))</f>
        <v>0</v>
      </c>
    </row>
    <row r="463" customFormat="false" ht="13.8" hidden="false" customHeight="false" outlineLevel="0" collapsed="false">
      <c r="A463" s="12" t="n">
        <f aca="false">A462+10</f>
        <v>4460</v>
      </c>
      <c r="B463" s="54" t="n">
        <f aca="false">MIN(1000,MAX(B464,IF($A463&gt;=B$16,0,B$13*(B$16-$A463)+B$14*(B$16-$A463)^2+B$15*(B$16-$A463)^3)))</f>
        <v>0</v>
      </c>
      <c r="C463" s="54" t="n">
        <f aca="false">MIN(1000,MAX(C464,IF($A463&gt;=C$16,0,C$13*(C$16-$A463)+C$14*(C$16-$A463)^2+C$15*(C$16-$A463)^3)))</f>
        <v>0</v>
      </c>
      <c r="D463" s="54" t="n">
        <f aca="false">MIN(1000,MAX(D464,IF($A463&gt;=D$16,0,D$13*(D$16-$A463)+D$14*(D$16-$A463)^2+D$15*(D$16-$A463)^3)))</f>
        <v>0</v>
      </c>
      <c r="E463" s="54" t="n">
        <f aca="false">MIN(1000,MAX(E464,IF($A463&gt;=E$16,0,E$13*(E$16-$A463)+E$14*(E$16-$A463)^2+E$15*(E$16-$A463)^3)))</f>
        <v>0</v>
      </c>
      <c r="F463" s="54" t="n">
        <f aca="false">MIN(1000,MAX(F464,IF($A463&gt;=F$16,0,F$13*(F$16-$A463)+F$14*(F$16-$A463)^2+F$15*(F$16-$A463)^3)))</f>
        <v>0</v>
      </c>
      <c r="G463" s="54" t="n">
        <f aca="false">MIN(1000,MAX(G464,IF($A463&gt;=G$16,0,G$13*(G$16-$A463)+G$14*(G$16-$A463)^2+G$15*(G$16-$A463)^3)))</f>
        <v>0</v>
      </c>
      <c r="H463" s="54" t="n">
        <f aca="false">MIN(1000,MAX(H464,IF($A463&gt;=H$16,0,H$13*(H$16-$A463)+H$14*(H$16-$A463)^2+H$15*(H$16-$A463)^3)))</f>
        <v>0</v>
      </c>
      <c r="I463" s="54" t="n">
        <f aca="false">MIN(1000,MAX(I464,IF($A463&gt;=I$16,0,I$13*(I$16-$A463)+I$14*(I$16-$A463)^2+I$15*(I$16-$A463)^3)))</f>
        <v>0</v>
      </c>
      <c r="J463" s="54" t="n">
        <f aca="false">MIN(1000,MAX(J464,IF($A463&gt;=J$16,0,J$13*(J$16-$A463)+J$14*(J$16-$A463)^2+J$15*(J$16-$A463)^3)))</f>
        <v>0</v>
      </c>
      <c r="K463" s="54" t="n">
        <f aca="false">MIN(1000,MAX(K464,IF($A463&gt;=K$16,0,K$13*(K$16-$A463)+K$14*(K$16-$A463)^2+K$15*(K$16-$A463)^3)))</f>
        <v>0</v>
      </c>
      <c r="L463" s="54" t="n">
        <f aca="false">MIN(1000,MAX(L464,IF($A463&gt;=L$16,0,L$13*(L$16-$A463)+L$14*(L$16-$A463)^2+L$15*(L$16-$A463)^3)))</f>
        <v>0</v>
      </c>
      <c r="M463" s="54" t="n">
        <f aca="false">MIN(1000,MAX(M464,IF($A463&gt;=M$16,0,M$13*(M$16-$A463)+M$14*(M$16-$A463)^2+M$15*(M$16-$A463)^3)))</f>
        <v>0</v>
      </c>
      <c r="N463" s="54" t="n">
        <f aca="false">MIN(1000,MAX(N464,IF($A463&gt;=N$16,0,N$13*(N$16-$A463)+N$14*(N$16-$A463)^2+N$15*(N$16-$A463)^3)))</f>
        <v>0</v>
      </c>
      <c r="O463" s="54" t="n">
        <f aca="false">MIN(1000,MAX(O464,IF($A463&gt;=O$16,0,O$13*(O$16-$A463)+O$14*(O$16-$A463)^2+O$15*(O$16-$A463)^3)))</f>
        <v>0</v>
      </c>
      <c r="P463" s="54" t="n">
        <f aca="false">MIN(1000,MAX(P464,IF($A463&gt;=P$16,0,P$13*(P$16-$A463)+P$14*(P$16-$A463)^2+P$15*(P$16-$A463)^3)))</f>
        <v>0</v>
      </c>
      <c r="Q463" s="54" t="n">
        <f aca="false">MIN(1000,MAX(Q464,IF($A463&gt;=Q$16,0,Q$13*(Q$16-$A463)+Q$14*(Q$16-$A463)^2+Q$15*(Q$16-$A463)^3)))</f>
        <v>0</v>
      </c>
      <c r="R463" s="54" t="n">
        <f aca="false">MIN(1000,MAX(R464,IF($A463&gt;=R$16,0,R$13*(R$16-$A463)+R$14*(R$16-$A463)^2+R$15*(R$16-$A463)^3)))</f>
        <v>0</v>
      </c>
      <c r="S463" s="54" t="n">
        <f aca="false">MIN(1000,MAX(S464,IF($A463&gt;=S$16,0,S$13*(S$16-$A463)+S$14*(S$16-$A463)^2+S$15*(S$16-$A463)^3)))</f>
        <v>0</v>
      </c>
      <c r="T463" s="54" t="n">
        <f aca="false">MIN(1000,MAX(T464,IF($A463&gt;=T$16,0,T$13*(T$16-$A463)+T$14*(T$16-$A463)^2+T$15*(T$16-$A463)^3)))</f>
        <v>0</v>
      </c>
      <c r="U463" s="54" t="n">
        <f aca="false">MIN(1000,MAX(U464,IF($A463&gt;=U$16,0,U$13*(U$16-$A463)+U$14*(U$16-$A463)^2+U$15*(U$16-$A463)^3)))</f>
        <v>47.77745</v>
      </c>
      <c r="V463" s="54" t="n">
        <f aca="false">MIN(1000,MAX(V464,IF($A463&gt;=V$16,0,V$13*(V$16-$A463)+V$14*(V$16-$A463)^2+V$15*(V$16-$A463)^3)))</f>
        <v>0</v>
      </c>
      <c r="W463" s="54" t="n">
        <f aca="false">MIN(1000,MAX(W464,IF($A463&gt;=W$16,0,W$13*(W$16-$A463)+W$14*(W$16-$A463)^2+W$15*(W$16-$A463)^3)))</f>
        <v>26.20248</v>
      </c>
      <c r="X463" s="54" t="n">
        <f aca="false">MIN(1000,MAX(X464,IF($A463&gt;=X$16,0,X$13*(X$16-$A463)+X$14*(X$16-$A463)^2+X$15*(X$16-$A463)^3)))</f>
        <v>0</v>
      </c>
      <c r="Y463" s="54" t="n">
        <f aca="false">MIN(1000,MAX(Y464,IF($A463&gt;=Y$16,0,Y$13*(Y$16-$A463)+Y$14*(Y$16-$A463)^2+Y$15*(Y$16-$A463)^3)))</f>
        <v>0</v>
      </c>
      <c r="Z463" s="54" t="n">
        <f aca="false">MIN(1000,MAX(Z464,IF($A463&gt;=Z$16,0,Z$13*(Z$16-$A463)+Z$14*(Z$16-$A463)^2+Z$15*(Z$16-$A463)^3)))</f>
        <v>0</v>
      </c>
      <c r="AC463" s="54" t="n">
        <f aca="false">MIN(1000,MAX(AC464,IF($A463&gt;=AC$16,0,AC$13*(AC$16-$A463)+AC$14*(AC$16-$A463)^2+AC$15*(AC$16-$A463)^3)))</f>
        <v>0</v>
      </c>
      <c r="AD463" s="54" t="n">
        <f aca="false">MIN(1000,MAX(AD464,IF($A463&gt;=AD$16,0,AD$13*(AD$16-$A463)+AD$14*(AD$16-$A463)^2+AD$15*(AD$16-$A463)^3)))</f>
        <v>0</v>
      </c>
      <c r="AE463" s="54" t="n">
        <f aca="false">MIN(1000,MAX(AE464,IF($A463&gt;=AE$16,0,AE$13*(AE$16-$A463)+AE$14*(AE$16-$A463)^2+AE$15*(AE$16-$A463)^3)))</f>
        <v>0</v>
      </c>
      <c r="AF463" s="54" t="n">
        <f aca="false">MIN(1000,MAX(AF464,IF($A463&gt;=AF$16,0,AF$13*(AF$16-$A463)+AF$14*(AF$16-$A463)^2+AF$15*(AF$16-$A463)^3)))</f>
        <v>0</v>
      </c>
      <c r="AG463" s="54" t="n">
        <f aca="false">MIN(1000,MAX(AG464,IF($A463&gt;=AG$16,0,AG$13*(AG$16-$A463)+AG$14*(AG$16-$A463)^2+AG$15*(AG$16-$A463)^3)))</f>
        <v>0</v>
      </c>
      <c r="AH463" s="54" t="n">
        <f aca="false">MIN(1000,MAX(AH464,IF($A463&gt;=AH$16,0,AH$13*(AH$16-$A463)+AH$14*(AH$16-$A463)^2+AH$15*(AH$16-$A463)^3)))</f>
        <v>0</v>
      </c>
      <c r="AI463" s="54" t="n">
        <f aca="false">MIN(1000,MAX(AI464,IF($A463&gt;=AI$16,0,AI$13*(AI$16-$A463)+AI$14*(AI$16-$A463)^2+AI$15*(AI$16-$A463)^3)))</f>
        <v>0</v>
      </c>
      <c r="AJ463" s="54" t="n">
        <f aca="false">MIN(1000,MAX(AJ464,IF($A463&gt;=AJ$16,0,AJ$13*(AJ$16-$A463)+AJ$14*(AJ$16-$A463)^2+AJ$15*(AJ$16-$A463)^3)))</f>
        <v>0</v>
      </c>
      <c r="AK463" s="54" t="n">
        <f aca="false">MIN(1000,MAX(AK464,IF($A463&gt;=AK$16,0,AK$13*(AK$16-$A463)+AK$14*(AK$16-$A463)^2+AK$15*(AK$16-$A463)^3)))</f>
        <v>0</v>
      </c>
      <c r="AL463" s="54" t="n">
        <f aca="false">MIN(1000,MAX(AL464,IF($A463&gt;=AL$16,0,AL$13*(AL$16-$A463)+AL$14*(AL$16-$A463)^2+AL$15*(AL$16-$A463)^3)))</f>
        <v>0</v>
      </c>
      <c r="AM463" s="54" t="n">
        <f aca="false">MIN(1000,MAX(AM464,IF($A463&gt;=AM$16,0,AM$13*(AM$16-$A463)+AM$14*(AM$16-$A463)^2+AM$15*(AM$16-$A463)^3)))</f>
        <v>0</v>
      </c>
      <c r="AN463" s="54" t="n">
        <f aca="false">MIN(1000,MAX(AN464,IF($A463&gt;=AN$16,0,AN$13*(AN$16-$A463)+AN$14*(AN$16-$A463)^2+AN$15*(AN$16-$A463)^3)))</f>
        <v>0</v>
      </c>
      <c r="AO463" s="54" t="n">
        <f aca="false">MIN(1000,MAX(AO464,IF($A463&gt;=AO$16,0,AO$13*(AO$16-$A463)+AO$14*(AO$16-$A463)^2+AO$15*(AO$16-$A463)^3)))</f>
        <v>0</v>
      </c>
      <c r="AP463" s="54" t="n">
        <f aca="false">MIN(1000,MAX(AP464,IF($A463&gt;=AP$16,0,AP$13*(AP$16-$A463)+AP$14*(AP$16-$A463)^2+AP$15*(AP$16-$A463)^3)))</f>
        <v>0</v>
      </c>
      <c r="AQ463" s="54" t="n">
        <f aca="false">MIN(1000,MAX(AQ464,IF($A463&gt;=AQ$16,0,AQ$13*(AQ$16-$A463)+AQ$14*(AQ$16-$A463)^2+AQ$15*(AQ$16-$A463)^3)))</f>
        <v>0</v>
      </c>
      <c r="AR463" s="54" t="n">
        <f aca="false">MIN(1000,MAX(AR464,IF($A463&gt;=AR$16,0,AR$13*(AR$16-$A463)+AR$14*(AR$16-$A463)^2+AR$15*(AR$16-$A463)^3)))</f>
        <v>0</v>
      </c>
      <c r="AS463" s="54" t="n">
        <f aca="false">MIN(1000,MAX(AS464,IF($A463&gt;=AS$16,0,AS$13*(AS$16-$A463)+AS$14*(AS$16-$A463)^2+AS$15*(AS$16-$A463)^3)))</f>
        <v>0</v>
      </c>
      <c r="AT463" s="54" t="n">
        <f aca="false">MIN(1000,MAX(AT464,IF($A463&gt;=AT$16,0,AT$13*(AT$16-$A463)+AT$14*(AT$16-$A463)^2+AT$15*(AT$16-$A463)^3)))</f>
        <v>0</v>
      </c>
      <c r="AU463" s="54" t="n">
        <f aca="false">MIN(1000,MAX(AU464,IF($A463&gt;=AU$16,0,AU$13*(AU$16-$A463)+AU$14*(AU$16-$A463)^2+AU$15*(AU$16-$A463)^3)))</f>
        <v>0</v>
      </c>
      <c r="AV463" s="54" t="n">
        <f aca="false">MIN(1000,MAX(AV464,IF($A463&gt;=AV$16,0,AV$13*(AV$16-$A463)+AV$14*(AV$16-$A463)^2+AV$15*(AV$16-$A463)^3)))</f>
        <v>283.34953</v>
      </c>
      <c r="AW463" s="54" t="n">
        <f aca="false">MIN(1000,MAX(AW464,IF($A463&gt;=AW$16,0,AW$13*(AW$16-$A463)+AW$14*(AW$16-$A463)^2+AW$15*(AW$16-$A463)^3)))</f>
        <v>0</v>
      </c>
      <c r="AX463" s="54" t="n">
        <f aca="false">MIN(1000,MAX(AX464,IF($A463&gt;=AX$16,0,AX$13*(AX$16-$A463)+AX$14*(AX$16-$A463)^2+AX$15*(AX$16-$A463)^3)))</f>
        <v>58.216864</v>
      </c>
      <c r="AY463" s="54" t="n">
        <f aca="false">MIN(1000,MAX(AY464,IF($A463&gt;=AY$16,0,AY$13*(AY$16-$A463)+AY$14*(AY$16-$A463)^2+AY$15*(AY$16-$A463)^3)))</f>
        <v>0</v>
      </c>
      <c r="AZ463" s="54" t="n">
        <f aca="false">MIN(1000,MAX(AZ464,IF($A463&gt;=AZ$16,0,AZ$13*(AZ$16-$A463)+AZ$14*(AZ$16-$A463)^2+AZ$15*(AZ$16-$A463)^3)))</f>
        <v>0</v>
      </c>
      <c r="BA463" s="54" t="n">
        <f aca="false">MIN(1000,MAX(BA464,IF($A463&gt;=BA$16,0,BA$13*(BA$16-$A463)+BA$14*(BA$16-$A463)^2+BA$15*(BA$16-$A463)^3)))</f>
        <v>0</v>
      </c>
    </row>
    <row r="464" customFormat="false" ht="13.8" hidden="false" customHeight="false" outlineLevel="0" collapsed="false">
      <c r="A464" s="12" t="n">
        <f aca="false">A463+10</f>
        <v>4470</v>
      </c>
      <c r="B464" s="54" t="n">
        <f aca="false">MIN(1000,MAX(B465,IF($A464&gt;=B$16,0,B$13*(B$16-$A464)+B$14*(B$16-$A464)^2+B$15*(B$16-$A464)^3)))</f>
        <v>0</v>
      </c>
      <c r="C464" s="54" t="n">
        <f aca="false">MIN(1000,MAX(C465,IF($A464&gt;=C$16,0,C$13*(C$16-$A464)+C$14*(C$16-$A464)^2+C$15*(C$16-$A464)^3)))</f>
        <v>0</v>
      </c>
      <c r="D464" s="54" t="n">
        <f aca="false">MIN(1000,MAX(D465,IF($A464&gt;=D$16,0,D$13*(D$16-$A464)+D$14*(D$16-$A464)^2+D$15*(D$16-$A464)^3)))</f>
        <v>0</v>
      </c>
      <c r="E464" s="54" t="n">
        <f aca="false">MIN(1000,MAX(E465,IF($A464&gt;=E$16,0,E$13*(E$16-$A464)+E$14*(E$16-$A464)^2+E$15*(E$16-$A464)^3)))</f>
        <v>0</v>
      </c>
      <c r="F464" s="54" t="n">
        <f aca="false">MIN(1000,MAX(F465,IF($A464&gt;=F$16,0,F$13*(F$16-$A464)+F$14*(F$16-$A464)^2+F$15*(F$16-$A464)^3)))</f>
        <v>0</v>
      </c>
      <c r="G464" s="54" t="n">
        <f aca="false">MIN(1000,MAX(G465,IF($A464&gt;=G$16,0,G$13*(G$16-$A464)+G$14*(G$16-$A464)^2+G$15*(G$16-$A464)^3)))</f>
        <v>0</v>
      </c>
      <c r="H464" s="54" t="n">
        <f aca="false">MIN(1000,MAX(H465,IF($A464&gt;=H$16,0,H$13*(H$16-$A464)+H$14*(H$16-$A464)^2+H$15*(H$16-$A464)^3)))</f>
        <v>0</v>
      </c>
      <c r="I464" s="54" t="n">
        <f aca="false">MIN(1000,MAX(I465,IF($A464&gt;=I$16,0,I$13*(I$16-$A464)+I$14*(I$16-$A464)^2+I$15*(I$16-$A464)^3)))</f>
        <v>0</v>
      </c>
      <c r="J464" s="54" t="n">
        <f aca="false">MIN(1000,MAX(J465,IF($A464&gt;=J$16,0,J$13*(J$16-$A464)+J$14*(J$16-$A464)^2+J$15*(J$16-$A464)^3)))</f>
        <v>0</v>
      </c>
      <c r="K464" s="54" t="n">
        <f aca="false">MIN(1000,MAX(K465,IF($A464&gt;=K$16,0,K$13*(K$16-$A464)+K$14*(K$16-$A464)^2+K$15*(K$16-$A464)^3)))</f>
        <v>0</v>
      </c>
      <c r="L464" s="54" t="n">
        <f aca="false">MIN(1000,MAX(L465,IF($A464&gt;=L$16,0,L$13*(L$16-$A464)+L$14*(L$16-$A464)^2+L$15*(L$16-$A464)^3)))</f>
        <v>0</v>
      </c>
      <c r="M464" s="54" t="n">
        <f aca="false">MIN(1000,MAX(M465,IF($A464&gt;=M$16,0,M$13*(M$16-$A464)+M$14*(M$16-$A464)^2+M$15*(M$16-$A464)^3)))</f>
        <v>0</v>
      </c>
      <c r="N464" s="54" t="n">
        <f aca="false">MIN(1000,MAX(N465,IF($A464&gt;=N$16,0,N$13*(N$16-$A464)+N$14*(N$16-$A464)^2+N$15*(N$16-$A464)^3)))</f>
        <v>0</v>
      </c>
      <c r="O464" s="54" t="n">
        <f aca="false">MIN(1000,MAX(O465,IF($A464&gt;=O$16,0,O$13*(O$16-$A464)+O$14*(O$16-$A464)^2+O$15*(O$16-$A464)^3)))</f>
        <v>0</v>
      </c>
      <c r="P464" s="54" t="n">
        <f aca="false">MIN(1000,MAX(P465,IF($A464&gt;=P$16,0,P$13*(P$16-$A464)+P$14*(P$16-$A464)^2+P$15*(P$16-$A464)^3)))</f>
        <v>0</v>
      </c>
      <c r="Q464" s="54" t="n">
        <f aca="false">MIN(1000,MAX(Q465,IF($A464&gt;=Q$16,0,Q$13*(Q$16-$A464)+Q$14*(Q$16-$A464)^2+Q$15*(Q$16-$A464)^3)))</f>
        <v>0</v>
      </c>
      <c r="R464" s="54" t="n">
        <f aca="false">MIN(1000,MAX(R465,IF($A464&gt;=R$16,0,R$13*(R$16-$A464)+R$14*(R$16-$A464)^2+R$15*(R$16-$A464)^3)))</f>
        <v>0</v>
      </c>
      <c r="S464" s="54" t="n">
        <f aca="false">MIN(1000,MAX(S465,IF($A464&gt;=S$16,0,S$13*(S$16-$A464)+S$14*(S$16-$A464)^2+S$15*(S$16-$A464)^3)))</f>
        <v>0</v>
      </c>
      <c r="T464" s="54" t="n">
        <f aca="false">MIN(1000,MAX(T465,IF($A464&gt;=T$16,0,T$13*(T$16-$A464)+T$14*(T$16-$A464)^2+T$15*(T$16-$A464)^3)))</f>
        <v>0</v>
      </c>
      <c r="U464" s="54" t="n">
        <f aca="false">MIN(1000,MAX(U465,IF($A464&gt;=U$16,0,U$13*(U$16-$A464)+U$14*(U$16-$A464)^2+U$15*(U$16-$A464)^3)))</f>
        <v>47.53245</v>
      </c>
      <c r="V464" s="54" t="n">
        <f aca="false">MIN(1000,MAX(V465,IF($A464&gt;=V$16,0,V$13*(V$16-$A464)+V$14*(V$16-$A464)^2+V$15*(V$16-$A464)^3)))</f>
        <v>0</v>
      </c>
      <c r="W464" s="54" t="n">
        <f aca="false">MIN(1000,MAX(W465,IF($A464&gt;=W$16,0,W$13*(W$16-$A464)+W$14*(W$16-$A464)^2+W$15*(W$16-$A464)^3)))</f>
        <v>26.07348</v>
      </c>
      <c r="X464" s="54" t="n">
        <f aca="false">MIN(1000,MAX(X465,IF($A464&gt;=X$16,0,X$13*(X$16-$A464)+X$14*(X$16-$A464)^2+X$15*(X$16-$A464)^3)))</f>
        <v>0</v>
      </c>
      <c r="Y464" s="54" t="n">
        <f aca="false">MIN(1000,MAX(Y465,IF($A464&gt;=Y$16,0,Y$13*(Y$16-$A464)+Y$14*(Y$16-$A464)^2+Y$15*(Y$16-$A464)^3)))</f>
        <v>0</v>
      </c>
      <c r="Z464" s="54" t="n">
        <f aca="false">MIN(1000,MAX(Z465,IF($A464&gt;=Z$16,0,Z$13*(Z$16-$A464)+Z$14*(Z$16-$A464)^2+Z$15*(Z$16-$A464)^3)))</f>
        <v>0</v>
      </c>
      <c r="AC464" s="54" t="n">
        <f aca="false">MIN(1000,MAX(AC465,IF($A464&gt;=AC$16,0,AC$13*(AC$16-$A464)+AC$14*(AC$16-$A464)^2+AC$15*(AC$16-$A464)^3)))</f>
        <v>0</v>
      </c>
      <c r="AD464" s="54" t="n">
        <f aca="false">MIN(1000,MAX(AD465,IF($A464&gt;=AD$16,0,AD$13*(AD$16-$A464)+AD$14*(AD$16-$A464)^2+AD$15*(AD$16-$A464)^3)))</f>
        <v>0</v>
      </c>
      <c r="AE464" s="54" t="n">
        <f aca="false">MIN(1000,MAX(AE465,IF($A464&gt;=AE$16,0,AE$13*(AE$16-$A464)+AE$14*(AE$16-$A464)^2+AE$15*(AE$16-$A464)^3)))</f>
        <v>0</v>
      </c>
      <c r="AF464" s="54" t="n">
        <f aca="false">MIN(1000,MAX(AF465,IF($A464&gt;=AF$16,0,AF$13*(AF$16-$A464)+AF$14*(AF$16-$A464)^2+AF$15*(AF$16-$A464)^3)))</f>
        <v>0</v>
      </c>
      <c r="AG464" s="54" t="n">
        <f aca="false">MIN(1000,MAX(AG465,IF($A464&gt;=AG$16,0,AG$13*(AG$16-$A464)+AG$14*(AG$16-$A464)^2+AG$15*(AG$16-$A464)^3)))</f>
        <v>0</v>
      </c>
      <c r="AH464" s="54" t="n">
        <f aca="false">MIN(1000,MAX(AH465,IF($A464&gt;=AH$16,0,AH$13*(AH$16-$A464)+AH$14*(AH$16-$A464)^2+AH$15*(AH$16-$A464)^3)))</f>
        <v>0</v>
      </c>
      <c r="AI464" s="54" t="n">
        <f aca="false">MIN(1000,MAX(AI465,IF($A464&gt;=AI$16,0,AI$13*(AI$16-$A464)+AI$14*(AI$16-$A464)^2+AI$15*(AI$16-$A464)^3)))</f>
        <v>0</v>
      </c>
      <c r="AJ464" s="54" t="n">
        <f aca="false">MIN(1000,MAX(AJ465,IF($A464&gt;=AJ$16,0,AJ$13*(AJ$16-$A464)+AJ$14*(AJ$16-$A464)^2+AJ$15*(AJ$16-$A464)^3)))</f>
        <v>0</v>
      </c>
      <c r="AK464" s="54" t="n">
        <f aca="false">MIN(1000,MAX(AK465,IF($A464&gt;=AK$16,0,AK$13*(AK$16-$A464)+AK$14*(AK$16-$A464)^2+AK$15*(AK$16-$A464)^3)))</f>
        <v>0</v>
      </c>
      <c r="AL464" s="54" t="n">
        <f aca="false">MIN(1000,MAX(AL465,IF($A464&gt;=AL$16,0,AL$13*(AL$16-$A464)+AL$14*(AL$16-$A464)^2+AL$15*(AL$16-$A464)^3)))</f>
        <v>0</v>
      </c>
      <c r="AM464" s="54" t="n">
        <f aca="false">MIN(1000,MAX(AM465,IF($A464&gt;=AM$16,0,AM$13*(AM$16-$A464)+AM$14*(AM$16-$A464)^2+AM$15*(AM$16-$A464)^3)))</f>
        <v>0</v>
      </c>
      <c r="AN464" s="54" t="n">
        <f aca="false">MIN(1000,MAX(AN465,IF($A464&gt;=AN$16,0,AN$13*(AN$16-$A464)+AN$14*(AN$16-$A464)^2+AN$15*(AN$16-$A464)^3)))</f>
        <v>0</v>
      </c>
      <c r="AO464" s="54" t="n">
        <f aca="false">MIN(1000,MAX(AO465,IF($A464&gt;=AO$16,0,AO$13*(AO$16-$A464)+AO$14*(AO$16-$A464)^2+AO$15*(AO$16-$A464)^3)))</f>
        <v>0</v>
      </c>
      <c r="AP464" s="54" t="n">
        <f aca="false">MIN(1000,MAX(AP465,IF($A464&gt;=AP$16,0,AP$13*(AP$16-$A464)+AP$14*(AP$16-$A464)^2+AP$15*(AP$16-$A464)^3)))</f>
        <v>0</v>
      </c>
      <c r="AQ464" s="54" t="n">
        <f aca="false">MIN(1000,MAX(AQ465,IF($A464&gt;=AQ$16,0,AQ$13*(AQ$16-$A464)+AQ$14*(AQ$16-$A464)^2+AQ$15*(AQ$16-$A464)^3)))</f>
        <v>0</v>
      </c>
      <c r="AR464" s="54" t="n">
        <f aca="false">MIN(1000,MAX(AR465,IF($A464&gt;=AR$16,0,AR$13*(AR$16-$A464)+AR$14*(AR$16-$A464)^2+AR$15*(AR$16-$A464)^3)))</f>
        <v>0</v>
      </c>
      <c r="AS464" s="54" t="n">
        <f aca="false">MIN(1000,MAX(AS465,IF($A464&gt;=AS$16,0,AS$13*(AS$16-$A464)+AS$14*(AS$16-$A464)^2+AS$15*(AS$16-$A464)^3)))</f>
        <v>0</v>
      </c>
      <c r="AT464" s="54" t="n">
        <f aca="false">MIN(1000,MAX(AT465,IF($A464&gt;=AT$16,0,AT$13*(AT$16-$A464)+AT$14*(AT$16-$A464)^2+AT$15*(AT$16-$A464)^3)))</f>
        <v>0</v>
      </c>
      <c r="AU464" s="54" t="n">
        <f aca="false">MIN(1000,MAX(AU465,IF($A464&gt;=AU$16,0,AU$13*(AU$16-$A464)+AU$14*(AU$16-$A464)^2+AU$15*(AU$16-$A464)^3)))</f>
        <v>0</v>
      </c>
      <c r="AV464" s="54" t="n">
        <f aca="false">MIN(1000,MAX(AV465,IF($A464&gt;=AV$16,0,AV$13*(AV$16-$A464)+AV$14*(AV$16-$A464)^2+AV$15*(AV$16-$A464)^3)))</f>
        <v>281.89653</v>
      </c>
      <c r="AW464" s="54" t="n">
        <f aca="false">MIN(1000,MAX(AW465,IF($A464&gt;=AW$16,0,AW$13*(AW$16-$A464)+AW$14*(AW$16-$A464)^2+AW$15*(AW$16-$A464)^3)))</f>
        <v>0</v>
      </c>
      <c r="AX464" s="54" t="n">
        <f aca="false">MIN(1000,MAX(AX465,IF($A464&gt;=AX$16,0,AX$13*(AX$16-$A464)+AX$14*(AX$16-$A464)^2+AX$15*(AX$16-$A464)^3)))</f>
        <v>58.216864</v>
      </c>
      <c r="AY464" s="54" t="n">
        <f aca="false">MIN(1000,MAX(AY465,IF($A464&gt;=AY$16,0,AY$13*(AY$16-$A464)+AY$14*(AY$16-$A464)^2+AY$15*(AY$16-$A464)^3)))</f>
        <v>0</v>
      </c>
      <c r="AZ464" s="54" t="n">
        <f aca="false">MIN(1000,MAX(AZ465,IF($A464&gt;=AZ$16,0,AZ$13*(AZ$16-$A464)+AZ$14*(AZ$16-$A464)^2+AZ$15*(AZ$16-$A464)^3)))</f>
        <v>0</v>
      </c>
      <c r="BA464" s="54" t="n">
        <f aca="false">MIN(1000,MAX(BA465,IF($A464&gt;=BA$16,0,BA$13*(BA$16-$A464)+BA$14*(BA$16-$A464)^2+BA$15*(BA$16-$A464)^3)))</f>
        <v>0</v>
      </c>
    </row>
    <row r="465" customFormat="false" ht="13.8" hidden="false" customHeight="false" outlineLevel="0" collapsed="false">
      <c r="A465" s="12" t="n">
        <f aca="false">A464+10</f>
        <v>4480</v>
      </c>
      <c r="B465" s="54" t="n">
        <f aca="false">MIN(1000,MAX(B466,IF($A465&gt;=B$16,0,B$13*(B$16-$A465)+B$14*(B$16-$A465)^2+B$15*(B$16-$A465)^3)))</f>
        <v>0</v>
      </c>
      <c r="C465" s="54" t="n">
        <f aca="false">MIN(1000,MAX(C466,IF($A465&gt;=C$16,0,C$13*(C$16-$A465)+C$14*(C$16-$A465)^2+C$15*(C$16-$A465)^3)))</f>
        <v>0</v>
      </c>
      <c r="D465" s="54" t="n">
        <f aca="false">MIN(1000,MAX(D466,IF($A465&gt;=D$16,0,D$13*(D$16-$A465)+D$14*(D$16-$A465)^2+D$15*(D$16-$A465)^3)))</f>
        <v>0</v>
      </c>
      <c r="E465" s="54" t="n">
        <f aca="false">MIN(1000,MAX(E466,IF($A465&gt;=E$16,0,E$13*(E$16-$A465)+E$14*(E$16-$A465)^2+E$15*(E$16-$A465)^3)))</f>
        <v>0</v>
      </c>
      <c r="F465" s="54" t="n">
        <f aca="false">MIN(1000,MAX(F466,IF($A465&gt;=F$16,0,F$13*(F$16-$A465)+F$14*(F$16-$A465)^2+F$15*(F$16-$A465)^3)))</f>
        <v>0</v>
      </c>
      <c r="G465" s="54" t="n">
        <f aca="false">MIN(1000,MAX(G466,IF($A465&gt;=G$16,0,G$13*(G$16-$A465)+G$14*(G$16-$A465)^2+G$15*(G$16-$A465)^3)))</f>
        <v>0</v>
      </c>
      <c r="H465" s="54" t="n">
        <f aca="false">MIN(1000,MAX(H466,IF($A465&gt;=H$16,0,H$13*(H$16-$A465)+H$14*(H$16-$A465)^2+H$15*(H$16-$A465)^3)))</f>
        <v>0</v>
      </c>
      <c r="I465" s="54" t="n">
        <f aca="false">MIN(1000,MAX(I466,IF($A465&gt;=I$16,0,I$13*(I$16-$A465)+I$14*(I$16-$A465)^2+I$15*(I$16-$A465)^3)))</f>
        <v>0</v>
      </c>
      <c r="J465" s="54" t="n">
        <f aca="false">MIN(1000,MAX(J466,IF($A465&gt;=J$16,0,J$13*(J$16-$A465)+J$14*(J$16-$A465)^2+J$15*(J$16-$A465)^3)))</f>
        <v>0</v>
      </c>
      <c r="K465" s="54" t="n">
        <f aca="false">MIN(1000,MAX(K466,IF($A465&gt;=K$16,0,K$13*(K$16-$A465)+K$14*(K$16-$A465)^2+K$15*(K$16-$A465)^3)))</f>
        <v>0</v>
      </c>
      <c r="L465" s="54" t="n">
        <f aca="false">MIN(1000,MAX(L466,IF($A465&gt;=L$16,0,L$13*(L$16-$A465)+L$14*(L$16-$A465)^2+L$15*(L$16-$A465)^3)))</f>
        <v>0</v>
      </c>
      <c r="M465" s="54" t="n">
        <f aca="false">MIN(1000,MAX(M466,IF($A465&gt;=M$16,0,M$13*(M$16-$A465)+M$14*(M$16-$A465)^2+M$15*(M$16-$A465)^3)))</f>
        <v>0</v>
      </c>
      <c r="N465" s="54" t="n">
        <f aca="false">MIN(1000,MAX(N466,IF($A465&gt;=N$16,0,N$13*(N$16-$A465)+N$14*(N$16-$A465)^2+N$15*(N$16-$A465)^3)))</f>
        <v>0</v>
      </c>
      <c r="O465" s="54" t="n">
        <f aca="false">MIN(1000,MAX(O466,IF($A465&gt;=O$16,0,O$13*(O$16-$A465)+O$14*(O$16-$A465)^2+O$15*(O$16-$A465)^3)))</f>
        <v>0</v>
      </c>
      <c r="P465" s="54" t="n">
        <f aca="false">MIN(1000,MAX(P466,IF($A465&gt;=P$16,0,P$13*(P$16-$A465)+P$14*(P$16-$A465)^2+P$15*(P$16-$A465)^3)))</f>
        <v>0</v>
      </c>
      <c r="Q465" s="54" t="n">
        <f aca="false">MIN(1000,MAX(Q466,IF($A465&gt;=Q$16,0,Q$13*(Q$16-$A465)+Q$14*(Q$16-$A465)^2+Q$15*(Q$16-$A465)^3)))</f>
        <v>0</v>
      </c>
      <c r="R465" s="54" t="n">
        <f aca="false">MIN(1000,MAX(R466,IF($A465&gt;=R$16,0,R$13*(R$16-$A465)+R$14*(R$16-$A465)^2+R$15*(R$16-$A465)^3)))</f>
        <v>0</v>
      </c>
      <c r="S465" s="54" t="n">
        <f aca="false">MIN(1000,MAX(S466,IF($A465&gt;=S$16,0,S$13*(S$16-$A465)+S$14*(S$16-$A465)^2+S$15*(S$16-$A465)^3)))</f>
        <v>0</v>
      </c>
      <c r="T465" s="54" t="n">
        <f aca="false">MIN(1000,MAX(T466,IF($A465&gt;=T$16,0,T$13*(T$16-$A465)+T$14*(T$16-$A465)^2+T$15*(T$16-$A465)^3)))</f>
        <v>0</v>
      </c>
      <c r="U465" s="54" t="n">
        <f aca="false">MIN(1000,MAX(U466,IF($A465&gt;=U$16,0,U$13*(U$16-$A465)+U$14*(U$16-$A465)^2+U$15*(U$16-$A465)^3)))</f>
        <v>47.28745</v>
      </c>
      <c r="V465" s="54" t="n">
        <f aca="false">MIN(1000,MAX(V466,IF($A465&gt;=V$16,0,V$13*(V$16-$A465)+V$14*(V$16-$A465)^2+V$15*(V$16-$A465)^3)))</f>
        <v>0</v>
      </c>
      <c r="W465" s="54" t="n">
        <f aca="false">MIN(1000,MAX(W466,IF($A465&gt;=W$16,0,W$13*(W$16-$A465)+W$14*(W$16-$A465)^2+W$15*(W$16-$A465)^3)))</f>
        <v>25.94448</v>
      </c>
      <c r="X465" s="54" t="n">
        <f aca="false">MIN(1000,MAX(X466,IF($A465&gt;=X$16,0,X$13*(X$16-$A465)+X$14*(X$16-$A465)^2+X$15*(X$16-$A465)^3)))</f>
        <v>0</v>
      </c>
      <c r="Y465" s="54" t="n">
        <f aca="false">MIN(1000,MAX(Y466,IF($A465&gt;=Y$16,0,Y$13*(Y$16-$A465)+Y$14*(Y$16-$A465)^2+Y$15*(Y$16-$A465)^3)))</f>
        <v>0</v>
      </c>
      <c r="Z465" s="54" t="n">
        <f aca="false">MIN(1000,MAX(Z466,IF($A465&gt;=Z$16,0,Z$13*(Z$16-$A465)+Z$14*(Z$16-$A465)^2+Z$15*(Z$16-$A465)^3)))</f>
        <v>0</v>
      </c>
      <c r="AC465" s="54" t="n">
        <f aca="false">MIN(1000,MAX(AC466,IF($A465&gt;=AC$16,0,AC$13*(AC$16-$A465)+AC$14*(AC$16-$A465)^2+AC$15*(AC$16-$A465)^3)))</f>
        <v>0</v>
      </c>
      <c r="AD465" s="54" t="n">
        <f aca="false">MIN(1000,MAX(AD466,IF($A465&gt;=AD$16,0,AD$13*(AD$16-$A465)+AD$14*(AD$16-$A465)^2+AD$15*(AD$16-$A465)^3)))</f>
        <v>0</v>
      </c>
      <c r="AE465" s="54" t="n">
        <f aca="false">MIN(1000,MAX(AE466,IF($A465&gt;=AE$16,0,AE$13*(AE$16-$A465)+AE$14*(AE$16-$A465)^2+AE$15*(AE$16-$A465)^3)))</f>
        <v>0</v>
      </c>
      <c r="AF465" s="54" t="n">
        <f aca="false">MIN(1000,MAX(AF466,IF($A465&gt;=AF$16,0,AF$13*(AF$16-$A465)+AF$14*(AF$16-$A465)^2+AF$15*(AF$16-$A465)^3)))</f>
        <v>0</v>
      </c>
      <c r="AG465" s="54" t="n">
        <f aca="false">MIN(1000,MAX(AG466,IF($A465&gt;=AG$16,0,AG$13*(AG$16-$A465)+AG$14*(AG$16-$A465)^2+AG$15*(AG$16-$A465)^3)))</f>
        <v>0</v>
      </c>
      <c r="AH465" s="54" t="n">
        <f aca="false">MIN(1000,MAX(AH466,IF($A465&gt;=AH$16,0,AH$13*(AH$16-$A465)+AH$14*(AH$16-$A465)^2+AH$15*(AH$16-$A465)^3)))</f>
        <v>0</v>
      </c>
      <c r="AI465" s="54" t="n">
        <f aca="false">MIN(1000,MAX(AI466,IF($A465&gt;=AI$16,0,AI$13*(AI$16-$A465)+AI$14*(AI$16-$A465)^2+AI$15*(AI$16-$A465)^3)))</f>
        <v>0</v>
      </c>
      <c r="AJ465" s="54" t="n">
        <f aca="false">MIN(1000,MAX(AJ466,IF($A465&gt;=AJ$16,0,AJ$13*(AJ$16-$A465)+AJ$14*(AJ$16-$A465)^2+AJ$15*(AJ$16-$A465)^3)))</f>
        <v>0</v>
      </c>
      <c r="AK465" s="54" t="n">
        <f aca="false">MIN(1000,MAX(AK466,IF($A465&gt;=AK$16,0,AK$13*(AK$16-$A465)+AK$14*(AK$16-$A465)^2+AK$15*(AK$16-$A465)^3)))</f>
        <v>0</v>
      </c>
      <c r="AL465" s="54" t="n">
        <f aca="false">MIN(1000,MAX(AL466,IF($A465&gt;=AL$16,0,AL$13*(AL$16-$A465)+AL$14*(AL$16-$A465)^2+AL$15*(AL$16-$A465)^3)))</f>
        <v>0</v>
      </c>
      <c r="AM465" s="54" t="n">
        <f aca="false">MIN(1000,MAX(AM466,IF($A465&gt;=AM$16,0,AM$13*(AM$16-$A465)+AM$14*(AM$16-$A465)^2+AM$15*(AM$16-$A465)^3)))</f>
        <v>0</v>
      </c>
      <c r="AN465" s="54" t="n">
        <f aca="false">MIN(1000,MAX(AN466,IF($A465&gt;=AN$16,0,AN$13*(AN$16-$A465)+AN$14*(AN$16-$A465)^2+AN$15*(AN$16-$A465)^3)))</f>
        <v>0</v>
      </c>
      <c r="AO465" s="54" t="n">
        <f aca="false">MIN(1000,MAX(AO466,IF($A465&gt;=AO$16,0,AO$13*(AO$16-$A465)+AO$14*(AO$16-$A465)^2+AO$15*(AO$16-$A465)^3)))</f>
        <v>0</v>
      </c>
      <c r="AP465" s="54" t="n">
        <f aca="false">MIN(1000,MAX(AP466,IF($A465&gt;=AP$16,0,AP$13*(AP$16-$A465)+AP$14*(AP$16-$A465)^2+AP$15*(AP$16-$A465)^3)))</f>
        <v>0</v>
      </c>
      <c r="AQ465" s="54" t="n">
        <f aca="false">MIN(1000,MAX(AQ466,IF($A465&gt;=AQ$16,0,AQ$13*(AQ$16-$A465)+AQ$14*(AQ$16-$A465)^2+AQ$15*(AQ$16-$A465)^3)))</f>
        <v>0</v>
      </c>
      <c r="AR465" s="54" t="n">
        <f aca="false">MIN(1000,MAX(AR466,IF($A465&gt;=AR$16,0,AR$13*(AR$16-$A465)+AR$14*(AR$16-$A465)^2+AR$15*(AR$16-$A465)^3)))</f>
        <v>0</v>
      </c>
      <c r="AS465" s="54" t="n">
        <f aca="false">MIN(1000,MAX(AS466,IF($A465&gt;=AS$16,0,AS$13*(AS$16-$A465)+AS$14*(AS$16-$A465)^2+AS$15*(AS$16-$A465)^3)))</f>
        <v>0</v>
      </c>
      <c r="AT465" s="54" t="n">
        <f aca="false">MIN(1000,MAX(AT466,IF($A465&gt;=AT$16,0,AT$13*(AT$16-$A465)+AT$14*(AT$16-$A465)^2+AT$15*(AT$16-$A465)^3)))</f>
        <v>0</v>
      </c>
      <c r="AU465" s="54" t="n">
        <f aca="false">MIN(1000,MAX(AU466,IF($A465&gt;=AU$16,0,AU$13*(AU$16-$A465)+AU$14*(AU$16-$A465)^2+AU$15*(AU$16-$A465)^3)))</f>
        <v>0</v>
      </c>
      <c r="AV465" s="54" t="n">
        <f aca="false">MIN(1000,MAX(AV466,IF($A465&gt;=AV$16,0,AV$13*(AV$16-$A465)+AV$14*(AV$16-$A465)^2+AV$15*(AV$16-$A465)^3)))</f>
        <v>280.44353</v>
      </c>
      <c r="AW465" s="54" t="n">
        <f aca="false">MIN(1000,MAX(AW466,IF($A465&gt;=AW$16,0,AW$13*(AW$16-$A465)+AW$14*(AW$16-$A465)^2+AW$15*(AW$16-$A465)^3)))</f>
        <v>0</v>
      </c>
      <c r="AX465" s="54" t="n">
        <f aca="false">MIN(1000,MAX(AX466,IF($A465&gt;=AX$16,0,AX$13*(AX$16-$A465)+AX$14*(AX$16-$A465)^2+AX$15*(AX$16-$A465)^3)))</f>
        <v>58.216864</v>
      </c>
      <c r="AY465" s="54" t="n">
        <f aca="false">MIN(1000,MAX(AY466,IF($A465&gt;=AY$16,0,AY$13*(AY$16-$A465)+AY$14*(AY$16-$A465)^2+AY$15*(AY$16-$A465)^3)))</f>
        <v>0</v>
      </c>
      <c r="AZ465" s="54" t="n">
        <f aca="false">MIN(1000,MAX(AZ466,IF($A465&gt;=AZ$16,0,AZ$13*(AZ$16-$A465)+AZ$14*(AZ$16-$A465)^2+AZ$15*(AZ$16-$A465)^3)))</f>
        <v>0</v>
      </c>
      <c r="BA465" s="54" t="n">
        <f aca="false">MIN(1000,MAX(BA466,IF($A465&gt;=BA$16,0,BA$13*(BA$16-$A465)+BA$14*(BA$16-$A465)^2+BA$15*(BA$16-$A465)^3)))</f>
        <v>0</v>
      </c>
    </row>
    <row r="466" customFormat="false" ht="13.8" hidden="false" customHeight="false" outlineLevel="0" collapsed="false">
      <c r="A466" s="12" t="n">
        <f aca="false">A465+10</f>
        <v>4490</v>
      </c>
      <c r="B466" s="54" t="n">
        <f aca="false">MIN(1000,MAX(B467,IF($A466&gt;=B$16,0,B$13*(B$16-$A466)+B$14*(B$16-$A466)^2+B$15*(B$16-$A466)^3)))</f>
        <v>0</v>
      </c>
      <c r="C466" s="54" t="n">
        <f aca="false">MIN(1000,MAX(C467,IF($A466&gt;=C$16,0,C$13*(C$16-$A466)+C$14*(C$16-$A466)^2+C$15*(C$16-$A466)^3)))</f>
        <v>0</v>
      </c>
      <c r="D466" s="54" t="n">
        <f aca="false">MIN(1000,MAX(D467,IF($A466&gt;=D$16,0,D$13*(D$16-$A466)+D$14*(D$16-$A466)^2+D$15*(D$16-$A466)^3)))</f>
        <v>0</v>
      </c>
      <c r="E466" s="54" t="n">
        <f aca="false">MIN(1000,MAX(E467,IF($A466&gt;=E$16,0,E$13*(E$16-$A466)+E$14*(E$16-$A466)^2+E$15*(E$16-$A466)^3)))</f>
        <v>0</v>
      </c>
      <c r="F466" s="54" t="n">
        <f aca="false">MIN(1000,MAX(F467,IF($A466&gt;=F$16,0,F$13*(F$16-$A466)+F$14*(F$16-$A466)^2+F$15*(F$16-$A466)^3)))</f>
        <v>0</v>
      </c>
      <c r="G466" s="54" t="n">
        <f aca="false">MIN(1000,MAX(G467,IF($A466&gt;=G$16,0,G$13*(G$16-$A466)+G$14*(G$16-$A466)^2+G$15*(G$16-$A466)^3)))</f>
        <v>0</v>
      </c>
      <c r="H466" s="54" t="n">
        <f aca="false">MIN(1000,MAX(H467,IF($A466&gt;=H$16,0,H$13*(H$16-$A466)+H$14*(H$16-$A466)^2+H$15*(H$16-$A466)^3)))</f>
        <v>0</v>
      </c>
      <c r="I466" s="54" t="n">
        <f aca="false">MIN(1000,MAX(I467,IF($A466&gt;=I$16,0,I$13*(I$16-$A466)+I$14*(I$16-$A466)^2+I$15*(I$16-$A466)^3)))</f>
        <v>0</v>
      </c>
      <c r="J466" s="54" t="n">
        <f aca="false">MIN(1000,MAX(J467,IF($A466&gt;=J$16,0,J$13*(J$16-$A466)+J$14*(J$16-$A466)^2+J$15*(J$16-$A466)^3)))</f>
        <v>0</v>
      </c>
      <c r="K466" s="54" t="n">
        <f aca="false">MIN(1000,MAX(K467,IF($A466&gt;=K$16,0,K$13*(K$16-$A466)+K$14*(K$16-$A466)^2+K$15*(K$16-$A466)^3)))</f>
        <v>0</v>
      </c>
      <c r="L466" s="54" t="n">
        <f aca="false">MIN(1000,MAX(L467,IF($A466&gt;=L$16,0,L$13*(L$16-$A466)+L$14*(L$16-$A466)^2+L$15*(L$16-$A466)^3)))</f>
        <v>0</v>
      </c>
      <c r="M466" s="54" t="n">
        <f aca="false">MIN(1000,MAX(M467,IF($A466&gt;=M$16,0,M$13*(M$16-$A466)+M$14*(M$16-$A466)^2+M$15*(M$16-$A466)^3)))</f>
        <v>0</v>
      </c>
      <c r="N466" s="54" t="n">
        <f aca="false">MIN(1000,MAX(N467,IF($A466&gt;=N$16,0,N$13*(N$16-$A466)+N$14*(N$16-$A466)^2+N$15*(N$16-$A466)^3)))</f>
        <v>0</v>
      </c>
      <c r="O466" s="54" t="n">
        <f aca="false">MIN(1000,MAX(O467,IF($A466&gt;=O$16,0,O$13*(O$16-$A466)+O$14*(O$16-$A466)^2+O$15*(O$16-$A466)^3)))</f>
        <v>0</v>
      </c>
      <c r="P466" s="54" t="n">
        <f aca="false">MIN(1000,MAX(P467,IF($A466&gt;=P$16,0,P$13*(P$16-$A466)+P$14*(P$16-$A466)^2+P$15*(P$16-$A466)^3)))</f>
        <v>0</v>
      </c>
      <c r="Q466" s="54" t="n">
        <f aca="false">MIN(1000,MAX(Q467,IF($A466&gt;=Q$16,0,Q$13*(Q$16-$A466)+Q$14*(Q$16-$A466)^2+Q$15*(Q$16-$A466)^3)))</f>
        <v>0</v>
      </c>
      <c r="R466" s="54" t="n">
        <f aca="false">MIN(1000,MAX(R467,IF($A466&gt;=R$16,0,R$13*(R$16-$A466)+R$14*(R$16-$A466)^2+R$15*(R$16-$A466)^3)))</f>
        <v>0</v>
      </c>
      <c r="S466" s="54" t="n">
        <f aca="false">MIN(1000,MAX(S467,IF($A466&gt;=S$16,0,S$13*(S$16-$A466)+S$14*(S$16-$A466)^2+S$15*(S$16-$A466)^3)))</f>
        <v>0</v>
      </c>
      <c r="T466" s="54" t="n">
        <f aca="false">MIN(1000,MAX(T467,IF($A466&gt;=T$16,0,T$13*(T$16-$A466)+T$14*(T$16-$A466)^2+T$15*(T$16-$A466)^3)))</f>
        <v>0</v>
      </c>
      <c r="U466" s="54" t="n">
        <f aca="false">MIN(1000,MAX(U467,IF($A466&gt;=U$16,0,U$13*(U$16-$A466)+U$14*(U$16-$A466)^2+U$15*(U$16-$A466)^3)))</f>
        <v>47.04245</v>
      </c>
      <c r="V466" s="54" t="n">
        <f aca="false">MIN(1000,MAX(V467,IF($A466&gt;=V$16,0,V$13*(V$16-$A466)+V$14*(V$16-$A466)^2+V$15*(V$16-$A466)^3)))</f>
        <v>0</v>
      </c>
      <c r="W466" s="54" t="n">
        <f aca="false">MIN(1000,MAX(W467,IF($A466&gt;=W$16,0,W$13*(W$16-$A466)+W$14*(W$16-$A466)^2+W$15*(W$16-$A466)^3)))</f>
        <v>25.81548</v>
      </c>
      <c r="X466" s="54" t="n">
        <f aca="false">MIN(1000,MAX(X467,IF($A466&gt;=X$16,0,X$13*(X$16-$A466)+X$14*(X$16-$A466)^2+X$15*(X$16-$A466)^3)))</f>
        <v>0</v>
      </c>
      <c r="Y466" s="54" t="n">
        <f aca="false">MIN(1000,MAX(Y467,IF($A466&gt;=Y$16,0,Y$13*(Y$16-$A466)+Y$14*(Y$16-$A466)^2+Y$15*(Y$16-$A466)^3)))</f>
        <v>0</v>
      </c>
      <c r="Z466" s="54" t="n">
        <f aca="false">MIN(1000,MAX(Z467,IF($A466&gt;=Z$16,0,Z$13*(Z$16-$A466)+Z$14*(Z$16-$A466)^2+Z$15*(Z$16-$A466)^3)))</f>
        <v>0</v>
      </c>
      <c r="AC466" s="54" t="n">
        <f aca="false">MIN(1000,MAX(AC467,IF($A466&gt;=AC$16,0,AC$13*(AC$16-$A466)+AC$14*(AC$16-$A466)^2+AC$15*(AC$16-$A466)^3)))</f>
        <v>0</v>
      </c>
      <c r="AD466" s="54" t="n">
        <f aca="false">MIN(1000,MAX(AD467,IF($A466&gt;=AD$16,0,AD$13*(AD$16-$A466)+AD$14*(AD$16-$A466)^2+AD$15*(AD$16-$A466)^3)))</f>
        <v>0</v>
      </c>
      <c r="AE466" s="54" t="n">
        <f aca="false">MIN(1000,MAX(AE467,IF($A466&gt;=AE$16,0,AE$13*(AE$16-$A466)+AE$14*(AE$16-$A466)^2+AE$15*(AE$16-$A466)^3)))</f>
        <v>0</v>
      </c>
      <c r="AF466" s="54" t="n">
        <f aca="false">MIN(1000,MAX(AF467,IF($A466&gt;=AF$16,0,AF$13*(AF$16-$A466)+AF$14*(AF$16-$A466)^2+AF$15*(AF$16-$A466)^3)))</f>
        <v>0</v>
      </c>
      <c r="AG466" s="54" t="n">
        <f aca="false">MIN(1000,MAX(AG467,IF($A466&gt;=AG$16,0,AG$13*(AG$16-$A466)+AG$14*(AG$16-$A466)^2+AG$15*(AG$16-$A466)^3)))</f>
        <v>0</v>
      </c>
      <c r="AH466" s="54" t="n">
        <f aca="false">MIN(1000,MAX(AH467,IF($A466&gt;=AH$16,0,AH$13*(AH$16-$A466)+AH$14*(AH$16-$A466)^2+AH$15*(AH$16-$A466)^3)))</f>
        <v>0</v>
      </c>
      <c r="AI466" s="54" t="n">
        <f aca="false">MIN(1000,MAX(AI467,IF($A466&gt;=AI$16,0,AI$13*(AI$16-$A466)+AI$14*(AI$16-$A466)^2+AI$15*(AI$16-$A466)^3)))</f>
        <v>0</v>
      </c>
      <c r="AJ466" s="54" t="n">
        <f aca="false">MIN(1000,MAX(AJ467,IF($A466&gt;=AJ$16,0,AJ$13*(AJ$16-$A466)+AJ$14*(AJ$16-$A466)^2+AJ$15*(AJ$16-$A466)^3)))</f>
        <v>0</v>
      </c>
      <c r="AK466" s="54" t="n">
        <f aca="false">MIN(1000,MAX(AK467,IF($A466&gt;=AK$16,0,AK$13*(AK$16-$A466)+AK$14*(AK$16-$A466)^2+AK$15*(AK$16-$A466)^3)))</f>
        <v>0</v>
      </c>
      <c r="AL466" s="54" t="n">
        <f aca="false">MIN(1000,MAX(AL467,IF($A466&gt;=AL$16,0,AL$13*(AL$16-$A466)+AL$14*(AL$16-$A466)^2+AL$15*(AL$16-$A466)^3)))</f>
        <v>0</v>
      </c>
      <c r="AM466" s="54" t="n">
        <f aca="false">MIN(1000,MAX(AM467,IF($A466&gt;=AM$16,0,AM$13*(AM$16-$A466)+AM$14*(AM$16-$A466)^2+AM$15*(AM$16-$A466)^3)))</f>
        <v>0</v>
      </c>
      <c r="AN466" s="54" t="n">
        <f aca="false">MIN(1000,MAX(AN467,IF($A466&gt;=AN$16,0,AN$13*(AN$16-$A466)+AN$14*(AN$16-$A466)^2+AN$15*(AN$16-$A466)^3)))</f>
        <v>0</v>
      </c>
      <c r="AO466" s="54" t="n">
        <f aca="false">MIN(1000,MAX(AO467,IF($A466&gt;=AO$16,0,AO$13*(AO$16-$A466)+AO$14*(AO$16-$A466)^2+AO$15*(AO$16-$A466)^3)))</f>
        <v>0</v>
      </c>
      <c r="AP466" s="54" t="n">
        <f aca="false">MIN(1000,MAX(AP467,IF($A466&gt;=AP$16,0,AP$13*(AP$16-$A466)+AP$14*(AP$16-$A466)^2+AP$15*(AP$16-$A466)^3)))</f>
        <v>0</v>
      </c>
      <c r="AQ466" s="54" t="n">
        <f aca="false">MIN(1000,MAX(AQ467,IF($A466&gt;=AQ$16,0,AQ$13*(AQ$16-$A466)+AQ$14*(AQ$16-$A466)^2+AQ$15*(AQ$16-$A466)^3)))</f>
        <v>0</v>
      </c>
      <c r="AR466" s="54" t="n">
        <f aca="false">MIN(1000,MAX(AR467,IF($A466&gt;=AR$16,0,AR$13*(AR$16-$A466)+AR$14*(AR$16-$A466)^2+AR$15*(AR$16-$A466)^3)))</f>
        <v>0</v>
      </c>
      <c r="AS466" s="54" t="n">
        <f aca="false">MIN(1000,MAX(AS467,IF($A466&gt;=AS$16,0,AS$13*(AS$16-$A466)+AS$14*(AS$16-$A466)^2+AS$15*(AS$16-$A466)^3)))</f>
        <v>0</v>
      </c>
      <c r="AT466" s="54" t="n">
        <f aca="false">MIN(1000,MAX(AT467,IF($A466&gt;=AT$16,0,AT$13*(AT$16-$A466)+AT$14*(AT$16-$A466)^2+AT$15*(AT$16-$A466)^3)))</f>
        <v>0</v>
      </c>
      <c r="AU466" s="54" t="n">
        <f aca="false">MIN(1000,MAX(AU467,IF($A466&gt;=AU$16,0,AU$13*(AU$16-$A466)+AU$14*(AU$16-$A466)^2+AU$15*(AU$16-$A466)^3)))</f>
        <v>0</v>
      </c>
      <c r="AV466" s="54" t="n">
        <f aca="false">MIN(1000,MAX(AV467,IF($A466&gt;=AV$16,0,AV$13*(AV$16-$A466)+AV$14*(AV$16-$A466)^2+AV$15*(AV$16-$A466)^3)))</f>
        <v>278.99053</v>
      </c>
      <c r="AW466" s="54" t="n">
        <f aca="false">MIN(1000,MAX(AW467,IF($A466&gt;=AW$16,0,AW$13*(AW$16-$A466)+AW$14*(AW$16-$A466)^2+AW$15*(AW$16-$A466)^3)))</f>
        <v>0</v>
      </c>
      <c r="AX466" s="54" t="n">
        <f aca="false">MIN(1000,MAX(AX467,IF($A466&gt;=AX$16,0,AX$13*(AX$16-$A466)+AX$14*(AX$16-$A466)^2+AX$15*(AX$16-$A466)^3)))</f>
        <v>58.216864</v>
      </c>
      <c r="AY466" s="54" t="n">
        <f aca="false">MIN(1000,MAX(AY467,IF($A466&gt;=AY$16,0,AY$13*(AY$16-$A466)+AY$14*(AY$16-$A466)^2+AY$15*(AY$16-$A466)^3)))</f>
        <v>0</v>
      </c>
      <c r="AZ466" s="54" t="n">
        <f aca="false">MIN(1000,MAX(AZ467,IF($A466&gt;=AZ$16,0,AZ$13*(AZ$16-$A466)+AZ$14*(AZ$16-$A466)^2+AZ$15*(AZ$16-$A466)^3)))</f>
        <v>0</v>
      </c>
      <c r="BA466" s="54" t="n">
        <f aca="false">MIN(1000,MAX(BA467,IF($A466&gt;=BA$16,0,BA$13*(BA$16-$A466)+BA$14*(BA$16-$A466)^2+BA$15*(BA$16-$A466)^3)))</f>
        <v>0</v>
      </c>
    </row>
    <row r="467" customFormat="false" ht="13.8" hidden="false" customHeight="false" outlineLevel="0" collapsed="false">
      <c r="A467" s="12" t="n">
        <f aca="false">A466+10</f>
        <v>4500</v>
      </c>
      <c r="B467" s="54" t="n">
        <f aca="false">MIN(1000,MAX(B468,IF($A467&gt;=B$16,0,B$13*(B$16-$A467)+B$14*(B$16-$A467)^2+B$15*(B$16-$A467)^3)))</f>
        <v>0</v>
      </c>
      <c r="C467" s="54" t="n">
        <f aca="false">MIN(1000,MAX(C468,IF($A467&gt;=C$16,0,C$13*(C$16-$A467)+C$14*(C$16-$A467)^2+C$15*(C$16-$A467)^3)))</f>
        <v>0</v>
      </c>
      <c r="D467" s="54" t="n">
        <f aca="false">MIN(1000,MAX(D468,IF($A467&gt;=D$16,0,D$13*(D$16-$A467)+D$14*(D$16-$A467)^2+D$15*(D$16-$A467)^3)))</f>
        <v>0</v>
      </c>
      <c r="E467" s="54" t="n">
        <f aca="false">MIN(1000,MAX(E468,IF($A467&gt;=E$16,0,E$13*(E$16-$A467)+E$14*(E$16-$A467)^2+E$15*(E$16-$A467)^3)))</f>
        <v>0</v>
      </c>
      <c r="F467" s="54" t="n">
        <f aca="false">MIN(1000,MAX(F468,IF($A467&gt;=F$16,0,F$13*(F$16-$A467)+F$14*(F$16-$A467)^2+F$15*(F$16-$A467)^3)))</f>
        <v>0</v>
      </c>
      <c r="G467" s="54" t="n">
        <f aca="false">MIN(1000,MAX(G468,IF($A467&gt;=G$16,0,G$13*(G$16-$A467)+G$14*(G$16-$A467)^2+G$15*(G$16-$A467)^3)))</f>
        <v>0</v>
      </c>
      <c r="H467" s="54" t="n">
        <f aca="false">MIN(1000,MAX(H468,IF($A467&gt;=H$16,0,H$13*(H$16-$A467)+H$14*(H$16-$A467)^2+H$15*(H$16-$A467)^3)))</f>
        <v>0</v>
      </c>
      <c r="I467" s="54" t="n">
        <f aca="false">MIN(1000,MAX(I468,IF($A467&gt;=I$16,0,I$13*(I$16-$A467)+I$14*(I$16-$A467)^2+I$15*(I$16-$A467)^3)))</f>
        <v>0</v>
      </c>
      <c r="J467" s="54" t="n">
        <f aca="false">MIN(1000,MAX(J468,IF($A467&gt;=J$16,0,J$13*(J$16-$A467)+J$14*(J$16-$A467)^2+J$15*(J$16-$A467)^3)))</f>
        <v>0</v>
      </c>
      <c r="K467" s="54" t="n">
        <f aca="false">MIN(1000,MAX(K468,IF($A467&gt;=K$16,0,K$13*(K$16-$A467)+K$14*(K$16-$A467)^2+K$15*(K$16-$A467)^3)))</f>
        <v>0</v>
      </c>
      <c r="L467" s="54" t="n">
        <f aca="false">MIN(1000,MAX(L468,IF($A467&gt;=L$16,0,L$13*(L$16-$A467)+L$14*(L$16-$A467)^2+L$15*(L$16-$A467)^3)))</f>
        <v>0</v>
      </c>
      <c r="M467" s="54" t="n">
        <f aca="false">MIN(1000,MAX(M468,IF($A467&gt;=M$16,0,M$13*(M$16-$A467)+M$14*(M$16-$A467)^2+M$15*(M$16-$A467)^3)))</f>
        <v>0</v>
      </c>
      <c r="N467" s="54" t="n">
        <f aca="false">MIN(1000,MAX(N468,IF($A467&gt;=N$16,0,N$13*(N$16-$A467)+N$14*(N$16-$A467)^2+N$15*(N$16-$A467)^3)))</f>
        <v>0</v>
      </c>
      <c r="O467" s="54" t="n">
        <f aca="false">MIN(1000,MAX(O468,IF($A467&gt;=O$16,0,O$13*(O$16-$A467)+O$14*(O$16-$A467)^2+O$15*(O$16-$A467)^3)))</f>
        <v>0</v>
      </c>
      <c r="P467" s="54" t="n">
        <f aca="false">MIN(1000,MAX(P468,IF($A467&gt;=P$16,0,P$13*(P$16-$A467)+P$14*(P$16-$A467)^2+P$15*(P$16-$A467)^3)))</f>
        <v>0</v>
      </c>
      <c r="Q467" s="54" t="n">
        <f aca="false">MIN(1000,MAX(Q468,IF($A467&gt;=Q$16,0,Q$13*(Q$16-$A467)+Q$14*(Q$16-$A467)^2+Q$15*(Q$16-$A467)^3)))</f>
        <v>0</v>
      </c>
      <c r="R467" s="54" t="n">
        <f aca="false">MIN(1000,MAX(R468,IF($A467&gt;=R$16,0,R$13*(R$16-$A467)+R$14*(R$16-$A467)^2+R$15*(R$16-$A467)^3)))</f>
        <v>0</v>
      </c>
      <c r="S467" s="54" t="n">
        <f aca="false">MIN(1000,MAX(S468,IF($A467&gt;=S$16,0,S$13*(S$16-$A467)+S$14*(S$16-$A467)^2+S$15*(S$16-$A467)^3)))</f>
        <v>0</v>
      </c>
      <c r="T467" s="54" t="n">
        <f aca="false">MIN(1000,MAX(T468,IF($A467&gt;=T$16,0,T$13*(T$16-$A467)+T$14*(T$16-$A467)^2+T$15*(T$16-$A467)^3)))</f>
        <v>0</v>
      </c>
      <c r="U467" s="54" t="n">
        <f aca="false">MIN(1000,MAX(U468,IF($A467&gt;=U$16,0,U$13*(U$16-$A467)+U$14*(U$16-$A467)^2+U$15*(U$16-$A467)^3)))</f>
        <v>46.79745</v>
      </c>
      <c r="V467" s="54" t="n">
        <f aca="false">MIN(1000,MAX(V468,IF($A467&gt;=V$16,0,V$13*(V$16-$A467)+V$14*(V$16-$A467)^2+V$15*(V$16-$A467)^3)))</f>
        <v>0</v>
      </c>
      <c r="W467" s="54" t="n">
        <f aca="false">MIN(1000,MAX(W468,IF($A467&gt;=W$16,0,W$13*(W$16-$A467)+W$14*(W$16-$A467)^2+W$15*(W$16-$A467)^3)))</f>
        <v>25.68648</v>
      </c>
      <c r="X467" s="54" t="n">
        <f aca="false">MIN(1000,MAX(X468,IF($A467&gt;=X$16,0,X$13*(X$16-$A467)+X$14*(X$16-$A467)^2+X$15*(X$16-$A467)^3)))</f>
        <v>0</v>
      </c>
      <c r="Y467" s="54" t="n">
        <f aca="false">MIN(1000,MAX(Y468,IF($A467&gt;=Y$16,0,Y$13*(Y$16-$A467)+Y$14*(Y$16-$A467)^2+Y$15*(Y$16-$A467)^3)))</f>
        <v>0</v>
      </c>
      <c r="Z467" s="54" t="n">
        <f aca="false">MIN(1000,MAX(Z468,IF($A467&gt;=Z$16,0,Z$13*(Z$16-$A467)+Z$14*(Z$16-$A467)^2+Z$15*(Z$16-$A467)^3)))</f>
        <v>0</v>
      </c>
      <c r="AC467" s="54" t="n">
        <f aca="false">MIN(1000,MAX(AC468,IF($A467&gt;=AC$16,0,AC$13*(AC$16-$A467)+AC$14*(AC$16-$A467)^2+AC$15*(AC$16-$A467)^3)))</f>
        <v>0</v>
      </c>
      <c r="AD467" s="54" t="n">
        <f aca="false">MIN(1000,MAX(AD468,IF($A467&gt;=AD$16,0,AD$13*(AD$16-$A467)+AD$14*(AD$16-$A467)^2+AD$15*(AD$16-$A467)^3)))</f>
        <v>0</v>
      </c>
      <c r="AE467" s="54" t="n">
        <f aca="false">MIN(1000,MAX(AE468,IF($A467&gt;=AE$16,0,AE$13*(AE$16-$A467)+AE$14*(AE$16-$A467)^2+AE$15*(AE$16-$A467)^3)))</f>
        <v>0</v>
      </c>
      <c r="AF467" s="54" t="n">
        <f aca="false">MIN(1000,MAX(AF468,IF($A467&gt;=AF$16,0,AF$13*(AF$16-$A467)+AF$14*(AF$16-$A467)^2+AF$15*(AF$16-$A467)^3)))</f>
        <v>0</v>
      </c>
      <c r="AG467" s="54" t="n">
        <f aca="false">MIN(1000,MAX(AG468,IF($A467&gt;=AG$16,0,AG$13*(AG$16-$A467)+AG$14*(AG$16-$A467)^2+AG$15*(AG$16-$A467)^3)))</f>
        <v>0</v>
      </c>
      <c r="AH467" s="54" t="n">
        <f aca="false">MIN(1000,MAX(AH468,IF($A467&gt;=AH$16,0,AH$13*(AH$16-$A467)+AH$14*(AH$16-$A467)^2+AH$15*(AH$16-$A467)^3)))</f>
        <v>0</v>
      </c>
      <c r="AI467" s="54" t="n">
        <f aca="false">MIN(1000,MAX(AI468,IF($A467&gt;=AI$16,0,AI$13*(AI$16-$A467)+AI$14*(AI$16-$A467)^2+AI$15*(AI$16-$A467)^3)))</f>
        <v>0</v>
      </c>
      <c r="AJ467" s="54" t="n">
        <f aca="false">MIN(1000,MAX(AJ468,IF($A467&gt;=AJ$16,0,AJ$13*(AJ$16-$A467)+AJ$14*(AJ$16-$A467)^2+AJ$15*(AJ$16-$A467)^3)))</f>
        <v>0</v>
      </c>
      <c r="AK467" s="54" t="n">
        <f aca="false">MIN(1000,MAX(AK468,IF($A467&gt;=AK$16,0,AK$13*(AK$16-$A467)+AK$14*(AK$16-$A467)^2+AK$15*(AK$16-$A467)^3)))</f>
        <v>0</v>
      </c>
      <c r="AL467" s="54" t="n">
        <f aca="false">MIN(1000,MAX(AL468,IF($A467&gt;=AL$16,0,AL$13*(AL$16-$A467)+AL$14*(AL$16-$A467)^2+AL$15*(AL$16-$A467)^3)))</f>
        <v>0</v>
      </c>
      <c r="AM467" s="54" t="n">
        <f aca="false">MIN(1000,MAX(AM468,IF($A467&gt;=AM$16,0,AM$13*(AM$16-$A467)+AM$14*(AM$16-$A467)^2+AM$15*(AM$16-$A467)^3)))</f>
        <v>0</v>
      </c>
      <c r="AN467" s="54" t="n">
        <f aca="false">MIN(1000,MAX(AN468,IF($A467&gt;=AN$16,0,AN$13*(AN$16-$A467)+AN$14*(AN$16-$A467)^2+AN$15*(AN$16-$A467)^3)))</f>
        <v>0</v>
      </c>
      <c r="AO467" s="54" t="n">
        <f aca="false">MIN(1000,MAX(AO468,IF($A467&gt;=AO$16,0,AO$13*(AO$16-$A467)+AO$14*(AO$16-$A467)^2+AO$15*(AO$16-$A467)^3)))</f>
        <v>0</v>
      </c>
      <c r="AP467" s="54" t="n">
        <f aca="false">MIN(1000,MAX(AP468,IF($A467&gt;=AP$16,0,AP$13*(AP$16-$A467)+AP$14*(AP$16-$A467)^2+AP$15*(AP$16-$A467)^3)))</f>
        <v>0</v>
      </c>
      <c r="AQ467" s="54" t="n">
        <f aca="false">MIN(1000,MAX(AQ468,IF($A467&gt;=AQ$16,0,AQ$13*(AQ$16-$A467)+AQ$14*(AQ$16-$A467)^2+AQ$15*(AQ$16-$A467)^3)))</f>
        <v>0</v>
      </c>
      <c r="AR467" s="54" t="n">
        <f aca="false">MIN(1000,MAX(AR468,IF($A467&gt;=AR$16,0,AR$13*(AR$16-$A467)+AR$14*(AR$16-$A467)^2+AR$15*(AR$16-$A467)^3)))</f>
        <v>0</v>
      </c>
      <c r="AS467" s="54" t="n">
        <f aca="false">MIN(1000,MAX(AS468,IF($A467&gt;=AS$16,0,AS$13*(AS$16-$A467)+AS$14*(AS$16-$A467)^2+AS$15*(AS$16-$A467)^3)))</f>
        <v>0</v>
      </c>
      <c r="AT467" s="54" t="n">
        <f aca="false">MIN(1000,MAX(AT468,IF($A467&gt;=AT$16,0,AT$13*(AT$16-$A467)+AT$14*(AT$16-$A467)^2+AT$15*(AT$16-$A467)^3)))</f>
        <v>0</v>
      </c>
      <c r="AU467" s="54" t="n">
        <f aca="false">MIN(1000,MAX(AU468,IF($A467&gt;=AU$16,0,AU$13*(AU$16-$A467)+AU$14*(AU$16-$A467)^2+AU$15*(AU$16-$A467)^3)))</f>
        <v>0</v>
      </c>
      <c r="AV467" s="54" t="n">
        <f aca="false">MIN(1000,MAX(AV468,IF($A467&gt;=AV$16,0,AV$13*(AV$16-$A467)+AV$14*(AV$16-$A467)^2+AV$15*(AV$16-$A467)^3)))</f>
        <v>277.53753</v>
      </c>
      <c r="AW467" s="54" t="n">
        <f aca="false">MIN(1000,MAX(AW468,IF($A467&gt;=AW$16,0,AW$13*(AW$16-$A467)+AW$14*(AW$16-$A467)^2+AW$15*(AW$16-$A467)^3)))</f>
        <v>0</v>
      </c>
      <c r="AX467" s="54" t="n">
        <f aca="false">MIN(1000,MAX(AX468,IF($A467&gt;=AX$16,0,AX$13*(AX$16-$A467)+AX$14*(AX$16-$A467)^2+AX$15*(AX$16-$A467)^3)))</f>
        <v>58.216864</v>
      </c>
      <c r="AY467" s="54" t="n">
        <f aca="false">MIN(1000,MAX(AY468,IF($A467&gt;=AY$16,0,AY$13*(AY$16-$A467)+AY$14*(AY$16-$A467)^2+AY$15*(AY$16-$A467)^3)))</f>
        <v>0</v>
      </c>
      <c r="AZ467" s="54" t="n">
        <f aca="false">MIN(1000,MAX(AZ468,IF($A467&gt;=AZ$16,0,AZ$13*(AZ$16-$A467)+AZ$14*(AZ$16-$A467)^2+AZ$15*(AZ$16-$A467)^3)))</f>
        <v>0</v>
      </c>
      <c r="BA467" s="54" t="n">
        <f aca="false">MIN(1000,MAX(BA468,IF($A467&gt;=BA$16,0,BA$13*(BA$16-$A467)+BA$14*(BA$16-$A467)^2+BA$15*(BA$16-$A467)^3)))</f>
        <v>0</v>
      </c>
    </row>
    <row r="468" customFormat="false" ht="13.8" hidden="false" customHeight="false" outlineLevel="0" collapsed="false">
      <c r="A468" s="12" t="n">
        <f aca="false">A467+10</f>
        <v>4510</v>
      </c>
      <c r="B468" s="54" t="n">
        <f aca="false">MIN(1000,MAX(B469,IF($A468&gt;=B$16,0,B$13*(B$16-$A468)+B$14*(B$16-$A468)^2+B$15*(B$16-$A468)^3)))</f>
        <v>0</v>
      </c>
      <c r="C468" s="54" t="n">
        <f aca="false">MIN(1000,MAX(C469,IF($A468&gt;=C$16,0,C$13*(C$16-$A468)+C$14*(C$16-$A468)^2+C$15*(C$16-$A468)^3)))</f>
        <v>0</v>
      </c>
      <c r="D468" s="54" t="n">
        <f aca="false">MIN(1000,MAX(D469,IF($A468&gt;=D$16,0,D$13*(D$16-$A468)+D$14*(D$16-$A468)^2+D$15*(D$16-$A468)^3)))</f>
        <v>0</v>
      </c>
      <c r="E468" s="54" t="n">
        <f aca="false">MIN(1000,MAX(E469,IF($A468&gt;=E$16,0,E$13*(E$16-$A468)+E$14*(E$16-$A468)^2+E$15*(E$16-$A468)^3)))</f>
        <v>0</v>
      </c>
      <c r="F468" s="54" t="n">
        <f aca="false">MIN(1000,MAX(F469,IF($A468&gt;=F$16,0,F$13*(F$16-$A468)+F$14*(F$16-$A468)^2+F$15*(F$16-$A468)^3)))</f>
        <v>0</v>
      </c>
      <c r="G468" s="54" t="n">
        <f aca="false">MIN(1000,MAX(G469,IF($A468&gt;=G$16,0,G$13*(G$16-$A468)+G$14*(G$16-$A468)^2+G$15*(G$16-$A468)^3)))</f>
        <v>0</v>
      </c>
      <c r="H468" s="54" t="n">
        <f aca="false">MIN(1000,MAX(H469,IF($A468&gt;=H$16,0,H$13*(H$16-$A468)+H$14*(H$16-$A468)^2+H$15*(H$16-$A468)^3)))</f>
        <v>0</v>
      </c>
      <c r="I468" s="54" t="n">
        <f aca="false">MIN(1000,MAX(I469,IF($A468&gt;=I$16,0,I$13*(I$16-$A468)+I$14*(I$16-$A468)^2+I$15*(I$16-$A468)^3)))</f>
        <v>0</v>
      </c>
      <c r="J468" s="54" t="n">
        <f aca="false">MIN(1000,MAX(J469,IF($A468&gt;=J$16,0,J$13*(J$16-$A468)+J$14*(J$16-$A468)^2+J$15*(J$16-$A468)^3)))</f>
        <v>0</v>
      </c>
      <c r="K468" s="54" t="n">
        <f aca="false">MIN(1000,MAX(K469,IF($A468&gt;=K$16,0,K$13*(K$16-$A468)+K$14*(K$16-$A468)^2+K$15*(K$16-$A468)^3)))</f>
        <v>0</v>
      </c>
      <c r="L468" s="54" t="n">
        <f aca="false">MIN(1000,MAX(L469,IF($A468&gt;=L$16,0,L$13*(L$16-$A468)+L$14*(L$16-$A468)^2+L$15*(L$16-$A468)^3)))</f>
        <v>0</v>
      </c>
      <c r="M468" s="54" t="n">
        <f aca="false">MIN(1000,MAX(M469,IF($A468&gt;=M$16,0,M$13*(M$16-$A468)+M$14*(M$16-$A468)^2+M$15*(M$16-$A468)^3)))</f>
        <v>0</v>
      </c>
      <c r="N468" s="54" t="n">
        <f aca="false">MIN(1000,MAX(N469,IF($A468&gt;=N$16,0,N$13*(N$16-$A468)+N$14*(N$16-$A468)^2+N$15*(N$16-$A468)^3)))</f>
        <v>0</v>
      </c>
      <c r="O468" s="54" t="n">
        <f aca="false">MIN(1000,MAX(O469,IF($A468&gt;=O$16,0,O$13*(O$16-$A468)+O$14*(O$16-$A468)^2+O$15*(O$16-$A468)^3)))</f>
        <v>0</v>
      </c>
      <c r="P468" s="54" t="n">
        <f aca="false">MIN(1000,MAX(P469,IF($A468&gt;=P$16,0,P$13*(P$16-$A468)+P$14*(P$16-$A468)^2+P$15*(P$16-$A468)^3)))</f>
        <v>0</v>
      </c>
      <c r="Q468" s="54" t="n">
        <f aca="false">MIN(1000,MAX(Q469,IF($A468&gt;=Q$16,0,Q$13*(Q$16-$A468)+Q$14*(Q$16-$A468)^2+Q$15*(Q$16-$A468)^3)))</f>
        <v>0</v>
      </c>
      <c r="R468" s="54" t="n">
        <f aca="false">MIN(1000,MAX(R469,IF($A468&gt;=R$16,0,R$13*(R$16-$A468)+R$14*(R$16-$A468)^2+R$15*(R$16-$A468)^3)))</f>
        <v>0</v>
      </c>
      <c r="S468" s="54" t="n">
        <f aca="false">MIN(1000,MAX(S469,IF($A468&gt;=S$16,0,S$13*(S$16-$A468)+S$14*(S$16-$A468)^2+S$15*(S$16-$A468)^3)))</f>
        <v>0</v>
      </c>
      <c r="T468" s="54" t="n">
        <f aca="false">MIN(1000,MAX(T469,IF($A468&gt;=T$16,0,T$13*(T$16-$A468)+T$14*(T$16-$A468)^2+T$15*(T$16-$A468)^3)))</f>
        <v>0</v>
      </c>
      <c r="U468" s="54" t="n">
        <f aca="false">MIN(1000,MAX(U469,IF($A468&gt;=U$16,0,U$13*(U$16-$A468)+U$14*(U$16-$A468)^2+U$15*(U$16-$A468)^3)))</f>
        <v>46.55245</v>
      </c>
      <c r="V468" s="54" t="n">
        <f aca="false">MIN(1000,MAX(V469,IF($A468&gt;=V$16,0,V$13*(V$16-$A468)+V$14*(V$16-$A468)^2+V$15*(V$16-$A468)^3)))</f>
        <v>0</v>
      </c>
      <c r="W468" s="54" t="n">
        <f aca="false">MIN(1000,MAX(W469,IF($A468&gt;=W$16,0,W$13*(W$16-$A468)+W$14*(W$16-$A468)^2+W$15*(W$16-$A468)^3)))</f>
        <v>25.55748</v>
      </c>
      <c r="X468" s="54" t="n">
        <f aca="false">MIN(1000,MAX(X469,IF($A468&gt;=X$16,0,X$13*(X$16-$A468)+X$14*(X$16-$A468)^2+X$15*(X$16-$A468)^3)))</f>
        <v>0</v>
      </c>
      <c r="Y468" s="54" t="n">
        <f aca="false">MIN(1000,MAX(Y469,IF($A468&gt;=Y$16,0,Y$13*(Y$16-$A468)+Y$14*(Y$16-$A468)^2+Y$15*(Y$16-$A468)^3)))</f>
        <v>0</v>
      </c>
      <c r="Z468" s="54" t="n">
        <f aca="false">MIN(1000,MAX(Z469,IF($A468&gt;=Z$16,0,Z$13*(Z$16-$A468)+Z$14*(Z$16-$A468)^2+Z$15*(Z$16-$A468)^3)))</f>
        <v>0</v>
      </c>
      <c r="AC468" s="54" t="n">
        <f aca="false">MIN(1000,MAX(AC469,IF($A468&gt;=AC$16,0,AC$13*(AC$16-$A468)+AC$14*(AC$16-$A468)^2+AC$15*(AC$16-$A468)^3)))</f>
        <v>0</v>
      </c>
      <c r="AD468" s="54" t="n">
        <f aca="false">MIN(1000,MAX(AD469,IF($A468&gt;=AD$16,0,AD$13*(AD$16-$A468)+AD$14*(AD$16-$A468)^2+AD$15*(AD$16-$A468)^3)))</f>
        <v>0</v>
      </c>
      <c r="AE468" s="54" t="n">
        <f aca="false">MIN(1000,MAX(AE469,IF($A468&gt;=AE$16,0,AE$13*(AE$16-$A468)+AE$14*(AE$16-$A468)^2+AE$15*(AE$16-$A468)^3)))</f>
        <v>0</v>
      </c>
      <c r="AF468" s="54" t="n">
        <f aca="false">MIN(1000,MAX(AF469,IF($A468&gt;=AF$16,0,AF$13*(AF$16-$A468)+AF$14*(AF$16-$A468)^2+AF$15*(AF$16-$A468)^3)))</f>
        <v>0</v>
      </c>
      <c r="AG468" s="54" t="n">
        <f aca="false">MIN(1000,MAX(AG469,IF($A468&gt;=AG$16,0,AG$13*(AG$16-$A468)+AG$14*(AG$16-$A468)^2+AG$15*(AG$16-$A468)^3)))</f>
        <v>0</v>
      </c>
      <c r="AH468" s="54" t="n">
        <f aca="false">MIN(1000,MAX(AH469,IF($A468&gt;=AH$16,0,AH$13*(AH$16-$A468)+AH$14*(AH$16-$A468)^2+AH$15*(AH$16-$A468)^3)))</f>
        <v>0</v>
      </c>
      <c r="AI468" s="54" t="n">
        <f aca="false">MIN(1000,MAX(AI469,IF($A468&gt;=AI$16,0,AI$13*(AI$16-$A468)+AI$14*(AI$16-$A468)^2+AI$15*(AI$16-$A468)^3)))</f>
        <v>0</v>
      </c>
      <c r="AJ468" s="54" t="n">
        <f aca="false">MIN(1000,MAX(AJ469,IF($A468&gt;=AJ$16,0,AJ$13*(AJ$16-$A468)+AJ$14*(AJ$16-$A468)^2+AJ$15*(AJ$16-$A468)^3)))</f>
        <v>0</v>
      </c>
      <c r="AK468" s="54" t="n">
        <f aca="false">MIN(1000,MAX(AK469,IF($A468&gt;=AK$16,0,AK$13*(AK$16-$A468)+AK$14*(AK$16-$A468)^2+AK$15*(AK$16-$A468)^3)))</f>
        <v>0</v>
      </c>
      <c r="AL468" s="54" t="n">
        <f aca="false">MIN(1000,MAX(AL469,IF($A468&gt;=AL$16,0,AL$13*(AL$16-$A468)+AL$14*(AL$16-$A468)^2+AL$15*(AL$16-$A468)^3)))</f>
        <v>0</v>
      </c>
      <c r="AM468" s="54" t="n">
        <f aca="false">MIN(1000,MAX(AM469,IF($A468&gt;=AM$16,0,AM$13*(AM$16-$A468)+AM$14*(AM$16-$A468)^2+AM$15*(AM$16-$A468)^3)))</f>
        <v>0</v>
      </c>
      <c r="AN468" s="54" t="n">
        <f aca="false">MIN(1000,MAX(AN469,IF($A468&gt;=AN$16,0,AN$13*(AN$16-$A468)+AN$14*(AN$16-$A468)^2+AN$15*(AN$16-$A468)^3)))</f>
        <v>0</v>
      </c>
      <c r="AO468" s="54" t="n">
        <f aca="false">MIN(1000,MAX(AO469,IF($A468&gt;=AO$16,0,AO$13*(AO$16-$A468)+AO$14*(AO$16-$A468)^2+AO$15*(AO$16-$A468)^3)))</f>
        <v>0</v>
      </c>
      <c r="AP468" s="54" t="n">
        <f aca="false">MIN(1000,MAX(AP469,IF($A468&gt;=AP$16,0,AP$13*(AP$16-$A468)+AP$14*(AP$16-$A468)^2+AP$15*(AP$16-$A468)^3)))</f>
        <v>0</v>
      </c>
      <c r="AQ468" s="54" t="n">
        <f aca="false">MIN(1000,MAX(AQ469,IF($A468&gt;=AQ$16,0,AQ$13*(AQ$16-$A468)+AQ$14*(AQ$16-$A468)^2+AQ$15*(AQ$16-$A468)^3)))</f>
        <v>0</v>
      </c>
      <c r="AR468" s="54" t="n">
        <f aca="false">MIN(1000,MAX(AR469,IF($A468&gt;=AR$16,0,AR$13*(AR$16-$A468)+AR$14*(AR$16-$A468)^2+AR$15*(AR$16-$A468)^3)))</f>
        <v>0</v>
      </c>
      <c r="AS468" s="54" t="n">
        <f aca="false">MIN(1000,MAX(AS469,IF($A468&gt;=AS$16,0,AS$13*(AS$16-$A468)+AS$14*(AS$16-$A468)^2+AS$15*(AS$16-$A468)^3)))</f>
        <v>0</v>
      </c>
      <c r="AT468" s="54" t="n">
        <f aca="false">MIN(1000,MAX(AT469,IF($A468&gt;=AT$16,0,AT$13*(AT$16-$A468)+AT$14*(AT$16-$A468)^2+AT$15*(AT$16-$A468)^3)))</f>
        <v>0</v>
      </c>
      <c r="AU468" s="54" t="n">
        <f aca="false">MIN(1000,MAX(AU469,IF($A468&gt;=AU$16,0,AU$13*(AU$16-$A468)+AU$14*(AU$16-$A468)^2+AU$15*(AU$16-$A468)^3)))</f>
        <v>0</v>
      </c>
      <c r="AV468" s="54" t="n">
        <f aca="false">MIN(1000,MAX(AV469,IF($A468&gt;=AV$16,0,AV$13*(AV$16-$A468)+AV$14*(AV$16-$A468)^2+AV$15*(AV$16-$A468)^3)))</f>
        <v>276.08453</v>
      </c>
      <c r="AW468" s="54" t="n">
        <f aca="false">MIN(1000,MAX(AW469,IF($A468&gt;=AW$16,0,AW$13*(AW$16-$A468)+AW$14*(AW$16-$A468)^2+AW$15*(AW$16-$A468)^3)))</f>
        <v>0</v>
      </c>
      <c r="AX468" s="54" t="n">
        <f aca="false">MIN(1000,MAX(AX469,IF($A468&gt;=AX$16,0,AX$13*(AX$16-$A468)+AX$14*(AX$16-$A468)^2+AX$15*(AX$16-$A468)^3)))</f>
        <v>58.216864</v>
      </c>
      <c r="AY468" s="54" t="n">
        <f aca="false">MIN(1000,MAX(AY469,IF($A468&gt;=AY$16,0,AY$13*(AY$16-$A468)+AY$14*(AY$16-$A468)^2+AY$15*(AY$16-$A468)^3)))</f>
        <v>0</v>
      </c>
      <c r="AZ468" s="54" t="n">
        <f aca="false">MIN(1000,MAX(AZ469,IF($A468&gt;=AZ$16,0,AZ$13*(AZ$16-$A468)+AZ$14*(AZ$16-$A468)^2+AZ$15*(AZ$16-$A468)^3)))</f>
        <v>0</v>
      </c>
      <c r="BA468" s="54" t="n">
        <f aca="false">MIN(1000,MAX(BA469,IF($A468&gt;=BA$16,0,BA$13*(BA$16-$A468)+BA$14*(BA$16-$A468)^2+BA$15*(BA$16-$A468)^3)))</f>
        <v>0</v>
      </c>
    </row>
    <row r="469" customFormat="false" ht="13.8" hidden="false" customHeight="false" outlineLevel="0" collapsed="false">
      <c r="A469" s="12" t="n">
        <f aca="false">A468+10</f>
        <v>4520</v>
      </c>
      <c r="B469" s="54" t="n">
        <f aca="false">MIN(1000,MAX(B470,IF($A469&gt;=B$16,0,B$13*(B$16-$A469)+B$14*(B$16-$A469)^2+B$15*(B$16-$A469)^3)))</f>
        <v>0</v>
      </c>
      <c r="C469" s="54" t="n">
        <f aca="false">MIN(1000,MAX(C470,IF($A469&gt;=C$16,0,C$13*(C$16-$A469)+C$14*(C$16-$A469)^2+C$15*(C$16-$A469)^3)))</f>
        <v>0</v>
      </c>
      <c r="D469" s="54" t="n">
        <f aca="false">MIN(1000,MAX(D470,IF($A469&gt;=D$16,0,D$13*(D$16-$A469)+D$14*(D$16-$A469)^2+D$15*(D$16-$A469)^3)))</f>
        <v>0</v>
      </c>
      <c r="E469" s="54" t="n">
        <f aca="false">MIN(1000,MAX(E470,IF($A469&gt;=E$16,0,E$13*(E$16-$A469)+E$14*(E$16-$A469)^2+E$15*(E$16-$A469)^3)))</f>
        <v>0</v>
      </c>
      <c r="F469" s="54" t="n">
        <f aca="false">MIN(1000,MAX(F470,IF($A469&gt;=F$16,0,F$13*(F$16-$A469)+F$14*(F$16-$A469)^2+F$15*(F$16-$A469)^3)))</f>
        <v>0</v>
      </c>
      <c r="G469" s="54" t="n">
        <f aca="false">MIN(1000,MAX(G470,IF($A469&gt;=G$16,0,G$13*(G$16-$A469)+G$14*(G$16-$A469)^2+G$15*(G$16-$A469)^3)))</f>
        <v>0</v>
      </c>
      <c r="H469" s="54" t="n">
        <f aca="false">MIN(1000,MAX(H470,IF($A469&gt;=H$16,0,H$13*(H$16-$A469)+H$14*(H$16-$A469)^2+H$15*(H$16-$A469)^3)))</f>
        <v>0</v>
      </c>
      <c r="I469" s="54" t="n">
        <f aca="false">MIN(1000,MAX(I470,IF($A469&gt;=I$16,0,I$13*(I$16-$A469)+I$14*(I$16-$A469)^2+I$15*(I$16-$A469)^3)))</f>
        <v>0</v>
      </c>
      <c r="J469" s="54" t="n">
        <f aca="false">MIN(1000,MAX(J470,IF($A469&gt;=J$16,0,J$13*(J$16-$A469)+J$14*(J$16-$A469)^2+J$15*(J$16-$A469)^3)))</f>
        <v>0</v>
      </c>
      <c r="K469" s="54" t="n">
        <f aca="false">MIN(1000,MAX(K470,IF($A469&gt;=K$16,0,K$13*(K$16-$A469)+K$14*(K$16-$A469)^2+K$15*(K$16-$A469)^3)))</f>
        <v>0</v>
      </c>
      <c r="L469" s="54" t="n">
        <f aca="false">MIN(1000,MAX(L470,IF($A469&gt;=L$16,0,L$13*(L$16-$A469)+L$14*(L$16-$A469)^2+L$15*(L$16-$A469)^3)))</f>
        <v>0</v>
      </c>
      <c r="M469" s="54" t="n">
        <f aca="false">MIN(1000,MAX(M470,IF($A469&gt;=M$16,0,M$13*(M$16-$A469)+M$14*(M$16-$A469)^2+M$15*(M$16-$A469)^3)))</f>
        <v>0</v>
      </c>
      <c r="N469" s="54" t="n">
        <f aca="false">MIN(1000,MAX(N470,IF($A469&gt;=N$16,0,N$13*(N$16-$A469)+N$14*(N$16-$A469)^2+N$15*(N$16-$A469)^3)))</f>
        <v>0</v>
      </c>
      <c r="O469" s="54" t="n">
        <f aca="false">MIN(1000,MAX(O470,IF($A469&gt;=O$16,0,O$13*(O$16-$A469)+O$14*(O$16-$A469)^2+O$15*(O$16-$A469)^3)))</f>
        <v>0</v>
      </c>
      <c r="P469" s="54" t="n">
        <f aca="false">MIN(1000,MAX(P470,IF($A469&gt;=P$16,0,P$13*(P$16-$A469)+P$14*(P$16-$A469)^2+P$15*(P$16-$A469)^3)))</f>
        <v>0</v>
      </c>
      <c r="Q469" s="54" t="n">
        <f aca="false">MIN(1000,MAX(Q470,IF($A469&gt;=Q$16,0,Q$13*(Q$16-$A469)+Q$14*(Q$16-$A469)^2+Q$15*(Q$16-$A469)^3)))</f>
        <v>0</v>
      </c>
      <c r="R469" s="54" t="n">
        <f aca="false">MIN(1000,MAX(R470,IF($A469&gt;=R$16,0,R$13*(R$16-$A469)+R$14*(R$16-$A469)^2+R$15*(R$16-$A469)^3)))</f>
        <v>0</v>
      </c>
      <c r="S469" s="54" t="n">
        <f aca="false">MIN(1000,MAX(S470,IF($A469&gt;=S$16,0,S$13*(S$16-$A469)+S$14*(S$16-$A469)^2+S$15*(S$16-$A469)^3)))</f>
        <v>0</v>
      </c>
      <c r="T469" s="54" t="n">
        <f aca="false">MIN(1000,MAX(T470,IF($A469&gt;=T$16,0,T$13*(T$16-$A469)+T$14*(T$16-$A469)^2+T$15*(T$16-$A469)^3)))</f>
        <v>0</v>
      </c>
      <c r="U469" s="54" t="n">
        <f aca="false">MIN(1000,MAX(U470,IF($A469&gt;=U$16,0,U$13*(U$16-$A469)+U$14*(U$16-$A469)^2+U$15*(U$16-$A469)^3)))</f>
        <v>46.30745</v>
      </c>
      <c r="V469" s="54" t="n">
        <f aca="false">MIN(1000,MAX(V470,IF($A469&gt;=V$16,0,V$13*(V$16-$A469)+V$14*(V$16-$A469)^2+V$15*(V$16-$A469)^3)))</f>
        <v>0</v>
      </c>
      <c r="W469" s="54" t="n">
        <f aca="false">MIN(1000,MAX(W470,IF($A469&gt;=W$16,0,W$13*(W$16-$A469)+W$14*(W$16-$A469)^2+W$15*(W$16-$A469)^3)))</f>
        <v>25.42848</v>
      </c>
      <c r="X469" s="54" t="n">
        <f aca="false">MIN(1000,MAX(X470,IF($A469&gt;=X$16,0,X$13*(X$16-$A469)+X$14*(X$16-$A469)^2+X$15*(X$16-$A469)^3)))</f>
        <v>0</v>
      </c>
      <c r="Y469" s="54" t="n">
        <f aca="false">MIN(1000,MAX(Y470,IF($A469&gt;=Y$16,0,Y$13*(Y$16-$A469)+Y$14*(Y$16-$A469)^2+Y$15*(Y$16-$A469)^3)))</f>
        <v>0</v>
      </c>
      <c r="Z469" s="54" t="n">
        <f aca="false">MIN(1000,MAX(Z470,IF($A469&gt;=Z$16,0,Z$13*(Z$16-$A469)+Z$14*(Z$16-$A469)^2+Z$15*(Z$16-$A469)^3)))</f>
        <v>0</v>
      </c>
      <c r="AC469" s="54" t="n">
        <f aca="false">MIN(1000,MAX(AC470,IF($A469&gt;=AC$16,0,AC$13*(AC$16-$A469)+AC$14*(AC$16-$A469)^2+AC$15*(AC$16-$A469)^3)))</f>
        <v>0</v>
      </c>
      <c r="AD469" s="54" t="n">
        <f aca="false">MIN(1000,MAX(AD470,IF($A469&gt;=AD$16,0,AD$13*(AD$16-$A469)+AD$14*(AD$16-$A469)^2+AD$15*(AD$16-$A469)^3)))</f>
        <v>0</v>
      </c>
      <c r="AE469" s="54" t="n">
        <f aca="false">MIN(1000,MAX(AE470,IF($A469&gt;=AE$16,0,AE$13*(AE$16-$A469)+AE$14*(AE$16-$A469)^2+AE$15*(AE$16-$A469)^3)))</f>
        <v>0</v>
      </c>
      <c r="AF469" s="54" t="n">
        <f aca="false">MIN(1000,MAX(AF470,IF($A469&gt;=AF$16,0,AF$13*(AF$16-$A469)+AF$14*(AF$16-$A469)^2+AF$15*(AF$16-$A469)^3)))</f>
        <v>0</v>
      </c>
      <c r="AG469" s="54" t="n">
        <f aca="false">MIN(1000,MAX(AG470,IF($A469&gt;=AG$16,0,AG$13*(AG$16-$A469)+AG$14*(AG$16-$A469)^2+AG$15*(AG$16-$A469)^3)))</f>
        <v>0</v>
      </c>
      <c r="AH469" s="54" t="n">
        <f aca="false">MIN(1000,MAX(AH470,IF($A469&gt;=AH$16,0,AH$13*(AH$16-$A469)+AH$14*(AH$16-$A469)^2+AH$15*(AH$16-$A469)^3)))</f>
        <v>0</v>
      </c>
      <c r="AI469" s="54" t="n">
        <f aca="false">MIN(1000,MAX(AI470,IF($A469&gt;=AI$16,0,AI$13*(AI$16-$A469)+AI$14*(AI$16-$A469)^2+AI$15*(AI$16-$A469)^3)))</f>
        <v>0</v>
      </c>
      <c r="AJ469" s="54" t="n">
        <f aca="false">MIN(1000,MAX(AJ470,IF($A469&gt;=AJ$16,0,AJ$13*(AJ$16-$A469)+AJ$14*(AJ$16-$A469)^2+AJ$15*(AJ$16-$A469)^3)))</f>
        <v>0</v>
      </c>
      <c r="AK469" s="54" t="n">
        <f aca="false">MIN(1000,MAX(AK470,IF($A469&gt;=AK$16,0,AK$13*(AK$16-$A469)+AK$14*(AK$16-$A469)^2+AK$15*(AK$16-$A469)^3)))</f>
        <v>0</v>
      </c>
      <c r="AL469" s="54" t="n">
        <f aca="false">MIN(1000,MAX(AL470,IF($A469&gt;=AL$16,0,AL$13*(AL$16-$A469)+AL$14*(AL$16-$A469)^2+AL$15*(AL$16-$A469)^3)))</f>
        <v>0</v>
      </c>
      <c r="AM469" s="54" t="n">
        <f aca="false">MIN(1000,MAX(AM470,IF($A469&gt;=AM$16,0,AM$13*(AM$16-$A469)+AM$14*(AM$16-$A469)^2+AM$15*(AM$16-$A469)^3)))</f>
        <v>0</v>
      </c>
      <c r="AN469" s="54" t="n">
        <f aca="false">MIN(1000,MAX(AN470,IF($A469&gt;=AN$16,0,AN$13*(AN$16-$A469)+AN$14*(AN$16-$A469)^2+AN$15*(AN$16-$A469)^3)))</f>
        <v>0</v>
      </c>
      <c r="AO469" s="54" t="n">
        <f aca="false">MIN(1000,MAX(AO470,IF($A469&gt;=AO$16,0,AO$13*(AO$16-$A469)+AO$14*(AO$16-$A469)^2+AO$15*(AO$16-$A469)^3)))</f>
        <v>0</v>
      </c>
      <c r="AP469" s="54" t="n">
        <f aca="false">MIN(1000,MAX(AP470,IF($A469&gt;=AP$16,0,AP$13*(AP$16-$A469)+AP$14*(AP$16-$A469)^2+AP$15*(AP$16-$A469)^3)))</f>
        <v>0</v>
      </c>
      <c r="AQ469" s="54" t="n">
        <f aca="false">MIN(1000,MAX(AQ470,IF($A469&gt;=AQ$16,0,AQ$13*(AQ$16-$A469)+AQ$14*(AQ$16-$A469)^2+AQ$15*(AQ$16-$A469)^3)))</f>
        <v>0</v>
      </c>
      <c r="AR469" s="54" t="n">
        <f aca="false">MIN(1000,MAX(AR470,IF($A469&gt;=AR$16,0,AR$13*(AR$16-$A469)+AR$14*(AR$16-$A469)^2+AR$15*(AR$16-$A469)^3)))</f>
        <v>0</v>
      </c>
      <c r="AS469" s="54" t="n">
        <f aca="false">MIN(1000,MAX(AS470,IF($A469&gt;=AS$16,0,AS$13*(AS$16-$A469)+AS$14*(AS$16-$A469)^2+AS$15*(AS$16-$A469)^3)))</f>
        <v>0</v>
      </c>
      <c r="AT469" s="54" t="n">
        <f aca="false">MIN(1000,MAX(AT470,IF($A469&gt;=AT$16,0,AT$13*(AT$16-$A469)+AT$14*(AT$16-$A469)^2+AT$15*(AT$16-$A469)^3)))</f>
        <v>0</v>
      </c>
      <c r="AU469" s="54" t="n">
        <f aca="false">MIN(1000,MAX(AU470,IF($A469&gt;=AU$16,0,AU$13*(AU$16-$A469)+AU$14*(AU$16-$A469)^2+AU$15*(AU$16-$A469)^3)))</f>
        <v>0</v>
      </c>
      <c r="AV469" s="54" t="n">
        <f aca="false">MIN(1000,MAX(AV470,IF($A469&gt;=AV$16,0,AV$13*(AV$16-$A469)+AV$14*(AV$16-$A469)^2+AV$15*(AV$16-$A469)^3)))</f>
        <v>274.63153</v>
      </c>
      <c r="AW469" s="54" t="n">
        <f aca="false">MIN(1000,MAX(AW470,IF($A469&gt;=AW$16,0,AW$13*(AW$16-$A469)+AW$14*(AW$16-$A469)^2+AW$15*(AW$16-$A469)^3)))</f>
        <v>0</v>
      </c>
      <c r="AX469" s="54" t="n">
        <f aca="false">MIN(1000,MAX(AX470,IF($A469&gt;=AX$16,0,AX$13*(AX$16-$A469)+AX$14*(AX$16-$A469)^2+AX$15*(AX$16-$A469)^3)))</f>
        <v>58.216864</v>
      </c>
      <c r="AY469" s="54" t="n">
        <f aca="false">MIN(1000,MAX(AY470,IF($A469&gt;=AY$16,0,AY$13*(AY$16-$A469)+AY$14*(AY$16-$A469)^2+AY$15*(AY$16-$A469)^3)))</f>
        <v>0</v>
      </c>
      <c r="AZ469" s="54" t="n">
        <f aca="false">MIN(1000,MAX(AZ470,IF($A469&gt;=AZ$16,0,AZ$13*(AZ$16-$A469)+AZ$14*(AZ$16-$A469)^2+AZ$15*(AZ$16-$A469)^3)))</f>
        <v>0</v>
      </c>
      <c r="BA469" s="54" t="n">
        <f aca="false">MIN(1000,MAX(BA470,IF($A469&gt;=BA$16,0,BA$13*(BA$16-$A469)+BA$14*(BA$16-$A469)^2+BA$15*(BA$16-$A469)^3)))</f>
        <v>0</v>
      </c>
    </row>
    <row r="470" customFormat="false" ht="13.8" hidden="false" customHeight="false" outlineLevel="0" collapsed="false">
      <c r="A470" s="12" t="n">
        <f aca="false">A469+10</f>
        <v>4530</v>
      </c>
      <c r="B470" s="54" t="n">
        <f aca="false">MIN(1000,MAX(B471,IF($A470&gt;=B$16,0,B$13*(B$16-$A470)+B$14*(B$16-$A470)^2+B$15*(B$16-$A470)^3)))</f>
        <v>0</v>
      </c>
      <c r="C470" s="54" t="n">
        <f aca="false">MIN(1000,MAX(C471,IF($A470&gt;=C$16,0,C$13*(C$16-$A470)+C$14*(C$16-$A470)^2+C$15*(C$16-$A470)^3)))</f>
        <v>0</v>
      </c>
      <c r="D470" s="54" t="n">
        <f aca="false">MIN(1000,MAX(D471,IF($A470&gt;=D$16,0,D$13*(D$16-$A470)+D$14*(D$16-$A470)^2+D$15*(D$16-$A470)^3)))</f>
        <v>0</v>
      </c>
      <c r="E470" s="54" t="n">
        <f aca="false">MIN(1000,MAX(E471,IF($A470&gt;=E$16,0,E$13*(E$16-$A470)+E$14*(E$16-$A470)^2+E$15*(E$16-$A470)^3)))</f>
        <v>0</v>
      </c>
      <c r="F470" s="54" t="n">
        <f aca="false">MIN(1000,MAX(F471,IF($A470&gt;=F$16,0,F$13*(F$16-$A470)+F$14*(F$16-$A470)^2+F$15*(F$16-$A470)^3)))</f>
        <v>0</v>
      </c>
      <c r="G470" s="54" t="n">
        <f aca="false">MIN(1000,MAX(G471,IF($A470&gt;=G$16,0,G$13*(G$16-$A470)+G$14*(G$16-$A470)^2+G$15*(G$16-$A470)^3)))</f>
        <v>0</v>
      </c>
      <c r="H470" s="54" t="n">
        <f aca="false">MIN(1000,MAX(H471,IF($A470&gt;=H$16,0,H$13*(H$16-$A470)+H$14*(H$16-$A470)^2+H$15*(H$16-$A470)^3)))</f>
        <v>0</v>
      </c>
      <c r="I470" s="54" t="n">
        <f aca="false">MIN(1000,MAX(I471,IF($A470&gt;=I$16,0,I$13*(I$16-$A470)+I$14*(I$16-$A470)^2+I$15*(I$16-$A470)^3)))</f>
        <v>0</v>
      </c>
      <c r="J470" s="54" t="n">
        <f aca="false">MIN(1000,MAX(J471,IF($A470&gt;=J$16,0,J$13*(J$16-$A470)+J$14*(J$16-$A470)^2+J$15*(J$16-$A470)^3)))</f>
        <v>0</v>
      </c>
      <c r="K470" s="54" t="n">
        <f aca="false">MIN(1000,MAX(K471,IF($A470&gt;=K$16,0,K$13*(K$16-$A470)+K$14*(K$16-$A470)^2+K$15*(K$16-$A470)^3)))</f>
        <v>0</v>
      </c>
      <c r="L470" s="54" t="n">
        <f aca="false">MIN(1000,MAX(L471,IF($A470&gt;=L$16,0,L$13*(L$16-$A470)+L$14*(L$16-$A470)^2+L$15*(L$16-$A470)^3)))</f>
        <v>0</v>
      </c>
      <c r="M470" s="54" t="n">
        <f aca="false">MIN(1000,MAX(M471,IF($A470&gt;=M$16,0,M$13*(M$16-$A470)+M$14*(M$16-$A470)^2+M$15*(M$16-$A470)^3)))</f>
        <v>0</v>
      </c>
      <c r="N470" s="54" t="n">
        <f aca="false">MIN(1000,MAX(N471,IF($A470&gt;=N$16,0,N$13*(N$16-$A470)+N$14*(N$16-$A470)^2+N$15*(N$16-$A470)^3)))</f>
        <v>0</v>
      </c>
      <c r="O470" s="54" t="n">
        <f aca="false">MIN(1000,MAX(O471,IF($A470&gt;=O$16,0,O$13*(O$16-$A470)+O$14*(O$16-$A470)^2+O$15*(O$16-$A470)^3)))</f>
        <v>0</v>
      </c>
      <c r="P470" s="54" t="n">
        <f aca="false">MIN(1000,MAX(P471,IF($A470&gt;=P$16,0,P$13*(P$16-$A470)+P$14*(P$16-$A470)^2+P$15*(P$16-$A470)^3)))</f>
        <v>0</v>
      </c>
      <c r="Q470" s="54" t="n">
        <f aca="false">MIN(1000,MAX(Q471,IF($A470&gt;=Q$16,0,Q$13*(Q$16-$A470)+Q$14*(Q$16-$A470)^2+Q$15*(Q$16-$A470)^3)))</f>
        <v>0</v>
      </c>
      <c r="R470" s="54" t="n">
        <f aca="false">MIN(1000,MAX(R471,IF($A470&gt;=R$16,0,R$13*(R$16-$A470)+R$14*(R$16-$A470)^2+R$15*(R$16-$A470)^3)))</f>
        <v>0</v>
      </c>
      <c r="S470" s="54" t="n">
        <f aca="false">MIN(1000,MAX(S471,IF($A470&gt;=S$16,0,S$13*(S$16-$A470)+S$14*(S$16-$A470)^2+S$15*(S$16-$A470)^3)))</f>
        <v>0</v>
      </c>
      <c r="T470" s="54" t="n">
        <f aca="false">MIN(1000,MAX(T471,IF($A470&gt;=T$16,0,T$13*(T$16-$A470)+T$14*(T$16-$A470)^2+T$15*(T$16-$A470)^3)))</f>
        <v>0</v>
      </c>
      <c r="U470" s="54" t="n">
        <f aca="false">MIN(1000,MAX(U471,IF($A470&gt;=U$16,0,U$13*(U$16-$A470)+U$14*(U$16-$A470)^2+U$15*(U$16-$A470)^3)))</f>
        <v>46.06245</v>
      </c>
      <c r="V470" s="54" t="n">
        <f aca="false">MIN(1000,MAX(V471,IF($A470&gt;=V$16,0,V$13*(V$16-$A470)+V$14*(V$16-$A470)^2+V$15*(V$16-$A470)^3)))</f>
        <v>0</v>
      </c>
      <c r="W470" s="54" t="n">
        <f aca="false">MIN(1000,MAX(W471,IF($A470&gt;=W$16,0,W$13*(W$16-$A470)+W$14*(W$16-$A470)^2+W$15*(W$16-$A470)^3)))</f>
        <v>25.29948</v>
      </c>
      <c r="X470" s="54" t="n">
        <f aca="false">MIN(1000,MAX(X471,IF($A470&gt;=X$16,0,X$13*(X$16-$A470)+X$14*(X$16-$A470)^2+X$15*(X$16-$A470)^3)))</f>
        <v>0</v>
      </c>
      <c r="Y470" s="54" t="n">
        <f aca="false">MIN(1000,MAX(Y471,IF($A470&gt;=Y$16,0,Y$13*(Y$16-$A470)+Y$14*(Y$16-$A470)^2+Y$15*(Y$16-$A470)^3)))</f>
        <v>0</v>
      </c>
      <c r="Z470" s="54" t="n">
        <f aca="false">MIN(1000,MAX(Z471,IF($A470&gt;=Z$16,0,Z$13*(Z$16-$A470)+Z$14*(Z$16-$A470)^2+Z$15*(Z$16-$A470)^3)))</f>
        <v>0</v>
      </c>
      <c r="AC470" s="54" t="n">
        <f aca="false">MIN(1000,MAX(AC471,IF($A470&gt;=AC$16,0,AC$13*(AC$16-$A470)+AC$14*(AC$16-$A470)^2+AC$15*(AC$16-$A470)^3)))</f>
        <v>0</v>
      </c>
      <c r="AD470" s="54" t="n">
        <f aca="false">MIN(1000,MAX(AD471,IF($A470&gt;=AD$16,0,AD$13*(AD$16-$A470)+AD$14*(AD$16-$A470)^2+AD$15*(AD$16-$A470)^3)))</f>
        <v>0</v>
      </c>
      <c r="AE470" s="54" t="n">
        <f aca="false">MIN(1000,MAX(AE471,IF($A470&gt;=AE$16,0,AE$13*(AE$16-$A470)+AE$14*(AE$16-$A470)^2+AE$15*(AE$16-$A470)^3)))</f>
        <v>0</v>
      </c>
      <c r="AF470" s="54" t="n">
        <f aca="false">MIN(1000,MAX(AF471,IF($A470&gt;=AF$16,0,AF$13*(AF$16-$A470)+AF$14*(AF$16-$A470)^2+AF$15*(AF$16-$A470)^3)))</f>
        <v>0</v>
      </c>
      <c r="AG470" s="54" t="n">
        <f aca="false">MIN(1000,MAX(AG471,IF($A470&gt;=AG$16,0,AG$13*(AG$16-$A470)+AG$14*(AG$16-$A470)^2+AG$15*(AG$16-$A470)^3)))</f>
        <v>0</v>
      </c>
      <c r="AH470" s="54" t="n">
        <f aca="false">MIN(1000,MAX(AH471,IF($A470&gt;=AH$16,0,AH$13*(AH$16-$A470)+AH$14*(AH$16-$A470)^2+AH$15*(AH$16-$A470)^3)))</f>
        <v>0</v>
      </c>
      <c r="AI470" s="54" t="n">
        <f aca="false">MIN(1000,MAX(AI471,IF($A470&gt;=AI$16,0,AI$13*(AI$16-$A470)+AI$14*(AI$16-$A470)^2+AI$15*(AI$16-$A470)^3)))</f>
        <v>0</v>
      </c>
      <c r="AJ470" s="54" t="n">
        <f aca="false">MIN(1000,MAX(AJ471,IF($A470&gt;=AJ$16,0,AJ$13*(AJ$16-$A470)+AJ$14*(AJ$16-$A470)^2+AJ$15*(AJ$16-$A470)^3)))</f>
        <v>0</v>
      </c>
      <c r="AK470" s="54" t="n">
        <f aca="false">MIN(1000,MAX(AK471,IF($A470&gt;=AK$16,0,AK$13*(AK$16-$A470)+AK$14*(AK$16-$A470)^2+AK$15*(AK$16-$A470)^3)))</f>
        <v>0</v>
      </c>
      <c r="AL470" s="54" t="n">
        <f aca="false">MIN(1000,MAX(AL471,IF($A470&gt;=AL$16,0,AL$13*(AL$16-$A470)+AL$14*(AL$16-$A470)^2+AL$15*(AL$16-$A470)^3)))</f>
        <v>0</v>
      </c>
      <c r="AM470" s="54" t="n">
        <f aca="false">MIN(1000,MAX(AM471,IF($A470&gt;=AM$16,0,AM$13*(AM$16-$A470)+AM$14*(AM$16-$A470)^2+AM$15*(AM$16-$A470)^3)))</f>
        <v>0</v>
      </c>
      <c r="AN470" s="54" t="n">
        <f aca="false">MIN(1000,MAX(AN471,IF($A470&gt;=AN$16,0,AN$13*(AN$16-$A470)+AN$14*(AN$16-$A470)^2+AN$15*(AN$16-$A470)^3)))</f>
        <v>0</v>
      </c>
      <c r="AO470" s="54" t="n">
        <f aca="false">MIN(1000,MAX(AO471,IF($A470&gt;=AO$16,0,AO$13*(AO$16-$A470)+AO$14*(AO$16-$A470)^2+AO$15*(AO$16-$A470)^3)))</f>
        <v>0</v>
      </c>
      <c r="AP470" s="54" t="n">
        <f aca="false">MIN(1000,MAX(AP471,IF($A470&gt;=AP$16,0,AP$13*(AP$16-$A470)+AP$14*(AP$16-$A470)^2+AP$15*(AP$16-$A470)^3)))</f>
        <v>0</v>
      </c>
      <c r="AQ470" s="54" t="n">
        <f aca="false">MIN(1000,MAX(AQ471,IF($A470&gt;=AQ$16,0,AQ$13*(AQ$16-$A470)+AQ$14*(AQ$16-$A470)^2+AQ$15*(AQ$16-$A470)^3)))</f>
        <v>0</v>
      </c>
      <c r="AR470" s="54" t="n">
        <f aca="false">MIN(1000,MAX(AR471,IF($A470&gt;=AR$16,0,AR$13*(AR$16-$A470)+AR$14*(AR$16-$A470)^2+AR$15*(AR$16-$A470)^3)))</f>
        <v>0</v>
      </c>
      <c r="AS470" s="54" t="n">
        <f aca="false">MIN(1000,MAX(AS471,IF($A470&gt;=AS$16,0,AS$13*(AS$16-$A470)+AS$14*(AS$16-$A470)^2+AS$15*(AS$16-$A470)^3)))</f>
        <v>0</v>
      </c>
      <c r="AT470" s="54" t="n">
        <f aca="false">MIN(1000,MAX(AT471,IF($A470&gt;=AT$16,0,AT$13*(AT$16-$A470)+AT$14*(AT$16-$A470)^2+AT$15*(AT$16-$A470)^3)))</f>
        <v>0</v>
      </c>
      <c r="AU470" s="54" t="n">
        <f aca="false">MIN(1000,MAX(AU471,IF($A470&gt;=AU$16,0,AU$13*(AU$16-$A470)+AU$14*(AU$16-$A470)^2+AU$15*(AU$16-$A470)^3)))</f>
        <v>0</v>
      </c>
      <c r="AV470" s="54" t="n">
        <f aca="false">MIN(1000,MAX(AV471,IF($A470&gt;=AV$16,0,AV$13*(AV$16-$A470)+AV$14*(AV$16-$A470)^2+AV$15*(AV$16-$A470)^3)))</f>
        <v>273.17853</v>
      </c>
      <c r="AW470" s="54" t="n">
        <f aca="false">MIN(1000,MAX(AW471,IF($A470&gt;=AW$16,0,AW$13*(AW$16-$A470)+AW$14*(AW$16-$A470)^2+AW$15*(AW$16-$A470)^3)))</f>
        <v>0</v>
      </c>
      <c r="AX470" s="54" t="n">
        <f aca="false">MIN(1000,MAX(AX471,IF($A470&gt;=AX$16,0,AX$13*(AX$16-$A470)+AX$14*(AX$16-$A470)^2+AX$15*(AX$16-$A470)^3)))</f>
        <v>58.216864</v>
      </c>
      <c r="AY470" s="54" t="n">
        <f aca="false">MIN(1000,MAX(AY471,IF($A470&gt;=AY$16,0,AY$13*(AY$16-$A470)+AY$14*(AY$16-$A470)^2+AY$15*(AY$16-$A470)^3)))</f>
        <v>0</v>
      </c>
      <c r="AZ470" s="54" t="n">
        <f aca="false">MIN(1000,MAX(AZ471,IF($A470&gt;=AZ$16,0,AZ$13*(AZ$16-$A470)+AZ$14*(AZ$16-$A470)^2+AZ$15*(AZ$16-$A470)^3)))</f>
        <v>0</v>
      </c>
      <c r="BA470" s="54" t="n">
        <f aca="false">MIN(1000,MAX(BA471,IF($A470&gt;=BA$16,0,BA$13*(BA$16-$A470)+BA$14*(BA$16-$A470)^2+BA$15*(BA$16-$A470)^3)))</f>
        <v>0</v>
      </c>
    </row>
    <row r="471" customFormat="false" ht="13.8" hidden="false" customHeight="false" outlineLevel="0" collapsed="false">
      <c r="A471" s="12" t="n">
        <f aca="false">A470+10</f>
        <v>4540</v>
      </c>
      <c r="B471" s="54" t="n">
        <f aca="false">MIN(1000,MAX(B472,IF($A471&gt;=B$16,0,B$13*(B$16-$A471)+B$14*(B$16-$A471)^2+B$15*(B$16-$A471)^3)))</f>
        <v>0</v>
      </c>
      <c r="C471" s="54" t="n">
        <f aca="false">MIN(1000,MAX(C472,IF($A471&gt;=C$16,0,C$13*(C$16-$A471)+C$14*(C$16-$A471)^2+C$15*(C$16-$A471)^3)))</f>
        <v>0</v>
      </c>
      <c r="D471" s="54" t="n">
        <f aca="false">MIN(1000,MAX(D472,IF($A471&gt;=D$16,0,D$13*(D$16-$A471)+D$14*(D$16-$A471)^2+D$15*(D$16-$A471)^3)))</f>
        <v>0</v>
      </c>
      <c r="E471" s="54" t="n">
        <f aca="false">MIN(1000,MAX(E472,IF($A471&gt;=E$16,0,E$13*(E$16-$A471)+E$14*(E$16-$A471)^2+E$15*(E$16-$A471)^3)))</f>
        <v>0</v>
      </c>
      <c r="F471" s="54" t="n">
        <f aca="false">MIN(1000,MAX(F472,IF($A471&gt;=F$16,0,F$13*(F$16-$A471)+F$14*(F$16-$A471)^2+F$15*(F$16-$A471)^3)))</f>
        <v>0</v>
      </c>
      <c r="G471" s="54" t="n">
        <f aca="false">MIN(1000,MAX(G472,IF($A471&gt;=G$16,0,G$13*(G$16-$A471)+G$14*(G$16-$A471)^2+G$15*(G$16-$A471)^3)))</f>
        <v>0</v>
      </c>
      <c r="H471" s="54" t="n">
        <f aca="false">MIN(1000,MAX(H472,IF($A471&gt;=H$16,0,H$13*(H$16-$A471)+H$14*(H$16-$A471)^2+H$15*(H$16-$A471)^3)))</f>
        <v>0</v>
      </c>
      <c r="I471" s="54" t="n">
        <f aca="false">MIN(1000,MAX(I472,IF($A471&gt;=I$16,0,I$13*(I$16-$A471)+I$14*(I$16-$A471)^2+I$15*(I$16-$A471)^3)))</f>
        <v>0</v>
      </c>
      <c r="J471" s="54" t="n">
        <f aca="false">MIN(1000,MAX(J472,IF($A471&gt;=J$16,0,J$13*(J$16-$A471)+J$14*(J$16-$A471)^2+J$15*(J$16-$A471)^3)))</f>
        <v>0</v>
      </c>
      <c r="K471" s="54" t="n">
        <f aca="false">MIN(1000,MAX(K472,IF($A471&gt;=K$16,0,K$13*(K$16-$A471)+K$14*(K$16-$A471)^2+K$15*(K$16-$A471)^3)))</f>
        <v>0</v>
      </c>
      <c r="L471" s="54" t="n">
        <f aca="false">MIN(1000,MAX(L472,IF($A471&gt;=L$16,0,L$13*(L$16-$A471)+L$14*(L$16-$A471)^2+L$15*(L$16-$A471)^3)))</f>
        <v>0</v>
      </c>
      <c r="M471" s="54" t="n">
        <f aca="false">MIN(1000,MAX(M472,IF($A471&gt;=M$16,0,M$13*(M$16-$A471)+M$14*(M$16-$A471)^2+M$15*(M$16-$A471)^3)))</f>
        <v>0</v>
      </c>
      <c r="N471" s="54" t="n">
        <f aca="false">MIN(1000,MAX(N472,IF($A471&gt;=N$16,0,N$13*(N$16-$A471)+N$14*(N$16-$A471)^2+N$15*(N$16-$A471)^3)))</f>
        <v>0</v>
      </c>
      <c r="O471" s="54" t="n">
        <f aca="false">MIN(1000,MAX(O472,IF($A471&gt;=O$16,0,O$13*(O$16-$A471)+O$14*(O$16-$A471)^2+O$15*(O$16-$A471)^3)))</f>
        <v>0</v>
      </c>
      <c r="P471" s="54" t="n">
        <f aca="false">MIN(1000,MAX(P472,IF($A471&gt;=P$16,0,P$13*(P$16-$A471)+P$14*(P$16-$A471)^2+P$15*(P$16-$A471)^3)))</f>
        <v>0</v>
      </c>
      <c r="Q471" s="54" t="n">
        <f aca="false">MIN(1000,MAX(Q472,IF($A471&gt;=Q$16,0,Q$13*(Q$16-$A471)+Q$14*(Q$16-$A471)^2+Q$15*(Q$16-$A471)^3)))</f>
        <v>0</v>
      </c>
      <c r="R471" s="54" t="n">
        <f aca="false">MIN(1000,MAX(R472,IF($A471&gt;=R$16,0,R$13*(R$16-$A471)+R$14*(R$16-$A471)^2+R$15*(R$16-$A471)^3)))</f>
        <v>0</v>
      </c>
      <c r="S471" s="54" t="n">
        <f aca="false">MIN(1000,MAX(S472,IF($A471&gt;=S$16,0,S$13*(S$16-$A471)+S$14*(S$16-$A471)^2+S$15*(S$16-$A471)^3)))</f>
        <v>0</v>
      </c>
      <c r="T471" s="54" t="n">
        <f aca="false">MIN(1000,MAX(T472,IF($A471&gt;=T$16,0,T$13*(T$16-$A471)+T$14*(T$16-$A471)^2+T$15*(T$16-$A471)^3)))</f>
        <v>0</v>
      </c>
      <c r="U471" s="54" t="n">
        <f aca="false">MIN(1000,MAX(U472,IF($A471&gt;=U$16,0,U$13*(U$16-$A471)+U$14*(U$16-$A471)^2+U$15*(U$16-$A471)^3)))</f>
        <v>45.81745</v>
      </c>
      <c r="V471" s="54" t="n">
        <f aca="false">MIN(1000,MAX(V472,IF($A471&gt;=V$16,0,V$13*(V$16-$A471)+V$14*(V$16-$A471)^2+V$15*(V$16-$A471)^3)))</f>
        <v>0</v>
      </c>
      <c r="W471" s="54" t="n">
        <f aca="false">MIN(1000,MAX(W472,IF($A471&gt;=W$16,0,W$13*(W$16-$A471)+W$14*(W$16-$A471)^2+W$15*(W$16-$A471)^3)))</f>
        <v>25.17048</v>
      </c>
      <c r="X471" s="54" t="n">
        <f aca="false">MIN(1000,MAX(X472,IF($A471&gt;=X$16,0,X$13*(X$16-$A471)+X$14*(X$16-$A471)^2+X$15*(X$16-$A471)^3)))</f>
        <v>0</v>
      </c>
      <c r="Y471" s="54" t="n">
        <f aca="false">MIN(1000,MAX(Y472,IF($A471&gt;=Y$16,0,Y$13*(Y$16-$A471)+Y$14*(Y$16-$A471)^2+Y$15*(Y$16-$A471)^3)))</f>
        <v>0</v>
      </c>
      <c r="Z471" s="54" t="n">
        <f aca="false">MIN(1000,MAX(Z472,IF($A471&gt;=Z$16,0,Z$13*(Z$16-$A471)+Z$14*(Z$16-$A471)^2+Z$15*(Z$16-$A471)^3)))</f>
        <v>0</v>
      </c>
      <c r="AC471" s="54" t="n">
        <f aca="false">MIN(1000,MAX(AC472,IF($A471&gt;=AC$16,0,AC$13*(AC$16-$A471)+AC$14*(AC$16-$A471)^2+AC$15*(AC$16-$A471)^3)))</f>
        <v>0</v>
      </c>
      <c r="AD471" s="54" t="n">
        <f aca="false">MIN(1000,MAX(AD472,IF($A471&gt;=AD$16,0,AD$13*(AD$16-$A471)+AD$14*(AD$16-$A471)^2+AD$15*(AD$16-$A471)^3)))</f>
        <v>0</v>
      </c>
      <c r="AE471" s="54" t="n">
        <f aca="false">MIN(1000,MAX(AE472,IF($A471&gt;=AE$16,0,AE$13*(AE$16-$A471)+AE$14*(AE$16-$A471)^2+AE$15*(AE$16-$A471)^3)))</f>
        <v>0</v>
      </c>
      <c r="AF471" s="54" t="n">
        <f aca="false">MIN(1000,MAX(AF472,IF($A471&gt;=AF$16,0,AF$13*(AF$16-$A471)+AF$14*(AF$16-$A471)^2+AF$15*(AF$16-$A471)^3)))</f>
        <v>0</v>
      </c>
      <c r="AG471" s="54" t="n">
        <f aca="false">MIN(1000,MAX(AG472,IF($A471&gt;=AG$16,0,AG$13*(AG$16-$A471)+AG$14*(AG$16-$A471)^2+AG$15*(AG$16-$A471)^3)))</f>
        <v>0</v>
      </c>
      <c r="AH471" s="54" t="n">
        <f aca="false">MIN(1000,MAX(AH472,IF($A471&gt;=AH$16,0,AH$13*(AH$16-$A471)+AH$14*(AH$16-$A471)^2+AH$15*(AH$16-$A471)^3)))</f>
        <v>0</v>
      </c>
      <c r="AI471" s="54" t="n">
        <f aca="false">MIN(1000,MAX(AI472,IF($A471&gt;=AI$16,0,AI$13*(AI$16-$A471)+AI$14*(AI$16-$A471)^2+AI$15*(AI$16-$A471)^3)))</f>
        <v>0</v>
      </c>
      <c r="AJ471" s="54" t="n">
        <f aca="false">MIN(1000,MAX(AJ472,IF($A471&gt;=AJ$16,0,AJ$13*(AJ$16-$A471)+AJ$14*(AJ$16-$A471)^2+AJ$15*(AJ$16-$A471)^3)))</f>
        <v>0</v>
      </c>
      <c r="AK471" s="54" t="n">
        <f aca="false">MIN(1000,MAX(AK472,IF($A471&gt;=AK$16,0,AK$13*(AK$16-$A471)+AK$14*(AK$16-$A471)^2+AK$15*(AK$16-$A471)^3)))</f>
        <v>0</v>
      </c>
      <c r="AL471" s="54" t="n">
        <f aca="false">MIN(1000,MAX(AL472,IF($A471&gt;=AL$16,0,AL$13*(AL$16-$A471)+AL$14*(AL$16-$A471)^2+AL$15*(AL$16-$A471)^3)))</f>
        <v>0</v>
      </c>
      <c r="AM471" s="54" t="n">
        <f aca="false">MIN(1000,MAX(AM472,IF($A471&gt;=AM$16,0,AM$13*(AM$16-$A471)+AM$14*(AM$16-$A471)^2+AM$15*(AM$16-$A471)^3)))</f>
        <v>0</v>
      </c>
      <c r="AN471" s="54" t="n">
        <f aca="false">MIN(1000,MAX(AN472,IF($A471&gt;=AN$16,0,AN$13*(AN$16-$A471)+AN$14*(AN$16-$A471)^2+AN$15*(AN$16-$A471)^3)))</f>
        <v>0</v>
      </c>
      <c r="AO471" s="54" t="n">
        <f aca="false">MIN(1000,MAX(AO472,IF($A471&gt;=AO$16,0,AO$13*(AO$16-$A471)+AO$14*(AO$16-$A471)^2+AO$15*(AO$16-$A471)^3)))</f>
        <v>0</v>
      </c>
      <c r="AP471" s="54" t="n">
        <f aca="false">MIN(1000,MAX(AP472,IF($A471&gt;=AP$16,0,AP$13*(AP$16-$A471)+AP$14*(AP$16-$A471)^2+AP$15*(AP$16-$A471)^3)))</f>
        <v>0</v>
      </c>
      <c r="AQ471" s="54" t="n">
        <f aca="false">MIN(1000,MAX(AQ472,IF($A471&gt;=AQ$16,0,AQ$13*(AQ$16-$A471)+AQ$14*(AQ$16-$A471)^2+AQ$15*(AQ$16-$A471)^3)))</f>
        <v>0</v>
      </c>
      <c r="AR471" s="54" t="n">
        <f aca="false">MIN(1000,MAX(AR472,IF($A471&gt;=AR$16,0,AR$13*(AR$16-$A471)+AR$14*(AR$16-$A471)^2+AR$15*(AR$16-$A471)^3)))</f>
        <v>0</v>
      </c>
      <c r="AS471" s="54" t="n">
        <f aca="false">MIN(1000,MAX(AS472,IF($A471&gt;=AS$16,0,AS$13*(AS$16-$A471)+AS$14*(AS$16-$A471)^2+AS$15*(AS$16-$A471)^3)))</f>
        <v>0</v>
      </c>
      <c r="AT471" s="54" t="n">
        <f aca="false">MIN(1000,MAX(AT472,IF($A471&gt;=AT$16,0,AT$13*(AT$16-$A471)+AT$14*(AT$16-$A471)^2+AT$15*(AT$16-$A471)^3)))</f>
        <v>0</v>
      </c>
      <c r="AU471" s="54" t="n">
        <f aca="false">MIN(1000,MAX(AU472,IF($A471&gt;=AU$16,0,AU$13*(AU$16-$A471)+AU$14*(AU$16-$A471)^2+AU$15*(AU$16-$A471)^3)))</f>
        <v>0</v>
      </c>
      <c r="AV471" s="54" t="n">
        <f aca="false">MIN(1000,MAX(AV472,IF($A471&gt;=AV$16,0,AV$13*(AV$16-$A471)+AV$14*(AV$16-$A471)^2+AV$15*(AV$16-$A471)^3)))</f>
        <v>271.72553</v>
      </c>
      <c r="AW471" s="54" t="n">
        <f aca="false">MIN(1000,MAX(AW472,IF($A471&gt;=AW$16,0,AW$13*(AW$16-$A471)+AW$14*(AW$16-$A471)^2+AW$15*(AW$16-$A471)^3)))</f>
        <v>0</v>
      </c>
      <c r="AX471" s="54" t="n">
        <f aca="false">MIN(1000,MAX(AX472,IF($A471&gt;=AX$16,0,AX$13*(AX$16-$A471)+AX$14*(AX$16-$A471)^2+AX$15*(AX$16-$A471)^3)))</f>
        <v>58.216864</v>
      </c>
      <c r="AY471" s="54" t="n">
        <f aca="false">MIN(1000,MAX(AY472,IF($A471&gt;=AY$16,0,AY$13*(AY$16-$A471)+AY$14*(AY$16-$A471)^2+AY$15*(AY$16-$A471)^3)))</f>
        <v>0</v>
      </c>
      <c r="AZ471" s="54" t="n">
        <f aca="false">MIN(1000,MAX(AZ472,IF($A471&gt;=AZ$16,0,AZ$13*(AZ$16-$A471)+AZ$14*(AZ$16-$A471)^2+AZ$15*(AZ$16-$A471)^3)))</f>
        <v>0</v>
      </c>
      <c r="BA471" s="54" t="n">
        <f aca="false">MIN(1000,MAX(BA472,IF($A471&gt;=BA$16,0,BA$13*(BA$16-$A471)+BA$14*(BA$16-$A471)^2+BA$15*(BA$16-$A471)^3)))</f>
        <v>0</v>
      </c>
    </row>
    <row r="472" customFormat="false" ht="13.8" hidden="false" customHeight="false" outlineLevel="0" collapsed="false">
      <c r="A472" s="12" t="n">
        <f aca="false">A471+10</f>
        <v>4550</v>
      </c>
      <c r="B472" s="54" t="n">
        <f aca="false">MIN(1000,MAX(B473,IF($A472&gt;=B$16,0,B$13*(B$16-$A472)+B$14*(B$16-$A472)^2+B$15*(B$16-$A472)^3)))</f>
        <v>0</v>
      </c>
      <c r="C472" s="54" t="n">
        <f aca="false">MIN(1000,MAX(C473,IF($A472&gt;=C$16,0,C$13*(C$16-$A472)+C$14*(C$16-$A472)^2+C$15*(C$16-$A472)^3)))</f>
        <v>0</v>
      </c>
      <c r="D472" s="54" t="n">
        <f aca="false">MIN(1000,MAX(D473,IF($A472&gt;=D$16,0,D$13*(D$16-$A472)+D$14*(D$16-$A472)^2+D$15*(D$16-$A472)^3)))</f>
        <v>0</v>
      </c>
      <c r="E472" s="54" t="n">
        <f aca="false">MIN(1000,MAX(E473,IF($A472&gt;=E$16,0,E$13*(E$16-$A472)+E$14*(E$16-$A472)^2+E$15*(E$16-$A472)^3)))</f>
        <v>0</v>
      </c>
      <c r="F472" s="54" t="n">
        <f aca="false">MIN(1000,MAX(F473,IF($A472&gt;=F$16,0,F$13*(F$16-$A472)+F$14*(F$16-$A472)^2+F$15*(F$16-$A472)^3)))</f>
        <v>0</v>
      </c>
      <c r="G472" s="54" t="n">
        <f aca="false">MIN(1000,MAX(G473,IF($A472&gt;=G$16,0,G$13*(G$16-$A472)+G$14*(G$16-$A472)^2+G$15*(G$16-$A472)^3)))</f>
        <v>0</v>
      </c>
      <c r="H472" s="54" t="n">
        <f aca="false">MIN(1000,MAX(H473,IF($A472&gt;=H$16,0,H$13*(H$16-$A472)+H$14*(H$16-$A472)^2+H$15*(H$16-$A472)^3)))</f>
        <v>0</v>
      </c>
      <c r="I472" s="54" t="n">
        <f aca="false">MIN(1000,MAX(I473,IF($A472&gt;=I$16,0,I$13*(I$16-$A472)+I$14*(I$16-$A472)^2+I$15*(I$16-$A472)^3)))</f>
        <v>0</v>
      </c>
      <c r="J472" s="54" t="n">
        <f aca="false">MIN(1000,MAX(J473,IF($A472&gt;=J$16,0,J$13*(J$16-$A472)+J$14*(J$16-$A472)^2+J$15*(J$16-$A472)^3)))</f>
        <v>0</v>
      </c>
      <c r="K472" s="54" t="n">
        <f aca="false">MIN(1000,MAX(K473,IF($A472&gt;=K$16,0,K$13*(K$16-$A472)+K$14*(K$16-$A472)^2+K$15*(K$16-$A472)^3)))</f>
        <v>0</v>
      </c>
      <c r="L472" s="54" t="n">
        <f aca="false">MIN(1000,MAX(L473,IF($A472&gt;=L$16,0,L$13*(L$16-$A472)+L$14*(L$16-$A472)^2+L$15*(L$16-$A472)^3)))</f>
        <v>0</v>
      </c>
      <c r="M472" s="54" t="n">
        <f aca="false">MIN(1000,MAX(M473,IF($A472&gt;=M$16,0,M$13*(M$16-$A472)+M$14*(M$16-$A472)^2+M$15*(M$16-$A472)^3)))</f>
        <v>0</v>
      </c>
      <c r="N472" s="54" t="n">
        <f aca="false">MIN(1000,MAX(N473,IF($A472&gt;=N$16,0,N$13*(N$16-$A472)+N$14*(N$16-$A472)^2+N$15*(N$16-$A472)^3)))</f>
        <v>0</v>
      </c>
      <c r="O472" s="54" t="n">
        <f aca="false">MIN(1000,MAX(O473,IF($A472&gt;=O$16,0,O$13*(O$16-$A472)+O$14*(O$16-$A472)^2+O$15*(O$16-$A472)^3)))</f>
        <v>0</v>
      </c>
      <c r="P472" s="54" t="n">
        <f aca="false">MIN(1000,MAX(P473,IF($A472&gt;=P$16,0,P$13*(P$16-$A472)+P$14*(P$16-$A472)^2+P$15*(P$16-$A472)^3)))</f>
        <v>0</v>
      </c>
      <c r="Q472" s="54" t="n">
        <f aca="false">MIN(1000,MAX(Q473,IF($A472&gt;=Q$16,0,Q$13*(Q$16-$A472)+Q$14*(Q$16-$A472)^2+Q$15*(Q$16-$A472)^3)))</f>
        <v>0</v>
      </c>
      <c r="R472" s="54" t="n">
        <f aca="false">MIN(1000,MAX(R473,IF($A472&gt;=R$16,0,R$13*(R$16-$A472)+R$14*(R$16-$A472)^2+R$15*(R$16-$A472)^3)))</f>
        <v>0</v>
      </c>
      <c r="S472" s="54" t="n">
        <f aca="false">MIN(1000,MAX(S473,IF($A472&gt;=S$16,0,S$13*(S$16-$A472)+S$14*(S$16-$A472)^2+S$15*(S$16-$A472)^3)))</f>
        <v>0</v>
      </c>
      <c r="T472" s="54" t="n">
        <f aca="false">MIN(1000,MAX(T473,IF($A472&gt;=T$16,0,T$13*(T$16-$A472)+T$14*(T$16-$A472)^2+T$15*(T$16-$A472)^3)))</f>
        <v>0</v>
      </c>
      <c r="U472" s="54" t="n">
        <f aca="false">MIN(1000,MAX(U473,IF($A472&gt;=U$16,0,U$13*(U$16-$A472)+U$14*(U$16-$A472)^2+U$15*(U$16-$A472)^3)))</f>
        <v>45.57245</v>
      </c>
      <c r="V472" s="54" t="n">
        <f aca="false">MIN(1000,MAX(V473,IF($A472&gt;=V$16,0,V$13*(V$16-$A472)+V$14*(V$16-$A472)^2+V$15*(V$16-$A472)^3)))</f>
        <v>0</v>
      </c>
      <c r="W472" s="54" t="n">
        <f aca="false">MIN(1000,MAX(W473,IF($A472&gt;=W$16,0,W$13*(W$16-$A472)+W$14*(W$16-$A472)^2+W$15*(W$16-$A472)^3)))</f>
        <v>25.04148</v>
      </c>
      <c r="X472" s="54" t="n">
        <f aca="false">MIN(1000,MAX(X473,IF($A472&gt;=X$16,0,X$13*(X$16-$A472)+X$14*(X$16-$A472)^2+X$15*(X$16-$A472)^3)))</f>
        <v>0</v>
      </c>
      <c r="Y472" s="54" t="n">
        <f aca="false">MIN(1000,MAX(Y473,IF($A472&gt;=Y$16,0,Y$13*(Y$16-$A472)+Y$14*(Y$16-$A472)^2+Y$15*(Y$16-$A472)^3)))</f>
        <v>0</v>
      </c>
      <c r="Z472" s="54" t="n">
        <f aca="false">MIN(1000,MAX(Z473,IF($A472&gt;=Z$16,0,Z$13*(Z$16-$A472)+Z$14*(Z$16-$A472)^2+Z$15*(Z$16-$A472)^3)))</f>
        <v>0</v>
      </c>
      <c r="AC472" s="54" t="n">
        <f aca="false">MIN(1000,MAX(AC473,IF($A472&gt;=AC$16,0,AC$13*(AC$16-$A472)+AC$14*(AC$16-$A472)^2+AC$15*(AC$16-$A472)^3)))</f>
        <v>0</v>
      </c>
      <c r="AD472" s="54" t="n">
        <f aca="false">MIN(1000,MAX(AD473,IF($A472&gt;=AD$16,0,AD$13*(AD$16-$A472)+AD$14*(AD$16-$A472)^2+AD$15*(AD$16-$A472)^3)))</f>
        <v>0</v>
      </c>
      <c r="AE472" s="54" t="n">
        <f aca="false">MIN(1000,MAX(AE473,IF($A472&gt;=AE$16,0,AE$13*(AE$16-$A472)+AE$14*(AE$16-$A472)^2+AE$15*(AE$16-$A472)^3)))</f>
        <v>0</v>
      </c>
      <c r="AF472" s="54" t="n">
        <f aca="false">MIN(1000,MAX(AF473,IF($A472&gt;=AF$16,0,AF$13*(AF$16-$A472)+AF$14*(AF$16-$A472)^2+AF$15*(AF$16-$A472)^3)))</f>
        <v>0</v>
      </c>
      <c r="AG472" s="54" t="n">
        <f aca="false">MIN(1000,MAX(AG473,IF($A472&gt;=AG$16,0,AG$13*(AG$16-$A472)+AG$14*(AG$16-$A472)^2+AG$15*(AG$16-$A472)^3)))</f>
        <v>0</v>
      </c>
      <c r="AH472" s="54" t="n">
        <f aca="false">MIN(1000,MAX(AH473,IF($A472&gt;=AH$16,0,AH$13*(AH$16-$A472)+AH$14*(AH$16-$A472)^2+AH$15*(AH$16-$A472)^3)))</f>
        <v>0</v>
      </c>
      <c r="AI472" s="54" t="n">
        <f aca="false">MIN(1000,MAX(AI473,IF($A472&gt;=AI$16,0,AI$13*(AI$16-$A472)+AI$14*(AI$16-$A472)^2+AI$15*(AI$16-$A472)^3)))</f>
        <v>0</v>
      </c>
      <c r="AJ472" s="54" t="n">
        <f aca="false">MIN(1000,MAX(AJ473,IF($A472&gt;=AJ$16,0,AJ$13*(AJ$16-$A472)+AJ$14*(AJ$16-$A472)^2+AJ$15*(AJ$16-$A472)^3)))</f>
        <v>0</v>
      </c>
      <c r="AK472" s="54" t="n">
        <f aca="false">MIN(1000,MAX(AK473,IF($A472&gt;=AK$16,0,AK$13*(AK$16-$A472)+AK$14*(AK$16-$A472)^2+AK$15*(AK$16-$A472)^3)))</f>
        <v>0</v>
      </c>
      <c r="AL472" s="54" t="n">
        <f aca="false">MIN(1000,MAX(AL473,IF($A472&gt;=AL$16,0,AL$13*(AL$16-$A472)+AL$14*(AL$16-$A472)^2+AL$15*(AL$16-$A472)^3)))</f>
        <v>0</v>
      </c>
      <c r="AM472" s="54" t="n">
        <f aca="false">MIN(1000,MAX(AM473,IF($A472&gt;=AM$16,0,AM$13*(AM$16-$A472)+AM$14*(AM$16-$A472)^2+AM$15*(AM$16-$A472)^3)))</f>
        <v>0</v>
      </c>
      <c r="AN472" s="54" t="n">
        <f aca="false">MIN(1000,MAX(AN473,IF($A472&gt;=AN$16,0,AN$13*(AN$16-$A472)+AN$14*(AN$16-$A472)^2+AN$15*(AN$16-$A472)^3)))</f>
        <v>0</v>
      </c>
      <c r="AO472" s="54" t="n">
        <f aca="false">MIN(1000,MAX(AO473,IF($A472&gt;=AO$16,0,AO$13*(AO$16-$A472)+AO$14*(AO$16-$A472)^2+AO$15*(AO$16-$A472)^3)))</f>
        <v>0</v>
      </c>
      <c r="AP472" s="54" t="n">
        <f aca="false">MIN(1000,MAX(AP473,IF($A472&gt;=AP$16,0,AP$13*(AP$16-$A472)+AP$14*(AP$16-$A472)^2+AP$15*(AP$16-$A472)^3)))</f>
        <v>0</v>
      </c>
      <c r="AQ472" s="54" t="n">
        <f aca="false">MIN(1000,MAX(AQ473,IF($A472&gt;=AQ$16,0,AQ$13*(AQ$16-$A472)+AQ$14*(AQ$16-$A472)^2+AQ$15*(AQ$16-$A472)^3)))</f>
        <v>0</v>
      </c>
      <c r="AR472" s="54" t="n">
        <f aca="false">MIN(1000,MAX(AR473,IF($A472&gt;=AR$16,0,AR$13*(AR$16-$A472)+AR$14*(AR$16-$A472)^2+AR$15*(AR$16-$A472)^3)))</f>
        <v>0</v>
      </c>
      <c r="AS472" s="54" t="n">
        <f aca="false">MIN(1000,MAX(AS473,IF($A472&gt;=AS$16,0,AS$13*(AS$16-$A472)+AS$14*(AS$16-$A472)^2+AS$15*(AS$16-$A472)^3)))</f>
        <v>0</v>
      </c>
      <c r="AT472" s="54" t="n">
        <f aca="false">MIN(1000,MAX(AT473,IF($A472&gt;=AT$16,0,AT$13*(AT$16-$A472)+AT$14*(AT$16-$A472)^2+AT$15*(AT$16-$A472)^3)))</f>
        <v>0</v>
      </c>
      <c r="AU472" s="54" t="n">
        <f aca="false">MIN(1000,MAX(AU473,IF($A472&gt;=AU$16,0,AU$13*(AU$16-$A472)+AU$14*(AU$16-$A472)^2+AU$15*(AU$16-$A472)^3)))</f>
        <v>0</v>
      </c>
      <c r="AV472" s="54" t="n">
        <f aca="false">MIN(1000,MAX(AV473,IF($A472&gt;=AV$16,0,AV$13*(AV$16-$A472)+AV$14*(AV$16-$A472)^2+AV$15*(AV$16-$A472)^3)))</f>
        <v>270.27253</v>
      </c>
      <c r="AW472" s="54" t="n">
        <f aca="false">MIN(1000,MAX(AW473,IF($A472&gt;=AW$16,0,AW$13*(AW$16-$A472)+AW$14*(AW$16-$A472)^2+AW$15*(AW$16-$A472)^3)))</f>
        <v>0</v>
      </c>
      <c r="AX472" s="54" t="n">
        <f aca="false">MIN(1000,MAX(AX473,IF($A472&gt;=AX$16,0,AX$13*(AX$16-$A472)+AX$14*(AX$16-$A472)^2+AX$15*(AX$16-$A472)^3)))</f>
        <v>58.216864</v>
      </c>
      <c r="AY472" s="54" t="n">
        <f aca="false">MIN(1000,MAX(AY473,IF($A472&gt;=AY$16,0,AY$13*(AY$16-$A472)+AY$14*(AY$16-$A472)^2+AY$15*(AY$16-$A472)^3)))</f>
        <v>0</v>
      </c>
      <c r="AZ472" s="54" t="n">
        <f aca="false">MIN(1000,MAX(AZ473,IF($A472&gt;=AZ$16,0,AZ$13*(AZ$16-$A472)+AZ$14*(AZ$16-$A472)^2+AZ$15*(AZ$16-$A472)^3)))</f>
        <v>0</v>
      </c>
      <c r="BA472" s="54" t="n">
        <f aca="false">MIN(1000,MAX(BA473,IF($A472&gt;=BA$16,0,BA$13*(BA$16-$A472)+BA$14*(BA$16-$A472)^2+BA$15*(BA$16-$A472)^3)))</f>
        <v>0</v>
      </c>
    </row>
    <row r="473" customFormat="false" ht="13.8" hidden="false" customHeight="false" outlineLevel="0" collapsed="false">
      <c r="A473" s="12" t="n">
        <f aca="false">A472+10</f>
        <v>4560</v>
      </c>
      <c r="B473" s="54" t="n">
        <f aca="false">MIN(1000,MAX(B474,IF($A473&gt;=B$16,0,B$13*(B$16-$A473)+B$14*(B$16-$A473)^2+B$15*(B$16-$A473)^3)))</f>
        <v>0</v>
      </c>
      <c r="C473" s="54" t="n">
        <f aca="false">MIN(1000,MAX(C474,IF($A473&gt;=C$16,0,C$13*(C$16-$A473)+C$14*(C$16-$A473)^2+C$15*(C$16-$A473)^3)))</f>
        <v>0</v>
      </c>
      <c r="D473" s="54" t="n">
        <f aca="false">MIN(1000,MAX(D474,IF($A473&gt;=D$16,0,D$13*(D$16-$A473)+D$14*(D$16-$A473)^2+D$15*(D$16-$A473)^3)))</f>
        <v>0</v>
      </c>
      <c r="E473" s="54" t="n">
        <f aca="false">MIN(1000,MAX(E474,IF($A473&gt;=E$16,0,E$13*(E$16-$A473)+E$14*(E$16-$A473)^2+E$15*(E$16-$A473)^3)))</f>
        <v>0</v>
      </c>
      <c r="F473" s="54" t="n">
        <f aca="false">MIN(1000,MAX(F474,IF($A473&gt;=F$16,0,F$13*(F$16-$A473)+F$14*(F$16-$A473)^2+F$15*(F$16-$A473)^3)))</f>
        <v>0</v>
      </c>
      <c r="G473" s="54" t="n">
        <f aca="false">MIN(1000,MAX(G474,IF($A473&gt;=G$16,0,G$13*(G$16-$A473)+G$14*(G$16-$A473)^2+G$15*(G$16-$A473)^3)))</f>
        <v>0</v>
      </c>
      <c r="H473" s="54" t="n">
        <f aca="false">MIN(1000,MAX(H474,IF($A473&gt;=H$16,0,H$13*(H$16-$A473)+H$14*(H$16-$A473)^2+H$15*(H$16-$A473)^3)))</f>
        <v>0</v>
      </c>
      <c r="I473" s="54" t="n">
        <f aca="false">MIN(1000,MAX(I474,IF($A473&gt;=I$16,0,I$13*(I$16-$A473)+I$14*(I$16-$A473)^2+I$15*(I$16-$A473)^3)))</f>
        <v>0</v>
      </c>
      <c r="J473" s="54" t="n">
        <f aca="false">MIN(1000,MAX(J474,IF($A473&gt;=J$16,0,J$13*(J$16-$A473)+J$14*(J$16-$A473)^2+J$15*(J$16-$A473)^3)))</f>
        <v>0</v>
      </c>
      <c r="K473" s="54" t="n">
        <f aca="false">MIN(1000,MAX(K474,IF($A473&gt;=K$16,0,K$13*(K$16-$A473)+K$14*(K$16-$A473)^2+K$15*(K$16-$A473)^3)))</f>
        <v>0</v>
      </c>
      <c r="L473" s="54" t="n">
        <f aca="false">MIN(1000,MAX(L474,IF($A473&gt;=L$16,0,L$13*(L$16-$A473)+L$14*(L$16-$A473)^2+L$15*(L$16-$A473)^3)))</f>
        <v>0</v>
      </c>
      <c r="M473" s="54" t="n">
        <f aca="false">MIN(1000,MAX(M474,IF($A473&gt;=M$16,0,M$13*(M$16-$A473)+M$14*(M$16-$A473)^2+M$15*(M$16-$A473)^3)))</f>
        <v>0</v>
      </c>
      <c r="N473" s="54" t="n">
        <f aca="false">MIN(1000,MAX(N474,IF($A473&gt;=N$16,0,N$13*(N$16-$A473)+N$14*(N$16-$A473)^2+N$15*(N$16-$A473)^3)))</f>
        <v>0</v>
      </c>
      <c r="O473" s="54" t="n">
        <f aca="false">MIN(1000,MAX(O474,IF($A473&gt;=O$16,0,O$13*(O$16-$A473)+O$14*(O$16-$A473)^2+O$15*(O$16-$A473)^3)))</f>
        <v>0</v>
      </c>
      <c r="P473" s="54" t="n">
        <f aca="false">MIN(1000,MAX(P474,IF($A473&gt;=P$16,0,P$13*(P$16-$A473)+P$14*(P$16-$A473)^2+P$15*(P$16-$A473)^3)))</f>
        <v>0</v>
      </c>
      <c r="Q473" s="54" t="n">
        <f aca="false">MIN(1000,MAX(Q474,IF($A473&gt;=Q$16,0,Q$13*(Q$16-$A473)+Q$14*(Q$16-$A473)^2+Q$15*(Q$16-$A473)^3)))</f>
        <v>0</v>
      </c>
      <c r="R473" s="54" t="n">
        <f aca="false">MIN(1000,MAX(R474,IF($A473&gt;=R$16,0,R$13*(R$16-$A473)+R$14*(R$16-$A473)^2+R$15*(R$16-$A473)^3)))</f>
        <v>0</v>
      </c>
      <c r="S473" s="54" t="n">
        <f aca="false">MIN(1000,MAX(S474,IF($A473&gt;=S$16,0,S$13*(S$16-$A473)+S$14*(S$16-$A473)^2+S$15*(S$16-$A473)^3)))</f>
        <v>0</v>
      </c>
      <c r="T473" s="54" t="n">
        <f aca="false">MIN(1000,MAX(T474,IF($A473&gt;=T$16,0,T$13*(T$16-$A473)+T$14*(T$16-$A473)^2+T$15*(T$16-$A473)^3)))</f>
        <v>0</v>
      </c>
      <c r="U473" s="54" t="n">
        <f aca="false">MIN(1000,MAX(U474,IF($A473&gt;=U$16,0,U$13*(U$16-$A473)+U$14*(U$16-$A473)^2+U$15*(U$16-$A473)^3)))</f>
        <v>45.32745</v>
      </c>
      <c r="V473" s="54" t="n">
        <f aca="false">MIN(1000,MAX(V474,IF($A473&gt;=V$16,0,V$13*(V$16-$A473)+V$14*(V$16-$A473)^2+V$15*(V$16-$A473)^3)))</f>
        <v>0</v>
      </c>
      <c r="W473" s="54" t="n">
        <f aca="false">MIN(1000,MAX(W474,IF($A473&gt;=W$16,0,W$13*(W$16-$A473)+W$14*(W$16-$A473)^2+W$15*(W$16-$A473)^3)))</f>
        <v>24.91248</v>
      </c>
      <c r="X473" s="54" t="n">
        <f aca="false">MIN(1000,MAX(X474,IF($A473&gt;=X$16,0,X$13*(X$16-$A473)+X$14*(X$16-$A473)^2+X$15*(X$16-$A473)^3)))</f>
        <v>0</v>
      </c>
      <c r="Y473" s="54" t="n">
        <f aca="false">MIN(1000,MAX(Y474,IF($A473&gt;=Y$16,0,Y$13*(Y$16-$A473)+Y$14*(Y$16-$A473)^2+Y$15*(Y$16-$A473)^3)))</f>
        <v>0</v>
      </c>
      <c r="Z473" s="54" t="n">
        <f aca="false">MIN(1000,MAX(Z474,IF($A473&gt;=Z$16,0,Z$13*(Z$16-$A473)+Z$14*(Z$16-$A473)^2+Z$15*(Z$16-$A473)^3)))</f>
        <v>0</v>
      </c>
      <c r="AC473" s="54" t="n">
        <f aca="false">MIN(1000,MAX(AC474,IF($A473&gt;=AC$16,0,AC$13*(AC$16-$A473)+AC$14*(AC$16-$A473)^2+AC$15*(AC$16-$A473)^3)))</f>
        <v>0</v>
      </c>
      <c r="AD473" s="54" t="n">
        <f aca="false">MIN(1000,MAX(AD474,IF($A473&gt;=AD$16,0,AD$13*(AD$16-$A473)+AD$14*(AD$16-$A473)^2+AD$15*(AD$16-$A473)^3)))</f>
        <v>0</v>
      </c>
      <c r="AE473" s="54" t="n">
        <f aca="false">MIN(1000,MAX(AE474,IF($A473&gt;=AE$16,0,AE$13*(AE$16-$A473)+AE$14*(AE$16-$A473)^2+AE$15*(AE$16-$A473)^3)))</f>
        <v>0</v>
      </c>
      <c r="AF473" s="54" t="n">
        <f aca="false">MIN(1000,MAX(AF474,IF($A473&gt;=AF$16,0,AF$13*(AF$16-$A473)+AF$14*(AF$16-$A473)^2+AF$15*(AF$16-$A473)^3)))</f>
        <v>0</v>
      </c>
      <c r="AG473" s="54" t="n">
        <f aca="false">MIN(1000,MAX(AG474,IF($A473&gt;=AG$16,0,AG$13*(AG$16-$A473)+AG$14*(AG$16-$A473)^2+AG$15*(AG$16-$A473)^3)))</f>
        <v>0</v>
      </c>
      <c r="AH473" s="54" t="n">
        <f aca="false">MIN(1000,MAX(AH474,IF($A473&gt;=AH$16,0,AH$13*(AH$16-$A473)+AH$14*(AH$16-$A473)^2+AH$15*(AH$16-$A473)^3)))</f>
        <v>0</v>
      </c>
      <c r="AI473" s="54" t="n">
        <f aca="false">MIN(1000,MAX(AI474,IF($A473&gt;=AI$16,0,AI$13*(AI$16-$A473)+AI$14*(AI$16-$A473)^2+AI$15*(AI$16-$A473)^3)))</f>
        <v>0</v>
      </c>
      <c r="AJ473" s="54" t="n">
        <f aca="false">MIN(1000,MAX(AJ474,IF($A473&gt;=AJ$16,0,AJ$13*(AJ$16-$A473)+AJ$14*(AJ$16-$A473)^2+AJ$15*(AJ$16-$A473)^3)))</f>
        <v>0</v>
      </c>
      <c r="AK473" s="54" t="n">
        <f aca="false">MIN(1000,MAX(AK474,IF($A473&gt;=AK$16,0,AK$13*(AK$16-$A473)+AK$14*(AK$16-$A473)^2+AK$15*(AK$16-$A473)^3)))</f>
        <v>0</v>
      </c>
      <c r="AL473" s="54" t="n">
        <f aca="false">MIN(1000,MAX(AL474,IF($A473&gt;=AL$16,0,AL$13*(AL$16-$A473)+AL$14*(AL$16-$A473)^2+AL$15*(AL$16-$A473)^3)))</f>
        <v>0</v>
      </c>
      <c r="AM473" s="54" t="n">
        <f aca="false">MIN(1000,MAX(AM474,IF($A473&gt;=AM$16,0,AM$13*(AM$16-$A473)+AM$14*(AM$16-$A473)^2+AM$15*(AM$16-$A473)^3)))</f>
        <v>0</v>
      </c>
      <c r="AN473" s="54" t="n">
        <f aca="false">MIN(1000,MAX(AN474,IF($A473&gt;=AN$16,0,AN$13*(AN$16-$A473)+AN$14*(AN$16-$A473)^2+AN$15*(AN$16-$A473)^3)))</f>
        <v>0</v>
      </c>
      <c r="AO473" s="54" t="n">
        <f aca="false">MIN(1000,MAX(AO474,IF($A473&gt;=AO$16,0,AO$13*(AO$16-$A473)+AO$14*(AO$16-$A473)^2+AO$15*(AO$16-$A473)^3)))</f>
        <v>0</v>
      </c>
      <c r="AP473" s="54" t="n">
        <f aca="false">MIN(1000,MAX(AP474,IF($A473&gt;=AP$16,0,AP$13*(AP$16-$A473)+AP$14*(AP$16-$A473)^2+AP$15*(AP$16-$A473)^3)))</f>
        <v>0</v>
      </c>
      <c r="AQ473" s="54" t="n">
        <f aca="false">MIN(1000,MAX(AQ474,IF($A473&gt;=AQ$16,0,AQ$13*(AQ$16-$A473)+AQ$14*(AQ$16-$A473)^2+AQ$15*(AQ$16-$A473)^3)))</f>
        <v>0</v>
      </c>
      <c r="AR473" s="54" t="n">
        <f aca="false">MIN(1000,MAX(AR474,IF($A473&gt;=AR$16,0,AR$13*(AR$16-$A473)+AR$14*(AR$16-$A473)^2+AR$15*(AR$16-$A473)^3)))</f>
        <v>0</v>
      </c>
      <c r="AS473" s="54" t="n">
        <f aca="false">MIN(1000,MAX(AS474,IF($A473&gt;=AS$16,0,AS$13*(AS$16-$A473)+AS$14*(AS$16-$A473)^2+AS$15*(AS$16-$A473)^3)))</f>
        <v>0</v>
      </c>
      <c r="AT473" s="54" t="n">
        <f aca="false">MIN(1000,MAX(AT474,IF($A473&gt;=AT$16,0,AT$13*(AT$16-$A473)+AT$14*(AT$16-$A473)^2+AT$15*(AT$16-$A473)^3)))</f>
        <v>0</v>
      </c>
      <c r="AU473" s="54" t="n">
        <f aca="false">MIN(1000,MAX(AU474,IF($A473&gt;=AU$16,0,AU$13*(AU$16-$A473)+AU$14*(AU$16-$A473)^2+AU$15*(AU$16-$A473)^3)))</f>
        <v>0</v>
      </c>
      <c r="AV473" s="54" t="n">
        <f aca="false">MIN(1000,MAX(AV474,IF($A473&gt;=AV$16,0,AV$13*(AV$16-$A473)+AV$14*(AV$16-$A473)^2+AV$15*(AV$16-$A473)^3)))</f>
        <v>268.81953</v>
      </c>
      <c r="AW473" s="54" t="n">
        <f aca="false">MIN(1000,MAX(AW474,IF($A473&gt;=AW$16,0,AW$13*(AW$16-$A473)+AW$14*(AW$16-$A473)^2+AW$15*(AW$16-$A473)^3)))</f>
        <v>0</v>
      </c>
      <c r="AX473" s="54" t="n">
        <f aca="false">MIN(1000,MAX(AX474,IF($A473&gt;=AX$16,0,AX$13*(AX$16-$A473)+AX$14*(AX$16-$A473)^2+AX$15*(AX$16-$A473)^3)))</f>
        <v>58.216864</v>
      </c>
      <c r="AY473" s="54" t="n">
        <f aca="false">MIN(1000,MAX(AY474,IF($A473&gt;=AY$16,0,AY$13*(AY$16-$A473)+AY$14*(AY$16-$A473)^2+AY$15*(AY$16-$A473)^3)))</f>
        <v>0</v>
      </c>
      <c r="AZ473" s="54" t="n">
        <f aca="false">MIN(1000,MAX(AZ474,IF($A473&gt;=AZ$16,0,AZ$13*(AZ$16-$A473)+AZ$14*(AZ$16-$A473)^2+AZ$15*(AZ$16-$A473)^3)))</f>
        <v>0</v>
      </c>
      <c r="BA473" s="54" t="n">
        <f aca="false">MIN(1000,MAX(BA474,IF($A473&gt;=BA$16,0,BA$13*(BA$16-$A473)+BA$14*(BA$16-$A473)^2+BA$15*(BA$16-$A473)^3)))</f>
        <v>0</v>
      </c>
    </row>
    <row r="474" customFormat="false" ht="13.8" hidden="false" customHeight="false" outlineLevel="0" collapsed="false">
      <c r="A474" s="12" t="n">
        <f aca="false">A473+10</f>
        <v>4570</v>
      </c>
      <c r="B474" s="54" t="n">
        <f aca="false">MIN(1000,MAX(B475,IF($A474&gt;=B$16,0,B$13*(B$16-$A474)+B$14*(B$16-$A474)^2+B$15*(B$16-$A474)^3)))</f>
        <v>0</v>
      </c>
      <c r="C474" s="54" t="n">
        <f aca="false">MIN(1000,MAX(C475,IF($A474&gt;=C$16,0,C$13*(C$16-$A474)+C$14*(C$16-$A474)^2+C$15*(C$16-$A474)^3)))</f>
        <v>0</v>
      </c>
      <c r="D474" s="54" t="n">
        <f aca="false">MIN(1000,MAX(D475,IF($A474&gt;=D$16,0,D$13*(D$16-$A474)+D$14*(D$16-$A474)^2+D$15*(D$16-$A474)^3)))</f>
        <v>0</v>
      </c>
      <c r="E474" s="54" t="n">
        <f aca="false">MIN(1000,MAX(E475,IF($A474&gt;=E$16,0,E$13*(E$16-$A474)+E$14*(E$16-$A474)^2+E$15*(E$16-$A474)^3)))</f>
        <v>0</v>
      </c>
      <c r="F474" s="54" t="n">
        <f aca="false">MIN(1000,MAX(F475,IF($A474&gt;=F$16,0,F$13*(F$16-$A474)+F$14*(F$16-$A474)^2+F$15*(F$16-$A474)^3)))</f>
        <v>0</v>
      </c>
      <c r="G474" s="54" t="n">
        <f aca="false">MIN(1000,MAX(G475,IF($A474&gt;=G$16,0,G$13*(G$16-$A474)+G$14*(G$16-$A474)^2+G$15*(G$16-$A474)^3)))</f>
        <v>0</v>
      </c>
      <c r="H474" s="54" t="n">
        <f aca="false">MIN(1000,MAX(H475,IF($A474&gt;=H$16,0,H$13*(H$16-$A474)+H$14*(H$16-$A474)^2+H$15*(H$16-$A474)^3)))</f>
        <v>0</v>
      </c>
      <c r="I474" s="54" t="n">
        <f aca="false">MIN(1000,MAX(I475,IF($A474&gt;=I$16,0,I$13*(I$16-$A474)+I$14*(I$16-$A474)^2+I$15*(I$16-$A474)^3)))</f>
        <v>0</v>
      </c>
      <c r="J474" s="54" t="n">
        <f aca="false">MIN(1000,MAX(J475,IF($A474&gt;=J$16,0,J$13*(J$16-$A474)+J$14*(J$16-$A474)^2+J$15*(J$16-$A474)^3)))</f>
        <v>0</v>
      </c>
      <c r="K474" s="54" t="n">
        <f aca="false">MIN(1000,MAX(K475,IF($A474&gt;=K$16,0,K$13*(K$16-$A474)+K$14*(K$16-$A474)^2+K$15*(K$16-$A474)^3)))</f>
        <v>0</v>
      </c>
      <c r="L474" s="54" t="n">
        <f aca="false">MIN(1000,MAX(L475,IF($A474&gt;=L$16,0,L$13*(L$16-$A474)+L$14*(L$16-$A474)^2+L$15*(L$16-$A474)^3)))</f>
        <v>0</v>
      </c>
      <c r="M474" s="54" t="n">
        <f aca="false">MIN(1000,MAX(M475,IF($A474&gt;=M$16,0,M$13*(M$16-$A474)+M$14*(M$16-$A474)^2+M$15*(M$16-$A474)^3)))</f>
        <v>0</v>
      </c>
      <c r="N474" s="54" t="n">
        <f aca="false">MIN(1000,MAX(N475,IF($A474&gt;=N$16,0,N$13*(N$16-$A474)+N$14*(N$16-$A474)^2+N$15*(N$16-$A474)^3)))</f>
        <v>0</v>
      </c>
      <c r="O474" s="54" t="n">
        <f aca="false">MIN(1000,MAX(O475,IF($A474&gt;=O$16,0,O$13*(O$16-$A474)+O$14*(O$16-$A474)^2+O$15*(O$16-$A474)^3)))</f>
        <v>0</v>
      </c>
      <c r="P474" s="54" t="n">
        <f aca="false">MIN(1000,MAX(P475,IF($A474&gt;=P$16,0,P$13*(P$16-$A474)+P$14*(P$16-$A474)^2+P$15*(P$16-$A474)^3)))</f>
        <v>0</v>
      </c>
      <c r="Q474" s="54" t="n">
        <f aca="false">MIN(1000,MAX(Q475,IF($A474&gt;=Q$16,0,Q$13*(Q$16-$A474)+Q$14*(Q$16-$A474)^2+Q$15*(Q$16-$A474)^3)))</f>
        <v>0</v>
      </c>
      <c r="R474" s="54" t="n">
        <f aca="false">MIN(1000,MAX(R475,IF($A474&gt;=R$16,0,R$13*(R$16-$A474)+R$14*(R$16-$A474)^2+R$15*(R$16-$A474)^3)))</f>
        <v>0</v>
      </c>
      <c r="S474" s="54" t="n">
        <f aca="false">MIN(1000,MAX(S475,IF($A474&gt;=S$16,0,S$13*(S$16-$A474)+S$14*(S$16-$A474)^2+S$15*(S$16-$A474)^3)))</f>
        <v>0</v>
      </c>
      <c r="T474" s="54" t="n">
        <f aca="false">MIN(1000,MAX(T475,IF($A474&gt;=T$16,0,T$13*(T$16-$A474)+T$14*(T$16-$A474)^2+T$15*(T$16-$A474)^3)))</f>
        <v>0</v>
      </c>
      <c r="U474" s="54" t="n">
        <f aca="false">MIN(1000,MAX(U475,IF($A474&gt;=U$16,0,U$13*(U$16-$A474)+U$14*(U$16-$A474)^2+U$15*(U$16-$A474)^3)))</f>
        <v>45.08245</v>
      </c>
      <c r="V474" s="54" t="n">
        <f aca="false">MIN(1000,MAX(V475,IF($A474&gt;=V$16,0,V$13*(V$16-$A474)+V$14*(V$16-$A474)^2+V$15*(V$16-$A474)^3)))</f>
        <v>0</v>
      </c>
      <c r="W474" s="54" t="n">
        <f aca="false">MIN(1000,MAX(W475,IF($A474&gt;=W$16,0,W$13*(W$16-$A474)+W$14*(W$16-$A474)^2+W$15*(W$16-$A474)^3)))</f>
        <v>24.78348</v>
      </c>
      <c r="X474" s="54" t="n">
        <f aca="false">MIN(1000,MAX(X475,IF($A474&gt;=X$16,0,X$13*(X$16-$A474)+X$14*(X$16-$A474)^2+X$15*(X$16-$A474)^3)))</f>
        <v>0</v>
      </c>
      <c r="Y474" s="54" t="n">
        <f aca="false">MIN(1000,MAX(Y475,IF($A474&gt;=Y$16,0,Y$13*(Y$16-$A474)+Y$14*(Y$16-$A474)^2+Y$15*(Y$16-$A474)^3)))</f>
        <v>0</v>
      </c>
      <c r="Z474" s="54" t="n">
        <f aca="false">MIN(1000,MAX(Z475,IF($A474&gt;=Z$16,0,Z$13*(Z$16-$A474)+Z$14*(Z$16-$A474)^2+Z$15*(Z$16-$A474)^3)))</f>
        <v>0</v>
      </c>
      <c r="AC474" s="54" t="n">
        <f aca="false">MIN(1000,MAX(AC475,IF($A474&gt;=AC$16,0,AC$13*(AC$16-$A474)+AC$14*(AC$16-$A474)^2+AC$15*(AC$16-$A474)^3)))</f>
        <v>0</v>
      </c>
      <c r="AD474" s="54" t="n">
        <f aca="false">MIN(1000,MAX(AD475,IF($A474&gt;=AD$16,0,AD$13*(AD$16-$A474)+AD$14*(AD$16-$A474)^2+AD$15*(AD$16-$A474)^3)))</f>
        <v>0</v>
      </c>
      <c r="AE474" s="54" t="n">
        <f aca="false">MIN(1000,MAX(AE475,IF($A474&gt;=AE$16,0,AE$13*(AE$16-$A474)+AE$14*(AE$16-$A474)^2+AE$15*(AE$16-$A474)^3)))</f>
        <v>0</v>
      </c>
      <c r="AF474" s="54" t="n">
        <f aca="false">MIN(1000,MAX(AF475,IF($A474&gt;=AF$16,0,AF$13*(AF$16-$A474)+AF$14*(AF$16-$A474)^2+AF$15*(AF$16-$A474)^3)))</f>
        <v>0</v>
      </c>
      <c r="AG474" s="54" t="n">
        <f aca="false">MIN(1000,MAX(AG475,IF($A474&gt;=AG$16,0,AG$13*(AG$16-$A474)+AG$14*(AG$16-$A474)^2+AG$15*(AG$16-$A474)^3)))</f>
        <v>0</v>
      </c>
      <c r="AH474" s="54" t="n">
        <f aca="false">MIN(1000,MAX(AH475,IF($A474&gt;=AH$16,0,AH$13*(AH$16-$A474)+AH$14*(AH$16-$A474)^2+AH$15*(AH$16-$A474)^3)))</f>
        <v>0</v>
      </c>
      <c r="AI474" s="54" t="n">
        <f aca="false">MIN(1000,MAX(AI475,IF($A474&gt;=AI$16,0,AI$13*(AI$16-$A474)+AI$14*(AI$16-$A474)^2+AI$15*(AI$16-$A474)^3)))</f>
        <v>0</v>
      </c>
      <c r="AJ474" s="54" t="n">
        <f aca="false">MIN(1000,MAX(AJ475,IF($A474&gt;=AJ$16,0,AJ$13*(AJ$16-$A474)+AJ$14*(AJ$16-$A474)^2+AJ$15*(AJ$16-$A474)^3)))</f>
        <v>0</v>
      </c>
      <c r="AK474" s="54" t="n">
        <f aca="false">MIN(1000,MAX(AK475,IF($A474&gt;=AK$16,0,AK$13*(AK$16-$A474)+AK$14*(AK$16-$A474)^2+AK$15*(AK$16-$A474)^3)))</f>
        <v>0</v>
      </c>
      <c r="AL474" s="54" t="n">
        <f aca="false">MIN(1000,MAX(AL475,IF($A474&gt;=AL$16,0,AL$13*(AL$16-$A474)+AL$14*(AL$16-$A474)^2+AL$15*(AL$16-$A474)^3)))</f>
        <v>0</v>
      </c>
      <c r="AM474" s="54" t="n">
        <f aca="false">MIN(1000,MAX(AM475,IF($A474&gt;=AM$16,0,AM$13*(AM$16-$A474)+AM$14*(AM$16-$A474)^2+AM$15*(AM$16-$A474)^3)))</f>
        <v>0</v>
      </c>
      <c r="AN474" s="54" t="n">
        <f aca="false">MIN(1000,MAX(AN475,IF($A474&gt;=AN$16,0,AN$13*(AN$16-$A474)+AN$14*(AN$16-$A474)^2+AN$15*(AN$16-$A474)^3)))</f>
        <v>0</v>
      </c>
      <c r="AO474" s="54" t="n">
        <f aca="false">MIN(1000,MAX(AO475,IF($A474&gt;=AO$16,0,AO$13*(AO$16-$A474)+AO$14*(AO$16-$A474)^2+AO$15*(AO$16-$A474)^3)))</f>
        <v>0</v>
      </c>
      <c r="AP474" s="54" t="n">
        <f aca="false">MIN(1000,MAX(AP475,IF($A474&gt;=AP$16,0,AP$13*(AP$16-$A474)+AP$14*(AP$16-$A474)^2+AP$15*(AP$16-$A474)^3)))</f>
        <v>0</v>
      </c>
      <c r="AQ474" s="54" t="n">
        <f aca="false">MIN(1000,MAX(AQ475,IF($A474&gt;=AQ$16,0,AQ$13*(AQ$16-$A474)+AQ$14*(AQ$16-$A474)^2+AQ$15*(AQ$16-$A474)^3)))</f>
        <v>0</v>
      </c>
      <c r="AR474" s="54" t="n">
        <f aca="false">MIN(1000,MAX(AR475,IF($A474&gt;=AR$16,0,AR$13*(AR$16-$A474)+AR$14*(AR$16-$A474)^2+AR$15*(AR$16-$A474)^3)))</f>
        <v>0</v>
      </c>
      <c r="AS474" s="54" t="n">
        <f aca="false">MIN(1000,MAX(AS475,IF($A474&gt;=AS$16,0,AS$13*(AS$16-$A474)+AS$14*(AS$16-$A474)^2+AS$15*(AS$16-$A474)^3)))</f>
        <v>0</v>
      </c>
      <c r="AT474" s="54" t="n">
        <f aca="false">MIN(1000,MAX(AT475,IF($A474&gt;=AT$16,0,AT$13*(AT$16-$A474)+AT$14*(AT$16-$A474)^2+AT$15*(AT$16-$A474)^3)))</f>
        <v>0</v>
      </c>
      <c r="AU474" s="54" t="n">
        <f aca="false">MIN(1000,MAX(AU475,IF($A474&gt;=AU$16,0,AU$13*(AU$16-$A474)+AU$14*(AU$16-$A474)^2+AU$15*(AU$16-$A474)^3)))</f>
        <v>0</v>
      </c>
      <c r="AV474" s="54" t="n">
        <f aca="false">MIN(1000,MAX(AV475,IF($A474&gt;=AV$16,0,AV$13*(AV$16-$A474)+AV$14*(AV$16-$A474)^2+AV$15*(AV$16-$A474)^3)))</f>
        <v>267.36653</v>
      </c>
      <c r="AW474" s="54" t="n">
        <f aca="false">MIN(1000,MAX(AW475,IF($A474&gt;=AW$16,0,AW$13*(AW$16-$A474)+AW$14*(AW$16-$A474)^2+AW$15*(AW$16-$A474)^3)))</f>
        <v>0</v>
      </c>
      <c r="AX474" s="54" t="n">
        <f aca="false">MIN(1000,MAX(AX475,IF($A474&gt;=AX$16,0,AX$13*(AX$16-$A474)+AX$14*(AX$16-$A474)^2+AX$15*(AX$16-$A474)^3)))</f>
        <v>58.216864</v>
      </c>
      <c r="AY474" s="54" t="n">
        <f aca="false">MIN(1000,MAX(AY475,IF($A474&gt;=AY$16,0,AY$13*(AY$16-$A474)+AY$14*(AY$16-$A474)^2+AY$15*(AY$16-$A474)^3)))</f>
        <v>0</v>
      </c>
      <c r="AZ474" s="54" t="n">
        <f aca="false">MIN(1000,MAX(AZ475,IF($A474&gt;=AZ$16,0,AZ$13*(AZ$16-$A474)+AZ$14*(AZ$16-$A474)^2+AZ$15*(AZ$16-$A474)^3)))</f>
        <v>0</v>
      </c>
      <c r="BA474" s="54" t="n">
        <f aca="false">MIN(1000,MAX(BA475,IF($A474&gt;=BA$16,0,BA$13*(BA$16-$A474)+BA$14*(BA$16-$A474)^2+BA$15*(BA$16-$A474)^3)))</f>
        <v>0</v>
      </c>
    </row>
    <row r="475" customFormat="false" ht="13.8" hidden="false" customHeight="false" outlineLevel="0" collapsed="false">
      <c r="A475" s="12" t="n">
        <f aca="false">A474+10</f>
        <v>4580</v>
      </c>
      <c r="B475" s="54" t="n">
        <f aca="false">MIN(1000,MAX(B476,IF($A475&gt;=B$16,0,B$13*(B$16-$A475)+B$14*(B$16-$A475)^2+B$15*(B$16-$A475)^3)))</f>
        <v>0</v>
      </c>
      <c r="C475" s="54" t="n">
        <f aca="false">MIN(1000,MAX(C476,IF($A475&gt;=C$16,0,C$13*(C$16-$A475)+C$14*(C$16-$A475)^2+C$15*(C$16-$A475)^3)))</f>
        <v>0</v>
      </c>
      <c r="D475" s="54" t="n">
        <f aca="false">MIN(1000,MAX(D476,IF($A475&gt;=D$16,0,D$13*(D$16-$A475)+D$14*(D$16-$A475)^2+D$15*(D$16-$A475)^3)))</f>
        <v>0</v>
      </c>
      <c r="E475" s="54" t="n">
        <f aca="false">MIN(1000,MAX(E476,IF($A475&gt;=E$16,0,E$13*(E$16-$A475)+E$14*(E$16-$A475)^2+E$15*(E$16-$A475)^3)))</f>
        <v>0</v>
      </c>
      <c r="F475" s="54" t="n">
        <f aca="false">MIN(1000,MAX(F476,IF($A475&gt;=F$16,0,F$13*(F$16-$A475)+F$14*(F$16-$A475)^2+F$15*(F$16-$A475)^3)))</f>
        <v>0</v>
      </c>
      <c r="G475" s="54" t="n">
        <f aca="false">MIN(1000,MAX(G476,IF($A475&gt;=G$16,0,G$13*(G$16-$A475)+G$14*(G$16-$A475)^2+G$15*(G$16-$A475)^3)))</f>
        <v>0</v>
      </c>
      <c r="H475" s="54" t="n">
        <f aca="false">MIN(1000,MAX(H476,IF($A475&gt;=H$16,0,H$13*(H$16-$A475)+H$14*(H$16-$A475)^2+H$15*(H$16-$A475)^3)))</f>
        <v>0</v>
      </c>
      <c r="I475" s="54" t="n">
        <f aca="false">MIN(1000,MAX(I476,IF($A475&gt;=I$16,0,I$13*(I$16-$A475)+I$14*(I$16-$A475)^2+I$15*(I$16-$A475)^3)))</f>
        <v>0</v>
      </c>
      <c r="J475" s="54" t="n">
        <f aca="false">MIN(1000,MAX(J476,IF($A475&gt;=J$16,0,J$13*(J$16-$A475)+J$14*(J$16-$A475)^2+J$15*(J$16-$A475)^3)))</f>
        <v>0</v>
      </c>
      <c r="K475" s="54" t="n">
        <f aca="false">MIN(1000,MAX(K476,IF($A475&gt;=K$16,0,K$13*(K$16-$A475)+K$14*(K$16-$A475)^2+K$15*(K$16-$A475)^3)))</f>
        <v>0</v>
      </c>
      <c r="L475" s="54" t="n">
        <f aca="false">MIN(1000,MAX(L476,IF($A475&gt;=L$16,0,L$13*(L$16-$A475)+L$14*(L$16-$A475)^2+L$15*(L$16-$A475)^3)))</f>
        <v>0</v>
      </c>
      <c r="M475" s="54" t="n">
        <f aca="false">MIN(1000,MAX(M476,IF($A475&gt;=M$16,0,M$13*(M$16-$A475)+M$14*(M$16-$A475)^2+M$15*(M$16-$A475)^3)))</f>
        <v>0</v>
      </c>
      <c r="N475" s="54" t="n">
        <f aca="false">MIN(1000,MAX(N476,IF($A475&gt;=N$16,0,N$13*(N$16-$A475)+N$14*(N$16-$A475)^2+N$15*(N$16-$A475)^3)))</f>
        <v>0</v>
      </c>
      <c r="O475" s="54" t="n">
        <f aca="false">MIN(1000,MAX(O476,IF($A475&gt;=O$16,0,O$13*(O$16-$A475)+O$14*(O$16-$A475)^2+O$15*(O$16-$A475)^3)))</f>
        <v>0</v>
      </c>
      <c r="P475" s="54" t="n">
        <f aca="false">MIN(1000,MAX(P476,IF($A475&gt;=P$16,0,P$13*(P$16-$A475)+P$14*(P$16-$A475)^2+P$15*(P$16-$A475)^3)))</f>
        <v>0</v>
      </c>
      <c r="Q475" s="54" t="n">
        <f aca="false">MIN(1000,MAX(Q476,IF($A475&gt;=Q$16,0,Q$13*(Q$16-$A475)+Q$14*(Q$16-$A475)^2+Q$15*(Q$16-$A475)^3)))</f>
        <v>0</v>
      </c>
      <c r="R475" s="54" t="n">
        <f aca="false">MIN(1000,MAX(R476,IF($A475&gt;=R$16,0,R$13*(R$16-$A475)+R$14*(R$16-$A475)^2+R$15*(R$16-$A475)^3)))</f>
        <v>0</v>
      </c>
      <c r="S475" s="54" t="n">
        <f aca="false">MIN(1000,MAX(S476,IF($A475&gt;=S$16,0,S$13*(S$16-$A475)+S$14*(S$16-$A475)^2+S$15*(S$16-$A475)^3)))</f>
        <v>0</v>
      </c>
      <c r="T475" s="54" t="n">
        <f aca="false">MIN(1000,MAX(T476,IF($A475&gt;=T$16,0,T$13*(T$16-$A475)+T$14*(T$16-$A475)^2+T$15*(T$16-$A475)^3)))</f>
        <v>0</v>
      </c>
      <c r="U475" s="54" t="n">
        <f aca="false">MIN(1000,MAX(U476,IF($A475&gt;=U$16,0,U$13*(U$16-$A475)+U$14*(U$16-$A475)^2+U$15*(U$16-$A475)^3)))</f>
        <v>44.83745</v>
      </c>
      <c r="V475" s="54" t="n">
        <f aca="false">MIN(1000,MAX(V476,IF($A475&gt;=V$16,0,V$13*(V$16-$A475)+V$14*(V$16-$A475)^2+V$15*(V$16-$A475)^3)))</f>
        <v>0</v>
      </c>
      <c r="W475" s="54" t="n">
        <f aca="false">MIN(1000,MAX(W476,IF($A475&gt;=W$16,0,W$13*(W$16-$A475)+W$14*(W$16-$A475)^2+W$15*(W$16-$A475)^3)))</f>
        <v>24.65448</v>
      </c>
      <c r="X475" s="54" t="n">
        <f aca="false">MIN(1000,MAX(X476,IF($A475&gt;=X$16,0,X$13*(X$16-$A475)+X$14*(X$16-$A475)^2+X$15*(X$16-$A475)^3)))</f>
        <v>0</v>
      </c>
      <c r="Y475" s="54" t="n">
        <f aca="false">MIN(1000,MAX(Y476,IF($A475&gt;=Y$16,0,Y$13*(Y$16-$A475)+Y$14*(Y$16-$A475)^2+Y$15*(Y$16-$A475)^3)))</f>
        <v>0</v>
      </c>
      <c r="Z475" s="54" t="n">
        <f aca="false">MIN(1000,MAX(Z476,IF($A475&gt;=Z$16,0,Z$13*(Z$16-$A475)+Z$14*(Z$16-$A475)^2+Z$15*(Z$16-$A475)^3)))</f>
        <v>0</v>
      </c>
      <c r="AC475" s="54" t="n">
        <f aca="false">MIN(1000,MAX(AC476,IF($A475&gt;=AC$16,0,AC$13*(AC$16-$A475)+AC$14*(AC$16-$A475)^2+AC$15*(AC$16-$A475)^3)))</f>
        <v>0</v>
      </c>
      <c r="AD475" s="54" t="n">
        <f aca="false">MIN(1000,MAX(AD476,IF($A475&gt;=AD$16,0,AD$13*(AD$16-$A475)+AD$14*(AD$16-$A475)^2+AD$15*(AD$16-$A475)^3)))</f>
        <v>0</v>
      </c>
      <c r="AE475" s="54" t="n">
        <f aca="false">MIN(1000,MAX(AE476,IF($A475&gt;=AE$16,0,AE$13*(AE$16-$A475)+AE$14*(AE$16-$A475)^2+AE$15*(AE$16-$A475)^3)))</f>
        <v>0</v>
      </c>
      <c r="AF475" s="54" t="n">
        <f aca="false">MIN(1000,MAX(AF476,IF($A475&gt;=AF$16,0,AF$13*(AF$16-$A475)+AF$14*(AF$16-$A475)^2+AF$15*(AF$16-$A475)^3)))</f>
        <v>0</v>
      </c>
      <c r="AG475" s="54" t="n">
        <f aca="false">MIN(1000,MAX(AG476,IF($A475&gt;=AG$16,0,AG$13*(AG$16-$A475)+AG$14*(AG$16-$A475)^2+AG$15*(AG$16-$A475)^3)))</f>
        <v>0</v>
      </c>
      <c r="AH475" s="54" t="n">
        <f aca="false">MIN(1000,MAX(AH476,IF($A475&gt;=AH$16,0,AH$13*(AH$16-$A475)+AH$14*(AH$16-$A475)^2+AH$15*(AH$16-$A475)^3)))</f>
        <v>0</v>
      </c>
      <c r="AI475" s="54" t="n">
        <f aca="false">MIN(1000,MAX(AI476,IF($A475&gt;=AI$16,0,AI$13*(AI$16-$A475)+AI$14*(AI$16-$A475)^2+AI$15*(AI$16-$A475)^3)))</f>
        <v>0</v>
      </c>
      <c r="AJ475" s="54" t="n">
        <f aca="false">MIN(1000,MAX(AJ476,IF($A475&gt;=AJ$16,0,AJ$13*(AJ$16-$A475)+AJ$14*(AJ$16-$A475)^2+AJ$15*(AJ$16-$A475)^3)))</f>
        <v>0</v>
      </c>
      <c r="AK475" s="54" t="n">
        <f aca="false">MIN(1000,MAX(AK476,IF($A475&gt;=AK$16,0,AK$13*(AK$16-$A475)+AK$14*(AK$16-$A475)^2+AK$15*(AK$16-$A475)^3)))</f>
        <v>0</v>
      </c>
      <c r="AL475" s="54" t="n">
        <f aca="false">MIN(1000,MAX(AL476,IF($A475&gt;=AL$16,0,AL$13*(AL$16-$A475)+AL$14*(AL$16-$A475)^2+AL$15*(AL$16-$A475)^3)))</f>
        <v>0</v>
      </c>
      <c r="AM475" s="54" t="n">
        <f aca="false">MIN(1000,MAX(AM476,IF($A475&gt;=AM$16,0,AM$13*(AM$16-$A475)+AM$14*(AM$16-$A475)^2+AM$15*(AM$16-$A475)^3)))</f>
        <v>0</v>
      </c>
      <c r="AN475" s="54" t="n">
        <f aca="false">MIN(1000,MAX(AN476,IF($A475&gt;=AN$16,0,AN$13*(AN$16-$A475)+AN$14*(AN$16-$A475)^2+AN$15*(AN$16-$A475)^3)))</f>
        <v>0</v>
      </c>
      <c r="AO475" s="54" t="n">
        <f aca="false">MIN(1000,MAX(AO476,IF($A475&gt;=AO$16,0,AO$13*(AO$16-$A475)+AO$14*(AO$16-$A475)^2+AO$15*(AO$16-$A475)^3)))</f>
        <v>0</v>
      </c>
      <c r="AP475" s="54" t="n">
        <f aca="false">MIN(1000,MAX(AP476,IF($A475&gt;=AP$16,0,AP$13*(AP$16-$A475)+AP$14*(AP$16-$A475)^2+AP$15*(AP$16-$A475)^3)))</f>
        <v>0</v>
      </c>
      <c r="AQ475" s="54" t="n">
        <f aca="false">MIN(1000,MAX(AQ476,IF($A475&gt;=AQ$16,0,AQ$13*(AQ$16-$A475)+AQ$14*(AQ$16-$A475)^2+AQ$15*(AQ$16-$A475)^3)))</f>
        <v>0</v>
      </c>
      <c r="AR475" s="54" t="n">
        <f aca="false">MIN(1000,MAX(AR476,IF($A475&gt;=AR$16,0,AR$13*(AR$16-$A475)+AR$14*(AR$16-$A475)^2+AR$15*(AR$16-$A475)^3)))</f>
        <v>0</v>
      </c>
      <c r="AS475" s="54" t="n">
        <f aca="false">MIN(1000,MAX(AS476,IF($A475&gt;=AS$16,0,AS$13*(AS$16-$A475)+AS$14*(AS$16-$A475)^2+AS$15*(AS$16-$A475)^3)))</f>
        <v>0</v>
      </c>
      <c r="AT475" s="54" t="n">
        <f aca="false">MIN(1000,MAX(AT476,IF($A475&gt;=AT$16,0,AT$13*(AT$16-$A475)+AT$14*(AT$16-$A475)^2+AT$15*(AT$16-$A475)^3)))</f>
        <v>0</v>
      </c>
      <c r="AU475" s="54" t="n">
        <f aca="false">MIN(1000,MAX(AU476,IF($A475&gt;=AU$16,0,AU$13*(AU$16-$A475)+AU$14*(AU$16-$A475)^2+AU$15*(AU$16-$A475)^3)))</f>
        <v>0</v>
      </c>
      <c r="AV475" s="54" t="n">
        <f aca="false">MIN(1000,MAX(AV476,IF($A475&gt;=AV$16,0,AV$13*(AV$16-$A475)+AV$14*(AV$16-$A475)^2+AV$15*(AV$16-$A475)^3)))</f>
        <v>265.91353</v>
      </c>
      <c r="AW475" s="54" t="n">
        <f aca="false">MIN(1000,MAX(AW476,IF($A475&gt;=AW$16,0,AW$13*(AW$16-$A475)+AW$14*(AW$16-$A475)^2+AW$15*(AW$16-$A475)^3)))</f>
        <v>0</v>
      </c>
      <c r="AX475" s="54" t="n">
        <f aca="false">MIN(1000,MAX(AX476,IF($A475&gt;=AX$16,0,AX$13*(AX$16-$A475)+AX$14*(AX$16-$A475)^2+AX$15*(AX$16-$A475)^3)))</f>
        <v>58.216864</v>
      </c>
      <c r="AY475" s="54" t="n">
        <f aca="false">MIN(1000,MAX(AY476,IF($A475&gt;=AY$16,0,AY$13*(AY$16-$A475)+AY$14*(AY$16-$A475)^2+AY$15*(AY$16-$A475)^3)))</f>
        <v>0</v>
      </c>
      <c r="AZ475" s="54" t="n">
        <f aca="false">MIN(1000,MAX(AZ476,IF($A475&gt;=AZ$16,0,AZ$13*(AZ$16-$A475)+AZ$14*(AZ$16-$A475)^2+AZ$15*(AZ$16-$A475)^3)))</f>
        <v>0</v>
      </c>
      <c r="BA475" s="54" t="n">
        <f aca="false">MIN(1000,MAX(BA476,IF($A475&gt;=BA$16,0,BA$13*(BA$16-$A475)+BA$14*(BA$16-$A475)^2+BA$15*(BA$16-$A475)^3)))</f>
        <v>0</v>
      </c>
    </row>
    <row r="476" customFormat="false" ht="13.8" hidden="false" customHeight="false" outlineLevel="0" collapsed="false">
      <c r="A476" s="12" t="n">
        <f aca="false">A475+10</f>
        <v>4590</v>
      </c>
      <c r="B476" s="54" t="n">
        <f aca="false">MIN(1000,MAX(B477,IF($A476&gt;=B$16,0,B$13*(B$16-$A476)+B$14*(B$16-$A476)^2+B$15*(B$16-$A476)^3)))</f>
        <v>0</v>
      </c>
      <c r="C476" s="54" t="n">
        <f aca="false">MIN(1000,MAX(C477,IF($A476&gt;=C$16,0,C$13*(C$16-$A476)+C$14*(C$16-$A476)^2+C$15*(C$16-$A476)^3)))</f>
        <v>0</v>
      </c>
      <c r="D476" s="54" t="n">
        <f aca="false">MIN(1000,MAX(D477,IF($A476&gt;=D$16,0,D$13*(D$16-$A476)+D$14*(D$16-$A476)^2+D$15*(D$16-$A476)^3)))</f>
        <v>0</v>
      </c>
      <c r="E476" s="54" t="n">
        <f aca="false">MIN(1000,MAX(E477,IF($A476&gt;=E$16,0,E$13*(E$16-$A476)+E$14*(E$16-$A476)^2+E$15*(E$16-$A476)^3)))</f>
        <v>0</v>
      </c>
      <c r="F476" s="54" t="n">
        <f aca="false">MIN(1000,MAX(F477,IF($A476&gt;=F$16,0,F$13*(F$16-$A476)+F$14*(F$16-$A476)^2+F$15*(F$16-$A476)^3)))</f>
        <v>0</v>
      </c>
      <c r="G476" s="54" t="n">
        <f aca="false">MIN(1000,MAX(G477,IF($A476&gt;=G$16,0,G$13*(G$16-$A476)+G$14*(G$16-$A476)^2+G$15*(G$16-$A476)^3)))</f>
        <v>0</v>
      </c>
      <c r="H476" s="54" t="n">
        <f aca="false">MIN(1000,MAX(H477,IF($A476&gt;=H$16,0,H$13*(H$16-$A476)+H$14*(H$16-$A476)^2+H$15*(H$16-$A476)^3)))</f>
        <v>0</v>
      </c>
      <c r="I476" s="54" t="n">
        <f aca="false">MIN(1000,MAX(I477,IF($A476&gt;=I$16,0,I$13*(I$16-$A476)+I$14*(I$16-$A476)^2+I$15*(I$16-$A476)^3)))</f>
        <v>0</v>
      </c>
      <c r="J476" s="54" t="n">
        <f aca="false">MIN(1000,MAX(J477,IF($A476&gt;=J$16,0,J$13*(J$16-$A476)+J$14*(J$16-$A476)^2+J$15*(J$16-$A476)^3)))</f>
        <v>0</v>
      </c>
      <c r="K476" s="54" t="n">
        <f aca="false">MIN(1000,MAX(K477,IF($A476&gt;=K$16,0,K$13*(K$16-$A476)+K$14*(K$16-$A476)^2+K$15*(K$16-$A476)^3)))</f>
        <v>0</v>
      </c>
      <c r="L476" s="54" t="n">
        <f aca="false">MIN(1000,MAX(L477,IF($A476&gt;=L$16,0,L$13*(L$16-$A476)+L$14*(L$16-$A476)^2+L$15*(L$16-$A476)^3)))</f>
        <v>0</v>
      </c>
      <c r="M476" s="54" t="n">
        <f aca="false">MIN(1000,MAX(M477,IF($A476&gt;=M$16,0,M$13*(M$16-$A476)+M$14*(M$16-$A476)^2+M$15*(M$16-$A476)^3)))</f>
        <v>0</v>
      </c>
      <c r="N476" s="54" t="n">
        <f aca="false">MIN(1000,MAX(N477,IF($A476&gt;=N$16,0,N$13*(N$16-$A476)+N$14*(N$16-$A476)^2+N$15*(N$16-$A476)^3)))</f>
        <v>0</v>
      </c>
      <c r="O476" s="54" t="n">
        <f aca="false">MIN(1000,MAX(O477,IF($A476&gt;=O$16,0,O$13*(O$16-$A476)+O$14*(O$16-$A476)^2+O$15*(O$16-$A476)^3)))</f>
        <v>0</v>
      </c>
      <c r="P476" s="54" t="n">
        <f aca="false">MIN(1000,MAX(P477,IF($A476&gt;=P$16,0,P$13*(P$16-$A476)+P$14*(P$16-$A476)^2+P$15*(P$16-$A476)^3)))</f>
        <v>0</v>
      </c>
      <c r="Q476" s="54" t="n">
        <f aca="false">MIN(1000,MAX(Q477,IF($A476&gt;=Q$16,0,Q$13*(Q$16-$A476)+Q$14*(Q$16-$A476)^2+Q$15*(Q$16-$A476)^3)))</f>
        <v>0</v>
      </c>
      <c r="R476" s="54" t="n">
        <f aca="false">MIN(1000,MAX(R477,IF($A476&gt;=R$16,0,R$13*(R$16-$A476)+R$14*(R$16-$A476)^2+R$15*(R$16-$A476)^3)))</f>
        <v>0</v>
      </c>
      <c r="S476" s="54" t="n">
        <f aca="false">MIN(1000,MAX(S477,IF($A476&gt;=S$16,0,S$13*(S$16-$A476)+S$14*(S$16-$A476)^2+S$15*(S$16-$A476)^3)))</f>
        <v>0</v>
      </c>
      <c r="T476" s="54" t="n">
        <f aca="false">MIN(1000,MAX(T477,IF($A476&gt;=T$16,0,T$13*(T$16-$A476)+T$14*(T$16-$A476)^2+T$15*(T$16-$A476)^3)))</f>
        <v>0</v>
      </c>
      <c r="U476" s="54" t="n">
        <f aca="false">MIN(1000,MAX(U477,IF($A476&gt;=U$16,0,U$13*(U$16-$A476)+U$14*(U$16-$A476)^2+U$15*(U$16-$A476)^3)))</f>
        <v>44.59245</v>
      </c>
      <c r="V476" s="54" t="n">
        <f aca="false">MIN(1000,MAX(V477,IF($A476&gt;=V$16,0,V$13*(V$16-$A476)+V$14*(V$16-$A476)^2+V$15*(V$16-$A476)^3)))</f>
        <v>0</v>
      </c>
      <c r="W476" s="54" t="n">
        <f aca="false">MIN(1000,MAX(W477,IF($A476&gt;=W$16,0,W$13*(W$16-$A476)+W$14*(W$16-$A476)^2+W$15*(W$16-$A476)^3)))</f>
        <v>24.52548</v>
      </c>
      <c r="X476" s="54" t="n">
        <f aca="false">MIN(1000,MAX(X477,IF($A476&gt;=X$16,0,X$13*(X$16-$A476)+X$14*(X$16-$A476)^2+X$15*(X$16-$A476)^3)))</f>
        <v>0</v>
      </c>
      <c r="Y476" s="54" t="n">
        <f aca="false">MIN(1000,MAX(Y477,IF($A476&gt;=Y$16,0,Y$13*(Y$16-$A476)+Y$14*(Y$16-$A476)^2+Y$15*(Y$16-$A476)^3)))</f>
        <v>0</v>
      </c>
      <c r="Z476" s="54" t="n">
        <f aca="false">MIN(1000,MAX(Z477,IF($A476&gt;=Z$16,0,Z$13*(Z$16-$A476)+Z$14*(Z$16-$A476)^2+Z$15*(Z$16-$A476)^3)))</f>
        <v>0</v>
      </c>
      <c r="AC476" s="54" t="n">
        <f aca="false">MIN(1000,MAX(AC477,IF($A476&gt;=AC$16,0,AC$13*(AC$16-$A476)+AC$14*(AC$16-$A476)^2+AC$15*(AC$16-$A476)^3)))</f>
        <v>0</v>
      </c>
      <c r="AD476" s="54" t="n">
        <f aca="false">MIN(1000,MAX(AD477,IF($A476&gt;=AD$16,0,AD$13*(AD$16-$A476)+AD$14*(AD$16-$A476)^2+AD$15*(AD$16-$A476)^3)))</f>
        <v>0</v>
      </c>
      <c r="AE476" s="54" t="n">
        <f aca="false">MIN(1000,MAX(AE477,IF($A476&gt;=AE$16,0,AE$13*(AE$16-$A476)+AE$14*(AE$16-$A476)^2+AE$15*(AE$16-$A476)^3)))</f>
        <v>0</v>
      </c>
      <c r="AF476" s="54" t="n">
        <f aca="false">MIN(1000,MAX(AF477,IF($A476&gt;=AF$16,0,AF$13*(AF$16-$A476)+AF$14*(AF$16-$A476)^2+AF$15*(AF$16-$A476)^3)))</f>
        <v>0</v>
      </c>
      <c r="AG476" s="54" t="n">
        <f aca="false">MIN(1000,MAX(AG477,IF($A476&gt;=AG$16,0,AG$13*(AG$16-$A476)+AG$14*(AG$16-$A476)^2+AG$15*(AG$16-$A476)^3)))</f>
        <v>0</v>
      </c>
      <c r="AH476" s="54" t="n">
        <f aca="false">MIN(1000,MAX(AH477,IF($A476&gt;=AH$16,0,AH$13*(AH$16-$A476)+AH$14*(AH$16-$A476)^2+AH$15*(AH$16-$A476)^3)))</f>
        <v>0</v>
      </c>
      <c r="AI476" s="54" t="n">
        <f aca="false">MIN(1000,MAX(AI477,IF($A476&gt;=AI$16,0,AI$13*(AI$16-$A476)+AI$14*(AI$16-$A476)^2+AI$15*(AI$16-$A476)^3)))</f>
        <v>0</v>
      </c>
      <c r="AJ476" s="54" t="n">
        <f aca="false">MIN(1000,MAX(AJ477,IF($A476&gt;=AJ$16,0,AJ$13*(AJ$16-$A476)+AJ$14*(AJ$16-$A476)^2+AJ$15*(AJ$16-$A476)^3)))</f>
        <v>0</v>
      </c>
      <c r="AK476" s="54" t="n">
        <f aca="false">MIN(1000,MAX(AK477,IF($A476&gt;=AK$16,0,AK$13*(AK$16-$A476)+AK$14*(AK$16-$A476)^2+AK$15*(AK$16-$A476)^3)))</f>
        <v>0</v>
      </c>
      <c r="AL476" s="54" t="n">
        <f aca="false">MIN(1000,MAX(AL477,IF($A476&gt;=AL$16,0,AL$13*(AL$16-$A476)+AL$14*(AL$16-$A476)^2+AL$15*(AL$16-$A476)^3)))</f>
        <v>0</v>
      </c>
      <c r="AM476" s="54" t="n">
        <f aca="false">MIN(1000,MAX(AM477,IF($A476&gt;=AM$16,0,AM$13*(AM$16-$A476)+AM$14*(AM$16-$A476)^2+AM$15*(AM$16-$A476)^3)))</f>
        <v>0</v>
      </c>
      <c r="AN476" s="54" t="n">
        <f aca="false">MIN(1000,MAX(AN477,IF($A476&gt;=AN$16,0,AN$13*(AN$16-$A476)+AN$14*(AN$16-$A476)^2+AN$15*(AN$16-$A476)^3)))</f>
        <v>0</v>
      </c>
      <c r="AO476" s="54" t="n">
        <f aca="false">MIN(1000,MAX(AO477,IF($A476&gt;=AO$16,0,AO$13*(AO$16-$A476)+AO$14*(AO$16-$A476)^2+AO$15*(AO$16-$A476)^3)))</f>
        <v>0</v>
      </c>
      <c r="AP476" s="54" t="n">
        <f aca="false">MIN(1000,MAX(AP477,IF($A476&gt;=AP$16,0,AP$13*(AP$16-$A476)+AP$14*(AP$16-$A476)^2+AP$15*(AP$16-$A476)^3)))</f>
        <v>0</v>
      </c>
      <c r="AQ476" s="54" t="n">
        <f aca="false">MIN(1000,MAX(AQ477,IF($A476&gt;=AQ$16,0,AQ$13*(AQ$16-$A476)+AQ$14*(AQ$16-$A476)^2+AQ$15*(AQ$16-$A476)^3)))</f>
        <v>0</v>
      </c>
      <c r="AR476" s="54" t="n">
        <f aca="false">MIN(1000,MAX(AR477,IF($A476&gt;=AR$16,0,AR$13*(AR$16-$A476)+AR$14*(AR$16-$A476)^2+AR$15*(AR$16-$A476)^3)))</f>
        <v>0</v>
      </c>
      <c r="AS476" s="54" t="n">
        <f aca="false">MIN(1000,MAX(AS477,IF($A476&gt;=AS$16,0,AS$13*(AS$16-$A476)+AS$14*(AS$16-$A476)^2+AS$15*(AS$16-$A476)^3)))</f>
        <v>0</v>
      </c>
      <c r="AT476" s="54" t="n">
        <f aca="false">MIN(1000,MAX(AT477,IF($A476&gt;=AT$16,0,AT$13*(AT$16-$A476)+AT$14*(AT$16-$A476)^2+AT$15*(AT$16-$A476)^3)))</f>
        <v>0</v>
      </c>
      <c r="AU476" s="54" t="n">
        <f aca="false">MIN(1000,MAX(AU477,IF($A476&gt;=AU$16,0,AU$13*(AU$16-$A476)+AU$14*(AU$16-$A476)^2+AU$15*(AU$16-$A476)^3)))</f>
        <v>0</v>
      </c>
      <c r="AV476" s="54" t="n">
        <f aca="false">MIN(1000,MAX(AV477,IF($A476&gt;=AV$16,0,AV$13*(AV$16-$A476)+AV$14*(AV$16-$A476)^2+AV$15*(AV$16-$A476)^3)))</f>
        <v>264.46053</v>
      </c>
      <c r="AW476" s="54" t="n">
        <f aca="false">MIN(1000,MAX(AW477,IF($A476&gt;=AW$16,0,AW$13*(AW$16-$A476)+AW$14*(AW$16-$A476)^2+AW$15*(AW$16-$A476)^3)))</f>
        <v>0</v>
      </c>
      <c r="AX476" s="54" t="n">
        <f aca="false">MIN(1000,MAX(AX477,IF($A476&gt;=AX$16,0,AX$13*(AX$16-$A476)+AX$14*(AX$16-$A476)^2+AX$15*(AX$16-$A476)^3)))</f>
        <v>58.216864</v>
      </c>
      <c r="AY476" s="54" t="n">
        <f aca="false">MIN(1000,MAX(AY477,IF($A476&gt;=AY$16,0,AY$13*(AY$16-$A476)+AY$14*(AY$16-$A476)^2+AY$15*(AY$16-$A476)^3)))</f>
        <v>0</v>
      </c>
      <c r="AZ476" s="54" t="n">
        <f aca="false">MIN(1000,MAX(AZ477,IF($A476&gt;=AZ$16,0,AZ$13*(AZ$16-$A476)+AZ$14*(AZ$16-$A476)^2+AZ$15*(AZ$16-$A476)^3)))</f>
        <v>0</v>
      </c>
      <c r="BA476" s="54" t="n">
        <f aca="false">MIN(1000,MAX(BA477,IF($A476&gt;=BA$16,0,BA$13*(BA$16-$A476)+BA$14*(BA$16-$A476)^2+BA$15*(BA$16-$A476)^3)))</f>
        <v>0</v>
      </c>
    </row>
    <row r="477" customFormat="false" ht="13.8" hidden="false" customHeight="false" outlineLevel="0" collapsed="false">
      <c r="A477" s="12" t="n">
        <f aca="false">A476+10</f>
        <v>4600</v>
      </c>
      <c r="B477" s="54" t="n">
        <f aca="false">MIN(1000,MAX(B478,IF($A477&gt;=B$16,0,B$13*(B$16-$A477)+B$14*(B$16-$A477)^2+B$15*(B$16-$A477)^3)))</f>
        <v>0</v>
      </c>
      <c r="C477" s="54" t="n">
        <f aca="false">MIN(1000,MAX(C478,IF($A477&gt;=C$16,0,C$13*(C$16-$A477)+C$14*(C$16-$A477)^2+C$15*(C$16-$A477)^3)))</f>
        <v>0</v>
      </c>
      <c r="D477" s="54" t="n">
        <f aca="false">MIN(1000,MAX(D478,IF($A477&gt;=D$16,0,D$13*(D$16-$A477)+D$14*(D$16-$A477)^2+D$15*(D$16-$A477)^3)))</f>
        <v>0</v>
      </c>
      <c r="E477" s="54" t="n">
        <f aca="false">MIN(1000,MAX(E478,IF($A477&gt;=E$16,0,E$13*(E$16-$A477)+E$14*(E$16-$A477)^2+E$15*(E$16-$A477)^3)))</f>
        <v>0</v>
      </c>
      <c r="F477" s="54" t="n">
        <f aca="false">MIN(1000,MAX(F478,IF($A477&gt;=F$16,0,F$13*(F$16-$A477)+F$14*(F$16-$A477)^2+F$15*(F$16-$A477)^3)))</f>
        <v>0</v>
      </c>
      <c r="G477" s="54" t="n">
        <f aca="false">MIN(1000,MAX(G478,IF($A477&gt;=G$16,0,G$13*(G$16-$A477)+G$14*(G$16-$A477)^2+G$15*(G$16-$A477)^3)))</f>
        <v>0</v>
      </c>
      <c r="H477" s="54" t="n">
        <f aca="false">MIN(1000,MAX(H478,IF($A477&gt;=H$16,0,H$13*(H$16-$A477)+H$14*(H$16-$A477)^2+H$15*(H$16-$A477)^3)))</f>
        <v>0</v>
      </c>
      <c r="I477" s="54" t="n">
        <f aca="false">MIN(1000,MAX(I478,IF($A477&gt;=I$16,0,I$13*(I$16-$A477)+I$14*(I$16-$A477)^2+I$15*(I$16-$A477)^3)))</f>
        <v>0</v>
      </c>
      <c r="J477" s="54" t="n">
        <f aca="false">MIN(1000,MAX(J478,IF($A477&gt;=J$16,0,J$13*(J$16-$A477)+J$14*(J$16-$A477)^2+J$15*(J$16-$A477)^3)))</f>
        <v>0</v>
      </c>
      <c r="K477" s="54" t="n">
        <f aca="false">MIN(1000,MAX(K478,IF($A477&gt;=K$16,0,K$13*(K$16-$A477)+K$14*(K$16-$A477)^2+K$15*(K$16-$A477)^3)))</f>
        <v>0</v>
      </c>
      <c r="L477" s="54" t="n">
        <f aca="false">MIN(1000,MAX(L478,IF($A477&gt;=L$16,0,L$13*(L$16-$A477)+L$14*(L$16-$A477)^2+L$15*(L$16-$A477)^3)))</f>
        <v>0</v>
      </c>
      <c r="M477" s="54" t="n">
        <f aca="false">MIN(1000,MAX(M478,IF($A477&gt;=M$16,0,M$13*(M$16-$A477)+M$14*(M$16-$A477)^2+M$15*(M$16-$A477)^3)))</f>
        <v>0</v>
      </c>
      <c r="N477" s="54" t="n">
        <f aca="false">MIN(1000,MAX(N478,IF($A477&gt;=N$16,0,N$13*(N$16-$A477)+N$14*(N$16-$A477)^2+N$15*(N$16-$A477)^3)))</f>
        <v>0</v>
      </c>
      <c r="O477" s="54" t="n">
        <f aca="false">MIN(1000,MAX(O478,IF($A477&gt;=O$16,0,O$13*(O$16-$A477)+O$14*(O$16-$A477)^2+O$15*(O$16-$A477)^3)))</f>
        <v>0</v>
      </c>
      <c r="P477" s="54" t="n">
        <f aca="false">MIN(1000,MAX(P478,IF($A477&gt;=P$16,0,P$13*(P$16-$A477)+P$14*(P$16-$A477)^2+P$15*(P$16-$A477)^3)))</f>
        <v>0</v>
      </c>
      <c r="Q477" s="54" t="n">
        <f aca="false">MIN(1000,MAX(Q478,IF($A477&gt;=Q$16,0,Q$13*(Q$16-$A477)+Q$14*(Q$16-$A477)^2+Q$15*(Q$16-$A477)^3)))</f>
        <v>0</v>
      </c>
      <c r="R477" s="54" t="n">
        <f aca="false">MIN(1000,MAX(R478,IF($A477&gt;=R$16,0,R$13*(R$16-$A477)+R$14*(R$16-$A477)^2+R$15*(R$16-$A477)^3)))</f>
        <v>0</v>
      </c>
      <c r="S477" s="54" t="n">
        <f aca="false">MIN(1000,MAX(S478,IF($A477&gt;=S$16,0,S$13*(S$16-$A477)+S$14*(S$16-$A477)^2+S$15*(S$16-$A477)^3)))</f>
        <v>0</v>
      </c>
      <c r="T477" s="54" t="n">
        <f aca="false">MIN(1000,MAX(T478,IF($A477&gt;=T$16,0,T$13*(T$16-$A477)+T$14*(T$16-$A477)^2+T$15*(T$16-$A477)^3)))</f>
        <v>0</v>
      </c>
      <c r="U477" s="54" t="n">
        <f aca="false">MIN(1000,MAX(U478,IF($A477&gt;=U$16,0,U$13*(U$16-$A477)+U$14*(U$16-$A477)^2+U$15*(U$16-$A477)^3)))</f>
        <v>44.34745</v>
      </c>
      <c r="V477" s="54" t="n">
        <f aca="false">MIN(1000,MAX(V478,IF($A477&gt;=V$16,0,V$13*(V$16-$A477)+V$14*(V$16-$A477)^2+V$15*(V$16-$A477)^3)))</f>
        <v>0</v>
      </c>
      <c r="W477" s="54" t="n">
        <f aca="false">MIN(1000,MAX(W478,IF($A477&gt;=W$16,0,W$13*(W$16-$A477)+W$14*(W$16-$A477)^2+W$15*(W$16-$A477)^3)))</f>
        <v>24.39648</v>
      </c>
      <c r="X477" s="54" t="n">
        <f aca="false">MIN(1000,MAX(X478,IF($A477&gt;=X$16,0,X$13*(X$16-$A477)+X$14*(X$16-$A477)^2+X$15*(X$16-$A477)^3)))</f>
        <v>0</v>
      </c>
      <c r="Y477" s="54" t="n">
        <f aca="false">MIN(1000,MAX(Y478,IF($A477&gt;=Y$16,0,Y$13*(Y$16-$A477)+Y$14*(Y$16-$A477)^2+Y$15*(Y$16-$A477)^3)))</f>
        <v>0</v>
      </c>
      <c r="Z477" s="54" t="n">
        <f aca="false">MIN(1000,MAX(Z478,IF($A477&gt;=Z$16,0,Z$13*(Z$16-$A477)+Z$14*(Z$16-$A477)^2+Z$15*(Z$16-$A477)^3)))</f>
        <v>0</v>
      </c>
      <c r="AC477" s="54" t="n">
        <f aca="false">MIN(1000,MAX(AC478,IF($A477&gt;=AC$16,0,AC$13*(AC$16-$A477)+AC$14*(AC$16-$A477)^2+AC$15*(AC$16-$A477)^3)))</f>
        <v>0</v>
      </c>
      <c r="AD477" s="54" t="n">
        <f aca="false">MIN(1000,MAX(AD478,IF($A477&gt;=AD$16,0,AD$13*(AD$16-$A477)+AD$14*(AD$16-$A477)^2+AD$15*(AD$16-$A477)^3)))</f>
        <v>0</v>
      </c>
      <c r="AE477" s="54" t="n">
        <f aca="false">MIN(1000,MAX(AE478,IF($A477&gt;=AE$16,0,AE$13*(AE$16-$A477)+AE$14*(AE$16-$A477)^2+AE$15*(AE$16-$A477)^3)))</f>
        <v>0</v>
      </c>
      <c r="AF477" s="54" t="n">
        <f aca="false">MIN(1000,MAX(AF478,IF($A477&gt;=AF$16,0,AF$13*(AF$16-$A477)+AF$14*(AF$16-$A477)^2+AF$15*(AF$16-$A477)^3)))</f>
        <v>0</v>
      </c>
      <c r="AG477" s="54" t="n">
        <f aca="false">MIN(1000,MAX(AG478,IF($A477&gt;=AG$16,0,AG$13*(AG$16-$A477)+AG$14*(AG$16-$A477)^2+AG$15*(AG$16-$A477)^3)))</f>
        <v>0</v>
      </c>
      <c r="AH477" s="54" t="n">
        <f aca="false">MIN(1000,MAX(AH478,IF($A477&gt;=AH$16,0,AH$13*(AH$16-$A477)+AH$14*(AH$16-$A477)^2+AH$15*(AH$16-$A477)^3)))</f>
        <v>0</v>
      </c>
      <c r="AI477" s="54" t="n">
        <f aca="false">MIN(1000,MAX(AI478,IF($A477&gt;=AI$16,0,AI$13*(AI$16-$A477)+AI$14*(AI$16-$A477)^2+AI$15*(AI$16-$A477)^3)))</f>
        <v>0</v>
      </c>
      <c r="AJ477" s="54" t="n">
        <f aca="false">MIN(1000,MAX(AJ478,IF($A477&gt;=AJ$16,0,AJ$13*(AJ$16-$A477)+AJ$14*(AJ$16-$A477)^2+AJ$15*(AJ$16-$A477)^3)))</f>
        <v>0</v>
      </c>
      <c r="AK477" s="54" t="n">
        <f aca="false">MIN(1000,MAX(AK478,IF($A477&gt;=AK$16,0,AK$13*(AK$16-$A477)+AK$14*(AK$16-$A477)^2+AK$15*(AK$16-$A477)^3)))</f>
        <v>0</v>
      </c>
      <c r="AL477" s="54" t="n">
        <f aca="false">MIN(1000,MAX(AL478,IF($A477&gt;=AL$16,0,AL$13*(AL$16-$A477)+AL$14*(AL$16-$A477)^2+AL$15*(AL$16-$A477)^3)))</f>
        <v>0</v>
      </c>
      <c r="AM477" s="54" t="n">
        <f aca="false">MIN(1000,MAX(AM478,IF($A477&gt;=AM$16,0,AM$13*(AM$16-$A477)+AM$14*(AM$16-$A477)^2+AM$15*(AM$16-$A477)^3)))</f>
        <v>0</v>
      </c>
      <c r="AN477" s="54" t="n">
        <f aca="false">MIN(1000,MAX(AN478,IF($A477&gt;=AN$16,0,AN$13*(AN$16-$A477)+AN$14*(AN$16-$A477)^2+AN$15*(AN$16-$A477)^3)))</f>
        <v>0</v>
      </c>
      <c r="AO477" s="54" t="n">
        <f aca="false">MIN(1000,MAX(AO478,IF($A477&gt;=AO$16,0,AO$13*(AO$16-$A477)+AO$14*(AO$16-$A477)^2+AO$15*(AO$16-$A477)^3)))</f>
        <v>0</v>
      </c>
      <c r="AP477" s="54" t="n">
        <f aca="false">MIN(1000,MAX(AP478,IF($A477&gt;=AP$16,0,AP$13*(AP$16-$A477)+AP$14*(AP$16-$A477)^2+AP$15*(AP$16-$A477)^3)))</f>
        <v>0</v>
      </c>
      <c r="AQ477" s="54" t="n">
        <f aca="false">MIN(1000,MAX(AQ478,IF($A477&gt;=AQ$16,0,AQ$13*(AQ$16-$A477)+AQ$14*(AQ$16-$A477)^2+AQ$15*(AQ$16-$A477)^3)))</f>
        <v>0</v>
      </c>
      <c r="AR477" s="54" t="n">
        <f aca="false">MIN(1000,MAX(AR478,IF($A477&gt;=AR$16,0,AR$13*(AR$16-$A477)+AR$14*(AR$16-$A477)^2+AR$15*(AR$16-$A477)^3)))</f>
        <v>0</v>
      </c>
      <c r="AS477" s="54" t="n">
        <f aca="false">MIN(1000,MAX(AS478,IF($A477&gt;=AS$16,0,AS$13*(AS$16-$A477)+AS$14*(AS$16-$A477)^2+AS$15*(AS$16-$A477)^3)))</f>
        <v>0</v>
      </c>
      <c r="AT477" s="54" t="n">
        <f aca="false">MIN(1000,MAX(AT478,IF($A477&gt;=AT$16,0,AT$13*(AT$16-$A477)+AT$14*(AT$16-$A477)^2+AT$15*(AT$16-$A477)^3)))</f>
        <v>0</v>
      </c>
      <c r="AU477" s="54" t="n">
        <f aca="false">MIN(1000,MAX(AU478,IF($A477&gt;=AU$16,0,AU$13*(AU$16-$A477)+AU$14*(AU$16-$A477)^2+AU$15*(AU$16-$A477)^3)))</f>
        <v>0</v>
      </c>
      <c r="AV477" s="54" t="n">
        <f aca="false">MIN(1000,MAX(AV478,IF($A477&gt;=AV$16,0,AV$13*(AV$16-$A477)+AV$14*(AV$16-$A477)^2+AV$15*(AV$16-$A477)^3)))</f>
        <v>263.00753</v>
      </c>
      <c r="AW477" s="54" t="n">
        <f aca="false">MIN(1000,MAX(AW478,IF($A477&gt;=AW$16,0,AW$13*(AW$16-$A477)+AW$14*(AW$16-$A477)^2+AW$15*(AW$16-$A477)^3)))</f>
        <v>0</v>
      </c>
      <c r="AX477" s="54" t="n">
        <f aca="false">MIN(1000,MAX(AX478,IF($A477&gt;=AX$16,0,AX$13*(AX$16-$A477)+AX$14*(AX$16-$A477)^2+AX$15*(AX$16-$A477)^3)))</f>
        <v>58.216864</v>
      </c>
      <c r="AY477" s="54" t="n">
        <f aca="false">MIN(1000,MAX(AY478,IF($A477&gt;=AY$16,0,AY$13*(AY$16-$A477)+AY$14*(AY$16-$A477)^2+AY$15*(AY$16-$A477)^3)))</f>
        <v>0</v>
      </c>
      <c r="AZ477" s="54" t="n">
        <f aca="false">MIN(1000,MAX(AZ478,IF($A477&gt;=AZ$16,0,AZ$13*(AZ$16-$A477)+AZ$14*(AZ$16-$A477)^2+AZ$15*(AZ$16-$A477)^3)))</f>
        <v>0</v>
      </c>
      <c r="BA477" s="54" t="n">
        <f aca="false">MIN(1000,MAX(BA478,IF($A477&gt;=BA$16,0,BA$13*(BA$16-$A477)+BA$14*(BA$16-$A477)^2+BA$15*(BA$16-$A477)^3)))</f>
        <v>0</v>
      </c>
    </row>
    <row r="478" customFormat="false" ht="13.8" hidden="false" customHeight="false" outlineLevel="0" collapsed="false">
      <c r="A478" s="12" t="n">
        <f aca="false">A477+10</f>
        <v>4610</v>
      </c>
      <c r="B478" s="54" t="n">
        <f aca="false">MIN(1000,MAX(B479,IF($A478&gt;=B$16,0,B$13*(B$16-$A478)+B$14*(B$16-$A478)^2+B$15*(B$16-$A478)^3)))</f>
        <v>0</v>
      </c>
      <c r="C478" s="54" t="n">
        <f aca="false">MIN(1000,MAX(C479,IF($A478&gt;=C$16,0,C$13*(C$16-$A478)+C$14*(C$16-$A478)^2+C$15*(C$16-$A478)^3)))</f>
        <v>0</v>
      </c>
      <c r="D478" s="54" t="n">
        <f aca="false">MIN(1000,MAX(D479,IF($A478&gt;=D$16,0,D$13*(D$16-$A478)+D$14*(D$16-$A478)^2+D$15*(D$16-$A478)^3)))</f>
        <v>0</v>
      </c>
      <c r="E478" s="54" t="n">
        <f aca="false">MIN(1000,MAX(E479,IF($A478&gt;=E$16,0,E$13*(E$16-$A478)+E$14*(E$16-$A478)^2+E$15*(E$16-$A478)^3)))</f>
        <v>0</v>
      </c>
      <c r="F478" s="54" t="n">
        <f aca="false">MIN(1000,MAX(F479,IF($A478&gt;=F$16,0,F$13*(F$16-$A478)+F$14*(F$16-$A478)^2+F$15*(F$16-$A478)^3)))</f>
        <v>0</v>
      </c>
      <c r="G478" s="54" t="n">
        <f aca="false">MIN(1000,MAX(G479,IF($A478&gt;=G$16,0,G$13*(G$16-$A478)+G$14*(G$16-$A478)^2+G$15*(G$16-$A478)^3)))</f>
        <v>0</v>
      </c>
      <c r="H478" s="54" t="n">
        <f aca="false">MIN(1000,MAX(H479,IF($A478&gt;=H$16,0,H$13*(H$16-$A478)+H$14*(H$16-$A478)^2+H$15*(H$16-$A478)^3)))</f>
        <v>0</v>
      </c>
      <c r="I478" s="54" t="n">
        <f aca="false">MIN(1000,MAX(I479,IF($A478&gt;=I$16,0,I$13*(I$16-$A478)+I$14*(I$16-$A478)^2+I$15*(I$16-$A478)^3)))</f>
        <v>0</v>
      </c>
      <c r="J478" s="54" t="n">
        <f aca="false">MIN(1000,MAX(J479,IF($A478&gt;=J$16,0,J$13*(J$16-$A478)+J$14*(J$16-$A478)^2+J$15*(J$16-$A478)^3)))</f>
        <v>0</v>
      </c>
      <c r="K478" s="54" t="n">
        <f aca="false">MIN(1000,MAX(K479,IF($A478&gt;=K$16,0,K$13*(K$16-$A478)+K$14*(K$16-$A478)^2+K$15*(K$16-$A478)^3)))</f>
        <v>0</v>
      </c>
      <c r="L478" s="54" t="n">
        <f aca="false">MIN(1000,MAX(L479,IF($A478&gt;=L$16,0,L$13*(L$16-$A478)+L$14*(L$16-$A478)^2+L$15*(L$16-$A478)^3)))</f>
        <v>0</v>
      </c>
      <c r="M478" s="54" t="n">
        <f aca="false">MIN(1000,MAX(M479,IF($A478&gt;=M$16,0,M$13*(M$16-$A478)+M$14*(M$16-$A478)^2+M$15*(M$16-$A478)^3)))</f>
        <v>0</v>
      </c>
      <c r="N478" s="54" t="n">
        <f aca="false">MIN(1000,MAX(N479,IF($A478&gt;=N$16,0,N$13*(N$16-$A478)+N$14*(N$16-$A478)^2+N$15*(N$16-$A478)^3)))</f>
        <v>0</v>
      </c>
      <c r="O478" s="54" t="n">
        <f aca="false">MIN(1000,MAX(O479,IF($A478&gt;=O$16,0,O$13*(O$16-$A478)+O$14*(O$16-$A478)^2+O$15*(O$16-$A478)^3)))</f>
        <v>0</v>
      </c>
      <c r="P478" s="54" t="n">
        <f aca="false">MIN(1000,MAX(P479,IF($A478&gt;=P$16,0,P$13*(P$16-$A478)+P$14*(P$16-$A478)^2+P$15*(P$16-$A478)^3)))</f>
        <v>0</v>
      </c>
      <c r="Q478" s="54" t="n">
        <f aca="false">MIN(1000,MAX(Q479,IF($A478&gt;=Q$16,0,Q$13*(Q$16-$A478)+Q$14*(Q$16-$A478)^2+Q$15*(Q$16-$A478)^3)))</f>
        <v>0</v>
      </c>
      <c r="R478" s="54" t="n">
        <f aca="false">MIN(1000,MAX(R479,IF($A478&gt;=R$16,0,R$13*(R$16-$A478)+R$14*(R$16-$A478)^2+R$15*(R$16-$A478)^3)))</f>
        <v>0</v>
      </c>
      <c r="S478" s="54" t="n">
        <f aca="false">MIN(1000,MAX(S479,IF($A478&gt;=S$16,0,S$13*(S$16-$A478)+S$14*(S$16-$A478)^2+S$15*(S$16-$A478)^3)))</f>
        <v>0</v>
      </c>
      <c r="T478" s="54" t="n">
        <f aca="false">MIN(1000,MAX(T479,IF($A478&gt;=T$16,0,T$13*(T$16-$A478)+T$14*(T$16-$A478)^2+T$15*(T$16-$A478)^3)))</f>
        <v>0</v>
      </c>
      <c r="U478" s="54" t="n">
        <f aca="false">MIN(1000,MAX(U479,IF($A478&gt;=U$16,0,U$13*(U$16-$A478)+U$14*(U$16-$A478)^2+U$15*(U$16-$A478)^3)))</f>
        <v>44.10245</v>
      </c>
      <c r="V478" s="54" t="n">
        <f aca="false">MIN(1000,MAX(V479,IF($A478&gt;=V$16,0,V$13*(V$16-$A478)+V$14*(V$16-$A478)^2+V$15*(V$16-$A478)^3)))</f>
        <v>0</v>
      </c>
      <c r="W478" s="54" t="n">
        <f aca="false">MIN(1000,MAX(W479,IF($A478&gt;=W$16,0,W$13*(W$16-$A478)+W$14*(W$16-$A478)^2+W$15*(W$16-$A478)^3)))</f>
        <v>24.26748</v>
      </c>
      <c r="X478" s="54" t="n">
        <f aca="false">MIN(1000,MAX(X479,IF($A478&gt;=X$16,0,X$13*(X$16-$A478)+X$14*(X$16-$A478)^2+X$15*(X$16-$A478)^3)))</f>
        <v>0</v>
      </c>
      <c r="Y478" s="54" t="n">
        <f aca="false">MIN(1000,MAX(Y479,IF($A478&gt;=Y$16,0,Y$13*(Y$16-$A478)+Y$14*(Y$16-$A478)^2+Y$15*(Y$16-$A478)^3)))</f>
        <v>0</v>
      </c>
      <c r="Z478" s="54" t="n">
        <f aca="false">MIN(1000,MAX(Z479,IF($A478&gt;=Z$16,0,Z$13*(Z$16-$A478)+Z$14*(Z$16-$A478)^2+Z$15*(Z$16-$A478)^3)))</f>
        <v>0</v>
      </c>
      <c r="AC478" s="54" t="n">
        <f aca="false">MIN(1000,MAX(AC479,IF($A478&gt;=AC$16,0,AC$13*(AC$16-$A478)+AC$14*(AC$16-$A478)^2+AC$15*(AC$16-$A478)^3)))</f>
        <v>0</v>
      </c>
      <c r="AD478" s="54" t="n">
        <f aca="false">MIN(1000,MAX(AD479,IF($A478&gt;=AD$16,0,AD$13*(AD$16-$A478)+AD$14*(AD$16-$A478)^2+AD$15*(AD$16-$A478)^3)))</f>
        <v>0</v>
      </c>
      <c r="AE478" s="54" t="n">
        <f aca="false">MIN(1000,MAX(AE479,IF($A478&gt;=AE$16,0,AE$13*(AE$16-$A478)+AE$14*(AE$16-$A478)^2+AE$15*(AE$16-$A478)^3)))</f>
        <v>0</v>
      </c>
      <c r="AF478" s="54" t="n">
        <f aca="false">MIN(1000,MAX(AF479,IF($A478&gt;=AF$16,0,AF$13*(AF$16-$A478)+AF$14*(AF$16-$A478)^2+AF$15*(AF$16-$A478)^3)))</f>
        <v>0</v>
      </c>
      <c r="AG478" s="54" t="n">
        <f aca="false">MIN(1000,MAX(AG479,IF($A478&gt;=AG$16,0,AG$13*(AG$16-$A478)+AG$14*(AG$16-$A478)^2+AG$15*(AG$16-$A478)^3)))</f>
        <v>0</v>
      </c>
      <c r="AH478" s="54" t="n">
        <f aca="false">MIN(1000,MAX(AH479,IF($A478&gt;=AH$16,0,AH$13*(AH$16-$A478)+AH$14*(AH$16-$A478)^2+AH$15*(AH$16-$A478)^3)))</f>
        <v>0</v>
      </c>
      <c r="AI478" s="54" t="n">
        <f aca="false">MIN(1000,MAX(AI479,IF($A478&gt;=AI$16,0,AI$13*(AI$16-$A478)+AI$14*(AI$16-$A478)^2+AI$15*(AI$16-$A478)^3)))</f>
        <v>0</v>
      </c>
      <c r="AJ478" s="54" t="n">
        <f aca="false">MIN(1000,MAX(AJ479,IF($A478&gt;=AJ$16,0,AJ$13*(AJ$16-$A478)+AJ$14*(AJ$16-$A478)^2+AJ$15*(AJ$16-$A478)^3)))</f>
        <v>0</v>
      </c>
      <c r="AK478" s="54" t="n">
        <f aca="false">MIN(1000,MAX(AK479,IF($A478&gt;=AK$16,0,AK$13*(AK$16-$A478)+AK$14*(AK$16-$A478)^2+AK$15*(AK$16-$A478)^3)))</f>
        <v>0</v>
      </c>
      <c r="AL478" s="54" t="n">
        <f aca="false">MIN(1000,MAX(AL479,IF($A478&gt;=AL$16,0,AL$13*(AL$16-$A478)+AL$14*(AL$16-$A478)^2+AL$15*(AL$16-$A478)^3)))</f>
        <v>0</v>
      </c>
      <c r="AM478" s="54" t="n">
        <f aca="false">MIN(1000,MAX(AM479,IF($A478&gt;=AM$16,0,AM$13*(AM$16-$A478)+AM$14*(AM$16-$A478)^2+AM$15*(AM$16-$A478)^3)))</f>
        <v>0</v>
      </c>
      <c r="AN478" s="54" t="n">
        <f aca="false">MIN(1000,MAX(AN479,IF($A478&gt;=AN$16,0,AN$13*(AN$16-$A478)+AN$14*(AN$16-$A478)^2+AN$15*(AN$16-$A478)^3)))</f>
        <v>0</v>
      </c>
      <c r="AO478" s="54" t="n">
        <f aca="false">MIN(1000,MAX(AO479,IF($A478&gt;=AO$16,0,AO$13*(AO$16-$A478)+AO$14*(AO$16-$A478)^2+AO$15*(AO$16-$A478)^3)))</f>
        <v>0</v>
      </c>
      <c r="AP478" s="54" t="n">
        <f aca="false">MIN(1000,MAX(AP479,IF($A478&gt;=AP$16,0,AP$13*(AP$16-$A478)+AP$14*(AP$16-$A478)^2+AP$15*(AP$16-$A478)^3)))</f>
        <v>0</v>
      </c>
      <c r="AQ478" s="54" t="n">
        <f aca="false">MIN(1000,MAX(AQ479,IF($A478&gt;=AQ$16,0,AQ$13*(AQ$16-$A478)+AQ$14*(AQ$16-$A478)^2+AQ$15*(AQ$16-$A478)^3)))</f>
        <v>0</v>
      </c>
      <c r="AR478" s="54" t="n">
        <f aca="false">MIN(1000,MAX(AR479,IF($A478&gt;=AR$16,0,AR$13*(AR$16-$A478)+AR$14*(AR$16-$A478)^2+AR$15*(AR$16-$A478)^3)))</f>
        <v>0</v>
      </c>
      <c r="AS478" s="54" t="n">
        <f aca="false">MIN(1000,MAX(AS479,IF($A478&gt;=AS$16,0,AS$13*(AS$16-$A478)+AS$14*(AS$16-$A478)^2+AS$15*(AS$16-$A478)^3)))</f>
        <v>0</v>
      </c>
      <c r="AT478" s="54" t="n">
        <f aca="false">MIN(1000,MAX(AT479,IF($A478&gt;=AT$16,0,AT$13*(AT$16-$A478)+AT$14*(AT$16-$A478)^2+AT$15*(AT$16-$A478)^3)))</f>
        <v>0</v>
      </c>
      <c r="AU478" s="54" t="n">
        <f aca="false">MIN(1000,MAX(AU479,IF($A478&gt;=AU$16,0,AU$13*(AU$16-$A478)+AU$14*(AU$16-$A478)^2+AU$15*(AU$16-$A478)^3)))</f>
        <v>0</v>
      </c>
      <c r="AV478" s="54" t="n">
        <f aca="false">MIN(1000,MAX(AV479,IF($A478&gt;=AV$16,0,AV$13*(AV$16-$A478)+AV$14*(AV$16-$A478)^2+AV$15*(AV$16-$A478)^3)))</f>
        <v>261.55453</v>
      </c>
      <c r="AW478" s="54" t="n">
        <f aca="false">MIN(1000,MAX(AW479,IF($A478&gt;=AW$16,0,AW$13*(AW$16-$A478)+AW$14*(AW$16-$A478)^2+AW$15*(AW$16-$A478)^3)))</f>
        <v>0</v>
      </c>
      <c r="AX478" s="54" t="n">
        <f aca="false">MIN(1000,MAX(AX479,IF($A478&gt;=AX$16,0,AX$13*(AX$16-$A478)+AX$14*(AX$16-$A478)^2+AX$15*(AX$16-$A478)^3)))</f>
        <v>58.216864</v>
      </c>
      <c r="AY478" s="54" t="n">
        <f aca="false">MIN(1000,MAX(AY479,IF($A478&gt;=AY$16,0,AY$13*(AY$16-$A478)+AY$14*(AY$16-$A478)^2+AY$15*(AY$16-$A478)^3)))</f>
        <v>0</v>
      </c>
      <c r="AZ478" s="54" t="n">
        <f aca="false">MIN(1000,MAX(AZ479,IF($A478&gt;=AZ$16,0,AZ$13*(AZ$16-$A478)+AZ$14*(AZ$16-$A478)^2+AZ$15*(AZ$16-$A478)^3)))</f>
        <v>0</v>
      </c>
      <c r="BA478" s="54" t="n">
        <f aca="false">MIN(1000,MAX(BA479,IF($A478&gt;=BA$16,0,BA$13*(BA$16-$A478)+BA$14*(BA$16-$A478)^2+BA$15*(BA$16-$A478)^3)))</f>
        <v>0</v>
      </c>
    </row>
    <row r="479" customFormat="false" ht="13.8" hidden="false" customHeight="false" outlineLevel="0" collapsed="false">
      <c r="A479" s="12" t="n">
        <f aca="false">A478+10</f>
        <v>4620</v>
      </c>
      <c r="B479" s="54" t="n">
        <f aca="false">MIN(1000,MAX(B480,IF($A479&gt;=B$16,0,B$13*(B$16-$A479)+B$14*(B$16-$A479)^2+B$15*(B$16-$A479)^3)))</f>
        <v>0</v>
      </c>
      <c r="C479" s="54" t="n">
        <f aca="false">MIN(1000,MAX(C480,IF($A479&gt;=C$16,0,C$13*(C$16-$A479)+C$14*(C$16-$A479)^2+C$15*(C$16-$A479)^3)))</f>
        <v>0</v>
      </c>
      <c r="D479" s="54" t="n">
        <f aca="false">MIN(1000,MAX(D480,IF($A479&gt;=D$16,0,D$13*(D$16-$A479)+D$14*(D$16-$A479)^2+D$15*(D$16-$A479)^3)))</f>
        <v>0</v>
      </c>
      <c r="E479" s="54" t="n">
        <f aca="false">MIN(1000,MAX(E480,IF($A479&gt;=E$16,0,E$13*(E$16-$A479)+E$14*(E$16-$A479)^2+E$15*(E$16-$A479)^3)))</f>
        <v>0</v>
      </c>
      <c r="F479" s="54" t="n">
        <f aca="false">MIN(1000,MAX(F480,IF($A479&gt;=F$16,0,F$13*(F$16-$A479)+F$14*(F$16-$A479)^2+F$15*(F$16-$A479)^3)))</f>
        <v>0</v>
      </c>
      <c r="G479" s="54" t="n">
        <f aca="false">MIN(1000,MAX(G480,IF($A479&gt;=G$16,0,G$13*(G$16-$A479)+G$14*(G$16-$A479)^2+G$15*(G$16-$A479)^3)))</f>
        <v>0</v>
      </c>
      <c r="H479" s="54" t="n">
        <f aca="false">MIN(1000,MAX(H480,IF($A479&gt;=H$16,0,H$13*(H$16-$A479)+H$14*(H$16-$A479)^2+H$15*(H$16-$A479)^3)))</f>
        <v>0</v>
      </c>
      <c r="I479" s="54" t="n">
        <f aca="false">MIN(1000,MAX(I480,IF($A479&gt;=I$16,0,I$13*(I$16-$A479)+I$14*(I$16-$A479)^2+I$15*(I$16-$A479)^3)))</f>
        <v>0</v>
      </c>
      <c r="J479" s="54" t="n">
        <f aca="false">MIN(1000,MAX(J480,IF($A479&gt;=J$16,0,J$13*(J$16-$A479)+J$14*(J$16-$A479)^2+J$15*(J$16-$A479)^3)))</f>
        <v>0</v>
      </c>
      <c r="K479" s="54" t="n">
        <f aca="false">MIN(1000,MAX(K480,IF($A479&gt;=K$16,0,K$13*(K$16-$A479)+K$14*(K$16-$A479)^2+K$15*(K$16-$A479)^3)))</f>
        <v>0</v>
      </c>
      <c r="L479" s="54" t="n">
        <f aca="false">MIN(1000,MAX(L480,IF($A479&gt;=L$16,0,L$13*(L$16-$A479)+L$14*(L$16-$A479)^2+L$15*(L$16-$A479)^3)))</f>
        <v>0</v>
      </c>
      <c r="M479" s="54" t="n">
        <f aca="false">MIN(1000,MAX(M480,IF($A479&gt;=M$16,0,M$13*(M$16-$A479)+M$14*(M$16-$A479)^2+M$15*(M$16-$A479)^3)))</f>
        <v>0</v>
      </c>
      <c r="N479" s="54" t="n">
        <f aca="false">MIN(1000,MAX(N480,IF($A479&gt;=N$16,0,N$13*(N$16-$A479)+N$14*(N$16-$A479)^2+N$15*(N$16-$A479)^3)))</f>
        <v>0</v>
      </c>
      <c r="O479" s="54" t="n">
        <f aca="false">MIN(1000,MAX(O480,IF($A479&gt;=O$16,0,O$13*(O$16-$A479)+O$14*(O$16-$A479)^2+O$15*(O$16-$A479)^3)))</f>
        <v>0</v>
      </c>
      <c r="P479" s="54" t="n">
        <f aca="false">MIN(1000,MAX(P480,IF($A479&gt;=P$16,0,P$13*(P$16-$A479)+P$14*(P$16-$A479)^2+P$15*(P$16-$A479)^3)))</f>
        <v>0</v>
      </c>
      <c r="Q479" s="54" t="n">
        <f aca="false">MIN(1000,MAX(Q480,IF($A479&gt;=Q$16,0,Q$13*(Q$16-$A479)+Q$14*(Q$16-$A479)^2+Q$15*(Q$16-$A479)^3)))</f>
        <v>0</v>
      </c>
      <c r="R479" s="54" t="n">
        <f aca="false">MIN(1000,MAX(R480,IF($A479&gt;=R$16,0,R$13*(R$16-$A479)+R$14*(R$16-$A479)^2+R$15*(R$16-$A479)^3)))</f>
        <v>0</v>
      </c>
      <c r="S479" s="54" t="n">
        <f aca="false">MIN(1000,MAX(S480,IF($A479&gt;=S$16,0,S$13*(S$16-$A479)+S$14*(S$16-$A479)^2+S$15*(S$16-$A479)^3)))</f>
        <v>0</v>
      </c>
      <c r="T479" s="54" t="n">
        <f aca="false">MIN(1000,MAX(T480,IF($A479&gt;=T$16,0,T$13*(T$16-$A479)+T$14*(T$16-$A479)^2+T$15*(T$16-$A479)^3)))</f>
        <v>0</v>
      </c>
      <c r="U479" s="54" t="n">
        <f aca="false">MIN(1000,MAX(U480,IF($A479&gt;=U$16,0,U$13*(U$16-$A479)+U$14*(U$16-$A479)^2+U$15*(U$16-$A479)^3)))</f>
        <v>43.85745</v>
      </c>
      <c r="V479" s="54" t="n">
        <f aca="false">MIN(1000,MAX(V480,IF($A479&gt;=V$16,0,V$13*(V$16-$A479)+V$14*(V$16-$A479)^2+V$15*(V$16-$A479)^3)))</f>
        <v>0</v>
      </c>
      <c r="W479" s="54" t="n">
        <f aca="false">MIN(1000,MAX(W480,IF($A479&gt;=W$16,0,W$13*(W$16-$A479)+W$14*(W$16-$A479)^2+W$15*(W$16-$A479)^3)))</f>
        <v>24.13848</v>
      </c>
      <c r="X479" s="54" t="n">
        <f aca="false">MIN(1000,MAX(X480,IF($A479&gt;=X$16,0,X$13*(X$16-$A479)+X$14*(X$16-$A479)^2+X$15*(X$16-$A479)^3)))</f>
        <v>0</v>
      </c>
      <c r="Y479" s="54" t="n">
        <f aca="false">MIN(1000,MAX(Y480,IF($A479&gt;=Y$16,0,Y$13*(Y$16-$A479)+Y$14*(Y$16-$A479)^2+Y$15*(Y$16-$A479)^3)))</f>
        <v>0</v>
      </c>
      <c r="Z479" s="54" t="n">
        <f aca="false">MIN(1000,MAX(Z480,IF($A479&gt;=Z$16,0,Z$13*(Z$16-$A479)+Z$14*(Z$16-$A479)^2+Z$15*(Z$16-$A479)^3)))</f>
        <v>0</v>
      </c>
      <c r="AC479" s="54" t="n">
        <f aca="false">MIN(1000,MAX(AC480,IF($A479&gt;=AC$16,0,AC$13*(AC$16-$A479)+AC$14*(AC$16-$A479)^2+AC$15*(AC$16-$A479)^3)))</f>
        <v>0</v>
      </c>
      <c r="AD479" s="54" t="n">
        <f aca="false">MIN(1000,MAX(AD480,IF($A479&gt;=AD$16,0,AD$13*(AD$16-$A479)+AD$14*(AD$16-$A479)^2+AD$15*(AD$16-$A479)^3)))</f>
        <v>0</v>
      </c>
      <c r="AE479" s="54" t="n">
        <f aca="false">MIN(1000,MAX(AE480,IF($A479&gt;=AE$16,0,AE$13*(AE$16-$A479)+AE$14*(AE$16-$A479)^2+AE$15*(AE$16-$A479)^3)))</f>
        <v>0</v>
      </c>
      <c r="AF479" s="54" t="n">
        <f aca="false">MIN(1000,MAX(AF480,IF($A479&gt;=AF$16,0,AF$13*(AF$16-$A479)+AF$14*(AF$16-$A479)^2+AF$15*(AF$16-$A479)^3)))</f>
        <v>0</v>
      </c>
      <c r="AG479" s="54" t="n">
        <f aca="false">MIN(1000,MAX(AG480,IF($A479&gt;=AG$16,0,AG$13*(AG$16-$A479)+AG$14*(AG$16-$A479)^2+AG$15*(AG$16-$A479)^3)))</f>
        <v>0</v>
      </c>
      <c r="AH479" s="54" t="n">
        <f aca="false">MIN(1000,MAX(AH480,IF($A479&gt;=AH$16,0,AH$13*(AH$16-$A479)+AH$14*(AH$16-$A479)^2+AH$15*(AH$16-$A479)^3)))</f>
        <v>0</v>
      </c>
      <c r="AI479" s="54" t="n">
        <f aca="false">MIN(1000,MAX(AI480,IF($A479&gt;=AI$16,0,AI$13*(AI$16-$A479)+AI$14*(AI$16-$A479)^2+AI$15*(AI$16-$A479)^3)))</f>
        <v>0</v>
      </c>
      <c r="AJ479" s="54" t="n">
        <f aca="false">MIN(1000,MAX(AJ480,IF($A479&gt;=AJ$16,0,AJ$13*(AJ$16-$A479)+AJ$14*(AJ$16-$A479)^2+AJ$15*(AJ$16-$A479)^3)))</f>
        <v>0</v>
      </c>
      <c r="AK479" s="54" t="n">
        <f aca="false">MIN(1000,MAX(AK480,IF($A479&gt;=AK$16,0,AK$13*(AK$16-$A479)+AK$14*(AK$16-$A479)^2+AK$15*(AK$16-$A479)^3)))</f>
        <v>0</v>
      </c>
      <c r="AL479" s="54" t="n">
        <f aca="false">MIN(1000,MAX(AL480,IF($A479&gt;=AL$16,0,AL$13*(AL$16-$A479)+AL$14*(AL$16-$A479)^2+AL$15*(AL$16-$A479)^3)))</f>
        <v>0</v>
      </c>
      <c r="AM479" s="54" t="n">
        <f aca="false">MIN(1000,MAX(AM480,IF($A479&gt;=AM$16,0,AM$13*(AM$16-$A479)+AM$14*(AM$16-$A479)^2+AM$15*(AM$16-$A479)^3)))</f>
        <v>0</v>
      </c>
      <c r="AN479" s="54" t="n">
        <f aca="false">MIN(1000,MAX(AN480,IF($A479&gt;=AN$16,0,AN$13*(AN$16-$A479)+AN$14*(AN$16-$A479)^2+AN$15*(AN$16-$A479)^3)))</f>
        <v>0</v>
      </c>
      <c r="AO479" s="54" t="n">
        <f aca="false">MIN(1000,MAX(AO480,IF($A479&gt;=AO$16,0,AO$13*(AO$16-$A479)+AO$14*(AO$16-$A479)^2+AO$15*(AO$16-$A479)^3)))</f>
        <v>0</v>
      </c>
      <c r="AP479" s="54" t="n">
        <f aca="false">MIN(1000,MAX(AP480,IF($A479&gt;=AP$16,0,AP$13*(AP$16-$A479)+AP$14*(AP$16-$A479)^2+AP$15*(AP$16-$A479)^3)))</f>
        <v>0</v>
      </c>
      <c r="AQ479" s="54" t="n">
        <f aca="false">MIN(1000,MAX(AQ480,IF($A479&gt;=AQ$16,0,AQ$13*(AQ$16-$A479)+AQ$14*(AQ$16-$A479)^2+AQ$15*(AQ$16-$A479)^3)))</f>
        <v>0</v>
      </c>
      <c r="AR479" s="54" t="n">
        <f aca="false">MIN(1000,MAX(AR480,IF($A479&gt;=AR$16,0,AR$13*(AR$16-$A479)+AR$14*(AR$16-$A479)^2+AR$15*(AR$16-$A479)^3)))</f>
        <v>0</v>
      </c>
      <c r="AS479" s="54" t="n">
        <f aca="false">MIN(1000,MAX(AS480,IF($A479&gt;=AS$16,0,AS$13*(AS$16-$A479)+AS$14*(AS$16-$A479)^2+AS$15*(AS$16-$A479)^3)))</f>
        <v>0</v>
      </c>
      <c r="AT479" s="54" t="n">
        <f aca="false">MIN(1000,MAX(AT480,IF($A479&gt;=AT$16,0,AT$13*(AT$16-$A479)+AT$14*(AT$16-$A479)^2+AT$15*(AT$16-$A479)^3)))</f>
        <v>0</v>
      </c>
      <c r="AU479" s="54" t="n">
        <f aca="false">MIN(1000,MAX(AU480,IF($A479&gt;=AU$16,0,AU$13*(AU$16-$A479)+AU$14*(AU$16-$A479)^2+AU$15*(AU$16-$A479)^3)))</f>
        <v>0</v>
      </c>
      <c r="AV479" s="54" t="n">
        <f aca="false">MIN(1000,MAX(AV480,IF($A479&gt;=AV$16,0,AV$13*(AV$16-$A479)+AV$14*(AV$16-$A479)^2+AV$15*(AV$16-$A479)^3)))</f>
        <v>260.10153</v>
      </c>
      <c r="AW479" s="54" t="n">
        <f aca="false">MIN(1000,MAX(AW480,IF($A479&gt;=AW$16,0,AW$13*(AW$16-$A479)+AW$14*(AW$16-$A479)^2+AW$15*(AW$16-$A479)^3)))</f>
        <v>0</v>
      </c>
      <c r="AX479" s="54" t="n">
        <f aca="false">MIN(1000,MAX(AX480,IF($A479&gt;=AX$16,0,AX$13*(AX$16-$A479)+AX$14*(AX$16-$A479)^2+AX$15*(AX$16-$A479)^3)))</f>
        <v>58.216864</v>
      </c>
      <c r="AY479" s="54" t="n">
        <f aca="false">MIN(1000,MAX(AY480,IF($A479&gt;=AY$16,0,AY$13*(AY$16-$A479)+AY$14*(AY$16-$A479)^2+AY$15*(AY$16-$A479)^3)))</f>
        <v>0</v>
      </c>
      <c r="AZ479" s="54" t="n">
        <f aca="false">MIN(1000,MAX(AZ480,IF($A479&gt;=AZ$16,0,AZ$13*(AZ$16-$A479)+AZ$14*(AZ$16-$A479)^2+AZ$15*(AZ$16-$A479)^3)))</f>
        <v>0</v>
      </c>
      <c r="BA479" s="54" t="n">
        <f aca="false">MIN(1000,MAX(BA480,IF($A479&gt;=BA$16,0,BA$13*(BA$16-$A479)+BA$14*(BA$16-$A479)^2+BA$15*(BA$16-$A479)^3)))</f>
        <v>0</v>
      </c>
    </row>
    <row r="480" customFormat="false" ht="13.8" hidden="false" customHeight="false" outlineLevel="0" collapsed="false">
      <c r="A480" s="12" t="n">
        <f aca="false">A479+10</f>
        <v>4630</v>
      </c>
      <c r="B480" s="54" t="n">
        <f aca="false">MIN(1000,MAX(B481,IF($A480&gt;=B$16,0,B$13*(B$16-$A480)+B$14*(B$16-$A480)^2+B$15*(B$16-$A480)^3)))</f>
        <v>0</v>
      </c>
      <c r="C480" s="54" t="n">
        <f aca="false">MIN(1000,MAX(C481,IF($A480&gt;=C$16,0,C$13*(C$16-$A480)+C$14*(C$16-$A480)^2+C$15*(C$16-$A480)^3)))</f>
        <v>0</v>
      </c>
      <c r="D480" s="54" t="n">
        <f aca="false">MIN(1000,MAX(D481,IF($A480&gt;=D$16,0,D$13*(D$16-$A480)+D$14*(D$16-$A480)^2+D$15*(D$16-$A480)^3)))</f>
        <v>0</v>
      </c>
      <c r="E480" s="54" t="n">
        <f aca="false">MIN(1000,MAX(E481,IF($A480&gt;=E$16,0,E$13*(E$16-$A480)+E$14*(E$16-$A480)^2+E$15*(E$16-$A480)^3)))</f>
        <v>0</v>
      </c>
      <c r="F480" s="54" t="n">
        <f aca="false">MIN(1000,MAX(F481,IF($A480&gt;=F$16,0,F$13*(F$16-$A480)+F$14*(F$16-$A480)^2+F$15*(F$16-$A480)^3)))</f>
        <v>0</v>
      </c>
      <c r="G480" s="54" t="n">
        <f aca="false">MIN(1000,MAX(G481,IF($A480&gt;=G$16,0,G$13*(G$16-$A480)+G$14*(G$16-$A480)^2+G$15*(G$16-$A480)^3)))</f>
        <v>0</v>
      </c>
      <c r="H480" s="54" t="n">
        <f aca="false">MIN(1000,MAX(H481,IF($A480&gt;=H$16,0,H$13*(H$16-$A480)+H$14*(H$16-$A480)^2+H$15*(H$16-$A480)^3)))</f>
        <v>0</v>
      </c>
      <c r="I480" s="54" t="n">
        <f aca="false">MIN(1000,MAX(I481,IF($A480&gt;=I$16,0,I$13*(I$16-$A480)+I$14*(I$16-$A480)^2+I$15*(I$16-$A480)^3)))</f>
        <v>0</v>
      </c>
      <c r="J480" s="54" t="n">
        <f aca="false">MIN(1000,MAX(J481,IF($A480&gt;=J$16,0,J$13*(J$16-$A480)+J$14*(J$16-$A480)^2+J$15*(J$16-$A480)^3)))</f>
        <v>0</v>
      </c>
      <c r="K480" s="54" t="n">
        <f aca="false">MIN(1000,MAX(K481,IF($A480&gt;=K$16,0,K$13*(K$16-$A480)+K$14*(K$16-$A480)^2+K$15*(K$16-$A480)^3)))</f>
        <v>0</v>
      </c>
      <c r="L480" s="54" t="n">
        <f aca="false">MIN(1000,MAX(L481,IF($A480&gt;=L$16,0,L$13*(L$16-$A480)+L$14*(L$16-$A480)^2+L$15*(L$16-$A480)^3)))</f>
        <v>0</v>
      </c>
      <c r="M480" s="54" t="n">
        <f aca="false">MIN(1000,MAX(M481,IF($A480&gt;=M$16,0,M$13*(M$16-$A480)+M$14*(M$16-$A480)^2+M$15*(M$16-$A480)^3)))</f>
        <v>0</v>
      </c>
      <c r="N480" s="54" t="n">
        <f aca="false">MIN(1000,MAX(N481,IF($A480&gt;=N$16,0,N$13*(N$16-$A480)+N$14*(N$16-$A480)^2+N$15*(N$16-$A480)^3)))</f>
        <v>0</v>
      </c>
      <c r="O480" s="54" t="n">
        <f aca="false">MIN(1000,MAX(O481,IF($A480&gt;=O$16,0,O$13*(O$16-$A480)+O$14*(O$16-$A480)^2+O$15*(O$16-$A480)^3)))</f>
        <v>0</v>
      </c>
      <c r="P480" s="54" t="n">
        <f aca="false">MIN(1000,MAX(P481,IF($A480&gt;=P$16,0,P$13*(P$16-$A480)+P$14*(P$16-$A480)^2+P$15*(P$16-$A480)^3)))</f>
        <v>0</v>
      </c>
      <c r="Q480" s="54" t="n">
        <f aca="false">MIN(1000,MAX(Q481,IF($A480&gt;=Q$16,0,Q$13*(Q$16-$A480)+Q$14*(Q$16-$A480)^2+Q$15*(Q$16-$A480)^3)))</f>
        <v>0</v>
      </c>
      <c r="R480" s="54" t="n">
        <f aca="false">MIN(1000,MAX(R481,IF($A480&gt;=R$16,0,R$13*(R$16-$A480)+R$14*(R$16-$A480)^2+R$15*(R$16-$A480)^3)))</f>
        <v>0</v>
      </c>
      <c r="S480" s="54" t="n">
        <f aca="false">MIN(1000,MAX(S481,IF($A480&gt;=S$16,0,S$13*(S$16-$A480)+S$14*(S$16-$A480)^2+S$15*(S$16-$A480)^3)))</f>
        <v>0</v>
      </c>
      <c r="T480" s="54" t="n">
        <f aca="false">MIN(1000,MAX(T481,IF($A480&gt;=T$16,0,T$13*(T$16-$A480)+T$14*(T$16-$A480)^2+T$15*(T$16-$A480)^3)))</f>
        <v>0</v>
      </c>
      <c r="U480" s="54" t="n">
        <f aca="false">MIN(1000,MAX(U481,IF($A480&gt;=U$16,0,U$13*(U$16-$A480)+U$14*(U$16-$A480)^2+U$15*(U$16-$A480)^3)))</f>
        <v>43.61245</v>
      </c>
      <c r="V480" s="54" t="n">
        <f aca="false">MIN(1000,MAX(V481,IF($A480&gt;=V$16,0,V$13*(V$16-$A480)+V$14*(V$16-$A480)^2+V$15*(V$16-$A480)^3)))</f>
        <v>0</v>
      </c>
      <c r="W480" s="54" t="n">
        <f aca="false">MIN(1000,MAX(W481,IF($A480&gt;=W$16,0,W$13*(W$16-$A480)+W$14*(W$16-$A480)^2+W$15*(W$16-$A480)^3)))</f>
        <v>24.00948</v>
      </c>
      <c r="X480" s="54" t="n">
        <f aca="false">MIN(1000,MAX(X481,IF($A480&gt;=X$16,0,X$13*(X$16-$A480)+X$14*(X$16-$A480)^2+X$15*(X$16-$A480)^3)))</f>
        <v>0</v>
      </c>
      <c r="Y480" s="54" t="n">
        <f aca="false">MIN(1000,MAX(Y481,IF($A480&gt;=Y$16,0,Y$13*(Y$16-$A480)+Y$14*(Y$16-$A480)^2+Y$15*(Y$16-$A480)^3)))</f>
        <v>0</v>
      </c>
      <c r="Z480" s="54" t="n">
        <f aca="false">MIN(1000,MAX(Z481,IF($A480&gt;=Z$16,0,Z$13*(Z$16-$A480)+Z$14*(Z$16-$A480)^2+Z$15*(Z$16-$A480)^3)))</f>
        <v>0</v>
      </c>
      <c r="AC480" s="54" t="n">
        <f aca="false">MIN(1000,MAX(AC481,IF($A480&gt;=AC$16,0,AC$13*(AC$16-$A480)+AC$14*(AC$16-$A480)^2+AC$15*(AC$16-$A480)^3)))</f>
        <v>0</v>
      </c>
      <c r="AD480" s="54" t="n">
        <f aca="false">MIN(1000,MAX(AD481,IF($A480&gt;=AD$16,0,AD$13*(AD$16-$A480)+AD$14*(AD$16-$A480)^2+AD$15*(AD$16-$A480)^3)))</f>
        <v>0</v>
      </c>
      <c r="AE480" s="54" t="n">
        <f aca="false">MIN(1000,MAX(AE481,IF($A480&gt;=AE$16,0,AE$13*(AE$16-$A480)+AE$14*(AE$16-$A480)^2+AE$15*(AE$16-$A480)^3)))</f>
        <v>0</v>
      </c>
      <c r="AF480" s="54" t="n">
        <f aca="false">MIN(1000,MAX(AF481,IF($A480&gt;=AF$16,0,AF$13*(AF$16-$A480)+AF$14*(AF$16-$A480)^2+AF$15*(AF$16-$A480)^3)))</f>
        <v>0</v>
      </c>
      <c r="AG480" s="54" t="n">
        <f aca="false">MIN(1000,MAX(AG481,IF($A480&gt;=AG$16,0,AG$13*(AG$16-$A480)+AG$14*(AG$16-$A480)^2+AG$15*(AG$16-$A480)^3)))</f>
        <v>0</v>
      </c>
      <c r="AH480" s="54" t="n">
        <f aca="false">MIN(1000,MAX(AH481,IF($A480&gt;=AH$16,0,AH$13*(AH$16-$A480)+AH$14*(AH$16-$A480)^2+AH$15*(AH$16-$A480)^3)))</f>
        <v>0</v>
      </c>
      <c r="AI480" s="54" t="n">
        <f aca="false">MIN(1000,MAX(AI481,IF($A480&gt;=AI$16,0,AI$13*(AI$16-$A480)+AI$14*(AI$16-$A480)^2+AI$15*(AI$16-$A480)^3)))</f>
        <v>0</v>
      </c>
      <c r="AJ480" s="54" t="n">
        <f aca="false">MIN(1000,MAX(AJ481,IF($A480&gt;=AJ$16,0,AJ$13*(AJ$16-$A480)+AJ$14*(AJ$16-$A480)^2+AJ$15*(AJ$16-$A480)^3)))</f>
        <v>0</v>
      </c>
      <c r="AK480" s="54" t="n">
        <f aca="false">MIN(1000,MAX(AK481,IF($A480&gt;=AK$16,0,AK$13*(AK$16-$A480)+AK$14*(AK$16-$A480)^2+AK$15*(AK$16-$A480)^3)))</f>
        <v>0</v>
      </c>
      <c r="AL480" s="54" t="n">
        <f aca="false">MIN(1000,MAX(AL481,IF($A480&gt;=AL$16,0,AL$13*(AL$16-$A480)+AL$14*(AL$16-$A480)^2+AL$15*(AL$16-$A480)^3)))</f>
        <v>0</v>
      </c>
      <c r="AM480" s="54" t="n">
        <f aca="false">MIN(1000,MAX(AM481,IF($A480&gt;=AM$16,0,AM$13*(AM$16-$A480)+AM$14*(AM$16-$A480)^2+AM$15*(AM$16-$A480)^3)))</f>
        <v>0</v>
      </c>
      <c r="AN480" s="54" t="n">
        <f aca="false">MIN(1000,MAX(AN481,IF($A480&gt;=AN$16,0,AN$13*(AN$16-$A480)+AN$14*(AN$16-$A480)^2+AN$15*(AN$16-$A480)^3)))</f>
        <v>0</v>
      </c>
      <c r="AO480" s="54" t="n">
        <f aca="false">MIN(1000,MAX(AO481,IF($A480&gt;=AO$16,0,AO$13*(AO$16-$A480)+AO$14*(AO$16-$A480)^2+AO$15*(AO$16-$A480)^3)))</f>
        <v>0</v>
      </c>
      <c r="AP480" s="54" t="n">
        <f aca="false">MIN(1000,MAX(AP481,IF($A480&gt;=AP$16,0,AP$13*(AP$16-$A480)+AP$14*(AP$16-$A480)^2+AP$15*(AP$16-$A480)^3)))</f>
        <v>0</v>
      </c>
      <c r="AQ480" s="54" t="n">
        <f aca="false">MIN(1000,MAX(AQ481,IF($A480&gt;=AQ$16,0,AQ$13*(AQ$16-$A480)+AQ$14*(AQ$16-$A480)^2+AQ$15*(AQ$16-$A480)^3)))</f>
        <v>0</v>
      </c>
      <c r="AR480" s="54" t="n">
        <f aca="false">MIN(1000,MAX(AR481,IF($A480&gt;=AR$16,0,AR$13*(AR$16-$A480)+AR$14*(AR$16-$A480)^2+AR$15*(AR$16-$A480)^3)))</f>
        <v>0</v>
      </c>
      <c r="AS480" s="54" t="n">
        <f aca="false">MIN(1000,MAX(AS481,IF($A480&gt;=AS$16,0,AS$13*(AS$16-$A480)+AS$14*(AS$16-$A480)^2+AS$15*(AS$16-$A480)^3)))</f>
        <v>0</v>
      </c>
      <c r="AT480" s="54" t="n">
        <f aca="false">MIN(1000,MAX(AT481,IF($A480&gt;=AT$16,0,AT$13*(AT$16-$A480)+AT$14*(AT$16-$A480)^2+AT$15*(AT$16-$A480)^3)))</f>
        <v>0</v>
      </c>
      <c r="AU480" s="54" t="n">
        <f aca="false">MIN(1000,MAX(AU481,IF($A480&gt;=AU$16,0,AU$13*(AU$16-$A480)+AU$14*(AU$16-$A480)^2+AU$15*(AU$16-$A480)^3)))</f>
        <v>0</v>
      </c>
      <c r="AV480" s="54" t="n">
        <f aca="false">MIN(1000,MAX(AV481,IF($A480&gt;=AV$16,0,AV$13*(AV$16-$A480)+AV$14*(AV$16-$A480)^2+AV$15*(AV$16-$A480)^3)))</f>
        <v>258.64853</v>
      </c>
      <c r="AW480" s="54" t="n">
        <f aca="false">MIN(1000,MAX(AW481,IF($A480&gt;=AW$16,0,AW$13*(AW$16-$A480)+AW$14*(AW$16-$A480)^2+AW$15*(AW$16-$A480)^3)))</f>
        <v>0</v>
      </c>
      <c r="AX480" s="54" t="n">
        <f aca="false">MIN(1000,MAX(AX481,IF($A480&gt;=AX$16,0,AX$13*(AX$16-$A480)+AX$14*(AX$16-$A480)^2+AX$15*(AX$16-$A480)^3)))</f>
        <v>58.216864</v>
      </c>
      <c r="AY480" s="54" t="n">
        <f aca="false">MIN(1000,MAX(AY481,IF($A480&gt;=AY$16,0,AY$13*(AY$16-$A480)+AY$14*(AY$16-$A480)^2+AY$15*(AY$16-$A480)^3)))</f>
        <v>0</v>
      </c>
      <c r="AZ480" s="54" t="n">
        <f aca="false">MIN(1000,MAX(AZ481,IF($A480&gt;=AZ$16,0,AZ$13*(AZ$16-$A480)+AZ$14*(AZ$16-$A480)^2+AZ$15*(AZ$16-$A480)^3)))</f>
        <v>0</v>
      </c>
      <c r="BA480" s="54" t="n">
        <f aca="false">MIN(1000,MAX(BA481,IF($A480&gt;=BA$16,0,BA$13*(BA$16-$A480)+BA$14*(BA$16-$A480)^2+BA$15*(BA$16-$A480)^3)))</f>
        <v>0</v>
      </c>
    </row>
    <row r="481" customFormat="false" ht="13.8" hidden="false" customHeight="false" outlineLevel="0" collapsed="false">
      <c r="A481" s="12" t="n">
        <f aca="false">A480+10</f>
        <v>4640</v>
      </c>
      <c r="B481" s="54" t="n">
        <f aca="false">MIN(1000,MAX(B482,IF($A481&gt;=B$16,0,B$13*(B$16-$A481)+B$14*(B$16-$A481)^2+B$15*(B$16-$A481)^3)))</f>
        <v>0</v>
      </c>
      <c r="C481" s="54" t="n">
        <f aca="false">MIN(1000,MAX(C482,IF($A481&gt;=C$16,0,C$13*(C$16-$A481)+C$14*(C$16-$A481)^2+C$15*(C$16-$A481)^3)))</f>
        <v>0</v>
      </c>
      <c r="D481" s="54" t="n">
        <f aca="false">MIN(1000,MAX(D482,IF($A481&gt;=D$16,0,D$13*(D$16-$A481)+D$14*(D$16-$A481)^2+D$15*(D$16-$A481)^3)))</f>
        <v>0</v>
      </c>
      <c r="E481" s="54" t="n">
        <f aca="false">MIN(1000,MAX(E482,IF($A481&gt;=E$16,0,E$13*(E$16-$A481)+E$14*(E$16-$A481)^2+E$15*(E$16-$A481)^3)))</f>
        <v>0</v>
      </c>
      <c r="F481" s="54" t="n">
        <f aca="false">MIN(1000,MAX(F482,IF($A481&gt;=F$16,0,F$13*(F$16-$A481)+F$14*(F$16-$A481)^2+F$15*(F$16-$A481)^3)))</f>
        <v>0</v>
      </c>
      <c r="G481" s="54" t="n">
        <f aca="false">MIN(1000,MAX(G482,IF($A481&gt;=G$16,0,G$13*(G$16-$A481)+G$14*(G$16-$A481)^2+G$15*(G$16-$A481)^3)))</f>
        <v>0</v>
      </c>
      <c r="H481" s="54" t="n">
        <f aca="false">MIN(1000,MAX(H482,IF($A481&gt;=H$16,0,H$13*(H$16-$A481)+H$14*(H$16-$A481)^2+H$15*(H$16-$A481)^3)))</f>
        <v>0</v>
      </c>
      <c r="I481" s="54" t="n">
        <f aca="false">MIN(1000,MAX(I482,IF($A481&gt;=I$16,0,I$13*(I$16-$A481)+I$14*(I$16-$A481)^2+I$15*(I$16-$A481)^3)))</f>
        <v>0</v>
      </c>
      <c r="J481" s="54" t="n">
        <f aca="false">MIN(1000,MAX(J482,IF($A481&gt;=J$16,0,J$13*(J$16-$A481)+J$14*(J$16-$A481)^2+J$15*(J$16-$A481)^3)))</f>
        <v>0</v>
      </c>
      <c r="K481" s="54" t="n">
        <f aca="false">MIN(1000,MAX(K482,IF($A481&gt;=K$16,0,K$13*(K$16-$A481)+K$14*(K$16-$A481)^2+K$15*(K$16-$A481)^3)))</f>
        <v>0</v>
      </c>
      <c r="L481" s="54" t="n">
        <f aca="false">MIN(1000,MAX(L482,IF($A481&gt;=L$16,0,L$13*(L$16-$A481)+L$14*(L$16-$A481)^2+L$15*(L$16-$A481)^3)))</f>
        <v>0</v>
      </c>
      <c r="M481" s="54" t="n">
        <f aca="false">MIN(1000,MAX(M482,IF($A481&gt;=M$16,0,M$13*(M$16-$A481)+M$14*(M$16-$A481)^2+M$15*(M$16-$A481)^3)))</f>
        <v>0</v>
      </c>
      <c r="N481" s="54" t="n">
        <f aca="false">MIN(1000,MAX(N482,IF($A481&gt;=N$16,0,N$13*(N$16-$A481)+N$14*(N$16-$A481)^2+N$15*(N$16-$A481)^3)))</f>
        <v>0</v>
      </c>
      <c r="O481" s="54" t="n">
        <f aca="false">MIN(1000,MAX(O482,IF($A481&gt;=O$16,0,O$13*(O$16-$A481)+O$14*(O$16-$A481)^2+O$15*(O$16-$A481)^3)))</f>
        <v>0</v>
      </c>
      <c r="P481" s="54" t="n">
        <f aca="false">MIN(1000,MAX(P482,IF($A481&gt;=P$16,0,P$13*(P$16-$A481)+P$14*(P$16-$A481)^2+P$15*(P$16-$A481)^3)))</f>
        <v>0</v>
      </c>
      <c r="Q481" s="54" t="n">
        <f aca="false">MIN(1000,MAX(Q482,IF($A481&gt;=Q$16,0,Q$13*(Q$16-$A481)+Q$14*(Q$16-$A481)^2+Q$15*(Q$16-$A481)^3)))</f>
        <v>0</v>
      </c>
      <c r="R481" s="54" t="n">
        <f aca="false">MIN(1000,MAX(R482,IF($A481&gt;=R$16,0,R$13*(R$16-$A481)+R$14*(R$16-$A481)^2+R$15*(R$16-$A481)^3)))</f>
        <v>0</v>
      </c>
      <c r="S481" s="54" t="n">
        <f aca="false">MIN(1000,MAX(S482,IF($A481&gt;=S$16,0,S$13*(S$16-$A481)+S$14*(S$16-$A481)^2+S$15*(S$16-$A481)^3)))</f>
        <v>0</v>
      </c>
      <c r="T481" s="54" t="n">
        <f aca="false">MIN(1000,MAX(T482,IF($A481&gt;=T$16,0,T$13*(T$16-$A481)+T$14*(T$16-$A481)^2+T$15*(T$16-$A481)^3)))</f>
        <v>0</v>
      </c>
      <c r="U481" s="54" t="n">
        <f aca="false">MIN(1000,MAX(U482,IF($A481&gt;=U$16,0,U$13*(U$16-$A481)+U$14*(U$16-$A481)^2+U$15*(U$16-$A481)^3)))</f>
        <v>43.36745</v>
      </c>
      <c r="V481" s="54" t="n">
        <f aca="false">MIN(1000,MAX(V482,IF($A481&gt;=V$16,0,V$13*(V$16-$A481)+V$14*(V$16-$A481)^2+V$15*(V$16-$A481)^3)))</f>
        <v>0</v>
      </c>
      <c r="W481" s="54" t="n">
        <f aca="false">MIN(1000,MAX(W482,IF($A481&gt;=W$16,0,W$13*(W$16-$A481)+W$14*(W$16-$A481)^2+W$15*(W$16-$A481)^3)))</f>
        <v>23.88048</v>
      </c>
      <c r="X481" s="54" t="n">
        <f aca="false">MIN(1000,MAX(X482,IF($A481&gt;=X$16,0,X$13*(X$16-$A481)+X$14*(X$16-$A481)^2+X$15*(X$16-$A481)^3)))</f>
        <v>0</v>
      </c>
      <c r="Y481" s="54" t="n">
        <f aca="false">MIN(1000,MAX(Y482,IF($A481&gt;=Y$16,0,Y$13*(Y$16-$A481)+Y$14*(Y$16-$A481)^2+Y$15*(Y$16-$A481)^3)))</f>
        <v>0</v>
      </c>
      <c r="Z481" s="54" t="n">
        <f aca="false">MIN(1000,MAX(Z482,IF($A481&gt;=Z$16,0,Z$13*(Z$16-$A481)+Z$14*(Z$16-$A481)^2+Z$15*(Z$16-$A481)^3)))</f>
        <v>0</v>
      </c>
      <c r="AC481" s="54" t="n">
        <f aca="false">MIN(1000,MAX(AC482,IF($A481&gt;=AC$16,0,AC$13*(AC$16-$A481)+AC$14*(AC$16-$A481)^2+AC$15*(AC$16-$A481)^3)))</f>
        <v>0</v>
      </c>
      <c r="AD481" s="54" t="n">
        <f aca="false">MIN(1000,MAX(AD482,IF($A481&gt;=AD$16,0,AD$13*(AD$16-$A481)+AD$14*(AD$16-$A481)^2+AD$15*(AD$16-$A481)^3)))</f>
        <v>0</v>
      </c>
      <c r="AE481" s="54" t="n">
        <f aca="false">MIN(1000,MAX(AE482,IF($A481&gt;=AE$16,0,AE$13*(AE$16-$A481)+AE$14*(AE$16-$A481)^2+AE$15*(AE$16-$A481)^3)))</f>
        <v>0</v>
      </c>
      <c r="AF481" s="54" t="n">
        <f aca="false">MIN(1000,MAX(AF482,IF($A481&gt;=AF$16,0,AF$13*(AF$16-$A481)+AF$14*(AF$16-$A481)^2+AF$15*(AF$16-$A481)^3)))</f>
        <v>0</v>
      </c>
      <c r="AG481" s="54" t="n">
        <f aca="false">MIN(1000,MAX(AG482,IF($A481&gt;=AG$16,0,AG$13*(AG$16-$A481)+AG$14*(AG$16-$A481)^2+AG$15*(AG$16-$A481)^3)))</f>
        <v>0</v>
      </c>
      <c r="AH481" s="54" t="n">
        <f aca="false">MIN(1000,MAX(AH482,IF($A481&gt;=AH$16,0,AH$13*(AH$16-$A481)+AH$14*(AH$16-$A481)^2+AH$15*(AH$16-$A481)^3)))</f>
        <v>0</v>
      </c>
      <c r="AI481" s="54" t="n">
        <f aca="false">MIN(1000,MAX(AI482,IF($A481&gt;=AI$16,0,AI$13*(AI$16-$A481)+AI$14*(AI$16-$A481)^2+AI$15*(AI$16-$A481)^3)))</f>
        <v>0</v>
      </c>
      <c r="AJ481" s="54" t="n">
        <f aca="false">MIN(1000,MAX(AJ482,IF($A481&gt;=AJ$16,0,AJ$13*(AJ$16-$A481)+AJ$14*(AJ$16-$A481)^2+AJ$15*(AJ$16-$A481)^3)))</f>
        <v>0</v>
      </c>
      <c r="AK481" s="54" t="n">
        <f aca="false">MIN(1000,MAX(AK482,IF($A481&gt;=AK$16,0,AK$13*(AK$16-$A481)+AK$14*(AK$16-$A481)^2+AK$15*(AK$16-$A481)^3)))</f>
        <v>0</v>
      </c>
      <c r="AL481" s="54" t="n">
        <f aca="false">MIN(1000,MAX(AL482,IF($A481&gt;=AL$16,0,AL$13*(AL$16-$A481)+AL$14*(AL$16-$A481)^2+AL$15*(AL$16-$A481)^3)))</f>
        <v>0</v>
      </c>
      <c r="AM481" s="54" t="n">
        <f aca="false">MIN(1000,MAX(AM482,IF($A481&gt;=AM$16,0,AM$13*(AM$16-$A481)+AM$14*(AM$16-$A481)^2+AM$15*(AM$16-$A481)^3)))</f>
        <v>0</v>
      </c>
      <c r="AN481" s="54" t="n">
        <f aca="false">MIN(1000,MAX(AN482,IF($A481&gt;=AN$16,0,AN$13*(AN$16-$A481)+AN$14*(AN$16-$A481)^2+AN$15*(AN$16-$A481)^3)))</f>
        <v>0</v>
      </c>
      <c r="AO481" s="54" t="n">
        <f aca="false">MIN(1000,MAX(AO482,IF($A481&gt;=AO$16,0,AO$13*(AO$16-$A481)+AO$14*(AO$16-$A481)^2+AO$15*(AO$16-$A481)^3)))</f>
        <v>0</v>
      </c>
      <c r="AP481" s="54" t="n">
        <f aca="false">MIN(1000,MAX(AP482,IF($A481&gt;=AP$16,0,AP$13*(AP$16-$A481)+AP$14*(AP$16-$A481)^2+AP$15*(AP$16-$A481)^3)))</f>
        <v>0</v>
      </c>
      <c r="AQ481" s="54" t="n">
        <f aca="false">MIN(1000,MAX(AQ482,IF($A481&gt;=AQ$16,0,AQ$13*(AQ$16-$A481)+AQ$14*(AQ$16-$A481)^2+AQ$15*(AQ$16-$A481)^3)))</f>
        <v>0</v>
      </c>
      <c r="AR481" s="54" t="n">
        <f aca="false">MIN(1000,MAX(AR482,IF($A481&gt;=AR$16,0,AR$13*(AR$16-$A481)+AR$14*(AR$16-$A481)^2+AR$15*(AR$16-$A481)^3)))</f>
        <v>0</v>
      </c>
      <c r="AS481" s="54" t="n">
        <f aca="false">MIN(1000,MAX(AS482,IF($A481&gt;=AS$16,0,AS$13*(AS$16-$A481)+AS$14*(AS$16-$A481)^2+AS$15*(AS$16-$A481)^3)))</f>
        <v>0</v>
      </c>
      <c r="AT481" s="54" t="n">
        <f aca="false">MIN(1000,MAX(AT482,IF($A481&gt;=AT$16,0,AT$13*(AT$16-$A481)+AT$14*(AT$16-$A481)^2+AT$15*(AT$16-$A481)^3)))</f>
        <v>0</v>
      </c>
      <c r="AU481" s="54" t="n">
        <f aca="false">MIN(1000,MAX(AU482,IF($A481&gt;=AU$16,0,AU$13*(AU$16-$A481)+AU$14*(AU$16-$A481)^2+AU$15*(AU$16-$A481)^3)))</f>
        <v>0</v>
      </c>
      <c r="AV481" s="54" t="n">
        <f aca="false">MIN(1000,MAX(AV482,IF($A481&gt;=AV$16,0,AV$13*(AV$16-$A481)+AV$14*(AV$16-$A481)^2+AV$15*(AV$16-$A481)^3)))</f>
        <v>257.19553</v>
      </c>
      <c r="AW481" s="54" t="n">
        <f aca="false">MIN(1000,MAX(AW482,IF($A481&gt;=AW$16,0,AW$13*(AW$16-$A481)+AW$14*(AW$16-$A481)^2+AW$15*(AW$16-$A481)^3)))</f>
        <v>0</v>
      </c>
      <c r="AX481" s="54" t="n">
        <f aca="false">MIN(1000,MAX(AX482,IF($A481&gt;=AX$16,0,AX$13*(AX$16-$A481)+AX$14*(AX$16-$A481)^2+AX$15*(AX$16-$A481)^3)))</f>
        <v>58.216864</v>
      </c>
      <c r="AY481" s="54" t="n">
        <f aca="false">MIN(1000,MAX(AY482,IF($A481&gt;=AY$16,0,AY$13*(AY$16-$A481)+AY$14*(AY$16-$A481)^2+AY$15*(AY$16-$A481)^3)))</f>
        <v>0</v>
      </c>
      <c r="AZ481" s="54" t="n">
        <f aca="false">MIN(1000,MAX(AZ482,IF($A481&gt;=AZ$16,0,AZ$13*(AZ$16-$A481)+AZ$14*(AZ$16-$A481)^2+AZ$15*(AZ$16-$A481)^3)))</f>
        <v>0</v>
      </c>
      <c r="BA481" s="54" t="n">
        <f aca="false">MIN(1000,MAX(BA482,IF($A481&gt;=BA$16,0,BA$13*(BA$16-$A481)+BA$14*(BA$16-$A481)^2+BA$15*(BA$16-$A481)^3)))</f>
        <v>0</v>
      </c>
    </row>
    <row r="482" customFormat="false" ht="13.8" hidden="false" customHeight="false" outlineLevel="0" collapsed="false">
      <c r="A482" s="12" t="n">
        <f aca="false">A481+10</f>
        <v>4650</v>
      </c>
      <c r="B482" s="54" t="n">
        <f aca="false">MIN(1000,MAX(B483,IF($A482&gt;=B$16,0,B$13*(B$16-$A482)+B$14*(B$16-$A482)^2+B$15*(B$16-$A482)^3)))</f>
        <v>0</v>
      </c>
      <c r="C482" s="54" t="n">
        <f aca="false">MIN(1000,MAX(C483,IF($A482&gt;=C$16,0,C$13*(C$16-$A482)+C$14*(C$16-$A482)^2+C$15*(C$16-$A482)^3)))</f>
        <v>0</v>
      </c>
      <c r="D482" s="54" t="n">
        <f aca="false">MIN(1000,MAX(D483,IF($A482&gt;=D$16,0,D$13*(D$16-$A482)+D$14*(D$16-$A482)^2+D$15*(D$16-$A482)^3)))</f>
        <v>0</v>
      </c>
      <c r="E482" s="54" t="n">
        <f aca="false">MIN(1000,MAX(E483,IF($A482&gt;=E$16,0,E$13*(E$16-$A482)+E$14*(E$16-$A482)^2+E$15*(E$16-$A482)^3)))</f>
        <v>0</v>
      </c>
      <c r="F482" s="54" t="n">
        <f aca="false">MIN(1000,MAX(F483,IF($A482&gt;=F$16,0,F$13*(F$16-$A482)+F$14*(F$16-$A482)^2+F$15*(F$16-$A482)^3)))</f>
        <v>0</v>
      </c>
      <c r="G482" s="54" t="n">
        <f aca="false">MIN(1000,MAX(G483,IF($A482&gt;=G$16,0,G$13*(G$16-$A482)+G$14*(G$16-$A482)^2+G$15*(G$16-$A482)^3)))</f>
        <v>0</v>
      </c>
      <c r="H482" s="54" t="n">
        <f aca="false">MIN(1000,MAX(H483,IF($A482&gt;=H$16,0,H$13*(H$16-$A482)+H$14*(H$16-$A482)^2+H$15*(H$16-$A482)^3)))</f>
        <v>0</v>
      </c>
      <c r="I482" s="54" t="n">
        <f aca="false">MIN(1000,MAX(I483,IF($A482&gt;=I$16,0,I$13*(I$16-$A482)+I$14*(I$16-$A482)^2+I$15*(I$16-$A482)^3)))</f>
        <v>0</v>
      </c>
      <c r="J482" s="54" t="n">
        <f aca="false">MIN(1000,MAX(J483,IF($A482&gt;=J$16,0,J$13*(J$16-$A482)+J$14*(J$16-$A482)^2+J$15*(J$16-$A482)^3)))</f>
        <v>0</v>
      </c>
      <c r="K482" s="54" t="n">
        <f aca="false">MIN(1000,MAX(K483,IF($A482&gt;=K$16,0,K$13*(K$16-$A482)+K$14*(K$16-$A482)^2+K$15*(K$16-$A482)^3)))</f>
        <v>0</v>
      </c>
      <c r="L482" s="54" t="n">
        <f aca="false">MIN(1000,MAX(L483,IF($A482&gt;=L$16,0,L$13*(L$16-$A482)+L$14*(L$16-$A482)^2+L$15*(L$16-$A482)^3)))</f>
        <v>0</v>
      </c>
      <c r="M482" s="54" t="n">
        <f aca="false">MIN(1000,MAX(M483,IF($A482&gt;=M$16,0,M$13*(M$16-$A482)+M$14*(M$16-$A482)^2+M$15*(M$16-$A482)^3)))</f>
        <v>0</v>
      </c>
      <c r="N482" s="54" t="n">
        <f aca="false">MIN(1000,MAX(N483,IF($A482&gt;=N$16,0,N$13*(N$16-$A482)+N$14*(N$16-$A482)^2+N$15*(N$16-$A482)^3)))</f>
        <v>0</v>
      </c>
      <c r="O482" s="54" t="n">
        <f aca="false">MIN(1000,MAX(O483,IF($A482&gt;=O$16,0,O$13*(O$16-$A482)+O$14*(O$16-$A482)^2+O$15*(O$16-$A482)^3)))</f>
        <v>0</v>
      </c>
      <c r="P482" s="54" t="n">
        <f aca="false">MIN(1000,MAX(P483,IF($A482&gt;=P$16,0,P$13*(P$16-$A482)+P$14*(P$16-$A482)^2+P$15*(P$16-$A482)^3)))</f>
        <v>0</v>
      </c>
      <c r="Q482" s="54" t="n">
        <f aca="false">MIN(1000,MAX(Q483,IF($A482&gt;=Q$16,0,Q$13*(Q$16-$A482)+Q$14*(Q$16-$A482)^2+Q$15*(Q$16-$A482)^3)))</f>
        <v>0</v>
      </c>
      <c r="R482" s="54" t="n">
        <f aca="false">MIN(1000,MAX(R483,IF($A482&gt;=R$16,0,R$13*(R$16-$A482)+R$14*(R$16-$A482)^2+R$15*(R$16-$A482)^3)))</f>
        <v>0</v>
      </c>
      <c r="S482" s="54" t="n">
        <f aca="false">MIN(1000,MAX(S483,IF($A482&gt;=S$16,0,S$13*(S$16-$A482)+S$14*(S$16-$A482)^2+S$15*(S$16-$A482)^3)))</f>
        <v>0</v>
      </c>
      <c r="T482" s="54" t="n">
        <f aca="false">MIN(1000,MAX(T483,IF($A482&gt;=T$16,0,T$13*(T$16-$A482)+T$14*(T$16-$A482)^2+T$15*(T$16-$A482)^3)))</f>
        <v>0</v>
      </c>
      <c r="U482" s="54" t="n">
        <f aca="false">MIN(1000,MAX(U483,IF($A482&gt;=U$16,0,U$13*(U$16-$A482)+U$14*(U$16-$A482)^2+U$15*(U$16-$A482)^3)))</f>
        <v>43.12245</v>
      </c>
      <c r="V482" s="54" t="n">
        <f aca="false">MIN(1000,MAX(V483,IF($A482&gt;=V$16,0,V$13*(V$16-$A482)+V$14*(V$16-$A482)^2+V$15*(V$16-$A482)^3)))</f>
        <v>0</v>
      </c>
      <c r="W482" s="54" t="n">
        <f aca="false">MIN(1000,MAX(W483,IF($A482&gt;=W$16,0,W$13*(W$16-$A482)+W$14*(W$16-$A482)^2+W$15*(W$16-$A482)^3)))</f>
        <v>23.75148</v>
      </c>
      <c r="X482" s="54" t="n">
        <f aca="false">MIN(1000,MAX(X483,IF($A482&gt;=X$16,0,X$13*(X$16-$A482)+X$14*(X$16-$A482)^2+X$15*(X$16-$A482)^3)))</f>
        <v>0</v>
      </c>
      <c r="Y482" s="54" t="n">
        <f aca="false">MIN(1000,MAX(Y483,IF($A482&gt;=Y$16,0,Y$13*(Y$16-$A482)+Y$14*(Y$16-$A482)^2+Y$15*(Y$16-$A482)^3)))</f>
        <v>0</v>
      </c>
      <c r="Z482" s="54" t="n">
        <f aca="false">MIN(1000,MAX(Z483,IF($A482&gt;=Z$16,0,Z$13*(Z$16-$A482)+Z$14*(Z$16-$A482)^2+Z$15*(Z$16-$A482)^3)))</f>
        <v>0</v>
      </c>
      <c r="AC482" s="54" t="n">
        <f aca="false">MIN(1000,MAX(AC483,IF($A482&gt;=AC$16,0,AC$13*(AC$16-$A482)+AC$14*(AC$16-$A482)^2+AC$15*(AC$16-$A482)^3)))</f>
        <v>0</v>
      </c>
      <c r="AD482" s="54" t="n">
        <f aca="false">MIN(1000,MAX(AD483,IF($A482&gt;=AD$16,0,AD$13*(AD$16-$A482)+AD$14*(AD$16-$A482)^2+AD$15*(AD$16-$A482)^3)))</f>
        <v>0</v>
      </c>
      <c r="AE482" s="54" t="n">
        <f aca="false">MIN(1000,MAX(AE483,IF($A482&gt;=AE$16,0,AE$13*(AE$16-$A482)+AE$14*(AE$16-$A482)^2+AE$15*(AE$16-$A482)^3)))</f>
        <v>0</v>
      </c>
      <c r="AF482" s="54" t="n">
        <f aca="false">MIN(1000,MAX(AF483,IF($A482&gt;=AF$16,0,AF$13*(AF$16-$A482)+AF$14*(AF$16-$A482)^2+AF$15*(AF$16-$A482)^3)))</f>
        <v>0</v>
      </c>
      <c r="AG482" s="54" t="n">
        <f aca="false">MIN(1000,MAX(AG483,IF($A482&gt;=AG$16,0,AG$13*(AG$16-$A482)+AG$14*(AG$16-$A482)^2+AG$15*(AG$16-$A482)^3)))</f>
        <v>0</v>
      </c>
      <c r="AH482" s="54" t="n">
        <f aca="false">MIN(1000,MAX(AH483,IF($A482&gt;=AH$16,0,AH$13*(AH$16-$A482)+AH$14*(AH$16-$A482)^2+AH$15*(AH$16-$A482)^3)))</f>
        <v>0</v>
      </c>
      <c r="AI482" s="54" t="n">
        <f aca="false">MIN(1000,MAX(AI483,IF($A482&gt;=AI$16,0,AI$13*(AI$16-$A482)+AI$14*(AI$16-$A482)^2+AI$15*(AI$16-$A482)^3)))</f>
        <v>0</v>
      </c>
      <c r="AJ482" s="54" t="n">
        <f aca="false">MIN(1000,MAX(AJ483,IF($A482&gt;=AJ$16,0,AJ$13*(AJ$16-$A482)+AJ$14*(AJ$16-$A482)^2+AJ$15*(AJ$16-$A482)^3)))</f>
        <v>0</v>
      </c>
      <c r="AK482" s="54" t="n">
        <f aca="false">MIN(1000,MAX(AK483,IF($A482&gt;=AK$16,0,AK$13*(AK$16-$A482)+AK$14*(AK$16-$A482)^2+AK$15*(AK$16-$A482)^3)))</f>
        <v>0</v>
      </c>
      <c r="AL482" s="54" t="n">
        <f aca="false">MIN(1000,MAX(AL483,IF($A482&gt;=AL$16,0,AL$13*(AL$16-$A482)+AL$14*(AL$16-$A482)^2+AL$15*(AL$16-$A482)^3)))</f>
        <v>0</v>
      </c>
      <c r="AM482" s="54" t="n">
        <f aca="false">MIN(1000,MAX(AM483,IF($A482&gt;=AM$16,0,AM$13*(AM$16-$A482)+AM$14*(AM$16-$A482)^2+AM$15*(AM$16-$A482)^3)))</f>
        <v>0</v>
      </c>
      <c r="AN482" s="54" t="n">
        <f aca="false">MIN(1000,MAX(AN483,IF($A482&gt;=AN$16,0,AN$13*(AN$16-$A482)+AN$14*(AN$16-$A482)^2+AN$15*(AN$16-$A482)^3)))</f>
        <v>0</v>
      </c>
      <c r="AO482" s="54" t="n">
        <f aca="false">MIN(1000,MAX(AO483,IF($A482&gt;=AO$16,0,AO$13*(AO$16-$A482)+AO$14*(AO$16-$A482)^2+AO$15*(AO$16-$A482)^3)))</f>
        <v>0</v>
      </c>
      <c r="AP482" s="54" t="n">
        <f aca="false">MIN(1000,MAX(AP483,IF($A482&gt;=AP$16,0,AP$13*(AP$16-$A482)+AP$14*(AP$16-$A482)^2+AP$15*(AP$16-$A482)^3)))</f>
        <v>0</v>
      </c>
      <c r="AQ482" s="54" t="n">
        <f aca="false">MIN(1000,MAX(AQ483,IF($A482&gt;=AQ$16,0,AQ$13*(AQ$16-$A482)+AQ$14*(AQ$16-$A482)^2+AQ$15*(AQ$16-$A482)^3)))</f>
        <v>0</v>
      </c>
      <c r="AR482" s="54" t="n">
        <f aca="false">MIN(1000,MAX(AR483,IF($A482&gt;=AR$16,0,AR$13*(AR$16-$A482)+AR$14*(AR$16-$A482)^2+AR$15*(AR$16-$A482)^3)))</f>
        <v>0</v>
      </c>
      <c r="AS482" s="54" t="n">
        <f aca="false">MIN(1000,MAX(AS483,IF($A482&gt;=AS$16,0,AS$13*(AS$16-$A482)+AS$14*(AS$16-$A482)^2+AS$15*(AS$16-$A482)^3)))</f>
        <v>0</v>
      </c>
      <c r="AT482" s="54" t="n">
        <f aca="false">MIN(1000,MAX(AT483,IF($A482&gt;=AT$16,0,AT$13*(AT$16-$A482)+AT$14*(AT$16-$A482)^2+AT$15*(AT$16-$A482)^3)))</f>
        <v>0</v>
      </c>
      <c r="AU482" s="54" t="n">
        <f aca="false">MIN(1000,MAX(AU483,IF($A482&gt;=AU$16,0,AU$13*(AU$16-$A482)+AU$14*(AU$16-$A482)^2+AU$15*(AU$16-$A482)^3)))</f>
        <v>0</v>
      </c>
      <c r="AV482" s="54" t="n">
        <f aca="false">MIN(1000,MAX(AV483,IF($A482&gt;=AV$16,0,AV$13*(AV$16-$A482)+AV$14*(AV$16-$A482)^2+AV$15*(AV$16-$A482)^3)))</f>
        <v>255.74253</v>
      </c>
      <c r="AW482" s="54" t="n">
        <f aca="false">MIN(1000,MAX(AW483,IF($A482&gt;=AW$16,0,AW$13*(AW$16-$A482)+AW$14*(AW$16-$A482)^2+AW$15*(AW$16-$A482)^3)))</f>
        <v>0</v>
      </c>
      <c r="AX482" s="54" t="n">
        <f aca="false">MIN(1000,MAX(AX483,IF($A482&gt;=AX$16,0,AX$13*(AX$16-$A482)+AX$14*(AX$16-$A482)^2+AX$15*(AX$16-$A482)^3)))</f>
        <v>58.216864</v>
      </c>
      <c r="AY482" s="54" t="n">
        <f aca="false">MIN(1000,MAX(AY483,IF($A482&gt;=AY$16,0,AY$13*(AY$16-$A482)+AY$14*(AY$16-$A482)^2+AY$15*(AY$16-$A482)^3)))</f>
        <v>0</v>
      </c>
      <c r="AZ482" s="54" t="n">
        <f aca="false">MIN(1000,MAX(AZ483,IF($A482&gt;=AZ$16,0,AZ$13*(AZ$16-$A482)+AZ$14*(AZ$16-$A482)^2+AZ$15*(AZ$16-$A482)^3)))</f>
        <v>0</v>
      </c>
      <c r="BA482" s="54" t="n">
        <f aca="false">MIN(1000,MAX(BA483,IF($A482&gt;=BA$16,0,BA$13*(BA$16-$A482)+BA$14*(BA$16-$A482)^2+BA$15*(BA$16-$A482)^3)))</f>
        <v>0</v>
      </c>
    </row>
    <row r="483" customFormat="false" ht="13.8" hidden="false" customHeight="false" outlineLevel="0" collapsed="false">
      <c r="A483" s="12" t="n">
        <f aca="false">A482+10</f>
        <v>4660</v>
      </c>
      <c r="B483" s="54" t="n">
        <f aca="false">MIN(1000,MAX(B484,IF($A483&gt;=B$16,0,B$13*(B$16-$A483)+B$14*(B$16-$A483)^2+B$15*(B$16-$A483)^3)))</f>
        <v>0</v>
      </c>
      <c r="C483" s="54" t="n">
        <f aca="false">MIN(1000,MAX(C484,IF($A483&gt;=C$16,0,C$13*(C$16-$A483)+C$14*(C$16-$A483)^2+C$15*(C$16-$A483)^3)))</f>
        <v>0</v>
      </c>
      <c r="D483" s="54" t="n">
        <f aca="false">MIN(1000,MAX(D484,IF($A483&gt;=D$16,0,D$13*(D$16-$A483)+D$14*(D$16-$A483)^2+D$15*(D$16-$A483)^3)))</f>
        <v>0</v>
      </c>
      <c r="E483" s="54" t="n">
        <f aca="false">MIN(1000,MAX(E484,IF($A483&gt;=E$16,0,E$13*(E$16-$A483)+E$14*(E$16-$A483)^2+E$15*(E$16-$A483)^3)))</f>
        <v>0</v>
      </c>
      <c r="F483" s="54" t="n">
        <f aca="false">MIN(1000,MAX(F484,IF($A483&gt;=F$16,0,F$13*(F$16-$A483)+F$14*(F$16-$A483)^2+F$15*(F$16-$A483)^3)))</f>
        <v>0</v>
      </c>
      <c r="G483" s="54" t="n">
        <f aca="false">MIN(1000,MAX(G484,IF($A483&gt;=G$16,0,G$13*(G$16-$A483)+G$14*(G$16-$A483)^2+G$15*(G$16-$A483)^3)))</f>
        <v>0</v>
      </c>
      <c r="H483" s="54" t="n">
        <f aca="false">MIN(1000,MAX(H484,IF($A483&gt;=H$16,0,H$13*(H$16-$A483)+H$14*(H$16-$A483)^2+H$15*(H$16-$A483)^3)))</f>
        <v>0</v>
      </c>
      <c r="I483" s="54" t="n">
        <f aca="false">MIN(1000,MAX(I484,IF($A483&gt;=I$16,0,I$13*(I$16-$A483)+I$14*(I$16-$A483)^2+I$15*(I$16-$A483)^3)))</f>
        <v>0</v>
      </c>
      <c r="J483" s="54" t="n">
        <f aca="false">MIN(1000,MAX(J484,IF($A483&gt;=J$16,0,J$13*(J$16-$A483)+J$14*(J$16-$A483)^2+J$15*(J$16-$A483)^3)))</f>
        <v>0</v>
      </c>
      <c r="K483" s="54" t="n">
        <f aca="false">MIN(1000,MAX(K484,IF($A483&gt;=K$16,0,K$13*(K$16-$A483)+K$14*(K$16-$A483)^2+K$15*(K$16-$A483)^3)))</f>
        <v>0</v>
      </c>
      <c r="L483" s="54" t="n">
        <f aca="false">MIN(1000,MAX(L484,IF($A483&gt;=L$16,0,L$13*(L$16-$A483)+L$14*(L$16-$A483)^2+L$15*(L$16-$A483)^3)))</f>
        <v>0</v>
      </c>
      <c r="M483" s="54" t="n">
        <f aca="false">MIN(1000,MAX(M484,IF($A483&gt;=M$16,0,M$13*(M$16-$A483)+M$14*(M$16-$A483)^2+M$15*(M$16-$A483)^3)))</f>
        <v>0</v>
      </c>
      <c r="N483" s="54" t="n">
        <f aca="false">MIN(1000,MAX(N484,IF($A483&gt;=N$16,0,N$13*(N$16-$A483)+N$14*(N$16-$A483)^2+N$15*(N$16-$A483)^3)))</f>
        <v>0</v>
      </c>
      <c r="O483" s="54" t="n">
        <f aca="false">MIN(1000,MAX(O484,IF($A483&gt;=O$16,0,O$13*(O$16-$A483)+O$14*(O$16-$A483)^2+O$15*(O$16-$A483)^3)))</f>
        <v>0</v>
      </c>
      <c r="P483" s="54" t="n">
        <f aca="false">MIN(1000,MAX(P484,IF($A483&gt;=P$16,0,P$13*(P$16-$A483)+P$14*(P$16-$A483)^2+P$15*(P$16-$A483)^3)))</f>
        <v>0</v>
      </c>
      <c r="Q483" s="54" t="n">
        <f aca="false">MIN(1000,MAX(Q484,IF($A483&gt;=Q$16,0,Q$13*(Q$16-$A483)+Q$14*(Q$16-$A483)^2+Q$15*(Q$16-$A483)^3)))</f>
        <v>0</v>
      </c>
      <c r="R483" s="54" t="n">
        <f aca="false">MIN(1000,MAX(R484,IF($A483&gt;=R$16,0,R$13*(R$16-$A483)+R$14*(R$16-$A483)^2+R$15*(R$16-$A483)^3)))</f>
        <v>0</v>
      </c>
      <c r="S483" s="54" t="n">
        <f aca="false">MIN(1000,MAX(S484,IF($A483&gt;=S$16,0,S$13*(S$16-$A483)+S$14*(S$16-$A483)^2+S$15*(S$16-$A483)^3)))</f>
        <v>0</v>
      </c>
      <c r="T483" s="54" t="n">
        <f aca="false">MIN(1000,MAX(T484,IF($A483&gt;=T$16,0,T$13*(T$16-$A483)+T$14*(T$16-$A483)^2+T$15*(T$16-$A483)^3)))</f>
        <v>0</v>
      </c>
      <c r="U483" s="54" t="n">
        <f aca="false">MIN(1000,MAX(U484,IF($A483&gt;=U$16,0,U$13*(U$16-$A483)+U$14*(U$16-$A483)^2+U$15*(U$16-$A483)^3)))</f>
        <v>42.87745</v>
      </c>
      <c r="V483" s="54" t="n">
        <f aca="false">MIN(1000,MAX(V484,IF($A483&gt;=V$16,0,V$13*(V$16-$A483)+V$14*(V$16-$A483)^2+V$15*(V$16-$A483)^3)))</f>
        <v>0</v>
      </c>
      <c r="W483" s="54" t="n">
        <f aca="false">MIN(1000,MAX(W484,IF($A483&gt;=W$16,0,W$13*(W$16-$A483)+W$14*(W$16-$A483)^2+W$15*(W$16-$A483)^3)))</f>
        <v>23.62248</v>
      </c>
      <c r="X483" s="54" t="n">
        <f aca="false">MIN(1000,MAX(X484,IF($A483&gt;=X$16,0,X$13*(X$16-$A483)+X$14*(X$16-$A483)^2+X$15*(X$16-$A483)^3)))</f>
        <v>0</v>
      </c>
      <c r="Y483" s="54" t="n">
        <f aca="false">MIN(1000,MAX(Y484,IF($A483&gt;=Y$16,0,Y$13*(Y$16-$A483)+Y$14*(Y$16-$A483)^2+Y$15*(Y$16-$A483)^3)))</f>
        <v>0</v>
      </c>
      <c r="Z483" s="54" t="n">
        <f aca="false">MIN(1000,MAX(Z484,IF($A483&gt;=Z$16,0,Z$13*(Z$16-$A483)+Z$14*(Z$16-$A483)^2+Z$15*(Z$16-$A483)^3)))</f>
        <v>0</v>
      </c>
      <c r="AC483" s="54" t="n">
        <f aca="false">MIN(1000,MAX(AC484,IF($A483&gt;=AC$16,0,AC$13*(AC$16-$A483)+AC$14*(AC$16-$A483)^2+AC$15*(AC$16-$A483)^3)))</f>
        <v>0</v>
      </c>
      <c r="AD483" s="54" t="n">
        <f aca="false">MIN(1000,MAX(AD484,IF($A483&gt;=AD$16,0,AD$13*(AD$16-$A483)+AD$14*(AD$16-$A483)^2+AD$15*(AD$16-$A483)^3)))</f>
        <v>0</v>
      </c>
      <c r="AE483" s="54" t="n">
        <f aca="false">MIN(1000,MAX(AE484,IF($A483&gt;=AE$16,0,AE$13*(AE$16-$A483)+AE$14*(AE$16-$A483)^2+AE$15*(AE$16-$A483)^3)))</f>
        <v>0</v>
      </c>
      <c r="AF483" s="54" t="n">
        <f aca="false">MIN(1000,MAX(AF484,IF($A483&gt;=AF$16,0,AF$13*(AF$16-$A483)+AF$14*(AF$16-$A483)^2+AF$15*(AF$16-$A483)^3)))</f>
        <v>0</v>
      </c>
      <c r="AG483" s="54" t="n">
        <f aca="false">MIN(1000,MAX(AG484,IF($A483&gt;=AG$16,0,AG$13*(AG$16-$A483)+AG$14*(AG$16-$A483)^2+AG$15*(AG$16-$A483)^3)))</f>
        <v>0</v>
      </c>
      <c r="AH483" s="54" t="n">
        <f aca="false">MIN(1000,MAX(AH484,IF($A483&gt;=AH$16,0,AH$13*(AH$16-$A483)+AH$14*(AH$16-$A483)^2+AH$15*(AH$16-$A483)^3)))</f>
        <v>0</v>
      </c>
      <c r="AI483" s="54" t="n">
        <f aca="false">MIN(1000,MAX(AI484,IF($A483&gt;=AI$16,0,AI$13*(AI$16-$A483)+AI$14*(AI$16-$A483)^2+AI$15*(AI$16-$A483)^3)))</f>
        <v>0</v>
      </c>
      <c r="AJ483" s="54" t="n">
        <f aca="false">MIN(1000,MAX(AJ484,IF($A483&gt;=AJ$16,0,AJ$13*(AJ$16-$A483)+AJ$14*(AJ$16-$A483)^2+AJ$15*(AJ$16-$A483)^3)))</f>
        <v>0</v>
      </c>
      <c r="AK483" s="54" t="n">
        <f aca="false">MIN(1000,MAX(AK484,IF($A483&gt;=AK$16,0,AK$13*(AK$16-$A483)+AK$14*(AK$16-$A483)^2+AK$15*(AK$16-$A483)^3)))</f>
        <v>0</v>
      </c>
      <c r="AL483" s="54" t="n">
        <f aca="false">MIN(1000,MAX(AL484,IF($A483&gt;=AL$16,0,AL$13*(AL$16-$A483)+AL$14*(AL$16-$A483)^2+AL$15*(AL$16-$A483)^3)))</f>
        <v>0</v>
      </c>
      <c r="AM483" s="54" t="n">
        <f aca="false">MIN(1000,MAX(AM484,IF($A483&gt;=AM$16,0,AM$13*(AM$16-$A483)+AM$14*(AM$16-$A483)^2+AM$15*(AM$16-$A483)^3)))</f>
        <v>0</v>
      </c>
      <c r="AN483" s="54" t="n">
        <f aca="false">MIN(1000,MAX(AN484,IF($A483&gt;=AN$16,0,AN$13*(AN$16-$A483)+AN$14*(AN$16-$A483)^2+AN$15*(AN$16-$A483)^3)))</f>
        <v>0</v>
      </c>
      <c r="AO483" s="54" t="n">
        <f aca="false">MIN(1000,MAX(AO484,IF($A483&gt;=AO$16,0,AO$13*(AO$16-$A483)+AO$14*(AO$16-$A483)^2+AO$15*(AO$16-$A483)^3)))</f>
        <v>0</v>
      </c>
      <c r="AP483" s="54" t="n">
        <f aca="false">MIN(1000,MAX(AP484,IF($A483&gt;=AP$16,0,AP$13*(AP$16-$A483)+AP$14*(AP$16-$A483)^2+AP$15*(AP$16-$A483)^3)))</f>
        <v>0</v>
      </c>
      <c r="AQ483" s="54" t="n">
        <f aca="false">MIN(1000,MAX(AQ484,IF($A483&gt;=AQ$16,0,AQ$13*(AQ$16-$A483)+AQ$14*(AQ$16-$A483)^2+AQ$15*(AQ$16-$A483)^3)))</f>
        <v>0</v>
      </c>
      <c r="AR483" s="54" t="n">
        <f aca="false">MIN(1000,MAX(AR484,IF($A483&gt;=AR$16,0,AR$13*(AR$16-$A483)+AR$14*(AR$16-$A483)^2+AR$15*(AR$16-$A483)^3)))</f>
        <v>0</v>
      </c>
      <c r="AS483" s="54" t="n">
        <f aca="false">MIN(1000,MAX(AS484,IF($A483&gt;=AS$16,0,AS$13*(AS$16-$A483)+AS$14*(AS$16-$A483)^2+AS$15*(AS$16-$A483)^3)))</f>
        <v>0</v>
      </c>
      <c r="AT483" s="54" t="n">
        <f aca="false">MIN(1000,MAX(AT484,IF($A483&gt;=AT$16,0,AT$13*(AT$16-$A483)+AT$14*(AT$16-$A483)^2+AT$15*(AT$16-$A483)^3)))</f>
        <v>0</v>
      </c>
      <c r="AU483" s="54" t="n">
        <f aca="false">MIN(1000,MAX(AU484,IF($A483&gt;=AU$16,0,AU$13*(AU$16-$A483)+AU$14*(AU$16-$A483)^2+AU$15*(AU$16-$A483)^3)))</f>
        <v>0</v>
      </c>
      <c r="AV483" s="54" t="n">
        <f aca="false">MIN(1000,MAX(AV484,IF($A483&gt;=AV$16,0,AV$13*(AV$16-$A483)+AV$14*(AV$16-$A483)^2+AV$15*(AV$16-$A483)^3)))</f>
        <v>254.28953</v>
      </c>
      <c r="AW483" s="54" t="n">
        <f aca="false">MIN(1000,MAX(AW484,IF($A483&gt;=AW$16,0,AW$13*(AW$16-$A483)+AW$14*(AW$16-$A483)^2+AW$15*(AW$16-$A483)^3)))</f>
        <v>0</v>
      </c>
      <c r="AX483" s="54" t="n">
        <f aca="false">MIN(1000,MAX(AX484,IF($A483&gt;=AX$16,0,AX$13*(AX$16-$A483)+AX$14*(AX$16-$A483)^2+AX$15*(AX$16-$A483)^3)))</f>
        <v>58.216864</v>
      </c>
      <c r="AY483" s="54" t="n">
        <f aca="false">MIN(1000,MAX(AY484,IF($A483&gt;=AY$16,0,AY$13*(AY$16-$A483)+AY$14*(AY$16-$A483)^2+AY$15*(AY$16-$A483)^3)))</f>
        <v>0</v>
      </c>
      <c r="AZ483" s="54" t="n">
        <f aca="false">MIN(1000,MAX(AZ484,IF($A483&gt;=AZ$16,0,AZ$13*(AZ$16-$A483)+AZ$14*(AZ$16-$A483)^2+AZ$15*(AZ$16-$A483)^3)))</f>
        <v>0</v>
      </c>
      <c r="BA483" s="54" t="n">
        <f aca="false">MIN(1000,MAX(BA484,IF($A483&gt;=BA$16,0,BA$13*(BA$16-$A483)+BA$14*(BA$16-$A483)^2+BA$15*(BA$16-$A483)^3)))</f>
        <v>0</v>
      </c>
    </row>
    <row r="484" customFormat="false" ht="13.8" hidden="false" customHeight="false" outlineLevel="0" collapsed="false">
      <c r="A484" s="12" t="n">
        <f aca="false">A483+10</f>
        <v>4670</v>
      </c>
      <c r="B484" s="54" t="n">
        <f aca="false">MIN(1000,MAX(B485,IF($A484&gt;=B$16,0,B$13*(B$16-$A484)+B$14*(B$16-$A484)^2+B$15*(B$16-$A484)^3)))</f>
        <v>0</v>
      </c>
      <c r="C484" s="54" t="n">
        <f aca="false">MIN(1000,MAX(C485,IF($A484&gt;=C$16,0,C$13*(C$16-$A484)+C$14*(C$16-$A484)^2+C$15*(C$16-$A484)^3)))</f>
        <v>0</v>
      </c>
      <c r="D484" s="54" t="n">
        <f aca="false">MIN(1000,MAX(D485,IF($A484&gt;=D$16,0,D$13*(D$16-$A484)+D$14*(D$16-$A484)^2+D$15*(D$16-$A484)^3)))</f>
        <v>0</v>
      </c>
      <c r="E484" s="54" t="n">
        <f aca="false">MIN(1000,MAX(E485,IF($A484&gt;=E$16,0,E$13*(E$16-$A484)+E$14*(E$16-$A484)^2+E$15*(E$16-$A484)^3)))</f>
        <v>0</v>
      </c>
      <c r="F484" s="54" t="n">
        <f aca="false">MIN(1000,MAX(F485,IF($A484&gt;=F$16,0,F$13*(F$16-$A484)+F$14*(F$16-$A484)^2+F$15*(F$16-$A484)^3)))</f>
        <v>0</v>
      </c>
      <c r="G484" s="54" t="n">
        <f aca="false">MIN(1000,MAX(G485,IF($A484&gt;=G$16,0,G$13*(G$16-$A484)+G$14*(G$16-$A484)^2+G$15*(G$16-$A484)^3)))</f>
        <v>0</v>
      </c>
      <c r="H484" s="54" t="n">
        <f aca="false">MIN(1000,MAX(H485,IF($A484&gt;=H$16,0,H$13*(H$16-$A484)+H$14*(H$16-$A484)^2+H$15*(H$16-$A484)^3)))</f>
        <v>0</v>
      </c>
      <c r="I484" s="54" t="n">
        <f aca="false">MIN(1000,MAX(I485,IF($A484&gt;=I$16,0,I$13*(I$16-$A484)+I$14*(I$16-$A484)^2+I$15*(I$16-$A484)^3)))</f>
        <v>0</v>
      </c>
      <c r="J484" s="54" t="n">
        <f aca="false">MIN(1000,MAX(J485,IF($A484&gt;=J$16,0,J$13*(J$16-$A484)+J$14*(J$16-$A484)^2+J$15*(J$16-$A484)^3)))</f>
        <v>0</v>
      </c>
      <c r="K484" s="54" t="n">
        <f aca="false">MIN(1000,MAX(K485,IF($A484&gt;=K$16,0,K$13*(K$16-$A484)+K$14*(K$16-$A484)^2+K$15*(K$16-$A484)^3)))</f>
        <v>0</v>
      </c>
      <c r="L484" s="54" t="n">
        <f aca="false">MIN(1000,MAX(L485,IF($A484&gt;=L$16,0,L$13*(L$16-$A484)+L$14*(L$16-$A484)^2+L$15*(L$16-$A484)^3)))</f>
        <v>0</v>
      </c>
      <c r="M484" s="54" t="n">
        <f aca="false">MIN(1000,MAX(M485,IF($A484&gt;=M$16,0,M$13*(M$16-$A484)+M$14*(M$16-$A484)^2+M$15*(M$16-$A484)^3)))</f>
        <v>0</v>
      </c>
      <c r="N484" s="54" t="n">
        <f aca="false">MIN(1000,MAX(N485,IF($A484&gt;=N$16,0,N$13*(N$16-$A484)+N$14*(N$16-$A484)^2+N$15*(N$16-$A484)^3)))</f>
        <v>0</v>
      </c>
      <c r="O484" s="54" t="n">
        <f aca="false">MIN(1000,MAX(O485,IF($A484&gt;=O$16,0,O$13*(O$16-$A484)+O$14*(O$16-$A484)^2+O$15*(O$16-$A484)^3)))</f>
        <v>0</v>
      </c>
      <c r="P484" s="54" t="n">
        <f aca="false">MIN(1000,MAX(P485,IF($A484&gt;=P$16,0,P$13*(P$16-$A484)+P$14*(P$16-$A484)^2+P$15*(P$16-$A484)^3)))</f>
        <v>0</v>
      </c>
      <c r="Q484" s="54" t="n">
        <f aca="false">MIN(1000,MAX(Q485,IF($A484&gt;=Q$16,0,Q$13*(Q$16-$A484)+Q$14*(Q$16-$A484)^2+Q$15*(Q$16-$A484)^3)))</f>
        <v>0</v>
      </c>
      <c r="R484" s="54" t="n">
        <f aca="false">MIN(1000,MAX(R485,IF($A484&gt;=R$16,0,R$13*(R$16-$A484)+R$14*(R$16-$A484)^2+R$15*(R$16-$A484)^3)))</f>
        <v>0</v>
      </c>
      <c r="S484" s="54" t="n">
        <f aca="false">MIN(1000,MAX(S485,IF($A484&gt;=S$16,0,S$13*(S$16-$A484)+S$14*(S$16-$A484)^2+S$15*(S$16-$A484)^3)))</f>
        <v>0</v>
      </c>
      <c r="T484" s="54" t="n">
        <f aca="false">MIN(1000,MAX(T485,IF($A484&gt;=T$16,0,T$13*(T$16-$A484)+T$14*(T$16-$A484)^2+T$15*(T$16-$A484)^3)))</f>
        <v>0</v>
      </c>
      <c r="U484" s="54" t="n">
        <f aca="false">MIN(1000,MAX(U485,IF($A484&gt;=U$16,0,U$13*(U$16-$A484)+U$14*(U$16-$A484)^2+U$15*(U$16-$A484)^3)))</f>
        <v>42.63245</v>
      </c>
      <c r="V484" s="54" t="n">
        <f aca="false">MIN(1000,MAX(V485,IF($A484&gt;=V$16,0,V$13*(V$16-$A484)+V$14*(V$16-$A484)^2+V$15*(V$16-$A484)^3)))</f>
        <v>0</v>
      </c>
      <c r="W484" s="54" t="n">
        <f aca="false">MIN(1000,MAX(W485,IF($A484&gt;=W$16,0,W$13*(W$16-$A484)+W$14*(W$16-$A484)^2+W$15*(W$16-$A484)^3)))</f>
        <v>23.49348</v>
      </c>
      <c r="X484" s="54" t="n">
        <f aca="false">MIN(1000,MAX(X485,IF($A484&gt;=X$16,0,X$13*(X$16-$A484)+X$14*(X$16-$A484)^2+X$15*(X$16-$A484)^3)))</f>
        <v>0</v>
      </c>
      <c r="Y484" s="54" t="n">
        <f aca="false">MIN(1000,MAX(Y485,IF($A484&gt;=Y$16,0,Y$13*(Y$16-$A484)+Y$14*(Y$16-$A484)^2+Y$15*(Y$16-$A484)^3)))</f>
        <v>0</v>
      </c>
      <c r="Z484" s="54" t="n">
        <f aca="false">MIN(1000,MAX(Z485,IF($A484&gt;=Z$16,0,Z$13*(Z$16-$A484)+Z$14*(Z$16-$A484)^2+Z$15*(Z$16-$A484)^3)))</f>
        <v>0</v>
      </c>
      <c r="AC484" s="54" t="n">
        <f aca="false">MIN(1000,MAX(AC485,IF($A484&gt;=AC$16,0,AC$13*(AC$16-$A484)+AC$14*(AC$16-$A484)^2+AC$15*(AC$16-$A484)^3)))</f>
        <v>0</v>
      </c>
      <c r="AD484" s="54" t="n">
        <f aca="false">MIN(1000,MAX(AD485,IF($A484&gt;=AD$16,0,AD$13*(AD$16-$A484)+AD$14*(AD$16-$A484)^2+AD$15*(AD$16-$A484)^3)))</f>
        <v>0</v>
      </c>
      <c r="AE484" s="54" t="n">
        <f aca="false">MIN(1000,MAX(AE485,IF($A484&gt;=AE$16,0,AE$13*(AE$16-$A484)+AE$14*(AE$16-$A484)^2+AE$15*(AE$16-$A484)^3)))</f>
        <v>0</v>
      </c>
      <c r="AF484" s="54" t="n">
        <f aca="false">MIN(1000,MAX(AF485,IF($A484&gt;=AF$16,0,AF$13*(AF$16-$A484)+AF$14*(AF$16-$A484)^2+AF$15*(AF$16-$A484)^3)))</f>
        <v>0</v>
      </c>
      <c r="AG484" s="54" t="n">
        <f aca="false">MIN(1000,MAX(AG485,IF($A484&gt;=AG$16,0,AG$13*(AG$16-$A484)+AG$14*(AG$16-$A484)^2+AG$15*(AG$16-$A484)^3)))</f>
        <v>0</v>
      </c>
      <c r="AH484" s="54" t="n">
        <f aca="false">MIN(1000,MAX(AH485,IF($A484&gt;=AH$16,0,AH$13*(AH$16-$A484)+AH$14*(AH$16-$A484)^2+AH$15*(AH$16-$A484)^3)))</f>
        <v>0</v>
      </c>
      <c r="AI484" s="54" t="n">
        <f aca="false">MIN(1000,MAX(AI485,IF($A484&gt;=AI$16,0,AI$13*(AI$16-$A484)+AI$14*(AI$16-$A484)^2+AI$15*(AI$16-$A484)^3)))</f>
        <v>0</v>
      </c>
      <c r="AJ484" s="54" t="n">
        <f aca="false">MIN(1000,MAX(AJ485,IF($A484&gt;=AJ$16,0,AJ$13*(AJ$16-$A484)+AJ$14*(AJ$16-$A484)^2+AJ$15*(AJ$16-$A484)^3)))</f>
        <v>0</v>
      </c>
      <c r="AK484" s="54" t="n">
        <f aca="false">MIN(1000,MAX(AK485,IF($A484&gt;=AK$16,0,AK$13*(AK$16-$A484)+AK$14*(AK$16-$A484)^2+AK$15*(AK$16-$A484)^3)))</f>
        <v>0</v>
      </c>
      <c r="AL484" s="54" t="n">
        <f aca="false">MIN(1000,MAX(AL485,IF($A484&gt;=AL$16,0,AL$13*(AL$16-$A484)+AL$14*(AL$16-$A484)^2+AL$15*(AL$16-$A484)^3)))</f>
        <v>0</v>
      </c>
      <c r="AM484" s="54" t="n">
        <f aca="false">MIN(1000,MAX(AM485,IF($A484&gt;=AM$16,0,AM$13*(AM$16-$A484)+AM$14*(AM$16-$A484)^2+AM$15*(AM$16-$A484)^3)))</f>
        <v>0</v>
      </c>
      <c r="AN484" s="54" t="n">
        <f aca="false">MIN(1000,MAX(AN485,IF($A484&gt;=AN$16,0,AN$13*(AN$16-$A484)+AN$14*(AN$16-$A484)^2+AN$15*(AN$16-$A484)^3)))</f>
        <v>0</v>
      </c>
      <c r="AO484" s="54" t="n">
        <f aca="false">MIN(1000,MAX(AO485,IF($A484&gt;=AO$16,0,AO$13*(AO$16-$A484)+AO$14*(AO$16-$A484)^2+AO$15*(AO$16-$A484)^3)))</f>
        <v>0</v>
      </c>
      <c r="AP484" s="54" t="n">
        <f aca="false">MIN(1000,MAX(AP485,IF($A484&gt;=AP$16,0,AP$13*(AP$16-$A484)+AP$14*(AP$16-$A484)^2+AP$15*(AP$16-$A484)^3)))</f>
        <v>0</v>
      </c>
      <c r="AQ484" s="54" t="n">
        <f aca="false">MIN(1000,MAX(AQ485,IF($A484&gt;=AQ$16,0,AQ$13*(AQ$16-$A484)+AQ$14*(AQ$16-$A484)^2+AQ$15*(AQ$16-$A484)^3)))</f>
        <v>0</v>
      </c>
      <c r="AR484" s="54" t="n">
        <f aca="false">MIN(1000,MAX(AR485,IF($A484&gt;=AR$16,0,AR$13*(AR$16-$A484)+AR$14*(AR$16-$A484)^2+AR$15*(AR$16-$A484)^3)))</f>
        <v>0</v>
      </c>
      <c r="AS484" s="54" t="n">
        <f aca="false">MIN(1000,MAX(AS485,IF($A484&gt;=AS$16,0,AS$13*(AS$16-$A484)+AS$14*(AS$16-$A484)^2+AS$15*(AS$16-$A484)^3)))</f>
        <v>0</v>
      </c>
      <c r="AT484" s="54" t="n">
        <f aca="false">MIN(1000,MAX(AT485,IF($A484&gt;=AT$16,0,AT$13*(AT$16-$A484)+AT$14*(AT$16-$A484)^2+AT$15*(AT$16-$A484)^3)))</f>
        <v>0</v>
      </c>
      <c r="AU484" s="54" t="n">
        <f aca="false">MIN(1000,MAX(AU485,IF($A484&gt;=AU$16,0,AU$13*(AU$16-$A484)+AU$14*(AU$16-$A484)^2+AU$15*(AU$16-$A484)^3)))</f>
        <v>0</v>
      </c>
      <c r="AV484" s="54" t="n">
        <f aca="false">MIN(1000,MAX(AV485,IF($A484&gt;=AV$16,0,AV$13*(AV$16-$A484)+AV$14*(AV$16-$A484)^2+AV$15*(AV$16-$A484)^3)))</f>
        <v>252.83653</v>
      </c>
      <c r="AW484" s="54" t="n">
        <f aca="false">MIN(1000,MAX(AW485,IF($A484&gt;=AW$16,0,AW$13*(AW$16-$A484)+AW$14*(AW$16-$A484)^2+AW$15*(AW$16-$A484)^3)))</f>
        <v>0</v>
      </c>
      <c r="AX484" s="54" t="n">
        <f aca="false">MIN(1000,MAX(AX485,IF($A484&gt;=AX$16,0,AX$13*(AX$16-$A484)+AX$14*(AX$16-$A484)^2+AX$15*(AX$16-$A484)^3)))</f>
        <v>58.216864</v>
      </c>
      <c r="AY484" s="54" t="n">
        <f aca="false">MIN(1000,MAX(AY485,IF($A484&gt;=AY$16,0,AY$13*(AY$16-$A484)+AY$14*(AY$16-$A484)^2+AY$15*(AY$16-$A484)^3)))</f>
        <v>0</v>
      </c>
      <c r="AZ484" s="54" t="n">
        <f aca="false">MIN(1000,MAX(AZ485,IF($A484&gt;=AZ$16,0,AZ$13*(AZ$16-$A484)+AZ$14*(AZ$16-$A484)^2+AZ$15*(AZ$16-$A484)^3)))</f>
        <v>0</v>
      </c>
      <c r="BA484" s="54" t="n">
        <f aca="false">MIN(1000,MAX(BA485,IF($A484&gt;=BA$16,0,BA$13*(BA$16-$A484)+BA$14*(BA$16-$A484)^2+BA$15*(BA$16-$A484)^3)))</f>
        <v>0</v>
      </c>
    </row>
    <row r="485" customFormat="false" ht="13.8" hidden="false" customHeight="false" outlineLevel="0" collapsed="false">
      <c r="A485" s="12" t="n">
        <f aca="false">A484+10</f>
        <v>4680</v>
      </c>
      <c r="B485" s="54" t="n">
        <f aca="false">MIN(1000,MAX(B486,IF($A485&gt;=B$16,0,B$13*(B$16-$A485)+B$14*(B$16-$A485)^2+B$15*(B$16-$A485)^3)))</f>
        <v>0</v>
      </c>
      <c r="C485" s="54" t="n">
        <f aca="false">MIN(1000,MAX(C486,IF($A485&gt;=C$16,0,C$13*(C$16-$A485)+C$14*(C$16-$A485)^2+C$15*(C$16-$A485)^3)))</f>
        <v>0</v>
      </c>
      <c r="D485" s="54" t="n">
        <f aca="false">MIN(1000,MAX(D486,IF($A485&gt;=D$16,0,D$13*(D$16-$A485)+D$14*(D$16-$A485)^2+D$15*(D$16-$A485)^3)))</f>
        <v>0</v>
      </c>
      <c r="E485" s="54" t="n">
        <f aca="false">MIN(1000,MAX(E486,IF($A485&gt;=E$16,0,E$13*(E$16-$A485)+E$14*(E$16-$A485)^2+E$15*(E$16-$A485)^3)))</f>
        <v>0</v>
      </c>
      <c r="F485" s="54" t="n">
        <f aca="false">MIN(1000,MAX(F486,IF($A485&gt;=F$16,0,F$13*(F$16-$A485)+F$14*(F$16-$A485)^2+F$15*(F$16-$A485)^3)))</f>
        <v>0</v>
      </c>
      <c r="G485" s="54" t="n">
        <f aca="false">MIN(1000,MAX(G486,IF($A485&gt;=G$16,0,G$13*(G$16-$A485)+G$14*(G$16-$A485)^2+G$15*(G$16-$A485)^3)))</f>
        <v>0</v>
      </c>
      <c r="H485" s="54" t="n">
        <f aca="false">MIN(1000,MAX(H486,IF($A485&gt;=H$16,0,H$13*(H$16-$A485)+H$14*(H$16-$A485)^2+H$15*(H$16-$A485)^3)))</f>
        <v>0</v>
      </c>
      <c r="I485" s="54" t="n">
        <f aca="false">MIN(1000,MAX(I486,IF($A485&gt;=I$16,0,I$13*(I$16-$A485)+I$14*(I$16-$A485)^2+I$15*(I$16-$A485)^3)))</f>
        <v>0</v>
      </c>
      <c r="J485" s="54" t="n">
        <f aca="false">MIN(1000,MAX(J486,IF($A485&gt;=J$16,0,J$13*(J$16-$A485)+J$14*(J$16-$A485)^2+J$15*(J$16-$A485)^3)))</f>
        <v>0</v>
      </c>
      <c r="K485" s="54" t="n">
        <f aca="false">MIN(1000,MAX(K486,IF($A485&gt;=K$16,0,K$13*(K$16-$A485)+K$14*(K$16-$A485)^2+K$15*(K$16-$A485)^3)))</f>
        <v>0</v>
      </c>
      <c r="L485" s="54" t="n">
        <f aca="false">MIN(1000,MAX(L486,IF($A485&gt;=L$16,0,L$13*(L$16-$A485)+L$14*(L$16-$A485)^2+L$15*(L$16-$A485)^3)))</f>
        <v>0</v>
      </c>
      <c r="M485" s="54" t="n">
        <f aca="false">MIN(1000,MAX(M486,IF($A485&gt;=M$16,0,M$13*(M$16-$A485)+M$14*(M$16-$A485)^2+M$15*(M$16-$A485)^3)))</f>
        <v>0</v>
      </c>
      <c r="N485" s="54" t="n">
        <f aca="false">MIN(1000,MAX(N486,IF($A485&gt;=N$16,0,N$13*(N$16-$A485)+N$14*(N$16-$A485)^2+N$15*(N$16-$A485)^3)))</f>
        <v>0</v>
      </c>
      <c r="O485" s="54" t="n">
        <f aca="false">MIN(1000,MAX(O486,IF($A485&gt;=O$16,0,O$13*(O$16-$A485)+O$14*(O$16-$A485)^2+O$15*(O$16-$A485)^3)))</f>
        <v>0</v>
      </c>
      <c r="P485" s="54" t="n">
        <f aca="false">MIN(1000,MAX(P486,IF($A485&gt;=P$16,0,P$13*(P$16-$A485)+P$14*(P$16-$A485)^2+P$15*(P$16-$A485)^3)))</f>
        <v>0</v>
      </c>
      <c r="Q485" s="54" t="n">
        <f aca="false">MIN(1000,MAX(Q486,IF($A485&gt;=Q$16,0,Q$13*(Q$16-$A485)+Q$14*(Q$16-$A485)^2+Q$15*(Q$16-$A485)^3)))</f>
        <v>0</v>
      </c>
      <c r="R485" s="54" t="n">
        <f aca="false">MIN(1000,MAX(R486,IF($A485&gt;=R$16,0,R$13*(R$16-$A485)+R$14*(R$16-$A485)^2+R$15*(R$16-$A485)^3)))</f>
        <v>0</v>
      </c>
      <c r="S485" s="54" t="n">
        <f aca="false">MIN(1000,MAX(S486,IF($A485&gt;=S$16,0,S$13*(S$16-$A485)+S$14*(S$16-$A485)^2+S$15*(S$16-$A485)^3)))</f>
        <v>0</v>
      </c>
      <c r="T485" s="54" t="n">
        <f aca="false">MIN(1000,MAX(T486,IF($A485&gt;=T$16,0,T$13*(T$16-$A485)+T$14*(T$16-$A485)^2+T$15*(T$16-$A485)^3)))</f>
        <v>0</v>
      </c>
      <c r="U485" s="54" t="n">
        <f aca="false">MIN(1000,MAX(U486,IF($A485&gt;=U$16,0,U$13*(U$16-$A485)+U$14*(U$16-$A485)^2+U$15*(U$16-$A485)^3)))</f>
        <v>42.38745</v>
      </c>
      <c r="V485" s="54" t="n">
        <f aca="false">MIN(1000,MAX(V486,IF($A485&gt;=V$16,0,V$13*(V$16-$A485)+V$14*(V$16-$A485)^2+V$15*(V$16-$A485)^3)))</f>
        <v>0</v>
      </c>
      <c r="W485" s="54" t="n">
        <f aca="false">MIN(1000,MAX(W486,IF($A485&gt;=W$16,0,W$13*(W$16-$A485)+W$14*(W$16-$A485)^2+W$15*(W$16-$A485)^3)))</f>
        <v>23.36448</v>
      </c>
      <c r="X485" s="54" t="n">
        <f aca="false">MIN(1000,MAX(X486,IF($A485&gt;=X$16,0,X$13*(X$16-$A485)+X$14*(X$16-$A485)^2+X$15*(X$16-$A485)^3)))</f>
        <v>0</v>
      </c>
      <c r="Y485" s="54" t="n">
        <f aca="false">MIN(1000,MAX(Y486,IF($A485&gt;=Y$16,0,Y$13*(Y$16-$A485)+Y$14*(Y$16-$A485)^2+Y$15*(Y$16-$A485)^3)))</f>
        <v>0</v>
      </c>
      <c r="Z485" s="54" t="n">
        <f aca="false">MIN(1000,MAX(Z486,IF($A485&gt;=Z$16,0,Z$13*(Z$16-$A485)+Z$14*(Z$16-$A485)^2+Z$15*(Z$16-$A485)^3)))</f>
        <v>0</v>
      </c>
      <c r="AC485" s="54" t="n">
        <f aca="false">MIN(1000,MAX(AC486,IF($A485&gt;=AC$16,0,AC$13*(AC$16-$A485)+AC$14*(AC$16-$A485)^2+AC$15*(AC$16-$A485)^3)))</f>
        <v>0</v>
      </c>
      <c r="AD485" s="54" t="n">
        <f aca="false">MIN(1000,MAX(AD486,IF($A485&gt;=AD$16,0,AD$13*(AD$16-$A485)+AD$14*(AD$16-$A485)^2+AD$15*(AD$16-$A485)^3)))</f>
        <v>0</v>
      </c>
      <c r="AE485" s="54" t="n">
        <f aca="false">MIN(1000,MAX(AE486,IF($A485&gt;=AE$16,0,AE$13*(AE$16-$A485)+AE$14*(AE$16-$A485)^2+AE$15*(AE$16-$A485)^3)))</f>
        <v>0</v>
      </c>
      <c r="AF485" s="54" t="n">
        <f aca="false">MIN(1000,MAX(AF486,IF($A485&gt;=AF$16,0,AF$13*(AF$16-$A485)+AF$14*(AF$16-$A485)^2+AF$15*(AF$16-$A485)^3)))</f>
        <v>0</v>
      </c>
      <c r="AG485" s="54" t="n">
        <f aca="false">MIN(1000,MAX(AG486,IF($A485&gt;=AG$16,0,AG$13*(AG$16-$A485)+AG$14*(AG$16-$A485)^2+AG$15*(AG$16-$A485)^3)))</f>
        <v>0</v>
      </c>
      <c r="AH485" s="54" t="n">
        <f aca="false">MIN(1000,MAX(AH486,IF($A485&gt;=AH$16,0,AH$13*(AH$16-$A485)+AH$14*(AH$16-$A485)^2+AH$15*(AH$16-$A485)^3)))</f>
        <v>0</v>
      </c>
      <c r="AI485" s="54" t="n">
        <f aca="false">MIN(1000,MAX(AI486,IF($A485&gt;=AI$16,0,AI$13*(AI$16-$A485)+AI$14*(AI$16-$A485)^2+AI$15*(AI$16-$A485)^3)))</f>
        <v>0</v>
      </c>
      <c r="AJ485" s="54" t="n">
        <f aca="false">MIN(1000,MAX(AJ486,IF($A485&gt;=AJ$16,0,AJ$13*(AJ$16-$A485)+AJ$14*(AJ$16-$A485)^2+AJ$15*(AJ$16-$A485)^3)))</f>
        <v>0</v>
      </c>
      <c r="AK485" s="54" t="n">
        <f aca="false">MIN(1000,MAX(AK486,IF($A485&gt;=AK$16,0,AK$13*(AK$16-$A485)+AK$14*(AK$16-$A485)^2+AK$15*(AK$16-$A485)^3)))</f>
        <v>0</v>
      </c>
      <c r="AL485" s="54" t="n">
        <f aca="false">MIN(1000,MAX(AL486,IF($A485&gt;=AL$16,0,AL$13*(AL$16-$A485)+AL$14*(AL$16-$A485)^2+AL$15*(AL$16-$A485)^3)))</f>
        <v>0</v>
      </c>
      <c r="AM485" s="54" t="n">
        <f aca="false">MIN(1000,MAX(AM486,IF($A485&gt;=AM$16,0,AM$13*(AM$16-$A485)+AM$14*(AM$16-$A485)^2+AM$15*(AM$16-$A485)^3)))</f>
        <v>0</v>
      </c>
      <c r="AN485" s="54" t="n">
        <f aca="false">MIN(1000,MAX(AN486,IF($A485&gt;=AN$16,0,AN$13*(AN$16-$A485)+AN$14*(AN$16-$A485)^2+AN$15*(AN$16-$A485)^3)))</f>
        <v>0</v>
      </c>
      <c r="AO485" s="54" t="n">
        <f aca="false">MIN(1000,MAX(AO486,IF($A485&gt;=AO$16,0,AO$13*(AO$16-$A485)+AO$14*(AO$16-$A485)^2+AO$15*(AO$16-$A485)^3)))</f>
        <v>0</v>
      </c>
      <c r="AP485" s="54" t="n">
        <f aca="false">MIN(1000,MAX(AP486,IF($A485&gt;=AP$16,0,AP$13*(AP$16-$A485)+AP$14*(AP$16-$A485)^2+AP$15*(AP$16-$A485)^3)))</f>
        <v>0</v>
      </c>
      <c r="AQ485" s="54" t="n">
        <f aca="false">MIN(1000,MAX(AQ486,IF($A485&gt;=AQ$16,0,AQ$13*(AQ$16-$A485)+AQ$14*(AQ$16-$A485)^2+AQ$15*(AQ$16-$A485)^3)))</f>
        <v>0</v>
      </c>
      <c r="AR485" s="54" t="n">
        <f aca="false">MIN(1000,MAX(AR486,IF($A485&gt;=AR$16,0,AR$13*(AR$16-$A485)+AR$14*(AR$16-$A485)^2+AR$15*(AR$16-$A485)^3)))</f>
        <v>0</v>
      </c>
      <c r="AS485" s="54" t="n">
        <f aca="false">MIN(1000,MAX(AS486,IF($A485&gt;=AS$16,0,AS$13*(AS$16-$A485)+AS$14*(AS$16-$A485)^2+AS$15*(AS$16-$A485)^3)))</f>
        <v>0</v>
      </c>
      <c r="AT485" s="54" t="n">
        <f aca="false">MIN(1000,MAX(AT486,IF($A485&gt;=AT$16,0,AT$13*(AT$16-$A485)+AT$14*(AT$16-$A485)^2+AT$15*(AT$16-$A485)^3)))</f>
        <v>0</v>
      </c>
      <c r="AU485" s="54" t="n">
        <f aca="false">MIN(1000,MAX(AU486,IF($A485&gt;=AU$16,0,AU$13*(AU$16-$A485)+AU$14*(AU$16-$A485)^2+AU$15*(AU$16-$A485)^3)))</f>
        <v>0</v>
      </c>
      <c r="AV485" s="54" t="n">
        <f aca="false">MIN(1000,MAX(AV486,IF($A485&gt;=AV$16,0,AV$13*(AV$16-$A485)+AV$14*(AV$16-$A485)^2+AV$15*(AV$16-$A485)^3)))</f>
        <v>251.38353</v>
      </c>
      <c r="AW485" s="54" t="n">
        <f aca="false">MIN(1000,MAX(AW486,IF($A485&gt;=AW$16,0,AW$13*(AW$16-$A485)+AW$14*(AW$16-$A485)^2+AW$15*(AW$16-$A485)^3)))</f>
        <v>0</v>
      </c>
      <c r="AX485" s="54" t="n">
        <f aca="false">MIN(1000,MAX(AX486,IF($A485&gt;=AX$16,0,AX$13*(AX$16-$A485)+AX$14*(AX$16-$A485)^2+AX$15*(AX$16-$A485)^3)))</f>
        <v>58.216864</v>
      </c>
      <c r="AY485" s="54" t="n">
        <f aca="false">MIN(1000,MAX(AY486,IF($A485&gt;=AY$16,0,AY$13*(AY$16-$A485)+AY$14*(AY$16-$A485)^2+AY$15*(AY$16-$A485)^3)))</f>
        <v>0</v>
      </c>
      <c r="AZ485" s="54" t="n">
        <f aca="false">MIN(1000,MAX(AZ486,IF($A485&gt;=AZ$16,0,AZ$13*(AZ$16-$A485)+AZ$14*(AZ$16-$A485)^2+AZ$15*(AZ$16-$A485)^3)))</f>
        <v>0</v>
      </c>
      <c r="BA485" s="54" t="n">
        <f aca="false">MIN(1000,MAX(BA486,IF($A485&gt;=BA$16,0,BA$13*(BA$16-$A485)+BA$14*(BA$16-$A485)^2+BA$15*(BA$16-$A485)^3)))</f>
        <v>0</v>
      </c>
    </row>
    <row r="486" customFormat="false" ht="13.8" hidden="false" customHeight="false" outlineLevel="0" collapsed="false">
      <c r="A486" s="12" t="n">
        <f aca="false">A485+10</f>
        <v>4690</v>
      </c>
      <c r="B486" s="54" t="n">
        <f aca="false">MIN(1000,MAX(B487,IF($A486&gt;=B$16,0,B$13*(B$16-$A486)+B$14*(B$16-$A486)^2+B$15*(B$16-$A486)^3)))</f>
        <v>0</v>
      </c>
      <c r="C486" s="54" t="n">
        <f aca="false">MIN(1000,MAX(C487,IF($A486&gt;=C$16,0,C$13*(C$16-$A486)+C$14*(C$16-$A486)^2+C$15*(C$16-$A486)^3)))</f>
        <v>0</v>
      </c>
      <c r="D486" s="54" t="n">
        <f aca="false">MIN(1000,MAX(D487,IF($A486&gt;=D$16,0,D$13*(D$16-$A486)+D$14*(D$16-$A486)^2+D$15*(D$16-$A486)^3)))</f>
        <v>0</v>
      </c>
      <c r="E486" s="54" t="n">
        <f aca="false">MIN(1000,MAX(E487,IF($A486&gt;=E$16,0,E$13*(E$16-$A486)+E$14*(E$16-$A486)^2+E$15*(E$16-$A486)^3)))</f>
        <v>0</v>
      </c>
      <c r="F486" s="54" t="n">
        <f aca="false">MIN(1000,MAX(F487,IF($A486&gt;=F$16,0,F$13*(F$16-$A486)+F$14*(F$16-$A486)^2+F$15*(F$16-$A486)^3)))</f>
        <v>0</v>
      </c>
      <c r="G486" s="54" t="n">
        <f aca="false">MIN(1000,MAX(G487,IF($A486&gt;=G$16,0,G$13*(G$16-$A486)+G$14*(G$16-$A486)^2+G$15*(G$16-$A486)^3)))</f>
        <v>0</v>
      </c>
      <c r="H486" s="54" t="n">
        <f aca="false">MIN(1000,MAX(H487,IF($A486&gt;=H$16,0,H$13*(H$16-$A486)+H$14*(H$16-$A486)^2+H$15*(H$16-$A486)^3)))</f>
        <v>0</v>
      </c>
      <c r="I486" s="54" t="n">
        <f aca="false">MIN(1000,MAX(I487,IF($A486&gt;=I$16,0,I$13*(I$16-$A486)+I$14*(I$16-$A486)^2+I$15*(I$16-$A486)^3)))</f>
        <v>0</v>
      </c>
      <c r="J486" s="54" t="n">
        <f aca="false">MIN(1000,MAX(J487,IF($A486&gt;=J$16,0,J$13*(J$16-$A486)+J$14*(J$16-$A486)^2+J$15*(J$16-$A486)^3)))</f>
        <v>0</v>
      </c>
      <c r="K486" s="54" t="n">
        <f aca="false">MIN(1000,MAX(K487,IF($A486&gt;=K$16,0,K$13*(K$16-$A486)+K$14*(K$16-$A486)^2+K$15*(K$16-$A486)^3)))</f>
        <v>0</v>
      </c>
      <c r="L486" s="54" t="n">
        <f aca="false">MIN(1000,MAX(L487,IF($A486&gt;=L$16,0,L$13*(L$16-$A486)+L$14*(L$16-$A486)^2+L$15*(L$16-$A486)^3)))</f>
        <v>0</v>
      </c>
      <c r="M486" s="54" t="n">
        <f aca="false">MIN(1000,MAX(M487,IF($A486&gt;=M$16,0,M$13*(M$16-$A486)+M$14*(M$16-$A486)^2+M$15*(M$16-$A486)^3)))</f>
        <v>0</v>
      </c>
      <c r="N486" s="54" t="n">
        <f aca="false">MIN(1000,MAX(N487,IF($A486&gt;=N$16,0,N$13*(N$16-$A486)+N$14*(N$16-$A486)^2+N$15*(N$16-$A486)^3)))</f>
        <v>0</v>
      </c>
      <c r="O486" s="54" t="n">
        <f aca="false">MIN(1000,MAX(O487,IF($A486&gt;=O$16,0,O$13*(O$16-$A486)+O$14*(O$16-$A486)^2+O$15*(O$16-$A486)^3)))</f>
        <v>0</v>
      </c>
      <c r="P486" s="54" t="n">
        <f aca="false">MIN(1000,MAX(P487,IF($A486&gt;=P$16,0,P$13*(P$16-$A486)+P$14*(P$16-$A486)^2+P$15*(P$16-$A486)^3)))</f>
        <v>0</v>
      </c>
      <c r="Q486" s="54" t="n">
        <f aca="false">MIN(1000,MAX(Q487,IF($A486&gt;=Q$16,0,Q$13*(Q$16-$A486)+Q$14*(Q$16-$A486)^2+Q$15*(Q$16-$A486)^3)))</f>
        <v>0</v>
      </c>
      <c r="R486" s="54" t="n">
        <f aca="false">MIN(1000,MAX(R487,IF($A486&gt;=R$16,0,R$13*(R$16-$A486)+R$14*(R$16-$A486)^2+R$15*(R$16-$A486)^3)))</f>
        <v>0</v>
      </c>
      <c r="S486" s="54" t="n">
        <f aca="false">MIN(1000,MAX(S487,IF($A486&gt;=S$16,0,S$13*(S$16-$A486)+S$14*(S$16-$A486)^2+S$15*(S$16-$A486)^3)))</f>
        <v>0</v>
      </c>
      <c r="T486" s="54" t="n">
        <f aca="false">MIN(1000,MAX(T487,IF($A486&gt;=T$16,0,T$13*(T$16-$A486)+T$14*(T$16-$A486)^2+T$15*(T$16-$A486)^3)))</f>
        <v>0</v>
      </c>
      <c r="U486" s="54" t="n">
        <f aca="false">MIN(1000,MAX(U487,IF($A486&gt;=U$16,0,U$13*(U$16-$A486)+U$14*(U$16-$A486)^2+U$15*(U$16-$A486)^3)))</f>
        <v>42.14245</v>
      </c>
      <c r="V486" s="54" t="n">
        <f aca="false">MIN(1000,MAX(V487,IF($A486&gt;=V$16,0,V$13*(V$16-$A486)+V$14*(V$16-$A486)^2+V$15*(V$16-$A486)^3)))</f>
        <v>0</v>
      </c>
      <c r="W486" s="54" t="n">
        <f aca="false">MIN(1000,MAX(W487,IF($A486&gt;=W$16,0,W$13*(W$16-$A486)+W$14*(W$16-$A486)^2+W$15*(W$16-$A486)^3)))</f>
        <v>23.23548</v>
      </c>
      <c r="X486" s="54" t="n">
        <f aca="false">MIN(1000,MAX(X487,IF($A486&gt;=X$16,0,X$13*(X$16-$A486)+X$14*(X$16-$A486)^2+X$15*(X$16-$A486)^3)))</f>
        <v>0</v>
      </c>
      <c r="Y486" s="54" t="n">
        <f aca="false">MIN(1000,MAX(Y487,IF($A486&gt;=Y$16,0,Y$13*(Y$16-$A486)+Y$14*(Y$16-$A486)^2+Y$15*(Y$16-$A486)^3)))</f>
        <v>0</v>
      </c>
      <c r="Z486" s="54" t="n">
        <f aca="false">MIN(1000,MAX(Z487,IF($A486&gt;=Z$16,0,Z$13*(Z$16-$A486)+Z$14*(Z$16-$A486)^2+Z$15*(Z$16-$A486)^3)))</f>
        <v>0</v>
      </c>
      <c r="AC486" s="54" t="n">
        <f aca="false">MIN(1000,MAX(AC487,IF($A486&gt;=AC$16,0,AC$13*(AC$16-$A486)+AC$14*(AC$16-$A486)^2+AC$15*(AC$16-$A486)^3)))</f>
        <v>0</v>
      </c>
      <c r="AD486" s="54" t="n">
        <f aca="false">MIN(1000,MAX(AD487,IF($A486&gt;=AD$16,0,AD$13*(AD$16-$A486)+AD$14*(AD$16-$A486)^2+AD$15*(AD$16-$A486)^3)))</f>
        <v>0</v>
      </c>
      <c r="AE486" s="54" t="n">
        <f aca="false">MIN(1000,MAX(AE487,IF($A486&gt;=AE$16,0,AE$13*(AE$16-$A486)+AE$14*(AE$16-$A486)^2+AE$15*(AE$16-$A486)^3)))</f>
        <v>0</v>
      </c>
      <c r="AF486" s="54" t="n">
        <f aca="false">MIN(1000,MAX(AF487,IF($A486&gt;=AF$16,0,AF$13*(AF$16-$A486)+AF$14*(AF$16-$A486)^2+AF$15*(AF$16-$A486)^3)))</f>
        <v>0</v>
      </c>
      <c r="AG486" s="54" t="n">
        <f aca="false">MIN(1000,MAX(AG487,IF($A486&gt;=AG$16,0,AG$13*(AG$16-$A486)+AG$14*(AG$16-$A486)^2+AG$15*(AG$16-$A486)^3)))</f>
        <v>0</v>
      </c>
      <c r="AH486" s="54" t="n">
        <f aca="false">MIN(1000,MAX(AH487,IF($A486&gt;=AH$16,0,AH$13*(AH$16-$A486)+AH$14*(AH$16-$A486)^2+AH$15*(AH$16-$A486)^3)))</f>
        <v>0</v>
      </c>
      <c r="AI486" s="54" t="n">
        <f aca="false">MIN(1000,MAX(AI487,IF($A486&gt;=AI$16,0,AI$13*(AI$16-$A486)+AI$14*(AI$16-$A486)^2+AI$15*(AI$16-$A486)^3)))</f>
        <v>0</v>
      </c>
      <c r="AJ486" s="54" t="n">
        <f aca="false">MIN(1000,MAX(AJ487,IF($A486&gt;=AJ$16,0,AJ$13*(AJ$16-$A486)+AJ$14*(AJ$16-$A486)^2+AJ$15*(AJ$16-$A486)^3)))</f>
        <v>0</v>
      </c>
      <c r="AK486" s="54" t="n">
        <f aca="false">MIN(1000,MAX(AK487,IF($A486&gt;=AK$16,0,AK$13*(AK$16-$A486)+AK$14*(AK$16-$A486)^2+AK$15*(AK$16-$A486)^3)))</f>
        <v>0</v>
      </c>
      <c r="AL486" s="54" t="n">
        <f aca="false">MIN(1000,MAX(AL487,IF($A486&gt;=AL$16,0,AL$13*(AL$16-$A486)+AL$14*(AL$16-$A486)^2+AL$15*(AL$16-$A486)^3)))</f>
        <v>0</v>
      </c>
      <c r="AM486" s="54" t="n">
        <f aca="false">MIN(1000,MAX(AM487,IF($A486&gt;=AM$16,0,AM$13*(AM$16-$A486)+AM$14*(AM$16-$A486)^2+AM$15*(AM$16-$A486)^3)))</f>
        <v>0</v>
      </c>
      <c r="AN486" s="54" t="n">
        <f aca="false">MIN(1000,MAX(AN487,IF($A486&gt;=AN$16,0,AN$13*(AN$16-$A486)+AN$14*(AN$16-$A486)^2+AN$15*(AN$16-$A486)^3)))</f>
        <v>0</v>
      </c>
      <c r="AO486" s="54" t="n">
        <f aca="false">MIN(1000,MAX(AO487,IF($A486&gt;=AO$16,0,AO$13*(AO$16-$A486)+AO$14*(AO$16-$A486)^2+AO$15*(AO$16-$A486)^3)))</f>
        <v>0</v>
      </c>
      <c r="AP486" s="54" t="n">
        <f aca="false">MIN(1000,MAX(AP487,IF($A486&gt;=AP$16,0,AP$13*(AP$16-$A486)+AP$14*(AP$16-$A486)^2+AP$15*(AP$16-$A486)^3)))</f>
        <v>0</v>
      </c>
      <c r="AQ486" s="54" t="n">
        <f aca="false">MIN(1000,MAX(AQ487,IF($A486&gt;=AQ$16,0,AQ$13*(AQ$16-$A486)+AQ$14*(AQ$16-$A486)^2+AQ$15*(AQ$16-$A486)^3)))</f>
        <v>0</v>
      </c>
      <c r="AR486" s="54" t="n">
        <f aca="false">MIN(1000,MAX(AR487,IF($A486&gt;=AR$16,0,AR$13*(AR$16-$A486)+AR$14*(AR$16-$A486)^2+AR$15*(AR$16-$A486)^3)))</f>
        <v>0</v>
      </c>
      <c r="AS486" s="54" t="n">
        <f aca="false">MIN(1000,MAX(AS487,IF($A486&gt;=AS$16,0,AS$13*(AS$16-$A486)+AS$14*(AS$16-$A486)^2+AS$15*(AS$16-$A486)^3)))</f>
        <v>0</v>
      </c>
      <c r="AT486" s="54" t="n">
        <f aca="false">MIN(1000,MAX(AT487,IF($A486&gt;=AT$16,0,AT$13*(AT$16-$A486)+AT$14*(AT$16-$A486)^2+AT$15*(AT$16-$A486)^3)))</f>
        <v>0</v>
      </c>
      <c r="AU486" s="54" t="n">
        <f aca="false">MIN(1000,MAX(AU487,IF($A486&gt;=AU$16,0,AU$13*(AU$16-$A486)+AU$14*(AU$16-$A486)^2+AU$15*(AU$16-$A486)^3)))</f>
        <v>0</v>
      </c>
      <c r="AV486" s="54" t="n">
        <f aca="false">MIN(1000,MAX(AV487,IF($A486&gt;=AV$16,0,AV$13*(AV$16-$A486)+AV$14*(AV$16-$A486)^2+AV$15*(AV$16-$A486)^3)))</f>
        <v>249.93053</v>
      </c>
      <c r="AW486" s="54" t="n">
        <f aca="false">MIN(1000,MAX(AW487,IF($A486&gt;=AW$16,0,AW$13*(AW$16-$A486)+AW$14*(AW$16-$A486)^2+AW$15*(AW$16-$A486)^3)))</f>
        <v>0</v>
      </c>
      <c r="AX486" s="54" t="n">
        <f aca="false">MIN(1000,MAX(AX487,IF($A486&gt;=AX$16,0,AX$13*(AX$16-$A486)+AX$14*(AX$16-$A486)^2+AX$15*(AX$16-$A486)^3)))</f>
        <v>58.216864</v>
      </c>
      <c r="AY486" s="54" t="n">
        <f aca="false">MIN(1000,MAX(AY487,IF($A486&gt;=AY$16,0,AY$13*(AY$16-$A486)+AY$14*(AY$16-$A486)^2+AY$15*(AY$16-$A486)^3)))</f>
        <v>0</v>
      </c>
      <c r="AZ486" s="54" t="n">
        <f aca="false">MIN(1000,MAX(AZ487,IF($A486&gt;=AZ$16,0,AZ$13*(AZ$16-$A486)+AZ$14*(AZ$16-$A486)^2+AZ$15*(AZ$16-$A486)^3)))</f>
        <v>0</v>
      </c>
      <c r="BA486" s="54" t="n">
        <f aca="false">MIN(1000,MAX(BA487,IF($A486&gt;=BA$16,0,BA$13*(BA$16-$A486)+BA$14*(BA$16-$A486)^2+BA$15*(BA$16-$A486)^3)))</f>
        <v>0</v>
      </c>
    </row>
    <row r="487" customFormat="false" ht="13.8" hidden="false" customHeight="false" outlineLevel="0" collapsed="false">
      <c r="A487" s="12" t="n">
        <f aca="false">A486+10</f>
        <v>4700</v>
      </c>
      <c r="B487" s="54" t="n">
        <f aca="false">MIN(1000,MAX(B488,IF($A487&gt;=B$16,0,B$13*(B$16-$A487)+B$14*(B$16-$A487)^2+B$15*(B$16-$A487)^3)))</f>
        <v>0</v>
      </c>
      <c r="C487" s="54" t="n">
        <f aca="false">MIN(1000,MAX(C488,IF($A487&gt;=C$16,0,C$13*(C$16-$A487)+C$14*(C$16-$A487)^2+C$15*(C$16-$A487)^3)))</f>
        <v>0</v>
      </c>
      <c r="D487" s="54" t="n">
        <f aca="false">MIN(1000,MAX(D488,IF($A487&gt;=D$16,0,D$13*(D$16-$A487)+D$14*(D$16-$A487)^2+D$15*(D$16-$A487)^3)))</f>
        <v>0</v>
      </c>
      <c r="E487" s="54" t="n">
        <f aca="false">MIN(1000,MAX(E488,IF($A487&gt;=E$16,0,E$13*(E$16-$A487)+E$14*(E$16-$A487)^2+E$15*(E$16-$A487)^3)))</f>
        <v>0</v>
      </c>
      <c r="F487" s="54" t="n">
        <f aca="false">MIN(1000,MAX(F488,IF($A487&gt;=F$16,0,F$13*(F$16-$A487)+F$14*(F$16-$A487)^2+F$15*(F$16-$A487)^3)))</f>
        <v>0</v>
      </c>
      <c r="G487" s="54" t="n">
        <f aca="false">MIN(1000,MAX(G488,IF($A487&gt;=G$16,0,G$13*(G$16-$A487)+G$14*(G$16-$A487)^2+G$15*(G$16-$A487)^3)))</f>
        <v>0</v>
      </c>
      <c r="H487" s="54" t="n">
        <f aca="false">MIN(1000,MAX(H488,IF($A487&gt;=H$16,0,H$13*(H$16-$A487)+H$14*(H$16-$A487)^2+H$15*(H$16-$A487)^3)))</f>
        <v>0</v>
      </c>
      <c r="I487" s="54" t="n">
        <f aca="false">MIN(1000,MAX(I488,IF($A487&gt;=I$16,0,I$13*(I$16-$A487)+I$14*(I$16-$A487)^2+I$15*(I$16-$A487)^3)))</f>
        <v>0</v>
      </c>
      <c r="J487" s="54" t="n">
        <f aca="false">MIN(1000,MAX(J488,IF($A487&gt;=J$16,0,J$13*(J$16-$A487)+J$14*(J$16-$A487)^2+J$15*(J$16-$A487)^3)))</f>
        <v>0</v>
      </c>
      <c r="K487" s="54" t="n">
        <f aca="false">MIN(1000,MAX(K488,IF($A487&gt;=K$16,0,K$13*(K$16-$A487)+K$14*(K$16-$A487)^2+K$15*(K$16-$A487)^3)))</f>
        <v>0</v>
      </c>
      <c r="L487" s="54" t="n">
        <f aca="false">MIN(1000,MAX(L488,IF($A487&gt;=L$16,0,L$13*(L$16-$A487)+L$14*(L$16-$A487)^2+L$15*(L$16-$A487)^3)))</f>
        <v>0</v>
      </c>
      <c r="M487" s="54" t="n">
        <f aca="false">MIN(1000,MAX(M488,IF($A487&gt;=M$16,0,M$13*(M$16-$A487)+M$14*(M$16-$A487)^2+M$15*(M$16-$A487)^3)))</f>
        <v>0</v>
      </c>
      <c r="N487" s="54" t="n">
        <f aca="false">MIN(1000,MAX(N488,IF($A487&gt;=N$16,0,N$13*(N$16-$A487)+N$14*(N$16-$A487)^2+N$15*(N$16-$A487)^3)))</f>
        <v>0</v>
      </c>
      <c r="O487" s="54" t="n">
        <f aca="false">MIN(1000,MAX(O488,IF($A487&gt;=O$16,0,O$13*(O$16-$A487)+O$14*(O$16-$A487)^2+O$15*(O$16-$A487)^3)))</f>
        <v>0</v>
      </c>
      <c r="P487" s="54" t="n">
        <f aca="false">MIN(1000,MAX(P488,IF($A487&gt;=P$16,0,P$13*(P$16-$A487)+P$14*(P$16-$A487)^2+P$15*(P$16-$A487)^3)))</f>
        <v>0</v>
      </c>
      <c r="Q487" s="54" t="n">
        <f aca="false">MIN(1000,MAX(Q488,IF($A487&gt;=Q$16,0,Q$13*(Q$16-$A487)+Q$14*(Q$16-$A487)^2+Q$15*(Q$16-$A487)^3)))</f>
        <v>0</v>
      </c>
      <c r="R487" s="54" t="n">
        <f aca="false">MIN(1000,MAX(R488,IF($A487&gt;=R$16,0,R$13*(R$16-$A487)+R$14*(R$16-$A487)^2+R$15*(R$16-$A487)^3)))</f>
        <v>0</v>
      </c>
      <c r="S487" s="54" t="n">
        <f aca="false">MIN(1000,MAX(S488,IF($A487&gt;=S$16,0,S$13*(S$16-$A487)+S$14*(S$16-$A487)^2+S$15*(S$16-$A487)^3)))</f>
        <v>0</v>
      </c>
      <c r="T487" s="54" t="n">
        <f aca="false">MIN(1000,MAX(T488,IF($A487&gt;=T$16,0,T$13*(T$16-$A487)+T$14*(T$16-$A487)^2+T$15*(T$16-$A487)^3)))</f>
        <v>0</v>
      </c>
      <c r="U487" s="54" t="n">
        <f aca="false">MIN(1000,MAX(U488,IF($A487&gt;=U$16,0,U$13*(U$16-$A487)+U$14*(U$16-$A487)^2+U$15*(U$16-$A487)^3)))</f>
        <v>41.89745</v>
      </c>
      <c r="V487" s="54" t="n">
        <f aca="false">MIN(1000,MAX(V488,IF($A487&gt;=V$16,0,V$13*(V$16-$A487)+V$14*(V$16-$A487)^2+V$15*(V$16-$A487)^3)))</f>
        <v>0</v>
      </c>
      <c r="W487" s="54" t="n">
        <f aca="false">MIN(1000,MAX(W488,IF($A487&gt;=W$16,0,W$13*(W$16-$A487)+W$14*(W$16-$A487)^2+W$15*(W$16-$A487)^3)))</f>
        <v>23.10648</v>
      </c>
      <c r="X487" s="54" t="n">
        <f aca="false">MIN(1000,MAX(X488,IF($A487&gt;=X$16,0,X$13*(X$16-$A487)+X$14*(X$16-$A487)^2+X$15*(X$16-$A487)^3)))</f>
        <v>0</v>
      </c>
      <c r="Y487" s="54" t="n">
        <f aca="false">MIN(1000,MAX(Y488,IF($A487&gt;=Y$16,0,Y$13*(Y$16-$A487)+Y$14*(Y$16-$A487)^2+Y$15*(Y$16-$A487)^3)))</f>
        <v>0</v>
      </c>
      <c r="Z487" s="54" t="n">
        <f aca="false">MIN(1000,MAX(Z488,IF($A487&gt;=Z$16,0,Z$13*(Z$16-$A487)+Z$14*(Z$16-$A487)^2+Z$15*(Z$16-$A487)^3)))</f>
        <v>0</v>
      </c>
      <c r="AC487" s="54" t="n">
        <f aca="false">MIN(1000,MAX(AC488,IF($A487&gt;=AC$16,0,AC$13*(AC$16-$A487)+AC$14*(AC$16-$A487)^2+AC$15*(AC$16-$A487)^3)))</f>
        <v>0</v>
      </c>
      <c r="AD487" s="54" t="n">
        <f aca="false">MIN(1000,MAX(AD488,IF($A487&gt;=AD$16,0,AD$13*(AD$16-$A487)+AD$14*(AD$16-$A487)^2+AD$15*(AD$16-$A487)^3)))</f>
        <v>0</v>
      </c>
      <c r="AE487" s="54" t="n">
        <f aca="false">MIN(1000,MAX(AE488,IF($A487&gt;=AE$16,0,AE$13*(AE$16-$A487)+AE$14*(AE$16-$A487)^2+AE$15*(AE$16-$A487)^3)))</f>
        <v>0</v>
      </c>
      <c r="AF487" s="54" t="n">
        <f aca="false">MIN(1000,MAX(AF488,IF($A487&gt;=AF$16,0,AF$13*(AF$16-$A487)+AF$14*(AF$16-$A487)^2+AF$15*(AF$16-$A487)^3)))</f>
        <v>0</v>
      </c>
      <c r="AG487" s="54" t="n">
        <f aca="false">MIN(1000,MAX(AG488,IF($A487&gt;=AG$16,0,AG$13*(AG$16-$A487)+AG$14*(AG$16-$A487)^2+AG$15*(AG$16-$A487)^3)))</f>
        <v>0</v>
      </c>
      <c r="AH487" s="54" t="n">
        <f aca="false">MIN(1000,MAX(AH488,IF($A487&gt;=AH$16,0,AH$13*(AH$16-$A487)+AH$14*(AH$16-$A487)^2+AH$15*(AH$16-$A487)^3)))</f>
        <v>0</v>
      </c>
      <c r="AI487" s="54" t="n">
        <f aca="false">MIN(1000,MAX(AI488,IF($A487&gt;=AI$16,0,AI$13*(AI$16-$A487)+AI$14*(AI$16-$A487)^2+AI$15*(AI$16-$A487)^3)))</f>
        <v>0</v>
      </c>
      <c r="AJ487" s="54" t="n">
        <f aca="false">MIN(1000,MAX(AJ488,IF($A487&gt;=AJ$16,0,AJ$13*(AJ$16-$A487)+AJ$14*(AJ$16-$A487)^2+AJ$15*(AJ$16-$A487)^3)))</f>
        <v>0</v>
      </c>
      <c r="AK487" s="54" t="n">
        <f aca="false">MIN(1000,MAX(AK488,IF($A487&gt;=AK$16,0,AK$13*(AK$16-$A487)+AK$14*(AK$16-$A487)^2+AK$15*(AK$16-$A487)^3)))</f>
        <v>0</v>
      </c>
      <c r="AL487" s="54" t="n">
        <f aca="false">MIN(1000,MAX(AL488,IF($A487&gt;=AL$16,0,AL$13*(AL$16-$A487)+AL$14*(AL$16-$A487)^2+AL$15*(AL$16-$A487)^3)))</f>
        <v>0</v>
      </c>
      <c r="AM487" s="54" t="n">
        <f aca="false">MIN(1000,MAX(AM488,IF($A487&gt;=AM$16,0,AM$13*(AM$16-$A487)+AM$14*(AM$16-$A487)^2+AM$15*(AM$16-$A487)^3)))</f>
        <v>0</v>
      </c>
      <c r="AN487" s="54" t="n">
        <f aca="false">MIN(1000,MAX(AN488,IF($A487&gt;=AN$16,0,AN$13*(AN$16-$A487)+AN$14*(AN$16-$A487)^2+AN$15*(AN$16-$A487)^3)))</f>
        <v>0</v>
      </c>
      <c r="AO487" s="54" t="n">
        <f aca="false">MIN(1000,MAX(AO488,IF($A487&gt;=AO$16,0,AO$13*(AO$16-$A487)+AO$14*(AO$16-$A487)^2+AO$15*(AO$16-$A487)^3)))</f>
        <v>0</v>
      </c>
      <c r="AP487" s="54" t="n">
        <f aca="false">MIN(1000,MAX(AP488,IF($A487&gt;=AP$16,0,AP$13*(AP$16-$A487)+AP$14*(AP$16-$A487)^2+AP$15*(AP$16-$A487)^3)))</f>
        <v>0</v>
      </c>
      <c r="AQ487" s="54" t="n">
        <f aca="false">MIN(1000,MAX(AQ488,IF($A487&gt;=AQ$16,0,AQ$13*(AQ$16-$A487)+AQ$14*(AQ$16-$A487)^2+AQ$15*(AQ$16-$A487)^3)))</f>
        <v>0</v>
      </c>
      <c r="AR487" s="54" t="n">
        <f aca="false">MIN(1000,MAX(AR488,IF($A487&gt;=AR$16,0,AR$13*(AR$16-$A487)+AR$14*(AR$16-$A487)^2+AR$15*(AR$16-$A487)^3)))</f>
        <v>0</v>
      </c>
      <c r="AS487" s="54" t="n">
        <f aca="false">MIN(1000,MAX(AS488,IF($A487&gt;=AS$16,0,AS$13*(AS$16-$A487)+AS$14*(AS$16-$A487)^2+AS$15*(AS$16-$A487)^3)))</f>
        <v>0</v>
      </c>
      <c r="AT487" s="54" t="n">
        <f aca="false">MIN(1000,MAX(AT488,IF($A487&gt;=AT$16,0,AT$13*(AT$16-$A487)+AT$14*(AT$16-$A487)^2+AT$15*(AT$16-$A487)^3)))</f>
        <v>0</v>
      </c>
      <c r="AU487" s="54" t="n">
        <f aca="false">MIN(1000,MAX(AU488,IF($A487&gt;=AU$16,0,AU$13*(AU$16-$A487)+AU$14*(AU$16-$A487)^2+AU$15*(AU$16-$A487)^3)))</f>
        <v>0</v>
      </c>
      <c r="AV487" s="54" t="n">
        <f aca="false">MIN(1000,MAX(AV488,IF($A487&gt;=AV$16,0,AV$13*(AV$16-$A487)+AV$14*(AV$16-$A487)^2+AV$15*(AV$16-$A487)^3)))</f>
        <v>248.47753</v>
      </c>
      <c r="AW487" s="54" t="n">
        <f aca="false">MIN(1000,MAX(AW488,IF($A487&gt;=AW$16,0,AW$13*(AW$16-$A487)+AW$14*(AW$16-$A487)^2+AW$15*(AW$16-$A487)^3)))</f>
        <v>0</v>
      </c>
      <c r="AX487" s="54" t="n">
        <f aca="false">MIN(1000,MAX(AX488,IF($A487&gt;=AX$16,0,AX$13*(AX$16-$A487)+AX$14*(AX$16-$A487)^2+AX$15*(AX$16-$A487)^3)))</f>
        <v>58.216864</v>
      </c>
      <c r="AY487" s="54" t="n">
        <f aca="false">MIN(1000,MAX(AY488,IF($A487&gt;=AY$16,0,AY$13*(AY$16-$A487)+AY$14*(AY$16-$A487)^2+AY$15*(AY$16-$A487)^3)))</f>
        <v>0</v>
      </c>
      <c r="AZ487" s="54" t="n">
        <f aca="false">MIN(1000,MAX(AZ488,IF($A487&gt;=AZ$16,0,AZ$13*(AZ$16-$A487)+AZ$14*(AZ$16-$A487)^2+AZ$15*(AZ$16-$A487)^3)))</f>
        <v>0</v>
      </c>
      <c r="BA487" s="54" t="n">
        <f aca="false">MIN(1000,MAX(BA488,IF($A487&gt;=BA$16,0,BA$13*(BA$16-$A487)+BA$14*(BA$16-$A487)^2+BA$15*(BA$16-$A487)^3)))</f>
        <v>0</v>
      </c>
    </row>
    <row r="488" customFormat="false" ht="13.8" hidden="false" customHeight="false" outlineLevel="0" collapsed="false">
      <c r="A488" s="12" t="n">
        <f aca="false">A487+10</f>
        <v>4710</v>
      </c>
      <c r="B488" s="54" t="n">
        <f aca="false">MIN(1000,MAX(B489,IF($A488&gt;=B$16,0,B$13*(B$16-$A488)+B$14*(B$16-$A488)^2+B$15*(B$16-$A488)^3)))</f>
        <v>0</v>
      </c>
      <c r="C488" s="54" t="n">
        <f aca="false">MIN(1000,MAX(C489,IF($A488&gt;=C$16,0,C$13*(C$16-$A488)+C$14*(C$16-$A488)^2+C$15*(C$16-$A488)^3)))</f>
        <v>0</v>
      </c>
      <c r="D488" s="54" t="n">
        <f aca="false">MIN(1000,MAX(D489,IF($A488&gt;=D$16,0,D$13*(D$16-$A488)+D$14*(D$16-$A488)^2+D$15*(D$16-$A488)^3)))</f>
        <v>0</v>
      </c>
      <c r="E488" s="54" t="n">
        <f aca="false">MIN(1000,MAX(E489,IF($A488&gt;=E$16,0,E$13*(E$16-$A488)+E$14*(E$16-$A488)^2+E$15*(E$16-$A488)^3)))</f>
        <v>0</v>
      </c>
      <c r="F488" s="54" t="n">
        <f aca="false">MIN(1000,MAX(F489,IF($A488&gt;=F$16,0,F$13*(F$16-$A488)+F$14*(F$16-$A488)^2+F$15*(F$16-$A488)^3)))</f>
        <v>0</v>
      </c>
      <c r="G488" s="54" t="n">
        <f aca="false">MIN(1000,MAX(G489,IF($A488&gt;=G$16,0,G$13*(G$16-$A488)+G$14*(G$16-$A488)^2+G$15*(G$16-$A488)^3)))</f>
        <v>0</v>
      </c>
      <c r="H488" s="54" t="n">
        <f aca="false">MIN(1000,MAX(H489,IF($A488&gt;=H$16,0,H$13*(H$16-$A488)+H$14*(H$16-$A488)^2+H$15*(H$16-$A488)^3)))</f>
        <v>0</v>
      </c>
      <c r="I488" s="54" t="n">
        <f aca="false">MIN(1000,MAX(I489,IF($A488&gt;=I$16,0,I$13*(I$16-$A488)+I$14*(I$16-$A488)^2+I$15*(I$16-$A488)^3)))</f>
        <v>0</v>
      </c>
      <c r="J488" s="54" t="n">
        <f aca="false">MIN(1000,MAX(J489,IF($A488&gt;=J$16,0,J$13*(J$16-$A488)+J$14*(J$16-$A488)^2+J$15*(J$16-$A488)^3)))</f>
        <v>0</v>
      </c>
      <c r="K488" s="54" t="n">
        <f aca="false">MIN(1000,MAX(K489,IF($A488&gt;=K$16,0,K$13*(K$16-$A488)+K$14*(K$16-$A488)^2+K$15*(K$16-$A488)^3)))</f>
        <v>0</v>
      </c>
      <c r="L488" s="54" t="n">
        <f aca="false">MIN(1000,MAX(L489,IF($A488&gt;=L$16,0,L$13*(L$16-$A488)+L$14*(L$16-$A488)^2+L$15*(L$16-$A488)^3)))</f>
        <v>0</v>
      </c>
      <c r="M488" s="54" t="n">
        <f aca="false">MIN(1000,MAX(M489,IF($A488&gt;=M$16,0,M$13*(M$16-$A488)+M$14*(M$16-$A488)^2+M$15*(M$16-$A488)^3)))</f>
        <v>0</v>
      </c>
      <c r="N488" s="54" t="n">
        <f aca="false">MIN(1000,MAX(N489,IF($A488&gt;=N$16,0,N$13*(N$16-$A488)+N$14*(N$16-$A488)^2+N$15*(N$16-$A488)^3)))</f>
        <v>0</v>
      </c>
      <c r="O488" s="54" t="n">
        <f aca="false">MIN(1000,MAX(O489,IF($A488&gt;=O$16,0,O$13*(O$16-$A488)+O$14*(O$16-$A488)^2+O$15*(O$16-$A488)^3)))</f>
        <v>0</v>
      </c>
      <c r="P488" s="54" t="n">
        <f aca="false">MIN(1000,MAX(P489,IF($A488&gt;=P$16,0,P$13*(P$16-$A488)+P$14*(P$16-$A488)^2+P$15*(P$16-$A488)^3)))</f>
        <v>0</v>
      </c>
      <c r="Q488" s="54" t="n">
        <f aca="false">MIN(1000,MAX(Q489,IF($A488&gt;=Q$16,0,Q$13*(Q$16-$A488)+Q$14*(Q$16-$A488)^2+Q$15*(Q$16-$A488)^3)))</f>
        <v>0</v>
      </c>
      <c r="R488" s="54" t="n">
        <f aca="false">MIN(1000,MAX(R489,IF($A488&gt;=R$16,0,R$13*(R$16-$A488)+R$14*(R$16-$A488)^2+R$15*(R$16-$A488)^3)))</f>
        <v>0</v>
      </c>
      <c r="S488" s="54" t="n">
        <f aca="false">MIN(1000,MAX(S489,IF($A488&gt;=S$16,0,S$13*(S$16-$A488)+S$14*(S$16-$A488)^2+S$15*(S$16-$A488)^3)))</f>
        <v>0</v>
      </c>
      <c r="T488" s="54" t="n">
        <f aca="false">MIN(1000,MAX(T489,IF($A488&gt;=T$16,0,T$13*(T$16-$A488)+T$14*(T$16-$A488)^2+T$15*(T$16-$A488)^3)))</f>
        <v>0</v>
      </c>
      <c r="U488" s="54" t="n">
        <f aca="false">MIN(1000,MAX(U489,IF($A488&gt;=U$16,0,U$13*(U$16-$A488)+U$14*(U$16-$A488)^2+U$15*(U$16-$A488)^3)))</f>
        <v>41.65245</v>
      </c>
      <c r="V488" s="54" t="n">
        <f aca="false">MIN(1000,MAX(V489,IF($A488&gt;=V$16,0,V$13*(V$16-$A488)+V$14*(V$16-$A488)^2+V$15*(V$16-$A488)^3)))</f>
        <v>0</v>
      </c>
      <c r="W488" s="54" t="n">
        <f aca="false">MIN(1000,MAX(W489,IF($A488&gt;=W$16,0,W$13*(W$16-$A488)+W$14*(W$16-$A488)^2+W$15*(W$16-$A488)^3)))</f>
        <v>22.97748</v>
      </c>
      <c r="X488" s="54" t="n">
        <f aca="false">MIN(1000,MAX(X489,IF($A488&gt;=X$16,0,X$13*(X$16-$A488)+X$14*(X$16-$A488)^2+X$15*(X$16-$A488)^3)))</f>
        <v>0</v>
      </c>
      <c r="Y488" s="54" t="n">
        <f aca="false">MIN(1000,MAX(Y489,IF($A488&gt;=Y$16,0,Y$13*(Y$16-$A488)+Y$14*(Y$16-$A488)^2+Y$15*(Y$16-$A488)^3)))</f>
        <v>0</v>
      </c>
      <c r="Z488" s="54" t="n">
        <f aca="false">MIN(1000,MAX(Z489,IF($A488&gt;=Z$16,0,Z$13*(Z$16-$A488)+Z$14*(Z$16-$A488)^2+Z$15*(Z$16-$A488)^3)))</f>
        <v>0</v>
      </c>
      <c r="AC488" s="54" t="n">
        <f aca="false">MIN(1000,MAX(AC489,IF($A488&gt;=AC$16,0,AC$13*(AC$16-$A488)+AC$14*(AC$16-$A488)^2+AC$15*(AC$16-$A488)^3)))</f>
        <v>0</v>
      </c>
      <c r="AD488" s="54" t="n">
        <f aca="false">MIN(1000,MAX(AD489,IF($A488&gt;=AD$16,0,AD$13*(AD$16-$A488)+AD$14*(AD$16-$A488)^2+AD$15*(AD$16-$A488)^3)))</f>
        <v>0</v>
      </c>
      <c r="AE488" s="54" t="n">
        <f aca="false">MIN(1000,MAX(AE489,IF($A488&gt;=AE$16,0,AE$13*(AE$16-$A488)+AE$14*(AE$16-$A488)^2+AE$15*(AE$16-$A488)^3)))</f>
        <v>0</v>
      </c>
      <c r="AF488" s="54" t="n">
        <f aca="false">MIN(1000,MAX(AF489,IF($A488&gt;=AF$16,0,AF$13*(AF$16-$A488)+AF$14*(AF$16-$A488)^2+AF$15*(AF$16-$A488)^3)))</f>
        <v>0</v>
      </c>
      <c r="AG488" s="54" t="n">
        <f aca="false">MIN(1000,MAX(AG489,IF($A488&gt;=AG$16,0,AG$13*(AG$16-$A488)+AG$14*(AG$16-$A488)^2+AG$15*(AG$16-$A488)^3)))</f>
        <v>0</v>
      </c>
      <c r="AH488" s="54" t="n">
        <f aca="false">MIN(1000,MAX(AH489,IF($A488&gt;=AH$16,0,AH$13*(AH$16-$A488)+AH$14*(AH$16-$A488)^2+AH$15*(AH$16-$A488)^3)))</f>
        <v>0</v>
      </c>
      <c r="AI488" s="54" t="n">
        <f aca="false">MIN(1000,MAX(AI489,IF($A488&gt;=AI$16,0,AI$13*(AI$16-$A488)+AI$14*(AI$16-$A488)^2+AI$15*(AI$16-$A488)^3)))</f>
        <v>0</v>
      </c>
      <c r="AJ488" s="54" t="n">
        <f aca="false">MIN(1000,MAX(AJ489,IF($A488&gt;=AJ$16,0,AJ$13*(AJ$16-$A488)+AJ$14*(AJ$16-$A488)^2+AJ$15*(AJ$16-$A488)^3)))</f>
        <v>0</v>
      </c>
      <c r="AK488" s="54" t="n">
        <f aca="false">MIN(1000,MAX(AK489,IF($A488&gt;=AK$16,0,AK$13*(AK$16-$A488)+AK$14*(AK$16-$A488)^2+AK$15*(AK$16-$A488)^3)))</f>
        <v>0</v>
      </c>
      <c r="AL488" s="54" t="n">
        <f aca="false">MIN(1000,MAX(AL489,IF($A488&gt;=AL$16,0,AL$13*(AL$16-$A488)+AL$14*(AL$16-$A488)^2+AL$15*(AL$16-$A488)^3)))</f>
        <v>0</v>
      </c>
      <c r="AM488" s="54" t="n">
        <f aca="false">MIN(1000,MAX(AM489,IF($A488&gt;=AM$16,0,AM$13*(AM$16-$A488)+AM$14*(AM$16-$A488)^2+AM$15*(AM$16-$A488)^3)))</f>
        <v>0</v>
      </c>
      <c r="AN488" s="54" t="n">
        <f aca="false">MIN(1000,MAX(AN489,IF($A488&gt;=AN$16,0,AN$13*(AN$16-$A488)+AN$14*(AN$16-$A488)^2+AN$15*(AN$16-$A488)^3)))</f>
        <v>0</v>
      </c>
      <c r="AO488" s="54" t="n">
        <f aca="false">MIN(1000,MAX(AO489,IF($A488&gt;=AO$16,0,AO$13*(AO$16-$A488)+AO$14*(AO$16-$A488)^2+AO$15*(AO$16-$A488)^3)))</f>
        <v>0</v>
      </c>
      <c r="AP488" s="54" t="n">
        <f aca="false">MIN(1000,MAX(AP489,IF($A488&gt;=AP$16,0,AP$13*(AP$16-$A488)+AP$14*(AP$16-$A488)^2+AP$15*(AP$16-$A488)^3)))</f>
        <v>0</v>
      </c>
      <c r="AQ488" s="54" t="n">
        <f aca="false">MIN(1000,MAX(AQ489,IF($A488&gt;=AQ$16,0,AQ$13*(AQ$16-$A488)+AQ$14*(AQ$16-$A488)^2+AQ$15*(AQ$16-$A488)^3)))</f>
        <v>0</v>
      </c>
      <c r="AR488" s="54" t="n">
        <f aca="false">MIN(1000,MAX(AR489,IF($A488&gt;=AR$16,0,AR$13*(AR$16-$A488)+AR$14*(AR$16-$A488)^2+AR$15*(AR$16-$A488)^3)))</f>
        <v>0</v>
      </c>
      <c r="AS488" s="54" t="n">
        <f aca="false">MIN(1000,MAX(AS489,IF($A488&gt;=AS$16,0,AS$13*(AS$16-$A488)+AS$14*(AS$16-$A488)^2+AS$15*(AS$16-$A488)^3)))</f>
        <v>0</v>
      </c>
      <c r="AT488" s="54" t="n">
        <f aca="false">MIN(1000,MAX(AT489,IF($A488&gt;=AT$16,0,AT$13*(AT$16-$A488)+AT$14*(AT$16-$A488)^2+AT$15*(AT$16-$A488)^3)))</f>
        <v>0</v>
      </c>
      <c r="AU488" s="54" t="n">
        <f aca="false">MIN(1000,MAX(AU489,IF($A488&gt;=AU$16,0,AU$13*(AU$16-$A488)+AU$14*(AU$16-$A488)^2+AU$15*(AU$16-$A488)^3)))</f>
        <v>0</v>
      </c>
      <c r="AV488" s="54" t="n">
        <f aca="false">MIN(1000,MAX(AV489,IF($A488&gt;=AV$16,0,AV$13*(AV$16-$A488)+AV$14*(AV$16-$A488)^2+AV$15*(AV$16-$A488)^3)))</f>
        <v>247.02453</v>
      </c>
      <c r="AW488" s="54" t="n">
        <f aca="false">MIN(1000,MAX(AW489,IF($A488&gt;=AW$16,0,AW$13*(AW$16-$A488)+AW$14*(AW$16-$A488)^2+AW$15*(AW$16-$A488)^3)))</f>
        <v>0</v>
      </c>
      <c r="AX488" s="54" t="n">
        <f aca="false">MIN(1000,MAX(AX489,IF($A488&gt;=AX$16,0,AX$13*(AX$16-$A488)+AX$14*(AX$16-$A488)^2+AX$15*(AX$16-$A488)^3)))</f>
        <v>58.216864</v>
      </c>
      <c r="AY488" s="54" t="n">
        <f aca="false">MIN(1000,MAX(AY489,IF($A488&gt;=AY$16,0,AY$13*(AY$16-$A488)+AY$14*(AY$16-$A488)^2+AY$15*(AY$16-$A488)^3)))</f>
        <v>0</v>
      </c>
      <c r="AZ488" s="54" t="n">
        <f aca="false">MIN(1000,MAX(AZ489,IF($A488&gt;=AZ$16,0,AZ$13*(AZ$16-$A488)+AZ$14*(AZ$16-$A488)^2+AZ$15*(AZ$16-$A488)^3)))</f>
        <v>0</v>
      </c>
      <c r="BA488" s="54" t="n">
        <f aca="false">MIN(1000,MAX(BA489,IF($A488&gt;=BA$16,0,BA$13*(BA$16-$A488)+BA$14*(BA$16-$A488)^2+BA$15*(BA$16-$A488)^3)))</f>
        <v>0</v>
      </c>
    </row>
    <row r="489" customFormat="false" ht="13.8" hidden="false" customHeight="false" outlineLevel="0" collapsed="false">
      <c r="A489" s="12" t="n">
        <f aca="false">A488+10</f>
        <v>4720</v>
      </c>
      <c r="B489" s="54" t="n">
        <f aca="false">MIN(1000,MAX(B490,IF($A489&gt;=B$16,0,B$13*(B$16-$A489)+B$14*(B$16-$A489)^2+B$15*(B$16-$A489)^3)))</f>
        <v>0</v>
      </c>
      <c r="C489" s="54" t="n">
        <f aca="false">MIN(1000,MAX(C490,IF($A489&gt;=C$16,0,C$13*(C$16-$A489)+C$14*(C$16-$A489)^2+C$15*(C$16-$A489)^3)))</f>
        <v>0</v>
      </c>
      <c r="D489" s="54" t="n">
        <f aca="false">MIN(1000,MAX(D490,IF($A489&gt;=D$16,0,D$13*(D$16-$A489)+D$14*(D$16-$A489)^2+D$15*(D$16-$A489)^3)))</f>
        <v>0</v>
      </c>
      <c r="E489" s="54" t="n">
        <f aca="false">MIN(1000,MAX(E490,IF($A489&gt;=E$16,0,E$13*(E$16-$A489)+E$14*(E$16-$A489)^2+E$15*(E$16-$A489)^3)))</f>
        <v>0</v>
      </c>
      <c r="F489" s="54" t="n">
        <f aca="false">MIN(1000,MAX(F490,IF($A489&gt;=F$16,0,F$13*(F$16-$A489)+F$14*(F$16-$A489)^2+F$15*(F$16-$A489)^3)))</f>
        <v>0</v>
      </c>
      <c r="G489" s="54" t="n">
        <f aca="false">MIN(1000,MAX(G490,IF($A489&gt;=G$16,0,G$13*(G$16-$A489)+G$14*(G$16-$A489)^2+G$15*(G$16-$A489)^3)))</f>
        <v>0</v>
      </c>
      <c r="H489" s="54" t="n">
        <f aca="false">MIN(1000,MAX(H490,IF($A489&gt;=H$16,0,H$13*(H$16-$A489)+H$14*(H$16-$A489)^2+H$15*(H$16-$A489)^3)))</f>
        <v>0</v>
      </c>
      <c r="I489" s="54" t="n">
        <f aca="false">MIN(1000,MAX(I490,IF($A489&gt;=I$16,0,I$13*(I$16-$A489)+I$14*(I$16-$A489)^2+I$15*(I$16-$A489)^3)))</f>
        <v>0</v>
      </c>
      <c r="J489" s="54" t="n">
        <f aca="false">MIN(1000,MAX(J490,IF($A489&gt;=J$16,0,J$13*(J$16-$A489)+J$14*(J$16-$A489)^2+J$15*(J$16-$A489)^3)))</f>
        <v>0</v>
      </c>
      <c r="K489" s="54" t="n">
        <f aca="false">MIN(1000,MAX(K490,IF($A489&gt;=K$16,0,K$13*(K$16-$A489)+K$14*(K$16-$A489)^2+K$15*(K$16-$A489)^3)))</f>
        <v>0</v>
      </c>
      <c r="L489" s="54" t="n">
        <f aca="false">MIN(1000,MAX(L490,IF($A489&gt;=L$16,0,L$13*(L$16-$A489)+L$14*(L$16-$A489)^2+L$15*(L$16-$A489)^3)))</f>
        <v>0</v>
      </c>
      <c r="M489" s="54" t="n">
        <f aca="false">MIN(1000,MAX(M490,IF($A489&gt;=M$16,0,M$13*(M$16-$A489)+M$14*(M$16-$A489)^2+M$15*(M$16-$A489)^3)))</f>
        <v>0</v>
      </c>
      <c r="N489" s="54" t="n">
        <f aca="false">MIN(1000,MAX(N490,IF($A489&gt;=N$16,0,N$13*(N$16-$A489)+N$14*(N$16-$A489)^2+N$15*(N$16-$A489)^3)))</f>
        <v>0</v>
      </c>
      <c r="O489" s="54" t="n">
        <f aca="false">MIN(1000,MAX(O490,IF($A489&gt;=O$16,0,O$13*(O$16-$A489)+O$14*(O$16-$A489)^2+O$15*(O$16-$A489)^3)))</f>
        <v>0</v>
      </c>
      <c r="P489" s="54" t="n">
        <f aca="false">MIN(1000,MAX(P490,IF($A489&gt;=P$16,0,P$13*(P$16-$A489)+P$14*(P$16-$A489)^2+P$15*(P$16-$A489)^3)))</f>
        <v>0</v>
      </c>
      <c r="Q489" s="54" t="n">
        <f aca="false">MIN(1000,MAX(Q490,IF($A489&gt;=Q$16,0,Q$13*(Q$16-$A489)+Q$14*(Q$16-$A489)^2+Q$15*(Q$16-$A489)^3)))</f>
        <v>0</v>
      </c>
      <c r="R489" s="54" t="n">
        <f aca="false">MIN(1000,MAX(R490,IF($A489&gt;=R$16,0,R$13*(R$16-$A489)+R$14*(R$16-$A489)^2+R$15*(R$16-$A489)^3)))</f>
        <v>0</v>
      </c>
      <c r="S489" s="54" t="n">
        <f aca="false">MIN(1000,MAX(S490,IF($A489&gt;=S$16,0,S$13*(S$16-$A489)+S$14*(S$16-$A489)^2+S$15*(S$16-$A489)^3)))</f>
        <v>0</v>
      </c>
      <c r="T489" s="54" t="n">
        <f aca="false">MIN(1000,MAX(T490,IF($A489&gt;=T$16,0,T$13*(T$16-$A489)+T$14*(T$16-$A489)^2+T$15*(T$16-$A489)^3)))</f>
        <v>0</v>
      </c>
      <c r="U489" s="54" t="n">
        <f aca="false">MIN(1000,MAX(U490,IF($A489&gt;=U$16,0,U$13*(U$16-$A489)+U$14*(U$16-$A489)^2+U$15*(U$16-$A489)^3)))</f>
        <v>41.40745</v>
      </c>
      <c r="V489" s="54" t="n">
        <f aca="false">MIN(1000,MAX(V490,IF($A489&gt;=V$16,0,V$13*(V$16-$A489)+V$14*(V$16-$A489)^2+V$15*(V$16-$A489)^3)))</f>
        <v>0</v>
      </c>
      <c r="W489" s="54" t="n">
        <f aca="false">MIN(1000,MAX(W490,IF($A489&gt;=W$16,0,W$13*(W$16-$A489)+W$14*(W$16-$A489)^2+W$15*(W$16-$A489)^3)))</f>
        <v>22.84848</v>
      </c>
      <c r="X489" s="54" t="n">
        <f aca="false">MIN(1000,MAX(X490,IF($A489&gt;=X$16,0,X$13*(X$16-$A489)+X$14*(X$16-$A489)^2+X$15*(X$16-$A489)^3)))</f>
        <v>0</v>
      </c>
      <c r="Y489" s="54" t="n">
        <f aca="false">MIN(1000,MAX(Y490,IF($A489&gt;=Y$16,0,Y$13*(Y$16-$A489)+Y$14*(Y$16-$A489)^2+Y$15*(Y$16-$A489)^3)))</f>
        <v>0</v>
      </c>
      <c r="Z489" s="54" t="n">
        <f aca="false">MIN(1000,MAX(Z490,IF($A489&gt;=Z$16,0,Z$13*(Z$16-$A489)+Z$14*(Z$16-$A489)^2+Z$15*(Z$16-$A489)^3)))</f>
        <v>0</v>
      </c>
      <c r="AC489" s="54" t="n">
        <f aca="false">MIN(1000,MAX(AC490,IF($A489&gt;=AC$16,0,AC$13*(AC$16-$A489)+AC$14*(AC$16-$A489)^2+AC$15*(AC$16-$A489)^3)))</f>
        <v>0</v>
      </c>
      <c r="AD489" s="54" t="n">
        <f aca="false">MIN(1000,MAX(AD490,IF($A489&gt;=AD$16,0,AD$13*(AD$16-$A489)+AD$14*(AD$16-$A489)^2+AD$15*(AD$16-$A489)^3)))</f>
        <v>0</v>
      </c>
      <c r="AE489" s="54" t="n">
        <f aca="false">MIN(1000,MAX(AE490,IF($A489&gt;=AE$16,0,AE$13*(AE$16-$A489)+AE$14*(AE$16-$A489)^2+AE$15*(AE$16-$A489)^3)))</f>
        <v>0</v>
      </c>
      <c r="AF489" s="54" t="n">
        <f aca="false">MIN(1000,MAX(AF490,IF($A489&gt;=AF$16,0,AF$13*(AF$16-$A489)+AF$14*(AF$16-$A489)^2+AF$15*(AF$16-$A489)^3)))</f>
        <v>0</v>
      </c>
      <c r="AG489" s="54" t="n">
        <f aca="false">MIN(1000,MAX(AG490,IF($A489&gt;=AG$16,0,AG$13*(AG$16-$A489)+AG$14*(AG$16-$A489)^2+AG$15*(AG$16-$A489)^3)))</f>
        <v>0</v>
      </c>
      <c r="AH489" s="54" t="n">
        <f aca="false">MIN(1000,MAX(AH490,IF($A489&gt;=AH$16,0,AH$13*(AH$16-$A489)+AH$14*(AH$16-$A489)^2+AH$15*(AH$16-$A489)^3)))</f>
        <v>0</v>
      </c>
      <c r="AI489" s="54" t="n">
        <f aca="false">MIN(1000,MAX(AI490,IF($A489&gt;=AI$16,0,AI$13*(AI$16-$A489)+AI$14*(AI$16-$A489)^2+AI$15*(AI$16-$A489)^3)))</f>
        <v>0</v>
      </c>
      <c r="AJ489" s="54" t="n">
        <f aca="false">MIN(1000,MAX(AJ490,IF($A489&gt;=AJ$16,0,AJ$13*(AJ$16-$A489)+AJ$14*(AJ$16-$A489)^2+AJ$15*(AJ$16-$A489)^3)))</f>
        <v>0</v>
      </c>
      <c r="AK489" s="54" t="n">
        <f aca="false">MIN(1000,MAX(AK490,IF($A489&gt;=AK$16,0,AK$13*(AK$16-$A489)+AK$14*(AK$16-$A489)^2+AK$15*(AK$16-$A489)^3)))</f>
        <v>0</v>
      </c>
      <c r="AL489" s="54" t="n">
        <f aca="false">MIN(1000,MAX(AL490,IF($A489&gt;=AL$16,0,AL$13*(AL$16-$A489)+AL$14*(AL$16-$A489)^2+AL$15*(AL$16-$A489)^3)))</f>
        <v>0</v>
      </c>
      <c r="AM489" s="54" t="n">
        <f aca="false">MIN(1000,MAX(AM490,IF($A489&gt;=AM$16,0,AM$13*(AM$16-$A489)+AM$14*(AM$16-$A489)^2+AM$15*(AM$16-$A489)^3)))</f>
        <v>0</v>
      </c>
      <c r="AN489" s="54" t="n">
        <f aca="false">MIN(1000,MAX(AN490,IF($A489&gt;=AN$16,0,AN$13*(AN$16-$A489)+AN$14*(AN$16-$A489)^2+AN$15*(AN$16-$A489)^3)))</f>
        <v>0</v>
      </c>
      <c r="AO489" s="54" t="n">
        <f aca="false">MIN(1000,MAX(AO490,IF($A489&gt;=AO$16,0,AO$13*(AO$16-$A489)+AO$14*(AO$16-$A489)^2+AO$15*(AO$16-$A489)^3)))</f>
        <v>0</v>
      </c>
      <c r="AP489" s="54" t="n">
        <f aca="false">MIN(1000,MAX(AP490,IF($A489&gt;=AP$16,0,AP$13*(AP$16-$A489)+AP$14*(AP$16-$A489)^2+AP$15*(AP$16-$A489)^3)))</f>
        <v>0</v>
      </c>
      <c r="AQ489" s="54" t="n">
        <f aca="false">MIN(1000,MAX(AQ490,IF($A489&gt;=AQ$16,0,AQ$13*(AQ$16-$A489)+AQ$14*(AQ$16-$A489)^2+AQ$15*(AQ$16-$A489)^3)))</f>
        <v>0</v>
      </c>
      <c r="AR489" s="54" t="n">
        <f aca="false">MIN(1000,MAX(AR490,IF($A489&gt;=AR$16,0,AR$13*(AR$16-$A489)+AR$14*(AR$16-$A489)^2+AR$15*(AR$16-$A489)^3)))</f>
        <v>0</v>
      </c>
      <c r="AS489" s="54" t="n">
        <f aca="false">MIN(1000,MAX(AS490,IF($A489&gt;=AS$16,0,AS$13*(AS$16-$A489)+AS$14*(AS$16-$A489)^2+AS$15*(AS$16-$A489)^3)))</f>
        <v>0</v>
      </c>
      <c r="AT489" s="54" t="n">
        <f aca="false">MIN(1000,MAX(AT490,IF($A489&gt;=AT$16,0,AT$13*(AT$16-$A489)+AT$14*(AT$16-$A489)^2+AT$15*(AT$16-$A489)^3)))</f>
        <v>0</v>
      </c>
      <c r="AU489" s="54" t="n">
        <f aca="false">MIN(1000,MAX(AU490,IF($A489&gt;=AU$16,0,AU$13*(AU$16-$A489)+AU$14*(AU$16-$A489)^2+AU$15*(AU$16-$A489)^3)))</f>
        <v>0</v>
      </c>
      <c r="AV489" s="54" t="n">
        <f aca="false">MIN(1000,MAX(AV490,IF($A489&gt;=AV$16,0,AV$13*(AV$16-$A489)+AV$14*(AV$16-$A489)^2+AV$15*(AV$16-$A489)^3)))</f>
        <v>245.57153</v>
      </c>
      <c r="AW489" s="54" t="n">
        <f aca="false">MIN(1000,MAX(AW490,IF($A489&gt;=AW$16,0,AW$13*(AW$16-$A489)+AW$14*(AW$16-$A489)^2+AW$15*(AW$16-$A489)^3)))</f>
        <v>0</v>
      </c>
      <c r="AX489" s="54" t="n">
        <f aca="false">MIN(1000,MAX(AX490,IF($A489&gt;=AX$16,0,AX$13*(AX$16-$A489)+AX$14*(AX$16-$A489)^2+AX$15*(AX$16-$A489)^3)))</f>
        <v>58.216864</v>
      </c>
      <c r="AY489" s="54" t="n">
        <f aca="false">MIN(1000,MAX(AY490,IF($A489&gt;=AY$16,0,AY$13*(AY$16-$A489)+AY$14*(AY$16-$A489)^2+AY$15*(AY$16-$A489)^3)))</f>
        <v>0</v>
      </c>
      <c r="AZ489" s="54" t="n">
        <f aca="false">MIN(1000,MAX(AZ490,IF($A489&gt;=AZ$16,0,AZ$13*(AZ$16-$A489)+AZ$14*(AZ$16-$A489)^2+AZ$15*(AZ$16-$A489)^3)))</f>
        <v>0</v>
      </c>
      <c r="BA489" s="54" t="n">
        <f aca="false">MIN(1000,MAX(BA490,IF($A489&gt;=BA$16,0,BA$13*(BA$16-$A489)+BA$14*(BA$16-$A489)^2+BA$15*(BA$16-$A489)^3)))</f>
        <v>0</v>
      </c>
    </row>
    <row r="490" customFormat="false" ht="13.8" hidden="false" customHeight="false" outlineLevel="0" collapsed="false">
      <c r="A490" s="12" t="n">
        <f aca="false">A489+10</f>
        <v>4730</v>
      </c>
      <c r="B490" s="54" t="n">
        <f aca="false">MIN(1000,MAX(B491,IF($A490&gt;=B$16,0,B$13*(B$16-$A490)+B$14*(B$16-$A490)^2+B$15*(B$16-$A490)^3)))</f>
        <v>0</v>
      </c>
      <c r="C490" s="54" t="n">
        <f aca="false">MIN(1000,MAX(C491,IF($A490&gt;=C$16,0,C$13*(C$16-$A490)+C$14*(C$16-$A490)^2+C$15*(C$16-$A490)^3)))</f>
        <v>0</v>
      </c>
      <c r="D490" s="54" t="n">
        <f aca="false">MIN(1000,MAX(D491,IF($A490&gt;=D$16,0,D$13*(D$16-$A490)+D$14*(D$16-$A490)^2+D$15*(D$16-$A490)^3)))</f>
        <v>0</v>
      </c>
      <c r="E490" s="54" t="n">
        <f aca="false">MIN(1000,MAX(E491,IF($A490&gt;=E$16,0,E$13*(E$16-$A490)+E$14*(E$16-$A490)^2+E$15*(E$16-$A490)^3)))</f>
        <v>0</v>
      </c>
      <c r="F490" s="54" t="n">
        <f aca="false">MIN(1000,MAX(F491,IF($A490&gt;=F$16,0,F$13*(F$16-$A490)+F$14*(F$16-$A490)^2+F$15*(F$16-$A490)^3)))</f>
        <v>0</v>
      </c>
      <c r="G490" s="54" t="n">
        <f aca="false">MIN(1000,MAX(G491,IF($A490&gt;=G$16,0,G$13*(G$16-$A490)+G$14*(G$16-$A490)^2+G$15*(G$16-$A490)^3)))</f>
        <v>0</v>
      </c>
      <c r="H490" s="54" t="n">
        <f aca="false">MIN(1000,MAX(H491,IF($A490&gt;=H$16,0,H$13*(H$16-$A490)+H$14*(H$16-$A490)^2+H$15*(H$16-$A490)^3)))</f>
        <v>0</v>
      </c>
      <c r="I490" s="54" t="n">
        <f aca="false">MIN(1000,MAX(I491,IF($A490&gt;=I$16,0,I$13*(I$16-$A490)+I$14*(I$16-$A490)^2+I$15*(I$16-$A490)^3)))</f>
        <v>0</v>
      </c>
      <c r="J490" s="54" t="n">
        <f aca="false">MIN(1000,MAX(J491,IF($A490&gt;=J$16,0,J$13*(J$16-$A490)+J$14*(J$16-$A490)^2+J$15*(J$16-$A490)^3)))</f>
        <v>0</v>
      </c>
      <c r="K490" s="54" t="n">
        <f aca="false">MIN(1000,MAX(K491,IF($A490&gt;=K$16,0,K$13*(K$16-$A490)+K$14*(K$16-$A490)^2+K$15*(K$16-$A490)^3)))</f>
        <v>0</v>
      </c>
      <c r="L490" s="54" t="n">
        <f aca="false">MIN(1000,MAX(L491,IF($A490&gt;=L$16,0,L$13*(L$16-$A490)+L$14*(L$16-$A490)^2+L$15*(L$16-$A490)^3)))</f>
        <v>0</v>
      </c>
      <c r="M490" s="54" t="n">
        <f aca="false">MIN(1000,MAX(M491,IF($A490&gt;=M$16,0,M$13*(M$16-$A490)+M$14*(M$16-$A490)^2+M$15*(M$16-$A490)^3)))</f>
        <v>0</v>
      </c>
      <c r="N490" s="54" t="n">
        <f aca="false">MIN(1000,MAX(N491,IF($A490&gt;=N$16,0,N$13*(N$16-$A490)+N$14*(N$16-$A490)^2+N$15*(N$16-$A490)^3)))</f>
        <v>0</v>
      </c>
      <c r="O490" s="54" t="n">
        <f aca="false">MIN(1000,MAX(O491,IF($A490&gt;=O$16,0,O$13*(O$16-$A490)+O$14*(O$16-$A490)^2+O$15*(O$16-$A490)^3)))</f>
        <v>0</v>
      </c>
      <c r="P490" s="54" t="n">
        <f aca="false">MIN(1000,MAX(P491,IF($A490&gt;=P$16,0,P$13*(P$16-$A490)+P$14*(P$16-$A490)^2+P$15*(P$16-$A490)^3)))</f>
        <v>0</v>
      </c>
      <c r="Q490" s="54" t="n">
        <f aca="false">MIN(1000,MAX(Q491,IF($A490&gt;=Q$16,0,Q$13*(Q$16-$A490)+Q$14*(Q$16-$A490)^2+Q$15*(Q$16-$A490)^3)))</f>
        <v>0</v>
      </c>
      <c r="R490" s="54" t="n">
        <f aca="false">MIN(1000,MAX(R491,IF($A490&gt;=R$16,0,R$13*(R$16-$A490)+R$14*(R$16-$A490)^2+R$15*(R$16-$A490)^3)))</f>
        <v>0</v>
      </c>
      <c r="S490" s="54" t="n">
        <f aca="false">MIN(1000,MAX(S491,IF($A490&gt;=S$16,0,S$13*(S$16-$A490)+S$14*(S$16-$A490)^2+S$15*(S$16-$A490)^3)))</f>
        <v>0</v>
      </c>
      <c r="T490" s="54" t="n">
        <f aca="false">MIN(1000,MAX(T491,IF($A490&gt;=T$16,0,T$13*(T$16-$A490)+T$14*(T$16-$A490)^2+T$15*(T$16-$A490)^3)))</f>
        <v>0</v>
      </c>
      <c r="U490" s="54" t="n">
        <f aca="false">MIN(1000,MAX(U491,IF($A490&gt;=U$16,0,U$13*(U$16-$A490)+U$14*(U$16-$A490)^2+U$15*(U$16-$A490)^3)))</f>
        <v>41.16245</v>
      </c>
      <c r="V490" s="54" t="n">
        <f aca="false">MIN(1000,MAX(V491,IF($A490&gt;=V$16,0,V$13*(V$16-$A490)+V$14*(V$16-$A490)^2+V$15*(V$16-$A490)^3)))</f>
        <v>0</v>
      </c>
      <c r="W490" s="54" t="n">
        <f aca="false">MIN(1000,MAX(W491,IF($A490&gt;=W$16,0,W$13*(W$16-$A490)+W$14*(W$16-$A490)^2+W$15*(W$16-$A490)^3)))</f>
        <v>22.71948</v>
      </c>
      <c r="X490" s="54" t="n">
        <f aca="false">MIN(1000,MAX(X491,IF($A490&gt;=X$16,0,X$13*(X$16-$A490)+X$14*(X$16-$A490)^2+X$15*(X$16-$A490)^3)))</f>
        <v>0</v>
      </c>
      <c r="Y490" s="54" t="n">
        <f aca="false">MIN(1000,MAX(Y491,IF($A490&gt;=Y$16,0,Y$13*(Y$16-$A490)+Y$14*(Y$16-$A490)^2+Y$15*(Y$16-$A490)^3)))</f>
        <v>0</v>
      </c>
      <c r="Z490" s="54" t="n">
        <f aca="false">MIN(1000,MAX(Z491,IF($A490&gt;=Z$16,0,Z$13*(Z$16-$A490)+Z$14*(Z$16-$A490)^2+Z$15*(Z$16-$A490)^3)))</f>
        <v>0</v>
      </c>
      <c r="AC490" s="54" t="n">
        <f aca="false">MIN(1000,MAX(AC491,IF($A490&gt;=AC$16,0,AC$13*(AC$16-$A490)+AC$14*(AC$16-$A490)^2+AC$15*(AC$16-$A490)^3)))</f>
        <v>0</v>
      </c>
      <c r="AD490" s="54" t="n">
        <f aca="false">MIN(1000,MAX(AD491,IF($A490&gt;=AD$16,0,AD$13*(AD$16-$A490)+AD$14*(AD$16-$A490)^2+AD$15*(AD$16-$A490)^3)))</f>
        <v>0</v>
      </c>
      <c r="AE490" s="54" t="n">
        <f aca="false">MIN(1000,MAX(AE491,IF($A490&gt;=AE$16,0,AE$13*(AE$16-$A490)+AE$14*(AE$16-$A490)^2+AE$15*(AE$16-$A490)^3)))</f>
        <v>0</v>
      </c>
      <c r="AF490" s="54" t="n">
        <f aca="false">MIN(1000,MAX(AF491,IF($A490&gt;=AF$16,0,AF$13*(AF$16-$A490)+AF$14*(AF$16-$A490)^2+AF$15*(AF$16-$A490)^3)))</f>
        <v>0</v>
      </c>
      <c r="AG490" s="54" t="n">
        <f aca="false">MIN(1000,MAX(AG491,IF($A490&gt;=AG$16,0,AG$13*(AG$16-$A490)+AG$14*(AG$16-$A490)^2+AG$15*(AG$16-$A490)^3)))</f>
        <v>0</v>
      </c>
      <c r="AH490" s="54" t="n">
        <f aca="false">MIN(1000,MAX(AH491,IF($A490&gt;=AH$16,0,AH$13*(AH$16-$A490)+AH$14*(AH$16-$A490)^2+AH$15*(AH$16-$A490)^3)))</f>
        <v>0</v>
      </c>
      <c r="AI490" s="54" t="n">
        <f aca="false">MIN(1000,MAX(AI491,IF($A490&gt;=AI$16,0,AI$13*(AI$16-$A490)+AI$14*(AI$16-$A490)^2+AI$15*(AI$16-$A490)^3)))</f>
        <v>0</v>
      </c>
      <c r="AJ490" s="54" t="n">
        <f aca="false">MIN(1000,MAX(AJ491,IF($A490&gt;=AJ$16,0,AJ$13*(AJ$16-$A490)+AJ$14*(AJ$16-$A490)^2+AJ$15*(AJ$16-$A490)^3)))</f>
        <v>0</v>
      </c>
      <c r="AK490" s="54" t="n">
        <f aca="false">MIN(1000,MAX(AK491,IF($A490&gt;=AK$16,0,AK$13*(AK$16-$A490)+AK$14*(AK$16-$A490)^2+AK$15*(AK$16-$A490)^3)))</f>
        <v>0</v>
      </c>
      <c r="AL490" s="54" t="n">
        <f aca="false">MIN(1000,MAX(AL491,IF($A490&gt;=AL$16,0,AL$13*(AL$16-$A490)+AL$14*(AL$16-$A490)^2+AL$15*(AL$16-$A490)^3)))</f>
        <v>0</v>
      </c>
      <c r="AM490" s="54" t="n">
        <f aca="false">MIN(1000,MAX(AM491,IF($A490&gt;=AM$16,0,AM$13*(AM$16-$A490)+AM$14*(AM$16-$A490)^2+AM$15*(AM$16-$A490)^3)))</f>
        <v>0</v>
      </c>
      <c r="AN490" s="54" t="n">
        <f aca="false">MIN(1000,MAX(AN491,IF($A490&gt;=AN$16,0,AN$13*(AN$16-$A490)+AN$14*(AN$16-$A490)^2+AN$15*(AN$16-$A490)^3)))</f>
        <v>0</v>
      </c>
      <c r="AO490" s="54" t="n">
        <f aca="false">MIN(1000,MAX(AO491,IF($A490&gt;=AO$16,0,AO$13*(AO$16-$A490)+AO$14*(AO$16-$A490)^2+AO$15*(AO$16-$A490)^3)))</f>
        <v>0</v>
      </c>
      <c r="AP490" s="54" t="n">
        <f aca="false">MIN(1000,MAX(AP491,IF($A490&gt;=AP$16,0,AP$13*(AP$16-$A490)+AP$14*(AP$16-$A490)^2+AP$15*(AP$16-$A490)^3)))</f>
        <v>0</v>
      </c>
      <c r="AQ490" s="54" t="n">
        <f aca="false">MIN(1000,MAX(AQ491,IF($A490&gt;=AQ$16,0,AQ$13*(AQ$16-$A490)+AQ$14*(AQ$16-$A490)^2+AQ$15*(AQ$16-$A490)^3)))</f>
        <v>0</v>
      </c>
      <c r="AR490" s="54" t="n">
        <f aca="false">MIN(1000,MAX(AR491,IF($A490&gt;=AR$16,0,AR$13*(AR$16-$A490)+AR$14*(AR$16-$A490)^2+AR$15*(AR$16-$A490)^3)))</f>
        <v>0</v>
      </c>
      <c r="AS490" s="54" t="n">
        <f aca="false">MIN(1000,MAX(AS491,IF($A490&gt;=AS$16,0,AS$13*(AS$16-$A490)+AS$14*(AS$16-$A490)^2+AS$15*(AS$16-$A490)^3)))</f>
        <v>0</v>
      </c>
      <c r="AT490" s="54" t="n">
        <f aca="false">MIN(1000,MAX(AT491,IF($A490&gt;=AT$16,0,AT$13*(AT$16-$A490)+AT$14*(AT$16-$A490)^2+AT$15*(AT$16-$A490)^3)))</f>
        <v>0</v>
      </c>
      <c r="AU490" s="54" t="n">
        <f aca="false">MIN(1000,MAX(AU491,IF($A490&gt;=AU$16,0,AU$13*(AU$16-$A490)+AU$14*(AU$16-$A490)^2+AU$15*(AU$16-$A490)^3)))</f>
        <v>0</v>
      </c>
      <c r="AV490" s="54" t="n">
        <f aca="false">MIN(1000,MAX(AV491,IF($A490&gt;=AV$16,0,AV$13*(AV$16-$A490)+AV$14*(AV$16-$A490)^2+AV$15*(AV$16-$A490)^3)))</f>
        <v>244.11853</v>
      </c>
      <c r="AW490" s="54" t="n">
        <f aca="false">MIN(1000,MAX(AW491,IF($A490&gt;=AW$16,0,AW$13*(AW$16-$A490)+AW$14*(AW$16-$A490)^2+AW$15*(AW$16-$A490)^3)))</f>
        <v>0</v>
      </c>
      <c r="AX490" s="54" t="n">
        <f aca="false">MIN(1000,MAX(AX491,IF($A490&gt;=AX$16,0,AX$13*(AX$16-$A490)+AX$14*(AX$16-$A490)^2+AX$15*(AX$16-$A490)^3)))</f>
        <v>58.216864</v>
      </c>
      <c r="AY490" s="54" t="n">
        <f aca="false">MIN(1000,MAX(AY491,IF($A490&gt;=AY$16,0,AY$13*(AY$16-$A490)+AY$14*(AY$16-$A490)^2+AY$15*(AY$16-$A490)^3)))</f>
        <v>0</v>
      </c>
      <c r="AZ490" s="54" t="n">
        <f aca="false">MIN(1000,MAX(AZ491,IF($A490&gt;=AZ$16,0,AZ$13*(AZ$16-$A490)+AZ$14*(AZ$16-$A490)^2+AZ$15*(AZ$16-$A490)^3)))</f>
        <v>0</v>
      </c>
      <c r="BA490" s="54" t="n">
        <f aca="false">MIN(1000,MAX(BA491,IF($A490&gt;=BA$16,0,BA$13*(BA$16-$A490)+BA$14*(BA$16-$A490)^2+BA$15*(BA$16-$A490)^3)))</f>
        <v>0</v>
      </c>
    </row>
    <row r="491" customFormat="false" ht="13.8" hidden="false" customHeight="false" outlineLevel="0" collapsed="false">
      <c r="A491" s="12" t="n">
        <f aca="false">A490+10</f>
        <v>4740</v>
      </c>
      <c r="B491" s="54" t="n">
        <f aca="false">MIN(1000,MAX(B492,IF($A491&gt;=B$16,0,B$13*(B$16-$A491)+B$14*(B$16-$A491)^2+B$15*(B$16-$A491)^3)))</f>
        <v>0</v>
      </c>
      <c r="C491" s="54" t="n">
        <f aca="false">MIN(1000,MAX(C492,IF($A491&gt;=C$16,0,C$13*(C$16-$A491)+C$14*(C$16-$A491)^2+C$15*(C$16-$A491)^3)))</f>
        <v>0</v>
      </c>
      <c r="D491" s="54" t="n">
        <f aca="false">MIN(1000,MAX(D492,IF($A491&gt;=D$16,0,D$13*(D$16-$A491)+D$14*(D$16-$A491)^2+D$15*(D$16-$A491)^3)))</f>
        <v>0</v>
      </c>
      <c r="E491" s="54" t="n">
        <f aca="false">MIN(1000,MAX(E492,IF($A491&gt;=E$16,0,E$13*(E$16-$A491)+E$14*(E$16-$A491)^2+E$15*(E$16-$A491)^3)))</f>
        <v>0</v>
      </c>
      <c r="F491" s="54" t="n">
        <f aca="false">MIN(1000,MAX(F492,IF($A491&gt;=F$16,0,F$13*(F$16-$A491)+F$14*(F$16-$A491)^2+F$15*(F$16-$A491)^3)))</f>
        <v>0</v>
      </c>
      <c r="G491" s="54" t="n">
        <f aca="false">MIN(1000,MAX(G492,IF($A491&gt;=G$16,0,G$13*(G$16-$A491)+G$14*(G$16-$A491)^2+G$15*(G$16-$A491)^3)))</f>
        <v>0</v>
      </c>
      <c r="H491" s="54" t="n">
        <f aca="false">MIN(1000,MAX(H492,IF($A491&gt;=H$16,0,H$13*(H$16-$A491)+H$14*(H$16-$A491)^2+H$15*(H$16-$A491)^3)))</f>
        <v>0</v>
      </c>
      <c r="I491" s="54" t="n">
        <f aca="false">MIN(1000,MAX(I492,IF($A491&gt;=I$16,0,I$13*(I$16-$A491)+I$14*(I$16-$A491)^2+I$15*(I$16-$A491)^3)))</f>
        <v>0</v>
      </c>
      <c r="J491" s="54" t="n">
        <f aca="false">MIN(1000,MAX(J492,IF($A491&gt;=J$16,0,J$13*(J$16-$A491)+J$14*(J$16-$A491)^2+J$15*(J$16-$A491)^3)))</f>
        <v>0</v>
      </c>
      <c r="K491" s="54" t="n">
        <f aca="false">MIN(1000,MAX(K492,IF($A491&gt;=K$16,0,K$13*(K$16-$A491)+K$14*(K$16-$A491)^2+K$15*(K$16-$A491)^3)))</f>
        <v>0</v>
      </c>
      <c r="L491" s="54" t="n">
        <f aca="false">MIN(1000,MAX(L492,IF($A491&gt;=L$16,0,L$13*(L$16-$A491)+L$14*(L$16-$A491)^2+L$15*(L$16-$A491)^3)))</f>
        <v>0</v>
      </c>
      <c r="M491" s="54" t="n">
        <f aca="false">MIN(1000,MAX(M492,IF($A491&gt;=M$16,0,M$13*(M$16-$A491)+M$14*(M$16-$A491)^2+M$15*(M$16-$A491)^3)))</f>
        <v>0</v>
      </c>
      <c r="N491" s="54" t="n">
        <f aca="false">MIN(1000,MAX(N492,IF($A491&gt;=N$16,0,N$13*(N$16-$A491)+N$14*(N$16-$A491)^2+N$15*(N$16-$A491)^3)))</f>
        <v>0</v>
      </c>
      <c r="O491" s="54" t="n">
        <f aca="false">MIN(1000,MAX(O492,IF($A491&gt;=O$16,0,O$13*(O$16-$A491)+O$14*(O$16-$A491)^2+O$15*(O$16-$A491)^3)))</f>
        <v>0</v>
      </c>
      <c r="P491" s="54" t="n">
        <f aca="false">MIN(1000,MAX(P492,IF($A491&gt;=P$16,0,P$13*(P$16-$A491)+P$14*(P$16-$A491)^2+P$15*(P$16-$A491)^3)))</f>
        <v>0</v>
      </c>
      <c r="Q491" s="54" t="n">
        <f aca="false">MIN(1000,MAX(Q492,IF($A491&gt;=Q$16,0,Q$13*(Q$16-$A491)+Q$14*(Q$16-$A491)^2+Q$15*(Q$16-$A491)^3)))</f>
        <v>0</v>
      </c>
      <c r="R491" s="54" t="n">
        <f aca="false">MIN(1000,MAX(R492,IF($A491&gt;=R$16,0,R$13*(R$16-$A491)+R$14*(R$16-$A491)^2+R$15*(R$16-$A491)^3)))</f>
        <v>0</v>
      </c>
      <c r="S491" s="54" t="n">
        <f aca="false">MIN(1000,MAX(S492,IF($A491&gt;=S$16,0,S$13*(S$16-$A491)+S$14*(S$16-$A491)^2+S$15*(S$16-$A491)^3)))</f>
        <v>0</v>
      </c>
      <c r="T491" s="54" t="n">
        <f aca="false">MIN(1000,MAX(T492,IF($A491&gt;=T$16,0,T$13*(T$16-$A491)+T$14*(T$16-$A491)^2+T$15*(T$16-$A491)^3)))</f>
        <v>0</v>
      </c>
      <c r="U491" s="54" t="n">
        <f aca="false">MIN(1000,MAX(U492,IF($A491&gt;=U$16,0,U$13*(U$16-$A491)+U$14*(U$16-$A491)^2+U$15*(U$16-$A491)^3)))</f>
        <v>40.91745</v>
      </c>
      <c r="V491" s="54" t="n">
        <f aca="false">MIN(1000,MAX(V492,IF($A491&gt;=V$16,0,V$13*(V$16-$A491)+V$14*(V$16-$A491)^2+V$15*(V$16-$A491)^3)))</f>
        <v>0</v>
      </c>
      <c r="W491" s="54" t="n">
        <f aca="false">MIN(1000,MAX(W492,IF($A491&gt;=W$16,0,W$13*(W$16-$A491)+W$14*(W$16-$A491)^2+W$15*(W$16-$A491)^3)))</f>
        <v>22.59048</v>
      </c>
      <c r="X491" s="54" t="n">
        <f aca="false">MIN(1000,MAX(X492,IF($A491&gt;=X$16,0,X$13*(X$16-$A491)+X$14*(X$16-$A491)^2+X$15*(X$16-$A491)^3)))</f>
        <v>0</v>
      </c>
      <c r="Y491" s="54" t="n">
        <f aca="false">MIN(1000,MAX(Y492,IF($A491&gt;=Y$16,0,Y$13*(Y$16-$A491)+Y$14*(Y$16-$A491)^2+Y$15*(Y$16-$A491)^3)))</f>
        <v>0</v>
      </c>
      <c r="Z491" s="54" t="n">
        <f aca="false">MIN(1000,MAX(Z492,IF($A491&gt;=Z$16,0,Z$13*(Z$16-$A491)+Z$14*(Z$16-$A491)^2+Z$15*(Z$16-$A491)^3)))</f>
        <v>0</v>
      </c>
      <c r="AC491" s="54" t="n">
        <f aca="false">MIN(1000,MAX(AC492,IF($A491&gt;=AC$16,0,AC$13*(AC$16-$A491)+AC$14*(AC$16-$A491)^2+AC$15*(AC$16-$A491)^3)))</f>
        <v>0</v>
      </c>
      <c r="AD491" s="54" t="n">
        <f aca="false">MIN(1000,MAX(AD492,IF($A491&gt;=AD$16,0,AD$13*(AD$16-$A491)+AD$14*(AD$16-$A491)^2+AD$15*(AD$16-$A491)^3)))</f>
        <v>0</v>
      </c>
      <c r="AE491" s="54" t="n">
        <f aca="false">MIN(1000,MAX(AE492,IF($A491&gt;=AE$16,0,AE$13*(AE$16-$A491)+AE$14*(AE$16-$A491)^2+AE$15*(AE$16-$A491)^3)))</f>
        <v>0</v>
      </c>
      <c r="AF491" s="54" t="n">
        <f aca="false">MIN(1000,MAX(AF492,IF($A491&gt;=AF$16,0,AF$13*(AF$16-$A491)+AF$14*(AF$16-$A491)^2+AF$15*(AF$16-$A491)^3)))</f>
        <v>0</v>
      </c>
      <c r="AG491" s="54" t="n">
        <f aca="false">MIN(1000,MAX(AG492,IF($A491&gt;=AG$16,0,AG$13*(AG$16-$A491)+AG$14*(AG$16-$A491)^2+AG$15*(AG$16-$A491)^3)))</f>
        <v>0</v>
      </c>
      <c r="AH491" s="54" t="n">
        <f aca="false">MIN(1000,MAX(AH492,IF($A491&gt;=AH$16,0,AH$13*(AH$16-$A491)+AH$14*(AH$16-$A491)^2+AH$15*(AH$16-$A491)^3)))</f>
        <v>0</v>
      </c>
      <c r="AI491" s="54" t="n">
        <f aca="false">MIN(1000,MAX(AI492,IF($A491&gt;=AI$16,0,AI$13*(AI$16-$A491)+AI$14*(AI$16-$A491)^2+AI$15*(AI$16-$A491)^3)))</f>
        <v>0</v>
      </c>
      <c r="AJ491" s="54" t="n">
        <f aca="false">MIN(1000,MAX(AJ492,IF($A491&gt;=AJ$16,0,AJ$13*(AJ$16-$A491)+AJ$14*(AJ$16-$A491)^2+AJ$15*(AJ$16-$A491)^3)))</f>
        <v>0</v>
      </c>
      <c r="AK491" s="54" t="n">
        <f aca="false">MIN(1000,MAX(AK492,IF($A491&gt;=AK$16,0,AK$13*(AK$16-$A491)+AK$14*(AK$16-$A491)^2+AK$15*(AK$16-$A491)^3)))</f>
        <v>0</v>
      </c>
      <c r="AL491" s="54" t="n">
        <f aca="false">MIN(1000,MAX(AL492,IF($A491&gt;=AL$16,0,AL$13*(AL$16-$A491)+AL$14*(AL$16-$A491)^2+AL$15*(AL$16-$A491)^3)))</f>
        <v>0</v>
      </c>
      <c r="AM491" s="54" t="n">
        <f aca="false">MIN(1000,MAX(AM492,IF($A491&gt;=AM$16,0,AM$13*(AM$16-$A491)+AM$14*(AM$16-$A491)^2+AM$15*(AM$16-$A491)^3)))</f>
        <v>0</v>
      </c>
      <c r="AN491" s="54" t="n">
        <f aca="false">MIN(1000,MAX(AN492,IF($A491&gt;=AN$16,0,AN$13*(AN$16-$A491)+AN$14*(AN$16-$A491)^2+AN$15*(AN$16-$A491)^3)))</f>
        <v>0</v>
      </c>
      <c r="AO491" s="54" t="n">
        <f aca="false">MIN(1000,MAX(AO492,IF($A491&gt;=AO$16,0,AO$13*(AO$16-$A491)+AO$14*(AO$16-$A491)^2+AO$15*(AO$16-$A491)^3)))</f>
        <v>0</v>
      </c>
      <c r="AP491" s="54" t="n">
        <f aca="false">MIN(1000,MAX(AP492,IF($A491&gt;=AP$16,0,AP$13*(AP$16-$A491)+AP$14*(AP$16-$A491)^2+AP$15*(AP$16-$A491)^3)))</f>
        <v>0</v>
      </c>
      <c r="AQ491" s="54" t="n">
        <f aca="false">MIN(1000,MAX(AQ492,IF($A491&gt;=AQ$16,0,AQ$13*(AQ$16-$A491)+AQ$14*(AQ$16-$A491)^2+AQ$15*(AQ$16-$A491)^3)))</f>
        <v>0</v>
      </c>
      <c r="AR491" s="54" t="n">
        <f aca="false">MIN(1000,MAX(AR492,IF($A491&gt;=AR$16,0,AR$13*(AR$16-$A491)+AR$14*(AR$16-$A491)^2+AR$15*(AR$16-$A491)^3)))</f>
        <v>0</v>
      </c>
      <c r="AS491" s="54" t="n">
        <f aca="false">MIN(1000,MAX(AS492,IF($A491&gt;=AS$16,0,AS$13*(AS$16-$A491)+AS$14*(AS$16-$A491)^2+AS$15*(AS$16-$A491)^3)))</f>
        <v>0</v>
      </c>
      <c r="AT491" s="54" t="n">
        <f aca="false">MIN(1000,MAX(AT492,IF($A491&gt;=AT$16,0,AT$13*(AT$16-$A491)+AT$14*(AT$16-$A491)^2+AT$15*(AT$16-$A491)^3)))</f>
        <v>0</v>
      </c>
      <c r="AU491" s="54" t="n">
        <f aca="false">MIN(1000,MAX(AU492,IF($A491&gt;=AU$16,0,AU$13*(AU$16-$A491)+AU$14*(AU$16-$A491)^2+AU$15*(AU$16-$A491)^3)))</f>
        <v>0</v>
      </c>
      <c r="AV491" s="54" t="n">
        <f aca="false">MIN(1000,MAX(AV492,IF($A491&gt;=AV$16,0,AV$13*(AV$16-$A491)+AV$14*(AV$16-$A491)^2+AV$15*(AV$16-$A491)^3)))</f>
        <v>242.66553</v>
      </c>
      <c r="AW491" s="54" t="n">
        <f aca="false">MIN(1000,MAX(AW492,IF($A491&gt;=AW$16,0,AW$13*(AW$16-$A491)+AW$14*(AW$16-$A491)^2+AW$15*(AW$16-$A491)^3)))</f>
        <v>0</v>
      </c>
      <c r="AX491" s="54" t="n">
        <f aca="false">MIN(1000,MAX(AX492,IF($A491&gt;=AX$16,0,AX$13*(AX$16-$A491)+AX$14*(AX$16-$A491)^2+AX$15*(AX$16-$A491)^3)))</f>
        <v>58.216864</v>
      </c>
      <c r="AY491" s="54" t="n">
        <f aca="false">MIN(1000,MAX(AY492,IF($A491&gt;=AY$16,0,AY$13*(AY$16-$A491)+AY$14*(AY$16-$A491)^2+AY$15*(AY$16-$A491)^3)))</f>
        <v>0</v>
      </c>
      <c r="AZ491" s="54" t="n">
        <f aca="false">MIN(1000,MAX(AZ492,IF($A491&gt;=AZ$16,0,AZ$13*(AZ$16-$A491)+AZ$14*(AZ$16-$A491)^2+AZ$15*(AZ$16-$A491)^3)))</f>
        <v>0</v>
      </c>
      <c r="BA491" s="54" t="n">
        <f aca="false">MIN(1000,MAX(BA492,IF($A491&gt;=BA$16,0,BA$13*(BA$16-$A491)+BA$14*(BA$16-$A491)^2+BA$15*(BA$16-$A491)^3)))</f>
        <v>0</v>
      </c>
    </row>
    <row r="492" customFormat="false" ht="13.8" hidden="false" customHeight="false" outlineLevel="0" collapsed="false">
      <c r="A492" s="12" t="n">
        <f aca="false">A491+10</f>
        <v>4750</v>
      </c>
      <c r="B492" s="54" t="n">
        <f aca="false">MIN(1000,MAX(B493,IF($A492&gt;=B$16,0,B$13*(B$16-$A492)+B$14*(B$16-$A492)^2+B$15*(B$16-$A492)^3)))</f>
        <v>0</v>
      </c>
      <c r="C492" s="54" t="n">
        <f aca="false">MIN(1000,MAX(C493,IF($A492&gt;=C$16,0,C$13*(C$16-$A492)+C$14*(C$16-$A492)^2+C$15*(C$16-$A492)^3)))</f>
        <v>0</v>
      </c>
      <c r="D492" s="54" t="n">
        <f aca="false">MIN(1000,MAX(D493,IF($A492&gt;=D$16,0,D$13*(D$16-$A492)+D$14*(D$16-$A492)^2+D$15*(D$16-$A492)^3)))</f>
        <v>0</v>
      </c>
      <c r="E492" s="54" t="n">
        <f aca="false">MIN(1000,MAX(E493,IF($A492&gt;=E$16,0,E$13*(E$16-$A492)+E$14*(E$16-$A492)^2+E$15*(E$16-$A492)^3)))</f>
        <v>0</v>
      </c>
      <c r="F492" s="54" t="n">
        <f aca="false">MIN(1000,MAX(F493,IF($A492&gt;=F$16,0,F$13*(F$16-$A492)+F$14*(F$16-$A492)^2+F$15*(F$16-$A492)^3)))</f>
        <v>0</v>
      </c>
      <c r="G492" s="54" t="n">
        <f aca="false">MIN(1000,MAX(G493,IF($A492&gt;=G$16,0,G$13*(G$16-$A492)+G$14*(G$16-$A492)^2+G$15*(G$16-$A492)^3)))</f>
        <v>0</v>
      </c>
      <c r="H492" s="54" t="n">
        <f aca="false">MIN(1000,MAX(H493,IF($A492&gt;=H$16,0,H$13*(H$16-$A492)+H$14*(H$16-$A492)^2+H$15*(H$16-$A492)^3)))</f>
        <v>0</v>
      </c>
      <c r="I492" s="54" t="n">
        <f aca="false">MIN(1000,MAX(I493,IF($A492&gt;=I$16,0,I$13*(I$16-$A492)+I$14*(I$16-$A492)^2+I$15*(I$16-$A492)^3)))</f>
        <v>0</v>
      </c>
      <c r="J492" s="54" t="n">
        <f aca="false">MIN(1000,MAX(J493,IF($A492&gt;=J$16,0,J$13*(J$16-$A492)+J$14*(J$16-$A492)^2+J$15*(J$16-$A492)^3)))</f>
        <v>0</v>
      </c>
      <c r="K492" s="54" t="n">
        <f aca="false">MIN(1000,MAX(K493,IF($A492&gt;=K$16,0,K$13*(K$16-$A492)+K$14*(K$16-$A492)^2+K$15*(K$16-$A492)^3)))</f>
        <v>0</v>
      </c>
      <c r="L492" s="54" t="n">
        <f aca="false">MIN(1000,MAX(L493,IF($A492&gt;=L$16,0,L$13*(L$16-$A492)+L$14*(L$16-$A492)^2+L$15*(L$16-$A492)^3)))</f>
        <v>0</v>
      </c>
      <c r="M492" s="54" t="n">
        <f aca="false">MIN(1000,MAX(M493,IF($A492&gt;=M$16,0,M$13*(M$16-$A492)+M$14*(M$16-$A492)^2+M$15*(M$16-$A492)^3)))</f>
        <v>0</v>
      </c>
      <c r="N492" s="54" t="n">
        <f aca="false">MIN(1000,MAX(N493,IF($A492&gt;=N$16,0,N$13*(N$16-$A492)+N$14*(N$16-$A492)^2+N$15*(N$16-$A492)^3)))</f>
        <v>0</v>
      </c>
      <c r="O492" s="54" t="n">
        <f aca="false">MIN(1000,MAX(O493,IF($A492&gt;=O$16,0,O$13*(O$16-$A492)+O$14*(O$16-$A492)^2+O$15*(O$16-$A492)^3)))</f>
        <v>0</v>
      </c>
      <c r="P492" s="54" t="n">
        <f aca="false">MIN(1000,MAX(P493,IF($A492&gt;=P$16,0,P$13*(P$16-$A492)+P$14*(P$16-$A492)^2+P$15*(P$16-$A492)^3)))</f>
        <v>0</v>
      </c>
      <c r="Q492" s="54" t="n">
        <f aca="false">MIN(1000,MAX(Q493,IF($A492&gt;=Q$16,0,Q$13*(Q$16-$A492)+Q$14*(Q$16-$A492)^2+Q$15*(Q$16-$A492)^3)))</f>
        <v>0</v>
      </c>
      <c r="R492" s="54" t="n">
        <f aca="false">MIN(1000,MAX(R493,IF($A492&gt;=R$16,0,R$13*(R$16-$A492)+R$14*(R$16-$A492)^2+R$15*(R$16-$A492)^3)))</f>
        <v>0</v>
      </c>
      <c r="S492" s="54" t="n">
        <f aca="false">MIN(1000,MAX(S493,IF($A492&gt;=S$16,0,S$13*(S$16-$A492)+S$14*(S$16-$A492)^2+S$15*(S$16-$A492)^3)))</f>
        <v>0</v>
      </c>
      <c r="T492" s="54" t="n">
        <f aca="false">MIN(1000,MAX(T493,IF($A492&gt;=T$16,0,T$13*(T$16-$A492)+T$14*(T$16-$A492)^2+T$15*(T$16-$A492)^3)))</f>
        <v>0</v>
      </c>
      <c r="U492" s="54" t="n">
        <f aca="false">MIN(1000,MAX(U493,IF($A492&gt;=U$16,0,U$13*(U$16-$A492)+U$14*(U$16-$A492)^2+U$15*(U$16-$A492)^3)))</f>
        <v>40.67245</v>
      </c>
      <c r="V492" s="54" t="n">
        <f aca="false">MIN(1000,MAX(V493,IF($A492&gt;=V$16,0,V$13*(V$16-$A492)+V$14*(V$16-$A492)^2+V$15*(V$16-$A492)^3)))</f>
        <v>0</v>
      </c>
      <c r="W492" s="54" t="n">
        <f aca="false">MIN(1000,MAX(W493,IF($A492&gt;=W$16,0,W$13*(W$16-$A492)+W$14*(W$16-$A492)^2+W$15*(W$16-$A492)^3)))</f>
        <v>22.46148</v>
      </c>
      <c r="X492" s="54" t="n">
        <f aca="false">MIN(1000,MAX(X493,IF($A492&gt;=X$16,0,X$13*(X$16-$A492)+X$14*(X$16-$A492)^2+X$15*(X$16-$A492)^3)))</f>
        <v>0</v>
      </c>
      <c r="Y492" s="54" t="n">
        <f aca="false">MIN(1000,MAX(Y493,IF($A492&gt;=Y$16,0,Y$13*(Y$16-$A492)+Y$14*(Y$16-$A492)^2+Y$15*(Y$16-$A492)^3)))</f>
        <v>0</v>
      </c>
      <c r="Z492" s="54" t="n">
        <f aca="false">MIN(1000,MAX(Z493,IF($A492&gt;=Z$16,0,Z$13*(Z$16-$A492)+Z$14*(Z$16-$A492)^2+Z$15*(Z$16-$A492)^3)))</f>
        <v>0</v>
      </c>
      <c r="AC492" s="54" t="n">
        <f aca="false">MIN(1000,MAX(AC493,IF($A492&gt;=AC$16,0,AC$13*(AC$16-$A492)+AC$14*(AC$16-$A492)^2+AC$15*(AC$16-$A492)^3)))</f>
        <v>0</v>
      </c>
      <c r="AD492" s="54" t="n">
        <f aca="false">MIN(1000,MAX(AD493,IF($A492&gt;=AD$16,0,AD$13*(AD$16-$A492)+AD$14*(AD$16-$A492)^2+AD$15*(AD$16-$A492)^3)))</f>
        <v>0</v>
      </c>
      <c r="AE492" s="54" t="n">
        <f aca="false">MIN(1000,MAX(AE493,IF($A492&gt;=AE$16,0,AE$13*(AE$16-$A492)+AE$14*(AE$16-$A492)^2+AE$15*(AE$16-$A492)^3)))</f>
        <v>0</v>
      </c>
      <c r="AF492" s="54" t="n">
        <f aca="false">MIN(1000,MAX(AF493,IF($A492&gt;=AF$16,0,AF$13*(AF$16-$A492)+AF$14*(AF$16-$A492)^2+AF$15*(AF$16-$A492)^3)))</f>
        <v>0</v>
      </c>
      <c r="AG492" s="54" t="n">
        <f aca="false">MIN(1000,MAX(AG493,IF($A492&gt;=AG$16,0,AG$13*(AG$16-$A492)+AG$14*(AG$16-$A492)^2+AG$15*(AG$16-$A492)^3)))</f>
        <v>0</v>
      </c>
      <c r="AH492" s="54" t="n">
        <f aca="false">MIN(1000,MAX(AH493,IF($A492&gt;=AH$16,0,AH$13*(AH$16-$A492)+AH$14*(AH$16-$A492)^2+AH$15*(AH$16-$A492)^3)))</f>
        <v>0</v>
      </c>
      <c r="AI492" s="54" t="n">
        <f aca="false">MIN(1000,MAX(AI493,IF($A492&gt;=AI$16,0,AI$13*(AI$16-$A492)+AI$14*(AI$16-$A492)^2+AI$15*(AI$16-$A492)^3)))</f>
        <v>0</v>
      </c>
      <c r="AJ492" s="54" t="n">
        <f aca="false">MIN(1000,MAX(AJ493,IF($A492&gt;=AJ$16,0,AJ$13*(AJ$16-$A492)+AJ$14*(AJ$16-$A492)^2+AJ$15*(AJ$16-$A492)^3)))</f>
        <v>0</v>
      </c>
      <c r="AK492" s="54" t="n">
        <f aca="false">MIN(1000,MAX(AK493,IF($A492&gt;=AK$16,0,AK$13*(AK$16-$A492)+AK$14*(AK$16-$A492)^2+AK$15*(AK$16-$A492)^3)))</f>
        <v>0</v>
      </c>
      <c r="AL492" s="54" t="n">
        <f aca="false">MIN(1000,MAX(AL493,IF($A492&gt;=AL$16,0,AL$13*(AL$16-$A492)+AL$14*(AL$16-$A492)^2+AL$15*(AL$16-$A492)^3)))</f>
        <v>0</v>
      </c>
      <c r="AM492" s="54" t="n">
        <f aca="false">MIN(1000,MAX(AM493,IF($A492&gt;=AM$16,0,AM$13*(AM$16-$A492)+AM$14*(AM$16-$A492)^2+AM$15*(AM$16-$A492)^3)))</f>
        <v>0</v>
      </c>
      <c r="AN492" s="54" t="n">
        <f aca="false">MIN(1000,MAX(AN493,IF($A492&gt;=AN$16,0,AN$13*(AN$16-$A492)+AN$14*(AN$16-$A492)^2+AN$15*(AN$16-$A492)^3)))</f>
        <v>0</v>
      </c>
      <c r="AO492" s="54" t="n">
        <f aca="false">MIN(1000,MAX(AO493,IF($A492&gt;=AO$16,0,AO$13*(AO$16-$A492)+AO$14*(AO$16-$A492)^2+AO$15*(AO$16-$A492)^3)))</f>
        <v>0</v>
      </c>
      <c r="AP492" s="54" t="n">
        <f aca="false">MIN(1000,MAX(AP493,IF($A492&gt;=AP$16,0,AP$13*(AP$16-$A492)+AP$14*(AP$16-$A492)^2+AP$15*(AP$16-$A492)^3)))</f>
        <v>0</v>
      </c>
      <c r="AQ492" s="54" t="n">
        <f aca="false">MIN(1000,MAX(AQ493,IF($A492&gt;=AQ$16,0,AQ$13*(AQ$16-$A492)+AQ$14*(AQ$16-$A492)^2+AQ$15*(AQ$16-$A492)^3)))</f>
        <v>0</v>
      </c>
      <c r="AR492" s="54" t="n">
        <f aca="false">MIN(1000,MAX(AR493,IF($A492&gt;=AR$16,0,AR$13*(AR$16-$A492)+AR$14*(AR$16-$A492)^2+AR$15*(AR$16-$A492)^3)))</f>
        <v>0</v>
      </c>
      <c r="AS492" s="54" t="n">
        <f aca="false">MIN(1000,MAX(AS493,IF($A492&gt;=AS$16,0,AS$13*(AS$16-$A492)+AS$14*(AS$16-$A492)^2+AS$15*(AS$16-$A492)^3)))</f>
        <v>0</v>
      </c>
      <c r="AT492" s="54" t="n">
        <f aca="false">MIN(1000,MAX(AT493,IF($A492&gt;=AT$16,0,AT$13*(AT$16-$A492)+AT$14*(AT$16-$A492)^2+AT$15*(AT$16-$A492)^3)))</f>
        <v>0</v>
      </c>
      <c r="AU492" s="54" t="n">
        <f aca="false">MIN(1000,MAX(AU493,IF($A492&gt;=AU$16,0,AU$13*(AU$16-$A492)+AU$14*(AU$16-$A492)^2+AU$15*(AU$16-$A492)^3)))</f>
        <v>0</v>
      </c>
      <c r="AV492" s="54" t="n">
        <f aca="false">MIN(1000,MAX(AV493,IF($A492&gt;=AV$16,0,AV$13*(AV$16-$A492)+AV$14*(AV$16-$A492)^2+AV$15*(AV$16-$A492)^3)))</f>
        <v>241.21253</v>
      </c>
      <c r="AW492" s="54" t="n">
        <f aca="false">MIN(1000,MAX(AW493,IF($A492&gt;=AW$16,0,AW$13*(AW$16-$A492)+AW$14*(AW$16-$A492)^2+AW$15*(AW$16-$A492)^3)))</f>
        <v>0</v>
      </c>
      <c r="AX492" s="54" t="n">
        <f aca="false">MIN(1000,MAX(AX493,IF($A492&gt;=AX$16,0,AX$13*(AX$16-$A492)+AX$14*(AX$16-$A492)^2+AX$15*(AX$16-$A492)^3)))</f>
        <v>58.216864</v>
      </c>
      <c r="AY492" s="54" t="n">
        <f aca="false">MIN(1000,MAX(AY493,IF($A492&gt;=AY$16,0,AY$13*(AY$16-$A492)+AY$14*(AY$16-$A492)^2+AY$15*(AY$16-$A492)^3)))</f>
        <v>0</v>
      </c>
      <c r="AZ492" s="54" t="n">
        <f aca="false">MIN(1000,MAX(AZ493,IF($A492&gt;=AZ$16,0,AZ$13*(AZ$16-$A492)+AZ$14*(AZ$16-$A492)^2+AZ$15*(AZ$16-$A492)^3)))</f>
        <v>0</v>
      </c>
      <c r="BA492" s="54" t="n">
        <f aca="false">MIN(1000,MAX(BA493,IF($A492&gt;=BA$16,0,BA$13*(BA$16-$A492)+BA$14*(BA$16-$A492)^2+BA$15*(BA$16-$A492)^3)))</f>
        <v>0</v>
      </c>
    </row>
    <row r="493" customFormat="false" ht="13.8" hidden="false" customHeight="false" outlineLevel="0" collapsed="false">
      <c r="A493" s="12" t="n">
        <f aca="false">A492+10</f>
        <v>4760</v>
      </c>
      <c r="B493" s="54" t="n">
        <f aca="false">MIN(1000,MAX(B494,IF($A493&gt;=B$16,0,B$13*(B$16-$A493)+B$14*(B$16-$A493)^2+B$15*(B$16-$A493)^3)))</f>
        <v>0</v>
      </c>
      <c r="C493" s="54" t="n">
        <f aca="false">MIN(1000,MAX(C494,IF($A493&gt;=C$16,0,C$13*(C$16-$A493)+C$14*(C$16-$A493)^2+C$15*(C$16-$A493)^3)))</f>
        <v>0</v>
      </c>
      <c r="D493" s="54" t="n">
        <f aca="false">MIN(1000,MAX(D494,IF($A493&gt;=D$16,0,D$13*(D$16-$A493)+D$14*(D$16-$A493)^2+D$15*(D$16-$A493)^3)))</f>
        <v>0</v>
      </c>
      <c r="E493" s="54" t="n">
        <f aca="false">MIN(1000,MAX(E494,IF($A493&gt;=E$16,0,E$13*(E$16-$A493)+E$14*(E$16-$A493)^2+E$15*(E$16-$A493)^3)))</f>
        <v>0</v>
      </c>
      <c r="F493" s="54" t="n">
        <f aca="false">MIN(1000,MAX(F494,IF($A493&gt;=F$16,0,F$13*(F$16-$A493)+F$14*(F$16-$A493)^2+F$15*(F$16-$A493)^3)))</f>
        <v>0</v>
      </c>
      <c r="G493" s="54" t="n">
        <f aca="false">MIN(1000,MAX(G494,IF($A493&gt;=G$16,0,G$13*(G$16-$A493)+G$14*(G$16-$A493)^2+G$15*(G$16-$A493)^3)))</f>
        <v>0</v>
      </c>
      <c r="H493" s="54" t="n">
        <f aca="false">MIN(1000,MAX(H494,IF($A493&gt;=H$16,0,H$13*(H$16-$A493)+H$14*(H$16-$A493)^2+H$15*(H$16-$A493)^3)))</f>
        <v>0</v>
      </c>
      <c r="I493" s="54" t="n">
        <f aca="false">MIN(1000,MAX(I494,IF($A493&gt;=I$16,0,I$13*(I$16-$A493)+I$14*(I$16-$A493)^2+I$15*(I$16-$A493)^3)))</f>
        <v>0</v>
      </c>
      <c r="J493" s="54" t="n">
        <f aca="false">MIN(1000,MAX(J494,IF($A493&gt;=J$16,0,J$13*(J$16-$A493)+J$14*(J$16-$A493)^2+J$15*(J$16-$A493)^3)))</f>
        <v>0</v>
      </c>
      <c r="K493" s="54" t="n">
        <f aca="false">MIN(1000,MAX(K494,IF($A493&gt;=K$16,0,K$13*(K$16-$A493)+K$14*(K$16-$A493)^2+K$15*(K$16-$A493)^3)))</f>
        <v>0</v>
      </c>
      <c r="L493" s="54" t="n">
        <f aca="false">MIN(1000,MAX(L494,IF($A493&gt;=L$16,0,L$13*(L$16-$A493)+L$14*(L$16-$A493)^2+L$15*(L$16-$A493)^3)))</f>
        <v>0</v>
      </c>
      <c r="M493" s="54" t="n">
        <f aca="false">MIN(1000,MAX(M494,IF($A493&gt;=M$16,0,M$13*(M$16-$A493)+M$14*(M$16-$A493)^2+M$15*(M$16-$A493)^3)))</f>
        <v>0</v>
      </c>
      <c r="N493" s="54" t="n">
        <f aca="false">MIN(1000,MAX(N494,IF($A493&gt;=N$16,0,N$13*(N$16-$A493)+N$14*(N$16-$A493)^2+N$15*(N$16-$A493)^3)))</f>
        <v>0</v>
      </c>
      <c r="O493" s="54" t="n">
        <f aca="false">MIN(1000,MAX(O494,IF($A493&gt;=O$16,0,O$13*(O$16-$A493)+O$14*(O$16-$A493)^2+O$15*(O$16-$A493)^3)))</f>
        <v>0</v>
      </c>
      <c r="P493" s="54" t="n">
        <f aca="false">MIN(1000,MAX(P494,IF($A493&gt;=P$16,0,P$13*(P$16-$A493)+P$14*(P$16-$A493)^2+P$15*(P$16-$A493)^3)))</f>
        <v>0</v>
      </c>
      <c r="Q493" s="54" t="n">
        <f aca="false">MIN(1000,MAX(Q494,IF($A493&gt;=Q$16,0,Q$13*(Q$16-$A493)+Q$14*(Q$16-$A493)^2+Q$15*(Q$16-$A493)^3)))</f>
        <v>0</v>
      </c>
      <c r="R493" s="54" t="n">
        <f aca="false">MIN(1000,MAX(R494,IF($A493&gt;=R$16,0,R$13*(R$16-$A493)+R$14*(R$16-$A493)^2+R$15*(R$16-$A493)^3)))</f>
        <v>0</v>
      </c>
      <c r="S493" s="54" t="n">
        <f aca="false">MIN(1000,MAX(S494,IF($A493&gt;=S$16,0,S$13*(S$16-$A493)+S$14*(S$16-$A493)^2+S$15*(S$16-$A493)^3)))</f>
        <v>0</v>
      </c>
      <c r="T493" s="54" t="n">
        <f aca="false">MIN(1000,MAX(T494,IF($A493&gt;=T$16,0,T$13*(T$16-$A493)+T$14*(T$16-$A493)^2+T$15*(T$16-$A493)^3)))</f>
        <v>0</v>
      </c>
      <c r="U493" s="54" t="n">
        <f aca="false">MIN(1000,MAX(U494,IF($A493&gt;=U$16,0,U$13*(U$16-$A493)+U$14*(U$16-$A493)^2+U$15*(U$16-$A493)^3)))</f>
        <v>40.42745</v>
      </c>
      <c r="V493" s="54" t="n">
        <f aca="false">MIN(1000,MAX(V494,IF($A493&gt;=V$16,0,V$13*(V$16-$A493)+V$14*(V$16-$A493)^2+V$15*(V$16-$A493)^3)))</f>
        <v>0</v>
      </c>
      <c r="W493" s="54" t="n">
        <f aca="false">MIN(1000,MAX(W494,IF($A493&gt;=W$16,0,W$13*(W$16-$A493)+W$14*(W$16-$A493)^2+W$15*(W$16-$A493)^3)))</f>
        <v>22.33248</v>
      </c>
      <c r="X493" s="54" t="n">
        <f aca="false">MIN(1000,MAX(X494,IF($A493&gt;=X$16,0,X$13*(X$16-$A493)+X$14*(X$16-$A493)^2+X$15*(X$16-$A493)^3)))</f>
        <v>0</v>
      </c>
      <c r="Y493" s="54" t="n">
        <f aca="false">MIN(1000,MAX(Y494,IF($A493&gt;=Y$16,0,Y$13*(Y$16-$A493)+Y$14*(Y$16-$A493)^2+Y$15*(Y$16-$A493)^3)))</f>
        <v>0</v>
      </c>
      <c r="Z493" s="54" t="n">
        <f aca="false">MIN(1000,MAX(Z494,IF($A493&gt;=Z$16,0,Z$13*(Z$16-$A493)+Z$14*(Z$16-$A493)^2+Z$15*(Z$16-$A493)^3)))</f>
        <v>0</v>
      </c>
      <c r="AC493" s="54" t="n">
        <f aca="false">MIN(1000,MAX(AC494,IF($A493&gt;=AC$16,0,AC$13*(AC$16-$A493)+AC$14*(AC$16-$A493)^2+AC$15*(AC$16-$A493)^3)))</f>
        <v>0</v>
      </c>
      <c r="AD493" s="54" t="n">
        <f aca="false">MIN(1000,MAX(AD494,IF($A493&gt;=AD$16,0,AD$13*(AD$16-$A493)+AD$14*(AD$16-$A493)^2+AD$15*(AD$16-$A493)^3)))</f>
        <v>0</v>
      </c>
      <c r="AE493" s="54" t="n">
        <f aca="false">MIN(1000,MAX(AE494,IF($A493&gt;=AE$16,0,AE$13*(AE$16-$A493)+AE$14*(AE$16-$A493)^2+AE$15*(AE$16-$A493)^3)))</f>
        <v>0</v>
      </c>
      <c r="AF493" s="54" t="n">
        <f aca="false">MIN(1000,MAX(AF494,IF($A493&gt;=AF$16,0,AF$13*(AF$16-$A493)+AF$14*(AF$16-$A493)^2+AF$15*(AF$16-$A493)^3)))</f>
        <v>0</v>
      </c>
      <c r="AG493" s="54" t="n">
        <f aca="false">MIN(1000,MAX(AG494,IF($A493&gt;=AG$16,0,AG$13*(AG$16-$A493)+AG$14*(AG$16-$A493)^2+AG$15*(AG$16-$A493)^3)))</f>
        <v>0</v>
      </c>
      <c r="AH493" s="54" t="n">
        <f aca="false">MIN(1000,MAX(AH494,IF($A493&gt;=AH$16,0,AH$13*(AH$16-$A493)+AH$14*(AH$16-$A493)^2+AH$15*(AH$16-$A493)^3)))</f>
        <v>0</v>
      </c>
      <c r="AI493" s="54" t="n">
        <f aca="false">MIN(1000,MAX(AI494,IF($A493&gt;=AI$16,0,AI$13*(AI$16-$A493)+AI$14*(AI$16-$A493)^2+AI$15*(AI$16-$A493)^3)))</f>
        <v>0</v>
      </c>
      <c r="AJ493" s="54" t="n">
        <f aca="false">MIN(1000,MAX(AJ494,IF($A493&gt;=AJ$16,0,AJ$13*(AJ$16-$A493)+AJ$14*(AJ$16-$A493)^2+AJ$15*(AJ$16-$A493)^3)))</f>
        <v>0</v>
      </c>
      <c r="AK493" s="54" t="n">
        <f aca="false">MIN(1000,MAX(AK494,IF($A493&gt;=AK$16,0,AK$13*(AK$16-$A493)+AK$14*(AK$16-$A493)^2+AK$15*(AK$16-$A493)^3)))</f>
        <v>0</v>
      </c>
      <c r="AL493" s="54" t="n">
        <f aca="false">MIN(1000,MAX(AL494,IF($A493&gt;=AL$16,0,AL$13*(AL$16-$A493)+AL$14*(AL$16-$A493)^2+AL$15*(AL$16-$A493)^3)))</f>
        <v>0</v>
      </c>
      <c r="AM493" s="54" t="n">
        <f aca="false">MIN(1000,MAX(AM494,IF($A493&gt;=AM$16,0,AM$13*(AM$16-$A493)+AM$14*(AM$16-$A493)^2+AM$15*(AM$16-$A493)^3)))</f>
        <v>0</v>
      </c>
      <c r="AN493" s="54" t="n">
        <f aca="false">MIN(1000,MAX(AN494,IF($A493&gt;=AN$16,0,AN$13*(AN$16-$A493)+AN$14*(AN$16-$A493)^2+AN$15*(AN$16-$A493)^3)))</f>
        <v>0</v>
      </c>
      <c r="AO493" s="54" t="n">
        <f aca="false">MIN(1000,MAX(AO494,IF($A493&gt;=AO$16,0,AO$13*(AO$16-$A493)+AO$14*(AO$16-$A493)^2+AO$15*(AO$16-$A493)^3)))</f>
        <v>0</v>
      </c>
      <c r="AP493" s="54" t="n">
        <f aca="false">MIN(1000,MAX(AP494,IF($A493&gt;=AP$16,0,AP$13*(AP$16-$A493)+AP$14*(AP$16-$A493)^2+AP$15*(AP$16-$A493)^3)))</f>
        <v>0</v>
      </c>
      <c r="AQ493" s="54" t="n">
        <f aca="false">MIN(1000,MAX(AQ494,IF($A493&gt;=AQ$16,0,AQ$13*(AQ$16-$A493)+AQ$14*(AQ$16-$A493)^2+AQ$15*(AQ$16-$A493)^3)))</f>
        <v>0</v>
      </c>
      <c r="AR493" s="54" t="n">
        <f aca="false">MIN(1000,MAX(AR494,IF($A493&gt;=AR$16,0,AR$13*(AR$16-$A493)+AR$14*(AR$16-$A493)^2+AR$15*(AR$16-$A493)^3)))</f>
        <v>0</v>
      </c>
      <c r="AS493" s="54" t="n">
        <f aca="false">MIN(1000,MAX(AS494,IF($A493&gt;=AS$16,0,AS$13*(AS$16-$A493)+AS$14*(AS$16-$A493)^2+AS$15*(AS$16-$A493)^3)))</f>
        <v>0</v>
      </c>
      <c r="AT493" s="54" t="n">
        <f aca="false">MIN(1000,MAX(AT494,IF($A493&gt;=AT$16,0,AT$13*(AT$16-$A493)+AT$14*(AT$16-$A493)^2+AT$15*(AT$16-$A493)^3)))</f>
        <v>0</v>
      </c>
      <c r="AU493" s="54" t="n">
        <f aca="false">MIN(1000,MAX(AU494,IF($A493&gt;=AU$16,0,AU$13*(AU$16-$A493)+AU$14*(AU$16-$A493)^2+AU$15*(AU$16-$A493)^3)))</f>
        <v>0</v>
      </c>
      <c r="AV493" s="54" t="n">
        <f aca="false">MIN(1000,MAX(AV494,IF($A493&gt;=AV$16,0,AV$13*(AV$16-$A493)+AV$14*(AV$16-$A493)^2+AV$15*(AV$16-$A493)^3)))</f>
        <v>239.75953</v>
      </c>
      <c r="AW493" s="54" t="n">
        <f aca="false">MIN(1000,MAX(AW494,IF($A493&gt;=AW$16,0,AW$13*(AW$16-$A493)+AW$14*(AW$16-$A493)^2+AW$15*(AW$16-$A493)^3)))</f>
        <v>0</v>
      </c>
      <c r="AX493" s="54" t="n">
        <f aca="false">MIN(1000,MAX(AX494,IF($A493&gt;=AX$16,0,AX$13*(AX$16-$A493)+AX$14*(AX$16-$A493)^2+AX$15*(AX$16-$A493)^3)))</f>
        <v>58.216864</v>
      </c>
      <c r="AY493" s="54" t="n">
        <f aca="false">MIN(1000,MAX(AY494,IF($A493&gt;=AY$16,0,AY$13*(AY$16-$A493)+AY$14*(AY$16-$A493)^2+AY$15*(AY$16-$A493)^3)))</f>
        <v>0</v>
      </c>
      <c r="AZ493" s="54" t="n">
        <f aca="false">MIN(1000,MAX(AZ494,IF($A493&gt;=AZ$16,0,AZ$13*(AZ$16-$A493)+AZ$14*(AZ$16-$A493)^2+AZ$15*(AZ$16-$A493)^3)))</f>
        <v>0</v>
      </c>
      <c r="BA493" s="54" t="n">
        <f aca="false">MIN(1000,MAX(BA494,IF($A493&gt;=BA$16,0,BA$13*(BA$16-$A493)+BA$14*(BA$16-$A493)^2+BA$15*(BA$16-$A493)^3)))</f>
        <v>0</v>
      </c>
    </row>
    <row r="494" customFormat="false" ht="13.8" hidden="false" customHeight="false" outlineLevel="0" collapsed="false">
      <c r="A494" s="12" t="n">
        <f aca="false">A493+10</f>
        <v>4770</v>
      </c>
      <c r="B494" s="54" t="n">
        <f aca="false">MIN(1000,MAX(B495,IF($A494&gt;=B$16,0,B$13*(B$16-$A494)+B$14*(B$16-$A494)^2+B$15*(B$16-$A494)^3)))</f>
        <v>0</v>
      </c>
      <c r="C494" s="54" t="n">
        <f aca="false">MIN(1000,MAX(C495,IF($A494&gt;=C$16,0,C$13*(C$16-$A494)+C$14*(C$16-$A494)^2+C$15*(C$16-$A494)^3)))</f>
        <v>0</v>
      </c>
      <c r="D494" s="54" t="n">
        <f aca="false">MIN(1000,MAX(D495,IF($A494&gt;=D$16,0,D$13*(D$16-$A494)+D$14*(D$16-$A494)^2+D$15*(D$16-$A494)^3)))</f>
        <v>0</v>
      </c>
      <c r="E494" s="54" t="n">
        <f aca="false">MIN(1000,MAX(E495,IF($A494&gt;=E$16,0,E$13*(E$16-$A494)+E$14*(E$16-$A494)^2+E$15*(E$16-$A494)^3)))</f>
        <v>0</v>
      </c>
      <c r="F494" s="54" t="n">
        <f aca="false">MIN(1000,MAX(F495,IF($A494&gt;=F$16,0,F$13*(F$16-$A494)+F$14*(F$16-$A494)^2+F$15*(F$16-$A494)^3)))</f>
        <v>0</v>
      </c>
      <c r="G494" s="54" t="n">
        <f aca="false">MIN(1000,MAX(G495,IF($A494&gt;=G$16,0,G$13*(G$16-$A494)+G$14*(G$16-$A494)^2+G$15*(G$16-$A494)^3)))</f>
        <v>0</v>
      </c>
      <c r="H494" s="54" t="n">
        <f aca="false">MIN(1000,MAX(H495,IF($A494&gt;=H$16,0,H$13*(H$16-$A494)+H$14*(H$16-$A494)^2+H$15*(H$16-$A494)^3)))</f>
        <v>0</v>
      </c>
      <c r="I494" s="54" t="n">
        <f aca="false">MIN(1000,MAX(I495,IF($A494&gt;=I$16,0,I$13*(I$16-$A494)+I$14*(I$16-$A494)^2+I$15*(I$16-$A494)^3)))</f>
        <v>0</v>
      </c>
      <c r="J494" s="54" t="n">
        <f aca="false">MIN(1000,MAX(J495,IF($A494&gt;=J$16,0,J$13*(J$16-$A494)+J$14*(J$16-$A494)^2+J$15*(J$16-$A494)^3)))</f>
        <v>0</v>
      </c>
      <c r="K494" s="54" t="n">
        <f aca="false">MIN(1000,MAX(K495,IF($A494&gt;=K$16,0,K$13*(K$16-$A494)+K$14*(K$16-$A494)^2+K$15*(K$16-$A494)^3)))</f>
        <v>0</v>
      </c>
      <c r="L494" s="54" t="n">
        <f aca="false">MIN(1000,MAX(L495,IF($A494&gt;=L$16,0,L$13*(L$16-$A494)+L$14*(L$16-$A494)^2+L$15*(L$16-$A494)^3)))</f>
        <v>0</v>
      </c>
      <c r="M494" s="54" t="n">
        <f aca="false">MIN(1000,MAX(M495,IF($A494&gt;=M$16,0,M$13*(M$16-$A494)+M$14*(M$16-$A494)^2+M$15*(M$16-$A494)^3)))</f>
        <v>0</v>
      </c>
      <c r="N494" s="54" t="n">
        <f aca="false">MIN(1000,MAX(N495,IF($A494&gt;=N$16,0,N$13*(N$16-$A494)+N$14*(N$16-$A494)^2+N$15*(N$16-$A494)^3)))</f>
        <v>0</v>
      </c>
      <c r="O494" s="54" t="n">
        <f aca="false">MIN(1000,MAX(O495,IF($A494&gt;=O$16,0,O$13*(O$16-$A494)+O$14*(O$16-$A494)^2+O$15*(O$16-$A494)^3)))</f>
        <v>0</v>
      </c>
      <c r="P494" s="54" t="n">
        <f aca="false">MIN(1000,MAX(P495,IF($A494&gt;=P$16,0,P$13*(P$16-$A494)+P$14*(P$16-$A494)^2+P$15*(P$16-$A494)^3)))</f>
        <v>0</v>
      </c>
      <c r="Q494" s="54" t="n">
        <f aca="false">MIN(1000,MAX(Q495,IF($A494&gt;=Q$16,0,Q$13*(Q$16-$A494)+Q$14*(Q$16-$A494)^2+Q$15*(Q$16-$A494)^3)))</f>
        <v>0</v>
      </c>
      <c r="R494" s="54" t="n">
        <f aca="false">MIN(1000,MAX(R495,IF($A494&gt;=R$16,0,R$13*(R$16-$A494)+R$14*(R$16-$A494)^2+R$15*(R$16-$A494)^3)))</f>
        <v>0</v>
      </c>
      <c r="S494" s="54" t="n">
        <f aca="false">MIN(1000,MAX(S495,IF($A494&gt;=S$16,0,S$13*(S$16-$A494)+S$14*(S$16-$A494)^2+S$15*(S$16-$A494)^3)))</f>
        <v>0</v>
      </c>
      <c r="T494" s="54" t="n">
        <f aca="false">MIN(1000,MAX(T495,IF($A494&gt;=T$16,0,T$13*(T$16-$A494)+T$14*(T$16-$A494)^2+T$15*(T$16-$A494)^3)))</f>
        <v>0</v>
      </c>
      <c r="U494" s="54" t="n">
        <f aca="false">MIN(1000,MAX(U495,IF($A494&gt;=U$16,0,U$13*(U$16-$A494)+U$14*(U$16-$A494)^2+U$15*(U$16-$A494)^3)))</f>
        <v>40.18245</v>
      </c>
      <c r="V494" s="54" t="n">
        <f aca="false">MIN(1000,MAX(V495,IF($A494&gt;=V$16,0,V$13*(V$16-$A494)+V$14*(V$16-$A494)^2+V$15*(V$16-$A494)^3)))</f>
        <v>0</v>
      </c>
      <c r="W494" s="54" t="n">
        <f aca="false">MIN(1000,MAX(W495,IF($A494&gt;=W$16,0,W$13*(W$16-$A494)+W$14*(W$16-$A494)^2+W$15*(W$16-$A494)^3)))</f>
        <v>22.20348</v>
      </c>
      <c r="X494" s="54" t="n">
        <f aca="false">MIN(1000,MAX(X495,IF($A494&gt;=X$16,0,X$13*(X$16-$A494)+X$14*(X$16-$A494)^2+X$15*(X$16-$A494)^3)))</f>
        <v>0</v>
      </c>
      <c r="Y494" s="54" t="n">
        <f aca="false">MIN(1000,MAX(Y495,IF($A494&gt;=Y$16,0,Y$13*(Y$16-$A494)+Y$14*(Y$16-$A494)^2+Y$15*(Y$16-$A494)^3)))</f>
        <v>0</v>
      </c>
      <c r="Z494" s="54" t="n">
        <f aca="false">MIN(1000,MAX(Z495,IF($A494&gt;=Z$16,0,Z$13*(Z$16-$A494)+Z$14*(Z$16-$A494)^2+Z$15*(Z$16-$A494)^3)))</f>
        <v>0</v>
      </c>
      <c r="AC494" s="54" t="n">
        <f aca="false">MIN(1000,MAX(AC495,IF($A494&gt;=AC$16,0,AC$13*(AC$16-$A494)+AC$14*(AC$16-$A494)^2+AC$15*(AC$16-$A494)^3)))</f>
        <v>0</v>
      </c>
      <c r="AD494" s="54" t="n">
        <f aca="false">MIN(1000,MAX(AD495,IF($A494&gt;=AD$16,0,AD$13*(AD$16-$A494)+AD$14*(AD$16-$A494)^2+AD$15*(AD$16-$A494)^3)))</f>
        <v>0</v>
      </c>
      <c r="AE494" s="54" t="n">
        <f aca="false">MIN(1000,MAX(AE495,IF($A494&gt;=AE$16,0,AE$13*(AE$16-$A494)+AE$14*(AE$16-$A494)^2+AE$15*(AE$16-$A494)^3)))</f>
        <v>0</v>
      </c>
      <c r="AF494" s="54" t="n">
        <f aca="false">MIN(1000,MAX(AF495,IF($A494&gt;=AF$16,0,AF$13*(AF$16-$A494)+AF$14*(AF$16-$A494)^2+AF$15*(AF$16-$A494)^3)))</f>
        <v>0</v>
      </c>
      <c r="AG494" s="54" t="n">
        <f aca="false">MIN(1000,MAX(AG495,IF($A494&gt;=AG$16,0,AG$13*(AG$16-$A494)+AG$14*(AG$16-$A494)^2+AG$15*(AG$16-$A494)^3)))</f>
        <v>0</v>
      </c>
      <c r="AH494" s="54" t="n">
        <f aca="false">MIN(1000,MAX(AH495,IF($A494&gt;=AH$16,0,AH$13*(AH$16-$A494)+AH$14*(AH$16-$A494)^2+AH$15*(AH$16-$A494)^3)))</f>
        <v>0</v>
      </c>
      <c r="AI494" s="54" t="n">
        <f aca="false">MIN(1000,MAX(AI495,IF($A494&gt;=AI$16,0,AI$13*(AI$16-$A494)+AI$14*(AI$16-$A494)^2+AI$15*(AI$16-$A494)^3)))</f>
        <v>0</v>
      </c>
      <c r="AJ494" s="54" t="n">
        <f aca="false">MIN(1000,MAX(AJ495,IF($A494&gt;=AJ$16,0,AJ$13*(AJ$16-$A494)+AJ$14*(AJ$16-$A494)^2+AJ$15*(AJ$16-$A494)^3)))</f>
        <v>0</v>
      </c>
      <c r="AK494" s="54" t="n">
        <f aca="false">MIN(1000,MAX(AK495,IF($A494&gt;=AK$16,0,AK$13*(AK$16-$A494)+AK$14*(AK$16-$A494)^2+AK$15*(AK$16-$A494)^3)))</f>
        <v>0</v>
      </c>
      <c r="AL494" s="54" t="n">
        <f aca="false">MIN(1000,MAX(AL495,IF($A494&gt;=AL$16,0,AL$13*(AL$16-$A494)+AL$14*(AL$16-$A494)^2+AL$15*(AL$16-$A494)^3)))</f>
        <v>0</v>
      </c>
      <c r="AM494" s="54" t="n">
        <f aca="false">MIN(1000,MAX(AM495,IF($A494&gt;=AM$16,0,AM$13*(AM$16-$A494)+AM$14*(AM$16-$A494)^2+AM$15*(AM$16-$A494)^3)))</f>
        <v>0</v>
      </c>
      <c r="AN494" s="54" t="n">
        <f aca="false">MIN(1000,MAX(AN495,IF($A494&gt;=AN$16,0,AN$13*(AN$16-$A494)+AN$14*(AN$16-$A494)^2+AN$15*(AN$16-$A494)^3)))</f>
        <v>0</v>
      </c>
      <c r="AO494" s="54" t="n">
        <f aca="false">MIN(1000,MAX(AO495,IF($A494&gt;=AO$16,0,AO$13*(AO$16-$A494)+AO$14*(AO$16-$A494)^2+AO$15*(AO$16-$A494)^3)))</f>
        <v>0</v>
      </c>
      <c r="AP494" s="54" t="n">
        <f aca="false">MIN(1000,MAX(AP495,IF($A494&gt;=AP$16,0,AP$13*(AP$16-$A494)+AP$14*(AP$16-$A494)^2+AP$15*(AP$16-$A494)^3)))</f>
        <v>0</v>
      </c>
      <c r="AQ494" s="54" t="n">
        <f aca="false">MIN(1000,MAX(AQ495,IF($A494&gt;=AQ$16,0,AQ$13*(AQ$16-$A494)+AQ$14*(AQ$16-$A494)^2+AQ$15*(AQ$16-$A494)^3)))</f>
        <v>0</v>
      </c>
      <c r="AR494" s="54" t="n">
        <f aca="false">MIN(1000,MAX(AR495,IF($A494&gt;=AR$16,0,AR$13*(AR$16-$A494)+AR$14*(AR$16-$A494)^2+AR$15*(AR$16-$A494)^3)))</f>
        <v>0</v>
      </c>
      <c r="AS494" s="54" t="n">
        <f aca="false">MIN(1000,MAX(AS495,IF($A494&gt;=AS$16,0,AS$13*(AS$16-$A494)+AS$14*(AS$16-$A494)^2+AS$15*(AS$16-$A494)^3)))</f>
        <v>0</v>
      </c>
      <c r="AT494" s="54" t="n">
        <f aca="false">MIN(1000,MAX(AT495,IF($A494&gt;=AT$16,0,AT$13*(AT$16-$A494)+AT$14*(AT$16-$A494)^2+AT$15*(AT$16-$A494)^3)))</f>
        <v>0</v>
      </c>
      <c r="AU494" s="54" t="n">
        <f aca="false">MIN(1000,MAX(AU495,IF($A494&gt;=AU$16,0,AU$13*(AU$16-$A494)+AU$14*(AU$16-$A494)^2+AU$15*(AU$16-$A494)^3)))</f>
        <v>0</v>
      </c>
      <c r="AV494" s="54" t="n">
        <f aca="false">MIN(1000,MAX(AV495,IF($A494&gt;=AV$16,0,AV$13*(AV$16-$A494)+AV$14*(AV$16-$A494)^2+AV$15*(AV$16-$A494)^3)))</f>
        <v>238.30653</v>
      </c>
      <c r="AW494" s="54" t="n">
        <f aca="false">MIN(1000,MAX(AW495,IF($A494&gt;=AW$16,0,AW$13*(AW$16-$A494)+AW$14*(AW$16-$A494)^2+AW$15*(AW$16-$A494)^3)))</f>
        <v>0</v>
      </c>
      <c r="AX494" s="54" t="n">
        <f aca="false">MIN(1000,MAX(AX495,IF($A494&gt;=AX$16,0,AX$13*(AX$16-$A494)+AX$14*(AX$16-$A494)^2+AX$15*(AX$16-$A494)^3)))</f>
        <v>58.216864</v>
      </c>
      <c r="AY494" s="54" t="n">
        <f aca="false">MIN(1000,MAX(AY495,IF($A494&gt;=AY$16,0,AY$13*(AY$16-$A494)+AY$14*(AY$16-$A494)^2+AY$15*(AY$16-$A494)^3)))</f>
        <v>0</v>
      </c>
      <c r="AZ494" s="54" t="n">
        <f aca="false">MIN(1000,MAX(AZ495,IF($A494&gt;=AZ$16,0,AZ$13*(AZ$16-$A494)+AZ$14*(AZ$16-$A494)^2+AZ$15*(AZ$16-$A494)^3)))</f>
        <v>0</v>
      </c>
      <c r="BA494" s="54" t="n">
        <f aca="false">MIN(1000,MAX(BA495,IF($A494&gt;=BA$16,0,BA$13*(BA$16-$A494)+BA$14*(BA$16-$A494)^2+BA$15*(BA$16-$A494)^3)))</f>
        <v>0</v>
      </c>
    </row>
    <row r="495" customFormat="false" ht="13.8" hidden="false" customHeight="false" outlineLevel="0" collapsed="false">
      <c r="A495" s="12" t="n">
        <f aca="false">A494+10</f>
        <v>4780</v>
      </c>
      <c r="B495" s="54" t="n">
        <f aca="false">MIN(1000,MAX(B496,IF($A495&gt;=B$16,0,B$13*(B$16-$A495)+B$14*(B$16-$A495)^2+B$15*(B$16-$A495)^3)))</f>
        <v>0</v>
      </c>
      <c r="C495" s="54" t="n">
        <f aca="false">MIN(1000,MAX(C496,IF($A495&gt;=C$16,0,C$13*(C$16-$A495)+C$14*(C$16-$A495)^2+C$15*(C$16-$A495)^3)))</f>
        <v>0</v>
      </c>
      <c r="D495" s="54" t="n">
        <f aca="false">MIN(1000,MAX(D496,IF($A495&gt;=D$16,0,D$13*(D$16-$A495)+D$14*(D$16-$A495)^2+D$15*(D$16-$A495)^3)))</f>
        <v>0</v>
      </c>
      <c r="E495" s="54" t="n">
        <f aca="false">MIN(1000,MAX(E496,IF($A495&gt;=E$16,0,E$13*(E$16-$A495)+E$14*(E$16-$A495)^2+E$15*(E$16-$A495)^3)))</f>
        <v>0</v>
      </c>
      <c r="F495" s="54" t="n">
        <f aca="false">MIN(1000,MAX(F496,IF($A495&gt;=F$16,0,F$13*(F$16-$A495)+F$14*(F$16-$A495)^2+F$15*(F$16-$A495)^3)))</f>
        <v>0</v>
      </c>
      <c r="G495" s="54" t="n">
        <f aca="false">MIN(1000,MAX(G496,IF($A495&gt;=G$16,0,G$13*(G$16-$A495)+G$14*(G$16-$A495)^2+G$15*(G$16-$A495)^3)))</f>
        <v>0</v>
      </c>
      <c r="H495" s="54" t="n">
        <f aca="false">MIN(1000,MAX(H496,IF($A495&gt;=H$16,0,H$13*(H$16-$A495)+H$14*(H$16-$A495)^2+H$15*(H$16-$A495)^3)))</f>
        <v>0</v>
      </c>
      <c r="I495" s="54" t="n">
        <f aca="false">MIN(1000,MAX(I496,IF($A495&gt;=I$16,0,I$13*(I$16-$A495)+I$14*(I$16-$A495)^2+I$15*(I$16-$A495)^3)))</f>
        <v>0</v>
      </c>
      <c r="J495" s="54" t="n">
        <f aca="false">MIN(1000,MAX(J496,IF($A495&gt;=J$16,0,J$13*(J$16-$A495)+J$14*(J$16-$A495)^2+J$15*(J$16-$A495)^3)))</f>
        <v>0</v>
      </c>
      <c r="K495" s="54" t="n">
        <f aca="false">MIN(1000,MAX(K496,IF($A495&gt;=K$16,0,K$13*(K$16-$A495)+K$14*(K$16-$A495)^2+K$15*(K$16-$A495)^3)))</f>
        <v>0</v>
      </c>
      <c r="L495" s="54" t="n">
        <f aca="false">MIN(1000,MAX(L496,IF($A495&gt;=L$16,0,L$13*(L$16-$A495)+L$14*(L$16-$A495)^2+L$15*(L$16-$A495)^3)))</f>
        <v>0</v>
      </c>
      <c r="M495" s="54" t="n">
        <f aca="false">MIN(1000,MAX(M496,IF($A495&gt;=M$16,0,M$13*(M$16-$A495)+M$14*(M$16-$A495)^2+M$15*(M$16-$A495)^3)))</f>
        <v>0</v>
      </c>
      <c r="N495" s="54" t="n">
        <f aca="false">MIN(1000,MAX(N496,IF($A495&gt;=N$16,0,N$13*(N$16-$A495)+N$14*(N$16-$A495)^2+N$15*(N$16-$A495)^3)))</f>
        <v>0</v>
      </c>
      <c r="O495" s="54" t="n">
        <f aca="false">MIN(1000,MAX(O496,IF($A495&gt;=O$16,0,O$13*(O$16-$A495)+O$14*(O$16-$A495)^2+O$15*(O$16-$A495)^3)))</f>
        <v>0</v>
      </c>
      <c r="P495" s="54" t="n">
        <f aca="false">MIN(1000,MAX(P496,IF($A495&gt;=P$16,0,P$13*(P$16-$A495)+P$14*(P$16-$A495)^2+P$15*(P$16-$A495)^3)))</f>
        <v>0</v>
      </c>
      <c r="Q495" s="54" t="n">
        <f aca="false">MIN(1000,MAX(Q496,IF($A495&gt;=Q$16,0,Q$13*(Q$16-$A495)+Q$14*(Q$16-$A495)^2+Q$15*(Q$16-$A495)^3)))</f>
        <v>0</v>
      </c>
      <c r="R495" s="54" t="n">
        <f aca="false">MIN(1000,MAX(R496,IF($A495&gt;=R$16,0,R$13*(R$16-$A495)+R$14*(R$16-$A495)^2+R$15*(R$16-$A495)^3)))</f>
        <v>0</v>
      </c>
      <c r="S495" s="54" t="n">
        <f aca="false">MIN(1000,MAX(S496,IF($A495&gt;=S$16,0,S$13*(S$16-$A495)+S$14*(S$16-$A495)^2+S$15*(S$16-$A495)^3)))</f>
        <v>0</v>
      </c>
      <c r="T495" s="54" t="n">
        <f aca="false">MIN(1000,MAX(T496,IF($A495&gt;=T$16,0,T$13*(T$16-$A495)+T$14*(T$16-$A495)^2+T$15*(T$16-$A495)^3)))</f>
        <v>0</v>
      </c>
      <c r="U495" s="54" t="n">
        <f aca="false">MIN(1000,MAX(U496,IF($A495&gt;=U$16,0,U$13*(U$16-$A495)+U$14*(U$16-$A495)^2+U$15*(U$16-$A495)^3)))</f>
        <v>39.93745</v>
      </c>
      <c r="V495" s="54" t="n">
        <f aca="false">MIN(1000,MAX(V496,IF($A495&gt;=V$16,0,V$13*(V$16-$A495)+V$14*(V$16-$A495)^2+V$15*(V$16-$A495)^3)))</f>
        <v>0</v>
      </c>
      <c r="W495" s="54" t="n">
        <f aca="false">MIN(1000,MAX(W496,IF($A495&gt;=W$16,0,W$13*(W$16-$A495)+W$14*(W$16-$A495)^2+W$15*(W$16-$A495)^3)))</f>
        <v>22.07448</v>
      </c>
      <c r="X495" s="54" t="n">
        <f aca="false">MIN(1000,MAX(X496,IF($A495&gt;=X$16,0,X$13*(X$16-$A495)+X$14*(X$16-$A495)^2+X$15*(X$16-$A495)^3)))</f>
        <v>0</v>
      </c>
      <c r="Y495" s="54" t="n">
        <f aca="false">MIN(1000,MAX(Y496,IF($A495&gt;=Y$16,0,Y$13*(Y$16-$A495)+Y$14*(Y$16-$A495)^2+Y$15*(Y$16-$A495)^3)))</f>
        <v>0</v>
      </c>
      <c r="Z495" s="54" t="n">
        <f aca="false">MIN(1000,MAX(Z496,IF($A495&gt;=Z$16,0,Z$13*(Z$16-$A495)+Z$14*(Z$16-$A495)^2+Z$15*(Z$16-$A495)^3)))</f>
        <v>0</v>
      </c>
      <c r="AC495" s="54" t="n">
        <f aca="false">MIN(1000,MAX(AC496,IF($A495&gt;=AC$16,0,AC$13*(AC$16-$A495)+AC$14*(AC$16-$A495)^2+AC$15*(AC$16-$A495)^3)))</f>
        <v>0</v>
      </c>
      <c r="AD495" s="54" t="n">
        <f aca="false">MIN(1000,MAX(AD496,IF($A495&gt;=AD$16,0,AD$13*(AD$16-$A495)+AD$14*(AD$16-$A495)^2+AD$15*(AD$16-$A495)^3)))</f>
        <v>0</v>
      </c>
      <c r="AE495" s="54" t="n">
        <f aca="false">MIN(1000,MAX(AE496,IF($A495&gt;=AE$16,0,AE$13*(AE$16-$A495)+AE$14*(AE$16-$A495)^2+AE$15*(AE$16-$A495)^3)))</f>
        <v>0</v>
      </c>
      <c r="AF495" s="54" t="n">
        <f aca="false">MIN(1000,MAX(AF496,IF($A495&gt;=AF$16,0,AF$13*(AF$16-$A495)+AF$14*(AF$16-$A495)^2+AF$15*(AF$16-$A495)^3)))</f>
        <v>0</v>
      </c>
      <c r="AG495" s="54" t="n">
        <f aca="false">MIN(1000,MAX(AG496,IF($A495&gt;=AG$16,0,AG$13*(AG$16-$A495)+AG$14*(AG$16-$A495)^2+AG$15*(AG$16-$A495)^3)))</f>
        <v>0</v>
      </c>
      <c r="AH495" s="54" t="n">
        <f aca="false">MIN(1000,MAX(AH496,IF($A495&gt;=AH$16,0,AH$13*(AH$16-$A495)+AH$14*(AH$16-$A495)^2+AH$15*(AH$16-$A495)^3)))</f>
        <v>0</v>
      </c>
      <c r="AI495" s="54" t="n">
        <f aca="false">MIN(1000,MAX(AI496,IF($A495&gt;=AI$16,0,AI$13*(AI$16-$A495)+AI$14*(AI$16-$A495)^2+AI$15*(AI$16-$A495)^3)))</f>
        <v>0</v>
      </c>
      <c r="AJ495" s="54" t="n">
        <f aca="false">MIN(1000,MAX(AJ496,IF($A495&gt;=AJ$16,0,AJ$13*(AJ$16-$A495)+AJ$14*(AJ$16-$A495)^2+AJ$15*(AJ$16-$A495)^3)))</f>
        <v>0</v>
      </c>
      <c r="AK495" s="54" t="n">
        <f aca="false">MIN(1000,MAX(AK496,IF($A495&gt;=AK$16,0,AK$13*(AK$16-$A495)+AK$14*(AK$16-$A495)^2+AK$15*(AK$16-$A495)^3)))</f>
        <v>0</v>
      </c>
      <c r="AL495" s="54" t="n">
        <f aca="false">MIN(1000,MAX(AL496,IF($A495&gt;=AL$16,0,AL$13*(AL$16-$A495)+AL$14*(AL$16-$A495)^2+AL$15*(AL$16-$A495)^3)))</f>
        <v>0</v>
      </c>
      <c r="AM495" s="54" t="n">
        <f aca="false">MIN(1000,MAX(AM496,IF($A495&gt;=AM$16,0,AM$13*(AM$16-$A495)+AM$14*(AM$16-$A495)^2+AM$15*(AM$16-$A495)^3)))</f>
        <v>0</v>
      </c>
      <c r="AN495" s="54" t="n">
        <f aca="false">MIN(1000,MAX(AN496,IF($A495&gt;=AN$16,0,AN$13*(AN$16-$A495)+AN$14*(AN$16-$A495)^2+AN$15*(AN$16-$A495)^3)))</f>
        <v>0</v>
      </c>
      <c r="AO495" s="54" t="n">
        <f aca="false">MIN(1000,MAX(AO496,IF($A495&gt;=AO$16,0,AO$13*(AO$16-$A495)+AO$14*(AO$16-$A495)^2+AO$15*(AO$16-$A495)^3)))</f>
        <v>0</v>
      </c>
      <c r="AP495" s="54" t="n">
        <f aca="false">MIN(1000,MAX(AP496,IF($A495&gt;=AP$16,0,AP$13*(AP$16-$A495)+AP$14*(AP$16-$A495)^2+AP$15*(AP$16-$A495)^3)))</f>
        <v>0</v>
      </c>
      <c r="AQ495" s="54" t="n">
        <f aca="false">MIN(1000,MAX(AQ496,IF($A495&gt;=AQ$16,0,AQ$13*(AQ$16-$A495)+AQ$14*(AQ$16-$A495)^2+AQ$15*(AQ$16-$A495)^3)))</f>
        <v>0</v>
      </c>
      <c r="AR495" s="54" t="n">
        <f aca="false">MIN(1000,MAX(AR496,IF($A495&gt;=AR$16,0,AR$13*(AR$16-$A495)+AR$14*(AR$16-$A495)^2+AR$15*(AR$16-$A495)^3)))</f>
        <v>0</v>
      </c>
      <c r="AS495" s="54" t="n">
        <f aca="false">MIN(1000,MAX(AS496,IF($A495&gt;=AS$16,0,AS$13*(AS$16-$A495)+AS$14*(AS$16-$A495)^2+AS$15*(AS$16-$A495)^3)))</f>
        <v>0</v>
      </c>
      <c r="AT495" s="54" t="n">
        <f aca="false">MIN(1000,MAX(AT496,IF($A495&gt;=AT$16,0,AT$13*(AT$16-$A495)+AT$14*(AT$16-$A495)^2+AT$15*(AT$16-$A495)^3)))</f>
        <v>0</v>
      </c>
      <c r="AU495" s="54" t="n">
        <f aca="false">MIN(1000,MAX(AU496,IF($A495&gt;=AU$16,0,AU$13*(AU$16-$A495)+AU$14*(AU$16-$A495)^2+AU$15*(AU$16-$A495)^3)))</f>
        <v>0</v>
      </c>
      <c r="AV495" s="54" t="n">
        <f aca="false">MIN(1000,MAX(AV496,IF($A495&gt;=AV$16,0,AV$13*(AV$16-$A495)+AV$14*(AV$16-$A495)^2+AV$15*(AV$16-$A495)^3)))</f>
        <v>236.85353</v>
      </c>
      <c r="AW495" s="54" t="n">
        <f aca="false">MIN(1000,MAX(AW496,IF($A495&gt;=AW$16,0,AW$13*(AW$16-$A495)+AW$14*(AW$16-$A495)^2+AW$15*(AW$16-$A495)^3)))</f>
        <v>0</v>
      </c>
      <c r="AX495" s="54" t="n">
        <f aca="false">MIN(1000,MAX(AX496,IF($A495&gt;=AX$16,0,AX$13*(AX$16-$A495)+AX$14*(AX$16-$A495)^2+AX$15*(AX$16-$A495)^3)))</f>
        <v>58.216864</v>
      </c>
      <c r="AY495" s="54" t="n">
        <f aca="false">MIN(1000,MAX(AY496,IF($A495&gt;=AY$16,0,AY$13*(AY$16-$A495)+AY$14*(AY$16-$A495)^2+AY$15*(AY$16-$A495)^3)))</f>
        <v>0</v>
      </c>
      <c r="AZ495" s="54" t="n">
        <f aca="false">MIN(1000,MAX(AZ496,IF($A495&gt;=AZ$16,0,AZ$13*(AZ$16-$A495)+AZ$14*(AZ$16-$A495)^2+AZ$15*(AZ$16-$A495)^3)))</f>
        <v>0</v>
      </c>
      <c r="BA495" s="54" t="n">
        <f aca="false">MIN(1000,MAX(BA496,IF($A495&gt;=BA$16,0,BA$13*(BA$16-$A495)+BA$14*(BA$16-$A495)^2+BA$15*(BA$16-$A495)^3)))</f>
        <v>0</v>
      </c>
    </row>
    <row r="496" customFormat="false" ht="13.8" hidden="false" customHeight="false" outlineLevel="0" collapsed="false">
      <c r="A496" s="12" t="n">
        <f aca="false">A495+10</f>
        <v>4790</v>
      </c>
      <c r="B496" s="54" t="n">
        <f aca="false">MIN(1000,MAX(B497,IF($A496&gt;=B$16,0,B$13*(B$16-$A496)+B$14*(B$16-$A496)^2+B$15*(B$16-$A496)^3)))</f>
        <v>0</v>
      </c>
      <c r="C496" s="54" t="n">
        <f aca="false">MIN(1000,MAX(C497,IF($A496&gt;=C$16,0,C$13*(C$16-$A496)+C$14*(C$16-$A496)^2+C$15*(C$16-$A496)^3)))</f>
        <v>0</v>
      </c>
      <c r="D496" s="54" t="n">
        <f aca="false">MIN(1000,MAX(D497,IF($A496&gt;=D$16,0,D$13*(D$16-$A496)+D$14*(D$16-$A496)^2+D$15*(D$16-$A496)^3)))</f>
        <v>0</v>
      </c>
      <c r="E496" s="54" t="n">
        <f aca="false">MIN(1000,MAX(E497,IF($A496&gt;=E$16,0,E$13*(E$16-$A496)+E$14*(E$16-$A496)^2+E$15*(E$16-$A496)^3)))</f>
        <v>0</v>
      </c>
      <c r="F496" s="54" t="n">
        <f aca="false">MIN(1000,MAX(F497,IF($A496&gt;=F$16,0,F$13*(F$16-$A496)+F$14*(F$16-$A496)^2+F$15*(F$16-$A496)^3)))</f>
        <v>0</v>
      </c>
      <c r="G496" s="54" t="n">
        <f aca="false">MIN(1000,MAX(G497,IF($A496&gt;=G$16,0,G$13*(G$16-$A496)+G$14*(G$16-$A496)^2+G$15*(G$16-$A496)^3)))</f>
        <v>0</v>
      </c>
      <c r="H496" s="54" t="n">
        <f aca="false">MIN(1000,MAX(H497,IF($A496&gt;=H$16,0,H$13*(H$16-$A496)+H$14*(H$16-$A496)^2+H$15*(H$16-$A496)^3)))</f>
        <v>0</v>
      </c>
      <c r="I496" s="54" t="n">
        <f aca="false">MIN(1000,MAX(I497,IF($A496&gt;=I$16,0,I$13*(I$16-$A496)+I$14*(I$16-$A496)^2+I$15*(I$16-$A496)^3)))</f>
        <v>0</v>
      </c>
      <c r="J496" s="54" t="n">
        <f aca="false">MIN(1000,MAX(J497,IF($A496&gt;=J$16,0,J$13*(J$16-$A496)+J$14*(J$16-$A496)^2+J$15*(J$16-$A496)^3)))</f>
        <v>0</v>
      </c>
      <c r="K496" s="54" t="n">
        <f aca="false">MIN(1000,MAX(K497,IF($A496&gt;=K$16,0,K$13*(K$16-$A496)+K$14*(K$16-$A496)^2+K$15*(K$16-$A496)^3)))</f>
        <v>0</v>
      </c>
      <c r="L496" s="54" t="n">
        <f aca="false">MIN(1000,MAX(L497,IF($A496&gt;=L$16,0,L$13*(L$16-$A496)+L$14*(L$16-$A496)^2+L$15*(L$16-$A496)^3)))</f>
        <v>0</v>
      </c>
      <c r="M496" s="54" t="n">
        <f aca="false">MIN(1000,MAX(M497,IF($A496&gt;=M$16,0,M$13*(M$16-$A496)+M$14*(M$16-$A496)^2+M$15*(M$16-$A496)^3)))</f>
        <v>0</v>
      </c>
      <c r="N496" s="54" t="n">
        <f aca="false">MIN(1000,MAX(N497,IF($A496&gt;=N$16,0,N$13*(N$16-$A496)+N$14*(N$16-$A496)^2+N$15*(N$16-$A496)^3)))</f>
        <v>0</v>
      </c>
      <c r="O496" s="54" t="n">
        <f aca="false">MIN(1000,MAX(O497,IF($A496&gt;=O$16,0,O$13*(O$16-$A496)+O$14*(O$16-$A496)^2+O$15*(O$16-$A496)^3)))</f>
        <v>0</v>
      </c>
      <c r="P496" s="54" t="n">
        <f aca="false">MIN(1000,MAX(P497,IF($A496&gt;=P$16,0,P$13*(P$16-$A496)+P$14*(P$16-$A496)^2+P$15*(P$16-$A496)^3)))</f>
        <v>0</v>
      </c>
      <c r="Q496" s="54" t="n">
        <f aca="false">MIN(1000,MAX(Q497,IF($A496&gt;=Q$16,0,Q$13*(Q$16-$A496)+Q$14*(Q$16-$A496)^2+Q$15*(Q$16-$A496)^3)))</f>
        <v>0</v>
      </c>
      <c r="R496" s="54" t="n">
        <f aca="false">MIN(1000,MAX(R497,IF($A496&gt;=R$16,0,R$13*(R$16-$A496)+R$14*(R$16-$A496)^2+R$15*(R$16-$A496)^3)))</f>
        <v>0</v>
      </c>
      <c r="S496" s="54" t="n">
        <f aca="false">MIN(1000,MAX(S497,IF($A496&gt;=S$16,0,S$13*(S$16-$A496)+S$14*(S$16-$A496)^2+S$15*(S$16-$A496)^3)))</f>
        <v>0</v>
      </c>
      <c r="T496" s="54" t="n">
        <f aca="false">MIN(1000,MAX(T497,IF($A496&gt;=T$16,0,T$13*(T$16-$A496)+T$14*(T$16-$A496)^2+T$15*(T$16-$A496)^3)))</f>
        <v>0</v>
      </c>
      <c r="U496" s="54" t="n">
        <f aca="false">MIN(1000,MAX(U497,IF($A496&gt;=U$16,0,U$13*(U$16-$A496)+U$14*(U$16-$A496)^2+U$15*(U$16-$A496)^3)))</f>
        <v>39.69245</v>
      </c>
      <c r="V496" s="54" t="n">
        <f aca="false">MIN(1000,MAX(V497,IF($A496&gt;=V$16,0,V$13*(V$16-$A496)+V$14*(V$16-$A496)^2+V$15*(V$16-$A496)^3)))</f>
        <v>0</v>
      </c>
      <c r="W496" s="54" t="n">
        <f aca="false">MIN(1000,MAX(W497,IF($A496&gt;=W$16,0,W$13*(W$16-$A496)+W$14*(W$16-$A496)^2+W$15*(W$16-$A496)^3)))</f>
        <v>21.94548</v>
      </c>
      <c r="X496" s="54" t="n">
        <f aca="false">MIN(1000,MAX(X497,IF($A496&gt;=X$16,0,X$13*(X$16-$A496)+X$14*(X$16-$A496)^2+X$15*(X$16-$A496)^3)))</f>
        <v>0</v>
      </c>
      <c r="Y496" s="54" t="n">
        <f aca="false">MIN(1000,MAX(Y497,IF($A496&gt;=Y$16,0,Y$13*(Y$16-$A496)+Y$14*(Y$16-$A496)^2+Y$15*(Y$16-$A496)^3)))</f>
        <v>0</v>
      </c>
      <c r="Z496" s="54" t="n">
        <f aca="false">MIN(1000,MAX(Z497,IF($A496&gt;=Z$16,0,Z$13*(Z$16-$A496)+Z$14*(Z$16-$A496)^2+Z$15*(Z$16-$A496)^3)))</f>
        <v>0</v>
      </c>
      <c r="AC496" s="54" t="n">
        <f aca="false">MIN(1000,MAX(AC497,IF($A496&gt;=AC$16,0,AC$13*(AC$16-$A496)+AC$14*(AC$16-$A496)^2+AC$15*(AC$16-$A496)^3)))</f>
        <v>0</v>
      </c>
      <c r="AD496" s="54" t="n">
        <f aca="false">MIN(1000,MAX(AD497,IF($A496&gt;=AD$16,0,AD$13*(AD$16-$A496)+AD$14*(AD$16-$A496)^2+AD$15*(AD$16-$A496)^3)))</f>
        <v>0</v>
      </c>
      <c r="AE496" s="54" t="n">
        <f aca="false">MIN(1000,MAX(AE497,IF($A496&gt;=AE$16,0,AE$13*(AE$16-$A496)+AE$14*(AE$16-$A496)^2+AE$15*(AE$16-$A496)^3)))</f>
        <v>0</v>
      </c>
      <c r="AF496" s="54" t="n">
        <f aca="false">MIN(1000,MAX(AF497,IF($A496&gt;=AF$16,0,AF$13*(AF$16-$A496)+AF$14*(AF$16-$A496)^2+AF$15*(AF$16-$A496)^3)))</f>
        <v>0</v>
      </c>
      <c r="AG496" s="54" t="n">
        <f aca="false">MIN(1000,MAX(AG497,IF($A496&gt;=AG$16,0,AG$13*(AG$16-$A496)+AG$14*(AG$16-$A496)^2+AG$15*(AG$16-$A496)^3)))</f>
        <v>0</v>
      </c>
      <c r="AH496" s="54" t="n">
        <f aca="false">MIN(1000,MAX(AH497,IF($A496&gt;=AH$16,0,AH$13*(AH$16-$A496)+AH$14*(AH$16-$A496)^2+AH$15*(AH$16-$A496)^3)))</f>
        <v>0</v>
      </c>
      <c r="AI496" s="54" t="n">
        <f aca="false">MIN(1000,MAX(AI497,IF($A496&gt;=AI$16,0,AI$13*(AI$16-$A496)+AI$14*(AI$16-$A496)^2+AI$15*(AI$16-$A496)^3)))</f>
        <v>0</v>
      </c>
      <c r="AJ496" s="54" t="n">
        <f aca="false">MIN(1000,MAX(AJ497,IF($A496&gt;=AJ$16,0,AJ$13*(AJ$16-$A496)+AJ$14*(AJ$16-$A496)^2+AJ$15*(AJ$16-$A496)^3)))</f>
        <v>0</v>
      </c>
      <c r="AK496" s="54" t="n">
        <f aca="false">MIN(1000,MAX(AK497,IF($A496&gt;=AK$16,0,AK$13*(AK$16-$A496)+AK$14*(AK$16-$A496)^2+AK$15*(AK$16-$A496)^3)))</f>
        <v>0</v>
      </c>
      <c r="AL496" s="54" t="n">
        <f aca="false">MIN(1000,MAX(AL497,IF($A496&gt;=AL$16,0,AL$13*(AL$16-$A496)+AL$14*(AL$16-$A496)^2+AL$15*(AL$16-$A496)^3)))</f>
        <v>0</v>
      </c>
      <c r="AM496" s="54" t="n">
        <f aca="false">MIN(1000,MAX(AM497,IF($A496&gt;=AM$16,0,AM$13*(AM$16-$A496)+AM$14*(AM$16-$A496)^2+AM$15*(AM$16-$A496)^3)))</f>
        <v>0</v>
      </c>
      <c r="AN496" s="54" t="n">
        <f aca="false">MIN(1000,MAX(AN497,IF($A496&gt;=AN$16,0,AN$13*(AN$16-$A496)+AN$14*(AN$16-$A496)^2+AN$15*(AN$16-$A496)^3)))</f>
        <v>0</v>
      </c>
      <c r="AO496" s="54" t="n">
        <f aca="false">MIN(1000,MAX(AO497,IF($A496&gt;=AO$16,0,AO$13*(AO$16-$A496)+AO$14*(AO$16-$A496)^2+AO$15*(AO$16-$A496)^3)))</f>
        <v>0</v>
      </c>
      <c r="AP496" s="54" t="n">
        <f aca="false">MIN(1000,MAX(AP497,IF($A496&gt;=AP$16,0,AP$13*(AP$16-$A496)+AP$14*(AP$16-$A496)^2+AP$15*(AP$16-$A496)^3)))</f>
        <v>0</v>
      </c>
      <c r="AQ496" s="54" t="n">
        <f aca="false">MIN(1000,MAX(AQ497,IF($A496&gt;=AQ$16,0,AQ$13*(AQ$16-$A496)+AQ$14*(AQ$16-$A496)^2+AQ$15*(AQ$16-$A496)^3)))</f>
        <v>0</v>
      </c>
      <c r="AR496" s="54" t="n">
        <f aca="false">MIN(1000,MAX(AR497,IF($A496&gt;=AR$16,0,AR$13*(AR$16-$A496)+AR$14*(AR$16-$A496)^2+AR$15*(AR$16-$A496)^3)))</f>
        <v>0</v>
      </c>
      <c r="AS496" s="54" t="n">
        <f aca="false">MIN(1000,MAX(AS497,IF($A496&gt;=AS$16,0,AS$13*(AS$16-$A496)+AS$14*(AS$16-$A496)^2+AS$15*(AS$16-$A496)^3)))</f>
        <v>0</v>
      </c>
      <c r="AT496" s="54" t="n">
        <f aca="false">MIN(1000,MAX(AT497,IF($A496&gt;=AT$16,0,AT$13*(AT$16-$A496)+AT$14*(AT$16-$A496)^2+AT$15*(AT$16-$A496)^3)))</f>
        <v>0</v>
      </c>
      <c r="AU496" s="54" t="n">
        <f aca="false">MIN(1000,MAX(AU497,IF($A496&gt;=AU$16,0,AU$13*(AU$16-$A496)+AU$14*(AU$16-$A496)^2+AU$15*(AU$16-$A496)^3)))</f>
        <v>0</v>
      </c>
      <c r="AV496" s="54" t="n">
        <f aca="false">MIN(1000,MAX(AV497,IF($A496&gt;=AV$16,0,AV$13*(AV$16-$A496)+AV$14*(AV$16-$A496)^2+AV$15*(AV$16-$A496)^3)))</f>
        <v>235.40053</v>
      </c>
      <c r="AW496" s="54" t="n">
        <f aca="false">MIN(1000,MAX(AW497,IF($A496&gt;=AW$16,0,AW$13*(AW$16-$A496)+AW$14*(AW$16-$A496)^2+AW$15*(AW$16-$A496)^3)))</f>
        <v>0</v>
      </c>
      <c r="AX496" s="54" t="n">
        <f aca="false">MIN(1000,MAX(AX497,IF($A496&gt;=AX$16,0,AX$13*(AX$16-$A496)+AX$14*(AX$16-$A496)^2+AX$15*(AX$16-$A496)^3)))</f>
        <v>58.216864</v>
      </c>
      <c r="AY496" s="54" t="n">
        <f aca="false">MIN(1000,MAX(AY497,IF($A496&gt;=AY$16,0,AY$13*(AY$16-$A496)+AY$14*(AY$16-$A496)^2+AY$15*(AY$16-$A496)^3)))</f>
        <v>0</v>
      </c>
      <c r="AZ496" s="54" t="n">
        <f aca="false">MIN(1000,MAX(AZ497,IF($A496&gt;=AZ$16,0,AZ$13*(AZ$16-$A496)+AZ$14*(AZ$16-$A496)^2+AZ$15*(AZ$16-$A496)^3)))</f>
        <v>0</v>
      </c>
      <c r="BA496" s="54" t="n">
        <f aca="false">MIN(1000,MAX(BA497,IF($A496&gt;=BA$16,0,BA$13*(BA$16-$A496)+BA$14*(BA$16-$A496)^2+BA$15*(BA$16-$A496)^3)))</f>
        <v>0</v>
      </c>
    </row>
    <row r="497" customFormat="false" ht="13.8" hidden="false" customHeight="false" outlineLevel="0" collapsed="false">
      <c r="A497" s="12" t="n">
        <f aca="false">A496+10</f>
        <v>4800</v>
      </c>
      <c r="B497" s="54" t="n">
        <f aca="false">MIN(1000,MAX(B498,IF($A497&gt;=B$16,0,B$13*(B$16-$A497)+B$14*(B$16-$A497)^2+B$15*(B$16-$A497)^3)))</f>
        <v>0</v>
      </c>
      <c r="C497" s="54" t="n">
        <f aca="false">MIN(1000,MAX(C498,IF($A497&gt;=C$16,0,C$13*(C$16-$A497)+C$14*(C$16-$A497)^2+C$15*(C$16-$A497)^3)))</f>
        <v>0</v>
      </c>
      <c r="D497" s="54" t="n">
        <f aca="false">MIN(1000,MAX(D498,IF($A497&gt;=D$16,0,D$13*(D$16-$A497)+D$14*(D$16-$A497)^2+D$15*(D$16-$A497)^3)))</f>
        <v>0</v>
      </c>
      <c r="E497" s="54" t="n">
        <f aca="false">MIN(1000,MAX(E498,IF($A497&gt;=E$16,0,E$13*(E$16-$A497)+E$14*(E$16-$A497)^2+E$15*(E$16-$A497)^3)))</f>
        <v>0</v>
      </c>
      <c r="F497" s="54" t="n">
        <f aca="false">MIN(1000,MAX(F498,IF($A497&gt;=F$16,0,F$13*(F$16-$A497)+F$14*(F$16-$A497)^2+F$15*(F$16-$A497)^3)))</f>
        <v>0</v>
      </c>
      <c r="G497" s="54" t="n">
        <f aca="false">MIN(1000,MAX(G498,IF($A497&gt;=G$16,0,G$13*(G$16-$A497)+G$14*(G$16-$A497)^2+G$15*(G$16-$A497)^3)))</f>
        <v>0</v>
      </c>
      <c r="H497" s="54" t="n">
        <f aca="false">MIN(1000,MAX(H498,IF($A497&gt;=H$16,0,H$13*(H$16-$A497)+H$14*(H$16-$A497)^2+H$15*(H$16-$A497)^3)))</f>
        <v>0</v>
      </c>
      <c r="I497" s="54" t="n">
        <f aca="false">MIN(1000,MAX(I498,IF($A497&gt;=I$16,0,I$13*(I$16-$A497)+I$14*(I$16-$A497)^2+I$15*(I$16-$A497)^3)))</f>
        <v>0</v>
      </c>
      <c r="J497" s="54" t="n">
        <f aca="false">MIN(1000,MAX(J498,IF($A497&gt;=J$16,0,J$13*(J$16-$A497)+J$14*(J$16-$A497)^2+J$15*(J$16-$A497)^3)))</f>
        <v>0</v>
      </c>
      <c r="K497" s="54" t="n">
        <f aca="false">MIN(1000,MAX(K498,IF($A497&gt;=K$16,0,K$13*(K$16-$A497)+K$14*(K$16-$A497)^2+K$15*(K$16-$A497)^3)))</f>
        <v>0</v>
      </c>
      <c r="L497" s="54" t="n">
        <f aca="false">MIN(1000,MAX(L498,IF($A497&gt;=L$16,0,L$13*(L$16-$A497)+L$14*(L$16-$A497)^2+L$15*(L$16-$A497)^3)))</f>
        <v>0</v>
      </c>
      <c r="M497" s="54" t="n">
        <f aca="false">MIN(1000,MAX(M498,IF($A497&gt;=M$16,0,M$13*(M$16-$A497)+M$14*(M$16-$A497)^2+M$15*(M$16-$A497)^3)))</f>
        <v>0</v>
      </c>
      <c r="N497" s="54" t="n">
        <f aca="false">MIN(1000,MAX(N498,IF($A497&gt;=N$16,0,N$13*(N$16-$A497)+N$14*(N$16-$A497)^2+N$15*(N$16-$A497)^3)))</f>
        <v>0</v>
      </c>
      <c r="O497" s="54" t="n">
        <f aca="false">MIN(1000,MAX(O498,IF($A497&gt;=O$16,0,O$13*(O$16-$A497)+O$14*(O$16-$A497)^2+O$15*(O$16-$A497)^3)))</f>
        <v>0</v>
      </c>
      <c r="P497" s="54" t="n">
        <f aca="false">MIN(1000,MAX(P498,IF($A497&gt;=P$16,0,P$13*(P$16-$A497)+P$14*(P$16-$A497)^2+P$15*(P$16-$A497)^3)))</f>
        <v>0</v>
      </c>
      <c r="Q497" s="54" t="n">
        <f aca="false">MIN(1000,MAX(Q498,IF($A497&gt;=Q$16,0,Q$13*(Q$16-$A497)+Q$14*(Q$16-$A497)^2+Q$15*(Q$16-$A497)^3)))</f>
        <v>0</v>
      </c>
      <c r="R497" s="54" t="n">
        <f aca="false">MIN(1000,MAX(R498,IF($A497&gt;=R$16,0,R$13*(R$16-$A497)+R$14*(R$16-$A497)^2+R$15*(R$16-$A497)^3)))</f>
        <v>0</v>
      </c>
      <c r="S497" s="54" t="n">
        <f aca="false">MIN(1000,MAX(S498,IF($A497&gt;=S$16,0,S$13*(S$16-$A497)+S$14*(S$16-$A497)^2+S$15*(S$16-$A497)^3)))</f>
        <v>0</v>
      </c>
      <c r="T497" s="54" t="n">
        <f aca="false">MIN(1000,MAX(T498,IF($A497&gt;=T$16,0,T$13*(T$16-$A497)+T$14*(T$16-$A497)^2+T$15*(T$16-$A497)^3)))</f>
        <v>0</v>
      </c>
      <c r="U497" s="54" t="n">
        <f aca="false">MIN(1000,MAX(U498,IF($A497&gt;=U$16,0,U$13*(U$16-$A497)+U$14*(U$16-$A497)^2+U$15*(U$16-$A497)^3)))</f>
        <v>39.44745</v>
      </c>
      <c r="V497" s="54" t="n">
        <f aca="false">MIN(1000,MAX(V498,IF($A497&gt;=V$16,0,V$13*(V$16-$A497)+V$14*(V$16-$A497)^2+V$15*(V$16-$A497)^3)))</f>
        <v>0</v>
      </c>
      <c r="W497" s="54" t="n">
        <f aca="false">MIN(1000,MAX(W498,IF($A497&gt;=W$16,0,W$13*(W$16-$A497)+W$14*(W$16-$A497)^2+W$15*(W$16-$A497)^3)))</f>
        <v>21.81648</v>
      </c>
      <c r="X497" s="54" t="n">
        <f aca="false">MIN(1000,MAX(X498,IF($A497&gt;=X$16,0,X$13*(X$16-$A497)+X$14*(X$16-$A497)^2+X$15*(X$16-$A497)^3)))</f>
        <v>0</v>
      </c>
      <c r="Y497" s="54" t="n">
        <f aca="false">MIN(1000,MAX(Y498,IF($A497&gt;=Y$16,0,Y$13*(Y$16-$A497)+Y$14*(Y$16-$A497)^2+Y$15*(Y$16-$A497)^3)))</f>
        <v>0</v>
      </c>
      <c r="Z497" s="54" t="n">
        <f aca="false">MIN(1000,MAX(Z498,IF($A497&gt;=Z$16,0,Z$13*(Z$16-$A497)+Z$14*(Z$16-$A497)^2+Z$15*(Z$16-$A497)^3)))</f>
        <v>0</v>
      </c>
      <c r="AC497" s="54" t="n">
        <f aca="false">MIN(1000,MAX(AC498,IF($A497&gt;=AC$16,0,AC$13*(AC$16-$A497)+AC$14*(AC$16-$A497)^2+AC$15*(AC$16-$A497)^3)))</f>
        <v>0</v>
      </c>
      <c r="AD497" s="54" t="n">
        <f aca="false">MIN(1000,MAX(AD498,IF($A497&gt;=AD$16,0,AD$13*(AD$16-$A497)+AD$14*(AD$16-$A497)^2+AD$15*(AD$16-$A497)^3)))</f>
        <v>0</v>
      </c>
      <c r="AE497" s="54" t="n">
        <f aca="false">MIN(1000,MAX(AE498,IF($A497&gt;=AE$16,0,AE$13*(AE$16-$A497)+AE$14*(AE$16-$A497)^2+AE$15*(AE$16-$A497)^3)))</f>
        <v>0</v>
      </c>
      <c r="AF497" s="54" t="n">
        <f aca="false">MIN(1000,MAX(AF498,IF($A497&gt;=AF$16,0,AF$13*(AF$16-$A497)+AF$14*(AF$16-$A497)^2+AF$15*(AF$16-$A497)^3)))</f>
        <v>0</v>
      </c>
      <c r="AG497" s="54" t="n">
        <f aca="false">MIN(1000,MAX(AG498,IF($A497&gt;=AG$16,0,AG$13*(AG$16-$A497)+AG$14*(AG$16-$A497)^2+AG$15*(AG$16-$A497)^3)))</f>
        <v>0</v>
      </c>
      <c r="AH497" s="54" t="n">
        <f aca="false">MIN(1000,MAX(AH498,IF($A497&gt;=AH$16,0,AH$13*(AH$16-$A497)+AH$14*(AH$16-$A497)^2+AH$15*(AH$16-$A497)^3)))</f>
        <v>0</v>
      </c>
      <c r="AI497" s="54" t="n">
        <f aca="false">MIN(1000,MAX(AI498,IF($A497&gt;=AI$16,0,AI$13*(AI$16-$A497)+AI$14*(AI$16-$A497)^2+AI$15*(AI$16-$A497)^3)))</f>
        <v>0</v>
      </c>
      <c r="AJ497" s="54" t="n">
        <f aca="false">MIN(1000,MAX(AJ498,IF($A497&gt;=AJ$16,0,AJ$13*(AJ$16-$A497)+AJ$14*(AJ$16-$A497)^2+AJ$15*(AJ$16-$A497)^3)))</f>
        <v>0</v>
      </c>
      <c r="AK497" s="54" t="n">
        <f aca="false">MIN(1000,MAX(AK498,IF($A497&gt;=AK$16,0,AK$13*(AK$16-$A497)+AK$14*(AK$16-$A497)^2+AK$15*(AK$16-$A497)^3)))</f>
        <v>0</v>
      </c>
      <c r="AL497" s="54" t="n">
        <f aca="false">MIN(1000,MAX(AL498,IF($A497&gt;=AL$16,0,AL$13*(AL$16-$A497)+AL$14*(AL$16-$A497)^2+AL$15*(AL$16-$A497)^3)))</f>
        <v>0</v>
      </c>
      <c r="AM497" s="54" t="n">
        <f aca="false">MIN(1000,MAX(AM498,IF($A497&gt;=AM$16,0,AM$13*(AM$16-$A497)+AM$14*(AM$16-$A497)^2+AM$15*(AM$16-$A497)^3)))</f>
        <v>0</v>
      </c>
      <c r="AN497" s="54" t="n">
        <f aca="false">MIN(1000,MAX(AN498,IF($A497&gt;=AN$16,0,AN$13*(AN$16-$A497)+AN$14*(AN$16-$A497)^2+AN$15*(AN$16-$A497)^3)))</f>
        <v>0</v>
      </c>
      <c r="AO497" s="54" t="n">
        <f aca="false">MIN(1000,MAX(AO498,IF($A497&gt;=AO$16,0,AO$13*(AO$16-$A497)+AO$14*(AO$16-$A497)^2+AO$15*(AO$16-$A497)^3)))</f>
        <v>0</v>
      </c>
      <c r="AP497" s="54" t="n">
        <f aca="false">MIN(1000,MAX(AP498,IF($A497&gt;=AP$16,0,AP$13*(AP$16-$A497)+AP$14*(AP$16-$A497)^2+AP$15*(AP$16-$A497)^3)))</f>
        <v>0</v>
      </c>
      <c r="AQ497" s="54" t="n">
        <f aca="false">MIN(1000,MAX(AQ498,IF($A497&gt;=AQ$16,0,AQ$13*(AQ$16-$A497)+AQ$14*(AQ$16-$A497)^2+AQ$15*(AQ$16-$A497)^3)))</f>
        <v>0</v>
      </c>
      <c r="AR497" s="54" t="n">
        <f aca="false">MIN(1000,MAX(AR498,IF($A497&gt;=AR$16,0,AR$13*(AR$16-$A497)+AR$14*(AR$16-$A497)^2+AR$15*(AR$16-$A497)^3)))</f>
        <v>0</v>
      </c>
      <c r="AS497" s="54" t="n">
        <f aca="false">MIN(1000,MAX(AS498,IF($A497&gt;=AS$16,0,AS$13*(AS$16-$A497)+AS$14*(AS$16-$A497)^2+AS$15*(AS$16-$A497)^3)))</f>
        <v>0</v>
      </c>
      <c r="AT497" s="54" t="n">
        <f aca="false">MIN(1000,MAX(AT498,IF($A497&gt;=AT$16,0,AT$13*(AT$16-$A497)+AT$14*(AT$16-$A497)^2+AT$15*(AT$16-$A497)^3)))</f>
        <v>0</v>
      </c>
      <c r="AU497" s="54" t="n">
        <f aca="false">MIN(1000,MAX(AU498,IF($A497&gt;=AU$16,0,AU$13*(AU$16-$A497)+AU$14*(AU$16-$A497)^2+AU$15*(AU$16-$A497)^3)))</f>
        <v>0</v>
      </c>
      <c r="AV497" s="54" t="n">
        <f aca="false">MIN(1000,MAX(AV498,IF($A497&gt;=AV$16,0,AV$13*(AV$16-$A497)+AV$14*(AV$16-$A497)^2+AV$15*(AV$16-$A497)^3)))</f>
        <v>233.94753</v>
      </c>
      <c r="AW497" s="54" t="n">
        <f aca="false">MIN(1000,MAX(AW498,IF($A497&gt;=AW$16,0,AW$13*(AW$16-$A497)+AW$14*(AW$16-$A497)^2+AW$15*(AW$16-$A497)^3)))</f>
        <v>0</v>
      </c>
      <c r="AX497" s="54" t="n">
        <f aca="false">MIN(1000,MAX(AX498,IF($A497&gt;=AX$16,0,AX$13*(AX$16-$A497)+AX$14*(AX$16-$A497)^2+AX$15*(AX$16-$A497)^3)))</f>
        <v>58.216864</v>
      </c>
      <c r="AY497" s="54" t="n">
        <f aca="false">MIN(1000,MAX(AY498,IF($A497&gt;=AY$16,0,AY$13*(AY$16-$A497)+AY$14*(AY$16-$A497)^2+AY$15*(AY$16-$A497)^3)))</f>
        <v>0</v>
      </c>
      <c r="AZ497" s="54" t="n">
        <f aca="false">MIN(1000,MAX(AZ498,IF($A497&gt;=AZ$16,0,AZ$13*(AZ$16-$A497)+AZ$14*(AZ$16-$A497)^2+AZ$15*(AZ$16-$A497)^3)))</f>
        <v>0</v>
      </c>
      <c r="BA497" s="54" t="n">
        <f aca="false">MIN(1000,MAX(BA498,IF($A497&gt;=BA$16,0,BA$13*(BA$16-$A497)+BA$14*(BA$16-$A497)^2+BA$15*(BA$16-$A497)^3)))</f>
        <v>0</v>
      </c>
    </row>
    <row r="498" customFormat="false" ht="13.8" hidden="false" customHeight="false" outlineLevel="0" collapsed="false">
      <c r="A498" s="12" t="n">
        <f aca="false">A497+10</f>
        <v>4810</v>
      </c>
      <c r="B498" s="54" t="n">
        <f aca="false">MIN(1000,MAX(B499,IF($A498&gt;=B$16,0,B$13*(B$16-$A498)+B$14*(B$16-$A498)^2+B$15*(B$16-$A498)^3)))</f>
        <v>0</v>
      </c>
      <c r="C498" s="54" t="n">
        <f aca="false">MIN(1000,MAX(C499,IF($A498&gt;=C$16,0,C$13*(C$16-$A498)+C$14*(C$16-$A498)^2+C$15*(C$16-$A498)^3)))</f>
        <v>0</v>
      </c>
      <c r="D498" s="54" t="n">
        <f aca="false">MIN(1000,MAX(D499,IF($A498&gt;=D$16,0,D$13*(D$16-$A498)+D$14*(D$16-$A498)^2+D$15*(D$16-$A498)^3)))</f>
        <v>0</v>
      </c>
      <c r="E498" s="54" t="n">
        <f aca="false">MIN(1000,MAX(E499,IF($A498&gt;=E$16,0,E$13*(E$16-$A498)+E$14*(E$16-$A498)^2+E$15*(E$16-$A498)^3)))</f>
        <v>0</v>
      </c>
      <c r="F498" s="54" t="n">
        <f aca="false">MIN(1000,MAX(F499,IF($A498&gt;=F$16,0,F$13*(F$16-$A498)+F$14*(F$16-$A498)^2+F$15*(F$16-$A498)^3)))</f>
        <v>0</v>
      </c>
      <c r="G498" s="54" t="n">
        <f aca="false">MIN(1000,MAX(G499,IF($A498&gt;=G$16,0,G$13*(G$16-$A498)+G$14*(G$16-$A498)^2+G$15*(G$16-$A498)^3)))</f>
        <v>0</v>
      </c>
      <c r="H498" s="54" t="n">
        <f aca="false">MIN(1000,MAX(H499,IF($A498&gt;=H$16,0,H$13*(H$16-$A498)+H$14*(H$16-$A498)^2+H$15*(H$16-$A498)^3)))</f>
        <v>0</v>
      </c>
      <c r="I498" s="54" t="n">
        <f aca="false">MIN(1000,MAX(I499,IF($A498&gt;=I$16,0,I$13*(I$16-$A498)+I$14*(I$16-$A498)^2+I$15*(I$16-$A498)^3)))</f>
        <v>0</v>
      </c>
      <c r="J498" s="54" t="n">
        <f aca="false">MIN(1000,MAX(J499,IF($A498&gt;=J$16,0,J$13*(J$16-$A498)+J$14*(J$16-$A498)^2+J$15*(J$16-$A498)^3)))</f>
        <v>0</v>
      </c>
      <c r="K498" s="54" t="n">
        <f aca="false">MIN(1000,MAX(K499,IF($A498&gt;=K$16,0,K$13*(K$16-$A498)+K$14*(K$16-$A498)^2+K$15*(K$16-$A498)^3)))</f>
        <v>0</v>
      </c>
      <c r="L498" s="54" t="n">
        <f aca="false">MIN(1000,MAX(L499,IF($A498&gt;=L$16,0,L$13*(L$16-$A498)+L$14*(L$16-$A498)^2+L$15*(L$16-$A498)^3)))</f>
        <v>0</v>
      </c>
      <c r="M498" s="54" t="n">
        <f aca="false">MIN(1000,MAX(M499,IF($A498&gt;=M$16,0,M$13*(M$16-$A498)+M$14*(M$16-$A498)^2+M$15*(M$16-$A498)^3)))</f>
        <v>0</v>
      </c>
      <c r="N498" s="54" t="n">
        <f aca="false">MIN(1000,MAX(N499,IF($A498&gt;=N$16,0,N$13*(N$16-$A498)+N$14*(N$16-$A498)^2+N$15*(N$16-$A498)^3)))</f>
        <v>0</v>
      </c>
      <c r="O498" s="54" t="n">
        <f aca="false">MIN(1000,MAX(O499,IF($A498&gt;=O$16,0,O$13*(O$16-$A498)+O$14*(O$16-$A498)^2+O$15*(O$16-$A498)^3)))</f>
        <v>0</v>
      </c>
      <c r="P498" s="54" t="n">
        <f aca="false">MIN(1000,MAX(P499,IF($A498&gt;=P$16,0,P$13*(P$16-$A498)+P$14*(P$16-$A498)^2+P$15*(P$16-$A498)^3)))</f>
        <v>0</v>
      </c>
      <c r="Q498" s="54" t="n">
        <f aca="false">MIN(1000,MAX(Q499,IF($A498&gt;=Q$16,0,Q$13*(Q$16-$A498)+Q$14*(Q$16-$A498)^2+Q$15*(Q$16-$A498)^3)))</f>
        <v>0</v>
      </c>
      <c r="R498" s="54" t="n">
        <f aca="false">MIN(1000,MAX(R499,IF($A498&gt;=R$16,0,R$13*(R$16-$A498)+R$14*(R$16-$A498)^2+R$15*(R$16-$A498)^3)))</f>
        <v>0</v>
      </c>
      <c r="S498" s="54" t="n">
        <f aca="false">MIN(1000,MAX(S499,IF($A498&gt;=S$16,0,S$13*(S$16-$A498)+S$14*(S$16-$A498)^2+S$15*(S$16-$A498)^3)))</f>
        <v>0</v>
      </c>
      <c r="T498" s="54" t="n">
        <f aca="false">MIN(1000,MAX(T499,IF($A498&gt;=T$16,0,T$13*(T$16-$A498)+T$14*(T$16-$A498)^2+T$15*(T$16-$A498)^3)))</f>
        <v>0</v>
      </c>
      <c r="U498" s="54" t="n">
        <f aca="false">MIN(1000,MAX(U499,IF($A498&gt;=U$16,0,U$13*(U$16-$A498)+U$14*(U$16-$A498)^2+U$15*(U$16-$A498)^3)))</f>
        <v>39.20245</v>
      </c>
      <c r="V498" s="54" t="n">
        <f aca="false">MIN(1000,MAX(V499,IF($A498&gt;=V$16,0,V$13*(V$16-$A498)+V$14*(V$16-$A498)^2+V$15*(V$16-$A498)^3)))</f>
        <v>0</v>
      </c>
      <c r="W498" s="54" t="n">
        <f aca="false">MIN(1000,MAX(W499,IF($A498&gt;=W$16,0,W$13*(W$16-$A498)+W$14*(W$16-$A498)^2+W$15*(W$16-$A498)^3)))</f>
        <v>21.68748</v>
      </c>
      <c r="X498" s="54" t="n">
        <f aca="false">MIN(1000,MAX(X499,IF($A498&gt;=X$16,0,X$13*(X$16-$A498)+X$14*(X$16-$A498)^2+X$15*(X$16-$A498)^3)))</f>
        <v>0</v>
      </c>
      <c r="Y498" s="54" t="n">
        <f aca="false">MIN(1000,MAX(Y499,IF($A498&gt;=Y$16,0,Y$13*(Y$16-$A498)+Y$14*(Y$16-$A498)^2+Y$15*(Y$16-$A498)^3)))</f>
        <v>0</v>
      </c>
      <c r="Z498" s="54" t="n">
        <f aca="false">MIN(1000,MAX(Z499,IF($A498&gt;=Z$16,0,Z$13*(Z$16-$A498)+Z$14*(Z$16-$A498)^2+Z$15*(Z$16-$A498)^3)))</f>
        <v>0</v>
      </c>
      <c r="AC498" s="54" t="n">
        <f aca="false">MIN(1000,MAX(AC499,IF($A498&gt;=AC$16,0,AC$13*(AC$16-$A498)+AC$14*(AC$16-$A498)^2+AC$15*(AC$16-$A498)^3)))</f>
        <v>0</v>
      </c>
      <c r="AD498" s="54" t="n">
        <f aca="false">MIN(1000,MAX(AD499,IF($A498&gt;=AD$16,0,AD$13*(AD$16-$A498)+AD$14*(AD$16-$A498)^2+AD$15*(AD$16-$A498)^3)))</f>
        <v>0</v>
      </c>
      <c r="AE498" s="54" t="n">
        <f aca="false">MIN(1000,MAX(AE499,IF($A498&gt;=AE$16,0,AE$13*(AE$16-$A498)+AE$14*(AE$16-$A498)^2+AE$15*(AE$16-$A498)^3)))</f>
        <v>0</v>
      </c>
      <c r="AF498" s="54" t="n">
        <f aca="false">MIN(1000,MAX(AF499,IF($A498&gt;=AF$16,0,AF$13*(AF$16-$A498)+AF$14*(AF$16-$A498)^2+AF$15*(AF$16-$A498)^3)))</f>
        <v>0</v>
      </c>
      <c r="AG498" s="54" t="n">
        <f aca="false">MIN(1000,MAX(AG499,IF($A498&gt;=AG$16,0,AG$13*(AG$16-$A498)+AG$14*(AG$16-$A498)^2+AG$15*(AG$16-$A498)^3)))</f>
        <v>0</v>
      </c>
      <c r="AH498" s="54" t="n">
        <f aca="false">MIN(1000,MAX(AH499,IF($A498&gt;=AH$16,0,AH$13*(AH$16-$A498)+AH$14*(AH$16-$A498)^2+AH$15*(AH$16-$A498)^3)))</f>
        <v>0</v>
      </c>
      <c r="AI498" s="54" t="n">
        <f aca="false">MIN(1000,MAX(AI499,IF($A498&gt;=AI$16,0,AI$13*(AI$16-$A498)+AI$14*(AI$16-$A498)^2+AI$15*(AI$16-$A498)^3)))</f>
        <v>0</v>
      </c>
      <c r="AJ498" s="54" t="n">
        <f aca="false">MIN(1000,MAX(AJ499,IF($A498&gt;=AJ$16,0,AJ$13*(AJ$16-$A498)+AJ$14*(AJ$16-$A498)^2+AJ$15*(AJ$16-$A498)^3)))</f>
        <v>0</v>
      </c>
      <c r="AK498" s="54" t="n">
        <f aca="false">MIN(1000,MAX(AK499,IF($A498&gt;=AK$16,0,AK$13*(AK$16-$A498)+AK$14*(AK$16-$A498)^2+AK$15*(AK$16-$A498)^3)))</f>
        <v>0</v>
      </c>
      <c r="AL498" s="54" t="n">
        <f aca="false">MIN(1000,MAX(AL499,IF($A498&gt;=AL$16,0,AL$13*(AL$16-$A498)+AL$14*(AL$16-$A498)^2+AL$15*(AL$16-$A498)^3)))</f>
        <v>0</v>
      </c>
      <c r="AM498" s="54" t="n">
        <f aca="false">MIN(1000,MAX(AM499,IF($A498&gt;=AM$16,0,AM$13*(AM$16-$A498)+AM$14*(AM$16-$A498)^2+AM$15*(AM$16-$A498)^3)))</f>
        <v>0</v>
      </c>
      <c r="AN498" s="54" t="n">
        <f aca="false">MIN(1000,MAX(AN499,IF($A498&gt;=AN$16,0,AN$13*(AN$16-$A498)+AN$14*(AN$16-$A498)^2+AN$15*(AN$16-$A498)^3)))</f>
        <v>0</v>
      </c>
      <c r="AO498" s="54" t="n">
        <f aca="false">MIN(1000,MAX(AO499,IF($A498&gt;=AO$16,0,AO$13*(AO$16-$A498)+AO$14*(AO$16-$A498)^2+AO$15*(AO$16-$A498)^3)))</f>
        <v>0</v>
      </c>
      <c r="AP498" s="54" t="n">
        <f aca="false">MIN(1000,MAX(AP499,IF($A498&gt;=AP$16,0,AP$13*(AP$16-$A498)+AP$14*(AP$16-$A498)^2+AP$15*(AP$16-$A498)^3)))</f>
        <v>0</v>
      </c>
      <c r="AQ498" s="54" t="n">
        <f aca="false">MIN(1000,MAX(AQ499,IF($A498&gt;=AQ$16,0,AQ$13*(AQ$16-$A498)+AQ$14*(AQ$16-$A498)^2+AQ$15*(AQ$16-$A498)^3)))</f>
        <v>0</v>
      </c>
      <c r="AR498" s="54" t="n">
        <f aca="false">MIN(1000,MAX(AR499,IF($A498&gt;=AR$16,0,AR$13*(AR$16-$A498)+AR$14*(AR$16-$A498)^2+AR$15*(AR$16-$A498)^3)))</f>
        <v>0</v>
      </c>
      <c r="AS498" s="54" t="n">
        <f aca="false">MIN(1000,MAX(AS499,IF($A498&gt;=AS$16,0,AS$13*(AS$16-$A498)+AS$14*(AS$16-$A498)^2+AS$15*(AS$16-$A498)^3)))</f>
        <v>0</v>
      </c>
      <c r="AT498" s="54" t="n">
        <f aca="false">MIN(1000,MAX(AT499,IF($A498&gt;=AT$16,0,AT$13*(AT$16-$A498)+AT$14*(AT$16-$A498)^2+AT$15*(AT$16-$A498)^3)))</f>
        <v>0</v>
      </c>
      <c r="AU498" s="54" t="n">
        <f aca="false">MIN(1000,MAX(AU499,IF($A498&gt;=AU$16,0,AU$13*(AU$16-$A498)+AU$14*(AU$16-$A498)^2+AU$15*(AU$16-$A498)^3)))</f>
        <v>0</v>
      </c>
      <c r="AV498" s="54" t="n">
        <f aca="false">MIN(1000,MAX(AV499,IF($A498&gt;=AV$16,0,AV$13*(AV$16-$A498)+AV$14*(AV$16-$A498)^2+AV$15*(AV$16-$A498)^3)))</f>
        <v>232.49453</v>
      </c>
      <c r="AW498" s="54" t="n">
        <f aca="false">MIN(1000,MAX(AW499,IF($A498&gt;=AW$16,0,AW$13*(AW$16-$A498)+AW$14*(AW$16-$A498)^2+AW$15*(AW$16-$A498)^3)))</f>
        <v>0</v>
      </c>
      <c r="AX498" s="54" t="n">
        <f aca="false">MIN(1000,MAX(AX499,IF($A498&gt;=AX$16,0,AX$13*(AX$16-$A498)+AX$14*(AX$16-$A498)^2+AX$15*(AX$16-$A498)^3)))</f>
        <v>58.216864</v>
      </c>
      <c r="AY498" s="54" t="n">
        <f aca="false">MIN(1000,MAX(AY499,IF($A498&gt;=AY$16,0,AY$13*(AY$16-$A498)+AY$14*(AY$16-$A498)^2+AY$15*(AY$16-$A498)^3)))</f>
        <v>0</v>
      </c>
      <c r="AZ498" s="54" t="n">
        <f aca="false">MIN(1000,MAX(AZ499,IF($A498&gt;=AZ$16,0,AZ$13*(AZ$16-$A498)+AZ$14*(AZ$16-$A498)^2+AZ$15*(AZ$16-$A498)^3)))</f>
        <v>0</v>
      </c>
      <c r="BA498" s="54" t="n">
        <f aca="false">MIN(1000,MAX(BA499,IF($A498&gt;=BA$16,0,BA$13*(BA$16-$A498)+BA$14*(BA$16-$A498)^2+BA$15*(BA$16-$A498)^3)))</f>
        <v>0</v>
      </c>
    </row>
    <row r="499" customFormat="false" ht="13.8" hidden="false" customHeight="false" outlineLevel="0" collapsed="false">
      <c r="A499" s="12" t="n">
        <f aca="false">A498+10</f>
        <v>4820</v>
      </c>
      <c r="B499" s="54" t="n">
        <f aca="false">MIN(1000,MAX(B500,IF($A499&gt;=B$16,0,B$13*(B$16-$A499)+B$14*(B$16-$A499)^2+B$15*(B$16-$A499)^3)))</f>
        <v>0</v>
      </c>
      <c r="C499" s="54" t="n">
        <f aca="false">MIN(1000,MAX(C500,IF($A499&gt;=C$16,0,C$13*(C$16-$A499)+C$14*(C$16-$A499)^2+C$15*(C$16-$A499)^3)))</f>
        <v>0</v>
      </c>
      <c r="D499" s="54" t="n">
        <f aca="false">MIN(1000,MAX(D500,IF($A499&gt;=D$16,0,D$13*(D$16-$A499)+D$14*(D$16-$A499)^2+D$15*(D$16-$A499)^3)))</f>
        <v>0</v>
      </c>
      <c r="E499" s="54" t="n">
        <f aca="false">MIN(1000,MAX(E500,IF($A499&gt;=E$16,0,E$13*(E$16-$A499)+E$14*(E$16-$A499)^2+E$15*(E$16-$A499)^3)))</f>
        <v>0</v>
      </c>
      <c r="F499" s="54" t="n">
        <f aca="false">MIN(1000,MAX(F500,IF($A499&gt;=F$16,0,F$13*(F$16-$A499)+F$14*(F$16-$A499)^2+F$15*(F$16-$A499)^3)))</f>
        <v>0</v>
      </c>
      <c r="G499" s="54" t="n">
        <f aca="false">MIN(1000,MAX(G500,IF($A499&gt;=G$16,0,G$13*(G$16-$A499)+G$14*(G$16-$A499)^2+G$15*(G$16-$A499)^3)))</f>
        <v>0</v>
      </c>
      <c r="H499" s="54" t="n">
        <f aca="false">MIN(1000,MAX(H500,IF($A499&gt;=H$16,0,H$13*(H$16-$A499)+H$14*(H$16-$A499)^2+H$15*(H$16-$A499)^3)))</f>
        <v>0</v>
      </c>
      <c r="I499" s="54" t="n">
        <f aca="false">MIN(1000,MAX(I500,IF($A499&gt;=I$16,0,I$13*(I$16-$A499)+I$14*(I$16-$A499)^2+I$15*(I$16-$A499)^3)))</f>
        <v>0</v>
      </c>
      <c r="J499" s="54" t="n">
        <f aca="false">MIN(1000,MAX(J500,IF($A499&gt;=J$16,0,J$13*(J$16-$A499)+J$14*(J$16-$A499)^2+J$15*(J$16-$A499)^3)))</f>
        <v>0</v>
      </c>
      <c r="K499" s="54" t="n">
        <f aca="false">MIN(1000,MAX(K500,IF($A499&gt;=K$16,0,K$13*(K$16-$A499)+K$14*(K$16-$A499)^2+K$15*(K$16-$A499)^3)))</f>
        <v>0</v>
      </c>
      <c r="L499" s="54" t="n">
        <f aca="false">MIN(1000,MAX(L500,IF($A499&gt;=L$16,0,L$13*(L$16-$A499)+L$14*(L$16-$A499)^2+L$15*(L$16-$A499)^3)))</f>
        <v>0</v>
      </c>
      <c r="M499" s="54" t="n">
        <f aca="false">MIN(1000,MAX(M500,IF($A499&gt;=M$16,0,M$13*(M$16-$A499)+M$14*(M$16-$A499)^2+M$15*(M$16-$A499)^3)))</f>
        <v>0</v>
      </c>
      <c r="N499" s="54" t="n">
        <f aca="false">MIN(1000,MAX(N500,IF($A499&gt;=N$16,0,N$13*(N$16-$A499)+N$14*(N$16-$A499)^2+N$15*(N$16-$A499)^3)))</f>
        <v>0</v>
      </c>
      <c r="O499" s="54" t="n">
        <f aca="false">MIN(1000,MAX(O500,IF($A499&gt;=O$16,0,O$13*(O$16-$A499)+O$14*(O$16-$A499)^2+O$15*(O$16-$A499)^3)))</f>
        <v>0</v>
      </c>
      <c r="P499" s="54" t="n">
        <f aca="false">MIN(1000,MAX(P500,IF($A499&gt;=P$16,0,P$13*(P$16-$A499)+P$14*(P$16-$A499)^2+P$15*(P$16-$A499)^3)))</f>
        <v>0</v>
      </c>
      <c r="Q499" s="54" t="n">
        <f aca="false">MIN(1000,MAX(Q500,IF($A499&gt;=Q$16,0,Q$13*(Q$16-$A499)+Q$14*(Q$16-$A499)^2+Q$15*(Q$16-$A499)^3)))</f>
        <v>0</v>
      </c>
      <c r="R499" s="54" t="n">
        <f aca="false">MIN(1000,MAX(R500,IF($A499&gt;=R$16,0,R$13*(R$16-$A499)+R$14*(R$16-$A499)^2+R$15*(R$16-$A499)^3)))</f>
        <v>0</v>
      </c>
      <c r="S499" s="54" t="n">
        <f aca="false">MIN(1000,MAX(S500,IF($A499&gt;=S$16,0,S$13*(S$16-$A499)+S$14*(S$16-$A499)^2+S$15*(S$16-$A499)^3)))</f>
        <v>0</v>
      </c>
      <c r="T499" s="54" t="n">
        <f aca="false">MIN(1000,MAX(T500,IF($A499&gt;=T$16,0,T$13*(T$16-$A499)+T$14*(T$16-$A499)^2+T$15*(T$16-$A499)^3)))</f>
        <v>0</v>
      </c>
      <c r="U499" s="54" t="n">
        <f aca="false">MIN(1000,MAX(U500,IF($A499&gt;=U$16,0,U$13*(U$16-$A499)+U$14*(U$16-$A499)^2+U$15*(U$16-$A499)^3)))</f>
        <v>38.95745</v>
      </c>
      <c r="V499" s="54" t="n">
        <f aca="false">MIN(1000,MAX(V500,IF($A499&gt;=V$16,0,V$13*(V$16-$A499)+V$14*(V$16-$A499)^2+V$15*(V$16-$A499)^3)))</f>
        <v>0</v>
      </c>
      <c r="W499" s="54" t="n">
        <f aca="false">MIN(1000,MAX(W500,IF($A499&gt;=W$16,0,W$13*(W$16-$A499)+W$14*(W$16-$A499)^2+W$15*(W$16-$A499)^3)))</f>
        <v>21.55848</v>
      </c>
      <c r="X499" s="54" t="n">
        <f aca="false">MIN(1000,MAX(X500,IF($A499&gt;=X$16,0,X$13*(X$16-$A499)+X$14*(X$16-$A499)^2+X$15*(X$16-$A499)^3)))</f>
        <v>0</v>
      </c>
      <c r="Y499" s="54" t="n">
        <f aca="false">MIN(1000,MAX(Y500,IF($A499&gt;=Y$16,0,Y$13*(Y$16-$A499)+Y$14*(Y$16-$A499)^2+Y$15*(Y$16-$A499)^3)))</f>
        <v>0</v>
      </c>
      <c r="Z499" s="54" t="n">
        <f aca="false">MIN(1000,MAX(Z500,IF($A499&gt;=Z$16,0,Z$13*(Z$16-$A499)+Z$14*(Z$16-$A499)^2+Z$15*(Z$16-$A499)^3)))</f>
        <v>0</v>
      </c>
      <c r="AC499" s="54" t="n">
        <f aca="false">MIN(1000,MAX(AC500,IF($A499&gt;=AC$16,0,AC$13*(AC$16-$A499)+AC$14*(AC$16-$A499)^2+AC$15*(AC$16-$A499)^3)))</f>
        <v>0</v>
      </c>
      <c r="AD499" s="54" t="n">
        <f aca="false">MIN(1000,MAX(AD500,IF($A499&gt;=AD$16,0,AD$13*(AD$16-$A499)+AD$14*(AD$16-$A499)^2+AD$15*(AD$16-$A499)^3)))</f>
        <v>0</v>
      </c>
      <c r="AE499" s="54" t="n">
        <f aca="false">MIN(1000,MAX(AE500,IF($A499&gt;=AE$16,0,AE$13*(AE$16-$A499)+AE$14*(AE$16-$A499)^2+AE$15*(AE$16-$A499)^3)))</f>
        <v>0</v>
      </c>
      <c r="AF499" s="54" t="n">
        <f aca="false">MIN(1000,MAX(AF500,IF($A499&gt;=AF$16,0,AF$13*(AF$16-$A499)+AF$14*(AF$16-$A499)^2+AF$15*(AF$16-$A499)^3)))</f>
        <v>0</v>
      </c>
      <c r="AG499" s="54" t="n">
        <f aca="false">MIN(1000,MAX(AG500,IF($A499&gt;=AG$16,0,AG$13*(AG$16-$A499)+AG$14*(AG$16-$A499)^2+AG$15*(AG$16-$A499)^3)))</f>
        <v>0</v>
      </c>
      <c r="AH499" s="54" t="n">
        <f aca="false">MIN(1000,MAX(AH500,IF($A499&gt;=AH$16,0,AH$13*(AH$16-$A499)+AH$14*(AH$16-$A499)^2+AH$15*(AH$16-$A499)^3)))</f>
        <v>0</v>
      </c>
      <c r="AI499" s="54" t="n">
        <f aca="false">MIN(1000,MAX(AI500,IF($A499&gt;=AI$16,0,AI$13*(AI$16-$A499)+AI$14*(AI$16-$A499)^2+AI$15*(AI$16-$A499)^3)))</f>
        <v>0</v>
      </c>
      <c r="AJ499" s="54" t="n">
        <f aca="false">MIN(1000,MAX(AJ500,IF($A499&gt;=AJ$16,0,AJ$13*(AJ$16-$A499)+AJ$14*(AJ$16-$A499)^2+AJ$15*(AJ$16-$A499)^3)))</f>
        <v>0</v>
      </c>
      <c r="AK499" s="54" t="n">
        <f aca="false">MIN(1000,MAX(AK500,IF($A499&gt;=AK$16,0,AK$13*(AK$16-$A499)+AK$14*(AK$16-$A499)^2+AK$15*(AK$16-$A499)^3)))</f>
        <v>0</v>
      </c>
      <c r="AL499" s="54" t="n">
        <f aca="false">MIN(1000,MAX(AL500,IF($A499&gt;=AL$16,0,AL$13*(AL$16-$A499)+AL$14*(AL$16-$A499)^2+AL$15*(AL$16-$A499)^3)))</f>
        <v>0</v>
      </c>
      <c r="AM499" s="54" t="n">
        <f aca="false">MIN(1000,MAX(AM500,IF($A499&gt;=AM$16,0,AM$13*(AM$16-$A499)+AM$14*(AM$16-$A499)^2+AM$15*(AM$16-$A499)^3)))</f>
        <v>0</v>
      </c>
      <c r="AN499" s="54" t="n">
        <f aca="false">MIN(1000,MAX(AN500,IF($A499&gt;=AN$16,0,AN$13*(AN$16-$A499)+AN$14*(AN$16-$A499)^2+AN$15*(AN$16-$A499)^3)))</f>
        <v>0</v>
      </c>
      <c r="AO499" s="54" t="n">
        <f aca="false">MIN(1000,MAX(AO500,IF($A499&gt;=AO$16,0,AO$13*(AO$16-$A499)+AO$14*(AO$16-$A499)^2+AO$15*(AO$16-$A499)^3)))</f>
        <v>0</v>
      </c>
      <c r="AP499" s="54" t="n">
        <f aca="false">MIN(1000,MAX(AP500,IF($A499&gt;=AP$16,0,AP$13*(AP$16-$A499)+AP$14*(AP$16-$A499)^2+AP$15*(AP$16-$A499)^3)))</f>
        <v>0</v>
      </c>
      <c r="AQ499" s="54" t="n">
        <f aca="false">MIN(1000,MAX(AQ500,IF($A499&gt;=AQ$16,0,AQ$13*(AQ$16-$A499)+AQ$14*(AQ$16-$A499)^2+AQ$15*(AQ$16-$A499)^3)))</f>
        <v>0</v>
      </c>
      <c r="AR499" s="54" t="n">
        <f aca="false">MIN(1000,MAX(AR500,IF($A499&gt;=AR$16,0,AR$13*(AR$16-$A499)+AR$14*(AR$16-$A499)^2+AR$15*(AR$16-$A499)^3)))</f>
        <v>0</v>
      </c>
      <c r="AS499" s="54" t="n">
        <f aca="false">MIN(1000,MAX(AS500,IF($A499&gt;=AS$16,0,AS$13*(AS$16-$A499)+AS$14*(AS$16-$A499)^2+AS$15*(AS$16-$A499)^3)))</f>
        <v>0</v>
      </c>
      <c r="AT499" s="54" t="n">
        <f aca="false">MIN(1000,MAX(AT500,IF($A499&gt;=AT$16,0,AT$13*(AT$16-$A499)+AT$14*(AT$16-$A499)^2+AT$15*(AT$16-$A499)^3)))</f>
        <v>0</v>
      </c>
      <c r="AU499" s="54" t="n">
        <f aca="false">MIN(1000,MAX(AU500,IF($A499&gt;=AU$16,0,AU$13*(AU$16-$A499)+AU$14*(AU$16-$A499)^2+AU$15*(AU$16-$A499)^3)))</f>
        <v>0</v>
      </c>
      <c r="AV499" s="54" t="n">
        <f aca="false">MIN(1000,MAX(AV500,IF($A499&gt;=AV$16,0,AV$13*(AV$16-$A499)+AV$14*(AV$16-$A499)^2+AV$15*(AV$16-$A499)^3)))</f>
        <v>231.04153</v>
      </c>
      <c r="AW499" s="54" t="n">
        <f aca="false">MIN(1000,MAX(AW500,IF($A499&gt;=AW$16,0,AW$13*(AW$16-$A499)+AW$14*(AW$16-$A499)^2+AW$15*(AW$16-$A499)^3)))</f>
        <v>0</v>
      </c>
      <c r="AX499" s="54" t="n">
        <f aca="false">MIN(1000,MAX(AX500,IF($A499&gt;=AX$16,0,AX$13*(AX$16-$A499)+AX$14*(AX$16-$A499)^2+AX$15*(AX$16-$A499)^3)))</f>
        <v>58.216864</v>
      </c>
      <c r="AY499" s="54" t="n">
        <f aca="false">MIN(1000,MAX(AY500,IF($A499&gt;=AY$16,0,AY$13*(AY$16-$A499)+AY$14*(AY$16-$A499)^2+AY$15*(AY$16-$A499)^3)))</f>
        <v>0</v>
      </c>
      <c r="AZ499" s="54" t="n">
        <f aca="false">MIN(1000,MAX(AZ500,IF($A499&gt;=AZ$16,0,AZ$13*(AZ$16-$A499)+AZ$14*(AZ$16-$A499)^2+AZ$15*(AZ$16-$A499)^3)))</f>
        <v>0</v>
      </c>
      <c r="BA499" s="54" t="n">
        <f aca="false">MIN(1000,MAX(BA500,IF($A499&gt;=BA$16,0,BA$13*(BA$16-$A499)+BA$14*(BA$16-$A499)^2+BA$15*(BA$16-$A499)^3)))</f>
        <v>0</v>
      </c>
    </row>
    <row r="500" customFormat="false" ht="13.8" hidden="false" customHeight="false" outlineLevel="0" collapsed="false">
      <c r="A500" s="12" t="n">
        <f aca="false">A499+10</f>
        <v>4830</v>
      </c>
      <c r="B500" s="54" t="n">
        <f aca="false">MIN(1000,MAX(B501,IF($A500&gt;=B$16,0,B$13*(B$16-$A500)+B$14*(B$16-$A500)^2+B$15*(B$16-$A500)^3)))</f>
        <v>0</v>
      </c>
      <c r="C500" s="54" t="n">
        <f aca="false">MIN(1000,MAX(C501,IF($A500&gt;=C$16,0,C$13*(C$16-$A500)+C$14*(C$16-$A500)^2+C$15*(C$16-$A500)^3)))</f>
        <v>0</v>
      </c>
      <c r="D500" s="54" t="n">
        <f aca="false">MIN(1000,MAX(D501,IF($A500&gt;=D$16,0,D$13*(D$16-$A500)+D$14*(D$16-$A500)^2+D$15*(D$16-$A500)^3)))</f>
        <v>0</v>
      </c>
      <c r="E500" s="54" t="n">
        <f aca="false">MIN(1000,MAX(E501,IF($A500&gt;=E$16,0,E$13*(E$16-$A500)+E$14*(E$16-$A500)^2+E$15*(E$16-$A500)^3)))</f>
        <v>0</v>
      </c>
      <c r="F500" s="54" t="n">
        <f aca="false">MIN(1000,MAX(F501,IF($A500&gt;=F$16,0,F$13*(F$16-$A500)+F$14*(F$16-$A500)^2+F$15*(F$16-$A500)^3)))</f>
        <v>0</v>
      </c>
      <c r="G500" s="54" t="n">
        <f aca="false">MIN(1000,MAX(G501,IF($A500&gt;=G$16,0,G$13*(G$16-$A500)+G$14*(G$16-$A500)^2+G$15*(G$16-$A500)^3)))</f>
        <v>0</v>
      </c>
      <c r="H500" s="54" t="n">
        <f aca="false">MIN(1000,MAX(H501,IF($A500&gt;=H$16,0,H$13*(H$16-$A500)+H$14*(H$16-$A500)^2+H$15*(H$16-$A500)^3)))</f>
        <v>0</v>
      </c>
      <c r="I500" s="54" t="n">
        <f aca="false">MIN(1000,MAX(I501,IF($A500&gt;=I$16,0,I$13*(I$16-$A500)+I$14*(I$16-$A500)^2+I$15*(I$16-$A500)^3)))</f>
        <v>0</v>
      </c>
      <c r="J500" s="54" t="n">
        <f aca="false">MIN(1000,MAX(J501,IF($A500&gt;=J$16,0,J$13*(J$16-$A500)+J$14*(J$16-$A500)^2+J$15*(J$16-$A500)^3)))</f>
        <v>0</v>
      </c>
      <c r="K500" s="54" t="n">
        <f aca="false">MIN(1000,MAX(K501,IF($A500&gt;=K$16,0,K$13*(K$16-$A500)+K$14*(K$16-$A500)^2+K$15*(K$16-$A500)^3)))</f>
        <v>0</v>
      </c>
      <c r="L500" s="54" t="n">
        <f aca="false">MIN(1000,MAX(L501,IF($A500&gt;=L$16,0,L$13*(L$16-$A500)+L$14*(L$16-$A500)^2+L$15*(L$16-$A500)^3)))</f>
        <v>0</v>
      </c>
      <c r="M500" s="54" t="n">
        <f aca="false">MIN(1000,MAX(M501,IF($A500&gt;=M$16,0,M$13*(M$16-$A500)+M$14*(M$16-$A500)^2+M$15*(M$16-$A500)^3)))</f>
        <v>0</v>
      </c>
      <c r="N500" s="54" t="n">
        <f aca="false">MIN(1000,MAX(N501,IF($A500&gt;=N$16,0,N$13*(N$16-$A500)+N$14*(N$16-$A500)^2+N$15*(N$16-$A500)^3)))</f>
        <v>0</v>
      </c>
      <c r="O500" s="54" t="n">
        <f aca="false">MIN(1000,MAX(O501,IF($A500&gt;=O$16,0,O$13*(O$16-$A500)+O$14*(O$16-$A500)^2+O$15*(O$16-$A500)^3)))</f>
        <v>0</v>
      </c>
      <c r="P500" s="54" t="n">
        <f aca="false">MIN(1000,MAX(P501,IF($A500&gt;=P$16,0,P$13*(P$16-$A500)+P$14*(P$16-$A500)^2+P$15*(P$16-$A500)^3)))</f>
        <v>0</v>
      </c>
      <c r="Q500" s="54" t="n">
        <f aca="false">MIN(1000,MAX(Q501,IF($A500&gt;=Q$16,0,Q$13*(Q$16-$A500)+Q$14*(Q$16-$A500)^2+Q$15*(Q$16-$A500)^3)))</f>
        <v>0</v>
      </c>
      <c r="R500" s="54" t="n">
        <f aca="false">MIN(1000,MAX(R501,IF($A500&gt;=R$16,0,R$13*(R$16-$A500)+R$14*(R$16-$A500)^2+R$15*(R$16-$A500)^3)))</f>
        <v>0</v>
      </c>
      <c r="S500" s="54" t="n">
        <f aca="false">MIN(1000,MAX(S501,IF($A500&gt;=S$16,0,S$13*(S$16-$A500)+S$14*(S$16-$A500)^2+S$15*(S$16-$A500)^3)))</f>
        <v>0</v>
      </c>
      <c r="T500" s="54" t="n">
        <f aca="false">MIN(1000,MAX(T501,IF($A500&gt;=T$16,0,T$13*(T$16-$A500)+T$14*(T$16-$A500)^2+T$15*(T$16-$A500)^3)))</f>
        <v>0</v>
      </c>
      <c r="U500" s="54" t="n">
        <f aca="false">MIN(1000,MAX(U501,IF($A500&gt;=U$16,0,U$13*(U$16-$A500)+U$14*(U$16-$A500)^2+U$15*(U$16-$A500)^3)))</f>
        <v>38.71245</v>
      </c>
      <c r="V500" s="54" t="n">
        <f aca="false">MIN(1000,MAX(V501,IF($A500&gt;=V$16,0,V$13*(V$16-$A500)+V$14*(V$16-$A500)^2+V$15*(V$16-$A500)^3)))</f>
        <v>0</v>
      </c>
      <c r="W500" s="54" t="n">
        <f aca="false">MIN(1000,MAX(W501,IF($A500&gt;=W$16,0,W$13*(W$16-$A500)+W$14*(W$16-$A500)^2+W$15*(W$16-$A500)^3)))</f>
        <v>21.42948</v>
      </c>
      <c r="X500" s="54" t="n">
        <f aca="false">MIN(1000,MAX(X501,IF($A500&gt;=X$16,0,X$13*(X$16-$A500)+X$14*(X$16-$A500)^2+X$15*(X$16-$A500)^3)))</f>
        <v>0</v>
      </c>
      <c r="Y500" s="54" t="n">
        <f aca="false">MIN(1000,MAX(Y501,IF($A500&gt;=Y$16,0,Y$13*(Y$16-$A500)+Y$14*(Y$16-$A500)^2+Y$15*(Y$16-$A500)^3)))</f>
        <v>0</v>
      </c>
      <c r="Z500" s="54" t="n">
        <f aca="false">MIN(1000,MAX(Z501,IF($A500&gt;=Z$16,0,Z$13*(Z$16-$A500)+Z$14*(Z$16-$A500)^2+Z$15*(Z$16-$A500)^3)))</f>
        <v>0</v>
      </c>
      <c r="AC500" s="54" t="n">
        <f aca="false">MIN(1000,MAX(AC501,IF($A500&gt;=AC$16,0,AC$13*(AC$16-$A500)+AC$14*(AC$16-$A500)^2+AC$15*(AC$16-$A500)^3)))</f>
        <v>0</v>
      </c>
      <c r="AD500" s="54" t="n">
        <f aca="false">MIN(1000,MAX(AD501,IF($A500&gt;=AD$16,0,AD$13*(AD$16-$A500)+AD$14*(AD$16-$A500)^2+AD$15*(AD$16-$A500)^3)))</f>
        <v>0</v>
      </c>
      <c r="AE500" s="54" t="n">
        <f aca="false">MIN(1000,MAX(AE501,IF($A500&gt;=AE$16,0,AE$13*(AE$16-$A500)+AE$14*(AE$16-$A500)^2+AE$15*(AE$16-$A500)^3)))</f>
        <v>0</v>
      </c>
      <c r="AF500" s="54" t="n">
        <f aca="false">MIN(1000,MAX(AF501,IF($A500&gt;=AF$16,0,AF$13*(AF$16-$A500)+AF$14*(AF$16-$A500)^2+AF$15*(AF$16-$A500)^3)))</f>
        <v>0</v>
      </c>
      <c r="AG500" s="54" t="n">
        <f aca="false">MIN(1000,MAX(AG501,IF($A500&gt;=AG$16,0,AG$13*(AG$16-$A500)+AG$14*(AG$16-$A500)^2+AG$15*(AG$16-$A500)^3)))</f>
        <v>0</v>
      </c>
      <c r="AH500" s="54" t="n">
        <f aca="false">MIN(1000,MAX(AH501,IF($A500&gt;=AH$16,0,AH$13*(AH$16-$A500)+AH$14*(AH$16-$A500)^2+AH$15*(AH$16-$A500)^3)))</f>
        <v>0</v>
      </c>
      <c r="AI500" s="54" t="n">
        <f aca="false">MIN(1000,MAX(AI501,IF($A500&gt;=AI$16,0,AI$13*(AI$16-$A500)+AI$14*(AI$16-$A500)^2+AI$15*(AI$16-$A500)^3)))</f>
        <v>0</v>
      </c>
      <c r="AJ500" s="54" t="n">
        <f aca="false">MIN(1000,MAX(AJ501,IF($A500&gt;=AJ$16,0,AJ$13*(AJ$16-$A500)+AJ$14*(AJ$16-$A500)^2+AJ$15*(AJ$16-$A500)^3)))</f>
        <v>0</v>
      </c>
      <c r="AK500" s="54" t="n">
        <f aca="false">MIN(1000,MAX(AK501,IF($A500&gt;=AK$16,0,AK$13*(AK$16-$A500)+AK$14*(AK$16-$A500)^2+AK$15*(AK$16-$A500)^3)))</f>
        <v>0</v>
      </c>
      <c r="AL500" s="54" t="n">
        <f aca="false">MIN(1000,MAX(AL501,IF($A500&gt;=AL$16,0,AL$13*(AL$16-$A500)+AL$14*(AL$16-$A500)^2+AL$15*(AL$16-$A500)^3)))</f>
        <v>0</v>
      </c>
      <c r="AM500" s="54" t="n">
        <f aca="false">MIN(1000,MAX(AM501,IF($A500&gt;=AM$16,0,AM$13*(AM$16-$A500)+AM$14*(AM$16-$A500)^2+AM$15*(AM$16-$A500)^3)))</f>
        <v>0</v>
      </c>
      <c r="AN500" s="54" t="n">
        <f aca="false">MIN(1000,MAX(AN501,IF($A500&gt;=AN$16,0,AN$13*(AN$16-$A500)+AN$14*(AN$16-$A500)^2+AN$15*(AN$16-$A500)^3)))</f>
        <v>0</v>
      </c>
      <c r="AO500" s="54" t="n">
        <f aca="false">MIN(1000,MAX(AO501,IF($A500&gt;=AO$16,0,AO$13*(AO$16-$A500)+AO$14*(AO$16-$A500)^2+AO$15*(AO$16-$A500)^3)))</f>
        <v>0</v>
      </c>
      <c r="AP500" s="54" t="n">
        <f aca="false">MIN(1000,MAX(AP501,IF($A500&gt;=AP$16,0,AP$13*(AP$16-$A500)+AP$14*(AP$16-$A500)^2+AP$15*(AP$16-$A500)^3)))</f>
        <v>0</v>
      </c>
      <c r="AQ500" s="54" t="n">
        <f aca="false">MIN(1000,MAX(AQ501,IF($A500&gt;=AQ$16,0,AQ$13*(AQ$16-$A500)+AQ$14*(AQ$16-$A500)^2+AQ$15*(AQ$16-$A500)^3)))</f>
        <v>0</v>
      </c>
      <c r="AR500" s="54" t="n">
        <f aca="false">MIN(1000,MAX(AR501,IF($A500&gt;=AR$16,0,AR$13*(AR$16-$A500)+AR$14*(AR$16-$A500)^2+AR$15*(AR$16-$A500)^3)))</f>
        <v>0</v>
      </c>
      <c r="AS500" s="54" t="n">
        <f aca="false">MIN(1000,MAX(AS501,IF($A500&gt;=AS$16,0,AS$13*(AS$16-$A500)+AS$14*(AS$16-$A500)^2+AS$15*(AS$16-$A500)^3)))</f>
        <v>0</v>
      </c>
      <c r="AT500" s="54" t="n">
        <f aca="false">MIN(1000,MAX(AT501,IF($A500&gt;=AT$16,0,AT$13*(AT$16-$A500)+AT$14*(AT$16-$A500)^2+AT$15*(AT$16-$A500)^3)))</f>
        <v>0</v>
      </c>
      <c r="AU500" s="54" t="n">
        <f aca="false">MIN(1000,MAX(AU501,IF($A500&gt;=AU$16,0,AU$13*(AU$16-$A500)+AU$14*(AU$16-$A500)^2+AU$15*(AU$16-$A500)^3)))</f>
        <v>0</v>
      </c>
      <c r="AV500" s="54" t="n">
        <f aca="false">MIN(1000,MAX(AV501,IF($A500&gt;=AV$16,0,AV$13*(AV$16-$A500)+AV$14*(AV$16-$A500)^2+AV$15*(AV$16-$A500)^3)))</f>
        <v>229.58853</v>
      </c>
      <c r="AW500" s="54" t="n">
        <f aca="false">MIN(1000,MAX(AW501,IF($A500&gt;=AW$16,0,AW$13*(AW$16-$A500)+AW$14*(AW$16-$A500)^2+AW$15*(AW$16-$A500)^3)))</f>
        <v>0</v>
      </c>
      <c r="AX500" s="54" t="n">
        <f aca="false">MIN(1000,MAX(AX501,IF($A500&gt;=AX$16,0,AX$13*(AX$16-$A500)+AX$14*(AX$16-$A500)^2+AX$15*(AX$16-$A500)^3)))</f>
        <v>58.216864</v>
      </c>
      <c r="AY500" s="54" t="n">
        <f aca="false">MIN(1000,MAX(AY501,IF($A500&gt;=AY$16,0,AY$13*(AY$16-$A500)+AY$14*(AY$16-$A500)^2+AY$15*(AY$16-$A500)^3)))</f>
        <v>0</v>
      </c>
      <c r="AZ500" s="54" t="n">
        <f aca="false">MIN(1000,MAX(AZ501,IF($A500&gt;=AZ$16,0,AZ$13*(AZ$16-$A500)+AZ$14*(AZ$16-$A500)^2+AZ$15*(AZ$16-$A500)^3)))</f>
        <v>0</v>
      </c>
      <c r="BA500" s="54" t="n">
        <f aca="false">MIN(1000,MAX(BA501,IF($A500&gt;=BA$16,0,BA$13*(BA$16-$A500)+BA$14*(BA$16-$A500)^2+BA$15*(BA$16-$A500)^3)))</f>
        <v>0</v>
      </c>
    </row>
    <row r="501" customFormat="false" ht="13.8" hidden="false" customHeight="false" outlineLevel="0" collapsed="false">
      <c r="A501" s="12" t="n">
        <f aca="false">A500+10</f>
        <v>4840</v>
      </c>
      <c r="B501" s="54" t="n">
        <f aca="false">MIN(1000,MAX(B502,IF($A501&gt;=B$16,0,B$13*(B$16-$A501)+B$14*(B$16-$A501)^2+B$15*(B$16-$A501)^3)))</f>
        <v>0</v>
      </c>
      <c r="C501" s="54" t="n">
        <f aca="false">MIN(1000,MAX(C502,IF($A501&gt;=C$16,0,C$13*(C$16-$A501)+C$14*(C$16-$A501)^2+C$15*(C$16-$A501)^3)))</f>
        <v>0</v>
      </c>
      <c r="D501" s="54" t="n">
        <f aca="false">MIN(1000,MAX(D502,IF($A501&gt;=D$16,0,D$13*(D$16-$A501)+D$14*(D$16-$A501)^2+D$15*(D$16-$A501)^3)))</f>
        <v>0</v>
      </c>
      <c r="E501" s="54" t="n">
        <f aca="false">MIN(1000,MAX(E502,IF($A501&gt;=E$16,0,E$13*(E$16-$A501)+E$14*(E$16-$A501)^2+E$15*(E$16-$A501)^3)))</f>
        <v>0</v>
      </c>
      <c r="F501" s="54" t="n">
        <f aca="false">MIN(1000,MAX(F502,IF($A501&gt;=F$16,0,F$13*(F$16-$A501)+F$14*(F$16-$A501)^2+F$15*(F$16-$A501)^3)))</f>
        <v>0</v>
      </c>
      <c r="G501" s="54" t="n">
        <f aca="false">MIN(1000,MAX(G502,IF($A501&gt;=G$16,0,G$13*(G$16-$A501)+G$14*(G$16-$A501)^2+G$15*(G$16-$A501)^3)))</f>
        <v>0</v>
      </c>
      <c r="H501" s="54" t="n">
        <f aca="false">MIN(1000,MAX(H502,IF($A501&gt;=H$16,0,H$13*(H$16-$A501)+H$14*(H$16-$A501)^2+H$15*(H$16-$A501)^3)))</f>
        <v>0</v>
      </c>
      <c r="I501" s="54" t="n">
        <f aca="false">MIN(1000,MAX(I502,IF($A501&gt;=I$16,0,I$13*(I$16-$A501)+I$14*(I$16-$A501)^2+I$15*(I$16-$A501)^3)))</f>
        <v>0</v>
      </c>
      <c r="J501" s="54" t="n">
        <f aca="false">MIN(1000,MAX(J502,IF($A501&gt;=J$16,0,J$13*(J$16-$A501)+J$14*(J$16-$A501)^2+J$15*(J$16-$A501)^3)))</f>
        <v>0</v>
      </c>
      <c r="K501" s="54" t="n">
        <f aca="false">MIN(1000,MAX(K502,IF($A501&gt;=K$16,0,K$13*(K$16-$A501)+K$14*(K$16-$A501)^2+K$15*(K$16-$A501)^3)))</f>
        <v>0</v>
      </c>
      <c r="L501" s="54" t="n">
        <f aca="false">MIN(1000,MAX(L502,IF($A501&gt;=L$16,0,L$13*(L$16-$A501)+L$14*(L$16-$A501)^2+L$15*(L$16-$A501)^3)))</f>
        <v>0</v>
      </c>
      <c r="M501" s="54" t="n">
        <f aca="false">MIN(1000,MAX(M502,IF($A501&gt;=M$16,0,M$13*(M$16-$A501)+M$14*(M$16-$A501)^2+M$15*(M$16-$A501)^3)))</f>
        <v>0</v>
      </c>
      <c r="N501" s="54" t="n">
        <f aca="false">MIN(1000,MAX(N502,IF($A501&gt;=N$16,0,N$13*(N$16-$A501)+N$14*(N$16-$A501)^2+N$15*(N$16-$A501)^3)))</f>
        <v>0</v>
      </c>
      <c r="O501" s="54" t="n">
        <f aca="false">MIN(1000,MAX(O502,IF($A501&gt;=O$16,0,O$13*(O$16-$A501)+O$14*(O$16-$A501)^2+O$15*(O$16-$A501)^3)))</f>
        <v>0</v>
      </c>
      <c r="P501" s="54" t="n">
        <f aca="false">MIN(1000,MAX(P502,IF($A501&gt;=P$16,0,P$13*(P$16-$A501)+P$14*(P$16-$A501)^2+P$15*(P$16-$A501)^3)))</f>
        <v>0</v>
      </c>
      <c r="Q501" s="54" t="n">
        <f aca="false">MIN(1000,MAX(Q502,IF($A501&gt;=Q$16,0,Q$13*(Q$16-$A501)+Q$14*(Q$16-$A501)^2+Q$15*(Q$16-$A501)^3)))</f>
        <v>0</v>
      </c>
      <c r="R501" s="54" t="n">
        <f aca="false">MIN(1000,MAX(R502,IF($A501&gt;=R$16,0,R$13*(R$16-$A501)+R$14*(R$16-$A501)^2+R$15*(R$16-$A501)^3)))</f>
        <v>0</v>
      </c>
      <c r="S501" s="54" t="n">
        <f aca="false">MIN(1000,MAX(S502,IF($A501&gt;=S$16,0,S$13*(S$16-$A501)+S$14*(S$16-$A501)^2+S$15*(S$16-$A501)^3)))</f>
        <v>0</v>
      </c>
      <c r="T501" s="54" t="n">
        <f aca="false">MIN(1000,MAX(T502,IF($A501&gt;=T$16,0,T$13*(T$16-$A501)+T$14*(T$16-$A501)^2+T$15*(T$16-$A501)^3)))</f>
        <v>0</v>
      </c>
      <c r="U501" s="54" t="n">
        <f aca="false">MIN(1000,MAX(U502,IF($A501&gt;=U$16,0,U$13*(U$16-$A501)+U$14*(U$16-$A501)^2+U$15*(U$16-$A501)^3)))</f>
        <v>38.46745</v>
      </c>
      <c r="V501" s="54" t="n">
        <f aca="false">MIN(1000,MAX(V502,IF($A501&gt;=V$16,0,V$13*(V$16-$A501)+V$14*(V$16-$A501)^2+V$15*(V$16-$A501)^3)))</f>
        <v>0</v>
      </c>
      <c r="W501" s="54" t="n">
        <f aca="false">MIN(1000,MAX(W502,IF($A501&gt;=W$16,0,W$13*(W$16-$A501)+W$14*(W$16-$A501)^2+W$15*(W$16-$A501)^3)))</f>
        <v>21.30048</v>
      </c>
      <c r="X501" s="54" t="n">
        <f aca="false">MIN(1000,MAX(X502,IF($A501&gt;=X$16,0,X$13*(X$16-$A501)+X$14*(X$16-$A501)^2+X$15*(X$16-$A501)^3)))</f>
        <v>0</v>
      </c>
      <c r="Y501" s="54" t="n">
        <f aca="false">MIN(1000,MAX(Y502,IF($A501&gt;=Y$16,0,Y$13*(Y$16-$A501)+Y$14*(Y$16-$A501)^2+Y$15*(Y$16-$A501)^3)))</f>
        <v>0</v>
      </c>
      <c r="Z501" s="54" t="n">
        <f aca="false">MIN(1000,MAX(Z502,IF($A501&gt;=Z$16,0,Z$13*(Z$16-$A501)+Z$14*(Z$16-$A501)^2+Z$15*(Z$16-$A501)^3)))</f>
        <v>0</v>
      </c>
      <c r="AC501" s="54" t="n">
        <f aca="false">MIN(1000,MAX(AC502,IF($A501&gt;=AC$16,0,AC$13*(AC$16-$A501)+AC$14*(AC$16-$A501)^2+AC$15*(AC$16-$A501)^3)))</f>
        <v>0</v>
      </c>
      <c r="AD501" s="54" t="n">
        <f aca="false">MIN(1000,MAX(AD502,IF($A501&gt;=AD$16,0,AD$13*(AD$16-$A501)+AD$14*(AD$16-$A501)^2+AD$15*(AD$16-$A501)^3)))</f>
        <v>0</v>
      </c>
      <c r="AE501" s="54" t="n">
        <f aca="false">MIN(1000,MAX(AE502,IF($A501&gt;=AE$16,0,AE$13*(AE$16-$A501)+AE$14*(AE$16-$A501)^2+AE$15*(AE$16-$A501)^3)))</f>
        <v>0</v>
      </c>
      <c r="AF501" s="54" t="n">
        <f aca="false">MIN(1000,MAX(AF502,IF($A501&gt;=AF$16,0,AF$13*(AF$16-$A501)+AF$14*(AF$16-$A501)^2+AF$15*(AF$16-$A501)^3)))</f>
        <v>0</v>
      </c>
      <c r="AG501" s="54" t="n">
        <f aca="false">MIN(1000,MAX(AG502,IF($A501&gt;=AG$16,0,AG$13*(AG$16-$A501)+AG$14*(AG$16-$A501)^2+AG$15*(AG$16-$A501)^3)))</f>
        <v>0</v>
      </c>
      <c r="AH501" s="54" t="n">
        <f aca="false">MIN(1000,MAX(AH502,IF($A501&gt;=AH$16,0,AH$13*(AH$16-$A501)+AH$14*(AH$16-$A501)^2+AH$15*(AH$16-$A501)^3)))</f>
        <v>0</v>
      </c>
      <c r="AI501" s="54" t="n">
        <f aca="false">MIN(1000,MAX(AI502,IF($A501&gt;=AI$16,0,AI$13*(AI$16-$A501)+AI$14*(AI$16-$A501)^2+AI$15*(AI$16-$A501)^3)))</f>
        <v>0</v>
      </c>
      <c r="AJ501" s="54" t="n">
        <f aca="false">MIN(1000,MAX(AJ502,IF($A501&gt;=AJ$16,0,AJ$13*(AJ$16-$A501)+AJ$14*(AJ$16-$A501)^2+AJ$15*(AJ$16-$A501)^3)))</f>
        <v>0</v>
      </c>
      <c r="AK501" s="54" t="n">
        <f aca="false">MIN(1000,MAX(AK502,IF($A501&gt;=AK$16,0,AK$13*(AK$16-$A501)+AK$14*(AK$16-$A501)^2+AK$15*(AK$16-$A501)^3)))</f>
        <v>0</v>
      </c>
      <c r="AL501" s="54" t="n">
        <f aca="false">MIN(1000,MAX(AL502,IF($A501&gt;=AL$16,0,AL$13*(AL$16-$A501)+AL$14*(AL$16-$A501)^2+AL$15*(AL$16-$A501)^3)))</f>
        <v>0</v>
      </c>
      <c r="AM501" s="54" t="n">
        <f aca="false">MIN(1000,MAX(AM502,IF($A501&gt;=AM$16,0,AM$13*(AM$16-$A501)+AM$14*(AM$16-$A501)^2+AM$15*(AM$16-$A501)^3)))</f>
        <v>0</v>
      </c>
      <c r="AN501" s="54" t="n">
        <f aca="false">MIN(1000,MAX(AN502,IF($A501&gt;=AN$16,0,AN$13*(AN$16-$A501)+AN$14*(AN$16-$A501)^2+AN$15*(AN$16-$A501)^3)))</f>
        <v>0</v>
      </c>
      <c r="AO501" s="54" t="n">
        <f aca="false">MIN(1000,MAX(AO502,IF($A501&gt;=AO$16,0,AO$13*(AO$16-$A501)+AO$14*(AO$16-$A501)^2+AO$15*(AO$16-$A501)^3)))</f>
        <v>0</v>
      </c>
      <c r="AP501" s="54" t="n">
        <f aca="false">MIN(1000,MAX(AP502,IF($A501&gt;=AP$16,0,AP$13*(AP$16-$A501)+AP$14*(AP$16-$A501)^2+AP$15*(AP$16-$A501)^3)))</f>
        <v>0</v>
      </c>
      <c r="AQ501" s="54" t="n">
        <f aca="false">MIN(1000,MAX(AQ502,IF($A501&gt;=AQ$16,0,AQ$13*(AQ$16-$A501)+AQ$14*(AQ$16-$A501)^2+AQ$15*(AQ$16-$A501)^3)))</f>
        <v>0</v>
      </c>
      <c r="AR501" s="54" t="n">
        <f aca="false">MIN(1000,MAX(AR502,IF($A501&gt;=AR$16,0,AR$13*(AR$16-$A501)+AR$14*(AR$16-$A501)^2+AR$15*(AR$16-$A501)^3)))</f>
        <v>0</v>
      </c>
      <c r="AS501" s="54" t="n">
        <f aca="false">MIN(1000,MAX(AS502,IF($A501&gt;=AS$16,0,AS$13*(AS$16-$A501)+AS$14*(AS$16-$A501)^2+AS$15*(AS$16-$A501)^3)))</f>
        <v>0</v>
      </c>
      <c r="AT501" s="54" t="n">
        <f aca="false">MIN(1000,MAX(AT502,IF($A501&gt;=AT$16,0,AT$13*(AT$16-$A501)+AT$14*(AT$16-$A501)^2+AT$15*(AT$16-$A501)^3)))</f>
        <v>0</v>
      </c>
      <c r="AU501" s="54" t="n">
        <f aca="false">MIN(1000,MAX(AU502,IF($A501&gt;=AU$16,0,AU$13*(AU$16-$A501)+AU$14*(AU$16-$A501)^2+AU$15*(AU$16-$A501)^3)))</f>
        <v>0</v>
      </c>
      <c r="AV501" s="54" t="n">
        <f aca="false">MIN(1000,MAX(AV502,IF($A501&gt;=AV$16,0,AV$13*(AV$16-$A501)+AV$14*(AV$16-$A501)^2+AV$15*(AV$16-$A501)^3)))</f>
        <v>228.13553</v>
      </c>
      <c r="AW501" s="54" t="n">
        <f aca="false">MIN(1000,MAX(AW502,IF($A501&gt;=AW$16,0,AW$13*(AW$16-$A501)+AW$14*(AW$16-$A501)^2+AW$15*(AW$16-$A501)^3)))</f>
        <v>0</v>
      </c>
      <c r="AX501" s="54" t="n">
        <f aca="false">MIN(1000,MAX(AX502,IF($A501&gt;=AX$16,0,AX$13*(AX$16-$A501)+AX$14*(AX$16-$A501)^2+AX$15*(AX$16-$A501)^3)))</f>
        <v>58.216864</v>
      </c>
      <c r="AY501" s="54" t="n">
        <f aca="false">MIN(1000,MAX(AY502,IF($A501&gt;=AY$16,0,AY$13*(AY$16-$A501)+AY$14*(AY$16-$A501)^2+AY$15*(AY$16-$A501)^3)))</f>
        <v>0</v>
      </c>
      <c r="AZ501" s="54" t="n">
        <f aca="false">MIN(1000,MAX(AZ502,IF($A501&gt;=AZ$16,0,AZ$13*(AZ$16-$A501)+AZ$14*(AZ$16-$A501)^2+AZ$15*(AZ$16-$A501)^3)))</f>
        <v>0</v>
      </c>
      <c r="BA501" s="54" t="n">
        <f aca="false">MIN(1000,MAX(BA502,IF($A501&gt;=BA$16,0,BA$13*(BA$16-$A501)+BA$14*(BA$16-$A501)^2+BA$15*(BA$16-$A501)^3)))</f>
        <v>0</v>
      </c>
    </row>
    <row r="502" customFormat="false" ht="13.8" hidden="false" customHeight="false" outlineLevel="0" collapsed="false">
      <c r="A502" s="12" t="n">
        <f aca="false">A501+10</f>
        <v>4850</v>
      </c>
      <c r="B502" s="54" t="n">
        <f aca="false">MIN(1000,MAX(B503,IF($A502&gt;=B$16,0,B$13*(B$16-$A502)+B$14*(B$16-$A502)^2+B$15*(B$16-$A502)^3)))</f>
        <v>0</v>
      </c>
      <c r="C502" s="54" t="n">
        <f aca="false">MIN(1000,MAX(C503,IF($A502&gt;=C$16,0,C$13*(C$16-$A502)+C$14*(C$16-$A502)^2+C$15*(C$16-$A502)^3)))</f>
        <v>0</v>
      </c>
      <c r="D502" s="54" t="n">
        <f aca="false">MIN(1000,MAX(D503,IF($A502&gt;=D$16,0,D$13*(D$16-$A502)+D$14*(D$16-$A502)^2+D$15*(D$16-$A502)^3)))</f>
        <v>0</v>
      </c>
      <c r="E502" s="54" t="n">
        <f aca="false">MIN(1000,MAX(E503,IF($A502&gt;=E$16,0,E$13*(E$16-$A502)+E$14*(E$16-$A502)^2+E$15*(E$16-$A502)^3)))</f>
        <v>0</v>
      </c>
      <c r="F502" s="54" t="n">
        <f aca="false">MIN(1000,MAX(F503,IF($A502&gt;=F$16,0,F$13*(F$16-$A502)+F$14*(F$16-$A502)^2+F$15*(F$16-$A502)^3)))</f>
        <v>0</v>
      </c>
      <c r="G502" s="54" t="n">
        <f aca="false">MIN(1000,MAX(G503,IF($A502&gt;=G$16,0,G$13*(G$16-$A502)+G$14*(G$16-$A502)^2+G$15*(G$16-$A502)^3)))</f>
        <v>0</v>
      </c>
      <c r="H502" s="54" t="n">
        <f aca="false">MIN(1000,MAX(H503,IF($A502&gt;=H$16,0,H$13*(H$16-$A502)+H$14*(H$16-$A502)^2+H$15*(H$16-$A502)^3)))</f>
        <v>0</v>
      </c>
      <c r="I502" s="54" t="n">
        <f aca="false">MIN(1000,MAX(I503,IF($A502&gt;=I$16,0,I$13*(I$16-$A502)+I$14*(I$16-$A502)^2+I$15*(I$16-$A502)^3)))</f>
        <v>0</v>
      </c>
      <c r="J502" s="54" t="n">
        <f aca="false">MIN(1000,MAX(J503,IF($A502&gt;=J$16,0,J$13*(J$16-$A502)+J$14*(J$16-$A502)^2+J$15*(J$16-$A502)^3)))</f>
        <v>0</v>
      </c>
      <c r="K502" s="54" t="n">
        <f aca="false">MIN(1000,MAX(K503,IF($A502&gt;=K$16,0,K$13*(K$16-$A502)+K$14*(K$16-$A502)^2+K$15*(K$16-$A502)^3)))</f>
        <v>0</v>
      </c>
      <c r="L502" s="54" t="n">
        <f aca="false">MIN(1000,MAX(L503,IF($A502&gt;=L$16,0,L$13*(L$16-$A502)+L$14*(L$16-$A502)^2+L$15*(L$16-$A502)^3)))</f>
        <v>0</v>
      </c>
      <c r="M502" s="54" t="n">
        <f aca="false">MIN(1000,MAX(M503,IF($A502&gt;=M$16,0,M$13*(M$16-$A502)+M$14*(M$16-$A502)^2+M$15*(M$16-$A502)^3)))</f>
        <v>0</v>
      </c>
      <c r="N502" s="54" t="n">
        <f aca="false">MIN(1000,MAX(N503,IF($A502&gt;=N$16,0,N$13*(N$16-$A502)+N$14*(N$16-$A502)^2+N$15*(N$16-$A502)^3)))</f>
        <v>0</v>
      </c>
      <c r="O502" s="54" t="n">
        <f aca="false">MIN(1000,MAX(O503,IF($A502&gt;=O$16,0,O$13*(O$16-$A502)+O$14*(O$16-$A502)^2+O$15*(O$16-$A502)^3)))</f>
        <v>0</v>
      </c>
      <c r="P502" s="54" t="n">
        <f aca="false">MIN(1000,MAX(P503,IF($A502&gt;=P$16,0,P$13*(P$16-$A502)+P$14*(P$16-$A502)^2+P$15*(P$16-$A502)^3)))</f>
        <v>0</v>
      </c>
      <c r="Q502" s="54" t="n">
        <f aca="false">MIN(1000,MAX(Q503,IF($A502&gt;=Q$16,0,Q$13*(Q$16-$A502)+Q$14*(Q$16-$A502)^2+Q$15*(Q$16-$A502)^3)))</f>
        <v>0</v>
      </c>
      <c r="R502" s="54" t="n">
        <f aca="false">MIN(1000,MAX(R503,IF($A502&gt;=R$16,0,R$13*(R$16-$A502)+R$14*(R$16-$A502)^2+R$15*(R$16-$A502)^3)))</f>
        <v>0</v>
      </c>
      <c r="S502" s="54" t="n">
        <f aca="false">MIN(1000,MAX(S503,IF($A502&gt;=S$16,0,S$13*(S$16-$A502)+S$14*(S$16-$A502)^2+S$15*(S$16-$A502)^3)))</f>
        <v>0</v>
      </c>
      <c r="T502" s="54" t="n">
        <f aca="false">MIN(1000,MAX(T503,IF($A502&gt;=T$16,0,T$13*(T$16-$A502)+T$14*(T$16-$A502)^2+T$15*(T$16-$A502)^3)))</f>
        <v>0</v>
      </c>
      <c r="U502" s="54" t="n">
        <f aca="false">MIN(1000,MAX(U503,IF($A502&gt;=U$16,0,U$13*(U$16-$A502)+U$14*(U$16-$A502)^2+U$15*(U$16-$A502)^3)))</f>
        <v>38.22245</v>
      </c>
      <c r="V502" s="54" t="n">
        <f aca="false">MIN(1000,MAX(V503,IF($A502&gt;=V$16,0,V$13*(V$16-$A502)+V$14*(V$16-$A502)^2+V$15*(V$16-$A502)^3)))</f>
        <v>0</v>
      </c>
      <c r="W502" s="54" t="n">
        <f aca="false">MIN(1000,MAX(W503,IF($A502&gt;=W$16,0,W$13*(W$16-$A502)+W$14*(W$16-$A502)^2+W$15*(W$16-$A502)^3)))</f>
        <v>21.17148</v>
      </c>
      <c r="X502" s="54" t="n">
        <f aca="false">MIN(1000,MAX(X503,IF($A502&gt;=X$16,0,X$13*(X$16-$A502)+X$14*(X$16-$A502)^2+X$15*(X$16-$A502)^3)))</f>
        <v>0</v>
      </c>
      <c r="Y502" s="54" t="n">
        <f aca="false">MIN(1000,MAX(Y503,IF($A502&gt;=Y$16,0,Y$13*(Y$16-$A502)+Y$14*(Y$16-$A502)^2+Y$15*(Y$16-$A502)^3)))</f>
        <v>0</v>
      </c>
      <c r="Z502" s="54" t="n">
        <f aca="false">MIN(1000,MAX(Z503,IF($A502&gt;=Z$16,0,Z$13*(Z$16-$A502)+Z$14*(Z$16-$A502)^2+Z$15*(Z$16-$A502)^3)))</f>
        <v>0</v>
      </c>
      <c r="AC502" s="54" t="n">
        <f aca="false">MIN(1000,MAX(AC503,IF($A502&gt;=AC$16,0,AC$13*(AC$16-$A502)+AC$14*(AC$16-$A502)^2+AC$15*(AC$16-$A502)^3)))</f>
        <v>0</v>
      </c>
      <c r="AD502" s="54" t="n">
        <f aca="false">MIN(1000,MAX(AD503,IF($A502&gt;=AD$16,0,AD$13*(AD$16-$A502)+AD$14*(AD$16-$A502)^2+AD$15*(AD$16-$A502)^3)))</f>
        <v>0</v>
      </c>
      <c r="AE502" s="54" t="n">
        <f aca="false">MIN(1000,MAX(AE503,IF($A502&gt;=AE$16,0,AE$13*(AE$16-$A502)+AE$14*(AE$16-$A502)^2+AE$15*(AE$16-$A502)^3)))</f>
        <v>0</v>
      </c>
      <c r="AF502" s="54" t="n">
        <f aca="false">MIN(1000,MAX(AF503,IF($A502&gt;=AF$16,0,AF$13*(AF$16-$A502)+AF$14*(AF$16-$A502)^2+AF$15*(AF$16-$A502)^3)))</f>
        <v>0</v>
      </c>
      <c r="AG502" s="54" t="n">
        <f aca="false">MIN(1000,MAX(AG503,IF($A502&gt;=AG$16,0,AG$13*(AG$16-$A502)+AG$14*(AG$16-$A502)^2+AG$15*(AG$16-$A502)^3)))</f>
        <v>0</v>
      </c>
      <c r="AH502" s="54" t="n">
        <f aca="false">MIN(1000,MAX(AH503,IF($A502&gt;=AH$16,0,AH$13*(AH$16-$A502)+AH$14*(AH$16-$A502)^2+AH$15*(AH$16-$A502)^3)))</f>
        <v>0</v>
      </c>
      <c r="AI502" s="54" t="n">
        <f aca="false">MIN(1000,MAX(AI503,IF($A502&gt;=AI$16,0,AI$13*(AI$16-$A502)+AI$14*(AI$16-$A502)^2+AI$15*(AI$16-$A502)^3)))</f>
        <v>0</v>
      </c>
      <c r="AJ502" s="54" t="n">
        <f aca="false">MIN(1000,MAX(AJ503,IF($A502&gt;=AJ$16,0,AJ$13*(AJ$16-$A502)+AJ$14*(AJ$16-$A502)^2+AJ$15*(AJ$16-$A502)^3)))</f>
        <v>0</v>
      </c>
      <c r="AK502" s="54" t="n">
        <f aca="false">MIN(1000,MAX(AK503,IF($A502&gt;=AK$16,0,AK$13*(AK$16-$A502)+AK$14*(AK$16-$A502)^2+AK$15*(AK$16-$A502)^3)))</f>
        <v>0</v>
      </c>
      <c r="AL502" s="54" t="n">
        <f aca="false">MIN(1000,MAX(AL503,IF($A502&gt;=AL$16,0,AL$13*(AL$16-$A502)+AL$14*(AL$16-$A502)^2+AL$15*(AL$16-$A502)^3)))</f>
        <v>0</v>
      </c>
      <c r="AM502" s="54" t="n">
        <f aca="false">MIN(1000,MAX(AM503,IF($A502&gt;=AM$16,0,AM$13*(AM$16-$A502)+AM$14*(AM$16-$A502)^2+AM$15*(AM$16-$A502)^3)))</f>
        <v>0</v>
      </c>
      <c r="AN502" s="54" t="n">
        <f aca="false">MIN(1000,MAX(AN503,IF($A502&gt;=AN$16,0,AN$13*(AN$16-$A502)+AN$14*(AN$16-$A502)^2+AN$15*(AN$16-$A502)^3)))</f>
        <v>0</v>
      </c>
      <c r="AO502" s="54" t="n">
        <f aca="false">MIN(1000,MAX(AO503,IF($A502&gt;=AO$16,0,AO$13*(AO$16-$A502)+AO$14*(AO$16-$A502)^2+AO$15*(AO$16-$A502)^3)))</f>
        <v>0</v>
      </c>
      <c r="AP502" s="54" t="n">
        <f aca="false">MIN(1000,MAX(AP503,IF($A502&gt;=AP$16,0,AP$13*(AP$16-$A502)+AP$14*(AP$16-$A502)^2+AP$15*(AP$16-$A502)^3)))</f>
        <v>0</v>
      </c>
      <c r="AQ502" s="54" t="n">
        <f aca="false">MIN(1000,MAX(AQ503,IF($A502&gt;=AQ$16,0,AQ$13*(AQ$16-$A502)+AQ$14*(AQ$16-$A502)^2+AQ$15*(AQ$16-$A502)^3)))</f>
        <v>0</v>
      </c>
      <c r="AR502" s="54" t="n">
        <f aca="false">MIN(1000,MAX(AR503,IF($A502&gt;=AR$16,0,AR$13*(AR$16-$A502)+AR$14*(AR$16-$A502)^2+AR$15*(AR$16-$A502)^3)))</f>
        <v>0</v>
      </c>
      <c r="AS502" s="54" t="n">
        <f aca="false">MIN(1000,MAX(AS503,IF($A502&gt;=AS$16,0,AS$13*(AS$16-$A502)+AS$14*(AS$16-$A502)^2+AS$15*(AS$16-$A502)^3)))</f>
        <v>0</v>
      </c>
      <c r="AT502" s="54" t="n">
        <f aca="false">MIN(1000,MAX(AT503,IF($A502&gt;=AT$16,0,AT$13*(AT$16-$A502)+AT$14*(AT$16-$A502)^2+AT$15*(AT$16-$A502)^3)))</f>
        <v>0</v>
      </c>
      <c r="AU502" s="54" t="n">
        <f aca="false">MIN(1000,MAX(AU503,IF($A502&gt;=AU$16,0,AU$13*(AU$16-$A502)+AU$14*(AU$16-$A502)^2+AU$15*(AU$16-$A502)^3)))</f>
        <v>0</v>
      </c>
      <c r="AV502" s="54" t="n">
        <f aca="false">MIN(1000,MAX(AV503,IF($A502&gt;=AV$16,0,AV$13*(AV$16-$A502)+AV$14*(AV$16-$A502)^2+AV$15*(AV$16-$A502)^3)))</f>
        <v>226.68253</v>
      </c>
      <c r="AW502" s="54" t="n">
        <f aca="false">MIN(1000,MAX(AW503,IF($A502&gt;=AW$16,0,AW$13*(AW$16-$A502)+AW$14*(AW$16-$A502)^2+AW$15*(AW$16-$A502)^3)))</f>
        <v>0</v>
      </c>
      <c r="AX502" s="54" t="n">
        <f aca="false">MIN(1000,MAX(AX503,IF($A502&gt;=AX$16,0,AX$13*(AX$16-$A502)+AX$14*(AX$16-$A502)^2+AX$15*(AX$16-$A502)^3)))</f>
        <v>58.216864</v>
      </c>
      <c r="AY502" s="54" t="n">
        <f aca="false">MIN(1000,MAX(AY503,IF($A502&gt;=AY$16,0,AY$13*(AY$16-$A502)+AY$14*(AY$16-$A502)^2+AY$15*(AY$16-$A502)^3)))</f>
        <v>0</v>
      </c>
      <c r="AZ502" s="54" t="n">
        <f aca="false">MIN(1000,MAX(AZ503,IF($A502&gt;=AZ$16,0,AZ$13*(AZ$16-$A502)+AZ$14*(AZ$16-$A502)^2+AZ$15*(AZ$16-$A502)^3)))</f>
        <v>0</v>
      </c>
      <c r="BA502" s="54" t="n">
        <f aca="false">MIN(1000,MAX(BA503,IF($A502&gt;=BA$16,0,BA$13*(BA$16-$A502)+BA$14*(BA$16-$A502)^2+BA$15*(BA$16-$A502)^3)))</f>
        <v>0</v>
      </c>
    </row>
    <row r="503" customFormat="false" ht="13.8" hidden="false" customHeight="false" outlineLevel="0" collapsed="false">
      <c r="A503" s="12" t="n">
        <f aca="false">A502+10</f>
        <v>4860</v>
      </c>
      <c r="B503" s="54" t="n">
        <f aca="false">MIN(1000,MAX(B504,IF($A503&gt;=B$16,0,B$13*(B$16-$A503)+B$14*(B$16-$A503)^2+B$15*(B$16-$A503)^3)))</f>
        <v>0</v>
      </c>
      <c r="C503" s="54" t="n">
        <f aca="false">MIN(1000,MAX(C504,IF($A503&gt;=C$16,0,C$13*(C$16-$A503)+C$14*(C$16-$A503)^2+C$15*(C$16-$A503)^3)))</f>
        <v>0</v>
      </c>
      <c r="D503" s="54" t="n">
        <f aca="false">MIN(1000,MAX(D504,IF($A503&gt;=D$16,0,D$13*(D$16-$A503)+D$14*(D$16-$A503)^2+D$15*(D$16-$A503)^3)))</f>
        <v>0</v>
      </c>
      <c r="E503" s="54" t="n">
        <f aca="false">MIN(1000,MAX(E504,IF($A503&gt;=E$16,0,E$13*(E$16-$A503)+E$14*(E$16-$A503)^2+E$15*(E$16-$A503)^3)))</f>
        <v>0</v>
      </c>
      <c r="F503" s="54" t="n">
        <f aca="false">MIN(1000,MAX(F504,IF($A503&gt;=F$16,0,F$13*(F$16-$A503)+F$14*(F$16-$A503)^2+F$15*(F$16-$A503)^3)))</f>
        <v>0</v>
      </c>
      <c r="G503" s="54" t="n">
        <f aca="false">MIN(1000,MAX(G504,IF($A503&gt;=G$16,0,G$13*(G$16-$A503)+G$14*(G$16-$A503)^2+G$15*(G$16-$A503)^3)))</f>
        <v>0</v>
      </c>
      <c r="H503" s="54" t="n">
        <f aca="false">MIN(1000,MAX(H504,IF($A503&gt;=H$16,0,H$13*(H$16-$A503)+H$14*(H$16-$A503)^2+H$15*(H$16-$A503)^3)))</f>
        <v>0</v>
      </c>
      <c r="I503" s="54" t="n">
        <f aca="false">MIN(1000,MAX(I504,IF($A503&gt;=I$16,0,I$13*(I$16-$A503)+I$14*(I$16-$A503)^2+I$15*(I$16-$A503)^3)))</f>
        <v>0</v>
      </c>
      <c r="J503" s="54" t="n">
        <f aca="false">MIN(1000,MAX(J504,IF($A503&gt;=J$16,0,J$13*(J$16-$A503)+J$14*(J$16-$A503)^2+J$15*(J$16-$A503)^3)))</f>
        <v>0</v>
      </c>
      <c r="K503" s="54" t="n">
        <f aca="false">MIN(1000,MAX(K504,IF($A503&gt;=K$16,0,K$13*(K$16-$A503)+K$14*(K$16-$A503)^2+K$15*(K$16-$A503)^3)))</f>
        <v>0</v>
      </c>
      <c r="L503" s="54" t="n">
        <f aca="false">MIN(1000,MAX(L504,IF($A503&gt;=L$16,0,L$13*(L$16-$A503)+L$14*(L$16-$A503)^2+L$15*(L$16-$A503)^3)))</f>
        <v>0</v>
      </c>
      <c r="M503" s="54" t="n">
        <f aca="false">MIN(1000,MAX(M504,IF($A503&gt;=M$16,0,M$13*(M$16-$A503)+M$14*(M$16-$A503)^2+M$15*(M$16-$A503)^3)))</f>
        <v>0</v>
      </c>
      <c r="N503" s="54" t="n">
        <f aca="false">MIN(1000,MAX(N504,IF($A503&gt;=N$16,0,N$13*(N$16-$A503)+N$14*(N$16-$A503)^2+N$15*(N$16-$A503)^3)))</f>
        <v>0</v>
      </c>
      <c r="O503" s="54" t="n">
        <f aca="false">MIN(1000,MAX(O504,IF($A503&gt;=O$16,0,O$13*(O$16-$A503)+O$14*(O$16-$A503)^2+O$15*(O$16-$A503)^3)))</f>
        <v>0</v>
      </c>
      <c r="P503" s="54" t="n">
        <f aca="false">MIN(1000,MAX(P504,IF($A503&gt;=P$16,0,P$13*(P$16-$A503)+P$14*(P$16-$A503)^2+P$15*(P$16-$A503)^3)))</f>
        <v>0</v>
      </c>
      <c r="Q503" s="54" t="n">
        <f aca="false">MIN(1000,MAX(Q504,IF($A503&gt;=Q$16,0,Q$13*(Q$16-$A503)+Q$14*(Q$16-$A503)^2+Q$15*(Q$16-$A503)^3)))</f>
        <v>0</v>
      </c>
      <c r="R503" s="54" t="n">
        <f aca="false">MIN(1000,MAX(R504,IF($A503&gt;=R$16,0,R$13*(R$16-$A503)+R$14*(R$16-$A503)^2+R$15*(R$16-$A503)^3)))</f>
        <v>0</v>
      </c>
      <c r="S503" s="54" t="n">
        <f aca="false">MIN(1000,MAX(S504,IF($A503&gt;=S$16,0,S$13*(S$16-$A503)+S$14*(S$16-$A503)^2+S$15*(S$16-$A503)^3)))</f>
        <v>0</v>
      </c>
      <c r="T503" s="54" t="n">
        <f aca="false">MIN(1000,MAX(T504,IF($A503&gt;=T$16,0,T$13*(T$16-$A503)+T$14*(T$16-$A503)^2+T$15*(T$16-$A503)^3)))</f>
        <v>0</v>
      </c>
      <c r="U503" s="54" t="n">
        <f aca="false">MIN(1000,MAX(U504,IF($A503&gt;=U$16,0,U$13*(U$16-$A503)+U$14*(U$16-$A503)^2+U$15*(U$16-$A503)^3)))</f>
        <v>37.97745</v>
      </c>
      <c r="V503" s="54" t="n">
        <f aca="false">MIN(1000,MAX(V504,IF($A503&gt;=V$16,0,V$13*(V$16-$A503)+V$14*(V$16-$A503)^2+V$15*(V$16-$A503)^3)))</f>
        <v>0</v>
      </c>
      <c r="W503" s="54" t="n">
        <f aca="false">MIN(1000,MAX(W504,IF($A503&gt;=W$16,0,W$13*(W$16-$A503)+W$14*(W$16-$A503)^2+W$15*(W$16-$A503)^3)))</f>
        <v>21.04248</v>
      </c>
      <c r="X503" s="54" t="n">
        <f aca="false">MIN(1000,MAX(X504,IF($A503&gt;=X$16,0,X$13*(X$16-$A503)+X$14*(X$16-$A503)^2+X$15*(X$16-$A503)^3)))</f>
        <v>0</v>
      </c>
      <c r="Y503" s="54" t="n">
        <f aca="false">MIN(1000,MAX(Y504,IF($A503&gt;=Y$16,0,Y$13*(Y$16-$A503)+Y$14*(Y$16-$A503)^2+Y$15*(Y$16-$A503)^3)))</f>
        <v>0</v>
      </c>
      <c r="Z503" s="54" t="n">
        <f aca="false">MIN(1000,MAX(Z504,IF($A503&gt;=Z$16,0,Z$13*(Z$16-$A503)+Z$14*(Z$16-$A503)^2+Z$15*(Z$16-$A503)^3)))</f>
        <v>0</v>
      </c>
      <c r="AC503" s="54" t="n">
        <f aca="false">MIN(1000,MAX(AC504,IF($A503&gt;=AC$16,0,AC$13*(AC$16-$A503)+AC$14*(AC$16-$A503)^2+AC$15*(AC$16-$A503)^3)))</f>
        <v>0</v>
      </c>
      <c r="AD503" s="54" t="n">
        <f aca="false">MIN(1000,MAX(AD504,IF($A503&gt;=AD$16,0,AD$13*(AD$16-$A503)+AD$14*(AD$16-$A503)^2+AD$15*(AD$16-$A503)^3)))</f>
        <v>0</v>
      </c>
      <c r="AE503" s="54" t="n">
        <f aca="false">MIN(1000,MAX(AE504,IF($A503&gt;=AE$16,0,AE$13*(AE$16-$A503)+AE$14*(AE$16-$A503)^2+AE$15*(AE$16-$A503)^3)))</f>
        <v>0</v>
      </c>
      <c r="AF503" s="54" t="n">
        <f aca="false">MIN(1000,MAX(AF504,IF($A503&gt;=AF$16,0,AF$13*(AF$16-$A503)+AF$14*(AF$16-$A503)^2+AF$15*(AF$16-$A503)^3)))</f>
        <v>0</v>
      </c>
      <c r="AG503" s="54" t="n">
        <f aca="false">MIN(1000,MAX(AG504,IF($A503&gt;=AG$16,0,AG$13*(AG$16-$A503)+AG$14*(AG$16-$A503)^2+AG$15*(AG$16-$A503)^3)))</f>
        <v>0</v>
      </c>
      <c r="AH503" s="54" t="n">
        <f aca="false">MIN(1000,MAX(AH504,IF($A503&gt;=AH$16,0,AH$13*(AH$16-$A503)+AH$14*(AH$16-$A503)^2+AH$15*(AH$16-$A503)^3)))</f>
        <v>0</v>
      </c>
      <c r="AI503" s="54" t="n">
        <f aca="false">MIN(1000,MAX(AI504,IF($A503&gt;=AI$16,0,AI$13*(AI$16-$A503)+AI$14*(AI$16-$A503)^2+AI$15*(AI$16-$A503)^3)))</f>
        <v>0</v>
      </c>
      <c r="AJ503" s="54" t="n">
        <f aca="false">MIN(1000,MAX(AJ504,IF($A503&gt;=AJ$16,0,AJ$13*(AJ$16-$A503)+AJ$14*(AJ$16-$A503)^2+AJ$15*(AJ$16-$A503)^3)))</f>
        <v>0</v>
      </c>
      <c r="AK503" s="54" t="n">
        <f aca="false">MIN(1000,MAX(AK504,IF($A503&gt;=AK$16,0,AK$13*(AK$16-$A503)+AK$14*(AK$16-$A503)^2+AK$15*(AK$16-$A503)^3)))</f>
        <v>0</v>
      </c>
      <c r="AL503" s="54" t="n">
        <f aca="false">MIN(1000,MAX(AL504,IF($A503&gt;=AL$16,0,AL$13*(AL$16-$A503)+AL$14*(AL$16-$A503)^2+AL$15*(AL$16-$A503)^3)))</f>
        <v>0</v>
      </c>
      <c r="AM503" s="54" t="n">
        <f aca="false">MIN(1000,MAX(AM504,IF($A503&gt;=AM$16,0,AM$13*(AM$16-$A503)+AM$14*(AM$16-$A503)^2+AM$15*(AM$16-$A503)^3)))</f>
        <v>0</v>
      </c>
      <c r="AN503" s="54" t="n">
        <f aca="false">MIN(1000,MAX(AN504,IF($A503&gt;=AN$16,0,AN$13*(AN$16-$A503)+AN$14*(AN$16-$A503)^2+AN$15*(AN$16-$A503)^3)))</f>
        <v>0</v>
      </c>
      <c r="AO503" s="54" t="n">
        <f aca="false">MIN(1000,MAX(AO504,IF($A503&gt;=AO$16,0,AO$13*(AO$16-$A503)+AO$14*(AO$16-$A503)^2+AO$15*(AO$16-$A503)^3)))</f>
        <v>0</v>
      </c>
      <c r="AP503" s="54" t="n">
        <f aca="false">MIN(1000,MAX(AP504,IF($A503&gt;=AP$16,0,AP$13*(AP$16-$A503)+AP$14*(AP$16-$A503)^2+AP$15*(AP$16-$A503)^3)))</f>
        <v>0</v>
      </c>
      <c r="AQ503" s="54" t="n">
        <f aca="false">MIN(1000,MAX(AQ504,IF($A503&gt;=AQ$16,0,AQ$13*(AQ$16-$A503)+AQ$14*(AQ$16-$A503)^2+AQ$15*(AQ$16-$A503)^3)))</f>
        <v>0</v>
      </c>
      <c r="AR503" s="54" t="n">
        <f aca="false">MIN(1000,MAX(AR504,IF($A503&gt;=AR$16,0,AR$13*(AR$16-$A503)+AR$14*(AR$16-$A503)^2+AR$15*(AR$16-$A503)^3)))</f>
        <v>0</v>
      </c>
      <c r="AS503" s="54" t="n">
        <f aca="false">MIN(1000,MAX(AS504,IF($A503&gt;=AS$16,0,AS$13*(AS$16-$A503)+AS$14*(AS$16-$A503)^2+AS$15*(AS$16-$A503)^3)))</f>
        <v>0</v>
      </c>
      <c r="AT503" s="54" t="n">
        <f aca="false">MIN(1000,MAX(AT504,IF($A503&gt;=AT$16,0,AT$13*(AT$16-$A503)+AT$14*(AT$16-$A503)^2+AT$15*(AT$16-$A503)^3)))</f>
        <v>0</v>
      </c>
      <c r="AU503" s="54" t="n">
        <f aca="false">MIN(1000,MAX(AU504,IF($A503&gt;=AU$16,0,AU$13*(AU$16-$A503)+AU$14*(AU$16-$A503)^2+AU$15*(AU$16-$A503)^3)))</f>
        <v>0</v>
      </c>
      <c r="AV503" s="54" t="n">
        <f aca="false">MIN(1000,MAX(AV504,IF($A503&gt;=AV$16,0,AV$13*(AV$16-$A503)+AV$14*(AV$16-$A503)^2+AV$15*(AV$16-$A503)^3)))</f>
        <v>225.22953</v>
      </c>
      <c r="AW503" s="54" t="n">
        <f aca="false">MIN(1000,MAX(AW504,IF($A503&gt;=AW$16,0,AW$13*(AW$16-$A503)+AW$14*(AW$16-$A503)^2+AW$15*(AW$16-$A503)^3)))</f>
        <v>0</v>
      </c>
      <c r="AX503" s="54" t="n">
        <f aca="false">MIN(1000,MAX(AX504,IF($A503&gt;=AX$16,0,AX$13*(AX$16-$A503)+AX$14*(AX$16-$A503)^2+AX$15*(AX$16-$A503)^3)))</f>
        <v>58.216864</v>
      </c>
      <c r="AY503" s="54" t="n">
        <f aca="false">MIN(1000,MAX(AY504,IF($A503&gt;=AY$16,0,AY$13*(AY$16-$A503)+AY$14*(AY$16-$A503)^2+AY$15*(AY$16-$A503)^3)))</f>
        <v>0</v>
      </c>
      <c r="AZ503" s="54" t="n">
        <f aca="false">MIN(1000,MAX(AZ504,IF($A503&gt;=AZ$16,0,AZ$13*(AZ$16-$A503)+AZ$14*(AZ$16-$A503)^2+AZ$15*(AZ$16-$A503)^3)))</f>
        <v>0</v>
      </c>
      <c r="BA503" s="54" t="n">
        <f aca="false">MIN(1000,MAX(BA504,IF($A503&gt;=BA$16,0,BA$13*(BA$16-$A503)+BA$14*(BA$16-$A503)^2+BA$15*(BA$16-$A503)^3)))</f>
        <v>0</v>
      </c>
    </row>
    <row r="504" customFormat="false" ht="13.8" hidden="false" customHeight="false" outlineLevel="0" collapsed="false">
      <c r="A504" s="12" t="n">
        <f aca="false">A503+10</f>
        <v>4870</v>
      </c>
      <c r="B504" s="54" t="n">
        <f aca="false">MIN(1000,MAX(B505,IF($A504&gt;=B$16,0,B$13*(B$16-$A504)+B$14*(B$16-$A504)^2+B$15*(B$16-$A504)^3)))</f>
        <v>0</v>
      </c>
      <c r="C504" s="54" t="n">
        <f aca="false">MIN(1000,MAX(C505,IF($A504&gt;=C$16,0,C$13*(C$16-$A504)+C$14*(C$16-$A504)^2+C$15*(C$16-$A504)^3)))</f>
        <v>0</v>
      </c>
      <c r="D504" s="54" t="n">
        <f aca="false">MIN(1000,MAX(D505,IF($A504&gt;=D$16,0,D$13*(D$16-$A504)+D$14*(D$16-$A504)^2+D$15*(D$16-$A504)^3)))</f>
        <v>0</v>
      </c>
      <c r="E504" s="54" t="n">
        <f aca="false">MIN(1000,MAX(E505,IF($A504&gt;=E$16,0,E$13*(E$16-$A504)+E$14*(E$16-$A504)^2+E$15*(E$16-$A504)^3)))</f>
        <v>0</v>
      </c>
      <c r="F504" s="54" t="n">
        <f aca="false">MIN(1000,MAX(F505,IF($A504&gt;=F$16,0,F$13*(F$16-$A504)+F$14*(F$16-$A504)^2+F$15*(F$16-$A504)^3)))</f>
        <v>0</v>
      </c>
      <c r="G504" s="54" t="n">
        <f aca="false">MIN(1000,MAX(G505,IF($A504&gt;=G$16,0,G$13*(G$16-$A504)+G$14*(G$16-$A504)^2+G$15*(G$16-$A504)^3)))</f>
        <v>0</v>
      </c>
      <c r="H504" s="54" t="n">
        <f aca="false">MIN(1000,MAX(H505,IF($A504&gt;=H$16,0,H$13*(H$16-$A504)+H$14*(H$16-$A504)^2+H$15*(H$16-$A504)^3)))</f>
        <v>0</v>
      </c>
      <c r="I504" s="54" t="n">
        <f aca="false">MIN(1000,MAX(I505,IF($A504&gt;=I$16,0,I$13*(I$16-$A504)+I$14*(I$16-$A504)^2+I$15*(I$16-$A504)^3)))</f>
        <v>0</v>
      </c>
      <c r="J504" s="54" t="n">
        <f aca="false">MIN(1000,MAX(J505,IF($A504&gt;=J$16,0,J$13*(J$16-$A504)+J$14*(J$16-$A504)^2+J$15*(J$16-$A504)^3)))</f>
        <v>0</v>
      </c>
      <c r="K504" s="54" t="n">
        <f aca="false">MIN(1000,MAX(K505,IF($A504&gt;=K$16,0,K$13*(K$16-$A504)+K$14*(K$16-$A504)^2+K$15*(K$16-$A504)^3)))</f>
        <v>0</v>
      </c>
      <c r="L504" s="54" t="n">
        <f aca="false">MIN(1000,MAX(L505,IF($A504&gt;=L$16,0,L$13*(L$16-$A504)+L$14*(L$16-$A504)^2+L$15*(L$16-$A504)^3)))</f>
        <v>0</v>
      </c>
      <c r="M504" s="54" t="n">
        <f aca="false">MIN(1000,MAX(M505,IF($A504&gt;=M$16,0,M$13*(M$16-$A504)+M$14*(M$16-$A504)^2+M$15*(M$16-$A504)^3)))</f>
        <v>0</v>
      </c>
      <c r="N504" s="54" t="n">
        <f aca="false">MIN(1000,MAX(N505,IF($A504&gt;=N$16,0,N$13*(N$16-$A504)+N$14*(N$16-$A504)^2+N$15*(N$16-$A504)^3)))</f>
        <v>0</v>
      </c>
      <c r="O504" s="54" t="n">
        <f aca="false">MIN(1000,MAX(O505,IF($A504&gt;=O$16,0,O$13*(O$16-$A504)+O$14*(O$16-$A504)^2+O$15*(O$16-$A504)^3)))</f>
        <v>0</v>
      </c>
      <c r="P504" s="54" t="n">
        <f aca="false">MIN(1000,MAX(P505,IF($A504&gt;=P$16,0,P$13*(P$16-$A504)+P$14*(P$16-$A504)^2+P$15*(P$16-$A504)^3)))</f>
        <v>0</v>
      </c>
      <c r="Q504" s="54" t="n">
        <f aca="false">MIN(1000,MAX(Q505,IF($A504&gt;=Q$16,0,Q$13*(Q$16-$A504)+Q$14*(Q$16-$A504)^2+Q$15*(Q$16-$A504)^3)))</f>
        <v>0</v>
      </c>
      <c r="R504" s="54" t="n">
        <f aca="false">MIN(1000,MAX(R505,IF($A504&gt;=R$16,0,R$13*(R$16-$A504)+R$14*(R$16-$A504)^2+R$15*(R$16-$A504)^3)))</f>
        <v>0</v>
      </c>
      <c r="S504" s="54" t="n">
        <f aca="false">MIN(1000,MAX(S505,IF($A504&gt;=S$16,0,S$13*(S$16-$A504)+S$14*(S$16-$A504)^2+S$15*(S$16-$A504)^3)))</f>
        <v>0</v>
      </c>
      <c r="T504" s="54" t="n">
        <f aca="false">MIN(1000,MAX(T505,IF($A504&gt;=T$16,0,T$13*(T$16-$A504)+T$14*(T$16-$A504)^2+T$15*(T$16-$A504)^3)))</f>
        <v>0</v>
      </c>
      <c r="U504" s="54" t="n">
        <f aca="false">MIN(1000,MAX(U505,IF($A504&gt;=U$16,0,U$13*(U$16-$A504)+U$14*(U$16-$A504)^2+U$15*(U$16-$A504)^3)))</f>
        <v>37.73245</v>
      </c>
      <c r="V504" s="54" t="n">
        <f aca="false">MIN(1000,MAX(V505,IF($A504&gt;=V$16,0,V$13*(V$16-$A504)+V$14*(V$16-$A504)^2+V$15*(V$16-$A504)^3)))</f>
        <v>0</v>
      </c>
      <c r="W504" s="54" t="n">
        <f aca="false">MIN(1000,MAX(W505,IF($A504&gt;=W$16,0,W$13*(W$16-$A504)+W$14*(W$16-$A504)^2+W$15*(W$16-$A504)^3)))</f>
        <v>20.91348</v>
      </c>
      <c r="X504" s="54" t="n">
        <f aca="false">MIN(1000,MAX(X505,IF($A504&gt;=X$16,0,X$13*(X$16-$A504)+X$14*(X$16-$A504)^2+X$15*(X$16-$A504)^3)))</f>
        <v>0</v>
      </c>
      <c r="Y504" s="54" t="n">
        <f aca="false">MIN(1000,MAX(Y505,IF($A504&gt;=Y$16,0,Y$13*(Y$16-$A504)+Y$14*(Y$16-$A504)^2+Y$15*(Y$16-$A504)^3)))</f>
        <v>0</v>
      </c>
      <c r="Z504" s="54" t="n">
        <f aca="false">MIN(1000,MAX(Z505,IF($A504&gt;=Z$16,0,Z$13*(Z$16-$A504)+Z$14*(Z$16-$A504)^2+Z$15*(Z$16-$A504)^3)))</f>
        <v>0</v>
      </c>
      <c r="AC504" s="54" t="n">
        <f aca="false">MIN(1000,MAX(AC505,IF($A504&gt;=AC$16,0,AC$13*(AC$16-$A504)+AC$14*(AC$16-$A504)^2+AC$15*(AC$16-$A504)^3)))</f>
        <v>0</v>
      </c>
      <c r="AD504" s="54" t="n">
        <f aca="false">MIN(1000,MAX(AD505,IF($A504&gt;=AD$16,0,AD$13*(AD$16-$A504)+AD$14*(AD$16-$A504)^2+AD$15*(AD$16-$A504)^3)))</f>
        <v>0</v>
      </c>
      <c r="AE504" s="54" t="n">
        <f aca="false">MIN(1000,MAX(AE505,IF($A504&gt;=AE$16,0,AE$13*(AE$16-$A504)+AE$14*(AE$16-$A504)^2+AE$15*(AE$16-$A504)^3)))</f>
        <v>0</v>
      </c>
      <c r="AF504" s="54" t="n">
        <f aca="false">MIN(1000,MAX(AF505,IF($A504&gt;=AF$16,0,AF$13*(AF$16-$A504)+AF$14*(AF$16-$A504)^2+AF$15*(AF$16-$A504)^3)))</f>
        <v>0</v>
      </c>
      <c r="AG504" s="54" t="n">
        <f aca="false">MIN(1000,MAX(AG505,IF($A504&gt;=AG$16,0,AG$13*(AG$16-$A504)+AG$14*(AG$16-$A504)^2+AG$15*(AG$16-$A504)^3)))</f>
        <v>0</v>
      </c>
      <c r="AH504" s="54" t="n">
        <f aca="false">MIN(1000,MAX(AH505,IF($A504&gt;=AH$16,0,AH$13*(AH$16-$A504)+AH$14*(AH$16-$A504)^2+AH$15*(AH$16-$A504)^3)))</f>
        <v>0</v>
      </c>
      <c r="AI504" s="54" t="n">
        <f aca="false">MIN(1000,MAX(AI505,IF($A504&gt;=AI$16,0,AI$13*(AI$16-$A504)+AI$14*(AI$16-$A504)^2+AI$15*(AI$16-$A504)^3)))</f>
        <v>0</v>
      </c>
      <c r="AJ504" s="54" t="n">
        <f aca="false">MIN(1000,MAX(AJ505,IF($A504&gt;=AJ$16,0,AJ$13*(AJ$16-$A504)+AJ$14*(AJ$16-$A504)^2+AJ$15*(AJ$16-$A504)^3)))</f>
        <v>0</v>
      </c>
      <c r="AK504" s="54" t="n">
        <f aca="false">MIN(1000,MAX(AK505,IF($A504&gt;=AK$16,0,AK$13*(AK$16-$A504)+AK$14*(AK$16-$A504)^2+AK$15*(AK$16-$A504)^3)))</f>
        <v>0</v>
      </c>
      <c r="AL504" s="54" t="n">
        <f aca="false">MIN(1000,MAX(AL505,IF($A504&gt;=AL$16,0,AL$13*(AL$16-$A504)+AL$14*(AL$16-$A504)^2+AL$15*(AL$16-$A504)^3)))</f>
        <v>0</v>
      </c>
      <c r="AM504" s="54" t="n">
        <f aca="false">MIN(1000,MAX(AM505,IF($A504&gt;=AM$16,0,AM$13*(AM$16-$A504)+AM$14*(AM$16-$A504)^2+AM$15*(AM$16-$A504)^3)))</f>
        <v>0</v>
      </c>
      <c r="AN504" s="54" t="n">
        <f aca="false">MIN(1000,MAX(AN505,IF($A504&gt;=AN$16,0,AN$13*(AN$16-$A504)+AN$14*(AN$16-$A504)^2+AN$15*(AN$16-$A504)^3)))</f>
        <v>0</v>
      </c>
      <c r="AO504" s="54" t="n">
        <f aca="false">MIN(1000,MAX(AO505,IF($A504&gt;=AO$16,0,AO$13*(AO$16-$A504)+AO$14*(AO$16-$A504)^2+AO$15*(AO$16-$A504)^3)))</f>
        <v>0</v>
      </c>
      <c r="AP504" s="54" t="n">
        <f aca="false">MIN(1000,MAX(AP505,IF($A504&gt;=AP$16,0,AP$13*(AP$16-$A504)+AP$14*(AP$16-$A504)^2+AP$15*(AP$16-$A504)^3)))</f>
        <v>0</v>
      </c>
      <c r="AQ504" s="54" t="n">
        <f aca="false">MIN(1000,MAX(AQ505,IF($A504&gt;=AQ$16,0,AQ$13*(AQ$16-$A504)+AQ$14*(AQ$16-$A504)^2+AQ$15*(AQ$16-$A504)^3)))</f>
        <v>0</v>
      </c>
      <c r="AR504" s="54" t="n">
        <f aca="false">MIN(1000,MAX(AR505,IF($A504&gt;=AR$16,0,AR$13*(AR$16-$A504)+AR$14*(AR$16-$A504)^2+AR$15*(AR$16-$A504)^3)))</f>
        <v>0</v>
      </c>
      <c r="AS504" s="54" t="n">
        <f aca="false">MIN(1000,MAX(AS505,IF($A504&gt;=AS$16,0,AS$13*(AS$16-$A504)+AS$14*(AS$16-$A504)^2+AS$15*(AS$16-$A504)^3)))</f>
        <v>0</v>
      </c>
      <c r="AT504" s="54" t="n">
        <f aca="false">MIN(1000,MAX(AT505,IF($A504&gt;=AT$16,0,AT$13*(AT$16-$A504)+AT$14*(AT$16-$A504)^2+AT$15*(AT$16-$A504)^3)))</f>
        <v>0</v>
      </c>
      <c r="AU504" s="54" t="n">
        <f aca="false">MIN(1000,MAX(AU505,IF($A504&gt;=AU$16,0,AU$13*(AU$16-$A504)+AU$14*(AU$16-$A504)^2+AU$15*(AU$16-$A504)^3)))</f>
        <v>0</v>
      </c>
      <c r="AV504" s="54" t="n">
        <f aca="false">MIN(1000,MAX(AV505,IF($A504&gt;=AV$16,0,AV$13*(AV$16-$A504)+AV$14*(AV$16-$A504)^2+AV$15*(AV$16-$A504)^3)))</f>
        <v>223.77653</v>
      </c>
      <c r="AW504" s="54" t="n">
        <f aca="false">MIN(1000,MAX(AW505,IF($A504&gt;=AW$16,0,AW$13*(AW$16-$A504)+AW$14*(AW$16-$A504)^2+AW$15*(AW$16-$A504)^3)))</f>
        <v>0</v>
      </c>
      <c r="AX504" s="54" t="n">
        <f aca="false">MIN(1000,MAX(AX505,IF($A504&gt;=AX$16,0,AX$13*(AX$16-$A504)+AX$14*(AX$16-$A504)^2+AX$15*(AX$16-$A504)^3)))</f>
        <v>58.216864</v>
      </c>
      <c r="AY504" s="54" t="n">
        <f aca="false">MIN(1000,MAX(AY505,IF($A504&gt;=AY$16,0,AY$13*(AY$16-$A504)+AY$14*(AY$16-$A504)^2+AY$15*(AY$16-$A504)^3)))</f>
        <v>0</v>
      </c>
      <c r="AZ504" s="54" t="n">
        <f aca="false">MIN(1000,MAX(AZ505,IF($A504&gt;=AZ$16,0,AZ$13*(AZ$16-$A504)+AZ$14*(AZ$16-$A504)^2+AZ$15*(AZ$16-$A504)^3)))</f>
        <v>0</v>
      </c>
      <c r="BA504" s="54" t="n">
        <f aca="false">MIN(1000,MAX(BA505,IF($A504&gt;=BA$16,0,BA$13*(BA$16-$A504)+BA$14*(BA$16-$A504)^2+BA$15*(BA$16-$A504)^3)))</f>
        <v>0</v>
      </c>
    </row>
    <row r="505" customFormat="false" ht="13.8" hidden="false" customHeight="false" outlineLevel="0" collapsed="false">
      <c r="A505" s="12" t="n">
        <f aca="false">A504+10</f>
        <v>4880</v>
      </c>
      <c r="B505" s="54" t="n">
        <f aca="false">MIN(1000,MAX(B506,IF($A505&gt;=B$16,0,B$13*(B$16-$A505)+B$14*(B$16-$A505)^2+B$15*(B$16-$A505)^3)))</f>
        <v>0</v>
      </c>
      <c r="C505" s="54" t="n">
        <f aca="false">MIN(1000,MAX(C506,IF($A505&gt;=C$16,0,C$13*(C$16-$A505)+C$14*(C$16-$A505)^2+C$15*(C$16-$A505)^3)))</f>
        <v>0</v>
      </c>
      <c r="D505" s="54" t="n">
        <f aca="false">MIN(1000,MAX(D506,IF($A505&gt;=D$16,0,D$13*(D$16-$A505)+D$14*(D$16-$A505)^2+D$15*(D$16-$A505)^3)))</f>
        <v>0</v>
      </c>
      <c r="E505" s="54" t="n">
        <f aca="false">MIN(1000,MAX(E506,IF($A505&gt;=E$16,0,E$13*(E$16-$A505)+E$14*(E$16-$A505)^2+E$15*(E$16-$A505)^3)))</f>
        <v>0</v>
      </c>
      <c r="F505" s="54" t="n">
        <f aca="false">MIN(1000,MAX(F506,IF($A505&gt;=F$16,0,F$13*(F$16-$A505)+F$14*(F$16-$A505)^2+F$15*(F$16-$A505)^3)))</f>
        <v>0</v>
      </c>
      <c r="G505" s="54" t="n">
        <f aca="false">MIN(1000,MAX(G506,IF($A505&gt;=G$16,0,G$13*(G$16-$A505)+G$14*(G$16-$A505)^2+G$15*(G$16-$A505)^3)))</f>
        <v>0</v>
      </c>
      <c r="H505" s="54" t="n">
        <f aca="false">MIN(1000,MAX(H506,IF($A505&gt;=H$16,0,H$13*(H$16-$A505)+H$14*(H$16-$A505)^2+H$15*(H$16-$A505)^3)))</f>
        <v>0</v>
      </c>
      <c r="I505" s="54" t="n">
        <f aca="false">MIN(1000,MAX(I506,IF($A505&gt;=I$16,0,I$13*(I$16-$A505)+I$14*(I$16-$A505)^2+I$15*(I$16-$A505)^3)))</f>
        <v>0</v>
      </c>
      <c r="J505" s="54" t="n">
        <f aca="false">MIN(1000,MAX(J506,IF($A505&gt;=J$16,0,J$13*(J$16-$A505)+J$14*(J$16-$A505)^2+J$15*(J$16-$A505)^3)))</f>
        <v>0</v>
      </c>
      <c r="K505" s="54" t="n">
        <f aca="false">MIN(1000,MAX(K506,IF($A505&gt;=K$16,0,K$13*(K$16-$A505)+K$14*(K$16-$A505)^2+K$15*(K$16-$A505)^3)))</f>
        <v>0</v>
      </c>
      <c r="L505" s="54" t="n">
        <f aca="false">MIN(1000,MAX(L506,IF($A505&gt;=L$16,0,L$13*(L$16-$A505)+L$14*(L$16-$A505)^2+L$15*(L$16-$A505)^3)))</f>
        <v>0</v>
      </c>
      <c r="M505" s="54" t="n">
        <f aca="false">MIN(1000,MAX(M506,IF($A505&gt;=M$16,0,M$13*(M$16-$A505)+M$14*(M$16-$A505)^2+M$15*(M$16-$A505)^3)))</f>
        <v>0</v>
      </c>
      <c r="N505" s="54" t="n">
        <f aca="false">MIN(1000,MAX(N506,IF($A505&gt;=N$16,0,N$13*(N$16-$A505)+N$14*(N$16-$A505)^2+N$15*(N$16-$A505)^3)))</f>
        <v>0</v>
      </c>
      <c r="O505" s="54" t="n">
        <f aca="false">MIN(1000,MAX(O506,IF($A505&gt;=O$16,0,O$13*(O$16-$A505)+O$14*(O$16-$A505)^2+O$15*(O$16-$A505)^3)))</f>
        <v>0</v>
      </c>
      <c r="P505" s="54" t="n">
        <f aca="false">MIN(1000,MAX(P506,IF($A505&gt;=P$16,0,P$13*(P$16-$A505)+P$14*(P$16-$A505)^2+P$15*(P$16-$A505)^3)))</f>
        <v>0</v>
      </c>
      <c r="Q505" s="54" t="n">
        <f aca="false">MIN(1000,MAX(Q506,IF($A505&gt;=Q$16,0,Q$13*(Q$16-$A505)+Q$14*(Q$16-$A505)^2+Q$15*(Q$16-$A505)^3)))</f>
        <v>0</v>
      </c>
      <c r="R505" s="54" t="n">
        <f aca="false">MIN(1000,MAX(R506,IF($A505&gt;=R$16,0,R$13*(R$16-$A505)+R$14*(R$16-$A505)^2+R$15*(R$16-$A505)^3)))</f>
        <v>0</v>
      </c>
      <c r="S505" s="54" t="n">
        <f aca="false">MIN(1000,MAX(S506,IF($A505&gt;=S$16,0,S$13*(S$16-$A505)+S$14*(S$16-$A505)^2+S$15*(S$16-$A505)^3)))</f>
        <v>0</v>
      </c>
      <c r="T505" s="54" t="n">
        <f aca="false">MIN(1000,MAX(T506,IF($A505&gt;=T$16,0,T$13*(T$16-$A505)+T$14*(T$16-$A505)^2+T$15*(T$16-$A505)^3)))</f>
        <v>0</v>
      </c>
      <c r="U505" s="54" t="n">
        <f aca="false">MIN(1000,MAX(U506,IF($A505&gt;=U$16,0,U$13*(U$16-$A505)+U$14*(U$16-$A505)^2+U$15*(U$16-$A505)^3)))</f>
        <v>37.48745</v>
      </c>
      <c r="V505" s="54" t="n">
        <f aca="false">MIN(1000,MAX(V506,IF($A505&gt;=V$16,0,V$13*(V$16-$A505)+V$14*(V$16-$A505)^2+V$15*(V$16-$A505)^3)))</f>
        <v>0</v>
      </c>
      <c r="W505" s="54" t="n">
        <f aca="false">MIN(1000,MAX(W506,IF($A505&gt;=W$16,0,W$13*(W$16-$A505)+W$14*(W$16-$A505)^2+W$15*(W$16-$A505)^3)))</f>
        <v>20.78448</v>
      </c>
      <c r="X505" s="54" t="n">
        <f aca="false">MIN(1000,MAX(X506,IF($A505&gt;=X$16,0,X$13*(X$16-$A505)+X$14*(X$16-$A505)^2+X$15*(X$16-$A505)^3)))</f>
        <v>0</v>
      </c>
      <c r="Y505" s="54" t="n">
        <f aca="false">MIN(1000,MAX(Y506,IF($A505&gt;=Y$16,0,Y$13*(Y$16-$A505)+Y$14*(Y$16-$A505)^2+Y$15*(Y$16-$A505)^3)))</f>
        <v>0</v>
      </c>
      <c r="Z505" s="54" t="n">
        <f aca="false">MIN(1000,MAX(Z506,IF($A505&gt;=Z$16,0,Z$13*(Z$16-$A505)+Z$14*(Z$16-$A505)^2+Z$15*(Z$16-$A505)^3)))</f>
        <v>0</v>
      </c>
      <c r="AC505" s="54" t="n">
        <f aca="false">MIN(1000,MAX(AC506,IF($A505&gt;=AC$16,0,AC$13*(AC$16-$A505)+AC$14*(AC$16-$A505)^2+AC$15*(AC$16-$A505)^3)))</f>
        <v>0</v>
      </c>
      <c r="AD505" s="54" t="n">
        <f aca="false">MIN(1000,MAX(AD506,IF($A505&gt;=AD$16,0,AD$13*(AD$16-$A505)+AD$14*(AD$16-$A505)^2+AD$15*(AD$16-$A505)^3)))</f>
        <v>0</v>
      </c>
      <c r="AE505" s="54" t="n">
        <f aca="false">MIN(1000,MAX(AE506,IF($A505&gt;=AE$16,0,AE$13*(AE$16-$A505)+AE$14*(AE$16-$A505)^2+AE$15*(AE$16-$A505)^3)))</f>
        <v>0</v>
      </c>
      <c r="AF505" s="54" t="n">
        <f aca="false">MIN(1000,MAX(AF506,IF($A505&gt;=AF$16,0,AF$13*(AF$16-$A505)+AF$14*(AF$16-$A505)^2+AF$15*(AF$16-$A505)^3)))</f>
        <v>0</v>
      </c>
      <c r="AG505" s="54" t="n">
        <f aca="false">MIN(1000,MAX(AG506,IF($A505&gt;=AG$16,0,AG$13*(AG$16-$A505)+AG$14*(AG$16-$A505)^2+AG$15*(AG$16-$A505)^3)))</f>
        <v>0</v>
      </c>
      <c r="AH505" s="54" t="n">
        <f aca="false">MIN(1000,MAX(AH506,IF($A505&gt;=AH$16,0,AH$13*(AH$16-$A505)+AH$14*(AH$16-$A505)^2+AH$15*(AH$16-$A505)^3)))</f>
        <v>0</v>
      </c>
      <c r="AI505" s="54" t="n">
        <f aca="false">MIN(1000,MAX(AI506,IF($A505&gt;=AI$16,0,AI$13*(AI$16-$A505)+AI$14*(AI$16-$A505)^2+AI$15*(AI$16-$A505)^3)))</f>
        <v>0</v>
      </c>
      <c r="AJ505" s="54" t="n">
        <f aca="false">MIN(1000,MAX(AJ506,IF($A505&gt;=AJ$16,0,AJ$13*(AJ$16-$A505)+AJ$14*(AJ$16-$A505)^2+AJ$15*(AJ$16-$A505)^3)))</f>
        <v>0</v>
      </c>
      <c r="AK505" s="54" t="n">
        <f aca="false">MIN(1000,MAX(AK506,IF($A505&gt;=AK$16,0,AK$13*(AK$16-$A505)+AK$14*(AK$16-$A505)^2+AK$15*(AK$16-$A505)^3)))</f>
        <v>0</v>
      </c>
      <c r="AL505" s="54" t="n">
        <f aca="false">MIN(1000,MAX(AL506,IF($A505&gt;=AL$16,0,AL$13*(AL$16-$A505)+AL$14*(AL$16-$A505)^2+AL$15*(AL$16-$A505)^3)))</f>
        <v>0</v>
      </c>
      <c r="AM505" s="54" t="n">
        <f aca="false">MIN(1000,MAX(AM506,IF($A505&gt;=AM$16,0,AM$13*(AM$16-$A505)+AM$14*(AM$16-$A505)^2+AM$15*(AM$16-$A505)^3)))</f>
        <v>0</v>
      </c>
      <c r="AN505" s="54" t="n">
        <f aca="false">MIN(1000,MAX(AN506,IF($A505&gt;=AN$16,0,AN$13*(AN$16-$A505)+AN$14*(AN$16-$A505)^2+AN$15*(AN$16-$A505)^3)))</f>
        <v>0</v>
      </c>
      <c r="AO505" s="54" t="n">
        <f aca="false">MIN(1000,MAX(AO506,IF($A505&gt;=AO$16,0,AO$13*(AO$16-$A505)+AO$14*(AO$16-$A505)^2+AO$15*(AO$16-$A505)^3)))</f>
        <v>0</v>
      </c>
      <c r="AP505" s="54" t="n">
        <f aca="false">MIN(1000,MAX(AP506,IF($A505&gt;=AP$16,0,AP$13*(AP$16-$A505)+AP$14*(AP$16-$A505)^2+AP$15*(AP$16-$A505)^3)))</f>
        <v>0</v>
      </c>
      <c r="AQ505" s="54" t="n">
        <f aca="false">MIN(1000,MAX(AQ506,IF($A505&gt;=AQ$16,0,AQ$13*(AQ$16-$A505)+AQ$14*(AQ$16-$A505)^2+AQ$15*(AQ$16-$A505)^3)))</f>
        <v>0</v>
      </c>
      <c r="AR505" s="54" t="n">
        <f aca="false">MIN(1000,MAX(AR506,IF($A505&gt;=AR$16,0,AR$13*(AR$16-$A505)+AR$14*(AR$16-$A505)^2+AR$15*(AR$16-$A505)^3)))</f>
        <v>0</v>
      </c>
      <c r="AS505" s="54" t="n">
        <f aca="false">MIN(1000,MAX(AS506,IF($A505&gt;=AS$16,0,AS$13*(AS$16-$A505)+AS$14*(AS$16-$A505)^2+AS$15*(AS$16-$A505)^3)))</f>
        <v>0</v>
      </c>
      <c r="AT505" s="54" t="n">
        <f aca="false">MIN(1000,MAX(AT506,IF($A505&gt;=AT$16,0,AT$13*(AT$16-$A505)+AT$14*(AT$16-$A505)^2+AT$15*(AT$16-$A505)^3)))</f>
        <v>0</v>
      </c>
      <c r="AU505" s="54" t="n">
        <f aca="false">MIN(1000,MAX(AU506,IF($A505&gt;=AU$16,0,AU$13*(AU$16-$A505)+AU$14*(AU$16-$A505)^2+AU$15*(AU$16-$A505)^3)))</f>
        <v>0</v>
      </c>
      <c r="AV505" s="54" t="n">
        <f aca="false">MIN(1000,MAX(AV506,IF($A505&gt;=AV$16,0,AV$13*(AV$16-$A505)+AV$14*(AV$16-$A505)^2+AV$15*(AV$16-$A505)^3)))</f>
        <v>222.32353</v>
      </c>
      <c r="AW505" s="54" t="n">
        <f aca="false">MIN(1000,MAX(AW506,IF($A505&gt;=AW$16,0,AW$13*(AW$16-$A505)+AW$14*(AW$16-$A505)^2+AW$15*(AW$16-$A505)^3)))</f>
        <v>0</v>
      </c>
      <c r="AX505" s="54" t="n">
        <f aca="false">MIN(1000,MAX(AX506,IF($A505&gt;=AX$16,0,AX$13*(AX$16-$A505)+AX$14*(AX$16-$A505)^2+AX$15*(AX$16-$A505)^3)))</f>
        <v>58.216864</v>
      </c>
      <c r="AY505" s="54" t="n">
        <f aca="false">MIN(1000,MAX(AY506,IF($A505&gt;=AY$16,0,AY$13*(AY$16-$A505)+AY$14*(AY$16-$A505)^2+AY$15*(AY$16-$A505)^3)))</f>
        <v>0</v>
      </c>
      <c r="AZ505" s="54" t="n">
        <f aca="false">MIN(1000,MAX(AZ506,IF($A505&gt;=AZ$16,0,AZ$13*(AZ$16-$A505)+AZ$14*(AZ$16-$A505)^2+AZ$15*(AZ$16-$A505)^3)))</f>
        <v>0</v>
      </c>
      <c r="BA505" s="54" t="n">
        <f aca="false">MIN(1000,MAX(BA506,IF($A505&gt;=BA$16,0,BA$13*(BA$16-$A505)+BA$14*(BA$16-$A505)^2+BA$15*(BA$16-$A505)^3)))</f>
        <v>0</v>
      </c>
    </row>
    <row r="506" customFormat="false" ht="13.8" hidden="false" customHeight="false" outlineLevel="0" collapsed="false">
      <c r="A506" s="12" t="n">
        <f aca="false">A505+10</f>
        <v>4890</v>
      </c>
      <c r="B506" s="54" t="n">
        <f aca="false">MIN(1000,MAX(B507,IF($A506&gt;=B$16,0,B$13*(B$16-$A506)+B$14*(B$16-$A506)^2+B$15*(B$16-$A506)^3)))</f>
        <v>0</v>
      </c>
      <c r="C506" s="54" t="n">
        <f aca="false">MIN(1000,MAX(C507,IF($A506&gt;=C$16,0,C$13*(C$16-$A506)+C$14*(C$16-$A506)^2+C$15*(C$16-$A506)^3)))</f>
        <v>0</v>
      </c>
      <c r="D506" s="54" t="n">
        <f aca="false">MIN(1000,MAX(D507,IF($A506&gt;=D$16,0,D$13*(D$16-$A506)+D$14*(D$16-$A506)^2+D$15*(D$16-$A506)^3)))</f>
        <v>0</v>
      </c>
      <c r="E506" s="54" t="n">
        <f aca="false">MIN(1000,MAX(E507,IF($A506&gt;=E$16,0,E$13*(E$16-$A506)+E$14*(E$16-$A506)^2+E$15*(E$16-$A506)^3)))</f>
        <v>0</v>
      </c>
      <c r="F506" s="54" t="n">
        <f aca="false">MIN(1000,MAX(F507,IF($A506&gt;=F$16,0,F$13*(F$16-$A506)+F$14*(F$16-$A506)^2+F$15*(F$16-$A506)^3)))</f>
        <v>0</v>
      </c>
      <c r="G506" s="54" t="n">
        <f aca="false">MIN(1000,MAX(G507,IF($A506&gt;=G$16,0,G$13*(G$16-$A506)+G$14*(G$16-$A506)^2+G$15*(G$16-$A506)^3)))</f>
        <v>0</v>
      </c>
      <c r="H506" s="54" t="n">
        <f aca="false">MIN(1000,MAX(H507,IF($A506&gt;=H$16,0,H$13*(H$16-$A506)+H$14*(H$16-$A506)^2+H$15*(H$16-$A506)^3)))</f>
        <v>0</v>
      </c>
      <c r="I506" s="54" t="n">
        <f aca="false">MIN(1000,MAX(I507,IF($A506&gt;=I$16,0,I$13*(I$16-$A506)+I$14*(I$16-$A506)^2+I$15*(I$16-$A506)^3)))</f>
        <v>0</v>
      </c>
      <c r="J506" s="54" t="n">
        <f aca="false">MIN(1000,MAX(J507,IF($A506&gt;=J$16,0,J$13*(J$16-$A506)+J$14*(J$16-$A506)^2+J$15*(J$16-$A506)^3)))</f>
        <v>0</v>
      </c>
      <c r="K506" s="54" t="n">
        <f aca="false">MIN(1000,MAX(K507,IF($A506&gt;=K$16,0,K$13*(K$16-$A506)+K$14*(K$16-$A506)^2+K$15*(K$16-$A506)^3)))</f>
        <v>0</v>
      </c>
      <c r="L506" s="54" t="n">
        <f aca="false">MIN(1000,MAX(L507,IF($A506&gt;=L$16,0,L$13*(L$16-$A506)+L$14*(L$16-$A506)^2+L$15*(L$16-$A506)^3)))</f>
        <v>0</v>
      </c>
      <c r="M506" s="54" t="n">
        <f aca="false">MIN(1000,MAX(M507,IF($A506&gt;=M$16,0,M$13*(M$16-$A506)+M$14*(M$16-$A506)^2+M$15*(M$16-$A506)^3)))</f>
        <v>0</v>
      </c>
      <c r="N506" s="54" t="n">
        <f aca="false">MIN(1000,MAX(N507,IF($A506&gt;=N$16,0,N$13*(N$16-$A506)+N$14*(N$16-$A506)^2+N$15*(N$16-$A506)^3)))</f>
        <v>0</v>
      </c>
      <c r="O506" s="54" t="n">
        <f aca="false">MIN(1000,MAX(O507,IF($A506&gt;=O$16,0,O$13*(O$16-$A506)+O$14*(O$16-$A506)^2+O$15*(O$16-$A506)^3)))</f>
        <v>0</v>
      </c>
      <c r="P506" s="54" t="n">
        <f aca="false">MIN(1000,MAX(P507,IF($A506&gt;=P$16,0,P$13*(P$16-$A506)+P$14*(P$16-$A506)^2+P$15*(P$16-$A506)^3)))</f>
        <v>0</v>
      </c>
      <c r="Q506" s="54" t="n">
        <f aca="false">MIN(1000,MAX(Q507,IF($A506&gt;=Q$16,0,Q$13*(Q$16-$A506)+Q$14*(Q$16-$A506)^2+Q$15*(Q$16-$A506)^3)))</f>
        <v>0</v>
      </c>
      <c r="R506" s="54" t="n">
        <f aca="false">MIN(1000,MAX(R507,IF($A506&gt;=R$16,0,R$13*(R$16-$A506)+R$14*(R$16-$A506)^2+R$15*(R$16-$A506)^3)))</f>
        <v>0</v>
      </c>
      <c r="S506" s="54" t="n">
        <f aca="false">MIN(1000,MAX(S507,IF($A506&gt;=S$16,0,S$13*(S$16-$A506)+S$14*(S$16-$A506)^2+S$15*(S$16-$A506)^3)))</f>
        <v>0</v>
      </c>
      <c r="T506" s="54" t="n">
        <f aca="false">MIN(1000,MAX(T507,IF($A506&gt;=T$16,0,T$13*(T$16-$A506)+T$14*(T$16-$A506)^2+T$15*(T$16-$A506)^3)))</f>
        <v>0</v>
      </c>
      <c r="U506" s="54" t="n">
        <f aca="false">MIN(1000,MAX(U507,IF($A506&gt;=U$16,0,U$13*(U$16-$A506)+U$14*(U$16-$A506)^2+U$15*(U$16-$A506)^3)))</f>
        <v>37.24245</v>
      </c>
      <c r="V506" s="54" t="n">
        <f aca="false">MIN(1000,MAX(V507,IF($A506&gt;=V$16,0,V$13*(V$16-$A506)+V$14*(V$16-$A506)^2+V$15*(V$16-$A506)^3)))</f>
        <v>0</v>
      </c>
      <c r="W506" s="54" t="n">
        <f aca="false">MIN(1000,MAX(W507,IF($A506&gt;=W$16,0,W$13*(W$16-$A506)+W$14*(W$16-$A506)^2+W$15*(W$16-$A506)^3)))</f>
        <v>20.65548</v>
      </c>
      <c r="X506" s="54" t="n">
        <f aca="false">MIN(1000,MAX(X507,IF($A506&gt;=X$16,0,X$13*(X$16-$A506)+X$14*(X$16-$A506)^2+X$15*(X$16-$A506)^3)))</f>
        <v>0</v>
      </c>
      <c r="Y506" s="54" t="n">
        <f aca="false">MIN(1000,MAX(Y507,IF($A506&gt;=Y$16,0,Y$13*(Y$16-$A506)+Y$14*(Y$16-$A506)^2+Y$15*(Y$16-$A506)^3)))</f>
        <v>0</v>
      </c>
      <c r="Z506" s="54" t="n">
        <f aca="false">MIN(1000,MAX(Z507,IF($A506&gt;=Z$16,0,Z$13*(Z$16-$A506)+Z$14*(Z$16-$A506)^2+Z$15*(Z$16-$A506)^3)))</f>
        <v>0</v>
      </c>
      <c r="AC506" s="54" t="n">
        <f aca="false">MIN(1000,MAX(AC507,IF($A506&gt;=AC$16,0,AC$13*(AC$16-$A506)+AC$14*(AC$16-$A506)^2+AC$15*(AC$16-$A506)^3)))</f>
        <v>0</v>
      </c>
      <c r="AD506" s="54" t="n">
        <f aca="false">MIN(1000,MAX(AD507,IF($A506&gt;=AD$16,0,AD$13*(AD$16-$A506)+AD$14*(AD$16-$A506)^2+AD$15*(AD$16-$A506)^3)))</f>
        <v>0</v>
      </c>
      <c r="AE506" s="54" t="n">
        <f aca="false">MIN(1000,MAX(AE507,IF($A506&gt;=AE$16,0,AE$13*(AE$16-$A506)+AE$14*(AE$16-$A506)^2+AE$15*(AE$16-$A506)^3)))</f>
        <v>0</v>
      </c>
      <c r="AF506" s="54" t="n">
        <f aca="false">MIN(1000,MAX(AF507,IF($A506&gt;=AF$16,0,AF$13*(AF$16-$A506)+AF$14*(AF$16-$A506)^2+AF$15*(AF$16-$A506)^3)))</f>
        <v>0</v>
      </c>
      <c r="AG506" s="54" t="n">
        <f aca="false">MIN(1000,MAX(AG507,IF($A506&gt;=AG$16,0,AG$13*(AG$16-$A506)+AG$14*(AG$16-$A506)^2+AG$15*(AG$16-$A506)^3)))</f>
        <v>0</v>
      </c>
      <c r="AH506" s="54" t="n">
        <f aca="false">MIN(1000,MAX(AH507,IF($A506&gt;=AH$16,0,AH$13*(AH$16-$A506)+AH$14*(AH$16-$A506)^2+AH$15*(AH$16-$A506)^3)))</f>
        <v>0</v>
      </c>
      <c r="AI506" s="54" t="n">
        <f aca="false">MIN(1000,MAX(AI507,IF($A506&gt;=AI$16,0,AI$13*(AI$16-$A506)+AI$14*(AI$16-$A506)^2+AI$15*(AI$16-$A506)^3)))</f>
        <v>0</v>
      </c>
      <c r="AJ506" s="54" t="n">
        <f aca="false">MIN(1000,MAX(AJ507,IF($A506&gt;=AJ$16,0,AJ$13*(AJ$16-$A506)+AJ$14*(AJ$16-$A506)^2+AJ$15*(AJ$16-$A506)^3)))</f>
        <v>0</v>
      </c>
      <c r="AK506" s="54" t="n">
        <f aca="false">MIN(1000,MAX(AK507,IF($A506&gt;=AK$16,0,AK$13*(AK$16-$A506)+AK$14*(AK$16-$A506)^2+AK$15*(AK$16-$A506)^3)))</f>
        <v>0</v>
      </c>
      <c r="AL506" s="54" t="n">
        <f aca="false">MIN(1000,MAX(AL507,IF($A506&gt;=AL$16,0,AL$13*(AL$16-$A506)+AL$14*(AL$16-$A506)^2+AL$15*(AL$16-$A506)^3)))</f>
        <v>0</v>
      </c>
      <c r="AM506" s="54" t="n">
        <f aca="false">MIN(1000,MAX(AM507,IF($A506&gt;=AM$16,0,AM$13*(AM$16-$A506)+AM$14*(AM$16-$A506)^2+AM$15*(AM$16-$A506)^3)))</f>
        <v>0</v>
      </c>
      <c r="AN506" s="54" t="n">
        <f aca="false">MIN(1000,MAX(AN507,IF($A506&gt;=AN$16,0,AN$13*(AN$16-$A506)+AN$14*(AN$16-$A506)^2+AN$15*(AN$16-$A506)^3)))</f>
        <v>0</v>
      </c>
      <c r="AO506" s="54" t="n">
        <f aca="false">MIN(1000,MAX(AO507,IF($A506&gt;=AO$16,0,AO$13*(AO$16-$A506)+AO$14*(AO$16-$A506)^2+AO$15*(AO$16-$A506)^3)))</f>
        <v>0</v>
      </c>
      <c r="AP506" s="54" t="n">
        <f aca="false">MIN(1000,MAX(AP507,IF($A506&gt;=AP$16,0,AP$13*(AP$16-$A506)+AP$14*(AP$16-$A506)^2+AP$15*(AP$16-$A506)^3)))</f>
        <v>0</v>
      </c>
      <c r="AQ506" s="54" t="n">
        <f aca="false">MIN(1000,MAX(AQ507,IF($A506&gt;=AQ$16,0,AQ$13*(AQ$16-$A506)+AQ$14*(AQ$16-$A506)^2+AQ$15*(AQ$16-$A506)^3)))</f>
        <v>0</v>
      </c>
      <c r="AR506" s="54" t="n">
        <f aca="false">MIN(1000,MAX(AR507,IF($A506&gt;=AR$16,0,AR$13*(AR$16-$A506)+AR$14*(AR$16-$A506)^2+AR$15*(AR$16-$A506)^3)))</f>
        <v>0</v>
      </c>
      <c r="AS506" s="54" t="n">
        <f aca="false">MIN(1000,MAX(AS507,IF($A506&gt;=AS$16,0,AS$13*(AS$16-$A506)+AS$14*(AS$16-$A506)^2+AS$15*(AS$16-$A506)^3)))</f>
        <v>0</v>
      </c>
      <c r="AT506" s="54" t="n">
        <f aca="false">MIN(1000,MAX(AT507,IF($A506&gt;=AT$16,0,AT$13*(AT$16-$A506)+AT$14*(AT$16-$A506)^2+AT$15*(AT$16-$A506)^3)))</f>
        <v>0</v>
      </c>
      <c r="AU506" s="54" t="n">
        <f aca="false">MIN(1000,MAX(AU507,IF($A506&gt;=AU$16,0,AU$13*(AU$16-$A506)+AU$14*(AU$16-$A506)^2+AU$15*(AU$16-$A506)^3)))</f>
        <v>0</v>
      </c>
      <c r="AV506" s="54" t="n">
        <f aca="false">MIN(1000,MAX(AV507,IF($A506&gt;=AV$16,0,AV$13*(AV$16-$A506)+AV$14*(AV$16-$A506)^2+AV$15*(AV$16-$A506)^3)))</f>
        <v>220.87053</v>
      </c>
      <c r="AW506" s="54" t="n">
        <f aca="false">MIN(1000,MAX(AW507,IF($A506&gt;=AW$16,0,AW$13*(AW$16-$A506)+AW$14*(AW$16-$A506)^2+AW$15*(AW$16-$A506)^3)))</f>
        <v>0</v>
      </c>
      <c r="AX506" s="54" t="n">
        <f aca="false">MIN(1000,MAX(AX507,IF($A506&gt;=AX$16,0,AX$13*(AX$16-$A506)+AX$14*(AX$16-$A506)^2+AX$15*(AX$16-$A506)^3)))</f>
        <v>58.216864</v>
      </c>
      <c r="AY506" s="54" t="n">
        <f aca="false">MIN(1000,MAX(AY507,IF($A506&gt;=AY$16,0,AY$13*(AY$16-$A506)+AY$14*(AY$16-$A506)^2+AY$15*(AY$16-$A506)^3)))</f>
        <v>0</v>
      </c>
      <c r="AZ506" s="54" t="n">
        <f aca="false">MIN(1000,MAX(AZ507,IF($A506&gt;=AZ$16,0,AZ$13*(AZ$16-$A506)+AZ$14*(AZ$16-$A506)^2+AZ$15*(AZ$16-$A506)^3)))</f>
        <v>0</v>
      </c>
      <c r="BA506" s="54" t="n">
        <f aca="false">MIN(1000,MAX(BA507,IF($A506&gt;=BA$16,0,BA$13*(BA$16-$A506)+BA$14*(BA$16-$A506)^2+BA$15*(BA$16-$A506)^3)))</f>
        <v>0</v>
      </c>
    </row>
    <row r="507" customFormat="false" ht="13.8" hidden="false" customHeight="false" outlineLevel="0" collapsed="false">
      <c r="A507" s="12" t="n">
        <f aca="false">A506+10</f>
        <v>4900</v>
      </c>
      <c r="B507" s="54" t="n">
        <f aca="false">MIN(1000,MAX(B508,IF($A507&gt;=B$16,0,B$13*(B$16-$A507)+B$14*(B$16-$A507)^2+B$15*(B$16-$A507)^3)))</f>
        <v>0</v>
      </c>
      <c r="C507" s="54" t="n">
        <f aca="false">MIN(1000,MAX(C508,IF($A507&gt;=C$16,0,C$13*(C$16-$A507)+C$14*(C$16-$A507)^2+C$15*(C$16-$A507)^3)))</f>
        <v>0</v>
      </c>
      <c r="D507" s="54" t="n">
        <f aca="false">MIN(1000,MAX(D508,IF($A507&gt;=D$16,0,D$13*(D$16-$A507)+D$14*(D$16-$A507)^2+D$15*(D$16-$A507)^3)))</f>
        <v>0</v>
      </c>
      <c r="E507" s="54" t="n">
        <f aca="false">MIN(1000,MAX(E508,IF($A507&gt;=E$16,0,E$13*(E$16-$A507)+E$14*(E$16-$A507)^2+E$15*(E$16-$A507)^3)))</f>
        <v>0</v>
      </c>
      <c r="F507" s="54" t="n">
        <f aca="false">MIN(1000,MAX(F508,IF($A507&gt;=F$16,0,F$13*(F$16-$A507)+F$14*(F$16-$A507)^2+F$15*(F$16-$A507)^3)))</f>
        <v>0</v>
      </c>
      <c r="G507" s="54" t="n">
        <f aca="false">MIN(1000,MAX(G508,IF($A507&gt;=G$16,0,G$13*(G$16-$A507)+G$14*(G$16-$A507)^2+G$15*(G$16-$A507)^3)))</f>
        <v>0</v>
      </c>
      <c r="H507" s="54" t="n">
        <f aca="false">MIN(1000,MAX(H508,IF($A507&gt;=H$16,0,H$13*(H$16-$A507)+H$14*(H$16-$A507)^2+H$15*(H$16-$A507)^3)))</f>
        <v>0</v>
      </c>
      <c r="I507" s="54" t="n">
        <f aca="false">MIN(1000,MAX(I508,IF($A507&gt;=I$16,0,I$13*(I$16-$A507)+I$14*(I$16-$A507)^2+I$15*(I$16-$A507)^3)))</f>
        <v>0</v>
      </c>
      <c r="J507" s="54" t="n">
        <f aca="false">MIN(1000,MAX(J508,IF($A507&gt;=J$16,0,J$13*(J$16-$A507)+J$14*(J$16-$A507)^2+J$15*(J$16-$A507)^3)))</f>
        <v>0</v>
      </c>
      <c r="K507" s="54" t="n">
        <f aca="false">MIN(1000,MAX(K508,IF($A507&gt;=K$16,0,K$13*(K$16-$A507)+K$14*(K$16-$A507)^2+K$15*(K$16-$A507)^3)))</f>
        <v>0</v>
      </c>
      <c r="L507" s="54" t="n">
        <f aca="false">MIN(1000,MAX(L508,IF($A507&gt;=L$16,0,L$13*(L$16-$A507)+L$14*(L$16-$A507)^2+L$15*(L$16-$A507)^3)))</f>
        <v>0</v>
      </c>
      <c r="M507" s="54" t="n">
        <f aca="false">MIN(1000,MAX(M508,IF($A507&gt;=M$16,0,M$13*(M$16-$A507)+M$14*(M$16-$A507)^2+M$15*(M$16-$A507)^3)))</f>
        <v>0</v>
      </c>
      <c r="N507" s="54" t="n">
        <f aca="false">MIN(1000,MAX(N508,IF($A507&gt;=N$16,0,N$13*(N$16-$A507)+N$14*(N$16-$A507)^2+N$15*(N$16-$A507)^3)))</f>
        <v>0</v>
      </c>
      <c r="O507" s="54" t="n">
        <f aca="false">MIN(1000,MAX(O508,IF($A507&gt;=O$16,0,O$13*(O$16-$A507)+O$14*(O$16-$A507)^2+O$15*(O$16-$A507)^3)))</f>
        <v>0</v>
      </c>
      <c r="P507" s="54" t="n">
        <f aca="false">MIN(1000,MAX(P508,IF($A507&gt;=P$16,0,P$13*(P$16-$A507)+P$14*(P$16-$A507)^2+P$15*(P$16-$A507)^3)))</f>
        <v>0</v>
      </c>
      <c r="Q507" s="54" t="n">
        <f aca="false">MIN(1000,MAX(Q508,IF($A507&gt;=Q$16,0,Q$13*(Q$16-$A507)+Q$14*(Q$16-$A507)^2+Q$15*(Q$16-$A507)^3)))</f>
        <v>0</v>
      </c>
      <c r="R507" s="54" t="n">
        <f aca="false">MIN(1000,MAX(R508,IF($A507&gt;=R$16,0,R$13*(R$16-$A507)+R$14*(R$16-$A507)^2+R$15*(R$16-$A507)^3)))</f>
        <v>0</v>
      </c>
      <c r="S507" s="54" t="n">
        <f aca="false">MIN(1000,MAX(S508,IF($A507&gt;=S$16,0,S$13*(S$16-$A507)+S$14*(S$16-$A507)^2+S$15*(S$16-$A507)^3)))</f>
        <v>0</v>
      </c>
      <c r="T507" s="54" t="n">
        <f aca="false">MIN(1000,MAX(T508,IF($A507&gt;=T$16,0,T$13*(T$16-$A507)+T$14*(T$16-$A507)^2+T$15*(T$16-$A507)^3)))</f>
        <v>0</v>
      </c>
      <c r="U507" s="54" t="n">
        <f aca="false">MIN(1000,MAX(U508,IF($A507&gt;=U$16,0,U$13*(U$16-$A507)+U$14*(U$16-$A507)^2+U$15*(U$16-$A507)^3)))</f>
        <v>36.99745</v>
      </c>
      <c r="V507" s="54" t="n">
        <f aca="false">MIN(1000,MAX(V508,IF($A507&gt;=V$16,0,V$13*(V$16-$A507)+V$14*(V$16-$A507)^2+V$15*(V$16-$A507)^3)))</f>
        <v>0</v>
      </c>
      <c r="W507" s="54" t="n">
        <f aca="false">MIN(1000,MAX(W508,IF($A507&gt;=W$16,0,W$13*(W$16-$A507)+W$14*(W$16-$A507)^2+W$15*(W$16-$A507)^3)))</f>
        <v>20.52648</v>
      </c>
      <c r="X507" s="54" t="n">
        <f aca="false">MIN(1000,MAX(X508,IF($A507&gt;=X$16,0,X$13*(X$16-$A507)+X$14*(X$16-$A507)^2+X$15*(X$16-$A507)^3)))</f>
        <v>0</v>
      </c>
      <c r="Y507" s="54" t="n">
        <f aca="false">MIN(1000,MAX(Y508,IF($A507&gt;=Y$16,0,Y$13*(Y$16-$A507)+Y$14*(Y$16-$A507)^2+Y$15*(Y$16-$A507)^3)))</f>
        <v>0</v>
      </c>
      <c r="Z507" s="54" t="n">
        <f aca="false">MIN(1000,MAX(Z508,IF($A507&gt;=Z$16,0,Z$13*(Z$16-$A507)+Z$14*(Z$16-$A507)^2+Z$15*(Z$16-$A507)^3)))</f>
        <v>0</v>
      </c>
      <c r="AC507" s="54" t="n">
        <f aca="false">MIN(1000,MAX(AC508,IF($A507&gt;=AC$16,0,AC$13*(AC$16-$A507)+AC$14*(AC$16-$A507)^2+AC$15*(AC$16-$A507)^3)))</f>
        <v>0</v>
      </c>
      <c r="AD507" s="54" t="n">
        <f aca="false">MIN(1000,MAX(AD508,IF($A507&gt;=AD$16,0,AD$13*(AD$16-$A507)+AD$14*(AD$16-$A507)^2+AD$15*(AD$16-$A507)^3)))</f>
        <v>0</v>
      </c>
      <c r="AE507" s="54" t="n">
        <f aca="false">MIN(1000,MAX(AE508,IF($A507&gt;=AE$16,0,AE$13*(AE$16-$A507)+AE$14*(AE$16-$A507)^2+AE$15*(AE$16-$A507)^3)))</f>
        <v>0</v>
      </c>
      <c r="AF507" s="54" t="n">
        <f aca="false">MIN(1000,MAX(AF508,IF($A507&gt;=AF$16,0,AF$13*(AF$16-$A507)+AF$14*(AF$16-$A507)^2+AF$15*(AF$16-$A507)^3)))</f>
        <v>0</v>
      </c>
      <c r="AG507" s="54" t="n">
        <f aca="false">MIN(1000,MAX(AG508,IF($A507&gt;=AG$16,0,AG$13*(AG$16-$A507)+AG$14*(AG$16-$A507)^2+AG$15*(AG$16-$A507)^3)))</f>
        <v>0</v>
      </c>
      <c r="AH507" s="54" t="n">
        <f aca="false">MIN(1000,MAX(AH508,IF($A507&gt;=AH$16,0,AH$13*(AH$16-$A507)+AH$14*(AH$16-$A507)^2+AH$15*(AH$16-$A507)^3)))</f>
        <v>0</v>
      </c>
      <c r="AI507" s="54" t="n">
        <f aca="false">MIN(1000,MAX(AI508,IF($A507&gt;=AI$16,0,AI$13*(AI$16-$A507)+AI$14*(AI$16-$A507)^2+AI$15*(AI$16-$A507)^3)))</f>
        <v>0</v>
      </c>
      <c r="AJ507" s="54" t="n">
        <f aca="false">MIN(1000,MAX(AJ508,IF($A507&gt;=AJ$16,0,AJ$13*(AJ$16-$A507)+AJ$14*(AJ$16-$A507)^2+AJ$15*(AJ$16-$A507)^3)))</f>
        <v>0</v>
      </c>
      <c r="AK507" s="54" t="n">
        <f aca="false">MIN(1000,MAX(AK508,IF($A507&gt;=AK$16,0,AK$13*(AK$16-$A507)+AK$14*(AK$16-$A507)^2+AK$15*(AK$16-$A507)^3)))</f>
        <v>0</v>
      </c>
      <c r="AL507" s="54" t="n">
        <f aca="false">MIN(1000,MAX(AL508,IF($A507&gt;=AL$16,0,AL$13*(AL$16-$A507)+AL$14*(AL$16-$A507)^2+AL$15*(AL$16-$A507)^3)))</f>
        <v>0</v>
      </c>
      <c r="AM507" s="54" t="n">
        <f aca="false">MIN(1000,MAX(AM508,IF($A507&gt;=AM$16,0,AM$13*(AM$16-$A507)+AM$14*(AM$16-$A507)^2+AM$15*(AM$16-$A507)^3)))</f>
        <v>0</v>
      </c>
      <c r="AN507" s="54" t="n">
        <f aca="false">MIN(1000,MAX(AN508,IF($A507&gt;=AN$16,0,AN$13*(AN$16-$A507)+AN$14*(AN$16-$A507)^2+AN$15*(AN$16-$A507)^3)))</f>
        <v>0</v>
      </c>
      <c r="AO507" s="54" t="n">
        <f aca="false">MIN(1000,MAX(AO508,IF($A507&gt;=AO$16,0,AO$13*(AO$16-$A507)+AO$14*(AO$16-$A507)^2+AO$15*(AO$16-$A507)^3)))</f>
        <v>0</v>
      </c>
      <c r="AP507" s="54" t="n">
        <f aca="false">MIN(1000,MAX(AP508,IF($A507&gt;=AP$16,0,AP$13*(AP$16-$A507)+AP$14*(AP$16-$A507)^2+AP$15*(AP$16-$A507)^3)))</f>
        <v>0</v>
      </c>
      <c r="AQ507" s="54" t="n">
        <f aca="false">MIN(1000,MAX(AQ508,IF($A507&gt;=AQ$16,0,AQ$13*(AQ$16-$A507)+AQ$14*(AQ$16-$A507)^2+AQ$15*(AQ$16-$A507)^3)))</f>
        <v>0</v>
      </c>
      <c r="AR507" s="54" t="n">
        <f aca="false">MIN(1000,MAX(AR508,IF($A507&gt;=AR$16,0,AR$13*(AR$16-$A507)+AR$14*(AR$16-$A507)^2+AR$15*(AR$16-$A507)^3)))</f>
        <v>0</v>
      </c>
      <c r="AS507" s="54" t="n">
        <f aca="false">MIN(1000,MAX(AS508,IF($A507&gt;=AS$16,0,AS$13*(AS$16-$A507)+AS$14*(AS$16-$A507)^2+AS$15*(AS$16-$A507)^3)))</f>
        <v>0</v>
      </c>
      <c r="AT507" s="54" t="n">
        <f aca="false">MIN(1000,MAX(AT508,IF($A507&gt;=AT$16,0,AT$13*(AT$16-$A507)+AT$14*(AT$16-$A507)^2+AT$15*(AT$16-$A507)^3)))</f>
        <v>0</v>
      </c>
      <c r="AU507" s="54" t="n">
        <f aca="false">MIN(1000,MAX(AU508,IF($A507&gt;=AU$16,0,AU$13*(AU$16-$A507)+AU$14*(AU$16-$A507)^2+AU$15*(AU$16-$A507)^3)))</f>
        <v>0</v>
      </c>
      <c r="AV507" s="54" t="n">
        <f aca="false">MIN(1000,MAX(AV508,IF($A507&gt;=AV$16,0,AV$13*(AV$16-$A507)+AV$14*(AV$16-$A507)^2+AV$15*(AV$16-$A507)^3)))</f>
        <v>219.41753</v>
      </c>
      <c r="AW507" s="54" t="n">
        <f aca="false">MIN(1000,MAX(AW508,IF($A507&gt;=AW$16,0,AW$13*(AW$16-$A507)+AW$14*(AW$16-$A507)^2+AW$15*(AW$16-$A507)^3)))</f>
        <v>0</v>
      </c>
      <c r="AX507" s="54" t="n">
        <f aca="false">MIN(1000,MAX(AX508,IF($A507&gt;=AX$16,0,AX$13*(AX$16-$A507)+AX$14*(AX$16-$A507)^2+AX$15*(AX$16-$A507)^3)))</f>
        <v>58.216864</v>
      </c>
      <c r="AY507" s="54" t="n">
        <f aca="false">MIN(1000,MAX(AY508,IF($A507&gt;=AY$16,0,AY$13*(AY$16-$A507)+AY$14*(AY$16-$A507)^2+AY$15*(AY$16-$A507)^3)))</f>
        <v>0</v>
      </c>
      <c r="AZ507" s="54" t="n">
        <f aca="false">MIN(1000,MAX(AZ508,IF($A507&gt;=AZ$16,0,AZ$13*(AZ$16-$A507)+AZ$14*(AZ$16-$A507)^2+AZ$15*(AZ$16-$A507)^3)))</f>
        <v>0</v>
      </c>
      <c r="BA507" s="54" t="n">
        <f aca="false">MIN(1000,MAX(BA508,IF($A507&gt;=BA$16,0,BA$13*(BA$16-$A507)+BA$14*(BA$16-$A507)^2+BA$15*(BA$16-$A507)^3)))</f>
        <v>0</v>
      </c>
    </row>
    <row r="508" customFormat="false" ht="13.8" hidden="false" customHeight="false" outlineLevel="0" collapsed="false">
      <c r="A508" s="12" t="n">
        <f aca="false">A507+10</f>
        <v>4910</v>
      </c>
      <c r="B508" s="54" t="n">
        <f aca="false">MIN(1000,MAX(B509,IF($A508&gt;=B$16,0,B$13*(B$16-$A508)+B$14*(B$16-$A508)^2+B$15*(B$16-$A508)^3)))</f>
        <v>0</v>
      </c>
      <c r="C508" s="54" t="n">
        <f aca="false">MIN(1000,MAX(C509,IF($A508&gt;=C$16,0,C$13*(C$16-$A508)+C$14*(C$16-$A508)^2+C$15*(C$16-$A508)^3)))</f>
        <v>0</v>
      </c>
      <c r="D508" s="54" t="n">
        <f aca="false">MIN(1000,MAX(D509,IF($A508&gt;=D$16,0,D$13*(D$16-$A508)+D$14*(D$16-$A508)^2+D$15*(D$16-$A508)^3)))</f>
        <v>0</v>
      </c>
      <c r="E508" s="54" t="n">
        <f aca="false">MIN(1000,MAX(E509,IF($A508&gt;=E$16,0,E$13*(E$16-$A508)+E$14*(E$16-$A508)^2+E$15*(E$16-$A508)^3)))</f>
        <v>0</v>
      </c>
      <c r="F508" s="54" t="n">
        <f aca="false">MIN(1000,MAX(F509,IF($A508&gt;=F$16,0,F$13*(F$16-$A508)+F$14*(F$16-$A508)^2+F$15*(F$16-$A508)^3)))</f>
        <v>0</v>
      </c>
      <c r="G508" s="54" t="n">
        <f aca="false">MIN(1000,MAX(G509,IF($A508&gt;=G$16,0,G$13*(G$16-$A508)+G$14*(G$16-$A508)^2+G$15*(G$16-$A508)^3)))</f>
        <v>0</v>
      </c>
      <c r="H508" s="54" t="n">
        <f aca="false">MIN(1000,MAX(H509,IF($A508&gt;=H$16,0,H$13*(H$16-$A508)+H$14*(H$16-$A508)^2+H$15*(H$16-$A508)^3)))</f>
        <v>0</v>
      </c>
      <c r="I508" s="54" t="n">
        <f aca="false">MIN(1000,MAX(I509,IF($A508&gt;=I$16,0,I$13*(I$16-$A508)+I$14*(I$16-$A508)^2+I$15*(I$16-$A508)^3)))</f>
        <v>0</v>
      </c>
      <c r="J508" s="54" t="n">
        <f aca="false">MIN(1000,MAX(J509,IF($A508&gt;=J$16,0,J$13*(J$16-$A508)+J$14*(J$16-$A508)^2+J$15*(J$16-$A508)^3)))</f>
        <v>0</v>
      </c>
      <c r="K508" s="54" t="n">
        <f aca="false">MIN(1000,MAX(K509,IF($A508&gt;=K$16,0,K$13*(K$16-$A508)+K$14*(K$16-$A508)^2+K$15*(K$16-$A508)^3)))</f>
        <v>0</v>
      </c>
      <c r="L508" s="54" t="n">
        <f aca="false">MIN(1000,MAX(L509,IF($A508&gt;=L$16,0,L$13*(L$16-$A508)+L$14*(L$16-$A508)^2+L$15*(L$16-$A508)^3)))</f>
        <v>0</v>
      </c>
      <c r="M508" s="54" t="n">
        <f aca="false">MIN(1000,MAX(M509,IF($A508&gt;=M$16,0,M$13*(M$16-$A508)+M$14*(M$16-$A508)^2+M$15*(M$16-$A508)^3)))</f>
        <v>0</v>
      </c>
      <c r="N508" s="54" t="n">
        <f aca="false">MIN(1000,MAX(N509,IF($A508&gt;=N$16,0,N$13*(N$16-$A508)+N$14*(N$16-$A508)^2+N$15*(N$16-$A508)^3)))</f>
        <v>0</v>
      </c>
      <c r="O508" s="54" t="n">
        <f aca="false">MIN(1000,MAX(O509,IF($A508&gt;=O$16,0,O$13*(O$16-$A508)+O$14*(O$16-$A508)^2+O$15*(O$16-$A508)^3)))</f>
        <v>0</v>
      </c>
      <c r="P508" s="54" t="n">
        <f aca="false">MIN(1000,MAX(P509,IF($A508&gt;=P$16,0,P$13*(P$16-$A508)+P$14*(P$16-$A508)^2+P$15*(P$16-$A508)^3)))</f>
        <v>0</v>
      </c>
      <c r="Q508" s="54" t="n">
        <f aca="false">MIN(1000,MAX(Q509,IF($A508&gt;=Q$16,0,Q$13*(Q$16-$A508)+Q$14*(Q$16-$A508)^2+Q$15*(Q$16-$A508)^3)))</f>
        <v>0</v>
      </c>
      <c r="R508" s="54" t="n">
        <f aca="false">MIN(1000,MAX(R509,IF($A508&gt;=R$16,0,R$13*(R$16-$A508)+R$14*(R$16-$A508)^2+R$15*(R$16-$A508)^3)))</f>
        <v>0</v>
      </c>
      <c r="S508" s="54" t="n">
        <f aca="false">MIN(1000,MAX(S509,IF($A508&gt;=S$16,0,S$13*(S$16-$A508)+S$14*(S$16-$A508)^2+S$15*(S$16-$A508)^3)))</f>
        <v>0</v>
      </c>
      <c r="T508" s="54" t="n">
        <f aca="false">MIN(1000,MAX(T509,IF($A508&gt;=T$16,0,T$13*(T$16-$A508)+T$14*(T$16-$A508)^2+T$15*(T$16-$A508)^3)))</f>
        <v>0</v>
      </c>
      <c r="U508" s="54" t="n">
        <f aca="false">MIN(1000,MAX(U509,IF($A508&gt;=U$16,0,U$13*(U$16-$A508)+U$14*(U$16-$A508)^2+U$15*(U$16-$A508)^3)))</f>
        <v>36.75245</v>
      </c>
      <c r="V508" s="54" t="n">
        <f aca="false">MIN(1000,MAX(V509,IF($A508&gt;=V$16,0,V$13*(V$16-$A508)+V$14*(V$16-$A508)^2+V$15*(V$16-$A508)^3)))</f>
        <v>0</v>
      </c>
      <c r="W508" s="54" t="n">
        <f aca="false">MIN(1000,MAX(W509,IF($A508&gt;=W$16,0,W$13*(W$16-$A508)+W$14*(W$16-$A508)^2+W$15*(W$16-$A508)^3)))</f>
        <v>20.39748</v>
      </c>
      <c r="X508" s="54" t="n">
        <f aca="false">MIN(1000,MAX(X509,IF($A508&gt;=X$16,0,X$13*(X$16-$A508)+X$14*(X$16-$A508)^2+X$15*(X$16-$A508)^3)))</f>
        <v>0</v>
      </c>
      <c r="Y508" s="54" t="n">
        <f aca="false">MIN(1000,MAX(Y509,IF($A508&gt;=Y$16,0,Y$13*(Y$16-$A508)+Y$14*(Y$16-$A508)^2+Y$15*(Y$16-$A508)^3)))</f>
        <v>0</v>
      </c>
      <c r="Z508" s="54" t="n">
        <f aca="false">MIN(1000,MAX(Z509,IF($A508&gt;=Z$16,0,Z$13*(Z$16-$A508)+Z$14*(Z$16-$A508)^2+Z$15*(Z$16-$A508)^3)))</f>
        <v>0</v>
      </c>
      <c r="AC508" s="54" t="n">
        <f aca="false">MIN(1000,MAX(AC509,IF($A508&gt;=AC$16,0,AC$13*(AC$16-$A508)+AC$14*(AC$16-$A508)^2+AC$15*(AC$16-$A508)^3)))</f>
        <v>0</v>
      </c>
      <c r="AD508" s="54" t="n">
        <f aca="false">MIN(1000,MAX(AD509,IF($A508&gt;=AD$16,0,AD$13*(AD$16-$A508)+AD$14*(AD$16-$A508)^2+AD$15*(AD$16-$A508)^3)))</f>
        <v>0</v>
      </c>
      <c r="AE508" s="54" t="n">
        <f aca="false">MIN(1000,MAX(AE509,IF($A508&gt;=AE$16,0,AE$13*(AE$16-$A508)+AE$14*(AE$16-$A508)^2+AE$15*(AE$16-$A508)^3)))</f>
        <v>0</v>
      </c>
      <c r="AF508" s="54" t="n">
        <f aca="false">MIN(1000,MAX(AF509,IF($A508&gt;=AF$16,0,AF$13*(AF$16-$A508)+AF$14*(AF$16-$A508)^2+AF$15*(AF$16-$A508)^3)))</f>
        <v>0</v>
      </c>
      <c r="AG508" s="54" t="n">
        <f aca="false">MIN(1000,MAX(AG509,IF($A508&gt;=AG$16,0,AG$13*(AG$16-$A508)+AG$14*(AG$16-$A508)^2+AG$15*(AG$16-$A508)^3)))</f>
        <v>0</v>
      </c>
      <c r="AH508" s="54" t="n">
        <f aca="false">MIN(1000,MAX(AH509,IF($A508&gt;=AH$16,0,AH$13*(AH$16-$A508)+AH$14*(AH$16-$A508)^2+AH$15*(AH$16-$A508)^3)))</f>
        <v>0</v>
      </c>
      <c r="AI508" s="54" t="n">
        <f aca="false">MIN(1000,MAX(AI509,IF($A508&gt;=AI$16,0,AI$13*(AI$16-$A508)+AI$14*(AI$16-$A508)^2+AI$15*(AI$16-$A508)^3)))</f>
        <v>0</v>
      </c>
      <c r="AJ508" s="54" t="n">
        <f aca="false">MIN(1000,MAX(AJ509,IF($A508&gt;=AJ$16,0,AJ$13*(AJ$16-$A508)+AJ$14*(AJ$16-$A508)^2+AJ$15*(AJ$16-$A508)^3)))</f>
        <v>0</v>
      </c>
      <c r="AK508" s="54" t="n">
        <f aca="false">MIN(1000,MAX(AK509,IF($A508&gt;=AK$16,0,AK$13*(AK$16-$A508)+AK$14*(AK$16-$A508)^2+AK$15*(AK$16-$A508)^3)))</f>
        <v>0</v>
      </c>
      <c r="AL508" s="54" t="n">
        <f aca="false">MIN(1000,MAX(AL509,IF($A508&gt;=AL$16,0,AL$13*(AL$16-$A508)+AL$14*(AL$16-$A508)^2+AL$15*(AL$16-$A508)^3)))</f>
        <v>0</v>
      </c>
      <c r="AM508" s="54" t="n">
        <f aca="false">MIN(1000,MAX(AM509,IF($A508&gt;=AM$16,0,AM$13*(AM$16-$A508)+AM$14*(AM$16-$A508)^2+AM$15*(AM$16-$A508)^3)))</f>
        <v>0</v>
      </c>
      <c r="AN508" s="54" t="n">
        <f aca="false">MIN(1000,MAX(AN509,IF($A508&gt;=AN$16,0,AN$13*(AN$16-$A508)+AN$14*(AN$16-$A508)^2+AN$15*(AN$16-$A508)^3)))</f>
        <v>0</v>
      </c>
      <c r="AO508" s="54" t="n">
        <f aca="false">MIN(1000,MAX(AO509,IF($A508&gt;=AO$16,0,AO$13*(AO$16-$A508)+AO$14*(AO$16-$A508)^2+AO$15*(AO$16-$A508)^3)))</f>
        <v>0</v>
      </c>
      <c r="AP508" s="54" t="n">
        <f aca="false">MIN(1000,MAX(AP509,IF($A508&gt;=AP$16,0,AP$13*(AP$16-$A508)+AP$14*(AP$16-$A508)^2+AP$15*(AP$16-$A508)^3)))</f>
        <v>0</v>
      </c>
      <c r="AQ508" s="54" t="n">
        <f aca="false">MIN(1000,MAX(AQ509,IF($A508&gt;=AQ$16,0,AQ$13*(AQ$16-$A508)+AQ$14*(AQ$16-$A508)^2+AQ$15*(AQ$16-$A508)^3)))</f>
        <v>0</v>
      </c>
      <c r="AR508" s="54" t="n">
        <f aca="false">MIN(1000,MAX(AR509,IF($A508&gt;=AR$16,0,AR$13*(AR$16-$A508)+AR$14*(AR$16-$A508)^2+AR$15*(AR$16-$A508)^3)))</f>
        <v>0</v>
      </c>
      <c r="AS508" s="54" t="n">
        <f aca="false">MIN(1000,MAX(AS509,IF($A508&gt;=AS$16,0,AS$13*(AS$16-$A508)+AS$14*(AS$16-$A508)^2+AS$15*(AS$16-$A508)^3)))</f>
        <v>0</v>
      </c>
      <c r="AT508" s="54" t="n">
        <f aca="false">MIN(1000,MAX(AT509,IF($A508&gt;=AT$16,0,AT$13*(AT$16-$A508)+AT$14*(AT$16-$A508)^2+AT$15*(AT$16-$A508)^3)))</f>
        <v>0</v>
      </c>
      <c r="AU508" s="54" t="n">
        <f aca="false">MIN(1000,MAX(AU509,IF($A508&gt;=AU$16,0,AU$13*(AU$16-$A508)+AU$14*(AU$16-$A508)^2+AU$15*(AU$16-$A508)^3)))</f>
        <v>0</v>
      </c>
      <c r="AV508" s="54" t="n">
        <f aca="false">MIN(1000,MAX(AV509,IF($A508&gt;=AV$16,0,AV$13*(AV$16-$A508)+AV$14*(AV$16-$A508)^2+AV$15*(AV$16-$A508)^3)))</f>
        <v>217.96453</v>
      </c>
      <c r="AW508" s="54" t="n">
        <f aca="false">MIN(1000,MAX(AW509,IF($A508&gt;=AW$16,0,AW$13*(AW$16-$A508)+AW$14*(AW$16-$A508)^2+AW$15*(AW$16-$A508)^3)))</f>
        <v>0</v>
      </c>
      <c r="AX508" s="54" t="n">
        <f aca="false">MIN(1000,MAX(AX509,IF($A508&gt;=AX$16,0,AX$13*(AX$16-$A508)+AX$14*(AX$16-$A508)^2+AX$15*(AX$16-$A508)^3)))</f>
        <v>58.216864</v>
      </c>
      <c r="AY508" s="54" t="n">
        <f aca="false">MIN(1000,MAX(AY509,IF($A508&gt;=AY$16,0,AY$13*(AY$16-$A508)+AY$14*(AY$16-$A508)^2+AY$15*(AY$16-$A508)^3)))</f>
        <v>0</v>
      </c>
      <c r="AZ508" s="54" t="n">
        <f aca="false">MIN(1000,MAX(AZ509,IF($A508&gt;=AZ$16,0,AZ$13*(AZ$16-$A508)+AZ$14*(AZ$16-$A508)^2+AZ$15*(AZ$16-$A508)^3)))</f>
        <v>0</v>
      </c>
      <c r="BA508" s="54" t="n">
        <f aca="false">MIN(1000,MAX(BA509,IF($A508&gt;=BA$16,0,BA$13*(BA$16-$A508)+BA$14*(BA$16-$A508)^2+BA$15*(BA$16-$A508)^3)))</f>
        <v>0</v>
      </c>
    </row>
    <row r="509" customFormat="false" ht="13.8" hidden="false" customHeight="false" outlineLevel="0" collapsed="false">
      <c r="A509" s="12" t="n">
        <f aca="false">A508+10</f>
        <v>4920</v>
      </c>
      <c r="B509" s="54" t="n">
        <f aca="false">MIN(1000,MAX(B510,IF($A509&gt;=B$16,0,B$13*(B$16-$A509)+B$14*(B$16-$A509)^2+B$15*(B$16-$A509)^3)))</f>
        <v>0</v>
      </c>
      <c r="C509" s="54" t="n">
        <f aca="false">MIN(1000,MAX(C510,IF($A509&gt;=C$16,0,C$13*(C$16-$A509)+C$14*(C$16-$A509)^2+C$15*(C$16-$A509)^3)))</f>
        <v>0</v>
      </c>
      <c r="D509" s="54" t="n">
        <f aca="false">MIN(1000,MAX(D510,IF($A509&gt;=D$16,0,D$13*(D$16-$A509)+D$14*(D$16-$A509)^2+D$15*(D$16-$A509)^3)))</f>
        <v>0</v>
      </c>
      <c r="E509" s="54" t="n">
        <f aca="false">MIN(1000,MAX(E510,IF($A509&gt;=E$16,0,E$13*(E$16-$A509)+E$14*(E$16-$A509)^2+E$15*(E$16-$A509)^3)))</f>
        <v>0</v>
      </c>
      <c r="F509" s="54" t="n">
        <f aca="false">MIN(1000,MAX(F510,IF($A509&gt;=F$16,0,F$13*(F$16-$A509)+F$14*(F$16-$A509)^2+F$15*(F$16-$A509)^3)))</f>
        <v>0</v>
      </c>
      <c r="G509" s="54" t="n">
        <f aca="false">MIN(1000,MAX(G510,IF($A509&gt;=G$16,0,G$13*(G$16-$A509)+G$14*(G$16-$A509)^2+G$15*(G$16-$A509)^3)))</f>
        <v>0</v>
      </c>
      <c r="H509" s="54" t="n">
        <f aca="false">MIN(1000,MAX(H510,IF($A509&gt;=H$16,0,H$13*(H$16-$A509)+H$14*(H$16-$A509)^2+H$15*(H$16-$A509)^3)))</f>
        <v>0</v>
      </c>
      <c r="I509" s="54" t="n">
        <f aca="false">MIN(1000,MAX(I510,IF($A509&gt;=I$16,0,I$13*(I$16-$A509)+I$14*(I$16-$A509)^2+I$15*(I$16-$A509)^3)))</f>
        <v>0</v>
      </c>
      <c r="J509" s="54" t="n">
        <f aca="false">MIN(1000,MAX(J510,IF($A509&gt;=J$16,0,J$13*(J$16-$A509)+J$14*(J$16-$A509)^2+J$15*(J$16-$A509)^3)))</f>
        <v>0</v>
      </c>
      <c r="K509" s="54" t="n">
        <f aca="false">MIN(1000,MAX(K510,IF($A509&gt;=K$16,0,K$13*(K$16-$A509)+K$14*(K$16-$A509)^2+K$15*(K$16-$A509)^3)))</f>
        <v>0</v>
      </c>
      <c r="L509" s="54" t="n">
        <f aca="false">MIN(1000,MAX(L510,IF($A509&gt;=L$16,0,L$13*(L$16-$A509)+L$14*(L$16-$A509)^2+L$15*(L$16-$A509)^3)))</f>
        <v>0</v>
      </c>
      <c r="M509" s="54" t="n">
        <f aca="false">MIN(1000,MAX(M510,IF($A509&gt;=M$16,0,M$13*(M$16-$A509)+M$14*(M$16-$A509)^2+M$15*(M$16-$A509)^3)))</f>
        <v>0</v>
      </c>
      <c r="N509" s="54" t="n">
        <f aca="false">MIN(1000,MAX(N510,IF($A509&gt;=N$16,0,N$13*(N$16-$A509)+N$14*(N$16-$A509)^2+N$15*(N$16-$A509)^3)))</f>
        <v>0</v>
      </c>
      <c r="O509" s="54" t="n">
        <f aca="false">MIN(1000,MAX(O510,IF($A509&gt;=O$16,0,O$13*(O$16-$A509)+O$14*(O$16-$A509)^2+O$15*(O$16-$A509)^3)))</f>
        <v>0</v>
      </c>
      <c r="P509" s="54" t="n">
        <f aca="false">MIN(1000,MAX(P510,IF($A509&gt;=P$16,0,P$13*(P$16-$A509)+P$14*(P$16-$A509)^2+P$15*(P$16-$A509)^3)))</f>
        <v>0</v>
      </c>
      <c r="Q509" s="54" t="n">
        <f aca="false">MIN(1000,MAX(Q510,IF($A509&gt;=Q$16,0,Q$13*(Q$16-$A509)+Q$14*(Q$16-$A509)^2+Q$15*(Q$16-$A509)^3)))</f>
        <v>0</v>
      </c>
      <c r="R509" s="54" t="n">
        <f aca="false">MIN(1000,MAX(R510,IF($A509&gt;=R$16,0,R$13*(R$16-$A509)+R$14*(R$16-$A509)^2+R$15*(R$16-$A509)^3)))</f>
        <v>0</v>
      </c>
      <c r="S509" s="54" t="n">
        <f aca="false">MIN(1000,MAX(S510,IF($A509&gt;=S$16,0,S$13*(S$16-$A509)+S$14*(S$16-$A509)^2+S$15*(S$16-$A509)^3)))</f>
        <v>0</v>
      </c>
      <c r="T509" s="54" t="n">
        <f aca="false">MIN(1000,MAX(T510,IF($A509&gt;=T$16,0,T$13*(T$16-$A509)+T$14*(T$16-$A509)^2+T$15*(T$16-$A509)^3)))</f>
        <v>0</v>
      </c>
      <c r="U509" s="54" t="n">
        <f aca="false">MIN(1000,MAX(U510,IF($A509&gt;=U$16,0,U$13*(U$16-$A509)+U$14*(U$16-$A509)^2+U$15*(U$16-$A509)^3)))</f>
        <v>36.50745</v>
      </c>
      <c r="V509" s="54" t="n">
        <f aca="false">MIN(1000,MAX(V510,IF($A509&gt;=V$16,0,V$13*(V$16-$A509)+V$14*(V$16-$A509)^2+V$15*(V$16-$A509)^3)))</f>
        <v>0</v>
      </c>
      <c r="W509" s="54" t="n">
        <f aca="false">MIN(1000,MAX(W510,IF($A509&gt;=W$16,0,W$13*(W$16-$A509)+W$14*(W$16-$A509)^2+W$15*(W$16-$A509)^3)))</f>
        <v>20.26848</v>
      </c>
      <c r="X509" s="54" t="n">
        <f aca="false">MIN(1000,MAX(X510,IF($A509&gt;=X$16,0,X$13*(X$16-$A509)+X$14*(X$16-$A509)^2+X$15*(X$16-$A509)^3)))</f>
        <v>0</v>
      </c>
      <c r="Y509" s="54" t="n">
        <f aca="false">MIN(1000,MAX(Y510,IF($A509&gt;=Y$16,0,Y$13*(Y$16-$A509)+Y$14*(Y$16-$A509)^2+Y$15*(Y$16-$A509)^3)))</f>
        <v>0</v>
      </c>
      <c r="Z509" s="54" t="n">
        <f aca="false">MIN(1000,MAX(Z510,IF($A509&gt;=Z$16,0,Z$13*(Z$16-$A509)+Z$14*(Z$16-$A509)^2+Z$15*(Z$16-$A509)^3)))</f>
        <v>0</v>
      </c>
      <c r="AC509" s="54" t="n">
        <f aca="false">MIN(1000,MAX(AC510,IF($A509&gt;=AC$16,0,AC$13*(AC$16-$A509)+AC$14*(AC$16-$A509)^2+AC$15*(AC$16-$A509)^3)))</f>
        <v>0</v>
      </c>
      <c r="AD509" s="54" t="n">
        <f aca="false">MIN(1000,MAX(AD510,IF($A509&gt;=AD$16,0,AD$13*(AD$16-$A509)+AD$14*(AD$16-$A509)^2+AD$15*(AD$16-$A509)^3)))</f>
        <v>0</v>
      </c>
      <c r="AE509" s="54" t="n">
        <f aca="false">MIN(1000,MAX(AE510,IF($A509&gt;=AE$16,0,AE$13*(AE$16-$A509)+AE$14*(AE$16-$A509)^2+AE$15*(AE$16-$A509)^3)))</f>
        <v>0</v>
      </c>
      <c r="AF509" s="54" t="n">
        <f aca="false">MIN(1000,MAX(AF510,IF($A509&gt;=AF$16,0,AF$13*(AF$16-$A509)+AF$14*(AF$16-$A509)^2+AF$15*(AF$16-$A509)^3)))</f>
        <v>0</v>
      </c>
      <c r="AG509" s="54" t="n">
        <f aca="false">MIN(1000,MAX(AG510,IF($A509&gt;=AG$16,0,AG$13*(AG$16-$A509)+AG$14*(AG$16-$A509)^2+AG$15*(AG$16-$A509)^3)))</f>
        <v>0</v>
      </c>
      <c r="AH509" s="54" t="n">
        <f aca="false">MIN(1000,MAX(AH510,IF($A509&gt;=AH$16,0,AH$13*(AH$16-$A509)+AH$14*(AH$16-$A509)^2+AH$15*(AH$16-$A509)^3)))</f>
        <v>0</v>
      </c>
      <c r="AI509" s="54" t="n">
        <f aca="false">MIN(1000,MAX(AI510,IF($A509&gt;=AI$16,0,AI$13*(AI$16-$A509)+AI$14*(AI$16-$A509)^2+AI$15*(AI$16-$A509)^3)))</f>
        <v>0</v>
      </c>
      <c r="AJ509" s="54" t="n">
        <f aca="false">MIN(1000,MAX(AJ510,IF($A509&gt;=AJ$16,0,AJ$13*(AJ$16-$A509)+AJ$14*(AJ$16-$A509)^2+AJ$15*(AJ$16-$A509)^3)))</f>
        <v>0</v>
      </c>
      <c r="AK509" s="54" t="n">
        <f aca="false">MIN(1000,MAX(AK510,IF($A509&gt;=AK$16,0,AK$13*(AK$16-$A509)+AK$14*(AK$16-$A509)^2+AK$15*(AK$16-$A509)^3)))</f>
        <v>0</v>
      </c>
      <c r="AL509" s="54" t="n">
        <f aca="false">MIN(1000,MAX(AL510,IF($A509&gt;=AL$16,0,AL$13*(AL$16-$A509)+AL$14*(AL$16-$A509)^2+AL$15*(AL$16-$A509)^3)))</f>
        <v>0</v>
      </c>
      <c r="AM509" s="54" t="n">
        <f aca="false">MIN(1000,MAX(AM510,IF($A509&gt;=AM$16,0,AM$13*(AM$16-$A509)+AM$14*(AM$16-$A509)^2+AM$15*(AM$16-$A509)^3)))</f>
        <v>0</v>
      </c>
      <c r="AN509" s="54" t="n">
        <f aca="false">MIN(1000,MAX(AN510,IF($A509&gt;=AN$16,0,AN$13*(AN$16-$A509)+AN$14*(AN$16-$A509)^2+AN$15*(AN$16-$A509)^3)))</f>
        <v>0</v>
      </c>
      <c r="AO509" s="54" t="n">
        <f aca="false">MIN(1000,MAX(AO510,IF($A509&gt;=AO$16,0,AO$13*(AO$16-$A509)+AO$14*(AO$16-$A509)^2+AO$15*(AO$16-$A509)^3)))</f>
        <v>0</v>
      </c>
      <c r="AP509" s="54" t="n">
        <f aca="false">MIN(1000,MAX(AP510,IF($A509&gt;=AP$16,0,AP$13*(AP$16-$A509)+AP$14*(AP$16-$A509)^2+AP$15*(AP$16-$A509)^3)))</f>
        <v>0</v>
      </c>
      <c r="AQ509" s="54" t="n">
        <f aca="false">MIN(1000,MAX(AQ510,IF($A509&gt;=AQ$16,0,AQ$13*(AQ$16-$A509)+AQ$14*(AQ$16-$A509)^2+AQ$15*(AQ$16-$A509)^3)))</f>
        <v>0</v>
      </c>
      <c r="AR509" s="54" t="n">
        <f aca="false">MIN(1000,MAX(AR510,IF($A509&gt;=AR$16,0,AR$13*(AR$16-$A509)+AR$14*(AR$16-$A509)^2+AR$15*(AR$16-$A509)^3)))</f>
        <v>0</v>
      </c>
      <c r="AS509" s="54" t="n">
        <f aca="false">MIN(1000,MAX(AS510,IF($A509&gt;=AS$16,0,AS$13*(AS$16-$A509)+AS$14*(AS$16-$A509)^2+AS$15*(AS$16-$A509)^3)))</f>
        <v>0</v>
      </c>
      <c r="AT509" s="54" t="n">
        <f aca="false">MIN(1000,MAX(AT510,IF($A509&gt;=AT$16,0,AT$13*(AT$16-$A509)+AT$14*(AT$16-$A509)^2+AT$15*(AT$16-$A509)^3)))</f>
        <v>0</v>
      </c>
      <c r="AU509" s="54" t="n">
        <f aca="false">MIN(1000,MAX(AU510,IF($A509&gt;=AU$16,0,AU$13*(AU$16-$A509)+AU$14*(AU$16-$A509)^2+AU$15*(AU$16-$A509)^3)))</f>
        <v>0</v>
      </c>
      <c r="AV509" s="54" t="n">
        <f aca="false">MIN(1000,MAX(AV510,IF($A509&gt;=AV$16,0,AV$13*(AV$16-$A509)+AV$14*(AV$16-$A509)^2+AV$15*(AV$16-$A509)^3)))</f>
        <v>216.51153</v>
      </c>
      <c r="AW509" s="54" t="n">
        <f aca="false">MIN(1000,MAX(AW510,IF($A509&gt;=AW$16,0,AW$13*(AW$16-$A509)+AW$14*(AW$16-$A509)^2+AW$15*(AW$16-$A509)^3)))</f>
        <v>0</v>
      </c>
      <c r="AX509" s="54" t="n">
        <f aca="false">MIN(1000,MAX(AX510,IF($A509&gt;=AX$16,0,AX$13*(AX$16-$A509)+AX$14*(AX$16-$A509)^2+AX$15*(AX$16-$A509)^3)))</f>
        <v>58.216864</v>
      </c>
      <c r="AY509" s="54" t="n">
        <f aca="false">MIN(1000,MAX(AY510,IF($A509&gt;=AY$16,0,AY$13*(AY$16-$A509)+AY$14*(AY$16-$A509)^2+AY$15*(AY$16-$A509)^3)))</f>
        <v>0</v>
      </c>
      <c r="AZ509" s="54" t="n">
        <f aca="false">MIN(1000,MAX(AZ510,IF($A509&gt;=AZ$16,0,AZ$13*(AZ$16-$A509)+AZ$14*(AZ$16-$A509)^2+AZ$15*(AZ$16-$A509)^3)))</f>
        <v>0</v>
      </c>
      <c r="BA509" s="54" t="n">
        <f aca="false">MIN(1000,MAX(BA510,IF($A509&gt;=BA$16,0,BA$13*(BA$16-$A509)+BA$14*(BA$16-$A509)^2+BA$15*(BA$16-$A509)^3)))</f>
        <v>0</v>
      </c>
    </row>
    <row r="510" customFormat="false" ht="13.8" hidden="false" customHeight="false" outlineLevel="0" collapsed="false">
      <c r="A510" s="12" t="n">
        <f aca="false">A509+10</f>
        <v>4930</v>
      </c>
      <c r="B510" s="54" t="n">
        <f aca="false">MIN(1000,MAX(B511,IF($A510&gt;=B$16,0,B$13*(B$16-$A510)+B$14*(B$16-$A510)^2+B$15*(B$16-$A510)^3)))</f>
        <v>0</v>
      </c>
      <c r="C510" s="54" t="n">
        <f aca="false">MIN(1000,MAX(C511,IF($A510&gt;=C$16,0,C$13*(C$16-$A510)+C$14*(C$16-$A510)^2+C$15*(C$16-$A510)^3)))</f>
        <v>0</v>
      </c>
      <c r="D510" s="54" t="n">
        <f aca="false">MIN(1000,MAX(D511,IF($A510&gt;=D$16,0,D$13*(D$16-$A510)+D$14*(D$16-$A510)^2+D$15*(D$16-$A510)^3)))</f>
        <v>0</v>
      </c>
      <c r="E510" s="54" t="n">
        <f aca="false">MIN(1000,MAX(E511,IF($A510&gt;=E$16,0,E$13*(E$16-$A510)+E$14*(E$16-$A510)^2+E$15*(E$16-$A510)^3)))</f>
        <v>0</v>
      </c>
      <c r="F510" s="54" t="n">
        <f aca="false">MIN(1000,MAX(F511,IF($A510&gt;=F$16,0,F$13*(F$16-$A510)+F$14*(F$16-$A510)^2+F$15*(F$16-$A510)^3)))</f>
        <v>0</v>
      </c>
      <c r="G510" s="54" t="n">
        <f aca="false">MIN(1000,MAX(G511,IF($A510&gt;=G$16,0,G$13*(G$16-$A510)+G$14*(G$16-$A510)^2+G$15*(G$16-$A510)^3)))</f>
        <v>0</v>
      </c>
      <c r="H510" s="54" t="n">
        <f aca="false">MIN(1000,MAX(H511,IF($A510&gt;=H$16,0,H$13*(H$16-$A510)+H$14*(H$16-$A510)^2+H$15*(H$16-$A510)^3)))</f>
        <v>0</v>
      </c>
      <c r="I510" s="54" t="n">
        <f aca="false">MIN(1000,MAX(I511,IF($A510&gt;=I$16,0,I$13*(I$16-$A510)+I$14*(I$16-$A510)^2+I$15*(I$16-$A510)^3)))</f>
        <v>0</v>
      </c>
      <c r="J510" s="54" t="n">
        <f aca="false">MIN(1000,MAX(J511,IF($A510&gt;=J$16,0,J$13*(J$16-$A510)+J$14*(J$16-$A510)^2+J$15*(J$16-$A510)^3)))</f>
        <v>0</v>
      </c>
      <c r="K510" s="54" t="n">
        <f aca="false">MIN(1000,MAX(K511,IF($A510&gt;=K$16,0,K$13*(K$16-$A510)+K$14*(K$16-$A510)^2+K$15*(K$16-$A510)^3)))</f>
        <v>0</v>
      </c>
      <c r="L510" s="54" t="n">
        <f aca="false">MIN(1000,MAX(L511,IF($A510&gt;=L$16,0,L$13*(L$16-$A510)+L$14*(L$16-$A510)^2+L$15*(L$16-$A510)^3)))</f>
        <v>0</v>
      </c>
      <c r="M510" s="54" t="n">
        <f aca="false">MIN(1000,MAX(M511,IF($A510&gt;=M$16,0,M$13*(M$16-$A510)+M$14*(M$16-$A510)^2+M$15*(M$16-$A510)^3)))</f>
        <v>0</v>
      </c>
      <c r="N510" s="54" t="n">
        <f aca="false">MIN(1000,MAX(N511,IF($A510&gt;=N$16,0,N$13*(N$16-$A510)+N$14*(N$16-$A510)^2+N$15*(N$16-$A510)^3)))</f>
        <v>0</v>
      </c>
      <c r="O510" s="54" t="n">
        <f aca="false">MIN(1000,MAX(O511,IF($A510&gt;=O$16,0,O$13*(O$16-$A510)+O$14*(O$16-$A510)^2+O$15*(O$16-$A510)^3)))</f>
        <v>0</v>
      </c>
      <c r="P510" s="54" t="n">
        <f aca="false">MIN(1000,MAX(P511,IF($A510&gt;=P$16,0,P$13*(P$16-$A510)+P$14*(P$16-$A510)^2+P$15*(P$16-$A510)^3)))</f>
        <v>0</v>
      </c>
      <c r="Q510" s="54" t="n">
        <f aca="false">MIN(1000,MAX(Q511,IF($A510&gt;=Q$16,0,Q$13*(Q$16-$A510)+Q$14*(Q$16-$A510)^2+Q$15*(Q$16-$A510)^3)))</f>
        <v>0</v>
      </c>
      <c r="R510" s="54" t="n">
        <f aca="false">MIN(1000,MAX(R511,IF($A510&gt;=R$16,0,R$13*(R$16-$A510)+R$14*(R$16-$A510)^2+R$15*(R$16-$A510)^3)))</f>
        <v>0</v>
      </c>
      <c r="S510" s="54" t="n">
        <f aca="false">MIN(1000,MAX(S511,IF($A510&gt;=S$16,0,S$13*(S$16-$A510)+S$14*(S$16-$A510)^2+S$15*(S$16-$A510)^3)))</f>
        <v>0</v>
      </c>
      <c r="T510" s="54" t="n">
        <f aca="false">MIN(1000,MAX(T511,IF($A510&gt;=T$16,0,T$13*(T$16-$A510)+T$14*(T$16-$A510)^2+T$15*(T$16-$A510)^3)))</f>
        <v>0</v>
      </c>
      <c r="U510" s="54" t="n">
        <f aca="false">MIN(1000,MAX(U511,IF($A510&gt;=U$16,0,U$13*(U$16-$A510)+U$14*(U$16-$A510)^2+U$15*(U$16-$A510)^3)))</f>
        <v>36.26245</v>
      </c>
      <c r="V510" s="54" t="n">
        <f aca="false">MIN(1000,MAX(V511,IF($A510&gt;=V$16,0,V$13*(V$16-$A510)+V$14*(V$16-$A510)^2+V$15*(V$16-$A510)^3)))</f>
        <v>0</v>
      </c>
      <c r="W510" s="54" t="n">
        <f aca="false">MIN(1000,MAX(W511,IF($A510&gt;=W$16,0,W$13*(W$16-$A510)+W$14*(W$16-$A510)^2+W$15*(W$16-$A510)^3)))</f>
        <v>20.13948</v>
      </c>
      <c r="X510" s="54" t="n">
        <f aca="false">MIN(1000,MAX(X511,IF($A510&gt;=X$16,0,X$13*(X$16-$A510)+X$14*(X$16-$A510)^2+X$15*(X$16-$A510)^3)))</f>
        <v>0</v>
      </c>
      <c r="Y510" s="54" t="n">
        <f aca="false">MIN(1000,MAX(Y511,IF($A510&gt;=Y$16,0,Y$13*(Y$16-$A510)+Y$14*(Y$16-$A510)^2+Y$15*(Y$16-$A510)^3)))</f>
        <v>0</v>
      </c>
      <c r="Z510" s="54" t="n">
        <f aca="false">MIN(1000,MAX(Z511,IF($A510&gt;=Z$16,0,Z$13*(Z$16-$A510)+Z$14*(Z$16-$A510)^2+Z$15*(Z$16-$A510)^3)))</f>
        <v>0</v>
      </c>
      <c r="AC510" s="54" t="n">
        <f aca="false">MIN(1000,MAX(AC511,IF($A510&gt;=AC$16,0,AC$13*(AC$16-$A510)+AC$14*(AC$16-$A510)^2+AC$15*(AC$16-$A510)^3)))</f>
        <v>0</v>
      </c>
      <c r="AD510" s="54" t="n">
        <f aca="false">MIN(1000,MAX(AD511,IF($A510&gt;=AD$16,0,AD$13*(AD$16-$A510)+AD$14*(AD$16-$A510)^2+AD$15*(AD$16-$A510)^3)))</f>
        <v>0</v>
      </c>
      <c r="AE510" s="54" t="n">
        <f aca="false">MIN(1000,MAX(AE511,IF($A510&gt;=AE$16,0,AE$13*(AE$16-$A510)+AE$14*(AE$16-$A510)^2+AE$15*(AE$16-$A510)^3)))</f>
        <v>0</v>
      </c>
      <c r="AF510" s="54" t="n">
        <f aca="false">MIN(1000,MAX(AF511,IF($A510&gt;=AF$16,0,AF$13*(AF$16-$A510)+AF$14*(AF$16-$A510)^2+AF$15*(AF$16-$A510)^3)))</f>
        <v>0</v>
      </c>
      <c r="AG510" s="54" t="n">
        <f aca="false">MIN(1000,MAX(AG511,IF($A510&gt;=AG$16,0,AG$13*(AG$16-$A510)+AG$14*(AG$16-$A510)^2+AG$15*(AG$16-$A510)^3)))</f>
        <v>0</v>
      </c>
      <c r="AH510" s="54" t="n">
        <f aca="false">MIN(1000,MAX(AH511,IF($A510&gt;=AH$16,0,AH$13*(AH$16-$A510)+AH$14*(AH$16-$A510)^2+AH$15*(AH$16-$A510)^3)))</f>
        <v>0</v>
      </c>
      <c r="AI510" s="54" t="n">
        <f aca="false">MIN(1000,MAX(AI511,IF($A510&gt;=AI$16,0,AI$13*(AI$16-$A510)+AI$14*(AI$16-$A510)^2+AI$15*(AI$16-$A510)^3)))</f>
        <v>0</v>
      </c>
      <c r="AJ510" s="54" t="n">
        <f aca="false">MIN(1000,MAX(AJ511,IF($A510&gt;=AJ$16,0,AJ$13*(AJ$16-$A510)+AJ$14*(AJ$16-$A510)^2+AJ$15*(AJ$16-$A510)^3)))</f>
        <v>0</v>
      </c>
      <c r="AK510" s="54" t="n">
        <f aca="false">MIN(1000,MAX(AK511,IF($A510&gt;=AK$16,0,AK$13*(AK$16-$A510)+AK$14*(AK$16-$A510)^2+AK$15*(AK$16-$A510)^3)))</f>
        <v>0</v>
      </c>
      <c r="AL510" s="54" t="n">
        <f aca="false">MIN(1000,MAX(AL511,IF($A510&gt;=AL$16,0,AL$13*(AL$16-$A510)+AL$14*(AL$16-$A510)^2+AL$15*(AL$16-$A510)^3)))</f>
        <v>0</v>
      </c>
      <c r="AM510" s="54" t="n">
        <f aca="false">MIN(1000,MAX(AM511,IF($A510&gt;=AM$16,0,AM$13*(AM$16-$A510)+AM$14*(AM$16-$A510)^2+AM$15*(AM$16-$A510)^3)))</f>
        <v>0</v>
      </c>
      <c r="AN510" s="54" t="n">
        <f aca="false">MIN(1000,MAX(AN511,IF($A510&gt;=AN$16,0,AN$13*(AN$16-$A510)+AN$14*(AN$16-$A510)^2+AN$15*(AN$16-$A510)^3)))</f>
        <v>0</v>
      </c>
      <c r="AO510" s="54" t="n">
        <f aca="false">MIN(1000,MAX(AO511,IF($A510&gt;=AO$16,0,AO$13*(AO$16-$A510)+AO$14*(AO$16-$A510)^2+AO$15*(AO$16-$A510)^3)))</f>
        <v>0</v>
      </c>
      <c r="AP510" s="54" t="n">
        <f aca="false">MIN(1000,MAX(AP511,IF($A510&gt;=AP$16,0,AP$13*(AP$16-$A510)+AP$14*(AP$16-$A510)^2+AP$15*(AP$16-$A510)^3)))</f>
        <v>0</v>
      </c>
      <c r="AQ510" s="54" t="n">
        <f aca="false">MIN(1000,MAX(AQ511,IF($A510&gt;=AQ$16,0,AQ$13*(AQ$16-$A510)+AQ$14*(AQ$16-$A510)^2+AQ$15*(AQ$16-$A510)^3)))</f>
        <v>0</v>
      </c>
      <c r="AR510" s="54" t="n">
        <f aca="false">MIN(1000,MAX(AR511,IF($A510&gt;=AR$16,0,AR$13*(AR$16-$A510)+AR$14*(AR$16-$A510)^2+AR$15*(AR$16-$A510)^3)))</f>
        <v>0</v>
      </c>
      <c r="AS510" s="54" t="n">
        <f aca="false">MIN(1000,MAX(AS511,IF($A510&gt;=AS$16,0,AS$13*(AS$16-$A510)+AS$14*(AS$16-$A510)^2+AS$15*(AS$16-$A510)^3)))</f>
        <v>0</v>
      </c>
      <c r="AT510" s="54" t="n">
        <f aca="false">MIN(1000,MAX(AT511,IF($A510&gt;=AT$16,0,AT$13*(AT$16-$A510)+AT$14*(AT$16-$A510)^2+AT$15*(AT$16-$A510)^3)))</f>
        <v>0</v>
      </c>
      <c r="AU510" s="54" t="n">
        <f aca="false">MIN(1000,MAX(AU511,IF($A510&gt;=AU$16,0,AU$13*(AU$16-$A510)+AU$14*(AU$16-$A510)^2+AU$15*(AU$16-$A510)^3)))</f>
        <v>0</v>
      </c>
      <c r="AV510" s="54" t="n">
        <f aca="false">MIN(1000,MAX(AV511,IF($A510&gt;=AV$16,0,AV$13*(AV$16-$A510)+AV$14*(AV$16-$A510)^2+AV$15*(AV$16-$A510)^3)))</f>
        <v>215.05853</v>
      </c>
      <c r="AW510" s="54" t="n">
        <f aca="false">MIN(1000,MAX(AW511,IF($A510&gt;=AW$16,0,AW$13*(AW$16-$A510)+AW$14*(AW$16-$A510)^2+AW$15*(AW$16-$A510)^3)))</f>
        <v>0</v>
      </c>
      <c r="AX510" s="54" t="n">
        <f aca="false">MIN(1000,MAX(AX511,IF($A510&gt;=AX$16,0,AX$13*(AX$16-$A510)+AX$14*(AX$16-$A510)^2+AX$15*(AX$16-$A510)^3)))</f>
        <v>58.216864</v>
      </c>
      <c r="AY510" s="54" t="n">
        <f aca="false">MIN(1000,MAX(AY511,IF($A510&gt;=AY$16,0,AY$13*(AY$16-$A510)+AY$14*(AY$16-$A510)^2+AY$15*(AY$16-$A510)^3)))</f>
        <v>0</v>
      </c>
      <c r="AZ510" s="54" t="n">
        <f aca="false">MIN(1000,MAX(AZ511,IF($A510&gt;=AZ$16,0,AZ$13*(AZ$16-$A510)+AZ$14*(AZ$16-$A510)^2+AZ$15*(AZ$16-$A510)^3)))</f>
        <v>0</v>
      </c>
      <c r="BA510" s="54" t="n">
        <f aca="false">MIN(1000,MAX(BA511,IF($A510&gt;=BA$16,0,BA$13*(BA$16-$A510)+BA$14*(BA$16-$A510)^2+BA$15*(BA$16-$A510)^3)))</f>
        <v>0</v>
      </c>
    </row>
    <row r="511" customFormat="false" ht="13.8" hidden="false" customHeight="false" outlineLevel="0" collapsed="false">
      <c r="A511" s="12" t="n">
        <f aca="false">A510+10</f>
        <v>4940</v>
      </c>
      <c r="B511" s="54" t="n">
        <f aca="false">MIN(1000,MAX(B512,IF($A511&gt;=B$16,0,B$13*(B$16-$A511)+B$14*(B$16-$A511)^2+B$15*(B$16-$A511)^3)))</f>
        <v>0</v>
      </c>
      <c r="C511" s="54" t="n">
        <f aca="false">MIN(1000,MAX(C512,IF($A511&gt;=C$16,0,C$13*(C$16-$A511)+C$14*(C$16-$A511)^2+C$15*(C$16-$A511)^3)))</f>
        <v>0</v>
      </c>
      <c r="D511" s="54" t="n">
        <f aca="false">MIN(1000,MAX(D512,IF($A511&gt;=D$16,0,D$13*(D$16-$A511)+D$14*(D$16-$A511)^2+D$15*(D$16-$A511)^3)))</f>
        <v>0</v>
      </c>
      <c r="E511" s="54" t="n">
        <f aca="false">MIN(1000,MAX(E512,IF($A511&gt;=E$16,0,E$13*(E$16-$A511)+E$14*(E$16-$A511)^2+E$15*(E$16-$A511)^3)))</f>
        <v>0</v>
      </c>
      <c r="F511" s="54" t="n">
        <f aca="false">MIN(1000,MAX(F512,IF($A511&gt;=F$16,0,F$13*(F$16-$A511)+F$14*(F$16-$A511)^2+F$15*(F$16-$A511)^3)))</f>
        <v>0</v>
      </c>
      <c r="G511" s="54" t="n">
        <f aca="false">MIN(1000,MAX(G512,IF($A511&gt;=G$16,0,G$13*(G$16-$A511)+G$14*(G$16-$A511)^2+G$15*(G$16-$A511)^3)))</f>
        <v>0</v>
      </c>
      <c r="H511" s="54" t="n">
        <f aca="false">MIN(1000,MAX(H512,IF($A511&gt;=H$16,0,H$13*(H$16-$A511)+H$14*(H$16-$A511)^2+H$15*(H$16-$A511)^3)))</f>
        <v>0</v>
      </c>
      <c r="I511" s="54" t="n">
        <f aca="false">MIN(1000,MAX(I512,IF($A511&gt;=I$16,0,I$13*(I$16-$A511)+I$14*(I$16-$A511)^2+I$15*(I$16-$A511)^3)))</f>
        <v>0</v>
      </c>
      <c r="J511" s="54" t="n">
        <f aca="false">MIN(1000,MAX(J512,IF($A511&gt;=J$16,0,J$13*(J$16-$A511)+J$14*(J$16-$A511)^2+J$15*(J$16-$A511)^3)))</f>
        <v>0</v>
      </c>
      <c r="K511" s="54" t="n">
        <f aca="false">MIN(1000,MAX(K512,IF($A511&gt;=K$16,0,K$13*(K$16-$A511)+K$14*(K$16-$A511)^2+K$15*(K$16-$A511)^3)))</f>
        <v>0</v>
      </c>
      <c r="L511" s="54" t="n">
        <f aca="false">MIN(1000,MAX(L512,IF($A511&gt;=L$16,0,L$13*(L$16-$A511)+L$14*(L$16-$A511)^2+L$15*(L$16-$A511)^3)))</f>
        <v>0</v>
      </c>
      <c r="M511" s="54" t="n">
        <f aca="false">MIN(1000,MAX(M512,IF($A511&gt;=M$16,0,M$13*(M$16-$A511)+M$14*(M$16-$A511)^2+M$15*(M$16-$A511)^3)))</f>
        <v>0</v>
      </c>
      <c r="N511" s="54" t="n">
        <f aca="false">MIN(1000,MAX(N512,IF($A511&gt;=N$16,0,N$13*(N$16-$A511)+N$14*(N$16-$A511)^2+N$15*(N$16-$A511)^3)))</f>
        <v>0</v>
      </c>
      <c r="O511" s="54" t="n">
        <f aca="false">MIN(1000,MAX(O512,IF($A511&gt;=O$16,0,O$13*(O$16-$A511)+O$14*(O$16-$A511)^2+O$15*(O$16-$A511)^3)))</f>
        <v>0</v>
      </c>
      <c r="P511" s="54" t="n">
        <f aca="false">MIN(1000,MAX(P512,IF($A511&gt;=P$16,0,P$13*(P$16-$A511)+P$14*(P$16-$A511)^2+P$15*(P$16-$A511)^3)))</f>
        <v>0</v>
      </c>
      <c r="Q511" s="54" t="n">
        <f aca="false">MIN(1000,MAX(Q512,IF($A511&gt;=Q$16,0,Q$13*(Q$16-$A511)+Q$14*(Q$16-$A511)^2+Q$15*(Q$16-$A511)^3)))</f>
        <v>0</v>
      </c>
      <c r="R511" s="54" t="n">
        <f aca="false">MIN(1000,MAX(R512,IF($A511&gt;=R$16,0,R$13*(R$16-$A511)+R$14*(R$16-$A511)^2+R$15*(R$16-$A511)^3)))</f>
        <v>0</v>
      </c>
      <c r="S511" s="54" t="n">
        <f aca="false">MIN(1000,MAX(S512,IF($A511&gt;=S$16,0,S$13*(S$16-$A511)+S$14*(S$16-$A511)^2+S$15*(S$16-$A511)^3)))</f>
        <v>0</v>
      </c>
      <c r="T511" s="54" t="n">
        <f aca="false">MIN(1000,MAX(T512,IF($A511&gt;=T$16,0,T$13*(T$16-$A511)+T$14*(T$16-$A511)^2+T$15*(T$16-$A511)^3)))</f>
        <v>0</v>
      </c>
      <c r="U511" s="54" t="n">
        <f aca="false">MIN(1000,MAX(U512,IF($A511&gt;=U$16,0,U$13*(U$16-$A511)+U$14*(U$16-$A511)^2+U$15*(U$16-$A511)^3)))</f>
        <v>36.01745</v>
      </c>
      <c r="V511" s="54" t="n">
        <f aca="false">MIN(1000,MAX(V512,IF($A511&gt;=V$16,0,V$13*(V$16-$A511)+V$14*(V$16-$A511)^2+V$15*(V$16-$A511)^3)))</f>
        <v>0</v>
      </c>
      <c r="W511" s="54" t="n">
        <f aca="false">MIN(1000,MAX(W512,IF($A511&gt;=W$16,0,W$13*(W$16-$A511)+W$14*(W$16-$A511)^2+W$15*(W$16-$A511)^3)))</f>
        <v>20.01048</v>
      </c>
      <c r="X511" s="54" t="n">
        <f aca="false">MIN(1000,MAX(X512,IF($A511&gt;=X$16,0,X$13*(X$16-$A511)+X$14*(X$16-$A511)^2+X$15*(X$16-$A511)^3)))</f>
        <v>0</v>
      </c>
      <c r="Y511" s="54" t="n">
        <f aca="false">MIN(1000,MAX(Y512,IF($A511&gt;=Y$16,0,Y$13*(Y$16-$A511)+Y$14*(Y$16-$A511)^2+Y$15*(Y$16-$A511)^3)))</f>
        <v>0</v>
      </c>
      <c r="Z511" s="54" t="n">
        <f aca="false">MIN(1000,MAX(Z512,IF($A511&gt;=Z$16,0,Z$13*(Z$16-$A511)+Z$14*(Z$16-$A511)^2+Z$15*(Z$16-$A511)^3)))</f>
        <v>0</v>
      </c>
      <c r="AC511" s="54" t="n">
        <f aca="false">MIN(1000,MAX(AC512,IF($A511&gt;=AC$16,0,AC$13*(AC$16-$A511)+AC$14*(AC$16-$A511)^2+AC$15*(AC$16-$A511)^3)))</f>
        <v>0</v>
      </c>
      <c r="AD511" s="54" t="n">
        <f aca="false">MIN(1000,MAX(AD512,IF($A511&gt;=AD$16,0,AD$13*(AD$16-$A511)+AD$14*(AD$16-$A511)^2+AD$15*(AD$16-$A511)^3)))</f>
        <v>0</v>
      </c>
      <c r="AE511" s="54" t="n">
        <f aca="false">MIN(1000,MAX(AE512,IF($A511&gt;=AE$16,0,AE$13*(AE$16-$A511)+AE$14*(AE$16-$A511)^2+AE$15*(AE$16-$A511)^3)))</f>
        <v>0</v>
      </c>
      <c r="AF511" s="54" t="n">
        <f aca="false">MIN(1000,MAX(AF512,IF($A511&gt;=AF$16,0,AF$13*(AF$16-$A511)+AF$14*(AF$16-$A511)^2+AF$15*(AF$16-$A511)^3)))</f>
        <v>0</v>
      </c>
      <c r="AG511" s="54" t="n">
        <f aca="false">MIN(1000,MAX(AG512,IF($A511&gt;=AG$16,0,AG$13*(AG$16-$A511)+AG$14*(AG$16-$A511)^2+AG$15*(AG$16-$A511)^3)))</f>
        <v>0</v>
      </c>
      <c r="AH511" s="54" t="n">
        <f aca="false">MIN(1000,MAX(AH512,IF($A511&gt;=AH$16,0,AH$13*(AH$16-$A511)+AH$14*(AH$16-$A511)^2+AH$15*(AH$16-$A511)^3)))</f>
        <v>0</v>
      </c>
      <c r="AI511" s="54" t="n">
        <f aca="false">MIN(1000,MAX(AI512,IF($A511&gt;=AI$16,0,AI$13*(AI$16-$A511)+AI$14*(AI$16-$A511)^2+AI$15*(AI$16-$A511)^3)))</f>
        <v>0</v>
      </c>
      <c r="AJ511" s="54" t="n">
        <f aca="false">MIN(1000,MAX(AJ512,IF($A511&gt;=AJ$16,0,AJ$13*(AJ$16-$A511)+AJ$14*(AJ$16-$A511)^2+AJ$15*(AJ$16-$A511)^3)))</f>
        <v>0</v>
      </c>
      <c r="AK511" s="54" t="n">
        <f aca="false">MIN(1000,MAX(AK512,IF($A511&gt;=AK$16,0,AK$13*(AK$16-$A511)+AK$14*(AK$16-$A511)^2+AK$15*(AK$16-$A511)^3)))</f>
        <v>0</v>
      </c>
      <c r="AL511" s="54" t="n">
        <f aca="false">MIN(1000,MAX(AL512,IF($A511&gt;=AL$16,0,AL$13*(AL$16-$A511)+AL$14*(AL$16-$A511)^2+AL$15*(AL$16-$A511)^3)))</f>
        <v>0</v>
      </c>
      <c r="AM511" s="54" t="n">
        <f aca="false">MIN(1000,MAX(AM512,IF($A511&gt;=AM$16,0,AM$13*(AM$16-$A511)+AM$14*(AM$16-$A511)^2+AM$15*(AM$16-$A511)^3)))</f>
        <v>0</v>
      </c>
      <c r="AN511" s="54" t="n">
        <f aca="false">MIN(1000,MAX(AN512,IF($A511&gt;=AN$16,0,AN$13*(AN$16-$A511)+AN$14*(AN$16-$A511)^2+AN$15*(AN$16-$A511)^3)))</f>
        <v>0</v>
      </c>
      <c r="AO511" s="54" t="n">
        <f aca="false">MIN(1000,MAX(AO512,IF($A511&gt;=AO$16,0,AO$13*(AO$16-$A511)+AO$14*(AO$16-$A511)^2+AO$15*(AO$16-$A511)^3)))</f>
        <v>0</v>
      </c>
      <c r="AP511" s="54" t="n">
        <f aca="false">MIN(1000,MAX(AP512,IF($A511&gt;=AP$16,0,AP$13*(AP$16-$A511)+AP$14*(AP$16-$A511)^2+AP$15*(AP$16-$A511)^3)))</f>
        <v>0</v>
      </c>
      <c r="AQ511" s="54" t="n">
        <f aca="false">MIN(1000,MAX(AQ512,IF($A511&gt;=AQ$16,0,AQ$13*(AQ$16-$A511)+AQ$14*(AQ$16-$A511)^2+AQ$15*(AQ$16-$A511)^3)))</f>
        <v>0</v>
      </c>
      <c r="AR511" s="54" t="n">
        <f aca="false">MIN(1000,MAX(AR512,IF($A511&gt;=AR$16,0,AR$13*(AR$16-$A511)+AR$14*(AR$16-$A511)^2+AR$15*(AR$16-$A511)^3)))</f>
        <v>0</v>
      </c>
      <c r="AS511" s="54" t="n">
        <f aca="false">MIN(1000,MAX(AS512,IF($A511&gt;=AS$16,0,AS$13*(AS$16-$A511)+AS$14*(AS$16-$A511)^2+AS$15*(AS$16-$A511)^3)))</f>
        <v>0</v>
      </c>
      <c r="AT511" s="54" t="n">
        <f aca="false">MIN(1000,MAX(AT512,IF($A511&gt;=AT$16,0,AT$13*(AT$16-$A511)+AT$14*(AT$16-$A511)^2+AT$15*(AT$16-$A511)^3)))</f>
        <v>0</v>
      </c>
      <c r="AU511" s="54" t="n">
        <f aca="false">MIN(1000,MAX(AU512,IF($A511&gt;=AU$16,0,AU$13*(AU$16-$A511)+AU$14*(AU$16-$A511)^2+AU$15*(AU$16-$A511)^3)))</f>
        <v>0</v>
      </c>
      <c r="AV511" s="54" t="n">
        <f aca="false">MIN(1000,MAX(AV512,IF($A511&gt;=AV$16,0,AV$13*(AV$16-$A511)+AV$14*(AV$16-$A511)^2+AV$15*(AV$16-$A511)^3)))</f>
        <v>213.60553</v>
      </c>
      <c r="AW511" s="54" t="n">
        <f aca="false">MIN(1000,MAX(AW512,IF($A511&gt;=AW$16,0,AW$13*(AW$16-$A511)+AW$14*(AW$16-$A511)^2+AW$15*(AW$16-$A511)^3)))</f>
        <v>0</v>
      </c>
      <c r="AX511" s="54" t="n">
        <f aca="false">MIN(1000,MAX(AX512,IF($A511&gt;=AX$16,0,AX$13*(AX$16-$A511)+AX$14*(AX$16-$A511)^2+AX$15*(AX$16-$A511)^3)))</f>
        <v>58.216864</v>
      </c>
      <c r="AY511" s="54" t="n">
        <f aca="false">MIN(1000,MAX(AY512,IF($A511&gt;=AY$16,0,AY$13*(AY$16-$A511)+AY$14*(AY$16-$A511)^2+AY$15*(AY$16-$A511)^3)))</f>
        <v>0</v>
      </c>
      <c r="AZ511" s="54" t="n">
        <f aca="false">MIN(1000,MAX(AZ512,IF($A511&gt;=AZ$16,0,AZ$13*(AZ$16-$A511)+AZ$14*(AZ$16-$A511)^2+AZ$15*(AZ$16-$A511)^3)))</f>
        <v>0</v>
      </c>
      <c r="BA511" s="54" t="n">
        <f aca="false">MIN(1000,MAX(BA512,IF($A511&gt;=BA$16,0,BA$13*(BA$16-$A511)+BA$14*(BA$16-$A511)^2+BA$15*(BA$16-$A511)^3)))</f>
        <v>0</v>
      </c>
    </row>
    <row r="512" customFormat="false" ht="13.8" hidden="false" customHeight="false" outlineLevel="0" collapsed="false">
      <c r="A512" s="12" t="n">
        <f aca="false">A511+10</f>
        <v>4950</v>
      </c>
      <c r="B512" s="54" t="n">
        <f aca="false">MIN(1000,MAX(B513,IF($A512&gt;=B$16,0,B$13*(B$16-$A512)+B$14*(B$16-$A512)^2+B$15*(B$16-$A512)^3)))</f>
        <v>0</v>
      </c>
      <c r="C512" s="54" t="n">
        <f aca="false">MIN(1000,MAX(C513,IF($A512&gt;=C$16,0,C$13*(C$16-$A512)+C$14*(C$16-$A512)^2+C$15*(C$16-$A512)^3)))</f>
        <v>0</v>
      </c>
      <c r="D512" s="54" t="n">
        <f aca="false">MIN(1000,MAX(D513,IF($A512&gt;=D$16,0,D$13*(D$16-$A512)+D$14*(D$16-$A512)^2+D$15*(D$16-$A512)^3)))</f>
        <v>0</v>
      </c>
      <c r="E512" s="54" t="n">
        <f aca="false">MIN(1000,MAX(E513,IF($A512&gt;=E$16,0,E$13*(E$16-$A512)+E$14*(E$16-$A512)^2+E$15*(E$16-$A512)^3)))</f>
        <v>0</v>
      </c>
      <c r="F512" s="54" t="n">
        <f aca="false">MIN(1000,MAX(F513,IF($A512&gt;=F$16,0,F$13*(F$16-$A512)+F$14*(F$16-$A512)^2+F$15*(F$16-$A512)^3)))</f>
        <v>0</v>
      </c>
      <c r="G512" s="54" t="n">
        <f aca="false">MIN(1000,MAX(G513,IF($A512&gt;=G$16,0,G$13*(G$16-$A512)+G$14*(G$16-$A512)^2+G$15*(G$16-$A512)^3)))</f>
        <v>0</v>
      </c>
      <c r="H512" s="54" t="n">
        <f aca="false">MIN(1000,MAX(H513,IF($A512&gt;=H$16,0,H$13*(H$16-$A512)+H$14*(H$16-$A512)^2+H$15*(H$16-$A512)^3)))</f>
        <v>0</v>
      </c>
      <c r="I512" s="54" t="n">
        <f aca="false">MIN(1000,MAX(I513,IF($A512&gt;=I$16,0,I$13*(I$16-$A512)+I$14*(I$16-$A512)^2+I$15*(I$16-$A512)^3)))</f>
        <v>0</v>
      </c>
      <c r="J512" s="54" t="n">
        <f aca="false">MIN(1000,MAX(J513,IF($A512&gt;=J$16,0,J$13*(J$16-$A512)+J$14*(J$16-$A512)^2+J$15*(J$16-$A512)^3)))</f>
        <v>0</v>
      </c>
      <c r="K512" s="54" t="n">
        <f aca="false">MIN(1000,MAX(K513,IF($A512&gt;=K$16,0,K$13*(K$16-$A512)+K$14*(K$16-$A512)^2+K$15*(K$16-$A512)^3)))</f>
        <v>0</v>
      </c>
      <c r="L512" s="54" t="n">
        <f aca="false">MIN(1000,MAX(L513,IF($A512&gt;=L$16,0,L$13*(L$16-$A512)+L$14*(L$16-$A512)^2+L$15*(L$16-$A512)^3)))</f>
        <v>0</v>
      </c>
      <c r="M512" s="54" t="n">
        <f aca="false">MIN(1000,MAX(M513,IF($A512&gt;=M$16,0,M$13*(M$16-$A512)+M$14*(M$16-$A512)^2+M$15*(M$16-$A512)^3)))</f>
        <v>0</v>
      </c>
      <c r="N512" s="54" t="n">
        <f aca="false">MIN(1000,MAX(N513,IF($A512&gt;=N$16,0,N$13*(N$16-$A512)+N$14*(N$16-$A512)^2+N$15*(N$16-$A512)^3)))</f>
        <v>0</v>
      </c>
      <c r="O512" s="54" t="n">
        <f aca="false">MIN(1000,MAX(O513,IF($A512&gt;=O$16,0,O$13*(O$16-$A512)+O$14*(O$16-$A512)^2+O$15*(O$16-$A512)^3)))</f>
        <v>0</v>
      </c>
      <c r="P512" s="54" t="n">
        <f aca="false">MIN(1000,MAX(P513,IF($A512&gt;=P$16,0,P$13*(P$16-$A512)+P$14*(P$16-$A512)^2+P$15*(P$16-$A512)^3)))</f>
        <v>0</v>
      </c>
      <c r="Q512" s="54" t="n">
        <f aca="false">MIN(1000,MAX(Q513,IF($A512&gt;=Q$16,0,Q$13*(Q$16-$A512)+Q$14*(Q$16-$A512)^2+Q$15*(Q$16-$A512)^3)))</f>
        <v>0</v>
      </c>
      <c r="R512" s="54" t="n">
        <f aca="false">MIN(1000,MAX(R513,IF($A512&gt;=R$16,0,R$13*(R$16-$A512)+R$14*(R$16-$A512)^2+R$15*(R$16-$A512)^3)))</f>
        <v>0</v>
      </c>
      <c r="S512" s="54" t="n">
        <f aca="false">MIN(1000,MAX(S513,IF($A512&gt;=S$16,0,S$13*(S$16-$A512)+S$14*(S$16-$A512)^2+S$15*(S$16-$A512)^3)))</f>
        <v>0</v>
      </c>
      <c r="T512" s="54" t="n">
        <f aca="false">MIN(1000,MAX(T513,IF($A512&gt;=T$16,0,T$13*(T$16-$A512)+T$14*(T$16-$A512)^2+T$15*(T$16-$A512)^3)))</f>
        <v>0</v>
      </c>
      <c r="U512" s="54" t="n">
        <f aca="false">MIN(1000,MAX(U513,IF($A512&gt;=U$16,0,U$13*(U$16-$A512)+U$14*(U$16-$A512)^2+U$15*(U$16-$A512)^3)))</f>
        <v>35.77245</v>
      </c>
      <c r="V512" s="54" t="n">
        <f aca="false">MIN(1000,MAX(V513,IF($A512&gt;=V$16,0,V$13*(V$16-$A512)+V$14*(V$16-$A512)^2+V$15*(V$16-$A512)^3)))</f>
        <v>0</v>
      </c>
      <c r="W512" s="54" t="n">
        <f aca="false">MIN(1000,MAX(W513,IF($A512&gt;=W$16,0,W$13*(W$16-$A512)+W$14*(W$16-$A512)^2+W$15*(W$16-$A512)^3)))</f>
        <v>19.88148</v>
      </c>
      <c r="X512" s="54" t="n">
        <f aca="false">MIN(1000,MAX(X513,IF($A512&gt;=X$16,0,X$13*(X$16-$A512)+X$14*(X$16-$A512)^2+X$15*(X$16-$A512)^3)))</f>
        <v>0</v>
      </c>
      <c r="Y512" s="54" t="n">
        <f aca="false">MIN(1000,MAX(Y513,IF($A512&gt;=Y$16,0,Y$13*(Y$16-$A512)+Y$14*(Y$16-$A512)^2+Y$15*(Y$16-$A512)^3)))</f>
        <v>0</v>
      </c>
      <c r="Z512" s="54" t="n">
        <f aca="false">MIN(1000,MAX(Z513,IF($A512&gt;=Z$16,0,Z$13*(Z$16-$A512)+Z$14*(Z$16-$A512)^2+Z$15*(Z$16-$A512)^3)))</f>
        <v>0</v>
      </c>
      <c r="AC512" s="54" t="n">
        <f aca="false">MIN(1000,MAX(AC513,IF($A512&gt;=AC$16,0,AC$13*(AC$16-$A512)+AC$14*(AC$16-$A512)^2+AC$15*(AC$16-$A512)^3)))</f>
        <v>0</v>
      </c>
      <c r="AD512" s="54" t="n">
        <f aca="false">MIN(1000,MAX(AD513,IF($A512&gt;=AD$16,0,AD$13*(AD$16-$A512)+AD$14*(AD$16-$A512)^2+AD$15*(AD$16-$A512)^3)))</f>
        <v>0</v>
      </c>
      <c r="AE512" s="54" t="n">
        <f aca="false">MIN(1000,MAX(AE513,IF($A512&gt;=AE$16,0,AE$13*(AE$16-$A512)+AE$14*(AE$16-$A512)^2+AE$15*(AE$16-$A512)^3)))</f>
        <v>0</v>
      </c>
      <c r="AF512" s="54" t="n">
        <f aca="false">MIN(1000,MAX(AF513,IF($A512&gt;=AF$16,0,AF$13*(AF$16-$A512)+AF$14*(AF$16-$A512)^2+AF$15*(AF$16-$A512)^3)))</f>
        <v>0</v>
      </c>
      <c r="AG512" s="54" t="n">
        <f aca="false">MIN(1000,MAX(AG513,IF($A512&gt;=AG$16,0,AG$13*(AG$16-$A512)+AG$14*(AG$16-$A512)^2+AG$15*(AG$16-$A512)^3)))</f>
        <v>0</v>
      </c>
      <c r="AH512" s="54" t="n">
        <f aca="false">MIN(1000,MAX(AH513,IF($A512&gt;=AH$16,0,AH$13*(AH$16-$A512)+AH$14*(AH$16-$A512)^2+AH$15*(AH$16-$A512)^3)))</f>
        <v>0</v>
      </c>
      <c r="AI512" s="54" t="n">
        <f aca="false">MIN(1000,MAX(AI513,IF($A512&gt;=AI$16,0,AI$13*(AI$16-$A512)+AI$14*(AI$16-$A512)^2+AI$15*(AI$16-$A512)^3)))</f>
        <v>0</v>
      </c>
      <c r="AJ512" s="54" t="n">
        <f aca="false">MIN(1000,MAX(AJ513,IF($A512&gt;=AJ$16,0,AJ$13*(AJ$16-$A512)+AJ$14*(AJ$16-$A512)^2+AJ$15*(AJ$16-$A512)^3)))</f>
        <v>0</v>
      </c>
      <c r="AK512" s="54" t="n">
        <f aca="false">MIN(1000,MAX(AK513,IF($A512&gt;=AK$16,0,AK$13*(AK$16-$A512)+AK$14*(AK$16-$A512)^2+AK$15*(AK$16-$A512)^3)))</f>
        <v>0</v>
      </c>
      <c r="AL512" s="54" t="n">
        <f aca="false">MIN(1000,MAX(AL513,IF($A512&gt;=AL$16,0,AL$13*(AL$16-$A512)+AL$14*(AL$16-$A512)^2+AL$15*(AL$16-$A512)^3)))</f>
        <v>0</v>
      </c>
      <c r="AM512" s="54" t="n">
        <f aca="false">MIN(1000,MAX(AM513,IF($A512&gt;=AM$16,0,AM$13*(AM$16-$A512)+AM$14*(AM$16-$A512)^2+AM$15*(AM$16-$A512)^3)))</f>
        <v>0</v>
      </c>
      <c r="AN512" s="54" t="n">
        <f aca="false">MIN(1000,MAX(AN513,IF($A512&gt;=AN$16,0,AN$13*(AN$16-$A512)+AN$14*(AN$16-$A512)^2+AN$15*(AN$16-$A512)^3)))</f>
        <v>0</v>
      </c>
      <c r="AO512" s="54" t="n">
        <f aca="false">MIN(1000,MAX(AO513,IF($A512&gt;=AO$16,0,AO$13*(AO$16-$A512)+AO$14*(AO$16-$A512)^2+AO$15*(AO$16-$A512)^3)))</f>
        <v>0</v>
      </c>
      <c r="AP512" s="54" t="n">
        <f aca="false">MIN(1000,MAX(AP513,IF($A512&gt;=AP$16,0,AP$13*(AP$16-$A512)+AP$14*(AP$16-$A512)^2+AP$15*(AP$16-$A512)^3)))</f>
        <v>0</v>
      </c>
      <c r="AQ512" s="54" t="n">
        <f aca="false">MIN(1000,MAX(AQ513,IF($A512&gt;=AQ$16,0,AQ$13*(AQ$16-$A512)+AQ$14*(AQ$16-$A512)^2+AQ$15*(AQ$16-$A512)^3)))</f>
        <v>0</v>
      </c>
      <c r="AR512" s="54" t="n">
        <f aca="false">MIN(1000,MAX(AR513,IF($A512&gt;=AR$16,0,AR$13*(AR$16-$A512)+AR$14*(AR$16-$A512)^2+AR$15*(AR$16-$A512)^3)))</f>
        <v>0</v>
      </c>
      <c r="AS512" s="54" t="n">
        <f aca="false">MIN(1000,MAX(AS513,IF($A512&gt;=AS$16,0,AS$13*(AS$16-$A512)+AS$14*(AS$16-$A512)^2+AS$15*(AS$16-$A512)^3)))</f>
        <v>0</v>
      </c>
      <c r="AT512" s="54" t="n">
        <f aca="false">MIN(1000,MAX(AT513,IF($A512&gt;=AT$16,0,AT$13*(AT$16-$A512)+AT$14*(AT$16-$A512)^2+AT$15*(AT$16-$A512)^3)))</f>
        <v>0</v>
      </c>
      <c r="AU512" s="54" t="n">
        <f aca="false">MIN(1000,MAX(AU513,IF($A512&gt;=AU$16,0,AU$13*(AU$16-$A512)+AU$14*(AU$16-$A512)^2+AU$15*(AU$16-$A512)^3)))</f>
        <v>0</v>
      </c>
      <c r="AV512" s="54" t="n">
        <f aca="false">MIN(1000,MAX(AV513,IF($A512&gt;=AV$16,0,AV$13*(AV$16-$A512)+AV$14*(AV$16-$A512)^2+AV$15*(AV$16-$A512)^3)))</f>
        <v>212.15253</v>
      </c>
      <c r="AW512" s="54" t="n">
        <f aca="false">MIN(1000,MAX(AW513,IF($A512&gt;=AW$16,0,AW$13*(AW$16-$A512)+AW$14*(AW$16-$A512)^2+AW$15*(AW$16-$A512)^3)))</f>
        <v>0</v>
      </c>
      <c r="AX512" s="54" t="n">
        <f aca="false">MIN(1000,MAX(AX513,IF($A512&gt;=AX$16,0,AX$13*(AX$16-$A512)+AX$14*(AX$16-$A512)^2+AX$15*(AX$16-$A512)^3)))</f>
        <v>58.216864</v>
      </c>
      <c r="AY512" s="54" t="n">
        <f aca="false">MIN(1000,MAX(AY513,IF($A512&gt;=AY$16,0,AY$13*(AY$16-$A512)+AY$14*(AY$16-$A512)^2+AY$15*(AY$16-$A512)^3)))</f>
        <v>0</v>
      </c>
      <c r="AZ512" s="54" t="n">
        <f aca="false">MIN(1000,MAX(AZ513,IF($A512&gt;=AZ$16,0,AZ$13*(AZ$16-$A512)+AZ$14*(AZ$16-$A512)^2+AZ$15*(AZ$16-$A512)^3)))</f>
        <v>0</v>
      </c>
      <c r="BA512" s="54" t="n">
        <f aca="false">MIN(1000,MAX(BA513,IF($A512&gt;=BA$16,0,BA$13*(BA$16-$A512)+BA$14*(BA$16-$A512)^2+BA$15*(BA$16-$A512)^3)))</f>
        <v>0</v>
      </c>
    </row>
    <row r="513" customFormat="false" ht="13.8" hidden="false" customHeight="false" outlineLevel="0" collapsed="false">
      <c r="A513" s="12" t="n">
        <f aca="false">A512+10</f>
        <v>4960</v>
      </c>
      <c r="B513" s="54" t="n">
        <f aca="false">MIN(1000,MAX(B514,IF($A513&gt;=B$16,0,B$13*(B$16-$A513)+B$14*(B$16-$A513)^2+B$15*(B$16-$A513)^3)))</f>
        <v>0</v>
      </c>
      <c r="C513" s="54" t="n">
        <f aca="false">MIN(1000,MAX(C514,IF($A513&gt;=C$16,0,C$13*(C$16-$A513)+C$14*(C$16-$A513)^2+C$15*(C$16-$A513)^3)))</f>
        <v>0</v>
      </c>
      <c r="D513" s="54" t="n">
        <f aca="false">MIN(1000,MAX(D514,IF($A513&gt;=D$16,0,D$13*(D$16-$A513)+D$14*(D$16-$A513)^2+D$15*(D$16-$A513)^3)))</f>
        <v>0</v>
      </c>
      <c r="E513" s="54" t="n">
        <f aca="false">MIN(1000,MAX(E514,IF($A513&gt;=E$16,0,E$13*(E$16-$A513)+E$14*(E$16-$A513)^2+E$15*(E$16-$A513)^3)))</f>
        <v>0</v>
      </c>
      <c r="F513" s="54" t="n">
        <f aca="false">MIN(1000,MAX(F514,IF($A513&gt;=F$16,0,F$13*(F$16-$A513)+F$14*(F$16-$A513)^2+F$15*(F$16-$A513)^3)))</f>
        <v>0</v>
      </c>
      <c r="G513" s="54" t="n">
        <f aca="false">MIN(1000,MAX(G514,IF($A513&gt;=G$16,0,G$13*(G$16-$A513)+G$14*(G$16-$A513)^2+G$15*(G$16-$A513)^3)))</f>
        <v>0</v>
      </c>
      <c r="H513" s="54" t="n">
        <f aca="false">MIN(1000,MAX(H514,IF($A513&gt;=H$16,0,H$13*(H$16-$A513)+H$14*(H$16-$A513)^2+H$15*(H$16-$A513)^3)))</f>
        <v>0</v>
      </c>
      <c r="I513" s="54" t="n">
        <f aca="false">MIN(1000,MAX(I514,IF($A513&gt;=I$16,0,I$13*(I$16-$A513)+I$14*(I$16-$A513)^2+I$15*(I$16-$A513)^3)))</f>
        <v>0</v>
      </c>
      <c r="J513" s="54" t="n">
        <f aca="false">MIN(1000,MAX(J514,IF($A513&gt;=J$16,0,J$13*(J$16-$A513)+J$14*(J$16-$A513)^2+J$15*(J$16-$A513)^3)))</f>
        <v>0</v>
      </c>
      <c r="K513" s="54" t="n">
        <f aca="false">MIN(1000,MAX(K514,IF($A513&gt;=K$16,0,K$13*(K$16-$A513)+K$14*(K$16-$A513)^2+K$15*(K$16-$A513)^3)))</f>
        <v>0</v>
      </c>
      <c r="L513" s="54" t="n">
        <f aca="false">MIN(1000,MAX(L514,IF($A513&gt;=L$16,0,L$13*(L$16-$A513)+L$14*(L$16-$A513)^2+L$15*(L$16-$A513)^3)))</f>
        <v>0</v>
      </c>
      <c r="M513" s="54" t="n">
        <f aca="false">MIN(1000,MAX(M514,IF($A513&gt;=M$16,0,M$13*(M$16-$A513)+M$14*(M$16-$A513)^2+M$15*(M$16-$A513)^3)))</f>
        <v>0</v>
      </c>
      <c r="N513" s="54" t="n">
        <f aca="false">MIN(1000,MAX(N514,IF($A513&gt;=N$16,0,N$13*(N$16-$A513)+N$14*(N$16-$A513)^2+N$15*(N$16-$A513)^3)))</f>
        <v>0</v>
      </c>
      <c r="O513" s="54" t="n">
        <f aca="false">MIN(1000,MAX(O514,IF($A513&gt;=O$16,0,O$13*(O$16-$A513)+O$14*(O$16-$A513)^2+O$15*(O$16-$A513)^3)))</f>
        <v>0</v>
      </c>
      <c r="P513" s="54" t="n">
        <f aca="false">MIN(1000,MAX(P514,IF($A513&gt;=P$16,0,P$13*(P$16-$A513)+P$14*(P$16-$A513)^2+P$15*(P$16-$A513)^3)))</f>
        <v>0</v>
      </c>
      <c r="Q513" s="54" t="n">
        <f aca="false">MIN(1000,MAX(Q514,IF($A513&gt;=Q$16,0,Q$13*(Q$16-$A513)+Q$14*(Q$16-$A513)^2+Q$15*(Q$16-$A513)^3)))</f>
        <v>0</v>
      </c>
      <c r="R513" s="54" t="n">
        <f aca="false">MIN(1000,MAX(R514,IF($A513&gt;=R$16,0,R$13*(R$16-$A513)+R$14*(R$16-$A513)^2+R$15*(R$16-$A513)^3)))</f>
        <v>0</v>
      </c>
      <c r="S513" s="54" t="n">
        <f aca="false">MIN(1000,MAX(S514,IF($A513&gt;=S$16,0,S$13*(S$16-$A513)+S$14*(S$16-$A513)^2+S$15*(S$16-$A513)^3)))</f>
        <v>0</v>
      </c>
      <c r="T513" s="54" t="n">
        <f aca="false">MIN(1000,MAX(T514,IF($A513&gt;=T$16,0,T$13*(T$16-$A513)+T$14*(T$16-$A513)^2+T$15*(T$16-$A513)^3)))</f>
        <v>0</v>
      </c>
      <c r="U513" s="54" t="n">
        <f aca="false">MIN(1000,MAX(U514,IF($A513&gt;=U$16,0,U$13*(U$16-$A513)+U$14*(U$16-$A513)^2+U$15*(U$16-$A513)^3)))</f>
        <v>35.52745</v>
      </c>
      <c r="V513" s="54" t="n">
        <f aca="false">MIN(1000,MAX(V514,IF($A513&gt;=V$16,0,V$13*(V$16-$A513)+V$14*(V$16-$A513)^2+V$15*(V$16-$A513)^3)))</f>
        <v>0</v>
      </c>
      <c r="W513" s="54" t="n">
        <f aca="false">MIN(1000,MAX(W514,IF($A513&gt;=W$16,0,W$13*(W$16-$A513)+W$14*(W$16-$A513)^2+W$15*(W$16-$A513)^3)))</f>
        <v>19.75248</v>
      </c>
      <c r="X513" s="54" t="n">
        <f aca="false">MIN(1000,MAX(X514,IF($A513&gt;=X$16,0,X$13*(X$16-$A513)+X$14*(X$16-$A513)^2+X$15*(X$16-$A513)^3)))</f>
        <v>0</v>
      </c>
      <c r="Y513" s="54" t="n">
        <f aca="false">MIN(1000,MAX(Y514,IF($A513&gt;=Y$16,0,Y$13*(Y$16-$A513)+Y$14*(Y$16-$A513)^2+Y$15*(Y$16-$A513)^3)))</f>
        <v>0</v>
      </c>
      <c r="Z513" s="54" t="n">
        <f aca="false">MIN(1000,MAX(Z514,IF($A513&gt;=Z$16,0,Z$13*(Z$16-$A513)+Z$14*(Z$16-$A513)^2+Z$15*(Z$16-$A513)^3)))</f>
        <v>0</v>
      </c>
      <c r="AC513" s="54" t="n">
        <f aca="false">MIN(1000,MAX(AC514,IF($A513&gt;=AC$16,0,AC$13*(AC$16-$A513)+AC$14*(AC$16-$A513)^2+AC$15*(AC$16-$A513)^3)))</f>
        <v>0</v>
      </c>
      <c r="AD513" s="54" t="n">
        <f aca="false">MIN(1000,MAX(AD514,IF($A513&gt;=AD$16,0,AD$13*(AD$16-$A513)+AD$14*(AD$16-$A513)^2+AD$15*(AD$16-$A513)^3)))</f>
        <v>0</v>
      </c>
      <c r="AE513" s="54" t="n">
        <f aca="false">MIN(1000,MAX(AE514,IF($A513&gt;=AE$16,0,AE$13*(AE$16-$A513)+AE$14*(AE$16-$A513)^2+AE$15*(AE$16-$A513)^3)))</f>
        <v>0</v>
      </c>
      <c r="AF513" s="54" t="n">
        <f aca="false">MIN(1000,MAX(AF514,IF($A513&gt;=AF$16,0,AF$13*(AF$16-$A513)+AF$14*(AF$16-$A513)^2+AF$15*(AF$16-$A513)^3)))</f>
        <v>0</v>
      </c>
      <c r="AG513" s="54" t="n">
        <f aca="false">MIN(1000,MAX(AG514,IF($A513&gt;=AG$16,0,AG$13*(AG$16-$A513)+AG$14*(AG$16-$A513)^2+AG$15*(AG$16-$A513)^3)))</f>
        <v>0</v>
      </c>
      <c r="AH513" s="54" t="n">
        <f aca="false">MIN(1000,MAX(AH514,IF($A513&gt;=AH$16,0,AH$13*(AH$16-$A513)+AH$14*(AH$16-$A513)^2+AH$15*(AH$16-$A513)^3)))</f>
        <v>0</v>
      </c>
      <c r="AI513" s="54" t="n">
        <f aca="false">MIN(1000,MAX(AI514,IF($A513&gt;=AI$16,0,AI$13*(AI$16-$A513)+AI$14*(AI$16-$A513)^2+AI$15*(AI$16-$A513)^3)))</f>
        <v>0</v>
      </c>
      <c r="AJ513" s="54" t="n">
        <f aca="false">MIN(1000,MAX(AJ514,IF($A513&gt;=AJ$16,0,AJ$13*(AJ$16-$A513)+AJ$14*(AJ$16-$A513)^2+AJ$15*(AJ$16-$A513)^3)))</f>
        <v>0</v>
      </c>
      <c r="AK513" s="54" t="n">
        <f aca="false">MIN(1000,MAX(AK514,IF($A513&gt;=AK$16,0,AK$13*(AK$16-$A513)+AK$14*(AK$16-$A513)^2+AK$15*(AK$16-$A513)^3)))</f>
        <v>0</v>
      </c>
      <c r="AL513" s="54" t="n">
        <f aca="false">MIN(1000,MAX(AL514,IF($A513&gt;=AL$16,0,AL$13*(AL$16-$A513)+AL$14*(AL$16-$A513)^2+AL$15*(AL$16-$A513)^3)))</f>
        <v>0</v>
      </c>
      <c r="AM513" s="54" t="n">
        <f aca="false">MIN(1000,MAX(AM514,IF($A513&gt;=AM$16,0,AM$13*(AM$16-$A513)+AM$14*(AM$16-$A513)^2+AM$15*(AM$16-$A513)^3)))</f>
        <v>0</v>
      </c>
      <c r="AN513" s="54" t="n">
        <f aca="false">MIN(1000,MAX(AN514,IF($A513&gt;=AN$16,0,AN$13*(AN$16-$A513)+AN$14*(AN$16-$A513)^2+AN$15*(AN$16-$A513)^3)))</f>
        <v>0</v>
      </c>
      <c r="AO513" s="54" t="n">
        <f aca="false">MIN(1000,MAX(AO514,IF($A513&gt;=AO$16,0,AO$13*(AO$16-$A513)+AO$14*(AO$16-$A513)^2+AO$15*(AO$16-$A513)^3)))</f>
        <v>0</v>
      </c>
      <c r="AP513" s="54" t="n">
        <f aca="false">MIN(1000,MAX(AP514,IF($A513&gt;=AP$16,0,AP$13*(AP$16-$A513)+AP$14*(AP$16-$A513)^2+AP$15*(AP$16-$A513)^3)))</f>
        <v>0</v>
      </c>
      <c r="AQ513" s="54" t="n">
        <f aca="false">MIN(1000,MAX(AQ514,IF($A513&gt;=AQ$16,0,AQ$13*(AQ$16-$A513)+AQ$14*(AQ$16-$A513)^2+AQ$15*(AQ$16-$A513)^3)))</f>
        <v>0</v>
      </c>
      <c r="AR513" s="54" t="n">
        <f aca="false">MIN(1000,MAX(AR514,IF($A513&gt;=AR$16,0,AR$13*(AR$16-$A513)+AR$14*(AR$16-$A513)^2+AR$15*(AR$16-$A513)^3)))</f>
        <v>0</v>
      </c>
      <c r="AS513" s="54" t="n">
        <f aca="false">MIN(1000,MAX(AS514,IF($A513&gt;=AS$16,0,AS$13*(AS$16-$A513)+AS$14*(AS$16-$A513)^2+AS$15*(AS$16-$A513)^3)))</f>
        <v>0</v>
      </c>
      <c r="AT513" s="54" t="n">
        <f aca="false">MIN(1000,MAX(AT514,IF($A513&gt;=AT$16,0,AT$13*(AT$16-$A513)+AT$14*(AT$16-$A513)^2+AT$15*(AT$16-$A513)^3)))</f>
        <v>0</v>
      </c>
      <c r="AU513" s="54" t="n">
        <f aca="false">MIN(1000,MAX(AU514,IF($A513&gt;=AU$16,0,AU$13*(AU$16-$A513)+AU$14*(AU$16-$A513)^2+AU$15*(AU$16-$A513)^3)))</f>
        <v>0</v>
      </c>
      <c r="AV513" s="54" t="n">
        <f aca="false">MIN(1000,MAX(AV514,IF($A513&gt;=AV$16,0,AV$13*(AV$16-$A513)+AV$14*(AV$16-$A513)^2+AV$15*(AV$16-$A513)^3)))</f>
        <v>210.69953</v>
      </c>
      <c r="AW513" s="54" t="n">
        <f aca="false">MIN(1000,MAX(AW514,IF($A513&gt;=AW$16,0,AW$13*(AW$16-$A513)+AW$14*(AW$16-$A513)^2+AW$15*(AW$16-$A513)^3)))</f>
        <v>0</v>
      </c>
      <c r="AX513" s="54" t="n">
        <f aca="false">MIN(1000,MAX(AX514,IF($A513&gt;=AX$16,0,AX$13*(AX$16-$A513)+AX$14*(AX$16-$A513)^2+AX$15*(AX$16-$A513)^3)))</f>
        <v>58.216864</v>
      </c>
      <c r="AY513" s="54" t="n">
        <f aca="false">MIN(1000,MAX(AY514,IF($A513&gt;=AY$16,0,AY$13*(AY$16-$A513)+AY$14*(AY$16-$A513)^2+AY$15*(AY$16-$A513)^3)))</f>
        <v>0</v>
      </c>
      <c r="AZ513" s="54" t="n">
        <f aca="false">MIN(1000,MAX(AZ514,IF($A513&gt;=AZ$16,0,AZ$13*(AZ$16-$A513)+AZ$14*(AZ$16-$A513)^2+AZ$15*(AZ$16-$A513)^3)))</f>
        <v>0</v>
      </c>
      <c r="BA513" s="54" t="n">
        <f aca="false">MIN(1000,MAX(BA514,IF($A513&gt;=BA$16,0,BA$13*(BA$16-$A513)+BA$14*(BA$16-$A513)^2+BA$15*(BA$16-$A513)^3)))</f>
        <v>0</v>
      </c>
    </row>
    <row r="514" customFormat="false" ht="13.8" hidden="false" customHeight="false" outlineLevel="0" collapsed="false">
      <c r="A514" s="12" t="n">
        <f aca="false">A513+10</f>
        <v>4970</v>
      </c>
      <c r="B514" s="54" t="n">
        <f aca="false">MIN(1000,MAX(B515,IF($A514&gt;=B$16,0,B$13*(B$16-$A514)+B$14*(B$16-$A514)^2+B$15*(B$16-$A514)^3)))</f>
        <v>0</v>
      </c>
      <c r="C514" s="54" t="n">
        <f aca="false">MIN(1000,MAX(C515,IF($A514&gt;=C$16,0,C$13*(C$16-$A514)+C$14*(C$16-$A514)^2+C$15*(C$16-$A514)^3)))</f>
        <v>0</v>
      </c>
      <c r="D514" s="54" t="n">
        <f aca="false">MIN(1000,MAX(D515,IF($A514&gt;=D$16,0,D$13*(D$16-$A514)+D$14*(D$16-$A514)^2+D$15*(D$16-$A514)^3)))</f>
        <v>0</v>
      </c>
      <c r="E514" s="54" t="n">
        <f aca="false">MIN(1000,MAX(E515,IF($A514&gt;=E$16,0,E$13*(E$16-$A514)+E$14*(E$16-$A514)^2+E$15*(E$16-$A514)^3)))</f>
        <v>0</v>
      </c>
      <c r="F514" s="54" t="n">
        <f aca="false">MIN(1000,MAX(F515,IF($A514&gt;=F$16,0,F$13*(F$16-$A514)+F$14*(F$16-$A514)^2+F$15*(F$16-$A514)^3)))</f>
        <v>0</v>
      </c>
      <c r="G514" s="54" t="n">
        <f aca="false">MIN(1000,MAX(G515,IF($A514&gt;=G$16,0,G$13*(G$16-$A514)+G$14*(G$16-$A514)^2+G$15*(G$16-$A514)^3)))</f>
        <v>0</v>
      </c>
      <c r="H514" s="54" t="n">
        <f aca="false">MIN(1000,MAX(H515,IF($A514&gt;=H$16,0,H$13*(H$16-$A514)+H$14*(H$16-$A514)^2+H$15*(H$16-$A514)^3)))</f>
        <v>0</v>
      </c>
      <c r="I514" s="54" t="n">
        <f aca="false">MIN(1000,MAX(I515,IF($A514&gt;=I$16,0,I$13*(I$16-$A514)+I$14*(I$16-$A514)^2+I$15*(I$16-$A514)^3)))</f>
        <v>0</v>
      </c>
      <c r="J514" s="54" t="n">
        <f aca="false">MIN(1000,MAX(J515,IF($A514&gt;=J$16,0,J$13*(J$16-$A514)+J$14*(J$16-$A514)^2+J$15*(J$16-$A514)^3)))</f>
        <v>0</v>
      </c>
      <c r="K514" s="54" t="n">
        <f aca="false">MIN(1000,MAX(K515,IF($A514&gt;=K$16,0,K$13*(K$16-$A514)+K$14*(K$16-$A514)^2+K$15*(K$16-$A514)^3)))</f>
        <v>0</v>
      </c>
      <c r="L514" s="54" t="n">
        <f aca="false">MIN(1000,MAX(L515,IF($A514&gt;=L$16,0,L$13*(L$16-$A514)+L$14*(L$16-$A514)^2+L$15*(L$16-$A514)^3)))</f>
        <v>0</v>
      </c>
      <c r="M514" s="54" t="n">
        <f aca="false">MIN(1000,MAX(M515,IF($A514&gt;=M$16,0,M$13*(M$16-$A514)+M$14*(M$16-$A514)^2+M$15*(M$16-$A514)^3)))</f>
        <v>0</v>
      </c>
      <c r="N514" s="54" t="n">
        <f aca="false">MIN(1000,MAX(N515,IF($A514&gt;=N$16,0,N$13*(N$16-$A514)+N$14*(N$16-$A514)^2+N$15*(N$16-$A514)^3)))</f>
        <v>0</v>
      </c>
      <c r="O514" s="54" t="n">
        <f aca="false">MIN(1000,MAX(O515,IF($A514&gt;=O$16,0,O$13*(O$16-$A514)+O$14*(O$16-$A514)^2+O$15*(O$16-$A514)^3)))</f>
        <v>0</v>
      </c>
      <c r="P514" s="54" t="n">
        <f aca="false">MIN(1000,MAX(P515,IF($A514&gt;=P$16,0,P$13*(P$16-$A514)+P$14*(P$16-$A514)^2+P$15*(P$16-$A514)^3)))</f>
        <v>0</v>
      </c>
      <c r="Q514" s="54" t="n">
        <f aca="false">MIN(1000,MAX(Q515,IF($A514&gt;=Q$16,0,Q$13*(Q$16-$A514)+Q$14*(Q$16-$A514)^2+Q$15*(Q$16-$A514)^3)))</f>
        <v>0</v>
      </c>
      <c r="R514" s="54" t="n">
        <f aca="false">MIN(1000,MAX(R515,IF($A514&gt;=R$16,0,R$13*(R$16-$A514)+R$14*(R$16-$A514)^2+R$15*(R$16-$A514)^3)))</f>
        <v>0</v>
      </c>
      <c r="S514" s="54" t="n">
        <f aca="false">MIN(1000,MAX(S515,IF($A514&gt;=S$16,0,S$13*(S$16-$A514)+S$14*(S$16-$A514)^2+S$15*(S$16-$A514)^3)))</f>
        <v>0</v>
      </c>
      <c r="T514" s="54" t="n">
        <f aca="false">MIN(1000,MAX(T515,IF($A514&gt;=T$16,0,T$13*(T$16-$A514)+T$14*(T$16-$A514)^2+T$15*(T$16-$A514)^3)))</f>
        <v>0</v>
      </c>
      <c r="U514" s="54" t="n">
        <f aca="false">MIN(1000,MAX(U515,IF($A514&gt;=U$16,0,U$13*(U$16-$A514)+U$14*(U$16-$A514)^2+U$15*(U$16-$A514)^3)))</f>
        <v>35.28245</v>
      </c>
      <c r="V514" s="54" t="n">
        <f aca="false">MIN(1000,MAX(V515,IF($A514&gt;=V$16,0,V$13*(V$16-$A514)+V$14*(V$16-$A514)^2+V$15*(V$16-$A514)^3)))</f>
        <v>0</v>
      </c>
      <c r="W514" s="54" t="n">
        <f aca="false">MIN(1000,MAX(W515,IF($A514&gt;=W$16,0,W$13*(W$16-$A514)+W$14*(W$16-$A514)^2+W$15*(W$16-$A514)^3)))</f>
        <v>19.62348</v>
      </c>
      <c r="X514" s="54" t="n">
        <f aca="false">MIN(1000,MAX(X515,IF($A514&gt;=X$16,0,X$13*(X$16-$A514)+X$14*(X$16-$A514)^2+X$15*(X$16-$A514)^3)))</f>
        <v>0</v>
      </c>
      <c r="Y514" s="54" t="n">
        <f aca="false">MIN(1000,MAX(Y515,IF($A514&gt;=Y$16,0,Y$13*(Y$16-$A514)+Y$14*(Y$16-$A514)^2+Y$15*(Y$16-$A514)^3)))</f>
        <v>0</v>
      </c>
      <c r="Z514" s="54" t="n">
        <f aca="false">MIN(1000,MAX(Z515,IF($A514&gt;=Z$16,0,Z$13*(Z$16-$A514)+Z$14*(Z$16-$A514)^2+Z$15*(Z$16-$A514)^3)))</f>
        <v>0</v>
      </c>
      <c r="AC514" s="54" t="n">
        <f aca="false">MIN(1000,MAX(AC515,IF($A514&gt;=AC$16,0,AC$13*(AC$16-$A514)+AC$14*(AC$16-$A514)^2+AC$15*(AC$16-$A514)^3)))</f>
        <v>0</v>
      </c>
      <c r="AD514" s="54" t="n">
        <f aca="false">MIN(1000,MAX(AD515,IF($A514&gt;=AD$16,0,AD$13*(AD$16-$A514)+AD$14*(AD$16-$A514)^2+AD$15*(AD$16-$A514)^3)))</f>
        <v>0</v>
      </c>
      <c r="AE514" s="54" t="n">
        <f aca="false">MIN(1000,MAX(AE515,IF($A514&gt;=AE$16,0,AE$13*(AE$16-$A514)+AE$14*(AE$16-$A514)^2+AE$15*(AE$16-$A514)^3)))</f>
        <v>0</v>
      </c>
      <c r="AF514" s="54" t="n">
        <f aca="false">MIN(1000,MAX(AF515,IF($A514&gt;=AF$16,0,AF$13*(AF$16-$A514)+AF$14*(AF$16-$A514)^2+AF$15*(AF$16-$A514)^3)))</f>
        <v>0</v>
      </c>
      <c r="AG514" s="54" t="n">
        <f aca="false">MIN(1000,MAX(AG515,IF($A514&gt;=AG$16,0,AG$13*(AG$16-$A514)+AG$14*(AG$16-$A514)^2+AG$15*(AG$16-$A514)^3)))</f>
        <v>0</v>
      </c>
      <c r="AH514" s="54" t="n">
        <f aca="false">MIN(1000,MAX(AH515,IF($A514&gt;=AH$16,0,AH$13*(AH$16-$A514)+AH$14*(AH$16-$A514)^2+AH$15*(AH$16-$A514)^3)))</f>
        <v>0</v>
      </c>
      <c r="AI514" s="54" t="n">
        <f aca="false">MIN(1000,MAX(AI515,IF($A514&gt;=AI$16,0,AI$13*(AI$16-$A514)+AI$14*(AI$16-$A514)^2+AI$15*(AI$16-$A514)^3)))</f>
        <v>0</v>
      </c>
      <c r="AJ514" s="54" t="n">
        <f aca="false">MIN(1000,MAX(AJ515,IF($A514&gt;=AJ$16,0,AJ$13*(AJ$16-$A514)+AJ$14*(AJ$16-$A514)^2+AJ$15*(AJ$16-$A514)^3)))</f>
        <v>0</v>
      </c>
      <c r="AK514" s="54" t="n">
        <f aca="false">MIN(1000,MAX(AK515,IF($A514&gt;=AK$16,0,AK$13*(AK$16-$A514)+AK$14*(AK$16-$A514)^2+AK$15*(AK$16-$A514)^3)))</f>
        <v>0</v>
      </c>
      <c r="AL514" s="54" t="n">
        <f aca="false">MIN(1000,MAX(AL515,IF($A514&gt;=AL$16,0,AL$13*(AL$16-$A514)+AL$14*(AL$16-$A514)^2+AL$15*(AL$16-$A514)^3)))</f>
        <v>0</v>
      </c>
      <c r="AM514" s="54" t="n">
        <f aca="false">MIN(1000,MAX(AM515,IF($A514&gt;=AM$16,0,AM$13*(AM$16-$A514)+AM$14*(AM$16-$A514)^2+AM$15*(AM$16-$A514)^3)))</f>
        <v>0</v>
      </c>
      <c r="AN514" s="54" t="n">
        <f aca="false">MIN(1000,MAX(AN515,IF($A514&gt;=AN$16,0,AN$13*(AN$16-$A514)+AN$14*(AN$16-$A514)^2+AN$15*(AN$16-$A514)^3)))</f>
        <v>0</v>
      </c>
      <c r="AO514" s="54" t="n">
        <f aca="false">MIN(1000,MAX(AO515,IF($A514&gt;=AO$16,0,AO$13*(AO$16-$A514)+AO$14*(AO$16-$A514)^2+AO$15*(AO$16-$A514)^3)))</f>
        <v>0</v>
      </c>
      <c r="AP514" s="54" t="n">
        <f aca="false">MIN(1000,MAX(AP515,IF($A514&gt;=AP$16,0,AP$13*(AP$16-$A514)+AP$14*(AP$16-$A514)^2+AP$15*(AP$16-$A514)^3)))</f>
        <v>0</v>
      </c>
      <c r="AQ514" s="54" t="n">
        <f aca="false">MIN(1000,MAX(AQ515,IF($A514&gt;=AQ$16,0,AQ$13*(AQ$16-$A514)+AQ$14*(AQ$16-$A514)^2+AQ$15*(AQ$16-$A514)^3)))</f>
        <v>0</v>
      </c>
      <c r="AR514" s="54" t="n">
        <f aca="false">MIN(1000,MAX(AR515,IF($A514&gt;=AR$16,0,AR$13*(AR$16-$A514)+AR$14*(AR$16-$A514)^2+AR$15*(AR$16-$A514)^3)))</f>
        <v>0</v>
      </c>
      <c r="AS514" s="54" t="n">
        <f aca="false">MIN(1000,MAX(AS515,IF($A514&gt;=AS$16,0,AS$13*(AS$16-$A514)+AS$14*(AS$16-$A514)^2+AS$15*(AS$16-$A514)^3)))</f>
        <v>0</v>
      </c>
      <c r="AT514" s="54" t="n">
        <f aca="false">MIN(1000,MAX(AT515,IF($A514&gt;=AT$16,0,AT$13*(AT$16-$A514)+AT$14*(AT$16-$A514)^2+AT$15*(AT$16-$A514)^3)))</f>
        <v>0</v>
      </c>
      <c r="AU514" s="54" t="n">
        <f aca="false">MIN(1000,MAX(AU515,IF($A514&gt;=AU$16,0,AU$13*(AU$16-$A514)+AU$14*(AU$16-$A514)^2+AU$15*(AU$16-$A514)^3)))</f>
        <v>0</v>
      </c>
      <c r="AV514" s="54" t="n">
        <f aca="false">MIN(1000,MAX(AV515,IF($A514&gt;=AV$16,0,AV$13*(AV$16-$A514)+AV$14*(AV$16-$A514)^2+AV$15*(AV$16-$A514)^3)))</f>
        <v>209.24653</v>
      </c>
      <c r="AW514" s="54" t="n">
        <f aca="false">MIN(1000,MAX(AW515,IF($A514&gt;=AW$16,0,AW$13*(AW$16-$A514)+AW$14*(AW$16-$A514)^2+AW$15*(AW$16-$A514)^3)))</f>
        <v>0</v>
      </c>
      <c r="AX514" s="54" t="n">
        <f aca="false">MIN(1000,MAX(AX515,IF($A514&gt;=AX$16,0,AX$13*(AX$16-$A514)+AX$14*(AX$16-$A514)^2+AX$15*(AX$16-$A514)^3)))</f>
        <v>58.216864</v>
      </c>
      <c r="AY514" s="54" t="n">
        <f aca="false">MIN(1000,MAX(AY515,IF($A514&gt;=AY$16,0,AY$13*(AY$16-$A514)+AY$14*(AY$16-$A514)^2+AY$15*(AY$16-$A514)^3)))</f>
        <v>0</v>
      </c>
      <c r="AZ514" s="54" t="n">
        <f aca="false">MIN(1000,MAX(AZ515,IF($A514&gt;=AZ$16,0,AZ$13*(AZ$16-$A514)+AZ$14*(AZ$16-$A514)^2+AZ$15*(AZ$16-$A514)^3)))</f>
        <v>0</v>
      </c>
      <c r="BA514" s="54" t="n">
        <f aca="false">MIN(1000,MAX(BA515,IF($A514&gt;=BA$16,0,BA$13*(BA$16-$A514)+BA$14*(BA$16-$A514)^2+BA$15*(BA$16-$A514)^3)))</f>
        <v>0</v>
      </c>
    </row>
    <row r="515" customFormat="false" ht="13.8" hidden="false" customHeight="false" outlineLevel="0" collapsed="false">
      <c r="A515" s="12" t="n">
        <f aca="false">A514+10</f>
        <v>4980</v>
      </c>
      <c r="B515" s="54" t="n">
        <f aca="false">MIN(1000,MAX(B516,IF($A515&gt;=B$16,0,B$13*(B$16-$A515)+B$14*(B$16-$A515)^2+B$15*(B$16-$A515)^3)))</f>
        <v>0</v>
      </c>
      <c r="C515" s="54" t="n">
        <f aca="false">MIN(1000,MAX(C516,IF($A515&gt;=C$16,0,C$13*(C$16-$A515)+C$14*(C$16-$A515)^2+C$15*(C$16-$A515)^3)))</f>
        <v>0</v>
      </c>
      <c r="D515" s="54" t="n">
        <f aca="false">MIN(1000,MAX(D516,IF($A515&gt;=D$16,0,D$13*(D$16-$A515)+D$14*(D$16-$A515)^2+D$15*(D$16-$A515)^3)))</f>
        <v>0</v>
      </c>
      <c r="E515" s="54" t="n">
        <f aca="false">MIN(1000,MAX(E516,IF($A515&gt;=E$16,0,E$13*(E$16-$A515)+E$14*(E$16-$A515)^2+E$15*(E$16-$A515)^3)))</f>
        <v>0</v>
      </c>
      <c r="F515" s="54" t="n">
        <f aca="false">MIN(1000,MAX(F516,IF($A515&gt;=F$16,0,F$13*(F$16-$A515)+F$14*(F$16-$A515)^2+F$15*(F$16-$A515)^3)))</f>
        <v>0</v>
      </c>
      <c r="G515" s="54" t="n">
        <f aca="false">MIN(1000,MAX(G516,IF($A515&gt;=G$16,0,G$13*(G$16-$A515)+G$14*(G$16-$A515)^2+G$15*(G$16-$A515)^3)))</f>
        <v>0</v>
      </c>
      <c r="H515" s="54" t="n">
        <f aca="false">MIN(1000,MAX(H516,IF($A515&gt;=H$16,0,H$13*(H$16-$A515)+H$14*(H$16-$A515)^2+H$15*(H$16-$A515)^3)))</f>
        <v>0</v>
      </c>
      <c r="I515" s="54" t="n">
        <f aca="false">MIN(1000,MAX(I516,IF($A515&gt;=I$16,0,I$13*(I$16-$A515)+I$14*(I$16-$A515)^2+I$15*(I$16-$A515)^3)))</f>
        <v>0</v>
      </c>
      <c r="J515" s="54" t="n">
        <f aca="false">MIN(1000,MAX(J516,IF($A515&gt;=J$16,0,J$13*(J$16-$A515)+J$14*(J$16-$A515)^2+J$15*(J$16-$A515)^3)))</f>
        <v>0</v>
      </c>
      <c r="K515" s="54" t="n">
        <f aca="false">MIN(1000,MAX(K516,IF($A515&gt;=K$16,0,K$13*(K$16-$A515)+K$14*(K$16-$A515)^2+K$15*(K$16-$A515)^3)))</f>
        <v>0</v>
      </c>
      <c r="L515" s="54" t="n">
        <f aca="false">MIN(1000,MAX(L516,IF($A515&gt;=L$16,0,L$13*(L$16-$A515)+L$14*(L$16-$A515)^2+L$15*(L$16-$A515)^3)))</f>
        <v>0</v>
      </c>
      <c r="M515" s="54" t="n">
        <f aca="false">MIN(1000,MAX(M516,IF($A515&gt;=M$16,0,M$13*(M$16-$A515)+M$14*(M$16-$A515)^2+M$15*(M$16-$A515)^3)))</f>
        <v>0</v>
      </c>
      <c r="N515" s="54" t="n">
        <f aca="false">MIN(1000,MAX(N516,IF($A515&gt;=N$16,0,N$13*(N$16-$A515)+N$14*(N$16-$A515)^2+N$15*(N$16-$A515)^3)))</f>
        <v>0</v>
      </c>
      <c r="O515" s="54" t="n">
        <f aca="false">MIN(1000,MAX(O516,IF($A515&gt;=O$16,0,O$13*(O$16-$A515)+O$14*(O$16-$A515)^2+O$15*(O$16-$A515)^3)))</f>
        <v>0</v>
      </c>
      <c r="P515" s="54" t="n">
        <f aca="false">MIN(1000,MAX(P516,IF($A515&gt;=P$16,0,P$13*(P$16-$A515)+P$14*(P$16-$A515)^2+P$15*(P$16-$A515)^3)))</f>
        <v>0</v>
      </c>
      <c r="Q515" s="54" t="n">
        <f aca="false">MIN(1000,MAX(Q516,IF($A515&gt;=Q$16,0,Q$13*(Q$16-$A515)+Q$14*(Q$16-$A515)^2+Q$15*(Q$16-$A515)^3)))</f>
        <v>0</v>
      </c>
      <c r="R515" s="54" t="n">
        <f aca="false">MIN(1000,MAX(R516,IF($A515&gt;=R$16,0,R$13*(R$16-$A515)+R$14*(R$16-$A515)^2+R$15*(R$16-$A515)^3)))</f>
        <v>0</v>
      </c>
      <c r="S515" s="54" t="n">
        <f aca="false">MIN(1000,MAX(S516,IF($A515&gt;=S$16,0,S$13*(S$16-$A515)+S$14*(S$16-$A515)^2+S$15*(S$16-$A515)^3)))</f>
        <v>0</v>
      </c>
      <c r="T515" s="54" t="n">
        <f aca="false">MIN(1000,MAX(T516,IF($A515&gt;=T$16,0,T$13*(T$16-$A515)+T$14*(T$16-$A515)^2+T$15*(T$16-$A515)^3)))</f>
        <v>0</v>
      </c>
      <c r="U515" s="54" t="n">
        <f aca="false">MIN(1000,MAX(U516,IF($A515&gt;=U$16,0,U$13*(U$16-$A515)+U$14*(U$16-$A515)^2+U$15*(U$16-$A515)^3)))</f>
        <v>35.03745</v>
      </c>
      <c r="V515" s="54" t="n">
        <f aca="false">MIN(1000,MAX(V516,IF($A515&gt;=V$16,0,V$13*(V$16-$A515)+V$14*(V$16-$A515)^2+V$15*(V$16-$A515)^3)))</f>
        <v>0</v>
      </c>
      <c r="W515" s="54" t="n">
        <f aca="false">MIN(1000,MAX(W516,IF($A515&gt;=W$16,0,W$13*(W$16-$A515)+W$14*(W$16-$A515)^2+W$15*(W$16-$A515)^3)))</f>
        <v>19.49448</v>
      </c>
      <c r="X515" s="54" t="n">
        <f aca="false">MIN(1000,MAX(X516,IF($A515&gt;=X$16,0,X$13*(X$16-$A515)+X$14*(X$16-$A515)^2+X$15*(X$16-$A515)^3)))</f>
        <v>0</v>
      </c>
      <c r="Y515" s="54" t="n">
        <f aca="false">MIN(1000,MAX(Y516,IF($A515&gt;=Y$16,0,Y$13*(Y$16-$A515)+Y$14*(Y$16-$A515)^2+Y$15*(Y$16-$A515)^3)))</f>
        <v>0</v>
      </c>
      <c r="Z515" s="54" t="n">
        <f aca="false">MIN(1000,MAX(Z516,IF($A515&gt;=Z$16,0,Z$13*(Z$16-$A515)+Z$14*(Z$16-$A515)^2+Z$15*(Z$16-$A515)^3)))</f>
        <v>0</v>
      </c>
      <c r="AC515" s="54" t="n">
        <f aca="false">MIN(1000,MAX(AC516,IF($A515&gt;=AC$16,0,AC$13*(AC$16-$A515)+AC$14*(AC$16-$A515)^2+AC$15*(AC$16-$A515)^3)))</f>
        <v>0</v>
      </c>
      <c r="AD515" s="54" t="n">
        <f aca="false">MIN(1000,MAX(AD516,IF($A515&gt;=AD$16,0,AD$13*(AD$16-$A515)+AD$14*(AD$16-$A515)^2+AD$15*(AD$16-$A515)^3)))</f>
        <v>0</v>
      </c>
      <c r="AE515" s="54" t="n">
        <f aca="false">MIN(1000,MAX(AE516,IF($A515&gt;=AE$16,0,AE$13*(AE$16-$A515)+AE$14*(AE$16-$A515)^2+AE$15*(AE$16-$A515)^3)))</f>
        <v>0</v>
      </c>
      <c r="AF515" s="54" t="n">
        <f aca="false">MIN(1000,MAX(AF516,IF($A515&gt;=AF$16,0,AF$13*(AF$16-$A515)+AF$14*(AF$16-$A515)^2+AF$15*(AF$16-$A515)^3)))</f>
        <v>0</v>
      </c>
      <c r="AG515" s="54" t="n">
        <f aca="false">MIN(1000,MAX(AG516,IF($A515&gt;=AG$16,0,AG$13*(AG$16-$A515)+AG$14*(AG$16-$A515)^2+AG$15*(AG$16-$A515)^3)))</f>
        <v>0</v>
      </c>
      <c r="AH515" s="54" t="n">
        <f aca="false">MIN(1000,MAX(AH516,IF($A515&gt;=AH$16,0,AH$13*(AH$16-$A515)+AH$14*(AH$16-$A515)^2+AH$15*(AH$16-$A515)^3)))</f>
        <v>0</v>
      </c>
      <c r="AI515" s="54" t="n">
        <f aca="false">MIN(1000,MAX(AI516,IF($A515&gt;=AI$16,0,AI$13*(AI$16-$A515)+AI$14*(AI$16-$A515)^2+AI$15*(AI$16-$A515)^3)))</f>
        <v>0</v>
      </c>
      <c r="AJ515" s="54" t="n">
        <f aca="false">MIN(1000,MAX(AJ516,IF($A515&gt;=AJ$16,0,AJ$13*(AJ$16-$A515)+AJ$14*(AJ$16-$A515)^2+AJ$15*(AJ$16-$A515)^3)))</f>
        <v>0</v>
      </c>
      <c r="AK515" s="54" t="n">
        <f aca="false">MIN(1000,MAX(AK516,IF($A515&gt;=AK$16,0,AK$13*(AK$16-$A515)+AK$14*(AK$16-$A515)^2+AK$15*(AK$16-$A515)^3)))</f>
        <v>0</v>
      </c>
      <c r="AL515" s="54" t="n">
        <f aca="false">MIN(1000,MAX(AL516,IF($A515&gt;=AL$16,0,AL$13*(AL$16-$A515)+AL$14*(AL$16-$A515)^2+AL$15*(AL$16-$A515)^3)))</f>
        <v>0</v>
      </c>
      <c r="AM515" s="54" t="n">
        <f aca="false">MIN(1000,MAX(AM516,IF($A515&gt;=AM$16,0,AM$13*(AM$16-$A515)+AM$14*(AM$16-$A515)^2+AM$15*(AM$16-$A515)^3)))</f>
        <v>0</v>
      </c>
      <c r="AN515" s="54" t="n">
        <f aca="false">MIN(1000,MAX(AN516,IF($A515&gt;=AN$16,0,AN$13*(AN$16-$A515)+AN$14*(AN$16-$A515)^2+AN$15*(AN$16-$A515)^3)))</f>
        <v>0</v>
      </c>
      <c r="AO515" s="54" t="n">
        <f aca="false">MIN(1000,MAX(AO516,IF($A515&gt;=AO$16,0,AO$13*(AO$16-$A515)+AO$14*(AO$16-$A515)^2+AO$15*(AO$16-$A515)^3)))</f>
        <v>0</v>
      </c>
      <c r="AP515" s="54" t="n">
        <f aca="false">MIN(1000,MAX(AP516,IF($A515&gt;=AP$16,0,AP$13*(AP$16-$A515)+AP$14*(AP$16-$A515)^2+AP$15*(AP$16-$A515)^3)))</f>
        <v>0</v>
      </c>
      <c r="AQ515" s="54" t="n">
        <f aca="false">MIN(1000,MAX(AQ516,IF($A515&gt;=AQ$16,0,AQ$13*(AQ$16-$A515)+AQ$14*(AQ$16-$A515)^2+AQ$15*(AQ$16-$A515)^3)))</f>
        <v>0</v>
      </c>
      <c r="AR515" s="54" t="n">
        <f aca="false">MIN(1000,MAX(AR516,IF($A515&gt;=AR$16,0,AR$13*(AR$16-$A515)+AR$14*(AR$16-$A515)^2+AR$15*(AR$16-$A515)^3)))</f>
        <v>0</v>
      </c>
      <c r="AS515" s="54" t="n">
        <f aca="false">MIN(1000,MAX(AS516,IF($A515&gt;=AS$16,0,AS$13*(AS$16-$A515)+AS$14*(AS$16-$A515)^2+AS$15*(AS$16-$A515)^3)))</f>
        <v>0</v>
      </c>
      <c r="AT515" s="54" t="n">
        <f aca="false">MIN(1000,MAX(AT516,IF($A515&gt;=AT$16,0,AT$13*(AT$16-$A515)+AT$14*(AT$16-$A515)^2+AT$15*(AT$16-$A515)^3)))</f>
        <v>0</v>
      </c>
      <c r="AU515" s="54" t="n">
        <f aca="false">MIN(1000,MAX(AU516,IF($A515&gt;=AU$16,0,AU$13*(AU$16-$A515)+AU$14*(AU$16-$A515)^2+AU$15*(AU$16-$A515)^3)))</f>
        <v>0</v>
      </c>
      <c r="AV515" s="54" t="n">
        <f aca="false">MIN(1000,MAX(AV516,IF($A515&gt;=AV$16,0,AV$13*(AV$16-$A515)+AV$14*(AV$16-$A515)^2+AV$15*(AV$16-$A515)^3)))</f>
        <v>207.79353</v>
      </c>
      <c r="AW515" s="54" t="n">
        <f aca="false">MIN(1000,MAX(AW516,IF($A515&gt;=AW$16,0,AW$13*(AW$16-$A515)+AW$14*(AW$16-$A515)^2+AW$15*(AW$16-$A515)^3)))</f>
        <v>0</v>
      </c>
      <c r="AX515" s="54" t="n">
        <f aca="false">MIN(1000,MAX(AX516,IF($A515&gt;=AX$16,0,AX$13*(AX$16-$A515)+AX$14*(AX$16-$A515)^2+AX$15*(AX$16-$A515)^3)))</f>
        <v>58.216864</v>
      </c>
      <c r="AY515" s="54" t="n">
        <f aca="false">MIN(1000,MAX(AY516,IF($A515&gt;=AY$16,0,AY$13*(AY$16-$A515)+AY$14*(AY$16-$A515)^2+AY$15*(AY$16-$A515)^3)))</f>
        <v>0</v>
      </c>
      <c r="AZ515" s="54" t="n">
        <f aca="false">MIN(1000,MAX(AZ516,IF($A515&gt;=AZ$16,0,AZ$13*(AZ$16-$A515)+AZ$14*(AZ$16-$A515)^2+AZ$15*(AZ$16-$A515)^3)))</f>
        <v>0</v>
      </c>
      <c r="BA515" s="54" t="n">
        <f aca="false">MIN(1000,MAX(BA516,IF($A515&gt;=BA$16,0,BA$13*(BA$16-$A515)+BA$14*(BA$16-$A515)^2+BA$15*(BA$16-$A515)^3)))</f>
        <v>0</v>
      </c>
    </row>
    <row r="516" customFormat="false" ht="13.8" hidden="false" customHeight="false" outlineLevel="0" collapsed="false">
      <c r="A516" s="12" t="n">
        <f aca="false">A515+10</f>
        <v>4990</v>
      </c>
      <c r="B516" s="54" t="n">
        <f aca="false">MIN(1000,MAX(B517,IF($A516&gt;=B$16,0,B$13*(B$16-$A516)+B$14*(B$16-$A516)^2+B$15*(B$16-$A516)^3)))</f>
        <v>0</v>
      </c>
      <c r="C516" s="54" t="n">
        <f aca="false">MIN(1000,MAX(C517,IF($A516&gt;=C$16,0,C$13*(C$16-$A516)+C$14*(C$16-$A516)^2+C$15*(C$16-$A516)^3)))</f>
        <v>0</v>
      </c>
      <c r="D516" s="54" t="n">
        <f aca="false">MIN(1000,MAX(D517,IF($A516&gt;=D$16,0,D$13*(D$16-$A516)+D$14*(D$16-$A516)^2+D$15*(D$16-$A516)^3)))</f>
        <v>0</v>
      </c>
      <c r="E516" s="54" t="n">
        <f aca="false">MIN(1000,MAX(E517,IF($A516&gt;=E$16,0,E$13*(E$16-$A516)+E$14*(E$16-$A516)^2+E$15*(E$16-$A516)^3)))</f>
        <v>0</v>
      </c>
      <c r="F516" s="54" t="n">
        <f aca="false">MIN(1000,MAX(F517,IF($A516&gt;=F$16,0,F$13*(F$16-$A516)+F$14*(F$16-$A516)^2+F$15*(F$16-$A516)^3)))</f>
        <v>0</v>
      </c>
      <c r="G516" s="54" t="n">
        <f aca="false">MIN(1000,MAX(G517,IF($A516&gt;=G$16,0,G$13*(G$16-$A516)+G$14*(G$16-$A516)^2+G$15*(G$16-$A516)^3)))</f>
        <v>0</v>
      </c>
      <c r="H516" s="54" t="n">
        <f aca="false">MIN(1000,MAX(H517,IF($A516&gt;=H$16,0,H$13*(H$16-$A516)+H$14*(H$16-$A516)^2+H$15*(H$16-$A516)^3)))</f>
        <v>0</v>
      </c>
      <c r="I516" s="54" t="n">
        <f aca="false">MIN(1000,MAX(I517,IF($A516&gt;=I$16,0,I$13*(I$16-$A516)+I$14*(I$16-$A516)^2+I$15*(I$16-$A516)^3)))</f>
        <v>0</v>
      </c>
      <c r="J516" s="54" t="n">
        <f aca="false">MIN(1000,MAX(J517,IF($A516&gt;=J$16,0,J$13*(J$16-$A516)+J$14*(J$16-$A516)^2+J$15*(J$16-$A516)^3)))</f>
        <v>0</v>
      </c>
      <c r="K516" s="54" t="n">
        <f aca="false">MIN(1000,MAX(K517,IF($A516&gt;=K$16,0,K$13*(K$16-$A516)+K$14*(K$16-$A516)^2+K$15*(K$16-$A516)^3)))</f>
        <v>0</v>
      </c>
      <c r="L516" s="54" t="n">
        <f aca="false">MIN(1000,MAX(L517,IF($A516&gt;=L$16,0,L$13*(L$16-$A516)+L$14*(L$16-$A516)^2+L$15*(L$16-$A516)^3)))</f>
        <v>0</v>
      </c>
      <c r="M516" s="54" t="n">
        <f aca="false">MIN(1000,MAX(M517,IF($A516&gt;=M$16,0,M$13*(M$16-$A516)+M$14*(M$16-$A516)^2+M$15*(M$16-$A516)^3)))</f>
        <v>0</v>
      </c>
      <c r="N516" s="54" t="n">
        <f aca="false">MIN(1000,MAX(N517,IF($A516&gt;=N$16,0,N$13*(N$16-$A516)+N$14*(N$16-$A516)^2+N$15*(N$16-$A516)^3)))</f>
        <v>0</v>
      </c>
      <c r="O516" s="54" t="n">
        <f aca="false">MIN(1000,MAX(O517,IF($A516&gt;=O$16,0,O$13*(O$16-$A516)+O$14*(O$16-$A516)^2+O$15*(O$16-$A516)^3)))</f>
        <v>0</v>
      </c>
      <c r="P516" s="54" t="n">
        <f aca="false">MIN(1000,MAX(P517,IF($A516&gt;=P$16,0,P$13*(P$16-$A516)+P$14*(P$16-$A516)^2+P$15*(P$16-$A516)^3)))</f>
        <v>0</v>
      </c>
      <c r="Q516" s="54" t="n">
        <f aca="false">MIN(1000,MAX(Q517,IF($A516&gt;=Q$16,0,Q$13*(Q$16-$A516)+Q$14*(Q$16-$A516)^2+Q$15*(Q$16-$A516)^3)))</f>
        <v>0</v>
      </c>
      <c r="R516" s="54" t="n">
        <f aca="false">MIN(1000,MAX(R517,IF($A516&gt;=R$16,0,R$13*(R$16-$A516)+R$14*(R$16-$A516)^2+R$15*(R$16-$A516)^3)))</f>
        <v>0</v>
      </c>
      <c r="S516" s="54" t="n">
        <f aca="false">MIN(1000,MAX(S517,IF($A516&gt;=S$16,0,S$13*(S$16-$A516)+S$14*(S$16-$A516)^2+S$15*(S$16-$A516)^3)))</f>
        <v>0</v>
      </c>
      <c r="T516" s="54" t="n">
        <f aca="false">MIN(1000,MAX(T517,IF($A516&gt;=T$16,0,T$13*(T$16-$A516)+T$14*(T$16-$A516)^2+T$15*(T$16-$A516)^3)))</f>
        <v>0</v>
      </c>
      <c r="U516" s="54" t="n">
        <f aca="false">MIN(1000,MAX(U517,IF($A516&gt;=U$16,0,U$13*(U$16-$A516)+U$14*(U$16-$A516)^2+U$15*(U$16-$A516)^3)))</f>
        <v>34.79245</v>
      </c>
      <c r="V516" s="54" t="n">
        <f aca="false">MIN(1000,MAX(V517,IF($A516&gt;=V$16,0,V$13*(V$16-$A516)+V$14*(V$16-$A516)^2+V$15*(V$16-$A516)^3)))</f>
        <v>0</v>
      </c>
      <c r="W516" s="54" t="n">
        <f aca="false">MIN(1000,MAX(W517,IF($A516&gt;=W$16,0,W$13*(W$16-$A516)+W$14*(W$16-$A516)^2+W$15*(W$16-$A516)^3)))</f>
        <v>19.36548</v>
      </c>
      <c r="X516" s="54" t="n">
        <f aca="false">MIN(1000,MAX(X517,IF($A516&gt;=X$16,0,X$13*(X$16-$A516)+X$14*(X$16-$A516)^2+X$15*(X$16-$A516)^3)))</f>
        <v>0</v>
      </c>
      <c r="Y516" s="54" t="n">
        <f aca="false">MIN(1000,MAX(Y517,IF($A516&gt;=Y$16,0,Y$13*(Y$16-$A516)+Y$14*(Y$16-$A516)^2+Y$15*(Y$16-$A516)^3)))</f>
        <v>0</v>
      </c>
      <c r="Z516" s="54" t="n">
        <f aca="false">MIN(1000,MAX(Z517,IF($A516&gt;=Z$16,0,Z$13*(Z$16-$A516)+Z$14*(Z$16-$A516)^2+Z$15*(Z$16-$A516)^3)))</f>
        <v>0</v>
      </c>
      <c r="AC516" s="54" t="n">
        <f aca="false">MIN(1000,MAX(AC517,IF($A516&gt;=AC$16,0,AC$13*(AC$16-$A516)+AC$14*(AC$16-$A516)^2+AC$15*(AC$16-$A516)^3)))</f>
        <v>0</v>
      </c>
      <c r="AD516" s="54" t="n">
        <f aca="false">MIN(1000,MAX(AD517,IF($A516&gt;=AD$16,0,AD$13*(AD$16-$A516)+AD$14*(AD$16-$A516)^2+AD$15*(AD$16-$A516)^3)))</f>
        <v>0</v>
      </c>
      <c r="AE516" s="54" t="n">
        <f aca="false">MIN(1000,MAX(AE517,IF($A516&gt;=AE$16,0,AE$13*(AE$16-$A516)+AE$14*(AE$16-$A516)^2+AE$15*(AE$16-$A516)^3)))</f>
        <v>0</v>
      </c>
      <c r="AF516" s="54" t="n">
        <f aca="false">MIN(1000,MAX(AF517,IF($A516&gt;=AF$16,0,AF$13*(AF$16-$A516)+AF$14*(AF$16-$A516)^2+AF$15*(AF$16-$A516)^3)))</f>
        <v>0</v>
      </c>
      <c r="AG516" s="54" t="n">
        <f aca="false">MIN(1000,MAX(AG517,IF($A516&gt;=AG$16,0,AG$13*(AG$16-$A516)+AG$14*(AG$16-$A516)^2+AG$15*(AG$16-$A516)^3)))</f>
        <v>0</v>
      </c>
      <c r="AH516" s="54" t="n">
        <f aca="false">MIN(1000,MAX(AH517,IF($A516&gt;=AH$16,0,AH$13*(AH$16-$A516)+AH$14*(AH$16-$A516)^2+AH$15*(AH$16-$A516)^3)))</f>
        <v>0</v>
      </c>
      <c r="AI516" s="54" t="n">
        <f aca="false">MIN(1000,MAX(AI517,IF($A516&gt;=AI$16,0,AI$13*(AI$16-$A516)+AI$14*(AI$16-$A516)^2+AI$15*(AI$16-$A516)^3)))</f>
        <v>0</v>
      </c>
      <c r="AJ516" s="54" t="n">
        <f aca="false">MIN(1000,MAX(AJ517,IF($A516&gt;=AJ$16,0,AJ$13*(AJ$16-$A516)+AJ$14*(AJ$16-$A516)^2+AJ$15*(AJ$16-$A516)^3)))</f>
        <v>0</v>
      </c>
      <c r="AK516" s="54" t="n">
        <f aca="false">MIN(1000,MAX(AK517,IF($A516&gt;=AK$16,0,AK$13*(AK$16-$A516)+AK$14*(AK$16-$A516)^2+AK$15*(AK$16-$A516)^3)))</f>
        <v>0</v>
      </c>
      <c r="AL516" s="54" t="n">
        <f aca="false">MIN(1000,MAX(AL517,IF($A516&gt;=AL$16,0,AL$13*(AL$16-$A516)+AL$14*(AL$16-$A516)^2+AL$15*(AL$16-$A516)^3)))</f>
        <v>0</v>
      </c>
      <c r="AM516" s="54" t="n">
        <f aca="false">MIN(1000,MAX(AM517,IF($A516&gt;=AM$16,0,AM$13*(AM$16-$A516)+AM$14*(AM$16-$A516)^2+AM$15*(AM$16-$A516)^3)))</f>
        <v>0</v>
      </c>
      <c r="AN516" s="54" t="n">
        <f aca="false">MIN(1000,MAX(AN517,IF($A516&gt;=AN$16,0,AN$13*(AN$16-$A516)+AN$14*(AN$16-$A516)^2+AN$15*(AN$16-$A516)^3)))</f>
        <v>0</v>
      </c>
      <c r="AO516" s="54" t="n">
        <f aca="false">MIN(1000,MAX(AO517,IF($A516&gt;=AO$16,0,AO$13*(AO$16-$A516)+AO$14*(AO$16-$A516)^2+AO$15*(AO$16-$A516)^3)))</f>
        <v>0</v>
      </c>
      <c r="AP516" s="54" t="n">
        <f aca="false">MIN(1000,MAX(AP517,IF($A516&gt;=AP$16,0,AP$13*(AP$16-$A516)+AP$14*(AP$16-$A516)^2+AP$15*(AP$16-$A516)^3)))</f>
        <v>0</v>
      </c>
      <c r="AQ516" s="54" t="n">
        <f aca="false">MIN(1000,MAX(AQ517,IF($A516&gt;=AQ$16,0,AQ$13*(AQ$16-$A516)+AQ$14*(AQ$16-$A516)^2+AQ$15*(AQ$16-$A516)^3)))</f>
        <v>0</v>
      </c>
      <c r="AR516" s="54" t="n">
        <f aca="false">MIN(1000,MAX(AR517,IF($A516&gt;=AR$16,0,AR$13*(AR$16-$A516)+AR$14*(AR$16-$A516)^2+AR$15*(AR$16-$A516)^3)))</f>
        <v>0</v>
      </c>
      <c r="AS516" s="54" t="n">
        <f aca="false">MIN(1000,MAX(AS517,IF($A516&gt;=AS$16,0,AS$13*(AS$16-$A516)+AS$14*(AS$16-$A516)^2+AS$15*(AS$16-$A516)^3)))</f>
        <v>0</v>
      </c>
      <c r="AT516" s="54" t="n">
        <f aca="false">MIN(1000,MAX(AT517,IF($A516&gt;=AT$16,0,AT$13*(AT$16-$A516)+AT$14*(AT$16-$A516)^2+AT$15*(AT$16-$A516)^3)))</f>
        <v>0</v>
      </c>
      <c r="AU516" s="54" t="n">
        <f aca="false">MIN(1000,MAX(AU517,IF($A516&gt;=AU$16,0,AU$13*(AU$16-$A516)+AU$14*(AU$16-$A516)^2+AU$15*(AU$16-$A516)^3)))</f>
        <v>0</v>
      </c>
      <c r="AV516" s="54" t="n">
        <f aca="false">MIN(1000,MAX(AV517,IF($A516&gt;=AV$16,0,AV$13*(AV$16-$A516)+AV$14*(AV$16-$A516)^2+AV$15*(AV$16-$A516)^3)))</f>
        <v>206.34053</v>
      </c>
      <c r="AW516" s="54" t="n">
        <f aca="false">MIN(1000,MAX(AW517,IF($A516&gt;=AW$16,0,AW$13*(AW$16-$A516)+AW$14*(AW$16-$A516)^2+AW$15*(AW$16-$A516)^3)))</f>
        <v>0</v>
      </c>
      <c r="AX516" s="54" t="n">
        <f aca="false">MIN(1000,MAX(AX517,IF($A516&gt;=AX$16,0,AX$13*(AX$16-$A516)+AX$14*(AX$16-$A516)^2+AX$15*(AX$16-$A516)^3)))</f>
        <v>58.216864</v>
      </c>
      <c r="AY516" s="54" t="n">
        <f aca="false">MIN(1000,MAX(AY517,IF($A516&gt;=AY$16,0,AY$13*(AY$16-$A516)+AY$14*(AY$16-$A516)^2+AY$15*(AY$16-$A516)^3)))</f>
        <v>0</v>
      </c>
      <c r="AZ516" s="54" t="n">
        <f aca="false">MIN(1000,MAX(AZ517,IF($A516&gt;=AZ$16,0,AZ$13*(AZ$16-$A516)+AZ$14*(AZ$16-$A516)^2+AZ$15*(AZ$16-$A516)^3)))</f>
        <v>0</v>
      </c>
      <c r="BA516" s="54" t="n">
        <f aca="false">MIN(1000,MAX(BA517,IF($A516&gt;=BA$16,0,BA$13*(BA$16-$A516)+BA$14*(BA$16-$A516)^2+BA$15*(BA$16-$A516)^3)))</f>
        <v>0</v>
      </c>
    </row>
    <row r="517" customFormat="false" ht="13.8" hidden="false" customHeight="false" outlineLevel="0" collapsed="false">
      <c r="A517" s="12" t="n">
        <f aca="false">A516+10</f>
        <v>5000</v>
      </c>
      <c r="B517" s="54" t="n">
        <f aca="false">MIN(1000,MAX(B518,IF($A517&gt;=B$16,0,B$13*(B$16-$A517)+B$14*(B$16-$A517)^2+B$15*(B$16-$A517)^3)))</f>
        <v>0</v>
      </c>
      <c r="C517" s="54" t="n">
        <f aca="false">MIN(1000,MAX(C518,IF($A517&gt;=C$16,0,C$13*(C$16-$A517)+C$14*(C$16-$A517)^2+C$15*(C$16-$A517)^3)))</f>
        <v>0</v>
      </c>
      <c r="D517" s="54" t="n">
        <f aca="false">MIN(1000,MAX(D518,IF($A517&gt;=D$16,0,D$13*(D$16-$A517)+D$14*(D$16-$A517)^2+D$15*(D$16-$A517)^3)))</f>
        <v>0</v>
      </c>
      <c r="E517" s="54" t="n">
        <f aca="false">MIN(1000,MAX(E518,IF($A517&gt;=E$16,0,E$13*(E$16-$A517)+E$14*(E$16-$A517)^2+E$15*(E$16-$A517)^3)))</f>
        <v>0</v>
      </c>
      <c r="F517" s="54" t="n">
        <f aca="false">MIN(1000,MAX(F518,IF($A517&gt;=F$16,0,F$13*(F$16-$A517)+F$14*(F$16-$A517)^2+F$15*(F$16-$A517)^3)))</f>
        <v>0</v>
      </c>
      <c r="G517" s="54" t="n">
        <f aca="false">MIN(1000,MAX(G518,IF($A517&gt;=G$16,0,G$13*(G$16-$A517)+G$14*(G$16-$A517)^2+G$15*(G$16-$A517)^3)))</f>
        <v>0</v>
      </c>
      <c r="H517" s="54" t="n">
        <f aca="false">MIN(1000,MAX(H518,IF($A517&gt;=H$16,0,H$13*(H$16-$A517)+H$14*(H$16-$A517)^2+H$15*(H$16-$A517)^3)))</f>
        <v>0</v>
      </c>
      <c r="I517" s="54" t="n">
        <f aca="false">MIN(1000,MAX(I518,IF($A517&gt;=I$16,0,I$13*(I$16-$A517)+I$14*(I$16-$A517)^2+I$15*(I$16-$A517)^3)))</f>
        <v>0</v>
      </c>
      <c r="J517" s="54" t="n">
        <f aca="false">MIN(1000,MAX(J518,IF($A517&gt;=J$16,0,J$13*(J$16-$A517)+J$14*(J$16-$A517)^2+J$15*(J$16-$A517)^3)))</f>
        <v>0</v>
      </c>
      <c r="K517" s="54" t="n">
        <f aca="false">MIN(1000,MAX(K518,IF($A517&gt;=K$16,0,K$13*(K$16-$A517)+K$14*(K$16-$A517)^2+K$15*(K$16-$A517)^3)))</f>
        <v>0</v>
      </c>
      <c r="L517" s="54" t="n">
        <f aca="false">MIN(1000,MAX(L518,IF($A517&gt;=L$16,0,L$13*(L$16-$A517)+L$14*(L$16-$A517)^2+L$15*(L$16-$A517)^3)))</f>
        <v>0</v>
      </c>
      <c r="M517" s="54" t="n">
        <f aca="false">MIN(1000,MAX(M518,IF($A517&gt;=M$16,0,M$13*(M$16-$A517)+M$14*(M$16-$A517)^2+M$15*(M$16-$A517)^3)))</f>
        <v>0</v>
      </c>
      <c r="N517" s="54" t="n">
        <f aca="false">MIN(1000,MAX(N518,IF($A517&gt;=N$16,0,N$13*(N$16-$A517)+N$14*(N$16-$A517)^2+N$15*(N$16-$A517)^3)))</f>
        <v>0</v>
      </c>
      <c r="O517" s="54" t="n">
        <f aca="false">MIN(1000,MAX(O518,IF($A517&gt;=O$16,0,O$13*(O$16-$A517)+O$14*(O$16-$A517)^2+O$15*(O$16-$A517)^3)))</f>
        <v>0</v>
      </c>
      <c r="P517" s="54" t="n">
        <f aca="false">MIN(1000,MAX(P518,IF($A517&gt;=P$16,0,P$13*(P$16-$A517)+P$14*(P$16-$A517)^2+P$15*(P$16-$A517)^3)))</f>
        <v>0</v>
      </c>
      <c r="Q517" s="54" t="n">
        <f aca="false">MIN(1000,MAX(Q518,IF($A517&gt;=Q$16,0,Q$13*(Q$16-$A517)+Q$14*(Q$16-$A517)^2+Q$15*(Q$16-$A517)^3)))</f>
        <v>0</v>
      </c>
      <c r="R517" s="54" t="n">
        <f aca="false">MIN(1000,MAX(R518,IF($A517&gt;=R$16,0,R$13*(R$16-$A517)+R$14*(R$16-$A517)^2+R$15*(R$16-$A517)^3)))</f>
        <v>0</v>
      </c>
      <c r="S517" s="54" t="n">
        <f aca="false">MIN(1000,MAX(S518,IF($A517&gt;=S$16,0,S$13*(S$16-$A517)+S$14*(S$16-$A517)^2+S$15*(S$16-$A517)^3)))</f>
        <v>0</v>
      </c>
      <c r="T517" s="54" t="n">
        <f aca="false">MIN(1000,MAX(T518,IF($A517&gt;=T$16,0,T$13*(T$16-$A517)+T$14*(T$16-$A517)^2+T$15*(T$16-$A517)^3)))</f>
        <v>0</v>
      </c>
      <c r="U517" s="54" t="n">
        <f aca="false">MIN(1000,MAX(U518,IF($A517&gt;=U$16,0,U$13*(U$16-$A517)+U$14*(U$16-$A517)^2+U$15*(U$16-$A517)^3)))</f>
        <v>34.54745</v>
      </c>
      <c r="V517" s="54" t="n">
        <f aca="false">MIN(1000,MAX(V518,IF($A517&gt;=V$16,0,V$13*(V$16-$A517)+V$14*(V$16-$A517)^2+V$15*(V$16-$A517)^3)))</f>
        <v>0</v>
      </c>
      <c r="W517" s="54" t="n">
        <f aca="false">MIN(1000,MAX(W518,IF($A517&gt;=W$16,0,W$13*(W$16-$A517)+W$14*(W$16-$A517)^2+W$15*(W$16-$A517)^3)))</f>
        <v>19.23648</v>
      </c>
      <c r="X517" s="54" t="n">
        <f aca="false">MIN(1000,MAX(X518,IF($A517&gt;=X$16,0,X$13*(X$16-$A517)+X$14*(X$16-$A517)^2+X$15*(X$16-$A517)^3)))</f>
        <v>0</v>
      </c>
      <c r="Y517" s="54" t="n">
        <f aca="false">MIN(1000,MAX(Y518,IF($A517&gt;=Y$16,0,Y$13*(Y$16-$A517)+Y$14*(Y$16-$A517)^2+Y$15*(Y$16-$A517)^3)))</f>
        <v>0</v>
      </c>
      <c r="Z517" s="54" t="n">
        <f aca="false">MIN(1000,MAX(Z518,IF($A517&gt;=Z$16,0,Z$13*(Z$16-$A517)+Z$14*(Z$16-$A517)^2+Z$15*(Z$16-$A517)^3)))</f>
        <v>0</v>
      </c>
      <c r="AC517" s="54" t="n">
        <f aca="false">MIN(1000,MAX(AC518,IF($A517&gt;=AC$16,0,AC$13*(AC$16-$A517)+AC$14*(AC$16-$A517)^2+AC$15*(AC$16-$A517)^3)))</f>
        <v>0</v>
      </c>
      <c r="AD517" s="54" t="n">
        <f aca="false">MIN(1000,MAX(AD518,IF($A517&gt;=AD$16,0,AD$13*(AD$16-$A517)+AD$14*(AD$16-$A517)^2+AD$15*(AD$16-$A517)^3)))</f>
        <v>0</v>
      </c>
      <c r="AE517" s="54" t="n">
        <f aca="false">MIN(1000,MAX(AE518,IF($A517&gt;=AE$16,0,AE$13*(AE$16-$A517)+AE$14*(AE$16-$A517)^2+AE$15*(AE$16-$A517)^3)))</f>
        <v>0</v>
      </c>
      <c r="AF517" s="54" t="n">
        <f aca="false">MIN(1000,MAX(AF518,IF($A517&gt;=AF$16,0,AF$13*(AF$16-$A517)+AF$14*(AF$16-$A517)^2+AF$15*(AF$16-$A517)^3)))</f>
        <v>0</v>
      </c>
      <c r="AG517" s="54" t="n">
        <f aca="false">MIN(1000,MAX(AG518,IF($A517&gt;=AG$16,0,AG$13*(AG$16-$A517)+AG$14*(AG$16-$A517)^2+AG$15*(AG$16-$A517)^3)))</f>
        <v>0</v>
      </c>
      <c r="AH517" s="54" t="n">
        <f aca="false">MIN(1000,MAX(AH518,IF($A517&gt;=AH$16,0,AH$13*(AH$16-$A517)+AH$14*(AH$16-$A517)^2+AH$15*(AH$16-$A517)^3)))</f>
        <v>0</v>
      </c>
      <c r="AI517" s="54" t="n">
        <f aca="false">MIN(1000,MAX(AI518,IF($A517&gt;=AI$16,0,AI$13*(AI$16-$A517)+AI$14*(AI$16-$A517)^2+AI$15*(AI$16-$A517)^3)))</f>
        <v>0</v>
      </c>
      <c r="AJ517" s="54" t="n">
        <f aca="false">MIN(1000,MAX(AJ518,IF($A517&gt;=AJ$16,0,AJ$13*(AJ$16-$A517)+AJ$14*(AJ$16-$A517)^2+AJ$15*(AJ$16-$A517)^3)))</f>
        <v>0</v>
      </c>
      <c r="AK517" s="54" t="n">
        <f aca="false">MIN(1000,MAX(AK518,IF($A517&gt;=AK$16,0,AK$13*(AK$16-$A517)+AK$14*(AK$16-$A517)^2+AK$15*(AK$16-$A517)^3)))</f>
        <v>0</v>
      </c>
      <c r="AL517" s="54" t="n">
        <f aca="false">MIN(1000,MAX(AL518,IF($A517&gt;=AL$16,0,AL$13*(AL$16-$A517)+AL$14*(AL$16-$A517)^2+AL$15*(AL$16-$A517)^3)))</f>
        <v>0</v>
      </c>
      <c r="AM517" s="54" t="n">
        <f aca="false">MIN(1000,MAX(AM518,IF($A517&gt;=AM$16,0,AM$13*(AM$16-$A517)+AM$14*(AM$16-$A517)^2+AM$15*(AM$16-$A517)^3)))</f>
        <v>0</v>
      </c>
      <c r="AN517" s="54" t="n">
        <f aca="false">MIN(1000,MAX(AN518,IF($A517&gt;=AN$16,0,AN$13*(AN$16-$A517)+AN$14*(AN$16-$A517)^2+AN$15*(AN$16-$A517)^3)))</f>
        <v>0</v>
      </c>
      <c r="AO517" s="54" t="n">
        <f aca="false">MIN(1000,MAX(AO518,IF($A517&gt;=AO$16,0,AO$13*(AO$16-$A517)+AO$14*(AO$16-$A517)^2+AO$15*(AO$16-$A517)^3)))</f>
        <v>0</v>
      </c>
      <c r="AP517" s="54" t="n">
        <f aca="false">MIN(1000,MAX(AP518,IF($A517&gt;=AP$16,0,AP$13*(AP$16-$A517)+AP$14*(AP$16-$A517)^2+AP$15*(AP$16-$A517)^3)))</f>
        <v>0</v>
      </c>
      <c r="AQ517" s="54" t="n">
        <f aca="false">MIN(1000,MAX(AQ518,IF($A517&gt;=AQ$16,0,AQ$13*(AQ$16-$A517)+AQ$14*(AQ$16-$A517)^2+AQ$15*(AQ$16-$A517)^3)))</f>
        <v>0</v>
      </c>
      <c r="AR517" s="54" t="n">
        <f aca="false">MIN(1000,MAX(AR518,IF($A517&gt;=AR$16,0,AR$13*(AR$16-$A517)+AR$14*(AR$16-$A517)^2+AR$15*(AR$16-$A517)^3)))</f>
        <v>0</v>
      </c>
      <c r="AS517" s="54" t="n">
        <f aca="false">MIN(1000,MAX(AS518,IF($A517&gt;=AS$16,0,AS$13*(AS$16-$A517)+AS$14*(AS$16-$A517)^2+AS$15*(AS$16-$A517)^3)))</f>
        <v>0</v>
      </c>
      <c r="AT517" s="54" t="n">
        <f aca="false">MIN(1000,MAX(AT518,IF($A517&gt;=AT$16,0,AT$13*(AT$16-$A517)+AT$14*(AT$16-$A517)^2+AT$15*(AT$16-$A517)^3)))</f>
        <v>0</v>
      </c>
      <c r="AU517" s="54" t="n">
        <f aca="false">MIN(1000,MAX(AU518,IF($A517&gt;=AU$16,0,AU$13*(AU$16-$A517)+AU$14*(AU$16-$A517)^2+AU$15*(AU$16-$A517)^3)))</f>
        <v>0</v>
      </c>
      <c r="AV517" s="54" t="n">
        <f aca="false">MIN(1000,MAX(AV518,IF($A517&gt;=AV$16,0,AV$13*(AV$16-$A517)+AV$14*(AV$16-$A517)^2+AV$15*(AV$16-$A517)^3)))</f>
        <v>204.88753</v>
      </c>
      <c r="AW517" s="54" t="n">
        <f aca="false">MIN(1000,MAX(AW518,IF($A517&gt;=AW$16,0,AW$13*(AW$16-$A517)+AW$14*(AW$16-$A517)^2+AW$15*(AW$16-$A517)^3)))</f>
        <v>0</v>
      </c>
      <c r="AX517" s="54" t="n">
        <f aca="false">MIN(1000,MAX(AX518,IF($A517&gt;=AX$16,0,AX$13*(AX$16-$A517)+AX$14*(AX$16-$A517)^2+AX$15*(AX$16-$A517)^3)))</f>
        <v>58.216864</v>
      </c>
      <c r="AY517" s="54" t="n">
        <f aca="false">MIN(1000,MAX(AY518,IF($A517&gt;=AY$16,0,AY$13*(AY$16-$A517)+AY$14*(AY$16-$A517)^2+AY$15*(AY$16-$A517)^3)))</f>
        <v>0</v>
      </c>
      <c r="AZ517" s="54" t="n">
        <f aca="false">MIN(1000,MAX(AZ518,IF($A517&gt;=AZ$16,0,AZ$13*(AZ$16-$A517)+AZ$14*(AZ$16-$A517)^2+AZ$15*(AZ$16-$A517)^3)))</f>
        <v>0</v>
      </c>
      <c r="BA517" s="54" t="n">
        <f aca="false">MIN(1000,MAX(BA518,IF($A517&gt;=BA$16,0,BA$13*(BA$16-$A517)+BA$14*(BA$16-$A517)^2+BA$15*(BA$16-$A517)^3)))</f>
        <v>0</v>
      </c>
    </row>
    <row r="518" customFormat="false" ht="13.8" hidden="false" customHeight="false" outlineLevel="0" collapsed="false">
      <c r="A518" s="12" t="n">
        <f aca="false">A517+10</f>
        <v>5010</v>
      </c>
      <c r="B518" s="54" t="n">
        <f aca="false">MIN(1000,MAX(B519,IF($A518&gt;=B$16,0,B$13*(B$16-$A518)+B$14*(B$16-$A518)^2+B$15*(B$16-$A518)^3)))</f>
        <v>0</v>
      </c>
      <c r="C518" s="54" t="n">
        <f aca="false">MIN(1000,MAX(C519,IF($A518&gt;=C$16,0,C$13*(C$16-$A518)+C$14*(C$16-$A518)^2+C$15*(C$16-$A518)^3)))</f>
        <v>0</v>
      </c>
      <c r="D518" s="54" t="n">
        <f aca="false">MIN(1000,MAX(D519,IF($A518&gt;=D$16,0,D$13*(D$16-$A518)+D$14*(D$16-$A518)^2+D$15*(D$16-$A518)^3)))</f>
        <v>0</v>
      </c>
      <c r="E518" s="54" t="n">
        <f aca="false">MIN(1000,MAX(E519,IF($A518&gt;=E$16,0,E$13*(E$16-$A518)+E$14*(E$16-$A518)^2+E$15*(E$16-$A518)^3)))</f>
        <v>0</v>
      </c>
      <c r="F518" s="54" t="n">
        <f aca="false">MIN(1000,MAX(F519,IF($A518&gt;=F$16,0,F$13*(F$16-$A518)+F$14*(F$16-$A518)^2+F$15*(F$16-$A518)^3)))</f>
        <v>0</v>
      </c>
      <c r="G518" s="54" t="n">
        <f aca="false">MIN(1000,MAX(G519,IF($A518&gt;=G$16,0,G$13*(G$16-$A518)+G$14*(G$16-$A518)^2+G$15*(G$16-$A518)^3)))</f>
        <v>0</v>
      </c>
      <c r="H518" s="54" t="n">
        <f aca="false">MIN(1000,MAX(H519,IF($A518&gt;=H$16,0,H$13*(H$16-$A518)+H$14*(H$16-$A518)^2+H$15*(H$16-$A518)^3)))</f>
        <v>0</v>
      </c>
      <c r="I518" s="54" t="n">
        <f aca="false">MIN(1000,MAX(I519,IF($A518&gt;=I$16,0,I$13*(I$16-$A518)+I$14*(I$16-$A518)^2+I$15*(I$16-$A518)^3)))</f>
        <v>0</v>
      </c>
      <c r="J518" s="54" t="n">
        <f aca="false">MIN(1000,MAX(J519,IF($A518&gt;=J$16,0,J$13*(J$16-$A518)+J$14*(J$16-$A518)^2+J$15*(J$16-$A518)^3)))</f>
        <v>0</v>
      </c>
      <c r="K518" s="54" t="n">
        <f aca="false">MIN(1000,MAX(K519,IF($A518&gt;=K$16,0,K$13*(K$16-$A518)+K$14*(K$16-$A518)^2+K$15*(K$16-$A518)^3)))</f>
        <v>0</v>
      </c>
      <c r="L518" s="54" t="n">
        <f aca="false">MIN(1000,MAX(L519,IF($A518&gt;=L$16,0,L$13*(L$16-$A518)+L$14*(L$16-$A518)^2+L$15*(L$16-$A518)^3)))</f>
        <v>0</v>
      </c>
      <c r="M518" s="54" t="n">
        <f aca="false">MIN(1000,MAX(M519,IF($A518&gt;=M$16,0,M$13*(M$16-$A518)+M$14*(M$16-$A518)^2+M$15*(M$16-$A518)^3)))</f>
        <v>0</v>
      </c>
      <c r="N518" s="54" t="n">
        <f aca="false">MIN(1000,MAX(N519,IF($A518&gt;=N$16,0,N$13*(N$16-$A518)+N$14*(N$16-$A518)^2+N$15*(N$16-$A518)^3)))</f>
        <v>0</v>
      </c>
      <c r="O518" s="54" t="n">
        <f aca="false">MIN(1000,MAX(O519,IF($A518&gt;=O$16,0,O$13*(O$16-$A518)+O$14*(O$16-$A518)^2+O$15*(O$16-$A518)^3)))</f>
        <v>0</v>
      </c>
      <c r="P518" s="54" t="n">
        <f aca="false">MIN(1000,MAX(P519,IF($A518&gt;=P$16,0,P$13*(P$16-$A518)+P$14*(P$16-$A518)^2+P$15*(P$16-$A518)^3)))</f>
        <v>0</v>
      </c>
      <c r="Q518" s="54" t="n">
        <f aca="false">MIN(1000,MAX(Q519,IF($A518&gt;=Q$16,0,Q$13*(Q$16-$A518)+Q$14*(Q$16-$A518)^2+Q$15*(Q$16-$A518)^3)))</f>
        <v>0</v>
      </c>
      <c r="R518" s="54" t="n">
        <f aca="false">MIN(1000,MAX(R519,IF($A518&gt;=R$16,0,R$13*(R$16-$A518)+R$14*(R$16-$A518)^2+R$15*(R$16-$A518)^3)))</f>
        <v>0</v>
      </c>
      <c r="S518" s="54" t="n">
        <f aca="false">MIN(1000,MAX(S519,IF($A518&gt;=S$16,0,S$13*(S$16-$A518)+S$14*(S$16-$A518)^2+S$15*(S$16-$A518)^3)))</f>
        <v>0</v>
      </c>
      <c r="T518" s="54" t="n">
        <f aca="false">MIN(1000,MAX(T519,IF($A518&gt;=T$16,0,T$13*(T$16-$A518)+T$14*(T$16-$A518)^2+T$15*(T$16-$A518)^3)))</f>
        <v>0</v>
      </c>
      <c r="U518" s="54" t="n">
        <f aca="false">MIN(1000,MAX(U519,IF($A518&gt;=U$16,0,U$13*(U$16-$A518)+U$14*(U$16-$A518)^2+U$15*(U$16-$A518)^3)))</f>
        <v>34.30245</v>
      </c>
      <c r="V518" s="54" t="n">
        <f aca="false">MIN(1000,MAX(V519,IF($A518&gt;=V$16,0,V$13*(V$16-$A518)+V$14*(V$16-$A518)^2+V$15*(V$16-$A518)^3)))</f>
        <v>0</v>
      </c>
      <c r="W518" s="54" t="n">
        <f aca="false">MIN(1000,MAX(W519,IF($A518&gt;=W$16,0,W$13*(W$16-$A518)+W$14*(W$16-$A518)^2+W$15*(W$16-$A518)^3)))</f>
        <v>19.10748</v>
      </c>
      <c r="X518" s="54" t="n">
        <f aca="false">MIN(1000,MAX(X519,IF($A518&gt;=X$16,0,X$13*(X$16-$A518)+X$14*(X$16-$A518)^2+X$15*(X$16-$A518)^3)))</f>
        <v>0</v>
      </c>
      <c r="Y518" s="54" t="n">
        <f aca="false">MIN(1000,MAX(Y519,IF($A518&gt;=Y$16,0,Y$13*(Y$16-$A518)+Y$14*(Y$16-$A518)^2+Y$15*(Y$16-$A518)^3)))</f>
        <v>0</v>
      </c>
      <c r="Z518" s="54" t="n">
        <f aca="false">MIN(1000,MAX(Z519,IF($A518&gt;=Z$16,0,Z$13*(Z$16-$A518)+Z$14*(Z$16-$A518)^2+Z$15*(Z$16-$A518)^3)))</f>
        <v>0</v>
      </c>
      <c r="AC518" s="54" t="n">
        <f aca="false">MIN(1000,MAX(AC519,IF($A518&gt;=AC$16,0,AC$13*(AC$16-$A518)+AC$14*(AC$16-$A518)^2+AC$15*(AC$16-$A518)^3)))</f>
        <v>0</v>
      </c>
      <c r="AD518" s="54" t="n">
        <f aca="false">MIN(1000,MAX(AD519,IF($A518&gt;=AD$16,0,AD$13*(AD$16-$A518)+AD$14*(AD$16-$A518)^2+AD$15*(AD$16-$A518)^3)))</f>
        <v>0</v>
      </c>
      <c r="AE518" s="54" t="n">
        <f aca="false">MIN(1000,MAX(AE519,IF($A518&gt;=AE$16,0,AE$13*(AE$16-$A518)+AE$14*(AE$16-$A518)^2+AE$15*(AE$16-$A518)^3)))</f>
        <v>0</v>
      </c>
      <c r="AF518" s="54" t="n">
        <f aca="false">MIN(1000,MAX(AF519,IF($A518&gt;=AF$16,0,AF$13*(AF$16-$A518)+AF$14*(AF$16-$A518)^2+AF$15*(AF$16-$A518)^3)))</f>
        <v>0</v>
      </c>
      <c r="AG518" s="54" t="n">
        <f aca="false">MIN(1000,MAX(AG519,IF($A518&gt;=AG$16,0,AG$13*(AG$16-$A518)+AG$14*(AG$16-$A518)^2+AG$15*(AG$16-$A518)^3)))</f>
        <v>0</v>
      </c>
      <c r="AH518" s="54" t="n">
        <f aca="false">MIN(1000,MAX(AH519,IF($A518&gt;=AH$16,0,AH$13*(AH$16-$A518)+AH$14*(AH$16-$A518)^2+AH$15*(AH$16-$A518)^3)))</f>
        <v>0</v>
      </c>
      <c r="AI518" s="54" t="n">
        <f aca="false">MIN(1000,MAX(AI519,IF($A518&gt;=AI$16,0,AI$13*(AI$16-$A518)+AI$14*(AI$16-$A518)^2+AI$15*(AI$16-$A518)^3)))</f>
        <v>0</v>
      </c>
      <c r="AJ518" s="54" t="n">
        <f aca="false">MIN(1000,MAX(AJ519,IF($A518&gt;=AJ$16,0,AJ$13*(AJ$16-$A518)+AJ$14*(AJ$16-$A518)^2+AJ$15*(AJ$16-$A518)^3)))</f>
        <v>0</v>
      </c>
      <c r="AK518" s="54" t="n">
        <f aca="false">MIN(1000,MAX(AK519,IF($A518&gt;=AK$16,0,AK$13*(AK$16-$A518)+AK$14*(AK$16-$A518)^2+AK$15*(AK$16-$A518)^3)))</f>
        <v>0</v>
      </c>
      <c r="AL518" s="54" t="n">
        <f aca="false">MIN(1000,MAX(AL519,IF($A518&gt;=AL$16,0,AL$13*(AL$16-$A518)+AL$14*(AL$16-$A518)^2+AL$15*(AL$16-$A518)^3)))</f>
        <v>0</v>
      </c>
      <c r="AM518" s="54" t="n">
        <f aca="false">MIN(1000,MAX(AM519,IF($A518&gt;=AM$16,0,AM$13*(AM$16-$A518)+AM$14*(AM$16-$A518)^2+AM$15*(AM$16-$A518)^3)))</f>
        <v>0</v>
      </c>
      <c r="AN518" s="54" t="n">
        <f aca="false">MIN(1000,MAX(AN519,IF($A518&gt;=AN$16,0,AN$13*(AN$16-$A518)+AN$14*(AN$16-$A518)^2+AN$15*(AN$16-$A518)^3)))</f>
        <v>0</v>
      </c>
      <c r="AO518" s="54" t="n">
        <f aca="false">MIN(1000,MAX(AO519,IF($A518&gt;=AO$16,0,AO$13*(AO$16-$A518)+AO$14*(AO$16-$A518)^2+AO$15*(AO$16-$A518)^3)))</f>
        <v>0</v>
      </c>
      <c r="AP518" s="54" t="n">
        <f aca="false">MIN(1000,MAX(AP519,IF($A518&gt;=AP$16,0,AP$13*(AP$16-$A518)+AP$14*(AP$16-$A518)^2+AP$15*(AP$16-$A518)^3)))</f>
        <v>0</v>
      </c>
      <c r="AQ518" s="54" t="n">
        <f aca="false">MIN(1000,MAX(AQ519,IF($A518&gt;=AQ$16,0,AQ$13*(AQ$16-$A518)+AQ$14*(AQ$16-$A518)^2+AQ$15*(AQ$16-$A518)^3)))</f>
        <v>0</v>
      </c>
      <c r="AR518" s="54" t="n">
        <f aca="false">MIN(1000,MAX(AR519,IF($A518&gt;=AR$16,0,AR$13*(AR$16-$A518)+AR$14*(AR$16-$A518)^2+AR$15*(AR$16-$A518)^3)))</f>
        <v>0</v>
      </c>
      <c r="AS518" s="54" t="n">
        <f aca="false">MIN(1000,MAX(AS519,IF($A518&gt;=AS$16,0,AS$13*(AS$16-$A518)+AS$14*(AS$16-$A518)^2+AS$15*(AS$16-$A518)^3)))</f>
        <v>0</v>
      </c>
      <c r="AT518" s="54" t="n">
        <f aca="false">MIN(1000,MAX(AT519,IF($A518&gt;=AT$16,0,AT$13*(AT$16-$A518)+AT$14*(AT$16-$A518)^2+AT$15*(AT$16-$A518)^3)))</f>
        <v>0</v>
      </c>
      <c r="AU518" s="54" t="n">
        <f aca="false">MIN(1000,MAX(AU519,IF($A518&gt;=AU$16,0,AU$13*(AU$16-$A518)+AU$14*(AU$16-$A518)^2+AU$15*(AU$16-$A518)^3)))</f>
        <v>0</v>
      </c>
      <c r="AV518" s="54" t="n">
        <f aca="false">MIN(1000,MAX(AV519,IF($A518&gt;=AV$16,0,AV$13*(AV$16-$A518)+AV$14*(AV$16-$A518)^2+AV$15*(AV$16-$A518)^3)))</f>
        <v>203.43453</v>
      </c>
      <c r="AW518" s="54" t="n">
        <f aca="false">MIN(1000,MAX(AW519,IF($A518&gt;=AW$16,0,AW$13*(AW$16-$A518)+AW$14*(AW$16-$A518)^2+AW$15*(AW$16-$A518)^3)))</f>
        <v>0</v>
      </c>
      <c r="AX518" s="54" t="n">
        <f aca="false">MIN(1000,MAX(AX519,IF($A518&gt;=AX$16,0,AX$13*(AX$16-$A518)+AX$14*(AX$16-$A518)^2+AX$15*(AX$16-$A518)^3)))</f>
        <v>58.216864</v>
      </c>
      <c r="AY518" s="54" t="n">
        <f aca="false">MIN(1000,MAX(AY519,IF($A518&gt;=AY$16,0,AY$13*(AY$16-$A518)+AY$14*(AY$16-$A518)^2+AY$15*(AY$16-$A518)^3)))</f>
        <v>0</v>
      </c>
      <c r="AZ518" s="54" t="n">
        <f aca="false">MIN(1000,MAX(AZ519,IF($A518&gt;=AZ$16,0,AZ$13*(AZ$16-$A518)+AZ$14*(AZ$16-$A518)^2+AZ$15*(AZ$16-$A518)^3)))</f>
        <v>0</v>
      </c>
      <c r="BA518" s="54" t="n">
        <f aca="false">MIN(1000,MAX(BA519,IF($A518&gt;=BA$16,0,BA$13*(BA$16-$A518)+BA$14*(BA$16-$A518)^2+BA$15*(BA$16-$A518)^3)))</f>
        <v>0</v>
      </c>
    </row>
    <row r="519" customFormat="false" ht="13.8" hidden="false" customHeight="false" outlineLevel="0" collapsed="false">
      <c r="A519" s="12" t="n">
        <f aca="false">A518+10</f>
        <v>5020</v>
      </c>
      <c r="B519" s="54" t="n">
        <f aca="false">MIN(1000,MAX(B520,IF($A519&gt;=B$16,0,B$13*(B$16-$A519)+B$14*(B$16-$A519)^2+B$15*(B$16-$A519)^3)))</f>
        <v>0</v>
      </c>
      <c r="C519" s="54" t="n">
        <f aca="false">MIN(1000,MAX(C520,IF($A519&gt;=C$16,0,C$13*(C$16-$A519)+C$14*(C$16-$A519)^2+C$15*(C$16-$A519)^3)))</f>
        <v>0</v>
      </c>
      <c r="D519" s="54" t="n">
        <f aca="false">MIN(1000,MAX(D520,IF($A519&gt;=D$16,0,D$13*(D$16-$A519)+D$14*(D$16-$A519)^2+D$15*(D$16-$A519)^3)))</f>
        <v>0</v>
      </c>
      <c r="E519" s="54" t="n">
        <f aca="false">MIN(1000,MAX(E520,IF($A519&gt;=E$16,0,E$13*(E$16-$A519)+E$14*(E$16-$A519)^2+E$15*(E$16-$A519)^3)))</f>
        <v>0</v>
      </c>
      <c r="F519" s="54" t="n">
        <f aca="false">MIN(1000,MAX(F520,IF($A519&gt;=F$16,0,F$13*(F$16-$A519)+F$14*(F$16-$A519)^2+F$15*(F$16-$A519)^3)))</f>
        <v>0</v>
      </c>
      <c r="G519" s="54" t="n">
        <f aca="false">MIN(1000,MAX(G520,IF($A519&gt;=G$16,0,G$13*(G$16-$A519)+G$14*(G$16-$A519)^2+G$15*(G$16-$A519)^3)))</f>
        <v>0</v>
      </c>
      <c r="H519" s="54" t="n">
        <f aca="false">MIN(1000,MAX(H520,IF($A519&gt;=H$16,0,H$13*(H$16-$A519)+H$14*(H$16-$A519)^2+H$15*(H$16-$A519)^3)))</f>
        <v>0</v>
      </c>
      <c r="I519" s="54" t="n">
        <f aca="false">MIN(1000,MAX(I520,IF($A519&gt;=I$16,0,I$13*(I$16-$A519)+I$14*(I$16-$A519)^2+I$15*(I$16-$A519)^3)))</f>
        <v>0</v>
      </c>
      <c r="J519" s="54" t="n">
        <f aca="false">MIN(1000,MAX(J520,IF($A519&gt;=J$16,0,J$13*(J$16-$A519)+J$14*(J$16-$A519)^2+J$15*(J$16-$A519)^3)))</f>
        <v>0</v>
      </c>
      <c r="K519" s="54" t="n">
        <f aca="false">MIN(1000,MAX(K520,IF($A519&gt;=K$16,0,K$13*(K$16-$A519)+K$14*(K$16-$A519)^2+K$15*(K$16-$A519)^3)))</f>
        <v>0</v>
      </c>
      <c r="L519" s="54" t="n">
        <f aca="false">MIN(1000,MAX(L520,IF($A519&gt;=L$16,0,L$13*(L$16-$A519)+L$14*(L$16-$A519)^2+L$15*(L$16-$A519)^3)))</f>
        <v>0</v>
      </c>
      <c r="M519" s="54" t="n">
        <f aca="false">MIN(1000,MAX(M520,IF($A519&gt;=M$16,0,M$13*(M$16-$A519)+M$14*(M$16-$A519)^2+M$15*(M$16-$A519)^3)))</f>
        <v>0</v>
      </c>
      <c r="N519" s="54" t="n">
        <f aca="false">MIN(1000,MAX(N520,IF($A519&gt;=N$16,0,N$13*(N$16-$A519)+N$14*(N$16-$A519)^2+N$15*(N$16-$A519)^3)))</f>
        <v>0</v>
      </c>
      <c r="O519" s="54" t="n">
        <f aca="false">MIN(1000,MAX(O520,IF($A519&gt;=O$16,0,O$13*(O$16-$A519)+O$14*(O$16-$A519)^2+O$15*(O$16-$A519)^3)))</f>
        <v>0</v>
      </c>
      <c r="P519" s="54" t="n">
        <f aca="false">MIN(1000,MAX(P520,IF($A519&gt;=P$16,0,P$13*(P$16-$A519)+P$14*(P$16-$A519)^2+P$15*(P$16-$A519)^3)))</f>
        <v>0</v>
      </c>
      <c r="Q519" s="54" t="n">
        <f aca="false">MIN(1000,MAX(Q520,IF($A519&gt;=Q$16,0,Q$13*(Q$16-$A519)+Q$14*(Q$16-$A519)^2+Q$15*(Q$16-$A519)^3)))</f>
        <v>0</v>
      </c>
      <c r="R519" s="54" t="n">
        <f aca="false">MIN(1000,MAX(R520,IF($A519&gt;=R$16,0,R$13*(R$16-$A519)+R$14*(R$16-$A519)^2+R$15*(R$16-$A519)^3)))</f>
        <v>0</v>
      </c>
      <c r="S519" s="54" t="n">
        <f aca="false">MIN(1000,MAX(S520,IF($A519&gt;=S$16,0,S$13*(S$16-$A519)+S$14*(S$16-$A519)^2+S$15*(S$16-$A519)^3)))</f>
        <v>0</v>
      </c>
      <c r="T519" s="54" t="n">
        <f aca="false">MIN(1000,MAX(T520,IF($A519&gt;=T$16,0,T$13*(T$16-$A519)+T$14*(T$16-$A519)^2+T$15*(T$16-$A519)^3)))</f>
        <v>0</v>
      </c>
      <c r="U519" s="54" t="n">
        <f aca="false">MIN(1000,MAX(U520,IF($A519&gt;=U$16,0,U$13*(U$16-$A519)+U$14*(U$16-$A519)^2+U$15*(U$16-$A519)^3)))</f>
        <v>34.05745</v>
      </c>
      <c r="V519" s="54" t="n">
        <f aca="false">MIN(1000,MAX(V520,IF($A519&gt;=V$16,0,V$13*(V$16-$A519)+V$14*(V$16-$A519)^2+V$15*(V$16-$A519)^3)))</f>
        <v>0</v>
      </c>
      <c r="W519" s="54" t="n">
        <f aca="false">MIN(1000,MAX(W520,IF($A519&gt;=W$16,0,W$13*(W$16-$A519)+W$14*(W$16-$A519)^2+W$15*(W$16-$A519)^3)))</f>
        <v>18.97848</v>
      </c>
      <c r="X519" s="54" t="n">
        <f aca="false">MIN(1000,MAX(X520,IF($A519&gt;=X$16,0,X$13*(X$16-$A519)+X$14*(X$16-$A519)^2+X$15*(X$16-$A519)^3)))</f>
        <v>0</v>
      </c>
      <c r="Y519" s="54" t="n">
        <f aca="false">MIN(1000,MAX(Y520,IF($A519&gt;=Y$16,0,Y$13*(Y$16-$A519)+Y$14*(Y$16-$A519)^2+Y$15*(Y$16-$A519)^3)))</f>
        <v>0</v>
      </c>
      <c r="Z519" s="54" t="n">
        <f aca="false">MIN(1000,MAX(Z520,IF($A519&gt;=Z$16,0,Z$13*(Z$16-$A519)+Z$14*(Z$16-$A519)^2+Z$15*(Z$16-$A519)^3)))</f>
        <v>0</v>
      </c>
      <c r="AC519" s="54" t="n">
        <f aca="false">MIN(1000,MAX(AC520,IF($A519&gt;=AC$16,0,AC$13*(AC$16-$A519)+AC$14*(AC$16-$A519)^2+AC$15*(AC$16-$A519)^3)))</f>
        <v>0</v>
      </c>
      <c r="AD519" s="54" t="n">
        <f aca="false">MIN(1000,MAX(AD520,IF($A519&gt;=AD$16,0,AD$13*(AD$16-$A519)+AD$14*(AD$16-$A519)^2+AD$15*(AD$16-$A519)^3)))</f>
        <v>0</v>
      </c>
      <c r="AE519" s="54" t="n">
        <f aca="false">MIN(1000,MAX(AE520,IF($A519&gt;=AE$16,0,AE$13*(AE$16-$A519)+AE$14*(AE$16-$A519)^2+AE$15*(AE$16-$A519)^3)))</f>
        <v>0</v>
      </c>
      <c r="AF519" s="54" t="n">
        <f aca="false">MIN(1000,MAX(AF520,IF($A519&gt;=AF$16,0,AF$13*(AF$16-$A519)+AF$14*(AF$16-$A519)^2+AF$15*(AF$16-$A519)^3)))</f>
        <v>0</v>
      </c>
      <c r="AG519" s="54" t="n">
        <f aca="false">MIN(1000,MAX(AG520,IF($A519&gt;=AG$16,0,AG$13*(AG$16-$A519)+AG$14*(AG$16-$A519)^2+AG$15*(AG$16-$A519)^3)))</f>
        <v>0</v>
      </c>
      <c r="AH519" s="54" t="n">
        <f aca="false">MIN(1000,MAX(AH520,IF($A519&gt;=AH$16,0,AH$13*(AH$16-$A519)+AH$14*(AH$16-$A519)^2+AH$15*(AH$16-$A519)^3)))</f>
        <v>0</v>
      </c>
      <c r="AI519" s="54" t="n">
        <f aca="false">MIN(1000,MAX(AI520,IF($A519&gt;=AI$16,0,AI$13*(AI$16-$A519)+AI$14*(AI$16-$A519)^2+AI$15*(AI$16-$A519)^3)))</f>
        <v>0</v>
      </c>
      <c r="AJ519" s="54" t="n">
        <f aca="false">MIN(1000,MAX(AJ520,IF($A519&gt;=AJ$16,0,AJ$13*(AJ$16-$A519)+AJ$14*(AJ$16-$A519)^2+AJ$15*(AJ$16-$A519)^3)))</f>
        <v>0</v>
      </c>
      <c r="AK519" s="54" t="n">
        <f aca="false">MIN(1000,MAX(AK520,IF($A519&gt;=AK$16,0,AK$13*(AK$16-$A519)+AK$14*(AK$16-$A519)^2+AK$15*(AK$16-$A519)^3)))</f>
        <v>0</v>
      </c>
      <c r="AL519" s="54" t="n">
        <f aca="false">MIN(1000,MAX(AL520,IF($A519&gt;=AL$16,0,AL$13*(AL$16-$A519)+AL$14*(AL$16-$A519)^2+AL$15*(AL$16-$A519)^3)))</f>
        <v>0</v>
      </c>
      <c r="AM519" s="54" t="n">
        <f aca="false">MIN(1000,MAX(AM520,IF($A519&gt;=AM$16,0,AM$13*(AM$16-$A519)+AM$14*(AM$16-$A519)^2+AM$15*(AM$16-$A519)^3)))</f>
        <v>0</v>
      </c>
      <c r="AN519" s="54" t="n">
        <f aca="false">MIN(1000,MAX(AN520,IF($A519&gt;=AN$16,0,AN$13*(AN$16-$A519)+AN$14*(AN$16-$A519)^2+AN$15*(AN$16-$A519)^3)))</f>
        <v>0</v>
      </c>
      <c r="AO519" s="54" t="n">
        <f aca="false">MIN(1000,MAX(AO520,IF($A519&gt;=AO$16,0,AO$13*(AO$16-$A519)+AO$14*(AO$16-$A519)^2+AO$15*(AO$16-$A519)^3)))</f>
        <v>0</v>
      </c>
      <c r="AP519" s="54" t="n">
        <f aca="false">MIN(1000,MAX(AP520,IF($A519&gt;=AP$16,0,AP$13*(AP$16-$A519)+AP$14*(AP$16-$A519)^2+AP$15*(AP$16-$A519)^3)))</f>
        <v>0</v>
      </c>
      <c r="AQ519" s="54" t="n">
        <f aca="false">MIN(1000,MAX(AQ520,IF($A519&gt;=AQ$16,0,AQ$13*(AQ$16-$A519)+AQ$14*(AQ$16-$A519)^2+AQ$15*(AQ$16-$A519)^3)))</f>
        <v>0</v>
      </c>
      <c r="AR519" s="54" t="n">
        <f aca="false">MIN(1000,MAX(AR520,IF($A519&gt;=AR$16,0,AR$13*(AR$16-$A519)+AR$14*(AR$16-$A519)^2+AR$15*(AR$16-$A519)^3)))</f>
        <v>0</v>
      </c>
      <c r="AS519" s="54" t="n">
        <f aca="false">MIN(1000,MAX(AS520,IF($A519&gt;=AS$16,0,AS$13*(AS$16-$A519)+AS$14*(AS$16-$A519)^2+AS$15*(AS$16-$A519)^3)))</f>
        <v>0</v>
      </c>
      <c r="AT519" s="54" t="n">
        <f aca="false">MIN(1000,MAX(AT520,IF($A519&gt;=AT$16,0,AT$13*(AT$16-$A519)+AT$14*(AT$16-$A519)^2+AT$15*(AT$16-$A519)^3)))</f>
        <v>0</v>
      </c>
      <c r="AU519" s="54" t="n">
        <f aca="false">MIN(1000,MAX(AU520,IF($A519&gt;=AU$16,0,AU$13*(AU$16-$A519)+AU$14*(AU$16-$A519)^2+AU$15*(AU$16-$A519)^3)))</f>
        <v>0</v>
      </c>
      <c r="AV519" s="54" t="n">
        <f aca="false">MIN(1000,MAX(AV520,IF($A519&gt;=AV$16,0,AV$13*(AV$16-$A519)+AV$14*(AV$16-$A519)^2+AV$15*(AV$16-$A519)^3)))</f>
        <v>201.98153</v>
      </c>
      <c r="AW519" s="54" t="n">
        <f aca="false">MIN(1000,MAX(AW520,IF($A519&gt;=AW$16,0,AW$13*(AW$16-$A519)+AW$14*(AW$16-$A519)^2+AW$15*(AW$16-$A519)^3)))</f>
        <v>0</v>
      </c>
      <c r="AX519" s="54" t="n">
        <f aca="false">MIN(1000,MAX(AX520,IF($A519&gt;=AX$16,0,AX$13*(AX$16-$A519)+AX$14*(AX$16-$A519)^2+AX$15*(AX$16-$A519)^3)))</f>
        <v>58.216864</v>
      </c>
      <c r="AY519" s="54" t="n">
        <f aca="false">MIN(1000,MAX(AY520,IF($A519&gt;=AY$16,0,AY$13*(AY$16-$A519)+AY$14*(AY$16-$A519)^2+AY$15*(AY$16-$A519)^3)))</f>
        <v>0</v>
      </c>
      <c r="AZ519" s="54" t="n">
        <f aca="false">MIN(1000,MAX(AZ520,IF($A519&gt;=AZ$16,0,AZ$13*(AZ$16-$A519)+AZ$14*(AZ$16-$A519)^2+AZ$15*(AZ$16-$A519)^3)))</f>
        <v>0</v>
      </c>
      <c r="BA519" s="54" t="n">
        <f aca="false">MIN(1000,MAX(BA520,IF($A519&gt;=BA$16,0,BA$13*(BA$16-$A519)+BA$14*(BA$16-$A519)^2+BA$15*(BA$16-$A519)^3)))</f>
        <v>0</v>
      </c>
    </row>
    <row r="520" customFormat="false" ht="13.8" hidden="false" customHeight="false" outlineLevel="0" collapsed="false">
      <c r="A520" s="12" t="n">
        <f aca="false">A519+10</f>
        <v>5030</v>
      </c>
      <c r="B520" s="54" t="n">
        <f aca="false">MIN(1000,MAX(B521,IF($A520&gt;=B$16,0,B$13*(B$16-$A520)+B$14*(B$16-$A520)^2+B$15*(B$16-$A520)^3)))</f>
        <v>0</v>
      </c>
      <c r="C520" s="54" t="n">
        <f aca="false">MIN(1000,MAX(C521,IF($A520&gt;=C$16,0,C$13*(C$16-$A520)+C$14*(C$16-$A520)^2+C$15*(C$16-$A520)^3)))</f>
        <v>0</v>
      </c>
      <c r="D520" s="54" t="n">
        <f aca="false">MIN(1000,MAX(D521,IF($A520&gt;=D$16,0,D$13*(D$16-$A520)+D$14*(D$16-$A520)^2+D$15*(D$16-$A520)^3)))</f>
        <v>0</v>
      </c>
      <c r="E520" s="54" t="n">
        <f aca="false">MIN(1000,MAX(E521,IF($A520&gt;=E$16,0,E$13*(E$16-$A520)+E$14*(E$16-$A520)^2+E$15*(E$16-$A520)^3)))</f>
        <v>0</v>
      </c>
      <c r="F520" s="54" t="n">
        <f aca="false">MIN(1000,MAX(F521,IF($A520&gt;=F$16,0,F$13*(F$16-$A520)+F$14*(F$16-$A520)^2+F$15*(F$16-$A520)^3)))</f>
        <v>0</v>
      </c>
      <c r="G520" s="54" t="n">
        <f aca="false">MIN(1000,MAX(G521,IF($A520&gt;=G$16,0,G$13*(G$16-$A520)+G$14*(G$16-$A520)^2+G$15*(G$16-$A520)^3)))</f>
        <v>0</v>
      </c>
      <c r="H520" s="54" t="n">
        <f aca="false">MIN(1000,MAX(H521,IF($A520&gt;=H$16,0,H$13*(H$16-$A520)+H$14*(H$16-$A520)^2+H$15*(H$16-$A520)^3)))</f>
        <v>0</v>
      </c>
      <c r="I520" s="54" t="n">
        <f aca="false">MIN(1000,MAX(I521,IF($A520&gt;=I$16,0,I$13*(I$16-$A520)+I$14*(I$16-$A520)^2+I$15*(I$16-$A520)^3)))</f>
        <v>0</v>
      </c>
      <c r="J520" s="54" t="n">
        <f aca="false">MIN(1000,MAX(J521,IF($A520&gt;=J$16,0,J$13*(J$16-$A520)+J$14*(J$16-$A520)^2+J$15*(J$16-$A520)^3)))</f>
        <v>0</v>
      </c>
      <c r="K520" s="54" t="n">
        <f aca="false">MIN(1000,MAX(K521,IF($A520&gt;=K$16,0,K$13*(K$16-$A520)+K$14*(K$16-$A520)^2+K$15*(K$16-$A520)^3)))</f>
        <v>0</v>
      </c>
      <c r="L520" s="54" t="n">
        <f aca="false">MIN(1000,MAX(L521,IF($A520&gt;=L$16,0,L$13*(L$16-$A520)+L$14*(L$16-$A520)^2+L$15*(L$16-$A520)^3)))</f>
        <v>0</v>
      </c>
      <c r="M520" s="54" t="n">
        <f aca="false">MIN(1000,MAX(M521,IF($A520&gt;=M$16,0,M$13*(M$16-$A520)+M$14*(M$16-$A520)^2+M$15*(M$16-$A520)^3)))</f>
        <v>0</v>
      </c>
      <c r="N520" s="54" t="n">
        <f aca="false">MIN(1000,MAX(N521,IF($A520&gt;=N$16,0,N$13*(N$16-$A520)+N$14*(N$16-$A520)^2+N$15*(N$16-$A520)^3)))</f>
        <v>0</v>
      </c>
      <c r="O520" s="54" t="n">
        <f aca="false">MIN(1000,MAX(O521,IF($A520&gt;=O$16,0,O$13*(O$16-$A520)+O$14*(O$16-$A520)^2+O$15*(O$16-$A520)^3)))</f>
        <v>0</v>
      </c>
      <c r="P520" s="54" t="n">
        <f aca="false">MIN(1000,MAX(P521,IF($A520&gt;=P$16,0,P$13*(P$16-$A520)+P$14*(P$16-$A520)^2+P$15*(P$16-$A520)^3)))</f>
        <v>0</v>
      </c>
      <c r="Q520" s="54" t="n">
        <f aca="false">MIN(1000,MAX(Q521,IF($A520&gt;=Q$16,0,Q$13*(Q$16-$A520)+Q$14*(Q$16-$A520)^2+Q$15*(Q$16-$A520)^3)))</f>
        <v>0</v>
      </c>
      <c r="R520" s="54" t="n">
        <f aca="false">MIN(1000,MAX(R521,IF($A520&gt;=R$16,0,R$13*(R$16-$A520)+R$14*(R$16-$A520)^2+R$15*(R$16-$A520)^3)))</f>
        <v>0</v>
      </c>
      <c r="S520" s="54" t="n">
        <f aca="false">MIN(1000,MAX(S521,IF($A520&gt;=S$16,0,S$13*(S$16-$A520)+S$14*(S$16-$A520)^2+S$15*(S$16-$A520)^3)))</f>
        <v>0</v>
      </c>
      <c r="T520" s="54" t="n">
        <f aca="false">MIN(1000,MAX(T521,IF($A520&gt;=T$16,0,T$13*(T$16-$A520)+T$14*(T$16-$A520)^2+T$15*(T$16-$A520)^3)))</f>
        <v>0</v>
      </c>
      <c r="U520" s="54" t="n">
        <f aca="false">MIN(1000,MAX(U521,IF($A520&gt;=U$16,0,U$13*(U$16-$A520)+U$14*(U$16-$A520)^2+U$15*(U$16-$A520)^3)))</f>
        <v>33.81245</v>
      </c>
      <c r="V520" s="54" t="n">
        <f aca="false">MIN(1000,MAX(V521,IF($A520&gt;=V$16,0,V$13*(V$16-$A520)+V$14*(V$16-$A520)^2+V$15*(V$16-$A520)^3)))</f>
        <v>0</v>
      </c>
      <c r="W520" s="54" t="n">
        <f aca="false">MIN(1000,MAX(W521,IF($A520&gt;=W$16,0,W$13*(W$16-$A520)+W$14*(W$16-$A520)^2+W$15*(W$16-$A520)^3)))</f>
        <v>18.84948</v>
      </c>
      <c r="X520" s="54" t="n">
        <f aca="false">MIN(1000,MAX(X521,IF($A520&gt;=X$16,0,X$13*(X$16-$A520)+X$14*(X$16-$A520)^2+X$15*(X$16-$A520)^3)))</f>
        <v>0</v>
      </c>
      <c r="Y520" s="54" t="n">
        <f aca="false">MIN(1000,MAX(Y521,IF($A520&gt;=Y$16,0,Y$13*(Y$16-$A520)+Y$14*(Y$16-$A520)^2+Y$15*(Y$16-$A520)^3)))</f>
        <v>0</v>
      </c>
      <c r="Z520" s="54" t="n">
        <f aca="false">MIN(1000,MAX(Z521,IF($A520&gt;=Z$16,0,Z$13*(Z$16-$A520)+Z$14*(Z$16-$A520)^2+Z$15*(Z$16-$A520)^3)))</f>
        <v>0</v>
      </c>
      <c r="AC520" s="54" t="n">
        <f aca="false">MIN(1000,MAX(AC521,IF($A520&gt;=AC$16,0,AC$13*(AC$16-$A520)+AC$14*(AC$16-$A520)^2+AC$15*(AC$16-$A520)^3)))</f>
        <v>0</v>
      </c>
      <c r="AD520" s="54" t="n">
        <f aca="false">MIN(1000,MAX(AD521,IF($A520&gt;=AD$16,0,AD$13*(AD$16-$A520)+AD$14*(AD$16-$A520)^2+AD$15*(AD$16-$A520)^3)))</f>
        <v>0</v>
      </c>
      <c r="AE520" s="54" t="n">
        <f aca="false">MIN(1000,MAX(AE521,IF($A520&gt;=AE$16,0,AE$13*(AE$16-$A520)+AE$14*(AE$16-$A520)^2+AE$15*(AE$16-$A520)^3)))</f>
        <v>0</v>
      </c>
      <c r="AF520" s="54" t="n">
        <f aca="false">MIN(1000,MAX(AF521,IF($A520&gt;=AF$16,0,AF$13*(AF$16-$A520)+AF$14*(AF$16-$A520)^2+AF$15*(AF$16-$A520)^3)))</f>
        <v>0</v>
      </c>
      <c r="AG520" s="54" t="n">
        <f aca="false">MIN(1000,MAX(AG521,IF($A520&gt;=AG$16,0,AG$13*(AG$16-$A520)+AG$14*(AG$16-$A520)^2+AG$15*(AG$16-$A520)^3)))</f>
        <v>0</v>
      </c>
      <c r="AH520" s="54" t="n">
        <f aca="false">MIN(1000,MAX(AH521,IF($A520&gt;=AH$16,0,AH$13*(AH$16-$A520)+AH$14*(AH$16-$A520)^2+AH$15*(AH$16-$A520)^3)))</f>
        <v>0</v>
      </c>
      <c r="AI520" s="54" t="n">
        <f aca="false">MIN(1000,MAX(AI521,IF($A520&gt;=AI$16,0,AI$13*(AI$16-$A520)+AI$14*(AI$16-$A520)^2+AI$15*(AI$16-$A520)^3)))</f>
        <v>0</v>
      </c>
      <c r="AJ520" s="54" t="n">
        <f aca="false">MIN(1000,MAX(AJ521,IF($A520&gt;=AJ$16,0,AJ$13*(AJ$16-$A520)+AJ$14*(AJ$16-$A520)^2+AJ$15*(AJ$16-$A520)^3)))</f>
        <v>0</v>
      </c>
      <c r="AK520" s="54" t="n">
        <f aca="false">MIN(1000,MAX(AK521,IF($A520&gt;=AK$16,0,AK$13*(AK$16-$A520)+AK$14*(AK$16-$A520)^2+AK$15*(AK$16-$A520)^3)))</f>
        <v>0</v>
      </c>
      <c r="AL520" s="54" t="n">
        <f aca="false">MIN(1000,MAX(AL521,IF($A520&gt;=AL$16,0,AL$13*(AL$16-$A520)+AL$14*(AL$16-$A520)^2+AL$15*(AL$16-$A520)^3)))</f>
        <v>0</v>
      </c>
      <c r="AM520" s="54" t="n">
        <f aca="false">MIN(1000,MAX(AM521,IF($A520&gt;=AM$16,0,AM$13*(AM$16-$A520)+AM$14*(AM$16-$A520)^2+AM$15*(AM$16-$A520)^3)))</f>
        <v>0</v>
      </c>
      <c r="AN520" s="54" t="n">
        <f aca="false">MIN(1000,MAX(AN521,IF($A520&gt;=AN$16,0,AN$13*(AN$16-$A520)+AN$14*(AN$16-$A520)^2+AN$15*(AN$16-$A520)^3)))</f>
        <v>0</v>
      </c>
      <c r="AO520" s="54" t="n">
        <f aca="false">MIN(1000,MAX(AO521,IF($A520&gt;=AO$16,0,AO$13*(AO$16-$A520)+AO$14*(AO$16-$A520)^2+AO$15*(AO$16-$A520)^3)))</f>
        <v>0</v>
      </c>
      <c r="AP520" s="54" t="n">
        <f aca="false">MIN(1000,MAX(AP521,IF($A520&gt;=AP$16,0,AP$13*(AP$16-$A520)+AP$14*(AP$16-$A520)^2+AP$15*(AP$16-$A520)^3)))</f>
        <v>0</v>
      </c>
      <c r="AQ520" s="54" t="n">
        <f aca="false">MIN(1000,MAX(AQ521,IF($A520&gt;=AQ$16,0,AQ$13*(AQ$16-$A520)+AQ$14*(AQ$16-$A520)^2+AQ$15*(AQ$16-$A520)^3)))</f>
        <v>0</v>
      </c>
      <c r="AR520" s="54" t="n">
        <f aca="false">MIN(1000,MAX(AR521,IF($A520&gt;=AR$16,0,AR$13*(AR$16-$A520)+AR$14*(AR$16-$A520)^2+AR$15*(AR$16-$A520)^3)))</f>
        <v>0</v>
      </c>
      <c r="AS520" s="54" t="n">
        <f aca="false">MIN(1000,MAX(AS521,IF($A520&gt;=AS$16,0,AS$13*(AS$16-$A520)+AS$14*(AS$16-$A520)^2+AS$15*(AS$16-$A520)^3)))</f>
        <v>0</v>
      </c>
      <c r="AT520" s="54" t="n">
        <f aca="false">MIN(1000,MAX(AT521,IF($A520&gt;=AT$16,0,AT$13*(AT$16-$A520)+AT$14*(AT$16-$A520)^2+AT$15*(AT$16-$A520)^3)))</f>
        <v>0</v>
      </c>
      <c r="AU520" s="54" t="n">
        <f aca="false">MIN(1000,MAX(AU521,IF($A520&gt;=AU$16,0,AU$13*(AU$16-$A520)+AU$14*(AU$16-$A520)^2+AU$15*(AU$16-$A520)^3)))</f>
        <v>0</v>
      </c>
      <c r="AV520" s="54" t="n">
        <f aca="false">MIN(1000,MAX(AV521,IF($A520&gt;=AV$16,0,AV$13*(AV$16-$A520)+AV$14*(AV$16-$A520)^2+AV$15*(AV$16-$A520)^3)))</f>
        <v>200.52853</v>
      </c>
      <c r="AW520" s="54" t="n">
        <f aca="false">MIN(1000,MAX(AW521,IF($A520&gt;=AW$16,0,AW$13*(AW$16-$A520)+AW$14*(AW$16-$A520)^2+AW$15*(AW$16-$A520)^3)))</f>
        <v>0</v>
      </c>
      <c r="AX520" s="54" t="n">
        <f aca="false">MIN(1000,MAX(AX521,IF($A520&gt;=AX$16,0,AX$13*(AX$16-$A520)+AX$14*(AX$16-$A520)^2+AX$15*(AX$16-$A520)^3)))</f>
        <v>58.216864</v>
      </c>
      <c r="AY520" s="54" t="n">
        <f aca="false">MIN(1000,MAX(AY521,IF($A520&gt;=AY$16,0,AY$13*(AY$16-$A520)+AY$14*(AY$16-$A520)^2+AY$15*(AY$16-$A520)^3)))</f>
        <v>0</v>
      </c>
      <c r="AZ520" s="54" t="n">
        <f aca="false">MIN(1000,MAX(AZ521,IF($A520&gt;=AZ$16,0,AZ$13*(AZ$16-$A520)+AZ$14*(AZ$16-$A520)^2+AZ$15*(AZ$16-$A520)^3)))</f>
        <v>0</v>
      </c>
      <c r="BA520" s="54" t="n">
        <f aca="false">MIN(1000,MAX(BA521,IF($A520&gt;=BA$16,0,BA$13*(BA$16-$A520)+BA$14*(BA$16-$A520)^2+BA$15*(BA$16-$A520)^3)))</f>
        <v>0</v>
      </c>
    </row>
    <row r="521" customFormat="false" ht="13.8" hidden="false" customHeight="false" outlineLevel="0" collapsed="false">
      <c r="A521" s="12" t="n">
        <f aca="false">A520+10</f>
        <v>5040</v>
      </c>
      <c r="B521" s="54" t="n">
        <f aca="false">MIN(1000,MAX(B522,IF($A521&gt;=B$16,0,B$13*(B$16-$A521)+B$14*(B$16-$A521)^2+B$15*(B$16-$A521)^3)))</f>
        <v>0</v>
      </c>
      <c r="C521" s="54" t="n">
        <f aca="false">MIN(1000,MAX(C522,IF($A521&gt;=C$16,0,C$13*(C$16-$A521)+C$14*(C$16-$A521)^2+C$15*(C$16-$A521)^3)))</f>
        <v>0</v>
      </c>
      <c r="D521" s="54" t="n">
        <f aca="false">MIN(1000,MAX(D522,IF($A521&gt;=D$16,0,D$13*(D$16-$A521)+D$14*(D$16-$A521)^2+D$15*(D$16-$A521)^3)))</f>
        <v>0</v>
      </c>
      <c r="E521" s="54" t="n">
        <f aca="false">MIN(1000,MAX(E522,IF($A521&gt;=E$16,0,E$13*(E$16-$A521)+E$14*(E$16-$A521)^2+E$15*(E$16-$A521)^3)))</f>
        <v>0</v>
      </c>
      <c r="F521" s="54" t="n">
        <f aca="false">MIN(1000,MAX(F522,IF($A521&gt;=F$16,0,F$13*(F$16-$A521)+F$14*(F$16-$A521)^2+F$15*(F$16-$A521)^3)))</f>
        <v>0</v>
      </c>
      <c r="G521" s="54" t="n">
        <f aca="false">MIN(1000,MAX(G522,IF($A521&gt;=G$16,0,G$13*(G$16-$A521)+G$14*(G$16-$A521)^2+G$15*(G$16-$A521)^3)))</f>
        <v>0</v>
      </c>
      <c r="H521" s="54" t="n">
        <f aca="false">MIN(1000,MAX(H522,IF($A521&gt;=H$16,0,H$13*(H$16-$A521)+H$14*(H$16-$A521)^2+H$15*(H$16-$A521)^3)))</f>
        <v>0</v>
      </c>
      <c r="I521" s="54" t="n">
        <f aca="false">MIN(1000,MAX(I522,IF($A521&gt;=I$16,0,I$13*(I$16-$A521)+I$14*(I$16-$A521)^2+I$15*(I$16-$A521)^3)))</f>
        <v>0</v>
      </c>
      <c r="J521" s="54" t="n">
        <f aca="false">MIN(1000,MAX(J522,IF($A521&gt;=J$16,0,J$13*(J$16-$A521)+J$14*(J$16-$A521)^2+J$15*(J$16-$A521)^3)))</f>
        <v>0</v>
      </c>
      <c r="K521" s="54" t="n">
        <f aca="false">MIN(1000,MAX(K522,IF($A521&gt;=K$16,0,K$13*(K$16-$A521)+K$14*(K$16-$A521)^2+K$15*(K$16-$A521)^3)))</f>
        <v>0</v>
      </c>
      <c r="L521" s="54" t="n">
        <f aca="false">MIN(1000,MAX(L522,IF($A521&gt;=L$16,0,L$13*(L$16-$A521)+L$14*(L$16-$A521)^2+L$15*(L$16-$A521)^3)))</f>
        <v>0</v>
      </c>
      <c r="M521" s="54" t="n">
        <f aca="false">MIN(1000,MAX(M522,IF($A521&gt;=M$16,0,M$13*(M$16-$A521)+M$14*(M$16-$A521)^2+M$15*(M$16-$A521)^3)))</f>
        <v>0</v>
      </c>
      <c r="N521" s="54" t="n">
        <f aca="false">MIN(1000,MAX(N522,IF($A521&gt;=N$16,0,N$13*(N$16-$A521)+N$14*(N$16-$A521)^2+N$15*(N$16-$A521)^3)))</f>
        <v>0</v>
      </c>
      <c r="O521" s="54" t="n">
        <f aca="false">MIN(1000,MAX(O522,IF($A521&gt;=O$16,0,O$13*(O$16-$A521)+O$14*(O$16-$A521)^2+O$15*(O$16-$A521)^3)))</f>
        <v>0</v>
      </c>
      <c r="P521" s="54" t="n">
        <f aca="false">MIN(1000,MAX(P522,IF($A521&gt;=P$16,0,P$13*(P$16-$A521)+P$14*(P$16-$A521)^2+P$15*(P$16-$A521)^3)))</f>
        <v>0</v>
      </c>
      <c r="Q521" s="54" t="n">
        <f aca="false">MIN(1000,MAX(Q522,IF($A521&gt;=Q$16,0,Q$13*(Q$16-$A521)+Q$14*(Q$16-$A521)^2+Q$15*(Q$16-$A521)^3)))</f>
        <v>0</v>
      </c>
      <c r="R521" s="54" t="n">
        <f aca="false">MIN(1000,MAX(R522,IF($A521&gt;=R$16,0,R$13*(R$16-$A521)+R$14*(R$16-$A521)^2+R$15*(R$16-$A521)^3)))</f>
        <v>0</v>
      </c>
      <c r="S521" s="54" t="n">
        <f aca="false">MIN(1000,MAX(S522,IF($A521&gt;=S$16,0,S$13*(S$16-$A521)+S$14*(S$16-$A521)^2+S$15*(S$16-$A521)^3)))</f>
        <v>0</v>
      </c>
      <c r="T521" s="54" t="n">
        <f aca="false">MIN(1000,MAX(T522,IF($A521&gt;=T$16,0,T$13*(T$16-$A521)+T$14*(T$16-$A521)^2+T$15*(T$16-$A521)^3)))</f>
        <v>0</v>
      </c>
      <c r="U521" s="54" t="n">
        <f aca="false">MIN(1000,MAX(U522,IF($A521&gt;=U$16,0,U$13*(U$16-$A521)+U$14*(U$16-$A521)^2+U$15*(U$16-$A521)^3)))</f>
        <v>33.56745</v>
      </c>
      <c r="V521" s="54" t="n">
        <f aca="false">MIN(1000,MAX(V522,IF($A521&gt;=V$16,0,V$13*(V$16-$A521)+V$14*(V$16-$A521)^2+V$15*(V$16-$A521)^3)))</f>
        <v>0</v>
      </c>
      <c r="W521" s="54" t="n">
        <f aca="false">MIN(1000,MAX(W522,IF($A521&gt;=W$16,0,W$13*(W$16-$A521)+W$14*(W$16-$A521)^2+W$15*(W$16-$A521)^3)))</f>
        <v>18.72048</v>
      </c>
      <c r="X521" s="54" t="n">
        <f aca="false">MIN(1000,MAX(X522,IF($A521&gt;=X$16,0,X$13*(X$16-$A521)+X$14*(X$16-$A521)^2+X$15*(X$16-$A521)^3)))</f>
        <v>0</v>
      </c>
      <c r="Y521" s="54" t="n">
        <f aca="false">MIN(1000,MAX(Y522,IF($A521&gt;=Y$16,0,Y$13*(Y$16-$A521)+Y$14*(Y$16-$A521)^2+Y$15*(Y$16-$A521)^3)))</f>
        <v>0</v>
      </c>
      <c r="Z521" s="54" t="n">
        <f aca="false">MIN(1000,MAX(Z522,IF($A521&gt;=Z$16,0,Z$13*(Z$16-$A521)+Z$14*(Z$16-$A521)^2+Z$15*(Z$16-$A521)^3)))</f>
        <v>0</v>
      </c>
      <c r="AC521" s="54" t="n">
        <f aca="false">MIN(1000,MAX(AC522,IF($A521&gt;=AC$16,0,AC$13*(AC$16-$A521)+AC$14*(AC$16-$A521)^2+AC$15*(AC$16-$A521)^3)))</f>
        <v>0</v>
      </c>
      <c r="AD521" s="54" t="n">
        <f aca="false">MIN(1000,MAX(AD522,IF($A521&gt;=AD$16,0,AD$13*(AD$16-$A521)+AD$14*(AD$16-$A521)^2+AD$15*(AD$16-$A521)^3)))</f>
        <v>0</v>
      </c>
      <c r="AE521" s="54" t="n">
        <f aca="false">MIN(1000,MAX(AE522,IF($A521&gt;=AE$16,0,AE$13*(AE$16-$A521)+AE$14*(AE$16-$A521)^2+AE$15*(AE$16-$A521)^3)))</f>
        <v>0</v>
      </c>
      <c r="AF521" s="54" t="n">
        <f aca="false">MIN(1000,MAX(AF522,IF($A521&gt;=AF$16,0,AF$13*(AF$16-$A521)+AF$14*(AF$16-$A521)^2+AF$15*(AF$16-$A521)^3)))</f>
        <v>0</v>
      </c>
      <c r="AG521" s="54" t="n">
        <f aca="false">MIN(1000,MAX(AG522,IF($A521&gt;=AG$16,0,AG$13*(AG$16-$A521)+AG$14*(AG$16-$A521)^2+AG$15*(AG$16-$A521)^3)))</f>
        <v>0</v>
      </c>
      <c r="AH521" s="54" t="n">
        <f aca="false">MIN(1000,MAX(AH522,IF($A521&gt;=AH$16,0,AH$13*(AH$16-$A521)+AH$14*(AH$16-$A521)^2+AH$15*(AH$16-$A521)^3)))</f>
        <v>0</v>
      </c>
      <c r="AI521" s="54" t="n">
        <f aca="false">MIN(1000,MAX(AI522,IF($A521&gt;=AI$16,0,AI$13*(AI$16-$A521)+AI$14*(AI$16-$A521)^2+AI$15*(AI$16-$A521)^3)))</f>
        <v>0</v>
      </c>
      <c r="AJ521" s="54" t="n">
        <f aca="false">MIN(1000,MAX(AJ522,IF($A521&gt;=AJ$16,0,AJ$13*(AJ$16-$A521)+AJ$14*(AJ$16-$A521)^2+AJ$15*(AJ$16-$A521)^3)))</f>
        <v>0</v>
      </c>
      <c r="AK521" s="54" t="n">
        <f aca="false">MIN(1000,MAX(AK522,IF($A521&gt;=AK$16,0,AK$13*(AK$16-$A521)+AK$14*(AK$16-$A521)^2+AK$15*(AK$16-$A521)^3)))</f>
        <v>0</v>
      </c>
      <c r="AL521" s="54" t="n">
        <f aca="false">MIN(1000,MAX(AL522,IF($A521&gt;=AL$16,0,AL$13*(AL$16-$A521)+AL$14*(AL$16-$A521)^2+AL$15*(AL$16-$A521)^3)))</f>
        <v>0</v>
      </c>
      <c r="AM521" s="54" t="n">
        <f aca="false">MIN(1000,MAX(AM522,IF($A521&gt;=AM$16,0,AM$13*(AM$16-$A521)+AM$14*(AM$16-$A521)^2+AM$15*(AM$16-$A521)^3)))</f>
        <v>0</v>
      </c>
      <c r="AN521" s="54" t="n">
        <f aca="false">MIN(1000,MAX(AN522,IF($A521&gt;=AN$16,0,AN$13*(AN$16-$A521)+AN$14*(AN$16-$A521)^2+AN$15*(AN$16-$A521)^3)))</f>
        <v>0</v>
      </c>
      <c r="AO521" s="54" t="n">
        <f aca="false">MIN(1000,MAX(AO522,IF($A521&gt;=AO$16,0,AO$13*(AO$16-$A521)+AO$14*(AO$16-$A521)^2+AO$15*(AO$16-$A521)^3)))</f>
        <v>0</v>
      </c>
      <c r="AP521" s="54" t="n">
        <f aca="false">MIN(1000,MAX(AP522,IF($A521&gt;=AP$16,0,AP$13*(AP$16-$A521)+AP$14*(AP$16-$A521)^2+AP$15*(AP$16-$A521)^3)))</f>
        <v>0</v>
      </c>
      <c r="AQ521" s="54" t="n">
        <f aca="false">MIN(1000,MAX(AQ522,IF($A521&gt;=AQ$16,0,AQ$13*(AQ$16-$A521)+AQ$14*(AQ$16-$A521)^2+AQ$15*(AQ$16-$A521)^3)))</f>
        <v>0</v>
      </c>
      <c r="AR521" s="54" t="n">
        <f aca="false">MIN(1000,MAX(AR522,IF($A521&gt;=AR$16,0,AR$13*(AR$16-$A521)+AR$14*(AR$16-$A521)^2+AR$15*(AR$16-$A521)^3)))</f>
        <v>0</v>
      </c>
      <c r="AS521" s="54" t="n">
        <f aca="false">MIN(1000,MAX(AS522,IF($A521&gt;=AS$16,0,AS$13*(AS$16-$A521)+AS$14*(AS$16-$A521)^2+AS$15*(AS$16-$A521)^3)))</f>
        <v>0</v>
      </c>
      <c r="AT521" s="54" t="n">
        <f aca="false">MIN(1000,MAX(AT522,IF($A521&gt;=AT$16,0,AT$13*(AT$16-$A521)+AT$14*(AT$16-$A521)^2+AT$15*(AT$16-$A521)^3)))</f>
        <v>0</v>
      </c>
      <c r="AU521" s="54" t="n">
        <f aca="false">MIN(1000,MAX(AU522,IF($A521&gt;=AU$16,0,AU$13*(AU$16-$A521)+AU$14*(AU$16-$A521)^2+AU$15*(AU$16-$A521)^3)))</f>
        <v>0</v>
      </c>
      <c r="AV521" s="54" t="n">
        <f aca="false">MIN(1000,MAX(AV522,IF($A521&gt;=AV$16,0,AV$13*(AV$16-$A521)+AV$14*(AV$16-$A521)^2+AV$15*(AV$16-$A521)^3)))</f>
        <v>199.07553</v>
      </c>
      <c r="AW521" s="54" t="n">
        <f aca="false">MIN(1000,MAX(AW522,IF($A521&gt;=AW$16,0,AW$13*(AW$16-$A521)+AW$14*(AW$16-$A521)^2+AW$15*(AW$16-$A521)^3)))</f>
        <v>0</v>
      </c>
      <c r="AX521" s="54" t="n">
        <f aca="false">MIN(1000,MAX(AX522,IF($A521&gt;=AX$16,0,AX$13*(AX$16-$A521)+AX$14*(AX$16-$A521)^2+AX$15*(AX$16-$A521)^3)))</f>
        <v>58.216864</v>
      </c>
      <c r="AY521" s="54" t="n">
        <f aca="false">MIN(1000,MAX(AY522,IF($A521&gt;=AY$16,0,AY$13*(AY$16-$A521)+AY$14*(AY$16-$A521)^2+AY$15*(AY$16-$A521)^3)))</f>
        <v>0</v>
      </c>
      <c r="AZ521" s="54" t="n">
        <f aca="false">MIN(1000,MAX(AZ522,IF($A521&gt;=AZ$16,0,AZ$13*(AZ$16-$A521)+AZ$14*(AZ$16-$A521)^2+AZ$15*(AZ$16-$A521)^3)))</f>
        <v>0</v>
      </c>
      <c r="BA521" s="54" t="n">
        <f aca="false">MIN(1000,MAX(BA522,IF($A521&gt;=BA$16,0,BA$13*(BA$16-$A521)+BA$14*(BA$16-$A521)^2+BA$15*(BA$16-$A521)^3)))</f>
        <v>0</v>
      </c>
    </row>
    <row r="522" customFormat="false" ht="13.8" hidden="false" customHeight="false" outlineLevel="0" collapsed="false">
      <c r="A522" s="12" t="n">
        <f aca="false">A521+10</f>
        <v>5050</v>
      </c>
      <c r="B522" s="54" t="n">
        <f aca="false">MIN(1000,MAX(B523,IF($A522&gt;=B$16,0,B$13*(B$16-$A522)+B$14*(B$16-$A522)^2+B$15*(B$16-$A522)^3)))</f>
        <v>0</v>
      </c>
      <c r="C522" s="54" t="n">
        <f aca="false">MIN(1000,MAX(C523,IF($A522&gt;=C$16,0,C$13*(C$16-$A522)+C$14*(C$16-$A522)^2+C$15*(C$16-$A522)^3)))</f>
        <v>0</v>
      </c>
      <c r="D522" s="54" t="n">
        <f aca="false">MIN(1000,MAX(D523,IF($A522&gt;=D$16,0,D$13*(D$16-$A522)+D$14*(D$16-$A522)^2+D$15*(D$16-$A522)^3)))</f>
        <v>0</v>
      </c>
      <c r="E522" s="54" t="n">
        <f aca="false">MIN(1000,MAX(E523,IF($A522&gt;=E$16,0,E$13*(E$16-$A522)+E$14*(E$16-$A522)^2+E$15*(E$16-$A522)^3)))</f>
        <v>0</v>
      </c>
      <c r="F522" s="54" t="n">
        <f aca="false">MIN(1000,MAX(F523,IF($A522&gt;=F$16,0,F$13*(F$16-$A522)+F$14*(F$16-$A522)^2+F$15*(F$16-$A522)^3)))</f>
        <v>0</v>
      </c>
      <c r="G522" s="54" t="n">
        <f aca="false">MIN(1000,MAX(G523,IF($A522&gt;=G$16,0,G$13*(G$16-$A522)+G$14*(G$16-$A522)^2+G$15*(G$16-$A522)^3)))</f>
        <v>0</v>
      </c>
      <c r="H522" s="54" t="n">
        <f aca="false">MIN(1000,MAX(H523,IF($A522&gt;=H$16,0,H$13*(H$16-$A522)+H$14*(H$16-$A522)^2+H$15*(H$16-$A522)^3)))</f>
        <v>0</v>
      </c>
      <c r="I522" s="54" t="n">
        <f aca="false">MIN(1000,MAX(I523,IF($A522&gt;=I$16,0,I$13*(I$16-$A522)+I$14*(I$16-$A522)^2+I$15*(I$16-$A522)^3)))</f>
        <v>0</v>
      </c>
      <c r="J522" s="54" t="n">
        <f aca="false">MIN(1000,MAX(J523,IF($A522&gt;=J$16,0,J$13*(J$16-$A522)+J$14*(J$16-$A522)^2+J$15*(J$16-$A522)^3)))</f>
        <v>0</v>
      </c>
      <c r="K522" s="54" t="n">
        <f aca="false">MIN(1000,MAX(K523,IF($A522&gt;=K$16,0,K$13*(K$16-$A522)+K$14*(K$16-$A522)^2+K$15*(K$16-$A522)^3)))</f>
        <v>0</v>
      </c>
      <c r="L522" s="54" t="n">
        <f aca="false">MIN(1000,MAX(L523,IF($A522&gt;=L$16,0,L$13*(L$16-$A522)+L$14*(L$16-$A522)^2+L$15*(L$16-$A522)^3)))</f>
        <v>0</v>
      </c>
      <c r="M522" s="54" t="n">
        <f aca="false">MIN(1000,MAX(M523,IF($A522&gt;=M$16,0,M$13*(M$16-$A522)+M$14*(M$16-$A522)^2+M$15*(M$16-$A522)^3)))</f>
        <v>0</v>
      </c>
      <c r="N522" s="54" t="n">
        <f aca="false">MIN(1000,MAX(N523,IF($A522&gt;=N$16,0,N$13*(N$16-$A522)+N$14*(N$16-$A522)^2+N$15*(N$16-$A522)^3)))</f>
        <v>0</v>
      </c>
      <c r="O522" s="54" t="n">
        <f aca="false">MIN(1000,MAX(O523,IF($A522&gt;=O$16,0,O$13*(O$16-$A522)+O$14*(O$16-$A522)^2+O$15*(O$16-$A522)^3)))</f>
        <v>0</v>
      </c>
      <c r="P522" s="54" t="n">
        <f aca="false">MIN(1000,MAX(P523,IF($A522&gt;=P$16,0,P$13*(P$16-$A522)+P$14*(P$16-$A522)^2+P$15*(P$16-$A522)^3)))</f>
        <v>0</v>
      </c>
      <c r="Q522" s="54" t="n">
        <f aca="false">MIN(1000,MAX(Q523,IF($A522&gt;=Q$16,0,Q$13*(Q$16-$A522)+Q$14*(Q$16-$A522)^2+Q$15*(Q$16-$A522)^3)))</f>
        <v>0</v>
      </c>
      <c r="R522" s="54" t="n">
        <f aca="false">MIN(1000,MAX(R523,IF($A522&gt;=R$16,0,R$13*(R$16-$A522)+R$14*(R$16-$A522)^2+R$15*(R$16-$A522)^3)))</f>
        <v>0</v>
      </c>
      <c r="S522" s="54" t="n">
        <f aca="false">MIN(1000,MAX(S523,IF($A522&gt;=S$16,0,S$13*(S$16-$A522)+S$14*(S$16-$A522)^2+S$15*(S$16-$A522)^3)))</f>
        <v>0</v>
      </c>
      <c r="T522" s="54" t="n">
        <f aca="false">MIN(1000,MAX(T523,IF($A522&gt;=T$16,0,T$13*(T$16-$A522)+T$14*(T$16-$A522)^2+T$15*(T$16-$A522)^3)))</f>
        <v>0</v>
      </c>
      <c r="U522" s="54" t="n">
        <f aca="false">MIN(1000,MAX(U523,IF($A522&gt;=U$16,0,U$13*(U$16-$A522)+U$14*(U$16-$A522)^2+U$15*(U$16-$A522)^3)))</f>
        <v>33.32245</v>
      </c>
      <c r="V522" s="54" t="n">
        <f aca="false">MIN(1000,MAX(V523,IF($A522&gt;=V$16,0,V$13*(V$16-$A522)+V$14*(V$16-$A522)^2+V$15*(V$16-$A522)^3)))</f>
        <v>0</v>
      </c>
      <c r="W522" s="54" t="n">
        <f aca="false">MIN(1000,MAX(W523,IF($A522&gt;=W$16,0,W$13*(W$16-$A522)+W$14*(W$16-$A522)^2+W$15*(W$16-$A522)^3)))</f>
        <v>18.59148</v>
      </c>
      <c r="X522" s="54" t="n">
        <f aca="false">MIN(1000,MAX(X523,IF($A522&gt;=X$16,0,X$13*(X$16-$A522)+X$14*(X$16-$A522)^2+X$15*(X$16-$A522)^3)))</f>
        <v>0</v>
      </c>
      <c r="Y522" s="54" t="n">
        <f aca="false">MIN(1000,MAX(Y523,IF($A522&gt;=Y$16,0,Y$13*(Y$16-$A522)+Y$14*(Y$16-$A522)^2+Y$15*(Y$16-$A522)^3)))</f>
        <v>0</v>
      </c>
      <c r="Z522" s="54" t="n">
        <f aca="false">MIN(1000,MAX(Z523,IF($A522&gt;=Z$16,0,Z$13*(Z$16-$A522)+Z$14*(Z$16-$A522)^2+Z$15*(Z$16-$A522)^3)))</f>
        <v>0</v>
      </c>
      <c r="AC522" s="54" t="n">
        <f aca="false">MIN(1000,MAX(AC523,IF($A522&gt;=AC$16,0,AC$13*(AC$16-$A522)+AC$14*(AC$16-$A522)^2+AC$15*(AC$16-$A522)^3)))</f>
        <v>0</v>
      </c>
      <c r="AD522" s="54" t="n">
        <f aca="false">MIN(1000,MAX(AD523,IF($A522&gt;=AD$16,0,AD$13*(AD$16-$A522)+AD$14*(AD$16-$A522)^2+AD$15*(AD$16-$A522)^3)))</f>
        <v>0</v>
      </c>
      <c r="AE522" s="54" t="n">
        <f aca="false">MIN(1000,MAX(AE523,IF($A522&gt;=AE$16,0,AE$13*(AE$16-$A522)+AE$14*(AE$16-$A522)^2+AE$15*(AE$16-$A522)^3)))</f>
        <v>0</v>
      </c>
      <c r="AF522" s="54" t="n">
        <f aca="false">MIN(1000,MAX(AF523,IF($A522&gt;=AF$16,0,AF$13*(AF$16-$A522)+AF$14*(AF$16-$A522)^2+AF$15*(AF$16-$A522)^3)))</f>
        <v>0</v>
      </c>
      <c r="AG522" s="54" t="n">
        <f aca="false">MIN(1000,MAX(AG523,IF($A522&gt;=AG$16,0,AG$13*(AG$16-$A522)+AG$14*(AG$16-$A522)^2+AG$15*(AG$16-$A522)^3)))</f>
        <v>0</v>
      </c>
      <c r="AH522" s="54" t="n">
        <f aca="false">MIN(1000,MAX(AH523,IF($A522&gt;=AH$16,0,AH$13*(AH$16-$A522)+AH$14*(AH$16-$A522)^2+AH$15*(AH$16-$A522)^3)))</f>
        <v>0</v>
      </c>
      <c r="AI522" s="54" t="n">
        <f aca="false">MIN(1000,MAX(AI523,IF($A522&gt;=AI$16,0,AI$13*(AI$16-$A522)+AI$14*(AI$16-$A522)^2+AI$15*(AI$16-$A522)^3)))</f>
        <v>0</v>
      </c>
      <c r="AJ522" s="54" t="n">
        <f aca="false">MIN(1000,MAX(AJ523,IF($A522&gt;=AJ$16,0,AJ$13*(AJ$16-$A522)+AJ$14*(AJ$16-$A522)^2+AJ$15*(AJ$16-$A522)^3)))</f>
        <v>0</v>
      </c>
      <c r="AK522" s="54" t="n">
        <f aca="false">MIN(1000,MAX(AK523,IF($A522&gt;=AK$16,0,AK$13*(AK$16-$A522)+AK$14*(AK$16-$A522)^2+AK$15*(AK$16-$A522)^3)))</f>
        <v>0</v>
      </c>
      <c r="AL522" s="54" t="n">
        <f aca="false">MIN(1000,MAX(AL523,IF($A522&gt;=AL$16,0,AL$13*(AL$16-$A522)+AL$14*(AL$16-$A522)^2+AL$15*(AL$16-$A522)^3)))</f>
        <v>0</v>
      </c>
      <c r="AM522" s="54" t="n">
        <f aca="false">MIN(1000,MAX(AM523,IF($A522&gt;=AM$16,0,AM$13*(AM$16-$A522)+AM$14*(AM$16-$A522)^2+AM$15*(AM$16-$A522)^3)))</f>
        <v>0</v>
      </c>
      <c r="AN522" s="54" t="n">
        <f aca="false">MIN(1000,MAX(AN523,IF($A522&gt;=AN$16,0,AN$13*(AN$16-$A522)+AN$14*(AN$16-$A522)^2+AN$15*(AN$16-$A522)^3)))</f>
        <v>0</v>
      </c>
      <c r="AO522" s="54" t="n">
        <f aca="false">MIN(1000,MAX(AO523,IF($A522&gt;=AO$16,0,AO$13*(AO$16-$A522)+AO$14*(AO$16-$A522)^2+AO$15*(AO$16-$A522)^3)))</f>
        <v>0</v>
      </c>
      <c r="AP522" s="54" t="n">
        <f aca="false">MIN(1000,MAX(AP523,IF($A522&gt;=AP$16,0,AP$13*(AP$16-$A522)+AP$14*(AP$16-$A522)^2+AP$15*(AP$16-$A522)^3)))</f>
        <v>0</v>
      </c>
      <c r="AQ522" s="54" t="n">
        <f aca="false">MIN(1000,MAX(AQ523,IF($A522&gt;=AQ$16,0,AQ$13*(AQ$16-$A522)+AQ$14*(AQ$16-$A522)^2+AQ$15*(AQ$16-$A522)^3)))</f>
        <v>0</v>
      </c>
      <c r="AR522" s="54" t="n">
        <f aca="false">MIN(1000,MAX(AR523,IF($A522&gt;=AR$16,0,AR$13*(AR$16-$A522)+AR$14*(AR$16-$A522)^2+AR$15*(AR$16-$A522)^3)))</f>
        <v>0</v>
      </c>
      <c r="AS522" s="54" t="n">
        <f aca="false">MIN(1000,MAX(AS523,IF($A522&gt;=AS$16,0,AS$13*(AS$16-$A522)+AS$14*(AS$16-$A522)^2+AS$15*(AS$16-$A522)^3)))</f>
        <v>0</v>
      </c>
      <c r="AT522" s="54" t="n">
        <f aca="false">MIN(1000,MAX(AT523,IF($A522&gt;=AT$16,0,AT$13*(AT$16-$A522)+AT$14*(AT$16-$A522)^2+AT$15*(AT$16-$A522)^3)))</f>
        <v>0</v>
      </c>
      <c r="AU522" s="54" t="n">
        <f aca="false">MIN(1000,MAX(AU523,IF($A522&gt;=AU$16,0,AU$13*(AU$16-$A522)+AU$14*(AU$16-$A522)^2+AU$15*(AU$16-$A522)^3)))</f>
        <v>0</v>
      </c>
      <c r="AV522" s="54" t="n">
        <f aca="false">MIN(1000,MAX(AV523,IF($A522&gt;=AV$16,0,AV$13*(AV$16-$A522)+AV$14*(AV$16-$A522)^2+AV$15*(AV$16-$A522)^3)))</f>
        <v>197.62253</v>
      </c>
      <c r="AW522" s="54" t="n">
        <f aca="false">MIN(1000,MAX(AW523,IF($A522&gt;=AW$16,0,AW$13*(AW$16-$A522)+AW$14*(AW$16-$A522)^2+AW$15*(AW$16-$A522)^3)))</f>
        <v>0</v>
      </c>
      <c r="AX522" s="54" t="n">
        <f aca="false">MIN(1000,MAX(AX523,IF($A522&gt;=AX$16,0,AX$13*(AX$16-$A522)+AX$14*(AX$16-$A522)^2+AX$15*(AX$16-$A522)^3)))</f>
        <v>58.216864</v>
      </c>
      <c r="AY522" s="54" t="n">
        <f aca="false">MIN(1000,MAX(AY523,IF($A522&gt;=AY$16,0,AY$13*(AY$16-$A522)+AY$14*(AY$16-$A522)^2+AY$15*(AY$16-$A522)^3)))</f>
        <v>0</v>
      </c>
      <c r="AZ522" s="54" t="n">
        <f aca="false">MIN(1000,MAX(AZ523,IF($A522&gt;=AZ$16,0,AZ$13*(AZ$16-$A522)+AZ$14*(AZ$16-$A522)^2+AZ$15*(AZ$16-$A522)^3)))</f>
        <v>0</v>
      </c>
      <c r="BA522" s="54" t="n">
        <f aca="false">MIN(1000,MAX(BA523,IF($A522&gt;=BA$16,0,BA$13*(BA$16-$A522)+BA$14*(BA$16-$A522)^2+BA$15*(BA$16-$A522)^3)))</f>
        <v>0</v>
      </c>
    </row>
    <row r="523" customFormat="false" ht="13.8" hidden="false" customHeight="false" outlineLevel="0" collapsed="false">
      <c r="A523" s="12" t="n">
        <f aca="false">A522+10</f>
        <v>5060</v>
      </c>
      <c r="B523" s="54" t="n">
        <f aca="false">MIN(1000,MAX(B524,IF($A523&gt;=B$16,0,B$13*(B$16-$A523)+B$14*(B$16-$A523)^2+B$15*(B$16-$A523)^3)))</f>
        <v>0</v>
      </c>
      <c r="C523" s="54" t="n">
        <f aca="false">MIN(1000,MAX(C524,IF($A523&gt;=C$16,0,C$13*(C$16-$A523)+C$14*(C$16-$A523)^2+C$15*(C$16-$A523)^3)))</f>
        <v>0</v>
      </c>
      <c r="D523" s="54" t="n">
        <f aca="false">MIN(1000,MAX(D524,IF($A523&gt;=D$16,0,D$13*(D$16-$A523)+D$14*(D$16-$A523)^2+D$15*(D$16-$A523)^3)))</f>
        <v>0</v>
      </c>
      <c r="E523" s="54" t="n">
        <f aca="false">MIN(1000,MAX(E524,IF($A523&gt;=E$16,0,E$13*(E$16-$A523)+E$14*(E$16-$A523)^2+E$15*(E$16-$A523)^3)))</f>
        <v>0</v>
      </c>
      <c r="F523" s="54" t="n">
        <f aca="false">MIN(1000,MAX(F524,IF($A523&gt;=F$16,0,F$13*(F$16-$A523)+F$14*(F$16-$A523)^2+F$15*(F$16-$A523)^3)))</f>
        <v>0</v>
      </c>
      <c r="G523" s="54" t="n">
        <f aca="false">MIN(1000,MAX(G524,IF($A523&gt;=G$16,0,G$13*(G$16-$A523)+G$14*(G$16-$A523)^2+G$15*(G$16-$A523)^3)))</f>
        <v>0</v>
      </c>
      <c r="H523" s="54" t="n">
        <f aca="false">MIN(1000,MAX(H524,IF($A523&gt;=H$16,0,H$13*(H$16-$A523)+H$14*(H$16-$A523)^2+H$15*(H$16-$A523)^3)))</f>
        <v>0</v>
      </c>
      <c r="I523" s="54" t="n">
        <f aca="false">MIN(1000,MAX(I524,IF($A523&gt;=I$16,0,I$13*(I$16-$A523)+I$14*(I$16-$A523)^2+I$15*(I$16-$A523)^3)))</f>
        <v>0</v>
      </c>
      <c r="J523" s="54" t="n">
        <f aca="false">MIN(1000,MAX(J524,IF($A523&gt;=J$16,0,J$13*(J$16-$A523)+J$14*(J$16-$A523)^2+J$15*(J$16-$A523)^3)))</f>
        <v>0</v>
      </c>
      <c r="K523" s="54" t="n">
        <f aca="false">MIN(1000,MAX(K524,IF($A523&gt;=K$16,0,K$13*(K$16-$A523)+K$14*(K$16-$A523)^2+K$15*(K$16-$A523)^3)))</f>
        <v>0</v>
      </c>
      <c r="L523" s="54" t="n">
        <f aca="false">MIN(1000,MAX(L524,IF($A523&gt;=L$16,0,L$13*(L$16-$A523)+L$14*(L$16-$A523)^2+L$15*(L$16-$A523)^3)))</f>
        <v>0</v>
      </c>
      <c r="M523" s="54" t="n">
        <f aca="false">MIN(1000,MAX(M524,IF($A523&gt;=M$16,0,M$13*(M$16-$A523)+M$14*(M$16-$A523)^2+M$15*(M$16-$A523)^3)))</f>
        <v>0</v>
      </c>
      <c r="N523" s="54" t="n">
        <f aca="false">MIN(1000,MAX(N524,IF($A523&gt;=N$16,0,N$13*(N$16-$A523)+N$14*(N$16-$A523)^2+N$15*(N$16-$A523)^3)))</f>
        <v>0</v>
      </c>
      <c r="O523" s="54" t="n">
        <f aca="false">MIN(1000,MAX(O524,IF($A523&gt;=O$16,0,O$13*(O$16-$A523)+O$14*(O$16-$A523)^2+O$15*(O$16-$A523)^3)))</f>
        <v>0</v>
      </c>
      <c r="P523" s="54" t="n">
        <f aca="false">MIN(1000,MAX(P524,IF($A523&gt;=P$16,0,P$13*(P$16-$A523)+P$14*(P$16-$A523)^2+P$15*(P$16-$A523)^3)))</f>
        <v>0</v>
      </c>
      <c r="Q523" s="54" t="n">
        <f aca="false">MIN(1000,MAX(Q524,IF($A523&gt;=Q$16,0,Q$13*(Q$16-$A523)+Q$14*(Q$16-$A523)^2+Q$15*(Q$16-$A523)^3)))</f>
        <v>0</v>
      </c>
      <c r="R523" s="54" t="n">
        <f aca="false">MIN(1000,MAX(R524,IF($A523&gt;=R$16,0,R$13*(R$16-$A523)+R$14*(R$16-$A523)^2+R$15*(R$16-$A523)^3)))</f>
        <v>0</v>
      </c>
      <c r="S523" s="54" t="n">
        <f aca="false">MIN(1000,MAX(S524,IF($A523&gt;=S$16,0,S$13*(S$16-$A523)+S$14*(S$16-$A523)^2+S$15*(S$16-$A523)^3)))</f>
        <v>0</v>
      </c>
      <c r="T523" s="54" t="n">
        <f aca="false">MIN(1000,MAX(T524,IF($A523&gt;=T$16,0,T$13*(T$16-$A523)+T$14*(T$16-$A523)^2+T$15*(T$16-$A523)^3)))</f>
        <v>0</v>
      </c>
      <c r="U523" s="54" t="n">
        <f aca="false">MIN(1000,MAX(U524,IF($A523&gt;=U$16,0,U$13*(U$16-$A523)+U$14*(U$16-$A523)^2+U$15*(U$16-$A523)^3)))</f>
        <v>33.07745</v>
      </c>
      <c r="V523" s="54" t="n">
        <f aca="false">MIN(1000,MAX(V524,IF($A523&gt;=V$16,0,V$13*(V$16-$A523)+V$14*(V$16-$A523)^2+V$15*(V$16-$A523)^3)))</f>
        <v>0</v>
      </c>
      <c r="W523" s="54" t="n">
        <f aca="false">MIN(1000,MAX(W524,IF($A523&gt;=W$16,0,W$13*(W$16-$A523)+W$14*(W$16-$A523)^2+W$15*(W$16-$A523)^3)))</f>
        <v>18.46248</v>
      </c>
      <c r="X523" s="54" t="n">
        <f aca="false">MIN(1000,MAX(X524,IF($A523&gt;=X$16,0,X$13*(X$16-$A523)+X$14*(X$16-$A523)^2+X$15*(X$16-$A523)^3)))</f>
        <v>0</v>
      </c>
      <c r="Y523" s="54" t="n">
        <f aca="false">MIN(1000,MAX(Y524,IF($A523&gt;=Y$16,0,Y$13*(Y$16-$A523)+Y$14*(Y$16-$A523)^2+Y$15*(Y$16-$A523)^3)))</f>
        <v>0</v>
      </c>
      <c r="Z523" s="54" t="n">
        <f aca="false">MIN(1000,MAX(Z524,IF($A523&gt;=Z$16,0,Z$13*(Z$16-$A523)+Z$14*(Z$16-$A523)^2+Z$15*(Z$16-$A523)^3)))</f>
        <v>0</v>
      </c>
      <c r="AC523" s="54" t="n">
        <f aca="false">MIN(1000,MAX(AC524,IF($A523&gt;=AC$16,0,AC$13*(AC$16-$A523)+AC$14*(AC$16-$A523)^2+AC$15*(AC$16-$A523)^3)))</f>
        <v>0</v>
      </c>
      <c r="AD523" s="54" t="n">
        <f aca="false">MIN(1000,MAX(AD524,IF($A523&gt;=AD$16,0,AD$13*(AD$16-$A523)+AD$14*(AD$16-$A523)^2+AD$15*(AD$16-$A523)^3)))</f>
        <v>0</v>
      </c>
      <c r="AE523" s="54" t="n">
        <f aca="false">MIN(1000,MAX(AE524,IF($A523&gt;=AE$16,0,AE$13*(AE$16-$A523)+AE$14*(AE$16-$A523)^2+AE$15*(AE$16-$A523)^3)))</f>
        <v>0</v>
      </c>
      <c r="AF523" s="54" t="n">
        <f aca="false">MIN(1000,MAX(AF524,IF($A523&gt;=AF$16,0,AF$13*(AF$16-$A523)+AF$14*(AF$16-$A523)^2+AF$15*(AF$16-$A523)^3)))</f>
        <v>0</v>
      </c>
      <c r="AG523" s="54" t="n">
        <f aca="false">MIN(1000,MAX(AG524,IF($A523&gt;=AG$16,0,AG$13*(AG$16-$A523)+AG$14*(AG$16-$A523)^2+AG$15*(AG$16-$A523)^3)))</f>
        <v>0</v>
      </c>
      <c r="AH523" s="54" t="n">
        <f aca="false">MIN(1000,MAX(AH524,IF($A523&gt;=AH$16,0,AH$13*(AH$16-$A523)+AH$14*(AH$16-$A523)^2+AH$15*(AH$16-$A523)^3)))</f>
        <v>0</v>
      </c>
      <c r="AI523" s="54" t="n">
        <f aca="false">MIN(1000,MAX(AI524,IF($A523&gt;=AI$16,0,AI$13*(AI$16-$A523)+AI$14*(AI$16-$A523)^2+AI$15*(AI$16-$A523)^3)))</f>
        <v>0</v>
      </c>
      <c r="AJ523" s="54" t="n">
        <f aca="false">MIN(1000,MAX(AJ524,IF($A523&gt;=AJ$16,0,AJ$13*(AJ$16-$A523)+AJ$14*(AJ$16-$A523)^2+AJ$15*(AJ$16-$A523)^3)))</f>
        <v>0</v>
      </c>
      <c r="AK523" s="54" t="n">
        <f aca="false">MIN(1000,MAX(AK524,IF($A523&gt;=AK$16,0,AK$13*(AK$16-$A523)+AK$14*(AK$16-$A523)^2+AK$15*(AK$16-$A523)^3)))</f>
        <v>0</v>
      </c>
      <c r="AL523" s="54" t="n">
        <f aca="false">MIN(1000,MAX(AL524,IF($A523&gt;=AL$16,0,AL$13*(AL$16-$A523)+AL$14*(AL$16-$A523)^2+AL$15*(AL$16-$A523)^3)))</f>
        <v>0</v>
      </c>
      <c r="AM523" s="54" t="n">
        <f aca="false">MIN(1000,MAX(AM524,IF($A523&gt;=AM$16,0,AM$13*(AM$16-$A523)+AM$14*(AM$16-$A523)^2+AM$15*(AM$16-$A523)^3)))</f>
        <v>0</v>
      </c>
      <c r="AN523" s="54" t="n">
        <f aca="false">MIN(1000,MAX(AN524,IF($A523&gt;=AN$16,0,AN$13*(AN$16-$A523)+AN$14*(AN$16-$A523)^2+AN$15*(AN$16-$A523)^3)))</f>
        <v>0</v>
      </c>
      <c r="AO523" s="54" t="n">
        <f aca="false">MIN(1000,MAX(AO524,IF($A523&gt;=AO$16,0,AO$13*(AO$16-$A523)+AO$14*(AO$16-$A523)^2+AO$15*(AO$16-$A523)^3)))</f>
        <v>0</v>
      </c>
      <c r="AP523" s="54" t="n">
        <f aca="false">MIN(1000,MAX(AP524,IF($A523&gt;=AP$16,0,AP$13*(AP$16-$A523)+AP$14*(AP$16-$A523)^2+AP$15*(AP$16-$A523)^3)))</f>
        <v>0</v>
      </c>
      <c r="AQ523" s="54" t="n">
        <f aca="false">MIN(1000,MAX(AQ524,IF($A523&gt;=AQ$16,0,AQ$13*(AQ$16-$A523)+AQ$14*(AQ$16-$A523)^2+AQ$15*(AQ$16-$A523)^3)))</f>
        <v>0</v>
      </c>
      <c r="AR523" s="54" t="n">
        <f aca="false">MIN(1000,MAX(AR524,IF($A523&gt;=AR$16,0,AR$13*(AR$16-$A523)+AR$14*(AR$16-$A523)^2+AR$15*(AR$16-$A523)^3)))</f>
        <v>0</v>
      </c>
      <c r="AS523" s="54" t="n">
        <f aca="false">MIN(1000,MAX(AS524,IF($A523&gt;=AS$16,0,AS$13*(AS$16-$A523)+AS$14*(AS$16-$A523)^2+AS$15*(AS$16-$A523)^3)))</f>
        <v>0</v>
      </c>
      <c r="AT523" s="54" t="n">
        <f aca="false">MIN(1000,MAX(AT524,IF($A523&gt;=AT$16,0,AT$13*(AT$16-$A523)+AT$14*(AT$16-$A523)^2+AT$15*(AT$16-$A523)^3)))</f>
        <v>0</v>
      </c>
      <c r="AU523" s="54" t="n">
        <f aca="false">MIN(1000,MAX(AU524,IF($A523&gt;=AU$16,0,AU$13*(AU$16-$A523)+AU$14*(AU$16-$A523)^2+AU$15*(AU$16-$A523)^3)))</f>
        <v>0</v>
      </c>
      <c r="AV523" s="54" t="n">
        <f aca="false">MIN(1000,MAX(AV524,IF($A523&gt;=AV$16,0,AV$13*(AV$16-$A523)+AV$14*(AV$16-$A523)^2+AV$15*(AV$16-$A523)^3)))</f>
        <v>196.16953</v>
      </c>
      <c r="AW523" s="54" t="n">
        <f aca="false">MIN(1000,MAX(AW524,IF($A523&gt;=AW$16,0,AW$13*(AW$16-$A523)+AW$14*(AW$16-$A523)^2+AW$15*(AW$16-$A523)^3)))</f>
        <v>0</v>
      </c>
      <c r="AX523" s="54" t="n">
        <f aca="false">MIN(1000,MAX(AX524,IF($A523&gt;=AX$16,0,AX$13*(AX$16-$A523)+AX$14*(AX$16-$A523)^2+AX$15*(AX$16-$A523)^3)))</f>
        <v>58.216864</v>
      </c>
      <c r="AY523" s="54" t="n">
        <f aca="false">MIN(1000,MAX(AY524,IF($A523&gt;=AY$16,0,AY$13*(AY$16-$A523)+AY$14*(AY$16-$A523)^2+AY$15*(AY$16-$A523)^3)))</f>
        <v>0</v>
      </c>
      <c r="AZ523" s="54" t="n">
        <f aca="false">MIN(1000,MAX(AZ524,IF($A523&gt;=AZ$16,0,AZ$13*(AZ$16-$A523)+AZ$14*(AZ$16-$A523)^2+AZ$15*(AZ$16-$A523)^3)))</f>
        <v>0</v>
      </c>
      <c r="BA523" s="54" t="n">
        <f aca="false">MIN(1000,MAX(BA524,IF($A523&gt;=BA$16,0,BA$13*(BA$16-$A523)+BA$14*(BA$16-$A523)^2+BA$15*(BA$16-$A523)^3)))</f>
        <v>0</v>
      </c>
    </row>
    <row r="524" customFormat="false" ht="13.8" hidden="false" customHeight="false" outlineLevel="0" collapsed="false">
      <c r="A524" s="12" t="n">
        <f aca="false">A523+10</f>
        <v>5070</v>
      </c>
      <c r="B524" s="54" t="n">
        <f aca="false">MIN(1000,MAX(B525,IF($A524&gt;=B$16,0,B$13*(B$16-$A524)+B$14*(B$16-$A524)^2+B$15*(B$16-$A524)^3)))</f>
        <v>0</v>
      </c>
      <c r="C524" s="54" t="n">
        <f aca="false">MIN(1000,MAX(C525,IF($A524&gt;=C$16,0,C$13*(C$16-$A524)+C$14*(C$16-$A524)^2+C$15*(C$16-$A524)^3)))</f>
        <v>0</v>
      </c>
      <c r="D524" s="54" t="n">
        <f aca="false">MIN(1000,MAX(D525,IF($A524&gt;=D$16,0,D$13*(D$16-$A524)+D$14*(D$16-$A524)^2+D$15*(D$16-$A524)^3)))</f>
        <v>0</v>
      </c>
      <c r="E524" s="54" t="n">
        <f aca="false">MIN(1000,MAX(E525,IF($A524&gt;=E$16,0,E$13*(E$16-$A524)+E$14*(E$16-$A524)^2+E$15*(E$16-$A524)^3)))</f>
        <v>0</v>
      </c>
      <c r="F524" s="54" t="n">
        <f aca="false">MIN(1000,MAX(F525,IF($A524&gt;=F$16,0,F$13*(F$16-$A524)+F$14*(F$16-$A524)^2+F$15*(F$16-$A524)^3)))</f>
        <v>0</v>
      </c>
      <c r="G524" s="54" t="n">
        <f aca="false">MIN(1000,MAX(G525,IF($A524&gt;=G$16,0,G$13*(G$16-$A524)+G$14*(G$16-$A524)^2+G$15*(G$16-$A524)^3)))</f>
        <v>0</v>
      </c>
      <c r="H524" s="54" t="n">
        <f aca="false">MIN(1000,MAX(H525,IF($A524&gt;=H$16,0,H$13*(H$16-$A524)+H$14*(H$16-$A524)^2+H$15*(H$16-$A524)^3)))</f>
        <v>0</v>
      </c>
      <c r="I524" s="54" t="n">
        <f aca="false">MIN(1000,MAX(I525,IF($A524&gt;=I$16,0,I$13*(I$16-$A524)+I$14*(I$16-$A524)^2+I$15*(I$16-$A524)^3)))</f>
        <v>0</v>
      </c>
      <c r="J524" s="54" t="n">
        <f aca="false">MIN(1000,MAX(J525,IF($A524&gt;=J$16,0,J$13*(J$16-$A524)+J$14*(J$16-$A524)^2+J$15*(J$16-$A524)^3)))</f>
        <v>0</v>
      </c>
      <c r="K524" s="54" t="n">
        <f aca="false">MIN(1000,MAX(K525,IF($A524&gt;=K$16,0,K$13*(K$16-$A524)+K$14*(K$16-$A524)^2+K$15*(K$16-$A524)^3)))</f>
        <v>0</v>
      </c>
      <c r="L524" s="54" t="n">
        <f aca="false">MIN(1000,MAX(L525,IF($A524&gt;=L$16,0,L$13*(L$16-$A524)+L$14*(L$16-$A524)^2+L$15*(L$16-$A524)^3)))</f>
        <v>0</v>
      </c>
      <c r="M524" s="54" t="n">
        <f aca="false">MIN(1000,MAX(M525,IF($A524&gt;=M$16,0,M$13*(M$16-$A524)+M$14*(M$16-$A524)^2+M$15*(M$16-$A524)^3)))</f>
        <v>0</v>
      </c>
      <c r="N524" s="54" t="n">
        <f aca="false">MIN(1000,MAX(N525,IF($A524&gt;=N$16,0,N$13*(N$16-$A524)+N$14*(N$16-$A524)^2+N$15*(N$16-$A524)^3)))</f>
        <v>0</v>
      </c>
      <c r="O524" s="54" t="n">
        <f aca="false">MIN(1000,MAX(O525,IF($A524&gt;=O$16,0,O$13*(O$16-$A524)+O$14*(O$16-$A524)^2+O$15*(O$16-$A524)^3)))</f>
        <v>0</v>
      </c>
      <c r="P524" s="54" t="n">
        <f aca="false">MIN(1000,MAX(P525,IF($A524&gt;=P$16,0,P$13*(P$16-$A524)+P$14*(P$16-$A524)^2+P$15*(P$16-$A524)^3)))</f>
        <v>0</v>
      </c>
      <c r="Q524" s="54" t="n">
        <f aca="false">MIN(1000,MAX(Q525,IF($A524&gt;=Q$16,0,Q$13*(Q$16-$A524)+Q$14*(Q$16-$A524)^2+Q$15*(Q$16-$A524)^3)))</f>
        <v>0</v>
      </c>
      <c r="R524" s="54" t="n">
        <f aca="false">MIN(1000,MAX(R525,IF($A524&gt;=R$16,0,R$13*(R$16-$A524)+R$14*(R$16-$A524)^2+R$15*(R$16-$A524)^3)))</f>
        <v>0</v>
      </c>
      <c r="S524" s="54" t="n">
        <f aca="false">MIN(1000,MAX(S525,IF($A524&gt;=S$16,0,S$13*(S$16-$A524)+S$14*(S$16-$A524)^2+S$15*(S$16-$A524)^3)))</f>
        <v>0</v>
      </c>
      <c r="T524" s="54" t="n">
        <f aca="false">MIN(1000,MAX(T525,IF($A524&gt;=T$16,0,T$13*(T$16-$A524)+T$14*(T$16-$A524)^2+T$15*(T$16-$A524)^3)))</f>
        <v>0</v>
      </c>
      <c r="U524" s="54" t="n">
        <f aca="false">MIN(1000,MAX(U525,IF($A524&gt;=U$16,0,U$13*(U$16-$A524)+U$14*(U$16-$A524)^2+U$15*(U$16-$A524)^3)))</f>
        <v>32.83245</v>
      </c>
      <c r="V524" s="54" t="n">
        <f aca="false">MIN(1000,MAX(V525,IF($A524&gt;=V$16,0,V$13*(V$16-$A524)+V$14*(V$16-$A524)^2+V$15*(V$16-$A524)^3)))</f>
        <v>0</v>
      </c>
      <c r="W524" s="54" t="n">
        <f aca="false">MIN(1000,MAX(W525,IF($A524&gt;=W$16,0,W$13*(W$16-$A524)+W$14*(W$16-$A524)^2+W$15*(W$16-$A524)^3)))</f>
        <v>18.33348</v>
      </c>
      <c r="X524" s="54" t="n">
        <f aca="false">MIN(1000,MAX(X525,IF($A524&gt;=X$16,0,X$13*(X$16-$A524)+X$14*(X$16-$A524)^2+X$15*(X$16-$A524)^3)))</f>
        <v>0</v>
      </c>
      <c r="Y524" s="54" t="n">
        <f aca="false">MIN(1000,MAX(Y525,IF($A524&gt;=Y$16,0,Y$13*(Y$16-$A524)+Y$14*(Y$16-$A524)^2+Y$15*(Y$16-$A524)^3)))</f>
        <v>0</v>
      </c>
      <c r="Z524" s="54" t="n">
        <f aca="false">MIN(1000,MAX(Z525,IF($A524&gt;=Z$16,0,Z$13*(Z$16-$A524)+Z$14*(Z$16-$A524)^2+Z$15*(Z$16-$A524)^3)))</f>
        <v>0</v>
      </c>
      <c r="AC524" s="54" t="n">
        <f aca="false">MIN(1000,MAX(AC525,IF($A524&gt;=AC$16,0,AC$13*(AC$16-$A524)+AC$14*(AC$16-$A524)^2+AC$15*(AC$16-$A524)^3)))</f>
        <v>0</v>
      </c>
      <c r="AD524" s="54" t="n">
        <f aca="false">MIN(1000,MAX(AD525,IF($A524&gt;=AD$16,0,AD$13*(AD$16-$A524)+AD$14*(AD$16-$A524)^2+AD$15*(AD$16-$A524)^3)))</f>
        <v>0</v>
      </c>
      <c r="AE524" s="54" t="n">
        <f aca="false">MIN(1000,MAX(AE525,IF($A524&gt;=AE$16,0,AE$13*(AE$16-$A524)+AE$14*(AE$16-$A524)^2+AE$15*(AE$16-$A524)^3)))</f>
        <v>0</v>
      </c>
      <c r="AF524" s="54" t="n">
        <f aca="false">MIN(1000,MAX(AF525,IF($A524&gt;=AF$16,0,AF$13*(AF$16-$A524)+AF$14*(AF$16-$A524)^2+AF$15*(AF$16-$A524)^3)))</f>
        <v>0</v>
      </c>
      <c r="AG524" s="54" t="n">
        <f aca="false">MIN(1000,MAX(AG525,IF($A524&gt;=AG$16,0,AG$13*(AG$16-$A524)+AG$14*(AG$16-$A524)^2+AG$15*(AG$16-$A524)^3)))</f>
        <v>0</v>
      </c>
      <c r="AH524" s="54" t="n">
        <f aca="false">MIN(1000,MAX(AH525,IF($A524&gt;=AH$16,0,AH$13*(AH$16-$A524)+AH$14*(AH$16-$A524)^2+AH$15*(AH$16-$A524)^3)))</f>
        <v>0</v>
      </c>
      <c r="AI524" s="54" t="n">
        <f aca="false">MIN(1000,MAX(AI525,IF($A524&gt;=AI$16,0,AI$13*(AI$16-$A524)+AI$14*(AI$16-$A524)^2+AI$15*(AI$16-$A524)^3)))</f>
        <v>0</v>
      </c>
      <c r="AJ524" s="54" t="n">
        <f aca="false">MIN(1000,MAX(AJ525,IF($A524&gt;=AJ$16,0,AJ$13*(AJ$16-$A524)+AJ$14*(AJ$16-$A524)^2+AJ$15*(AJ$16-$A524)^3)))</f>
        <v>0</v>
      </c>
      <c r="AK524" s="54" t="n">
        <f aca="false">MIN(1000,MAX(AK525,IF($A524&gt;=AK$16,0,AK$13*(AK$16-$A524)+AK$14*(AK$16-$A524)^2+AK$15*(AK$16-$A524)^3)))</f>
        <v>0</v>
      </c>
      <c r="AL524" s="54" t="n">
        <f aca="false">MIN(1000,MAX(AL525,IF($A524&gt;=AL$16,0,AL$13*(AL$16-$A524)+AL$14*(AL$16-$A524)^2+AL$15*(AL$16-$A524)^3)))</f>
        <v>0</v>
      </c>
      <c r="AM524" s="54" t="n">
        <f aca="false">MIN(1000,MAX(AM525,IF($A524&gt;=AM$16,0,AM$13*(AM$16-$A524)+AM$14*(AM$16-$A524)^2+AM$15*(AM$16-$A524)^3)))</f>
        <v>0</v>
      </c>
      <c r="AN524" s="54" t="n">
        <f aca="false">MIN(1000,MAX(AN525,IF($A524&gt;=AN$16,0,AN$13*(AN$16-$A524)+AN$14*(AN$16-$A524)^2+AN$15*(AN$16-$A524)^3)))</f>
        <v>0</v>
      </c>
      <c r="AO524" s="54" t="n">
        <f aca="false">MIN(1000,MAX(AO525,IF($A524&gt;=AO$16,0,AO$13*(AO$16-$A524)+AO$14*(AO$16-$A524)^2+AO$15*(AO$16-$A524)^3)))</f>
        <v>0</v>
      </c>
      <c r="AP524" s="54" t="n">
        <f aca="false">MIN(1000,MAX(AP525,IF($A524&gt;=AP$16,0,AP$13*(AP$16-$A524)+AP$14*(AP$16-$A524)^2+AP$15*(AP$16-$A524)^3)))</f>
        <v>0</v>
      </c>
      <c r="AQ524" s="54" t="n">
        <f aca="false">MIN(1000,MAX(AQ525,IF($A524&gt;=AQ$16,0,AQ$13*(AQ$16-$A524)+AQ$14*(AQ$16-$A524)^2+AQ$15*(AQ$16-$A524)^3)))</f>
        <v>0</v>
      </c>
      <c r="AR524" s="54" t="n">
        <f aca="false">MIN(1000,MAX(AR525,IF($A524&gt;=AR$16,0,AR$13*(AR$16-$A524)+AR$14*(AR$16-$A524)^2+AR$15*(AR$16-$A524)^3)))</f>
        <v>0</v>
      </c>
      <c r="AS524" s="54" t="n">
        <f aca="false">MIN(1000,MAX(AS525,IF($A524&gt;=AS$16,0,AS$13*(AS$16-$A524)+AS$14*(AS$16-$A524)^2+AS$15*(AS$16-$A524)^3)))</f>
        <v>0</v>
      </c>
      <c r="AT524" s="54" t="n">
        <f aca="false">MIN(1000,MAX(AT525,IF($A524&gt;=AT$16,0,AT$13*(AT$16-$A524)+AT$14*(AT$16-$A524)^2+AT$15*(AT$16-$A524)^3)))</f>
        <v>0</v>
      </c>
      <c r="AU524" s="54" t="n">
        <f aca="false">MIN(1000,MAX(AU525,IF($A524&gt;=AU$16,0,AU$13*(AU$16-$A524)+AU$14*(AU$16-$A524)^2+AU$15*(AU$16-$A524)^3)))</f>
        <v>0</v>
      </c>
      <c r="AV524" s="54" t="n">
        <f aca="false">MIN(1000,MAX(AV525,IF($A524&gt;=AV$16,0,AV$13*(AV$16-$A524)+AV$14*(AV$16-$A524)^2+AV$15*(AV$16-$A524)^3)))</f>
        <v>194.71653</v>
      </c>
      <c r="AW524" s="54" t="n">
        <f aca="false">MIN(1000,MAX(AW525,IF($A524&gt;=AW$16,0,AW$13*(AW$16-$A524)+AW$14*(AW$16-$A524)^2+AW$15*(AW$16-$A524)^3)))</f>
        <v>0</v>
      </c>
      <c r="AX524" s="54" t="n">
        <f aca="false">MIN(1000,MAX(AX525,IF($A524&gt;=AX$16,0,AX$13*(AX$16-$A524)+AX$14*(AX$16-$A524)^2+AX$15*(AX$16-$A524)^3)))</f>
        <v>58.216864</v>
      </c>
      <c r="AY524" s="54" t="n">
        <f aca="false">MIN(1000,MAX(AY525,IF($A524&gt;=AY$16,0,AY$13*(AY$16-$A524)+AY$14*(AY$16-$A524)^2+AY$15*(AY$16-$A524)^3)))</f>
        <v>0</v>
      </c>
      <c r="AZ524" s="54" t="n">
        <f aca="false">MIN(1000,MAX(AZ525,IF($A524&gt;=AZ$16,0,AZ$13*(AZ$16-$A524)+AZ$14*(AZ$16-$A524)^2+AZ$15*(AZ$16-$A524)^3)))</f>
        <v>0</v>
      </c>
      <c r="BA524" s="54" t="n">
        <f aca="false">MIN(1000,MAX(BA525,IF($A524&gt;=BA$16,0,BA$13*(BA$16-$A524)+BA$14*(BA$16-$A524)^2+BA$15*(BA$16-$A524)^3)))</f>
        <v>0</v>
      </c>
    </row>
    <row r="525" customFormat="false" ht="13.8" hidden="false" customHeight="false" outlineLevel="0" collapsed="false">
      <c r="A525" s="12" t="n">
        <f aca="false">A524+10</f>
        <v>5080</v>
      </c>
      <c r="B525" s="54" t="n">
        <f aca="false">MIN(1000,MAX(B526,IF($A525&gt;=B$16,0,B$13*(B$16-$A525)+B$14*(B$16-$A525)^2+B$15*(B$16-$A525)^3)))</f>
        <v>0</v>
      </c>
      <c r="C525" s="54" t="n">
        <f aca="false">MIN(1000,MAX(C526,IF($A525&gt;=C$16,0,C$13*(C$16-$A525)+C$14*(C$16-$A525)^2+C$15*(C$16-$A525)^3)))</f>
        <v>0</v>
      </c>
      <c r="D525" s="54" t="n">
        <f aca="false">MIN(1000,MAX(D526,IF($A525&gt;=D$16,0,D$13*(D$16-$A525)+D$14*(D$16-$A525)^2+D$15*(D$16-$A525)^3)))</f>
        <v>0</v>
      </c>
      <c r="E525" s="54" t="n">
        <f aca="false">MIN(1000,MAX(E526,IF($A525&gt;=E$16,0,E$13*(E$16-$A525)+E$14*(E$16-$A525)^2+E$15*(E$16-$A525)^3)))</f>
        <v>0</v>
      </c>
      <c r="F525" s="54" t="n">
        <f aca="false">MIN(1000,MAX(F526,IF($A525&gt;=F$16,0,F$13*(F$16-$A525)+F$14*(F$16-$A525)^2+F$15*(F$16-$A525)^3)))</f>
        <v>0</v>
      </c>
      <c r="G525" s="54" t="n">
        <f aca="false">MIN(1000,MAX(G526,IF($A525&gt;=G$16,0,G$13*(G$16-$A525)+G$14*(G$16-$A525)^2+G$15*(G$16-$A525)^3)))</f>
        <v>0</v>
      </c>
      <c r="H525" s="54" t="n">
        <f aca="false">MIN(1000,MAX(H526,IF($A525&gt;=H$16,0,H$13*(H$16-$A525)+H$14*(H$16-$A525)^2+H$15*(H$16-$A525)^3)))</f>
        <v>0</v>
      </c>
      <c r="I525" s="54" t="n">
        <f aca="false">MIN(1000,MAX(I526,IF($A525&gt;=I$16,0,I$13*(I$16-$A525)+I$14*(I$16-$A525)^2+I$15*(I$16-$A525)^3)))</f>
        <v>0</v>
      </c>
      <c r="J525" s="54" t="n">
        <f aca="false">MIN(1000,MAX(J526,IF($A525&gt;=J$16,0,J$13*(J$16-$A525)+J$14*(J$16-$A525)^2+J$15*(J$16-$A525)^3)))</f>
        <v>0</v>
      </c>
      <c r="K525" s="54" t="n">
        <f aca="false">MIN(1000,MAX(K526,IF($A525&gt;=K$16,0,K$13*(K$16-$A525)+K$14*(K$16-$A525)^2+K$15*(K$16-$A525)^3)))</f>
        <v>0</v>
      </c>
      <c r="L525" s="54" t="n">
        <f aca="false">MIN(1000,MAX(L526,IF($A525&gt;=L$16,0,L$13*(L$16-$A525)+L$14*(L$16-$A525)^2+L$15*(L$16-$A525)^3)))</f>
        <v>0</v>
      </c>
      <c r="M525" s="54" t="n">
        <f aca="false">MIN(1000,MAX(M526,IF($A525&gt;=M$16,0,M$13*(M$16-$A525)+M$14*(M$16-$A525)^2+M$15*(M$16-$A525)^3)))</f>
        <v>0</v>
      </c>
      <c r="N525" s="54" t="n">
        <f aca="false">MIN(1000,MAX(N526,IF($A525&gt;=N$16,0,N$13*(N$16-$A525)+N$14*(N$16-$A525)^2+N$15*(N$16-$A525)^3)))</f>
        <v>0</v>
      </c>
      <c r="O525" s="54" t="n">
        <f aca="false">MIN(1000,MAX(O526,IF($A525&gt;=O$16,0,O$13*(O$16-$A525)+O$14*(O$16-$A525)^2+O$15*(O$16-$A525)^3)))</f>
        <v>0</v>
      </c>
      <c r="P525" s="54" t="n">
        <f aca="false">MIN(1000,MAX(P526,IF($A525&gt;=P$16,0,P$13*(P$16-$A525)+P$14*(P$16-$A525)^2+P$15*(P$16-$A525)^3)))</f>
        <v>0</v>
      </c>
      <c r="Q525" s="54" t="n">
        <f aca="false">MIN(1000,MAX(Q526,IF($A525&gt;=Q$16,0,Q$13*(Q$16-$A525)+Q$14*(Q$16-$A525)^2+Q$15*(Q$16-$A525)^3)))</f>
        <v>0</v>
      </c>
      <c r="R525" s="54" t="n">
        <f aca="false">MIN(1000,MAX(R526,IF($A525&gt;=R$16,0,R$13*(R$16-$A525)+R$14*(R$16-$A525)^2+R$15*(R$16-$A525)^3)))</f>
        <v>0</v>
      </c>
      <c r="S525" s="54" t="n">
        <f aca="false">MIN(1000,MAX(S526,IF($A525&gt;=S$16,0,S$13*(S$16-$A525)+S$14*(S$16-$A525)^2+S$15*(S$16-$A525)^3)))</f>
        <v>0</v>
      </c>
      <c r="T525" s="54" t="n">
        <f aca="false">MIN(1000,MAX(T526,IF($A525&gt;=T$16,0,T$13*(T$16-$A525)+T$14*(T$16-$A525)^2+T$15*(T$16-$A525)^3)))</f>
        <v>0</v>
      </c>
      <c r="U525" s="54" t="n">
        <f aca="false">MIN(1000,MAX(U526,IF($A525&gt;=U$16,0,U$13*(U$16-$A525)+U$14*(U$16-$A525)^2+U$15*(U$16-$A525)^3)))</f>
        <v>32.58745</v>
      </c>
      <c r="V525" s="54" t="n">
        <f aca="false">MIN(1000,MAX(V526,IF($A525&gt;=V$16,0,V$13*(V$16-$A525)+V$14*(V$16-$A525)^2+V$15*(V$16-$A525)^3)))</f>
        <v>0</v>
      </c>
      <c r="W525" s="54" t="n">
        <f aca="false">MIN(1000,MAX(W526,IF($A525&gt;=W$16,0,W$13*(W$16-$A525)+W$14*(W$16-$A525)^2+W$15*(W$16-$A525)^3)))</f>
        <v>18.20448</v>
      </c>
      <c r="X525" s="54" t="n">
        <f aca="false">MIN(1000,MAX(X526,IF($A525&gt;=X$16,0,X$13*(X$16-$A525)+X$14*(X$16-$A525)^2+X$15*(X$16-$A525)^3)))</f>
        <v>0</v>
      </c>
      <c r="Y525" s="54" t="n">
        <f aca="false">MIN(1000,MAX(Y526,IF($A525&gt;=Y$16,0,Y$13*(Y$16-$A525)+Y$14*(Y$16-$A525)^2+Y$15*(Y$16-$A525)^3)))</f>
        <v>0</v>
      </c>
      <c r="Z525" s="54" t="n">
        <f aca="false">MIN(1000,MAX(Z526,IF($A525&gt;=Z$16,0,Z$13*(Z$16-$A525)+Z$14*(Z$16-$A525)^2+Z$15*(Z$16-$A525)^3)))</f>
        <v>0</v>
      </c>
      <c r="AC525" s="54" t="n">
        <f aca="false">MIN(1000,MAX(AC526,IF($A525&gt;=AC$16,0,AC$13*(AC$16-$A525)+AC$14*(AC$16-$A525)^2+AC$15*(AC$16-$A525)^3)))</f>
        <v>0</v>
      </c>
      <c r="AD525" s="54" t="n">
        <f aca="false">MIN(1000,MAX(AD526,IF($A525&gt;=AD$16,0,AD$13*(AD$16-$A525)+AD$14*(AD$16-$A525)^2+AD$15*(AD$16-$A525)^3)))</f>
        <v>0</v>
      </c>
      <c r="AE525" s="54" t="n">
        <f aca="false">MIN(1000,MAX(AE526,IF($A525&gt;=AE$16,0,AE$13*(AE$16-$A525)+AE$14*(AE$16-$A525)^2+AE$15*(AE$16-$A525)^3)))</f>
        <v>0</v>
      </c>
      <c r="AF525" s="54" t="n">
        <f aca="false">MIN(1000,MAX(AF526,IF($A525&gt;=AF$16,0,AF$13*(AF$16-$A525)+AF$14*(AF$16-$A525)^2+AF$15*(AF$16-$A525)^3)))</f>
        <v>0</v>
      </c>
      <c r="AG525" s="54" t="n">
        <f aca="false">MIN(1000,MAX(AG526,IF($A525&gt;=AG$16,0,AG$13*(AG$16-$A525)+AG$14*(AG$16-$A525)^2+AG$15*(AG$16-$A525)^3)))</f>
        <v>0</v>
      </c>
      <c r="AH525" s="54" t="n">
        <f aca="false">MIN(1000,MAX(AH526,IF($A525&gt;=AH$16,0,AH$13*(AH$16-$A525)+AH$14*(AH$16-$A525)^2+AH$15*(AH$16-$A525)^3)))</f>
        <v>0</v>
      </c>
      <c r="AI525" s="54" t="n">
        <f aca="false">MIN(1000,MAX(AI526,IF($A525&gt;=AI$16,0,AI$13*(AI$16-$A525)+AI$14*(AI$16-$A525)^2+AI$15*(AI$16-$A525)^3)))</f>
        <v>0</v>
      </c>
      <c r="AJ525" s="54" t="n">
        <f aca="false">MIN(1000,MAX(AJ526,IF($A525&gt;=AJ$16,0,AJ$13*(AJ$16-$A525)+AJ$14*(AJ$16-$A525)^2+AJ$15*(AJ$16-$A525)^3)))</f>
        <v>0</v>
      </c>
      <c r="AK525" s="54" t="n">
        <f aca="false">MIN(1000,MAX(AK526,IF($A525&gt;=AK$16,0,AK$13*(AK$16-$A525)+AK$14*(AK$16-$A525)^2+AK$15*(AK$16-$A525)^3)))</f>
        <v>0</v>
      </c>
      <c r="AL525" s="54" t="n">
        <f aca="false">MIN(1000,MAX(AL526,IF($A525&gt;=AL$16,0,AL$13*(AL$16-$A525)+AL$14*(AL$16-$A525)^2+AL$15*(AL$16-$A525)^3)))</f>
        <v>0</v>
      </c>
      <c r="AM525" s="54" t="n">
        <f aca="false">MIN(1000,MAX(AM526,IF($A525&gt;=AM$16,0,AM$13*(AM$16-$A525)+AM$14*(AM$16-$A525)^2+AM$15*(AM$16-$A525)^3)))</f>
        <v>0</v>
      </c>
      <c r="AN525" s="54" t="n">
        <f aca="false">MIN(1000,MAX(AN526,IF($A525&gt;=AN$16,0,AN$13*(AN$16-$A525)+AN$14*(AN$16-$A525)^2+AN$15*(AN$16-$A525)^3)))</f>
        <v>0</v>
      </c>
      <c r="AO525" s="54" t="n">
        <f aca="false">MIN(1000,MAX(AO526,IF($A525&gt;=AO$16,0,AO$13*(AO$16-$A525)+AO$14*(AO$16-$A525)^2+AO$15*(AO$16-$A525)^3)))</f>
        <v>0</v>
      </c>
      <c r="AP525" s="54" t="n">
        <f aca="false">MIN(1000,MAX(AP526,IF($A525&gt;=AP$16,0,AP$13*(AP$16-$A525)+AP$14*(AP$16-$A525)^2+AP$15*(AP$16-$A525)^3)))</f>
        <v>0</v>
      </c>
      <c r="AQ525" s="54" t="n">
        <f aca="false">MIN(1000,MAX(AQ526,IF($A525&gt;=AQ$16,0,AQ$13*(AQ$16-$A525)+AQ$14*(AQ$16-$A525)^2+AQ$15*(AQ$16-$A525)^3)))</f>
        <v>0</v>
      </c>
      <c r="AR525" s="54" t="n">
        <f aca="false">MIN(1000,MAX(AR526,IF($A525&gt;=AR$16,0,AR$13*(AR$16-$A525)+AR$14*(AR$16-$A525)^2+AR$15*(AR$16-$A525)^3)))</f>
        <v>0</v>
      </c>
      <c r="AS525" s="54" t="n">
        <f aca="false">MIN(1000,MAX(AS526,IF($A525&gt;=AS$16,0,AS$13*(AS$16-$A525)+AS$14*(AS$16-$A525)^2+AS$15*(AS$16-$A525)^3)))</f>
        <v>0</v>
      </c>
      <c r="AT525" s="54" t="n">
        <f aca="false">MIN(1000,MAX(AT526,IF($A525&gt;=AT$16,0,AT$13*(AT$16-$A525)+AT$14*(AT$16-$A525)^2+AT$15*(AT$16-$A525)^3)))</f>
        <v>0</v>
      </c>
      <c r="AU525" s="54" t="n">
        <f aca="false">MIN(1000,MAX(AU526,IF($A525&gt;=AU$16,0,AU$13*(AU$16-$A525)+AU$14*(AU$16-$A525)^2+AU$15*(AU$16-$A525)^3)))</f>
        <v>0</v>
      </c>
      <c r="AV525" s="54" t="n">
        <f aca="false">MIN(1000,MAX(AV526,IF($A525&gt;=AV$16,0,AV$13*(AV$16-$A525)+AV$14*(AV$16-$A525)^2+AV$15*(AV$16-$A525)^3)))</f>
        <v>193.26353</v>
      </c>
      <c r="AW525" s="54" t="n">
        <f aca="false">MIN(1000,MAX(AW526,IF($A525&gt;=AW$16,0,AW$13*(AW$16-$A525)+AW$14*(AW$16-$A525)^2+AW$15*(AW$16-$A525)^3)))</f>
        <v>0</v>
      </c>
      <c r="AX525" s="54" t="n">
        <f aca="false">MIN(1000,MAX(AX526,IF($A525&gt;=AX$16,0,AX$13*(AX$16-$A525)+AX$14*(AX$16-$A525)^2+AX$15*(AX$16-$A525)^3)))</f>
        <v>58.216864</v>
      </c>
      <c r="AY525" s="54" t="n">
        <f aca="false">MIN(1000,MAX(AY526,IF($A525&gt;=AY$16,0,AY$13*(AY$16-$A525)+AY$14*(AY$16-$A525)^2+AY$15*(AY$16-$A525)^3)))</f>
        <v>0</v>
      </c>
      <c r="AZ525" s="54" t="n">
        <f aca="false">MIN(1000,MAX(AZ526,IF($A525&gt;=AZ$16,0,AZ$13*(AZ$16-$A525)+AZ$14*(AZ$16-$A525)^2+AZ$15*(AZ$16-$A525)^3)))</f>
        <v>0</v>
      </c>
      <c r="BA525" s="54" t="n">
        <f aca="false">MIN(1000,MAX(BA526,IF($A525&gt;=BA$16,0,BA$13*(BA$16-$A525)+BA$14*(BA$16-$A525)^2+BA$15*(BA$16-$A525)^3)))</f>
        <v>0</v>
      </c>
    </row>
    <row r="526" customFormat="false" ht="13.8" hidden="false" customHeight="false" outlineLevel="0" collapsed="false">
      <c r="A526" s="12" t="n">
        <f aca="false">A525+10</f>
        <v>5090</v>
      </c>
      <c r="B526" s="54" t="n">
        <f aca="false">MIN(1000,MAX(B527,IF($A526&gt;=B$16,0,B$13*(B$16-$A526)+B$14*(B$16-$A526)^2+B$15*(B$16-$A526)^3)))</f>
        <v>0</v>
      </c>
      <c r="C526" s="54" t="n">
        <f aca="false">MIN(1000,MAX(C527,IF($A526&gt;=C$16,0,C$13*(C$16-$A526)+C$14*(C$16-$A526)^2+C$15*(C$16-$A526)^3)))</f>
        <v>0</v>
      </c>
      <c r="D526" s="54" t="n">
        <f aca="false">MIN(1000,MAX(D527,IF($A526&gt;=D$16,0,D$13*(D$16-$A526)+D$14*(D$16-$A526)^2+D$15*(D$16-$A526)^3)))</f>
        <v>0</v>
      </c>
      <c r="E526" s="54" t="n">
        <f aca="false">MIN(1000,MAX(E527,IF($A526&gt;=E$16,0,E$13*(E$16-$A526)+E$14*(E$16-$A526)^2+E$15*(E$16-$A526)^3)))</f>
        <v>0</v>
      </c>
      <c r="F526" s="54" t="n">
        <f aca="false">MIN(1000,MAX(F527,IF($A526&gt;=F$16,0,F$13*(F$16-$A526)+F$14*(F$16-$A526)^2+F$15*(F$16-$A526)^3)))</f>
        <v>0</v>
      </c>
      <c r="G526" s="54" t="n">
        <f aca="false">MIN(1000,MAX(G527,IF($A526&gt;=G$16,0,G$13*(G$16-$A526)+G$14*(G$16-$A526)^2+G$15*(G$16-$A526)^3)))</f>
        <v>0</v>
      </c>
      <c r="H526" s="54" t="n">
        <f aca="false">MIN(1000,MAX(H527,IF($A526&gt;=H$16,0,H$13*(H$16-$A526)+H$14*(H$16-$A526)^2+H$15*(H$16-$A526)^3)))</f>
        <v>0</v>
      </c>
      <c r="I526" s="54" t="n">
        <f aca="false">MIN(1000,MAX(I527,IF($A526&gt;=I$16,0,I$13*(I$16-$A526)+I$14*(I$16-$A526)^2+I$15*(I$16-$A526)^3)))</f>
        <v>0</v>
      </c>
      <c r="J526" s="54" t="n">
        <f aca="false">MIN(1000,MAX(J527,IF($A526&gt;=J$16,0,J$13*(J$16-$A526)+J$14*(J$16-$A526)^2+J$15*(J$16-$A526)^3)))</f>
        <v>0</v>
      </c>
      <c r="K526" s="54" t="n">
        <f aca="false">MIN(1000,MAX(K527,IF($A526&gt;=K$16,0,K$13*(K$16-$A526)+K$14*(K$16-$A526)^2+K$15*(K$16-$A526)^3)))</f>
        <v>0</v>
      </c>
      <c r="L526" s="54" t="n">
        <f aca="false">MIN(1000,MAX(L527,IF($A526&gt;=L$16,0,L$13*(L$16-$A526)+L$14*(L$16-$A526)^2+L$15*(L$16-$A526)^3)))</f>
        <v>0</v>
      </c>
      <c r="M526" s="54" t="n">
        <f aca="false">MIN(1000,MAX(M527,IF($A526&gt;=M$16,0,M$13*(M$16-$A526)+M$14*(M$16-$A526)^2+M$15*(M$16-$A526)^3)))</f>
        <v>0</v>
      </c>
      <c r="N526" s="54" t="n">
        <f aca="false">MIN(1000,MAX(N527,IF($A526&gt;=N$16,0,N$13*(N$16-$A526)+N$14*(N$16-$A526)^2+N$15*(N$16-$A526)^3)))</f>
        <v>0</v>
      </c>
      <c r="O526" s="54" t="n">
        <f aca="false">MIN(1000,MAX(O527,IF($A526&gt;=O$16,0,O$13*(O$16-$A526)+O$14*(O$16-$A526)^2+O$15*(O$16-$A526)^3)))</f>
        <v>0</v>
      </c>
      <c r="P526" s="54" t="n">
        <f aca="false">MIN(1000,MAX(P527,IF($A526&gt;=P$16,0,P$13*(P$16-$A526)+P$14*(P$16-$A526)^2+P$15*(P$16-$A526)^3)))</f>
        <v>0</v>
      </c>
      <c r="Q526" s="54" t="n">
        <f aca="false">MIN(1000,MAX(Q527,IF($A526&gt;=Q$16,0,Q$13*(Q$16-$A526)+Q$14*(Q$16-$A526)^2+Q$15*(Q$16-$A526)^3)))</f>
        <v>0</v>
      </c>
      <c r="R526" s="54" t="n">
        <f aca="false">MIN(1000,MAX(R527,IF($A526&gt;=R$16,0,R$13*(R$16-$A526)+R$14*(R$16-$A526)^2+R$15*(R$16-$A526)^3)))</f>
        <v>0</v>
      </c>
      <c r="S526" s="54" t="n">
        <f aca="false">MIN(1000,MAX(S527,IF($A526&gt;=S$16,0,S$13*(S$16-$A526)+S$14*(S$16-$A526)^2+S$15*(S$16-$A526)^3)))</f>
        <v>0</v>
      </c>
      <c r="T526" s="54" t="n">
        <f aca="false">MIN(1000,MAX(T527,IF($A526&gt;=T$16,0,T$13*(T$16-$A526)+T$14*(T$16-$A526)^2+T$15*(T$16-$A526)^3)))</f>
        <v>0</v>
      </c>
      <c r="U526" s="54" t="n">
        <f aca="false">MIN(1000,MAX(U527,IF($A526&gt;=U$16,0,U$13*(U$16-$A526)+U$14*(U$16-$A526)^2+U$15*(U$16-$A526)^3)))</f>
        <v>32.34245</v>
      </c>
      <c r="V526" s="54" t="n">
        <f aca="false">MIN(1000,MAX(V527,IF($A526&gt;=V$16,0,V$13*(V$16-$A526)+V$14*(V$16-$A526)^2+V$15*(V$16-$A526)^3)))</f>
        <v>0</v>
      </c>
      <c r="W526" s="54" t="n">
        <f aca="false">MIN(1000,MAX(W527,IF($A526&gt;=W$16,0,W$13*(W$16-$A526)+W$14*(W$16-$A526)^2+W$15*(W$16-$A526)^3)))</f>
        <v>18.07548</v>
      </c>
      <c r="X526" s="54" t="n">
        <f aca="false">MIN(1000,MAX(X527,IF($A526&gt;=X$16,0,X$13*(X$16-$A526)+X$14*(X$16-$A526)^2+X$15*(X$16-$A526)^3)))</f>
        <v>0</v>
      </c>
      <c r="Y526" s="54" t="n">
        <f aca="false">MIN(1000,MAX(Y527,IF($A526&gt;=Y$16,0,Y$13*(Y$16-$A526)+Y$14*(Y$16-$A526)^2+Y$15*(Y$16-$A526)^3)))</f>
        <v>0</v>
      </c>
      <c r="Z526" s="54" t="n">
        <f aca="false">MIN(1000,MAX(Z527,IF($A526&gt;=Z$16,0,Z$13*(Z$16-$A526)+Z$14*(Z$16-$A526)^2+Z$15*(Z$16-$A526)^3)))</f>
        <v>0</v>
      </c>
      <c r="AC526" s="54" t="n">
        <f aca="false">MIN(1000,MAX(AC527,IF($A526&gt;=AC$16,0,AC$13*(AC$16-$A526)+AC$14*(AC$16-$A526)^2+AC$15*(AC$16-$A526)^3)))</f>
        <v>0</v>
      </c>
      <c r="AD526" s="54" t="n">
        <f aca="false">MIN(1000,MAX(AD527,IF($A526&gt;=AD$16,0,AD$13*(AD$16-$A526)+AD$14*(AD$16-$A526)^2+AD$15*(AD$16-$A526)^3)))</f>
        <v>0</v>
      </c>
      <c r="AE526" s="54" t="n">
        <f aca="false">MIN(1000,MAX(AE527,IF($A526&gt;=AE$16,0,AE$13*(AE$16-$A526)+AE$14*(AE$16-$A526)^2+AE$15*(AE$16-$A526)^3)))</f>
        <v>0</v>
      </c>
      <c r="AF526" s="54" t="n">
        <f aca="false">MIN(1000,MAX(AF527,IF($A526&gt;=AF$16,0,AF$13*(AF$16-$A526)+AF$14*(AF$16-$A526)^2+AF$15*(AF$16-$A526)^3)))</f>
        <v>0</v>
      </c>
      <c r="AG526" s="54" t="n">
        <f aca="false">MIN(1000,MAX(AG527,IF($A526&gt;=AG$16,0,AG$13*(AG$16-$A526)+AG$14*(AG$16-$A526)^2+AG$15*(AG$16-$A526)^3)))</f>
        <v>0</v>
      </c>
      <c r="AH526" s="54" t="n">
        <f aca="false">MIN(1000,MAX(AH527,IF($A526&gt;=AH$16,0,AH$13*(AH$16-$A526)+AH$14*(AH$16-$A526)^2+AH$15*(AH$16-$A526)^3)))</f>
        <v>0</v>
      </c>
      <c r="AI526" s="54" t="n">
        <f aca="false">MIN(1000,MAX(AI527,IF($A526&gt;=AI$16,0,AI$13*(AI$16-$A526)+AI$14*(AI$16-$A526)^2+AI$15*(AI$16-$A526)^3)))</f>
        <v>0</v>
      </c>
      <c r="AJ526" s="54" t="n">
        <f aca="false">MIN(1000,MAX(AJ527,IF($A526&gt;=AJ$16,0,AJ$13*(AJ$16-$A526)+AJ$14*(AJ$16-$A526)^2+AJ$15*(AJ$16-$A526)^3)))</f>
        <v>0</v>
      </c>
      <c r="AK526" s="54" t="n">
        <f aca="false">MIN(1000,MAX(AK527,IF($A526&gt;=AK$16,0,AK$13*(AK$16-$A526)+AK$14*(AK$16-$A526)^2+AK$15*(AK$16-$A526)^3)))</f>
        <v>0</v>
      </c>
      <c r="AL526" s="54" t="n">
        <f aca="false">MIN(1000,MAX(AL527,IF($A526&gt;=AL$16,0,AL$13*(AL$16-$A526)+AL$14*(AL$16-$A526)^2+AL$15*(AL$16-$A526)^3)))</f>
        <v>0</v>
      </c>
      <c r="AM526" s="54" t="n">
        <f aca="false">MIN(1000,MAX(AM527,IF($A526&gt;=AM$16,0,AM$13*(AM$16-$A526)+AM$14*(AM$16-$A526)^2+AM$15*(AM$16-$A526)^3)))</f>
        <v>0</v>
      </c>
      <c r="AN526" s="54" t="n">
        <f aca="false">MIN(1000,MAX(AN527,IF($A526&gt;=AN$16,0,AN$13*(AN$16-$A526)+AN$14*(AN$16-$A526)^2+AN$15*(AN$16-$A526)^3)))</f>
        <v>0</v>
      </c>
      <c r="AO526" s="54" t="n">
        <f aca="false">MIN(1000,MAX(AO527,IF($A526&gt;=AO$16,0,AO$13*(AO$16-$A526)+AO$14*(AO$16-$A526)^2+AO$15*(AO$16-$A526)^3)))</f>
        <v>0</v>
      </c>
      <c r="AP526" s="54" t="n">
        <f aca="false">MIN(1000,MAX(AP527,IF($A526&gt;=AP$16,0,AP$13*(AP$16-$A526)+AP$14*(AP$16-$A526)^2+AP$15*(AP$16-$A526)^3)))</f>
        <v>0</v>
      </c>
      <c r="AQ526" s="54" t="n">
        <f aca="false">MIN(1000,MAX(AQ527,IF($A526&gt;=AQ$16,0,AQ$13*(AQ$16-$A526)+AQ$14*(AQ$16-$A526)^2+AQ$15*(AQ$16-$A526)^3)))</f>
        <v>0</v>
      </c>
      <c r="AR526" s="54" t="n">
        <f aca="false">MIN(1000,MAX(AR527,IF($A526&gt;=AR$16,0,AR$13*(AR$16-$A526)+AR$14*(AR$16-$A526)^2+AR$15*(AR$16-$A526)^3)))</f>
        <v>0</v>
      </c>
      <c r="AS526" s="54" t="n">
        <f aca="false">MIN(1000,MAX(AS527,IF($A526&gt;=AS$16,0,AS$13*(AS$16-$A526)+AS$14*(AS$16-$A526)^2+AS$15*(AS$16-$A526)^3)))</f>
        <v>0</v>
      </c>
      <c r="AT526" s="54" t="n">
        <f aca="false">MIN(1000,MAX(AT527,IF($A526&gt;=AT$16,0,AT$13*(AT$16-$A526)+AT$14*(AT$16-$A526)^2+AT$15*(AT$16-$A526)^3)))</f>
        <v>0</v>
      </c>
      <c r="AU526" s="54" t="n">
        <f aca="false">MIN(1000,MAX(AU527,IF($A526&gt;=AU$16,0,AU$13*(AU$16-$A526)+AU$14*(AU$16-$A526)^2+AU$15*(AU$16-$A526)^3)))</f>
        <v>0</v>
      </c>
      <c r="AV526" s="54" t="n">
        <f aca="false">MIN(1000,MAX(AV527,IF($A526&gt;=AV$16,0,AV$13*(AV$16-$A526)+AV$14*(AV$16-$A526)^2+AV$15*(AV$16-$A526)^3)))</f>
        <v>191.81053</v>
      </c>
      <c r="AW526" s="54" t="n">
        <f aca="false">MIN(1000,MAX(AW527,IF($A526&gt;=AW$16,0,AW$13*(AW$16-$A526)+AW$14*(AW$16-$A526)^2+AW$15*(AW$16-$A526)^3)))</f>
        <v>0</v>
      </c>
      <c r="AX526" s="54" t="n">
        <f aca="false">MIN(1000,MAX(AX527,IF($A526&gt;=AX$16,0,AX$13*(AX$16-$A526)+AX$14*(AX$16-$A526)^2+AX$15*(AX$16-$A526)^3)))</f>
        <v>58.216864</v>
      </c>
      <c r="AY526" s="54" t="n">
        <f aca="false">MIN(1000,MAX(AY527,IF($A526&gt;=AY$16,0,AY$13*(AY$16-$A526)+AY$14*(AY$16-$A526)^2+AY$15*(AY$16-$A526)^3)))</f>
        <v>0</v>
      </c>
      <c r="AZ526" s="54" t="n">
        <f aca="false">MIN(1000,MAX(AZ527,IF($A526&gt;=AZ$16,0,AZ$13*(AZ$16-$A526)+AZ$14*(AZ$16-$A526)^2+AZ$15*(AZ$16-$A526)^3)))</f>
        <v>0</v>
      </c>
      <c r="BA526" s="54" t="n">
        <f aca="false">MIN(1000,MAX(BA527,IF($A526&gt;=BA$16,0,BA$13*(BA$16-$A526)+BA$14*(BA$16-$A526)^2+BA$15*(BA$16-$A526)^3)))</f>
        <v>0</v>
      </c>
    </row>
    <row r="527" customFormat="false" ht="13.8" hidden="false" customHeight="false" outlineLevel="0" collapsed="false">
      <c r="A527" s="12" t="n">
        <f aca="false">A526+10</f>
        <v>5100</v>
      </c>
      <c r="B527" s="54" t="n">
        <f aca="false">MIN(1000,MAX(B528,IF($A527&gt;=B$16,0,B$13*(B$16-$A527)+B$14*(B$16-$A527)^2+B$15*(B$16-$A527)^3)))</f>
        <v>0</v>
      </c>
      <c r="C527" s="54" t="n">
        <f aca="false">MIN(1000,MAX(C528,IF($A527&gt;=C$16,0,C$13*(C$16-$A527)+C$14*(C$16-$A527)^2+C$15*(C$16-$A527)^3)))</f>
        <v>0</v>
      </c>
      <c r="D527" s="54" t="n">
        <f aca="false">MIN(1000,MAX(D528,IF($A527&gt;=D$16,0,D$13*(D$16-$A527)+D$14*(D$16-$A527)^2+D$15*(D$16-$A527)^3)))</f>
        <v>0</v>
      </c>
      <c r="E527" s="54" t="n">
        <f aca="false">MIN(1000,MAX(E528,IF($A527&gt;=E$16,0,E$13*(E$16-$A527)+E$14*(E$16-$A527)^2+E$15*(E$16-$A527)^3)))</f>
        <v>0</v>
      </c>
      <c r="F527" s="54" t="n">
        <f aca="false">MIN(1000,MAX(F528,IF($A527&gt;=F$16,0,F$13*(F$16-$A527)+F$14*(F$16-$A527)^2+F$15*(F$16-$A527)^3)))</f>
        <v>0</v>
      </c>
      <c r="G527" s="54" t="n">
        <f aca="false">MIN(1000,MAX(G528,IF($A527&gt;=G$16,0,G$13*(G$16-$A527)+G$14*(G$16-$A527)^2+G$15*(G$16-$A527)^3)))</f>
        <v>0</v>
      </c>
      <c r="H527" s="54" t="n">
        <f aca="false">MIN(1000,MAX(H528,IF($A527&gt;=H$16,0,H$13*(H$16-$A527)+H$14*(H$16-$A527)^2+H$15*(H$16-$A527)^3)))</f>
        <v>0</v>
      </c>
      <c r="I527" s="54" t="n">
        <f aca="false">MIN(1000,MAX(I528,IF($A527&gt;=I$16,0,I$13*(I$16-$A527)+I$14*(I$16-$A527)^2+I$15*(I$16-$A527)^3)))</f>
        <v>0</v>
      </c>
      <c r="J527" s="54" t="n">
        <f aca="false">MIN(1000,MAX(J528,IF($A527&gt;=J$16,0,J$13*(J$16-$A527)+J$14*(J$16-$A527)^2+J$15*(J$16-$A527)^3)))</f>
        <v>0</v>
      </c>
      <c r="K527" s="54" t="n">
        <f aca="false">MIN(1000,MAX(K528,IF($A527&gt;=K$16,0,K$13*(K$16-$A527)+K$14*(K$16-$A527)^2+K$15*(K$16-$A527)^3)))</f>
        <v>0</v>
      </c>
      <c r="L527" s="54" t="n">
        <f aca="false">MIN(1000,MAX(L528,IF($A527&gt;=L$16,0,L$13*(L$16-$A527)+L$14*(L$16-$A527)^2+L$15*(L$16-$A527)^3)))</f>
        <v>0</v>
      </c>
      <c r="M527" s="54" t="n">
        <f aca="false">MIN(1000,MAX(M528,IF($A527&gt;=M$16,0,M$13*(M$16-$A527)+M$14*(M$16-$A527)^2+M$15*(M$16-$A527)^3)))</f>
        <v>0</v>
      </c>
      <c r="N527" s="54" t="n">
        <f aca="false">MIN(1000,MAX(N528,IF($A527&gt;=N$16,0,N$13*(N$16-$A527)+N$14*(N$16-$A527)^2+N$15*(N$16-$A527)^3)))</f>
        <v>0</v>
      </c>
      <c r="O527" s="54" t="n">
        <f aca="false">MIN(1000,MAX(O528,IF($A527&gt;=O$16,0,O$13*(O$16-$A527)+O$14*(O$16-$A527)^2+O$15*(O$16-$A527)^3)))</f>
        <v>0</v>
      </c>
      <c r="P527" s="54" t="n">
        <f aca="false">MIN(1000,MAX(P528,IF($A527&gt;=P$16,0,P$13*(P$16-$A527)+P$14*(P$16-$A527)^2+P$15*(P$16-$A527)^3)))</f>
        <v>0</v>
      </c>
      <c r="Q527" s="54" t="n">
        <f aca="false">MIN(1000,MAX(Q528,IF($A527&gt;=Q$16,0,Q$13*(Q$16-$A527)+Q$14*(Q$16-$A527)^2+Q$15*(Q$16-$A527)^3)))</f>
        <v>0</v>
      </c>
      <c r="R527" s="54" t="n">
        <f aca="false">MIN(1000,MAX(R528,IF($A527&gt;=R$16,0,R$13*(R$16-$A527)+R$14*(R$16-$A527)^2+R$15*(R$16-$A527)^3)))</f>
        <v>0</v>
      </c>
      <c r="S527" s="54" t="n">
        <f aca="false">MIN(1000,MAX(S528,IF($A527&gt;=S$16,0,S$13*(S$16-$A527)+S$14*(S$16-$A527)^2+S$15*(S$16-$A527)^3)))</f>
        <v>0</v>
      </c>
      <c r="T527" s="54" t="n">
        <f aca="false">MIN(1000,MAX(T528,IF($A527&gt;=T$16,0,T$13*(T$16-$A527)+T$14*(T$16-$A527)^2+T$15*(T$16-$A527)^3)))</f>
        <v>0</v>
      </c>
      <c r="U527" s="54" t="n">
        <f aca="false">MIN(1000,MAX(U528,IF($A527&gt;=U$16,0,U$13*(U$16-$A527)+U$14*(U$16-$A527)^2+U$15*(U$16-$A527)^3)))</f>
        <v>32.09745</v>
      </c>
      <c r="V527" s="54" t="n">
        <f aca="false">MIN(1000,MAX(V528,IF($A527&gt;=V$16,0,V$13*(V$16-$A527)+V$14*(V$16-$A527)^2+V$15*(V$16-$A527)^3)))</f>
        <v>0</v>
      </c>
      <c r="W527" s="54" t="n">
        <f aca="false">MIN(1000,MAX(W528,IF($A527&gt;=W$16,0,W$13*(W$16-$A527)+W$14*(W$16-$A527)^2+W$15*(W$16-$A527)^3)))</f>
        <v>17.94648</v>
      </c>
      <c r="X527" s="54" t="n">
        <f aca="false">MIN(1000,MAX(X528,IF($A527&gt;=X$16,0,X$13*(X$16-$A527)+X$14*(X$16-$A527)^2+X$15*(X$16-$A527)^3)))</f>
        <v>0</v>
      </c>
      <c r="Y527" s="54" t="n">
        <f aca="false">MIN(1000,MAX(Y528,IF($A527&gt;=Y$16,0,Y$13*(Y$16-$A527)+Y$14*(Y$16-$A527)^2+Y$15*(Y$16-$A527)^3)))</f>
        <v>0</v>
      </c>
      <c r="Z527" s="54" t="n">
        <f aca="false">MIN(1000,MAX(Z528,IF($A527&gt;=Z$16,0,Z$13*(Z$16-$A527)+Z$14*(Z$16-$A527)^2+Z$15*(Z$16-$A527)^3)))</f>
        <v>0</v>
      </c>
      <c r="AC527" s="54" t="n">
        <f aca="false">MIN(1000,MAX(AC528,IF($A527&gt;=AC$16,0,AC$13*(AC$16-$A527)+AC$14*(AC$16-$A527)^2+AC$15*(AC$16-$A527)^3)))</f>
        <v>0</v>
      </c>
      <c r="AD527" s="54" t="n">
        <f aca="false">MIN(1000,MAX(AD528,IF($A527&gt;=AD$16,0,AD$13*(AD$16-$A527)+AD$14*(AD$16-$A527)^2+AD$15*(AD$16-$A527)^3)))</f>
        <v>0</v>
      </c>
      <c r="AE527" s="54" t="n">
        <f aca="false">MIN(1000,MAX(AE528,IF($A527&gt;=AE$16,0,AE$13*(AE$16-$A527)+AE$14*(AE$16-$A527)^2+AE$15*(AE$16-$A527)^3)))</f>
        <v>0</v>
      </c>
      <c r="AF527" s="54" t="n">
        <f aca="false">MIN(1000,MAX(AF528,IF($A527&gt;=AF$16,0,AF$13*(AF$16-$A527)+AF$14*(AF$16-$A527)^2+AF$15*(AF$16-$A527)^3)))</f>
        <v>0</v>
      </c>
      <c r="AG527" s="54" t="n">
        <f aca="false">MIN(1000,MAX(AG528,IF($A527&gt;=AG$16,0,AG$13*(AG$16-$A527)+AG$14*(AG$16-$A527)^2+AG$15*(AG$16-$A527)^3)))</f>
        <v>0</v>
      </c>
      <c r="AH527" s="54" t="n">
        <f aca="false">MIN(1000,MAX(AH528,IF($A527&gt;=AH$16,0,AH$13*(AH$16-$A527)+AH$14*(AH$16-$A527)^2+AH$15*(AH$16-$A527)^3)))</f>
        <v>0</v>
      </c>
      <c r="AI527" s="54" t="n">
        <f aca="false">MIN(1000,MAX(AI528,IF($A527&gt;=AI$16,0,AI$13*(AI$16-$A527)+AI$14*(AI$16-$A527)^2+AI$15*(AI$16-$A527)^3)))</f>
        <v>0</v>
      </c>
      <c r="AJ527" s="54" t="n">
        <f aca="false">MIN(1000,MAX(AJ528,IF($A527&gt;=AJ$16,0,AJ$13*(AJ$16-$A527)+AJ$14*(AJ$16-$A527)^2+AJ$15*(AJ$16-$A527)^3)))</f>
        <v>0</v>
      </c>
      <c r="AK527" s="54" t="n">
        <f aca="false">MIN(1000,MAX(AK528,IF($A527&gt;=AK$16,0,AK$13*(AK$16-$A527)+AK$14*(AK$16-$A527)^2+AK$15*(AK$16-$A527)^3)))</f>
        <v>0</v>
      </c>
      <c r="AL527" s="54" t="n">
        <f aca="false">MIN(1000,MAX(AL528,IF($A527&gt;=AL$16,0,AL$13*(AL$16-$A527)+AL$14*(AL$16-$A527)^2+AL$15*(AL$16-$A527)^3)))</f>
        <v>0</v>
      </c>
      <c r="AM527" s="54" t="n">
        <f aca="false">MIN(1000,MAX(AM528,IF($A527&gt;=AM$16,0,AM$13*(AM$16-$A527)+AM$14*(AM$16-$A527)^2+AM$15*(AM$16-$A527)^3)))</f>
        <v>0</v>
      </c>
      <c r="AN527" s="54" t="n">
        <f aca="false">MIN(1000,MAX(AN528,IF($A527&gt;=AN$16,0,AN$13*(AN$16-$A527)+AN$14*(AN$16-$A527)^2+AN$15*(AN$16-$A527)^3)))</f>
        <v>0</v>
      </c>
      <c r="AO527" s="54" t="n">
        <f aca="false">MIN(1000,MAX(AO528,IF($A527&gt;=AO$16,0,AO$13*(AO$16-$A527)+AO$14*(AO$16-$A527)^2+AO$15*(AO$16-$A527)^3)))</f>
        <v>0</v>
      </c>
      <c r="AP527" s="54" t="n">
        <f aca="false">MIN(1000,MAX(AP528,IF($A527&gt;=AP$16,0,AP$13*(AP$16-$A527)+AP$14*(AP$16-$A527)^2+AP$15*(AP$16-$A527)^3)))</f>
        <v>0</v>
      </c>
      <c r="AQ527" s="54" t="n">
        <f aca="false">MIN(1000,MAX(AQ528,IF($A527&gt;=AQ$16,0,AQ$13*(AQ$16-$A527)+AQ$14*(AQ$16-$A527)^2+AQ$15*(AQ$16-$A527)^3)))</f>
        <v>0</v>
      </c>
      <c r="AR527" s="54" t="n">
        <f aca="false">MIN(1000,MAX(AR528,IF($A527&gt;=AR$16,0,AR$13*(AR$16-$A527)+AR$14*(AR$16-$A527)^2+AR$15*(AR$16-$A527)^3)))</f>
        <v>0</v>
      </c>
      <c r="AS527" s="54" t="n">
        <f aca="false">MIN(1000,MAX(AS528,IF($A527&gt;=AS$16,0,AS$13*(AS$16-$A527)+AS$14*(AS$16-$A527)^2+AS$15*(AS$16-$A527)^3)))</f>
        <v>0</v>
      </c>
      <c r="AT527" s="54" t="n">
        <f aca="false">MIN(1000,MAX(AT528,IF($A527&gt;=AT$16,0,AT$13*(AT$16-$A527)+AT$14*(AT$16-$A527)^2+AT$15*(AT$16-$A527)^3)))</f>
        <v>0</v>
      </c>
      <c r="AU527" s="54" t="n">
        <f aca="false">MIN(1000,MAX(AU528,IF($A527&gt;=AU$16,0,AU$13*(AU$16-$A527)+AU$14*(AU$16-$A527)^2+AU$15*(AU$16-$A527)^3)))</f>
        <v>0</v>
      </c>
      <c r="AV527" s="54" t="n">
        <f aca="false">MIN(1000,MAX(AV528,IF($A527&gt;=AV$16,0,AV$13*(AV$16-$A527)+AV$14*(AV$16-$A527)^2+AV$15*(AV$16-$A527)^3)))</f>
        <v>190.35753</v>
      </c>
      <c r="AW527" s="54" t="n">
        <f aca="false">MIN(1000,MAX(AW528,IF($A527&gt;=AW$16,0,AW$13*(AW$16-$A527)+AW$14*(AW$16-$A527)^2+AW$15*(AW$16-$A527)^3)))</f>
        <v>0</v>
      </c>
      <c r="AX527" s="54" t="n">
        <f aca="false">MIN(1000,MAX(AX528,IF($A527&gt;=AX$16,0,AX$13*(AX$16-$A527)+AX$14*(AX$16-$A527)^2+AX$15*(AX$16-$A527)^3)))</f>
        <v>58.216864</v>
      </c>
      <c r="AY527" s="54" t="n">
        <f aca="false">MIN(1000,MAX(AY528,IF($A527&gt;=AY$16,0,AY$13*(AY$16-$A527)+AY$14*(AY$16-$A527)^2+AY$15*(AY$16-$A527)^3)))</f>
        <v>0</v>
      </c>
      <c r="AZ527" s="54" t="n">
        <f aca="false">MIN(1000,MAX(AZ528,IF($A527&gt;=AZ$16,0,AZ$13*(AZ$16-$A527)+AZ$14*(AZ$16-$A527)^2+AZ$15*(AZ$16-$A527)^3)))</f>
        <v>0</v>
      </c>
      <c r="BA527" s="54" t="n">
        <f aca="false">MIN(1000,MAX(BA528,IF($A527&gt;=BA$16,0,BA$13*(BA$16-$A527)+BA$14*(BA$16-$A527)^2+BA$15*(BA$16-$A527)^3)))</f>
        <v>0</v>
      </c>
    </row>
    <row r="528" customFormat="false" ht="13.8" hidden="false" customHeight="false" outlineLevel="0" collapsed="false">
      <c r="A528" s="12" t="n">
        <f aca="false">A527+10</f>
        <v>5110</v>
      </c>
      <c r="B528" s="54" t="n">
        <f aca="false">MIN(1000,MAX(B529,IF($A528&gt;=B$16,0,B$13*(B$16-$A528)+B$14*(B$16-$A528)^2+B$15*(B$16-$A528)^3)))</f>
        <v>0</v>
      </c>
      <c r="C528" s="54" t="n">
        <f aca="false">MIN(1000,MAX(C529,IF($A528&gt;=C$16,0,C$13*(C$16-$A528)+C$14*(C$16-$A528)^2+C$15*(C$16-$A528)^3)))</f>
        <v>0</v>
      </c>
      <c r="D528" s="54" t="n">
        <f aca="false">MIN(1000,MAX(D529,IF($A528&gt;=D$16,0,D$13*(D$16-$A528)+D$14*(D$16-$A528)^2+D$15*(D$16-$A528)^3)))</f>
        <v>0</v>
      </c>
      <c r="E528" s="54" t="n">
        <f aca="false">MIN(1000,MAX(E529,IF($A528&gt;=E$16,0,E$13*(E$16-$A528)+E$14*(E$16-$A528)^2+E$15*(E$16-$A528)^3)))</f>
        <v>0</v>
      </c>
      <c r="F528" s="54" t="n">
        <f aca="false">MIN(1000,MAX(F529,IF($A528&gt;=F$16,0,F$13*(F$16-$A528)+F$14*(F$16-$A528)^2+F$15*(F$16-$A528)^3)))</f>
        <v>0</v>
      </c>
      <c r="G528" s="54" t="n">
        <f aca="false">MIN(1000,MAX(G529,IF($A528&gt;=G$16,0,G$13*(G$16-$A528)+G$14*(G$16-$A528)^2+G$15*(G$16-$A528)^3)))</f>
        <v>0</v>
      </c>
      <c r="H528" s="54" t="n">
        <f aca="false">MIN(1000,MAX(H529,IF($A528&gt;=H$16,0,H$13*(H$16-$A528)+H$14*(H$16-$A528)^2+H$15*(H$16-$A528)^3)))</f>
        <v>0</v>
      </c>
      <c r="I528" s="54" t="n">
        <f aca="false">MIN(1000,MAX(I529,IF($A528&gt;=I$16,0,I$13*(I$16-$A528)+I$14*(I$16-$A528)^2+I$15*(I$16-$A528)^3)))</f>
        <v>0</v>
      </c>
      <c r="J528" s="54" t="n">
        <f aca="false">MIN(1000,MAX(J529,IF($A528&gt;=J$16,0,J$13*(J$16-$A528)+J$14*(J$16-$A528)^2+J$15*(J$16-$A528)^3)))</f>
        <v>0</v>
      </c>
      <c r="K528" s="54" t="n">
        <f aca="false">MIN(1000,MAX(K529,IF($A528&gt;=K$16,0,K$13*(K$16-$A528)+K$14*(K$16-$A528)^2+K$15*(K$16-$A528)^3)))</f>
        <v>0</v>
      </c>
      <c r="L528" s="54" t="n">
        <f aca="false">MIN(1000,MAX(L529,IF($A528&gt;=L$16,0,L$13*(L$16-$A528)+L$14*(L$16-$A528)^2+L$15*(L$16-$A528)^3)))</f>
        <v>0</v>
      </c>
      <c r="M528" s="54" t="n">
        <f aca="false">MIN(1000,MAX(M529,IF($A528&gt;=M$16,0,M$13*(M$16-$A528)+M$14*(M$16-$A528)^2+M$15*(M$16-$A528)^3)))</f>
        <v>0</v>
      </c>
      <c r="N528" s="54" t="n">
        <f aca="false">MIN(1000,MAX(N529,IF($A528&gt;=N$16,0,N$13*(N$16-$A528)+N$14*(N$16-$A528)^2+N$15*(N$16-$A528)^3)))</f>
        <v>0</v>
      </c>
      <c r="O528" s="54" t="n">
        <f aca="false">MIN(1000,MAX(O529,IF($A528&gt;=O$16,0,O$13*(O$16-$A528)+O$14*(O$16-$A528)^2+O$15*(O$16-$A528)^3)))</f>
        <v>0</v>
      </c>
      <c r="P528" s="54" t="n">
        <f aca="false">MIN(1000,MAX(P529,IF($A528&gt;=P$16,0,P$13*(P$16-$A528)+P$14*(P$16-$A528)^2+P$15*(P$16-$A528)^3)))</f>
        <v>0</v>
      </c>
      <c r="Q528" s="54" t="n">
        <f aca="false">MIN(1000,MAX(Q529,IF($A528&gt;=Q$16,0,Q$13*(Q$16-$A528)+Q$14*(Q$16-$A528)^2+Q$15*(Q$16-$A528)^3)))</f>
        <v>0</v>
      </c>
      <c r="R528" s="54" t="n">
        <f aca="false">MIN(1000,MAX(R529,IF($A528&gt;=R$16,0,R$13*(R$16-$A528)+R$14*(R$16-$A528)^2+R$15*(R$16-$A528)^3)))</f>
        <v>0</v>
      </c>
      <c r="S528" s="54" t="n">
        <f aca="false">MIN(1000,MAX(S529,IF($A528&gt;=S$16,0,S$13*(S$16-$A528)+S$14*(S$16-$A528)^2+S$15*(S$16-$A528)^3)))</f>
        <v>0</v>
      </c>
      <c r="T528" s="54" t="n">
        <f aca="false">MIN(1000,MAX(T529,IF($A528&gt;=T$16,0,T$13*(T$16-$A528)+T$14*(T$16-$A528)^2+T$15*(T$16-$A528)^3)))</f>
        <v>0</v>
      </c>
      <c r="U528" s="54" t="n">
        <f aca="false">MIN(1000,MAX(U529,IF($A528&gt;=U$16,0,U$13*(U$16-$A528)+U$14*(U$16-$A528)^2+U$15*(U$16-$A528)^3)))</f>
        <v>31.85245</v>
      </c>
      <c r="V528" s="54" t="n">
        <f aca="false">MIN(1000,MAX(V529,IF($A528&gt;=V$16,0,V$13*(V$16-$A528)+V$14*(V$16-$A528)^2+V$15*(V$16-$A528)^3)))</f>
        <v>0</v>
      </c>
      <c r="W528" s="54" t="n">
        <f aca="false">MIN(1000,MAX(W529,IF($A528&gt;=W$16,0,W$13*(W$16-$A528)+W$14*(W$16-$A528)^2+W$15*(W$16-$A528)^3)))</f>
        <v>17.81748</v>
      </c>
      <c r="X528" s="54" t="n">
        <f aca="false">MIN(1000,MAX(X529,IF($A528&gt;=X$16,0,X$13*(X$16-$A528)+X$14*(X$16-$A528)^2+X$15*(X$16-$A528)^3)))</f>
        <v>0</v>
      </c>
      <c r="Y528" s="54" t="n">
        <f aca="false">MIN(1000,MAX(Y529,IF($A528&gt;=Y$16,0,Y$13*(Y$16-$A528)+Y$14*(Y$16-$A528)^2+Y$15*(Y$16-$A528)^3)))</f>
        <v>0</v>
      </c>
      <c r="Z528" s="54" t="n">
        <f aca="false">MIN(1000,MAX(Z529,IF($A528&gt;=Z$16,0,Z$13*(Z$16-$A528)+Z$14*(Z$16-$A528)^2+Z$15*(Z$16-$A528)^3)))</f>
        <v>0</v>
      </c>
      <c r="AC528" s="54" t="n">
        <f aca="false">MIN(1000,MAX(AC529,IF($A528&gt;=AC$16,0,AC$13*(AC$16-$A528)+AC$14*(AC$16-$A528)^2+AC$15*(AC$16-$A528)^3)))</f>
        <v>0</v>
      </c>
      <c r="AD528" s="54" t="n">
        <f aca="false">MIN(1000,MAX(AD529,IF($A528&gt;=AD$16,0,AD$13*(AD$16-$A528)+AD$14*(AD$16-$A528)^2+AD$15*(AD$16-$A528)^3)))</f>
        <v>0</v>
      </c>
      <c r="AE528" s="54" t="n">
        <f aca="false">MIN(1000,MAX(AE529,IF($A528&gt;=AE$16,0,AE$13*(AE$16-$A528)+AE$14*(AE$16-$A528)^2+AE$15*(AE$16-$A528)^3)))</f>
        <v>0</v>
      </c>
      <c r="AF528" s="54" t="n">
        <f aca="false">MIN(1000,MAX(AF529,IF($A528&gt;=AF$16,0,AF$13*(AF$16-$A528)+AF$14*(AF$16-$A528)^2+AF$15*(AF$16-$A528)^3)))</f>
        <v>0</v>
      </c>
      <c r="AG528" s="54" t="n">
        <f aca="false">MIN(1000,MAX(AG529,IF($A528&gt;=AG$16,0,AG$13*(AG$16-$A528)+AG$14*(AG$16-$A528)^2+AG$15*(AG$16-$A528)^3)))</f>
        <v>0</v>
      </c>
      <c r="AH528" s="54" t="n">
        <f aca="false">MIN(1000,MAX(AH529,IF($A528&gt;=AH$16,0,AH$13*(AH$16-$A528)+AH$14*(AH$16-$A528)^2+AH$15*(AH$16-$A528)^3)))</f>
        <v>0</v>
      </c>
      <c r="AI528" s="54" t="n">
        <f aca="false">MIN(1000,MAX(AI529,IF($A528&gt;=AI$16,0,AI$13*(AI$16-$A528)+AI$14*(AI$16-$A528)^2+AI$15*(AI$16-$A528)^3)))</f>
        <v>0</v>
      </c>
      <c r="AJ528" s="54" t="n">
        <f aca="false">MIN(1000,MAX(AJ529,IF($A528&gt;=AJ$16,0,AJ$13*(AJ$16-$A528)+AJ$14*(AJ$16-$A528)^2+AJ$15*(AJ$16-$A528)^3)))</f>
        <v>0</v>
      </c>
      <c r="AK528" s="54" t="n">
        <f aca="false">MIN(1000,MAX(AK529,IF($A528&gt;=AK$16,0,AK$13*(AK$16-$A528)+AK$14*(AK$16-$A528)^2+AK$15*(AK$16-$A528)^3)))</f>
        <v>0</v>
      </c>
      <c r="AL528" s="54" t="n">
        <f aca="false">MIN(1000,MAX(AL529,IF($A528&gt;=AL$16,0,AL$13*(AL$16-$A528)+AL$14*(AL$16-$A528)^2+AL$15*(AL$16-$A528)^3)))</f>
        <v>0</v>
      </c>
      <c r="AM528" s="54" t="n">
        <f aca="false">MIN(1000,MAX(AM529,IF($A528&gt;=AM$16,0,AM$13*(AM$16-$A528)+AM$14*(AM$16-$A528)^2+AM$15*(AM$16-$A528)^3)))</f>
        <v>0</v>
      </c>
      <c r="AN528" s="54" t="n">
        <f aca="false">MIN(1000,MAX(AN529,IF($A528&gt;=AN$16,0,AN$13*(AN$16-$A528)+AN$14*(AN$16-$A528)^2+AN$15*(AN$16-$A528)^3)))</f>
        <v>0</v>
      </c>
      <c r="AO528" s="54" t="n">
        <f aca="false">MIN(1000,MAX(AO529,IF($A528&gt;=AO$16,0,AO$13*(AO$16-$A528)+AO$14*(AO$16-$A528)^2+AO$15*(AO$16-$A528)^3)))</f>
        <v>0</v>
      </c>
      <c r="AP528" s="54" t="n">
        <f aca="false">MIN(1000,MAX(AP529,IF($A528&gt;=AP$16,0,AP$13*(AP$16-$A528)+AP$14*(AP$16-$A528)^2+AP$15*(AP$16-$A528)^3)))</f>
        <v>0</v>
      </c>
      <c r="AQ528" s="54" t="n">
        <f aca="false">MIN(1000,MAX(AQ529,IF($A528&gt;=AQ$16,0,AQ$13*(AQ$16-$A528)+AQ$14*(AQ$16-$A528)^2+AQ$15*(AQ$16-$A528)^3)))</f>
        <v>0</v>
      </c>
      <c r="AR528" s="54" t="n">
        <f aca="false">MIN(1000,MAX(AR529,IF($A528&gt;=AR$16,0,AR$13*(AR$16-$A528)+AR$14*(AR$16-$A528)^2+AR$15*(AR$16-$A528)^3)))</f>
        <v>0</v>
      </c>
      <c r="AS528" s="54" t="n">
        <f aca="false">MIN(1000,MAX(AS529,IF($A528&gt;=AS$16,0,AS$13*(AS$16-$A528)+AS$14*(AS$16-$A528)^2+AS$15*(AS$16-$A528)^3)))</f>
        <v>0</v>
      </c>
      <c r="AT528" s="54" t="n">
        <f aca="false">MIN(1000,MAX(AT529,IF($A528&gt;=AT$16,0,AT$13*(AT$16-$A528)+AT$14*(AT$16-$A528)^2+AT$15*(AT$16-$A528)^3)))</f>
        <v>0</v>
      </c>
      <c r="AU528" s="54" t="n">
        <f aca="false">MIN(1000,MAX(AU529,IF($A528&gt;=AU$16,0,AU$13*(AU$16-$A528)+AU$14*(AU$16-$A528)^2+AU$15*(AU$16-$A528)^3)))</f>
        <v>0</v>
      </c>
      <c r="AV528" s="54" t="n">
        <f aca="false">MIN(1000,MAX(AV529,IF($A528&gt;=AV$16,0,AV$13*(AV$16-$A528)+AV$14*(AV$16-$A528)^2+AV$15*(AV$16-$A528)^3)))</f>
        <v>188.90453</v>
      </c>
      <c r="AW528" s="54" t="n">
        <f aca="false">MIN(1000,MAX(AW529,IF($A528&gt;=AW$16,0,AW$13*(AW$16-$A528)+AW$14*(AW$16-$A528)^2+AW$15*(AW$16-$A528)^3)))</f>
        <v>0</v>
      </c>
      <c r="AX528" s="54" t="n">
        <f aca="false">MIN(1000,MAX(AX529,IF($A528&gt;=AX$16,0,AX$13*(AX$16-$A528)+AX$14*(AX$16-$A528)^2+AX$15*(AX$16-$A528)^3)))</f>
        <v>58.216864</v>
      </c>
      <c r="AY528" s="54" t="n">
        <f aca="false">MIN(1000,MAX(AY529,IF($A528&gt;=AY$16,0,AY$13*(AY$16-$A528)+AY$14*(AY$16-$A528)^2+AY$15*(AY$16-$A528)^3)))</f>
        <v>0</v>
      </c>
      <c r="AZ528" s="54" t="n">
        <f aca="false">MIN(1000,MAX(AZ529,IF($A528&gt;=AZ$16,0,AZ$13*(AZ$16-$A528)+AZ$14*(AZ$16-$A528)^2+AZ$15*(AZ$16-$A528)^3)))</f>
        <v>0</v>
      </c>
      <c r="BA528" s="54" t="n">
        <f aca="false">MIN(1000,MAX(BA529,IF($A528&gt;=BA$16,0,BA$13*(BA$16-$A528)+BA$14*(BA$16-$A528)^2+BA$15*(BA$16-$A528)^3)))</f>
        <v>0</v>
      </c>
    </row>
    <row r="529" customFormat="false" ht="13.8" hidden="false" customHeight="false" outlineLevel="0" collapsed="false">
      <c r="A529" s="12" t="n">
        <f aca="false">A528+10</f>
        <v>5120</v>
      </c>
      <c r="B529" s="54" t="n">
        <f aca="false">MIN(1000,MAX(B530,IF($A529&gt;=B$16,0,B$13*(B$16-$A529)+B$14*(B$16-$A529)^2+B$15*(B$16-$A529)^3)))</f>
        <v>0</v>
      </c>
      <c r="C529" s="54" t="n">
        <f aca="false">MIN(1000,MAX(C530,IF($A529&gt;=C$16,0,C$13*(C$16-$A529)+C$14*(C$16-$A529)^2+C$15*(C$16-$A529)^3)))</f>
        <v>0</v>
      </c>
      <c r="D529" s="54" t="n">
        <f aca="false">MIN(1000,MAX(D530,IF($A529&gt;=D$16,0,D$13*(D$16-$A529)+D$14*(D$16-$A529)^2+D$15*(D$16-$A529)^3)))</f>
        <v>0</v>
      </c>
      <c r="E529" s="54" t="n">
        <f aca="false">MIN(1000,MAX(E530,IF($A529&gt;=E$16,0,E$13*(E$16-$A529)+E$14*(E$16-$A529)^2+E$15*(E$16-$A529)^3)))</f>
        <v>0</v>
      </c>
      <c r="F529" s="54" t="n">
        <f aca="false">MIN(1000,MAX(F530,IF($A529&gt;=F$16,0,F$13*(F$16-$A529)+F$14*(F$16-$A529)^2+F$15*(F$16-$A529)^3)))</f>
        <v>0</v>
      </c>
      <c r="G529" s="54" t="n">
        <f aca="false">MIN(1000,MAX(G530,IF($A529&gt;=G$16,0,G$13*(G$16-$A529)+G$14*(G$16-$A529)^2+G$15*(G$16-$A529)^3)))</f>
        <v>0</v>
      </c>
      <c r="H529" s="54" t="n">
        <f aca="false">MIN(1000,MAX(H530,IF($A529&gt;=H$16,0,H$13*(H$16-$A529)+H$14*(H$16-$A529)^2+H$15*(H$16-$A529)^3)))</f>
        <v>0</v>
      </c>
      <c r="I529" s="54" t="n">
        <f aca="false">MIN(1000,MAX(I530,IF($A529&gt;=I$16,0,I$13*(I$16-$A529)+I$14*(I$16-$A529)^2+I$15*(I$16-$A529)^3)))</f>
        <v>0</v>
      </c>
      <c r="J529" s="54" t="n">
        <f aca="false">MIN(1000,MAX(J530,IF($A529&gt;=J$16,0,J$13*(J$16-$A529)+J$14*(J$16-$A529)^2+J$15*(J$16-$A529)^3)))</f>
        <v>0</v>
      </c>
      <c r="K529" s="54" t="n">
        <f aca="false">MIN(1000,MAX(K530,IF($A529&gt;=K$16,0,K$13*(K$16-$A529)+K$14*(K$16-$A529)^2+K$15*(K$16-$A529)^3)))</f>
        <v>0</v>
      </c>
      <c r="L529" s="54" t="n">
        <f aca="false">MIN(1000,MAX(L530,IF($A529&gt;=L$16,0,L$13*(L$16-$A529)+L$14*(L$16-$A529)^2+L$15*(L$16-$A529)^3)))</f>
        <v>0</v>
      </c>
      <c r="M529" s="54" t="n">
        <f aca="false">MIN(1000,MAX(M530,IF($A529&gt;=M$16,0,M$13*(M$16-$A529)+M$14*(M$16-$A529)^2+M$15*(M$16-$A529)^3)))</f>
        <v>0</v>
      </c>
      <c r="N529" s="54" t="n">
        <f aca="false">MIN(1000,MAX(N530,IF($A529&gt;=N$16,0,N$13*(N$16-$A529)+N$14*(N$16-$A529)^2+N$15*(N$16-$A529)^3)))</f>
        <v>0</v>
      </c>
      <c r="O529" s="54" t="n">
        <f aca="false">MIN(1000,MAX(O530,IF($A529&gt;=O$16,0,O$13*(O$16-$A529)+O$14*(O$16-$A529)^2+O$15*(O$16-$A529)^3)))</f>
        <v>0</v>
      </c>
      <c r="P529" s="54" t="n">
        <f aca="false">MIN(1000,MAX(P530,IF($A529&gt;=P$16,0,P$13*(P$16-$A529)+P$14*(P$16-$A529)^2+P$15*(P$16-$A529)^3)))</f>
        <v>0</v>
      </c>
      <c r="Q529" s="54" t="n">
        <f aca="false">MIN(1000,MAX(Q530,IF($A529&gt;=Q$16,0,Q$13*(Q$16-$A529)+Q$14*(Q$16-$A529)^2+Q$15*(Q$16-$A529)^3)))</f>
        <v>0</v>
      </c>
      <c r="R529" s="54" t="n">
        <f aca="false">MIN(1000,MAX(R530,IF($A529&gt;=R$16,0,R$13*(R$16-$A529)+R$14*(R$16-$A529)^2+R$15*(R$16-$A529)^3)))</f>
        <v>0</v>
      </c>
      <c r="S529" s="54" t="n">
        <f aca="false">MIN(1000,MAX(S530,IF($A529&gt;=S$16,0,S$13*(S$16-$A529)+S$14*(S$16-$A529)^2+S$15*(S$16-$A529)^3)))</f>
        <v>0</v>
      </c>
      <c r="T529" s="54" t="n">
        <f aca="false">MIN(1000,MAX(T530,IF($A529&gt;=T$16,0,T$13*(T$16-$A529)+T$14*(T$16-$A529)^2+T$15*(T$16-$A529)^3)))</f>
        <v>0</v>
      </c>
      <c r="U529" s="54" t="n">
        <f aca="false">MIN(1000,MAX(U530,IF($A529&gt;=U$16,0,U$13*(U$16-$A529)+U$14*(U$16-$A529)^2+U$15*(U$16-$A529)^3)))</f>
        <v>31.60745</v>
      </c>
      <c r="V529" s="54" t="n">
        <f aca="false">MIN(1000,MAX(V530,IF($A529&gt;=V$16,0,V$13*(V$16-$A529)+V$14*(V$16-$A529)^2+V$15*(V$16-$A529)^3)))</f>
        <v>0</v>
      </c>
      <c r="W529" s="54" t="n">
        <f aca="false">MIN(1000,MAX(W530,IF($A529&gt;=W$16,0,W$13*(W$16-$A529)+W$14*(W$16-$A529)^2+W$15*(W$16-$A529)^3)))</f>
        <v>17.68848</v>
      </c>
      <c r="X529" s="54" t="n">
        <f aca="false">MIN(1000,MAX(X530,IF($A529&gt;=X$16,0,X$13*(X$16-$A529)+X$14*(X$16-$A529)^2+X$15*(X$16-$A529)^3)))</f>
        <v>0</v>
      </c>
      <c r="Y529" s="54" t="n">
        <f aca="false">MIN(1000,MAX(Y530,IF($A529&gt;=Y$16,0,Y$13*(Y$16-$A529)+Y$14*(Y$16-$A529)^2+Y$15*(Y$16-$A529)^3)))</f>
        <v>0</v>
      </c>
      <c r="Z529" s="54" t="n">
        <f aca="false">MIN(1000,MAX(Z530,IF($A529&gt;=Z$16,0,Z$13*(Z$16-$A529)+Z$14*(Z$16-$A529)^2+Z$15*(Z$16-$A529)^3)))</f>
        <v>0</v>
      </c>
      <c r="AC529" s="54" t="n">
        <f aca="false">MIN(1000,MAX(AC530,IF($A529&gt;=AC$16,0,AC$13*(AC$16-$A529)+AC$14*(AC$16-$A529)^2+AC$15*(AC$16-$A529)^3)))</f>
        <v>0</v>
      </c>
      <c r="AD529" s="54" t="n">
        <f aca="false">MIN(1000,MAX(AD530,IF($A529&gt;=AD$16,0,AD$13*(AD$16-$A529)+AD$14*(AD$16-$A529)^2+AD$15*(AD$16-$A529)^3)))</f>
        <v>0</v>
      </c>
      <c r="AE529" s="54" t="n">
        <f aca="false">MIN(1000,MAX(AE530,IF($A529&gt;=AE$16,0,AE$13*(AE$16-$A529)+AE$14*(AE$16-$A529)^2+AE$15*(AE$16-$A529)^3)))</f>
        <v>0</v>
      </c>
      <c r="AF529" s="54" t="n">
        <f aca="false">MIN(1000,MAX(AF530,IF($A529&gt;=AF$16,0,AF$13*(AF$16-$A529)+AF$14*(AF$16-$A529)^2+AF$15*(AF$16-$A529)^3)))</f>
        <v>0</v>
      </c>
      <c r="AG529" s="54" t="n">
        <f aca="false">MIN(1000,MAX(AG530,IF($A529&gt;=AG$16,0,AG$13*(AG$16-$A529)+AG$14*(AG$16-$A529)^2+AG$15*(AG$16-$A529)^3)))</f>
        <v>0</v>
      </c>
      <c r="AH529" s="54" t="n">
        <f aca="false">MIN(1000,MAX(AH530,IF($A529&gt;=AH$16,0,AH$13*(AH$16-$A529)+AH$14*(AH$16-$A529)^2+AH$15*(AH$16-$A529)^3)))</f>
        <v>0</v>
      </c>
      <c r="AI529" s="54" t="n">
        <f aca="false">MIN(1000,MAX(AI530,IF($A529&gt;=AI$16,0,AI$13*(AI$16-$A529)+AI$14*(AI$16-$A529)^2+AI$15*(AI$16-$A529)^3)))</f>
        <v>0</v>
      </c>
      <c r="AJ529" s="54" t="n">
        <f aca="false">MIN(1000,MAX(AJ530,IF($A529&gt;=AJ$16,0,AJ$13*(AJ$16-$A529)+AJ$14*(AJ$16-$A529)^2+AJ$15*(AJ$16-$A529)^3)))</f>
        <v>0</v>
      </c>
      <c r="AK529" s="54" t="n">
        <f aca="false">MIN(1000,MAX(AK530,IF($A529&gt;=AK$16,0,AK$13*(AK$16-$A529)+AK$14*(AK$16-$A529)^2+AK$15*(AK$16-$A529)^3)))</f>
        <v>0</v>
      </c>
      <c r="AL529" s="54" t="n">
        <f aca="false">MIN(1000,MAX(AL530,IF($A529&gt;=AL$16,0,AL$13*(AL$16-$A529)+AL$14*(AL$16-$A529)^2+AL$15*(AL$16-$A529)^3)))</f>
        <v>0</v>
      </c>
      <c r="AM529" s="54" t="n">
        <f aca="false">MIN(1000,MAX(AM530,IF($A529&gt;=AM$16,0,AM$13*(AM$16-$A529)+AM$14*(AM$16-$A529)^2+AM$15*(AM$16-$A529)^3)))</f>
        <v>0</v>
      </c>
      <c r="AN529" s="54" t="n">
        <f aca="false">MIN(1000,MAX(AN530,IF($A529&gt;=AN$16,0,AN$13*(AN$16-$A529)+AN$14*(AN$16-$A529)^2+AN$15*(AN$16-$A529)^3)))</f>
        <v>0</v>
      </c>
      <c r="AO529" s="54" t="n">
        <f aca="false">MIN(1000,MAX(AO530,IF($A529&gt;=AO$16,0,AO$13*(AO$16-$A529)+AO$14*(AO$16-$A529)^2+AO$15*(AO$16-$A529)^3)))</f>
        <v>0</v>
      </c>
      <c r="AP529" s="54" t="n">
        <f aca="false">MIN(1000,MAX(AP530,IF($A529&gt;=AP$16,0,AP$13*(AP$16-$A529)+AP$14*(AP$16-$A529)^2+AP$15*(AP$16-$A529)^3)))</f>
        <v>0</v>
      </c>
      <c r="AQ529" s="54" t="n">
        <f aca="false">MIN(1000,MAX(AQ530,IF($A529&gt;=AQ$16,0,AQ$13*(AQ$16-$A529)+AQ$14*(AQ$16-$A529)^2+AQ$15*(AQ$16-$A529)^3)))</f>
        <v>0</v>
      </c>
      <c r="AR529" s="54" t="n">
        <f aca="false">MIN(1000,MAX(AR530,IF($A529&gt;=AR$16,0,AR$13*(AR$16-$A529)+AR$14*(AR$16-$A529)^2+AR$15*(AR$16-$A529)^3)))</f>
        <v>0</v>
      </c>
      <c r="AS529" s="54" t="n">
        <f aca="false">MIN(1000,MAX(AS530,IF($A529&gt;=AS$16,0,AS$13*(AS$16-$A529)+AS$14*(AS$16-$A529)^2+AS$15*(AS$16-$A529)^3)))</f>
        <v>0</v>
      </c>
      <c r="AT529" s="54" t="n">
        <f aca="false">MIN(1000,MAX(AT530,IF($A529&gt;=AT$16,0,AT$13*(AT$16-$A529)+AT$14*(AT$16-$A529)^2+AT$15*(AT$16-$A529)^3)))</f>
        <v>0</v>
      </c>
      <c r="AU529" s="54" t="n">
        <f aca="false">MIN(1000,MAX(AU530,IF($A529&gt;=AU$16,0,AU$13*(AU$16-$A529)+AU$14*(AU$16-$A529)^2+AU$15*(AU$16-$A529)^3)))</f>
        <v>0</v>
      </c>
      <c r="AV529" s="54" t="n">
        <f aca="false">MIN(1000,MAX(AV530,IF($A529&gt;=AV$16,0,AV$13*(AV$16-$A529)+AV$14*(AV$16-$A529)^2+AV$15*(AV$16-$A529)^3)))</f>
        <v>187.45153</v>
      </c>
      <c r="AW529" s="54" t="n">
        <f aca="false">MIN(1000,MAX(AW530,IF($A529&gt;=AW$16,0,AW$13*(AW$16-$A529)+AW$14*(AW$16-$A529)^2+AW$15*(AW$16-$A529)^3)))</f>
        <v>0</v>
      </c>
      <c r="AX529" s="54" t="n">
        <f aca="false">MIN(1000,MAX(AX530,IF($A529&gt;=AX$16,0,AX$13*(AX$16-$A529)+AX$14*(AX$16-$A529)^2+AX$15*(AX$16-$A529)^3)))</f>
        <v>58.216864</v>
      </c>
      <c r="AY529" s="54" t="n">
        <f aca="false">MIN(1000,MAX(AY530,IF($A529&gt;=AY$16,0,AY$13*(AY$16-$A529)+AY$14*(AY$16-$A529)^2+AY$15*(AY$16-$A529)^3)))</f>
        <v>0</v>
      </c>
      <c r="AZ529" s="54" t="n">
        <f aca="false">MIN(1000,MAX(AZ530,IF($A529&gt;=AZ$16,0,AZ$13*(AZ$16-$A529)+AZ$14*(AZ$16-$A529)^2+AZ$15*(AZ$16-$A529)^3)))</f>
        <v>0</v>
      </c>
      <c r="BA529" s="54" t="n">
        <f aca="false">MIN(1000,MAX(BA530,IF($A529&gt;=BA$16,0,BA$13*(BA$16-$A529)+BA$14*(BA$16-$A529)^2+BA$15*(BA$16-$A529)^3)))</f>
        <v>0</v>
      </c>
    </row>
    <row r="530" customFormat="false" ht="13.8" hidden="false" customHeight="false" outlineLevel="0" collapsed="false">
      <c r="A530" s="12" t="n">
        <f aca="false">A529+10</f>
        <v>5130</v>
      </c>
      <c r="B530" s="54" t="n">
        <f aca="false">MIN(1000,MAX(B531,IF($A530&gt;=B$16,0,B$13*(B$16-$A530)+B$14*(B$16-$A530)^2+B$15*(B$16-$A530)^3)))</f>
        <v>0</v>
      </c>
      <c r="C530" s="54" t="n">
        <f aca="false">MIN(1000,MAX(C531,IF($A530&gt;=C$16,0,C$13*(C$16-$A530)+C$14*(C$16-$A530)^2+C$15*(C$16-$A530)^3)))</f>
        <v>0</v>
      </c>
      <c r="D530" s="54" t="n">
        <f aca="false">MIN(1000,MAX(D531,IF($A530&gt;=D$16,0,D$13*(D$16-$A530)+D$14*(D$16-$A530)^2+D$15*(D$16-$A530)^3)))</f>
        <v>0</v>
      </c>
      <c r="E530" s="54" t="n">
        <f aca="false">MIN(1000,MAX(E531,IF($A530&gt;=E$16,0,E$13*(E$16-$A530)+E$14*(E$16-$A530)^2+E$15*(E$16-$A530)^3)))</f>
        <v>0</v>
      </c>
      <c r="F530" s="54" t="n">
        <f aca="false">MIN(1000,MAX(F531,IF($A530&gt;=F$16,0,F$13*(F$16-$A530)+F$14*(F$16-$A530)^2+F$15*(F$16-$A530)^3)))</f>
        <v>0</v>
      </c>
      <c r="G530" s="54" t="n">
        <f aca="false">MIN(1000,MAX(G531,IF($A530&gt;=G$16,0,G$13*(G$16-$A530)+G$14*(G$16-$A530)^2+G$15*(G$16-$A530)^3)))</f>
        <v>0</v>
      </c>
      <c r="H530" s="54" t="n">
        <f aca="false">MIN(1000,MAX(H531,IF($A530&gt;=H$16,0,H$13*(H$16-$A530)+H$14*(H$16-$A530)^2+H$15*(H$16-$A530)^3)))</f>
        <v>0</v>
      </c>
      <c r="I530" s="54" t="n">
        <f aca="false">MIN(1000,MAX(I531,IF($A530&gt;=I$16,0,I$13*(I$16-$A530)+I$14*(I$16-$A530)^2+I$15*(I$16-$A530)^3)))</f>
        <v>0</v>
      </c>
      <c r="J530" s="54" t="n">
        <f aca="false">MIN(1000,MAX(J531,IF($A530&gt;=J$16,0,J$13*(J$16-$A530)+J$14*(J$16-$A530)^2+J$15*(J$16-$A530)^3)))</f>
        <v>0</v>
      </c>
      <c r="K530" s="54" t="n">
        <f aca="false">MIN(1000,MAX(K531,IF($A530&gt;=K$16,0,K$13*(K$16-$A530)+K$14*(K$16-$A530)^2+K$15*(K$16-$A530)^3)))</f>
        <v>0</v>
      </c>
      <c r="L530" s="54" t="n">
        <f aca="false">MIN(1000,MAX(L531,IF($A530&gt;=L$16,0,L$13*(L$16-$A530)+L$14*(L$16-$A530)^2+L$15*(L$16-$A530)^3)))</f>
        <v>0</v>
      </c>
      <c r="M530" s="54" t="n">
        <f aca="false">MIN(1000,MAX(M531,IF($A530&gt;=M$16,0,M$13*(M$16-$A530)+M$14*(M$16-$A530)^2+M$15*(M$16-$A530)^3)))</f>
        <v>0</v>
      </c>
      <c r="N530" s="54" t="n">
        <f aca="false">MIN(1000,MAX(N531,IF($A530&gt;=N$16,0,N$13*(N$16-$A530)+N$14*(N$16-$A530)^2+N$15*(N$16-$A530)^3)))</f>
        <v>0</v>
      </c>
      <c r="O530" s="54" t="n">
        <f aca="false">MIN(1000,MAX(O531,IF($A530&gt;=O$16,0,O$13*(O$16-$A530)+O$14*(O$16-$A530)^2+O$15*(O$16-$A530)^3)))</f>
        <v>0</v>
      </c>
      <c r="P530" s="54" t="n">
        <f aca="false">MIN(1000,MAX(P531,IF($A530&gt;=P$16,0,P$13*(P$16-$A530)+P$14*(P$16-$A530)^2+P$15*(P$16-$A530)^3)))</f>
        <v>0</v>
      </c>
      <c r="Q530" s="54" t="n">
        <f aca="false">MIN(1000,MAX(Q531,IF($A530&gt;=Q$16,0,Q$13*(Q$16-$A530)+Q$14*(Q$16-$A530)^2+Q$15*(Q$16-$A530)^3)))</f>
        <v>0</v>
      </c>
      <c r="R530" s="54" t="n">
        <f aca="false">MIN(1000,MAX(R531,IF($A530&gt;=R$16,0,R$13*(R$16-$A530)+R$14*(R$16-$A530)^2+R$15*(R$16-$A530)^3)))</f>
        <v>0</v>
      </c>
      <c r="S530" s="54" t="n">
        <f aca="false">MIN(1000,MAX(S531,IF($A530&gt;=S$16,0,S$13*(S$16-$A530)+S$14*(S$16-$A530)^2+S$15*(S$16-$A530)^3)))</f>
        <v>0</v>
      </c>
      <c r="T530" s="54" t="n">
        <f aca="false">MIN(1000,MAX(T531,IF($A530&gt;=T$16,0,T$13*(T$16-$A530)+T$14*(T$16-$A530)^2+T$15*(T$16-$A530)^3)))</f>
        <v>0</v>
      </c>
      <c r="U530" s="54" t="n">
        <f aca="false">MIN(1000,MAX(U531,IF($A530&gt;=U$16,0,U$13*(U$16-$A530)+U$14*(U$16-$A530)^2+U$15*(U$16-$A530)^3)))</f>
        <v>31.36245</v>
      </c>
      <c r="V530" s="54" t="n">
        <f aca="false">MIN(1000,MAX(V531,IF($A530&gt;=V$16,0,V$13*(V$16-$A530)+V$14*(V$16-$A530)^2+V$15*(V$16-$A530)^3)))</f>
        <v>0</v>
      </c>
      <c r="W530" s="54" t="n">
        <f aca="false">MIN(1000,MAX(W531,IF($A530&gt;=W$16,0,W$13*(W$16-$A530)+W$14*(W$16-$A530)^2+W$15*(W$16-$A530)^3)))</f>
        <v>17.55948</v>
      </c>
      <c r="X530" s="54" t="n">
        <f aca="false">MIN(1000,MAX(X531,IF($A530&gt;=X$16,0,X$13*(X$16-$A530)+X$14*(X$16-$A530)^2+X$15*(X$16-$A530)^3)))</f>
        <v>0</v>
      </c>
      <c r="Y530" s="54" t="n">
        <f aca="false">MIN(1000,MAX(Y531,IF($A530&gt;=Y$16,0,Y$13*(Y$16-$A530)+Y$14*(Y$16-$A530)^2+Y$15*(Y$16-$A530)^3)))</f>
        <v>0</v>
      </c>
      <c r="Z530" s="54" t="n">
        <f aca="false">MIN(1000,MAX(Z531,IF($A530&gt;=Z$16,0,Z$13*(Z$16-$A530)+Z$14*(Z$16-$A530)^2+Z$15*(Z$16-$A530)^3)))</f>
        <v>0</v>
      </c>
      <c r="AC530" s="54" t="n">
        <f aca="false">MIN(1000,MAX(AC531,IF($A530&gt;=AC$16,0,AC$13*(AC$16-$A530)+AC$14*(AC$16-$A530)^2+AC$15*(AC$16-$A530)^3)))</f>
        <v>0</v>
      </c>
      <c r="AD530" s="54" t="n">
        <f aca="false">MIN(1000,MAX(AD531,IF($A530&gt;=AD$16,0,AD$13*(AD$16-$A530)+AD$14*(AD$16-$A530)^2+AD$15*(AD$16-$A530)^3)))</f>
        <v>0</v>
      </c>
      <c r="AE530" s="54" t="n">
        <f aca="false">MIN(1000,MAX(AE531,IF($A530&gt;=AE$16,0,AE$13*(AE$16-$A530)+AE$14*(AE$16-$A530)^2+AE$15*(AE$16-$A530)^3)))</f>
        <v>0</v>
      </c>
      <c r="AF530" s="54" t="n">
        <f aca="false">MIN(1000,MAX(AF531,IF($A530&gt;=AF$16,0,AF$13*(AF$16-$A530)+AF$14*(AF$16-$A530)^2+AF$15*(AF$16-$A530)^3)))</f>
        <v>0</v>
      </c>
      <c r="AG530" s="54" t="n">
        <f aca="false">MIN(1000,MAX(AG531,IF($A530&gt;=AG$16,0,AG$13*(AG$16-$A530)+AG$14*(AG$16-$A530)^2+AG$15*(AG$16-$A530)^3)))</f>
        <v>0</v>
      </c>
      <c r="AH530" s="54" t="n">
        <f aca="false">MIN(1000,MAX(AH531,IF($A530&gt;=AH$16,0,AH$13*(AH$16-$A530)+AH$14*(AH$16-$A530)^2+AH$15*(AH$16-$A530)^3)))</f>
        <v>0</v>
      </c>
      <c r="AI530" s="54" t="n">
        <f aca="false">MIN(1000,MAX(AI531,IF($A530&gt;=AI$16,0,AI$13*(AI$16-$A530)+AI$14*(AI$16-$A530)^2+AI$15*(AI$16-$A530)^3)))</f>
        <v>0</v>
      </c>
      <c r="AJ530" s="54" t="n">
        <f aca="false">MIN(1000,MAX(AJ531,IF($A530&gt;=AJ$16,0,AJ$13*(AJ$16-$A530)+AJ$14*(AJ$16-$A530)^2+AJ$15*(AJ$16-$A530)^3)))</f>
        <v>0</v>
      </c>
      <c r="AK530" s="54" t="n">
        <f aca="false">MIN(1000,MAX(AK531,IF($A530&gt;=AK$16,0,AK$13*(AK$16-$A530)+AK$14*(AK$16-$A530)^2+AK$15*(AK$16-$A530)^3)))</f>
        <v>0</v>
      </c>
      <c r="AL530" s="54" t="n">
        <f aca="false">MIN(1000,MAX(AL531,IF($A530&gt;=AL$16,0,AL$13*(AL$16-$A530)+AL$14*(AL$16-$A530)^2+AL$15*(AL$16-$A530)^3)))</f>
        <v>0</v>
      </c>
      <c r="AM530" s="54" t="n">
        <f aca="false">MIN(1000,MAX(AM531,IF($A530&gt;=AM$16,0,AM$13*(AM$16-$A530)+AM$14*(AM$16-$A530)^2+AM$15*(AM$16-$A530)^3)))</f>
        <v>0</v>
      </c>
      <c r="AN530" s="54" t="n">
        <f aca="false">MIN(1000,MAX(AN531,IF($A530&gt;=AN$16,0,AN$13*(AN$16-$A530)+AN$14*(AN$16-$A530)^2+AN$15*(AN$16-$A530)^3)))</f>
        <v>0</v>
      </c>
      <c r="AO530" s="54" t="n">
        <f aca="false">MIN(1000,MAX(AO531,IF($A530&gt;=AO$16,0,AO$13*(AO$16-$A530)+AO$14*(AO$16-$A530)^2+AO$15*(AO$16-$A530)^3)))</f>
        <v>0</v>
      </c>
      <c r="AP530" s="54" t="n">
        <f aca="false">MIN(1000,MAX(AP531,IF($A530&gt;=AP$16,0,AP$13*(AP$16-$A530)+AP$14*(AP$16-$A530)^2+AP$15*(AP$16-$A530)^3)))</f>
        <v>0</v>
      </c>
      <c r="AQ530" s="54" t="n">
        <f aca="false">MIN(1000,MAX(AQ531,IF($A530&gt;=AQ$16,0,AQ$13*(AQ$16-$A530)+AQ$14*(AQ$16-$A530)^2+AQ$15*(AQ$16-$A530)^3)))</f>
        <v>0</v>
      </c>
      <c r="AR530" s="54" t="n">
        <f aca="false">MIN(1000,MAX(AR531,IF($A530&gt;=AR$16,0,AR$13*(AR$16-$A530)+AR$14*(AR$16-$A530)^2+AR$15*(AR$16-$A530)^3)))</f>
        <v>0</v>
      </c>
      <c r="AS530" s="54" t="n">
        <f aca="false">MIN(1000,MAX(AS531,IF($A530&gt;=AS$16,0,AS$13*(AS$16-$A530)+AS$14*(AS$16-$A530)^2+AS$15*(AS$16-$A530)^3)))</f>
        <v>0</v>
      </c>
      <c r="AT530" s="54" t="n">
        <f aca="false">MIN(1000,MAX(AT531,IF($A530&gt;=AT$16,0,AT$13*(AT$16-$A530)+AT$14*(AT$16-$A530)^2+AT$15*(AT$16-$A530)^3)))</f>
        <v>0</v>
      </c>
      <c r="AU530" s="54" t="n">
        <f aca="false">MIN(1000,MAX(AU531,IF($A530&gt;=AU$16,0,AU$13*(AU$16-$A530)+AU$14*(AU$16-$A530)^2+AU$15*(AU$16-$A530)^3)))</f>
        <v>0</v>
      </c>
      <c r="AV530" s="54" t="n">
        <f aca="false">MIN(1000,MAX(AV531,IF($A530&gt;=AV$16,0,AV$13*(AV$16-$A530)+AV$14*(AV$16-$A530)^2+AV$15*(AV$16-$A530)^3)))</f>
        <v>185.99853</v>
      </c>
      <c r="AW530" s="54" t="n">
        <f aca="false">MIN(1000,MAX(AW531,IF($A530&gt;=AW$16,0,AW$13*(AW$16-$A530)+AW$14*(AW$16-$A530)^2+AW$15*(AW$16-$A530)^3)))</f>
        <v>0</v>
      </c>
      <c r="AX530" s="54" t="n">
        <f aca="false">MIN(1000,MAX(AX531,IF($A530&gt;=AX$16,0,AX$13*(AX$16-$A530)+AX$14*(AX$16-$A530)^2+AX$15*(AX$16-$A530)^3)))</f>
        <v>58.216864</v>
      </c>
      <c r="AY530" s="54" t="n">
        <f aca="false">MIN(1000,MAX(AY531,IF($A530&gt;=AY$16,0,AY$13*(AY$16-$A530)+AY$14*(AY$16-$A530)^2+AY$15*(AY$16-$A530)^3)))</f>
        <v>0</v>
      </c>
      <c r="AZ530" s="54" t="n">
        <f aca="false">MIN(1000,MAX(AZ531,IF($A530&gt;=AZ$16,0,AZ$13*(AZ$16-$A530)+AZ$14*(AZ$16-$A530)^2+AZ$15*(AZ$16-$A530)^3)))</f>
        <v>0</v>
      </c>
      <c r="BA530" s="54" t="n">
        <f aca="false">MIN(1000,MAX(BA531,IF($A530&gt;=BA$16,0,BA$13*(BA$16-$A530)+BA$14*(BA$16-$A530)^2+BA$15*(BA$16-$A530)^3)))</f>
        <v>0</v>
      </c>
    </row>
    <row r="531" customFormat="false" ht="13.8" hidden="false" customHeight="false" outlineLevel="0" collapsed="false">
      <c r="A531" s="12" t="n">
        <f aca="false">A530+10</f>
        <v>5140</v>
      </c>
      <c r="B531" s="54" t="n">
        <f aca="false">MIN(1000,MAX(B532,IF($A531&gt;=B$16,0,B$13*(B$16-$A531)+B$14*(B$16-$A531)^2+B$15*(B$16-$A531)^3)))</f>
        <v>0</v>
      </c>
      <c r="C531" s="54" t="n">
        <f aca="false">MIN(1000,MAX(C532,IF($A531&gt;=C$16,0,C$13*(C$16-$A531)+C$14*(C$16-$A531)^2+C$15*(C$16-$A531)^3)))</f>
        <v>0</v>
      </c>
      <c r="D531" s="54" t="n">
        <f aca="false">MIN(1000,MAX(D532,IF($A531&gt;=D$16,0,D$13*(D$16-$A531)+D$14*(D$16-$A531)^2+D$15*(D$16-$A531)^3)))</f>
        <v>0</v>
      </c>
      <c r="E531" s="54" t="n">
        <f aca="false">MIN(1000,MAX(E532,IF($A531&gt;=E$16,0,E$13*(E$16-$A531)+E$14*(E$16-$A531)^2+E$15*(E$16-$A531)^3)))</f>
        <v>0</v>
      </c>
      <c r="F531" s="54" t="n">
        <f aca="false">MIN(1000,MAX(F532,IF($A531&gt;=F$16,0,F$13*(F$16-$A531)+F$14*(F$16-$A531)^2+F$15*(F$16-$A531)^3)))</f>
        <v>0</v>
      </c>
      <c r="G531" s="54" t="n">
        <f aca="false">MIN(1000,MAX(G532,IF($A531&gt;=G$16,0,G$13*(G$16-$A531)+G$14*(G$16-$A531)^2+G$15*(G$16-$A531)^3)))</f>
        <v>0</v>
      </c>
      <c r="H531" s="54" t="n">
        <f aca="false">MIN(1000,MAX(H532,IF($A531&gt;=H$16,0,H$13*(H$16-$A531)+H$14*(H$16-$A531)^2+H$15*(H$16-$A531)^3)))</f>
        <v>0</v>
      </c>
      <c r="I531" s="54" t="n">
        <f aca="false">MIN(1000,MAX(I532,IF($A531&gt;=I$16,0,I$13*(I$16-$A531)+I$14*(I$16-$A531)^2+I$15*(I$16-$A531)^3)))</f>
        <v>0</v>
      </c>
      <c r="J531" s="54" t="n">
        <f aca="false">MIN(1000,MAX(J532,IF($A531&gt;=J$16,0,J$13*(J$16-$A531)+J$14*(J$16-$A531)^2+J$15*(J$16-$A531)^3)))</f>
        <v>0</v>
      </c>
      <c r="K531" s="54" t="n">
        <f aca="false">MIN(1000,MAX(K532,IF($A531&gt;=K$16,0,K$13*(K$16-$A531)+K$14*(K$16-$A531)^2+K$15*(K$16-$A531)^3)))</f>
        <v>0</v>
      </c>
      <c r="L531" s="54" t="n">
        <f aca="false">MIN(1000,MAX(L532,IF($A531&gt;=L$16,0,L$13*(L$16-$A531)+L$14*(L$16-$A531)^2+L$15*(L$16-$A531)^3)))</f>
        <v>0</v>
      </c>
      <c r="M531" s="54" t="n">
        <f aca="false">MIN(1000,MAX(M532,IF($A531&gt;=M$16,0,M$13*(M$16-$A531)+M$14*(M$16-$A531)^2+M$15*(M$16-$A531)^3)))</f>
        <v>0</v>
      </c>
      <c r="N531" s="54" t="n">
        <f aca="false">MIN(1000,MAX(N532,IF($A531&gt;=N$16,0,N$13*(N$16-$A531)+N$14*(N$16-$A531)^2+N$15*(N$16-$A531)^3)))</f>
        <v>0</v>
      </c>
      <c r="O531" s="54" t="n">
        <f aca="false">MIN(1000,MAX(O532,IF($A531&gt;=O$16,0,O$13*(O$16-$A531)+O$14*(O$16-$A531)^2+O$15*(O$16-$A531)^3)))</f>
        <v>0</v>
      </c>
      <c r="P531" s="54" t="n">
        <f aca="false">MIN(1000,MAX(P532,IF($A531&gt;=P$16,0,P$13*(P$16-$A531)+P$14*(P$16-$A531)^2+P$15*(P$16-$A531)^3)))</f>
        <v>0</v>
      </c>
      <c r="Q531" s="54" t="n">
        <f aca="false">MIN(1000,MAX(Q532,IF($A531&gt;=Q$16,0,Q$13*(Q$16-$A531)+Q$14*(Q$16-$A531)^2+Q$15*(Q$16-$A531)^3)))</f>
        <v>0</v>
      </c>
      <c r="R531" s="54" t="n">
        <f aca="false">MIN(1000,MAX(R532,IF($A531&gt;=R$16,0,R$13*(R$16-$A531)+R$14*(R$16-$A531)^2+R$15*(R$16-$A531)^3)))</f>
        <v>0</v>
      </c>
      <c r="S531" s="54" t="n">
        <f aca="false">MIN(1000,MAX(S532,IF($A531&gt;=S$16,0,S$13*(S$16-$A531)+S$14*(S$16-$A531)^2+S$15*(S$16-$A531)^3)))</f>
        <v>0</v>
      </c>
      <c r="T531" s="54" t="n">
        <f aca="false">MIN(1000,MAX(T532,IF($A531&gt;=T$16,0,T$13*(T$16-$A531)+T$14*(T$16-$A531)^2+T$15*(T$16-$A531)^3)))</f>
        <v>0</v>
      </c>
      <c r="U531" s="54" t="n">
        <f aca="false">MIN(1000,MAX(U532,IF($A531&gt;=U$16,0,U$13*(U$16-$A531)+U$14*(U$16-$A531)^2+U$15*(U$16-$A531)^3)))</f>
        <v>31.11745</v>
      </c>
      <c r="V531" s="54" t="n">
        <f aca="false">MIN(1000,MAX(V532,IF($A531&gt;=V$16,0,V$13*(V$16-$A531)+V$14*(V$16-$A531)^2+V$15*(V$16-$A531)^3)))</f>
        <v>0</v>
      </c>
      <c r="W531" s="54" t="n">
        <f aca="false">MIN(1000,MAX(W532,IF($A531&gt;=W$16,0,W$13*(W$16-$A531)+W$14*(W$16-$A531)^2+W$15*(W$16-$A531)^3)))</f>
        <v>17.43048</v>
      </c>
      <c r="X531" s="54" t="n">
        <f aca="false">MIN(1000,MAX(X532,IF($A531&gt;=X$16,0,X$13*(X$16-$A531)+X$14*(X$16-$A531)^2+X$15*(X$16-$A531)^3)))</f>
        <v>0</v>
      </c>
      <c r="Y531" s="54" t="n">
        <f aca="false">MIN(1000,MAX(Y532,IF($A531&gt;=Y$16,0,Y$13*(Y$16-$A531)+Y$14*(Y$16-$A531)^2+Y$15*(Y$16-$A531)^3)))</f>
        <v>0</v>
      </c>
      <c r="Z531" s="54" t="n">
        <f aca="false">MIN(1000,MAX(Z532,IF($A531&gt;=Z$16,0,Z$13*(Z$16-$A531)+Z$14*(Z$16-$A531)^2+Z$15*(Z$16-$A531)^3)))</f>
        <v>0</v>
      </c>
      <c r="AC531" s="54" t="n">
        <f aca="false">MIN(1000,MAX(AC532,IF($A531&gt;=AC$16,0,AC$13*(AC$16-$A531)+AC$14*(AC$16-$A531)^2+AC$15*(AC$16-$A531)^3)))</f>
        <v>0</v>
      </c>
      <c r="AD531" s="54" t="n">
        <f aca="false">MIN(1000,MAX(AD532,IF($A531&gt;=AD$16,0,AD$13*(AD$16-$A531)+AD$14*(AD$16-$A531)^2+AD$15*(AD$16-$A531)^3)))</f>
        <v>0</v>
      </c>
      <c r="AE531" s="54" t="n">
        <f aca="false">MIN(1000,MAX(AE532,IF($A531&gt;=AE$16,0,AE$13*(AE$16-$A531)+AE$14*(AE$16-$A531)^2+AE$15*(AE$16-$A531)^3)))</f>
        <v>0</v>
      </c>
      <c r="AF531" s="54" t="n">
        <f aca="false">MIN(1000,MAX(AF532,IF($A531&gt;=AF$16,0,AF$13*(AF$16-$A531)+AF$14*(AF$16-$A531)^2+AF$15*(AF$16-$A531)^3)))</f>
        <v>0</v>
      </c>
      <c r="AG531" s="54" t="n">
        <f aca="false">MIN(1000,MAX(AG532,IF($A531&gt;=AG$16,0,AG$13*(AG$16-$A531)+AG$14*(AG$16-$A531)^2+AG$15*(AG$16-$A531)^3)))</f>
        <v>0</v>
      </c>
      <c r="AH531" s="54" t="n">
        <f aca="false">MIN(1000,MAX(AH532,IF($A531&gt;=AH$16,0,AH$13*(AH$16-$A531)+AH$14*(AH$16-$A531)^2+AH$15*(AH$16-$A531)^3)))</f>
        <v>0</v>
      </c>
      <c r="AI531" s="54" t="n">
        <f aca="false">MIN(1000,MAX(AI532,IF($A531&gt;=AI$16,0,AI$13*(AI$16-$A531)+AI$14*(AI$16-$A531)^2+AI$15*(AI$16-$A531)^3)))</f>
        <v>0</v>
      </c>
      <c r="AJ531" s="54" t="n">
        <f aca="false">MIN(1000,MAX(AJ532,IF($A531&gt;=AJ$16,0,AJ$13*(AJ$16-$A531)+AJ$14*(AJ$16-$A531)^2+AJ$15*(AJ$16-$A531)^3)))</f>
        <v>0</v>
      </c>
      <c r="AK531" s="54" t="n">
        <f aca="false">MIN(1000,MAX(AK532,IF($A531&gt;=AK$16,0,AK$13*(AK$16-$A531)+AK$14*(AK$16-$A531)^2+AK$15*(AK$16-$A531)^3)))</f>
        <v>0</v>
      </c>
      <c r="AL531" s="54" t="n">
        <f aca="false">MIN(1000,MAX(AL532,IF($A531&gt;=AL$16,0,AL$13*(AL$16-$A531)+AL$14*(AL$16-$A531)^2+AL$15*(AL$16-$A531)^3)))</f>
        <v>0</v>
      </c>
      <c r="AM531" s="54" t="n">
        <f aca="false">MIN(1000,MAX(AM532,IF($A531&gt;=AM$16,0,AM$13*(AM$16-$A531)+AM$14*(AM$16-$A531)^2+AM$15*(AM$16-$A531)^3)))</f>
        <v>0</v>
      </c>
      <c r="AN531" s="54" t="n">
        <f aca="false">MIN(1000,MAX(AN532,IF($A531&gt;=AN$16,0,AN$13*(AN$16-$A531)+AN$14*(AN$16-$A531)^2+AN$15*(AN$16-$A531)^3)))</f>
        <v>0</v>
      </c>
      <c r="AO531" s="54" t="n">
        <f aca="false">MIN(1000,MAX(AO532,IF($A531&gt;=AO$16,0,AO$13*(AO$16-$A531)+AO$14*(AO$16-$A531)^2+AO$15*(AO$16-$A531)^3)))</f>
        <v>0</v>
      </c>
      <c r="AP531" s="54" t="n">
        <f aca="false">MIN(1000,MAX(AP532,IF($A531&gt;=AP$16,0,AP$13*(AP$16-$A531)+AP$14*(AP$16-$A531)^2+AP$15*(AP$16-$A531)^3)))</f>
        <v>0</v>
      </c>
      <c r="AQ531" s="54" t="n">
        <f aca="false">MIN(1000,MAX(AQ532,IF($A531&gt;=AQ$16,0,AQ$13*(AQ$16-$A531)+AQ$14*(AQ$16-$A531)^2+AQ$15*(AQ$16-$A531)^3)))</f>
        <v>0</v>
      </c>
      <c r="AR531" s="54" t="n">
        <f aca="false">MIN(1000,MAX(AR532,IF($A531&gt;=AR$16,0,AR$13*(AR$16-$A531)+AR$14*(AR$16-$A531)^2+AR$15*(AR$16-$A531)^3)))</f>
        <v>0</v>
      </c>
      <c r="AS531" s="54" t="n">
        <f aca="false">MIN(1000,MAX(AS532,IF($A531&gt;=AS$16,0,AS$13*(AS$16-$A531)+AS$14*(AS$16-$A531)^2+AS$15*(AS$16-$A531)^3)))</f>
        <v>0</v>
      </c>
      <c r="AT531" s="54" t="n">
        <f aca="false">MIN(1000,MAX(AT532,IF($A531&gt;=AT$16,0,AT$13*(AT$16-$A531)+AT$14*(AT$16-$A531)^2+AT$15*(AT$16-$A531)^3)))</f>
        <v>0</v>
      </c>
      <c r="AU531" s="54" t="n">
        <f aca="false">MIN(1000,MAX(AU532,IF($A531&gt;=AU$16,0,AU$13*(AU$16-$A531)+AU$14*(AU$16-$A531)^2+AU$15*(AU$16-$A531)^3)))</f>
        <v>0</v>
      </c>
      <c r="AV531" s="54" t="n">
        <f aca="false">MIN(1000,MAX(AV532,IF($A531&gt;=AV$16,0,AV$13*(AV$16-$A531)+AV$14*(AV$16-$A531)^2+AV$15*(AV$16-$A531)^3)))</f>
        <v>184.54553</v>
      </c>
      <c r="AW531" s="54" t="n">
        <f aca="false">MIN(1000,MAX(AW532,IF($A531&gt;=AW$16,0,AW$13*(AW$16-$A531)+AW$14*(AW$16-$A531)^2+AW$15*(AW$16-$A531)^3)))</f>
        <v>0</v>
      </c>
      <c r="AX531" s="54" t="n">
        <f aca="false">MIN(1000,MAX(AX532,IF($A531&gt;=AX$16,0,AX$13*(AX$16-$A531)+AX$14*(AX$16-$A531)^2+AX$15*(AX$16-$A531)^3)))</f>
        <v>58.216864</v>
      </c>
      <c r="AY531" s="54" t="n">
        <f aca="false">MIN(1000,MAX(AY532,IF($A531&gt;=AY$16,0,AY$13*(AY$16-$A531)+AY$14*(AY$16-$A531)^2+AY$15*(AY$16-$A531)^3)))</f>
        <v>0</v>
      </c>
      <c r="AZ531" s="54" t="n">
        <f aca="false">MIN(1000,MAX(AZ532,IF($A531&gt;=AZ$16,0,AZ$13*(AZ$16-$A531)+AZ$14*(AZ$16-$A531)^2+AZ$15*(AZ$16-$A531)^3)))</f>
        <v>0</v>
      </c>
      <c r="BA531" s="54" t="n">
        <f aca="false">MIN(1000,MAX(BA532,IF($A531&gt;=BA$16,0,BA$13*(BA$16-$A531)+BA$14*(BA$16-$A531)^2+BA$15*(BA$16-$A531)^3)))</f>
        <v>0</v>
      </c>
    </row>
    <row r="532" customFormat="false" ht="13.8" hidden="false" customHeight="false" outlineLevel="0" collapsed="false">
      <c r="A532" s="12" t="n">
        <f aca="false">A531+10</f>
        <v>5150</v>
      </c>
      <c r="B532" s="54" t="n">
        <f aca="false">MIN(1000,MAX(B533,IF($A532&gt;=B$16,0,B$13*(B$16-$A532)+B$14*(B$16-$A532)^2+B$15*(B$16-$A532)^3)))</f>
        <v>0</v>
      </c>
      <c r="C532" s="54" t="n">
        <f aca="false">MIN(1000,MAX(C533,IF($A532&gt;=C$16,0,C$13*(C$16-$A532)+C$14*(C$16-$A532)^2+C$15*(C$16-$A532)^3)))</f>
        <v>0</v>
      </c>
      <c r="D532" s="54" t="n">
        <f aca="false">MIN(1000,MAX(D533,IF($A532&gt;=D$16,0,D$13*(D$16-$A532)+D$14*(D$16-$A532)^2+D$15*(D$16-$A532)^3)))</f>
        <v>0</v>
      </c>
      <c r="E532" s="54" t="n">
        <f aca="false">MIN(1000,MAX(E533,IF($A532&gt;=E$16,0,E$13*(E$16-$A532)+E$14*(E$16-$A532)^2+E$15*(E$16-$A532)^3)))</f>
        <v>0</v>
      </c>
      <c r="F532" s="54" t="n">
        <f aca="false">MIN(1000,MAX(F533,IF($A532&gt;=F$16,0,F$13*(F$16-$A532)+F$14*(F$16-$A532)^2+F$15*(F$16-$A532)^3)))</f>
        <v>0</v>
      </c>
      <c r="G532" s="54" t="n">
        <f aca="false">MIN(1000,MAX(G533,IF($A532&gt;=G$16,0,G$13*(G$16-$A532)+G$14*(G$16-$A532)^2+G$15*(G$16-$A532)^3)))</f>
        <v>0</v>
      </c>
      <c r="H532" s="54" t="n">
        <f aca="false">MIN(1000,MAX(H533,IF($A532&gt;=H$16,0,H$13*(H$16-$A532)+H$14*(H$16-$A532)^2+H$15*(H$16-$A532)^3)))</f>
        <v>0</v>
      </c>
      <c r="I532" s="54" t="n">
        <f aca="false">MIN(1000,MAX(I533,IF($A532&gt;=I$16,0,I$13*(I$16-$A532)+I$14*(I$16-$A532)^2+I$15*(I$16-$A532)^3)))</f>
        <v>0</v>
      </c>
      <c r="J532" s="54" t="n">
        <f aca="false">MIN(1000,MAX(J533,IF($A532&gt;=J$16,0,J$13*(J$16-$A532)+J$14*(J$16-$A532)^2+J$15*(J$16-$A532)^3)))</f>
        <v>0</v>
      </c>
      <c r="K532" s="54" t="n">
        <f aca="false">MIN(1000,MAX(K533,IF($A532&gt;=K$16,0,K$13*(K$16-$A532)+K$14*(K$16-$A532)^2+K$15*(K$16-$A532)^3)))</f>
        <v>0</v>
      </c>
      <c r="L532" s="54" t="n">
        <f aca="false">MIN(1000,MAX(L533,IF($A532&gt;=L$16,0,L$13*(L$16-$A532)+L$14*(L$16-$A532)^2+L$15*(L$16-$A532)^3)))</f>
        <v>0</v>
      </c>
      <c r="M532" s="54" t="n">
        <f aca="false">MIN(1000,MAX(M533,IF($A532&gt;=M$16,0,M$13*(M$16-$A532)+M$14*(M$16-$A532)^2+M$15*(M$16-$A532)^3)))</f>
        <v>0</v>
      </c>
      <c r="N532" s="54" t="n">
        <f aca="false">MIN(1000,MAX(N533,IF($A532&gt;=N$16,0,N$13*(N$16-$A532)+N$14*(N$16-$A532)^2+N$15*(N$16-$A532)^3)))</f>
        <v>0</v>
      </c>
      <c r="O532" s="54" t="n">
        <f aca="false">MIN(1000,MAX(O533,IF($A532&gt;=O$16,0,O$13*(O$16-$A532)+O$14*(O$16-$A532)^2+O$15*(O$16-$A532)^3)))</f>
        <v>0</v>
      </c>
      <c r="P532" s="54" t="n">
        <f aca="false">MIN(1000,MAX(P533,IF($A532&gt;=P$16,0,P$13*(P$16-$A532)+P$14*(P$16-$A532)^2+P$15*(P$16-$A532)^3)))</f>
        <v>0</v>
      </c>
      <c r="Q532" s="54" t="n">
        <f aca="false">MIN(1000,MAX(Q533,IF($A532&gt;=Q$16,0,Q$13*(Q$16-$A532)+Q$14*(Q$16-$A532)^2+Q$15*(Q$16-$A532)^3)))</f>
        <v>0</v>
      </c>
      <c r="R532" s="54" t="n">
        <f aca="false">MIN(1000,MAX(R533,IF($A532&gt;=R$16,0,R$13*(R$16-$A532)+R$14*(R$16-$A532)^2+R$15*(R$16-$A532)^3)))</f>
        <v>0</v>
      </c>
      <c r="S532" s="54" t="n">
        <f aca="false">MIN(1000,MAX(S533,IF($A532&gt;=S$16,0,S$13*(S$16-$A532)+S$14*(S$16-$A532)^2+S$15*(S$16-$A532)^3)))</f>
        <v>0</v>
      </c>
      <c r="T532" s="54" t="n">
        <f aca="false">MIN(1000,MAX(T533,IF($A532&gt;=T$16,0,T$13*(T$16-$A532)+T$14*(T$16-$A532)^2+T$15*(T$16-$A532)^3)))</f>
        <v>0</v>
      </c>
      <c r="U532" s="54" t="n">
        <f aca="false">MIN(1000,MAX(U533,IF($A532&gt;=U$16,0,U$13*(U$16-$A532)+U$14*(U$16-$A532)^2+U$15*(U$16-$A532)^3)))</f>
        <v>30.87245</v>
      </c>
      <c r="V532" s="54" t="n">
        <f aca="false">MIN(1000,MAX(V533,IF($A532&gt;=V$16,0,V$13*(V$16-$A532)+V$14*(V$16-$A532)^2+V$15*(V$16-$A532)^3)))</f>
        <v>0</v>
      </c>
      <c r="W532" s="54" t="n">
        <f aca="false">MIN(1000,MAX(W533,IF($A532&gt;=W$16,0,W$13*(W$16-$A532)+W$14*(W$16-$A532)^2+W$15*(W$16-$A532)^3)))</f>
        <v>17.30148</v>
      </c>
      <c r="X532" s="54" t="n">
        <f aca="false">MIN(1000,MAX(X533,IF($A532&gt;=X$16,0,X$13*(X$16-$A532)+X$14*(X$16-$A532)^2+X$15*(X$16-$A532)^3)))</f>
        <v>0</v>
      </c>
      <c r="Y532" s="54" t="n">
        <f aca="false">MIN(1000,MAX(Y533,IF($A532&gt;=Y$16,0,Y$13*(Y$16-$A532)+Y$14*(Y$16-$A532)^2+Y$15*(Y$16-$A532)^3)))</f>
        <v>0</v>
      </c>
      <c r="Z532" s="54" t="n">
        <f aca="false">MIN(1000,MAX(Z533,IF($A532&gt;=Z$16,0,Z$13*(Z$16-$A532)+Z$14*(Z$16-$A532)^2+Z$15*(Z$16-$A532)^3)))</f>
        <v>0</v>
      </c>
      <c r="AC532" s="54" t="n">
        <f aca="false">MIN(1000,MAX(AC533,IF($A532&gt;=AC$16,0,AC$13*(AC$16-$A532)+AC$14*(AC$16-$A532)^2+AC$15*(AC$16-$A532)^3)))</f>
        <v>0</v>
      </c>
      <c r="AD532" s="54" t="n">
        <f aca="false">MIN(1000,MAX(AD533,IF($A532&gt;=AD$16,0,AD$13*(AD$16-$A532)+AD$14*(AD$16-$A532)^2+AD$15*(AD$16-$A532)^3)))</f>
        <v>0</v>
      </c>
      <c r="AE532" s="54" t="n">
        <f aca="false">MIN(1000,MAX(AE533,IF($A532&gt;=AE$16,0,AE$13*(AE$16-$A532)+AE$14*(AE$16-$A532)^2+AE$15*(AE$16-$A532)^3)))</f>
        <v>0</v>
      </c>
      <c r="AF532" s="54" t="n">
        <f aca="false">MIN(1000,MAX(AF533,IF($A532&gt;=AF$16,0,AF$13*(AF$16-$A532)+AF$14*(AF$16-$A532)^2+AF$15*(AF$16-$A532)^3)))</f>
        <v>0</v>
      </c>
      <c r="AG532" s="54" t="n">
        <f aca="false">MIN(1000,MAX(AG533,IF($A532&gt;=AG$16,0,AG$13*(AG$16-$A532)+AG$14*(AG$16-$A532)^2+AG$15*(AG$16-$A532)^3)))</f>
        <v>0</v>
      </c>
      <c r="AH532" s="54" t="n">
        <f aca="false">MIN(1000,MAX(AH533,IF($A532&gt;=AH$16,0,AH$13*(AH$16-$A532)+AH$14*(AH$16-$A532)^2+AH$15*(AH$16-$A532)^3)))</f>
        <v>0</v>
      </c>
      <c r="AI532" s="54" t="n">
        <f aca="false">MIN(1000,MAX(AI533,IF($A532&gt;=AI$16,0,AI$13*(AI$16-$A532)+AI$14*(AI$16-$A532)^2+AI$15*(AI$16-$A532)^3)))</f>
        <v>0</v>
      </c>
      <c r="AJ532" s="54" t="n">
        <f aca="false">MIN(1000,MAX(AJ533,IF($A532&gt;=AJ$16,0,AJ$13*(AJ$16-$A532)+AJ$14*(AJ$16-$A532)^2+AJ$15*(AJ$16-$A532)^3)))</f>
        <v>0</v>
      </c>
      <c r="AK532" s="54" t="n">
        <f aca="false">MIN(1000,MAX(AK533,IF($A532&gt;=AK$16,0,AK$13*(AK$16-$A532)+AK$14*(AK$16-$A532)^2+AK$15*(AK$16-$A532)^3)))</f>
        <v>0</v>
      </c>
      <c r="AL532" s="54" t="n">
        <f aca="false">MIN(1000,MAX(AL533,IF($A532&gt;=AL$16,0,AL$13*(AL$16-$A532)+AL$14*(AL$16-$A532)^2+AL$15*(AL$16-$A532)^3)))</f>
        <v>0</v>
      </c>
      <c r="AM532" s="54" t="n">
        <f aca="false">MIN(1000,MAX(AM533,IF($A532&gt;=AM$16,0,AM$13*(AM$16-$A532)+AM$14*(AM$16-$A532)^2+AM$15*(AM$16-$A532)^3)))</f>
        <v>0</v>
      </c>
      <c r="AN532" s="54" t="n">
        <f aca="false">MIN(1000,MAX(AN533,IF($A532&gt;=AN$16,0,AN$13*(AN$16-$A532)+AN$14*(AN$16-$A532)^2+AN$15*(AN$16-$A532)^3)))</f>
        <v>0</v>
      </c>
      <c r="AO532" s="54" t="n">
        <f aca="false">MIN(1000,MAX(AO533,IF($A532&gt;=AO$16,0,AO$13*(AO$16-$A532)+AO$14*(AO$16-$A532)^2+AO$15*(AO$16-$A532)^3)))</f>
        <v>0</v>
      </c>
      <c r="AP532" s="54" t="n">
        <f aca="false">MIN(1000,MAX(AP533,IF($A532&gt;=AP$16,0,AP$13*(AP$16-$A532)+AP$14*(AP$16-$A532)^2+AP$15*(AP$16-$A532)^3)))</f>
        <v>0</v>
      </c>
      <c r="AQ532" s="54" t="n">
        <f aca="false">MIN(1000,MAX(AQ533,IF($A532&gt;=AQ$16,0,AQ$13*(AQ$16-$A532)+AQ$14*(AQ$16-$A532)^2+AQ$15*(AQ$16-$A532)^3)))</f>
        <v>0</v>
      </c>
      <c r="AR532" s="54" t="n">
        <f aca="false">MIN(1000,MAX(AR533,IF($A532&gt;=AR$16,0,AR$13*(AR$16-$A532)+AR$14*(AR$16-$A532)^2+AR$15*(AR$16-$A532)^3)))</f>
        <v>0</v>
      </c>
      <c r="AS532" s="54" t="n">
        <f aca="false">MIN(1000,MAX(AS533,IF($A532&gt;=AS$16,0,AS$13*(AS$16-$A532)+AS$14*(AS$16-$A532)^2+AS$15*(AS$16-$A532)^3)))</f>
        <v>0</v>
      </c>
      <c r="AT532" s="54" t="n">
        <f aca="false">MIN(1000,MAX(AT533,IF($A532&gt;=AT$16,0,AT$13*(AT$16-$A532)+AT$14*(AT$16-$A532)^2+AT$15*(AT$16-$A532)^3)))</f>
        <v>0</v>
      </c>
      <c r="AU532" s="54" t="n">
        <f aca="false">MIN(1000,MAX(AU533,IF($A532&gt;=AU$16,0,AU$13*(AU$16-$A532)+AU$14*(AU$16-$A532)^2+AU$15*(AU$16-$A532)^3)))</f>
        <v>0</v>
      </c>
      <c r="AV532" s="54" t="n">
        <f aca="false">MIN(1000,MAX(AV533,IF($A532&gt;=AV$16,0,AV$13*(AV$16-$A532)+AV$14*(AV$16-$A532)^2+AV$15*(AV$16-$A532)^3)))</f>
        <v>183.09253</v>
      </c>
      <c r="AW532" s="54" t="n">
        <f aca="false">MIN(1000,MAX(AW533,IF($A532&gt;=AW$16,0,AW$13*(AW$16-$A532)+AW$14*(AW$16-$A532)^2+AW$15*(AW$16-$A532)^3)))</f>
        <v>0</v>
      </c>
      <c r="AX532" s="54" t="n">
        <f aca="false">MIN(1000,MAX(AX533,IF($A532&gt;=AX$16,0,AX$13*(AX$16-$A532)+AX$14*(AX$16-$A532)^2+AX$15*(AX$16-$A532)^3)))</f>
        <v>58.216864</v>
      </c>
      <c r="AY532" s="54" t="n">
        <f aca="false">MIN(1000,MAX(AY533,IF($A532&gt;=AY$16,0,AY$13*(AY$16-$A532)+AY$14*(AY$16-$A532)^2+AY$15*(AY$16-$A532)^3)))</f>
        <v>0</v>
      </c>
      <c r="AZ532" s="54" t="n">
        <f aca="false">MIN(1000,MAX(AZ533,IF($A532&gt;=AZ$16,0,AZ$13*(AZ$16-$A532)+AZ$14*(AZ$16-$A532)^2+AZ$15*(AZ$16-$A532)^3)))</f>
        <v>0</v>
      </c>
      <c r="BA532" s="54" t="n">
        <f aca="false">MIN(1000,MAX(BA533,IF($A532&gt;=BA$16,0,BA$13*(BA$16-$A532)+BA$14*(BA$16-$A532)^2+BA$15*(BA$16-$A532)^3)))</f>
        <v>0</v>
      </c>
    </row>
    <row r="533" customFormat="false" ht="13.8" hidden="false" customHeight="false" outlineLevel="0" collapsed="false">
      <c r="A533" s="12" t="n">
        <f aca="false">A532+10</f>
        <v>5160</v>
      </c>
      <c r="B533" s="54" t="n">
        <f aca="false">MIN(1000,MAX(B534,IF($A533&gt;=B$16,0,B$13*(B$16-$A533)+B$14*(B$16-$A533)^2+B$15*(B$16-$A533)^3)))</f>
        <v>0</v>
      </c>
      <c r="C533" s="54" t="n">
        <f aca="false">MIN(1000,MAX(C534,IF($A533&gt;=C$16,0,C$13*(C$16-$A533)+C$14*(C$16-$A533)^2+C$15*(C$16-$A533)^3)))</f>
        <v>0</v>
      </c>
      <c r="D533" s="54" t="n">
        <f aca="false">MIN(1000,MAX(D534,IF($A533&gt;=D$16,0,D$13*(D$16-$A533)+D$14*(D$16-$A533)^2+D$15*(D$16-$A533)^3)))</f>
        <v>0</v>
      </c>
      <c r="E533" s="54" t="n">
        <f aca="false">MIN(1000,MAX(E534,IF($A533&gt;=E$16,0,E$13*(E$16-$A533)+E$14*(E$16-$A533)^2+E$15*(E$16-$A533)^3)))</f>
        <v>0</v>
      </c>
      <c r="F533" s="54" t="n">
        <f aca="false">MIN(1000,MAX(F534,IF($A533&gt;=F$16,0,F$13*(F$16-$A533)+F$14*(F$16-$A533)^2+F$15*(F$16-$A533)^3)))</f>
        <v>0</v>
      </c>
      <c r="G533" s="54" t="n">
        <f aca="false">MIN(1000,MAX(G534,IF($A533&gt;=G$16,0,G$13*(G$16-$A533)+G$14*(G$16-$A533)^2+G$15*(G$16-$A533)^3)))</f>
        <v>0</v>
      </c>
      <c r="H533" s="54" t="n">
        <f aca="false">MIN(1000,MAX(H534,IF($A533&gt;=H$16,0,H$13*(H$16-$A533)+H$14*(H$16-$A533)^2+H$15*(H$16-$A533)^3)))</f>
        <v>0</v>
      </c>
      <c r="I533" s="54" t="n">
        <f aca="false">MIN(1000,MAX(I534,IF($A533&gt;=I$16,0,I$13*(I$16-$A533)+I$14*(I$16-$A533)^2+I$15*(I$16-$A533)^3)))</f>
        <v>0</v>
      </c>
      <c r="J533" s="54" t="n">
        <f aca="false">MIN(1000,MAX(J534,IF($A533&gt;=J$16,0,J$13*(J$16-$A533)+J$14*(J$16-$A533)^2+J$15*(J$16-$A533)^3)))</f>
        <v>0</v>
      </c>
      <c r="K533" s="54" t="n">
        <f aca="false">MIN(1000,MAX(K534,IF($A533&gt;=K$16,0,K$13*(K$16-$A533)+K$14*(K$16-$A533)^2+K$15*(K$16-$A533)^3)))</f>
        <v>0</v>
      </c>
      <c r="L533" s="54" t="n">
        <f aca="false">MIN(1000,MAX(L534,IF($A533&gt;=L$16,0,L$13*(L$16-$A533)+L$14*(L$16-$A533)^2+L$15*(L$16-$A533)^3)))</f>
        <v>0</v>
      </c>
      <c r="M533" s="54" t="n">
        <f aca="false">MIN(1000,MAX(M534,IF($A533&gt;=M$16,0,M$13*(M$16-$A533)+M$14*(M$16-$A533)^2+M$15*(M$16-$A533)^3)))</f>
        <v>0</v>
      </c>
      <c r="N533" s="54" t="n">
        <f aca="false">MIN(1000,MAX(N534,IF($A533&gt;=N$16,0,N$13*(N$16-$A533)+N$14*(N$16-$A533)^2+N$15*(N$16-$A533)^3)))</f>
        <v>0</v>
      </c>
      <c r="O533" s="54" t="n">
        <f aca="false">MIN(1000,MAX(O534,IF($A533&gt;=O$16,0,O$13*(O$16-$A533)+O$14*(O$16-$A533)^2+O$15*(O$16-$A533)^3)))</f>
        <v>0</v>
      </c>
      <c r="P533" s="54" t="n">
        <f aca="false">MIN(1000,MAX(P534,IF($A533&gt;=P$16,0,P$13*(P$16-$A533)+P$14*(P$16-$A533)^2+P$15*(P$16-$A533)^3)))</f>
        <v>0</v>
      </c>
      <c r="Q533" s="54" t="n">
        <f aca="false">MIN(1000,MAX(Q534,IF($A533&gt;=Q$16,0,Q$13*(Q$16-$A533)+Q$14*(Q$16-$A533)^2+Q$15*(Q$16-$A533)^3)))</f>
        <v>0</v>
      </c>
      <c r="R533" s="54" t="n">
        <f aca="false">MIN(1000,MAX(R534,IF($A533&gt;=R$16,0,R$13*(R$16-$A533)+R$14*(R$16-$A533)^2+R$15*(R$16-$A533)^3)))</f>
        <v>0</v>
      </c>
      <c r="S533" s="54" t="n">
        <f aca="false">MIN(1000,MAX(S534,IF($A533&gt;=S$16,0,S$13*(S$16-$A533)+S$14*(S$16-$A533)^2+S$15*(S$16-$A533)^3)))</f>
        <v>0</v>
      </c>
      <c r="T533" s="54" t="n">
        <f aca="false">MIN(1000,MAX(T534,IF($A533&gt;=T$16,0,T$13*(T$16-$A533)+T$14*(T$16-$A533)^2+T$15*(T$16-$A533)^3)))</f>
        <v>0</v>
      </c>
      <c r="U533" s="54" t="n">
        <f aca="false">MIN(1000,MAX(U534,IF($A533&gt;=U$16,0,U$13*(U$16-$A533)+U$14*(U$16-$A533)^2+U$15*(U$16-$A533)^3)))</f>
        <v>30.62745</v>
      </c>
      <c r="V533" s="54" t="n">
        <f aca="false">MIN(1000,MAX(V534,IF($A533&gt;=V$16,0,V$13*(V$16-$A533)+V$14*(V$16-$A533)^2+V$15*(V$16-$A533)^3)))</f>
        <v>0</v>
      </c>
      <c r="W533" s="54" t="n">
        <f aca="false">MIN(1000,MAX(W534,IF($A533&gt;=W$16,0,W$13*(W$16-$A533)+W$14*(W$16-$A533)^2+W$15*(W$16-$A533)^3)))</f>
        <v>17.17248</v>
      </c>
      <c r="X533" s="54" t="n">
        <f aca="false">MIN(1000,MAX(X534,IF($A533&gt;=X$16,0,X$13*(X$16-$A533)+X$14*(X$16-$A533)^2+X$15*(X$16-$A533)^3)))</f>
        <v>0</v>
      </c>
      <c r="Y533" s="54" t="n">
        <f aca="false">MIN(1000,MAX(Y534,IF($A533&gt;=Y$16,0,Y$13*(Y$16-$A533)+Y$14*(Y$16-$A533)^2+Y$15*(Y$16-$A533)^3)))</f>
        <v>0</v>
      </c>
      <c r="Z533" s="54" t="n">
        <f aca="false">MIN(1000,MAX(Z534,IF($A533&gt;=Z$16,0,Z$13*(Z$16-$A533)+Z$14*(Z$16-$A533)^2+Z$15*(Z$16-$A533)^3)))</f>
        <v>0</v>
      </c>
      <c r="AC533" s="54" t="n">
        <f aca="false">MIN(1000,MAX(AC534,IF($A533&gt;=AC$16,0,AC$13*(AC$16-$A533)+AC$14*(AC$16-$A533)^2+AC$15*(AC$16-$A533)^3)))</f>
        <v>0</v>
      </c>
      <c r="AD533" s="54" t="n">
        <f aca="false">MIN(1000,MAX(AD534,IF($A533&gt;=AD$16,0,AD$13*(AD$16-$A533)+AD$14*(AD$16-$A533)^2+AD$15*(AD$16-$A533)^3)))</f>
        <v>0</v>
      </c>
      <c r="AE533" s="54" t="n">
        <f aca="false">MIN(1000,MAX(AE534,IF($A533&gt;=AE$16,0,AE$13*(AE$16-$A533)+AE$14*(AE$16-$A533)^2+AE$15*(AE$16-$A533)^3)))</f>
        <v>0</v>
      </c>
      <c r="AF533" s="54" t="n">
        <f aca="false">MIN(1000,MAX(AF534,IF($A533&gt;=AF$16,0,AF$13*(AF$16-$A533)+AF$14*(AF$16-$A533)^2+AF$15*(AF$16-$A533)^3)))</f>
        <v>0</v>
      </c>
      <c r="AG533" s="54" t="n">
        <f aca="false">MIN(1000,MAX(AG534,IF($A533&gt;=AG$16,0,AG$13*(AG$16-$A533)+AG$14*(AG$16-$A533)^2+AG$15*(AG$16-$A533)^3)))</f>
        <v>0</v>
      </c>
      <c r="AH533" s="54" t="n">
        <f aca="false">MIN(1000,MAX(AH534,IF($A533&gt;=AH$16,0,AH$13*(AH$16-$A533)+AH$14*(AH$16-$A533)^2+AH$15*(AH$16-$A533)^3)))</f>
        <v>0</v>
      </c>
      <c r="AI533" s="54" t="n">
        <f aca="false">MIN(1000,MAX(AI534,IF($A533&gt;=AI$16,0,AI$13*(AI$16-$A533)+AI$14*(AI$16-$A533)^2+AI$15*(AI$16-$A533)^3)))</f>
        <v>0</v>
      </c>
      <c r="AJ533" s="54" t="n">
        <f aca="false">MIN(1000,MAX(AJ534,IF($A533&gt;=AJ$16,0,AJ$13*(AJ$16-$A533)+AJ$14*(AJ$16-$A533)^2+AJ$15*(AJ$16-$A533)^3)))</f>
        <v>0</v>
      </c>
      <c r="AK533" s="54" t="n">
        <f aca="false">MIN(1000,MAX(AK534,IF($A533&gt;=AK$16,0,AK$13*(AK$16-$A533)+AK$14*(AK$16-$A533)^2+AK$15*(AK$16-$A533)^3)))</f>
        <v>0</v>
      </c>
      <c r="AL533" s="54" t="n">
        <f aca="false">MIN(1000,MAX(AL534,IF($A533&gt;=AL$16,0,AL$13*(AL$16-$A533)+AL$14*(AL$16-$A533)^2+AL$15*(AL$16-$A533)^3)))</f>
        <v>0</v>
      </c>
      <c r="AM533" s="54" t="n">
        <f aca="false">MIN(1000,MAX(AM534,IF($A533&gt;=AM$16,0,AM$13*(AM$16-$A533)+AM$14*(AM$16-$A533)^2+AM$15*(AM$16-$A533)^3)))</f>
        <v>0</v>
      </c>
      <c r="AN533" s="54" t="n">
        <f aca="false">MIN(1000,MAX(AN534,IF($A533&gt;=AN$16,0,AN$13*(AN$16-$A533)+AN$14*(AN$16-$A533)^2+AN$15*(AN$16-$A533)^3)))</f>
        <v>0</v>
      </c>
      <c r="AO533" s="54" t="n">
        <f aca="false">MIN(1000,MAX(AO534,IF($A533&gt;=AO$16,0,AO$13*(AO$16-$A533)+AO$14*(AO$16-$A533)^2+AO$15*(AO$16-$A533)^3)))</f>
        <v>0</v>
      </c>
      <c r="AP533" s="54" t="n">
        <f aca="false">MIN(1000,MAX(AP534,IF($A533&gt;=AP$16,0,AP$13*(AP$16-$A533)+AP$14*(AP$16-$A533)^2+AP$15*(AP$16-$A533)^3)))</f>
        <v>0</v>
      </c>
      <c r="AQ533" s="54" t="n">
        <f aca="false">MIN(1000,MAX(AQ534,IF($A533&gt;=AQ$16,0,AQ$13*(AQ$16-$A533)+AQ$14*(AQ$16-$A533)^2+AQ$15*(AQ$16-$A533)^3)))</f>
        <v>0</v>
      </c>
      <c r="AR533" s="54" t="n">
        <f aca="false">MIN(1000,MAX(AR534,IF($A533&gt;=AR$16,0,AR$13*(AR$16-$A533)+AR$14*(AR$16-$A533)^2+AR$15*(AR$16-$A533)^3)))</f>
        <v>0</v>
      </c>
      <c r="AS533" s="54" t="n">
        <f aca="false">MIN(1000,MAX(AS534,IF($A533&gt;=AS$16,0,AS$13*(AS$16-$A533)+AS$14*(AS$16-$A533)^2+AS$15*(AS$16-$A533)^3)))</f>
        <v>0</v>
      </c>
      <c r="AT533" s="54" t="n">
        <f aca="false">MIN(1000,MAX(AT534,IF($A533&gt;=AT$16,0,AT$13*(AT$16-$A533)+AT$14*(AT$16-$A533)^2+AT$15*(AT$16-$A533)^3)))</f>
        <v>0</v>
      </c>
      <c r="AU533" s="54" t="n">
        <f aca="false">MIN(1000,MAX(AU534,IF($A533&gt;=AU$16,0,AU$13*(AU$16-$A533)+AU$14*(AU$16-$A533)^2+AU$15*(AU$16-$A533)^3)))</f>
        <v>0</v>
      </c>
      <c r="AV533" s="54" t="n">
        <f aca="false">MIN(1000,MAX(AV534,IF($A533&gt;=AV$16,0,AV$13*(AV$16-$A533)+AV$14*(AV$16-$A533)^2+AV$15*(AV$16-$A533)^3)))</f>
        <v>181.63953</v>
      </c>
      <c r="AW533" s="54" t="n">
        <f aca="false">MIN(1000,MAX(AW534,IF($A533&gt;=AW$16,0,AW$13*(AW$16-$A533)+AW$14*(AW$16-$A533)^2+AW$15*(AW$16-$A533)^3)))</f>
        <v>0</v>
      </c>
      <c r="AX533" s="54" t="n">
        <f aca="false">MIN(1000,MAX(AX534,IF($A533&gt;=AX$16,0,AX$13*(AX$16-$A533)+AX$14*(AX$16-$A533)^2+AX$15*(AX$16-$A533)^3)))</f>
        <v>58.216864</v>
      </c>
      <c r="AY533" s="54" t="n">
        <f aca="false">MIN(1000,MAX(AY534,IF($A533&gt;=AY$16,0,AY$13*(AY$16-$A533)+AY$14*(AY$16-$A533)^2+AY$15*(AY$16-$A533)^3)))</f>
        <v>0</v>
      </c>
      <c r="AZ533" s="54" t="n">
        <f aca="false">MIN(1000,MAX(AZ534,IF($A533&gt;=AZ$16,0,AZ$13*(AZ$16-$A533)+AZ$14*(AZ$16-$A533)^2+AZ$15*(AZ$16-$A533)^3)))</f>
        <v>0</v>
      </c>
      <c r="BA533" s="54" t="n">
        <f aca="false">MIN(1000,MAX(BA534,IF($A533&gt;=BA$16,0,BA$13*(BA$16-$A533)+BA$14*(BA$16-$A533)^2+BA$15*(BA$16-$A533)^3)))</f>
        <v>0</v>
      </c>
    </row>
    <row r="534" customFormat="false" ht="13.8" hidden="false" customHeight="false" outlineLevel="0" collapsed="false">
      <c r="A534" s="12" t="n">
        <f aca="false">A533+10</f>
        <v>5170</v>
      </c>
      <c r="B534" s="54" t="n">
        <f aca="false">MIN(1000,MAX(B535,IF($A534&gt;=B$16,0,B$13*(B$16-$A534)+B$14*(B$16-$A534)^2+B$15*(B$16-$A534)^3)))</f>
        <v>0</v>
      </c>
      <c r="C534" s="54" t="n">
        <f aca="false">MIN(1000,MAX(C535,IF($A534&gt;=C$16,0,C$13*(C$16-$A534)+C$14*(C$16-$A534)^2+C$15*(C$16-$A534)^3)))</f>
        <v>0</v>
      </c>
      <c r="D534" s="54" t="n">
        <f aca="false">MIN(1000,MAX(D535,IF($A534&gt;=D$16,0,D$13*(D$16-$A534)+D$14*(D$16-$A534)^2+D$15*(D$16-$A534)^3)))</f>
        <v>0</v>
      </c>
      <c r="E534" s="54" t="n">
        <f aca="false">MIN(1000,MAX(E535,IF($A534&gt;=E$16,0,E$13*(E$16-$A534)+E$14*(E$16-$A534)^2+E$15*(E$16-$A534)^3)))</f>
        <v>0</v>
      </c>
      <c r="F534" s="54" t="n">
        <f aca="false">MIN(1000,MAX(F535,IF($A534&gt;=F$16,0,F$13*(F$16-$A534)+F$14*(F$16-$A534)^2+F$15*(F$16-$A534)^3)))</f>
        <v>0</v>
      </c>
      <c r="G534" s="54" t="n">
        <f aca="false">MIN(1000,MAX(G535,IF($A534&gt;=G$16,0,G$13*(G$16-$A534)+G$14*(G$16-$A534)^2+G$15*(G$16-$A534)^3)))</f>
        <v>0</v>
      </c>
      <c r="H534" s="54" t="n">
        <f aca="false">MIN(1000,MAX(H535,IF($A534&gt;=H$16,0,H$13*(H$16-$A534)+H$14*(H$16-$A534)^2+H$15*(H$16-$A534)^3)))</f>
        <v>0</v>
      </c>
      <c r="I534" s="54" t="n">
        <f aca="false">MIN(1000,MAX(I535,IF($A534&gt;=I$16,0,I$13*(I$16-$A534)+I$14*(I$16-$A534)^2+I$15*(I$16-$A534)^3)))</f>
        <v>0</v>
      </c>
      <c r="J534" s="54" t="n">
        <f aca="false">MIN(1000,MAX(J535,IF($A534&gt;=J$16,0,J$13*(J$16-$A534)+J$14*(J$16-$A534)^2+J$15*(J$16-$A534)^3)))</f>
        <v>0</v>
      </c>
      <c r="K534" s="54" t="n">
        <f aca="false">MIN(1000,MAX(K535,IF($A534&gt;=K$16,0,K$13*(K$16-$A534)+K$14*(K$16-$A534)^2+K$15*(K$16-$A534)^3)))</f>
        <v>0</v>
      </c>
      <c r="L534" s="54" t="n">
        <f aca="false">MIN(1000,MAX(L535,IF($A534&gt;=L$16,0,L$13*(L$16-$A534)+L$14*(L$16-$A534)^2+L$15*(L$16-$A534)^3)))</f>
        <v>0</v>
      </c>
      <c r="M534" s="54" t="n">
        <f aca="false">MIN(1000,MAX(M535,IF($A534&gt;=M$16,0,M$13*(M$16-$A534)+M$14*(M$16-$A534)^2+M$15*(M$16-$A534)^3)))</f>
        <v>0</v>
      </c>
      <c r="N534" s="54" t="n">
        <f aca="false">MIN(1000,MAX(N535,IF($A534&gt;=N$16,0,N$13*(N$16-$A534)+N$14*(N$16-$A534)^2+N$15*(N$16-$A534)^3)))</f>
        <v>0</v>
      </c>
      <c r="O534" s="54" t="n">
        <f aca="false">MIN(1000,MAX(O535,IF($A534&gt;=O$16,0,O$13*(O$16-$A534)+O$14*(O$16-$A534)^2+O$15*(O$16-$A534)^3)))</f>
        <v>0</v>
      </c>
      <c r="P534" s="54" t="n">
        <f aca="false">MIN(1000,MAX(P535,IF($A534&gt;=P$16,0,P$13*(P$16-$A534)+P$14*(P$16-$A534)^2+P$15*(P$16-$A534)^3)))</f>
        <v>0</v>
      </c>
      <c r="Q534" s="54" t="n">
        <f aca="false">MIN(1000,MAX(Q535,IF($A534&gt;=Q$16,0,Q$13*(Q$16-$A534)+Q$14*(Q$16-$A534)^2+Q$15*(Q$16-$A534)^3)))</f>
        <v>0</v>
      </c>
      <c r="R534" s="54" t="n">
        <f aca="false">MIN(1000,MAX(R535,IF($A534&gt;=R$16,0,R$13*(R$16-$A534)+R$14*(R$16-$A534)^2+R$15*(R$16-$A534)^3)))</f>
        <v>0</v>
      </c>
      <c r="S534" s="54" t="n">
        <f aca="false">MIN(1000,MAX(S535,IF($A534&gt;=S$16,0,S$13*(S$16-$A534)+S$14*(S$16-$A534)^2+S$15*(S$16-$A534)^3)))</f>
        <v>0</v>
      </c>
      <c r="T534" s="54" t="n">
        <f aca="false">MIN(1000,MAX(T535,IF($A534&gt;=T$16,0,T$13*(T$16-$A534)+T$14*(T$16-$A534)^2+T$15*(T$16-$A534)^3)))</f>
        <v>0</v>
      </c>
      <c r="U534" s="54" t="n">
        <f aca="false">MIN(1000,MAX(U535,IF($A534&gt;=U$16,0,U$13*(U$16-$A534)+U$14*(U$16-$A534)^2+U$15*(U$16-$A534)^3)))</f>
        <v>30.38245</v>
      </c>
      <c r="V534" s="54" t="n">
        <f aca="false">MIN(1000,MAX(V535,IF($A534&gt;=V$16,0,V$13*(V$16-$A534)+V$14*(V$16-$A534)^2+V$15*(V$16-$A534)^3)))</f>
        <v>0</v>
      </c>
      <c r="W534" s="54" t="n">
        <f aca="false">MIN(1000,MAX(W535,IF($A534&gt;=W$16,0,W$13*(W$16-$A534)+W$14*(W$16-$A534)^2+W$15*(W$16-$A534)^3)))</f>
        <v>17.04348</v>
      </c>
      <c r="X534" s="54" t="n">
        <f aca="false">MIN(1000,MAX(X535,IF($A534&gt;=X$16,0,X$13*(X$16-$A534)+X$14*(X$16-$A534)^2+X$15*(X$16-$A534)^3)))</f>
        <v>0</v>
      </c>
      <c r="Y534" s="54" t="n">
        <f aca="false">MIN(1000,MAX(Y535,IF($A534&gt;=Y$16,0,Y$13*(Y$16-$A534)+Y$14*(Y$16-$A534)^2+Y$15*(Y$16-$A534)^3)))</f>
        <v>0</v>
      </c>
      <c r="Z534" s="54" t="n">
        <f aca="false">MIN(1000,MAX(Z535,IF($A534&gt;=Z$16,0,Z$13*(Z$16-$A534)+Z$14*(Z$16-$A534)^2+Z$15*(Z$16-$A534)^3)))</f>
        <v>0</v>
      </c>
      <c r="AC534" s="54" t="n">
        <f aca="false">MIN(1000,MAX(AC535,IF($A534&gt;=AC$16,0,AC$13*(AC$16-$A534)+AC$14*(AC$16-$A534)^2+AC$15*(AC$16-$A534)^3)))</f>
        <v>0</v>
      </c>
      <c r="AD534" s="54" t="n">
        <f aca="false">MIN(1000,MAX(AD535,IF($A534&gt;=AD$16,0,AD$13*(AD$16-$A534)+AD$14*(AD$16-$A534)^2+AD$15*(AD$16-$A534)^3)))</f>
        <v>0</v>
      </c>
      <c r="AE534" s="54" t="n">
        <f aca="false">MIN(1000,MAX(AE535,IF($A534&gt;=AE$16,0,AE$13*(AE$16-$A534)+AE$14*(AE$16-$A534)^2+AE$15*(AE$16-$A534)^3)))</f>
        <v>0</v>
      </c>
      <c r="AF534" s="54" t="n">
        <f aca="false">MIN(1000,MAX(AF535,IF($A534&gt;=AF$16,0,AF$13*(AF$16-$A534)+AF$14*(AF$16-$A534)^2+AF$15*(AF$16-$A534)^3)))</f>
        <v>0</v>
      </c>
      <c r="AG534" s="54" t="n">
        <f aca="false">MIN(1000,MAX(AG535,IF($A534&gt;=AG$16,0,AG$13*(AG$16-$A534)+AG$14*(AG$16-$A534)^2+AG$15*(AG$16-$A534)^3)))</f>
        <v>0</v>
      </c>
      <c r="AH534" s="54" t="n">
        <f aca="false">MIN(1000,MAX(AH535,IF($A534&gt;=AH$16,0,AH$13*(AH$16-$A534)+AH$14*(AH$16-$A534)^2+AH$15*(AH$16-$A534)^3)))</f>
        <v>0</v>
      </c>
      <c r="AI534" s="54" t="n">
        <f aca="false">MIN(1000,MAX(AI535,IF($A534&gt;=AI$16,0,AI$13*(AI$16-$A534)+AI$14*(AI$16-$A534)^2+AI$15*(AI$16-$A534)^3)))</f>
        <v>0</v>
      </c>
      <c r="AJ534" s="54" t="n">
        <f aca="false">MIN(1000,MAX(AJ535,IF($A534&gt;=AJ$16,0,AJ$13*(AJ$16-$A534)+AJ$14*(AJ$16-$A534)^2+AJ$15*(AJ$16-$A534)^3)))</f>
        <v>0</v>
      </c>
      <c r="AK534" s="54" t="n">
        <f aca="false">MIN(1000,MAX(AK535,IF($A534&gt;=AK$16,0,AK$13*(AK$16-$A534)+AK$14*(AK$16-$A534)^2+AK$15*(AK$16-$A534)^3)))</f>
        <v>0</v>
      </c>
      <c r="AL534" s="54" t="n">
        <f aca="false">MIN(1000,MAX(AL535,IF($A534&gt;=AL$16,0,AL$13*(AL$16-$A534)+AL$14*(AL$16-$A534)^2+AL$15*(AL$16-$A534)^3)))</f>
        <v>0</v>
      </c>
      <c r="AM534" s="54" t="n">
        <f aca="false">MIN(1000,MAX(AM535,IF($A534&gt;=AM$16,0,AM$13*(AM$16-$A534)+AM$14*(AM$16-$A534)^2+AM$15*(AM$16-$A534)^3)))</f>
        <v>0</v>
      </c>
      <c r="AN534" s="54" t="n">
        <f aca="false">MIN(1000,MAX(AN535,IF($A534&gt;=AN$16,0,AN$13*(AN$16-$A534)+AN$14*(AN$16-$A534)^2+AN$15*(AN$16-$A534)^3)))</f>
        <v>0</v>
      </c>
      <c r="AO534" s="54" t="n">
        <f aca="false">MIN(1000,MAX(AO535,IF($A534&gt;=AO$16,0,AO$13*(AO$16-$A534)+AO$14*(AO$16-$A534)^2+AO$15*(AO$16-$A534)^3)))</f>
        <v>0</v>
      </c>
      <c r="AP534" s="54" t="n">
        <f aca="false">MIN(1000,MAX(AP535,IF($A534&gt;=AP$16,0,AP$13*(AP$16-$A534)+AP$14*(AP$16-$A534)^2+AP$15*(AP$16-$A534)^3)))</f>
        <v>0</v>
      </c>
      <c r="AQ534" s="54" t="n">
        <f aca="false">MIN(1000,MAX(AQ535,IF($A534&gt;=AQ$16,0,AQ$13*(AQ$16-$A534)+AQ$14*(AQ$16-$A534)^2+AQ$15*(AQ$16-$A534)^3)))</f>
        <v>0</v>
      </c>
      <c r="AR534" s="54" t="n">
        <f aca="false">MIN(1000,MAX(AR535,IF($A534&gt;=AR$16,0,AR$13*(AR$16-$A534)+AR$14*(AR$16-$A534)^2+AR$15*(AR$16-$A534)^3)))</f>
        <v>0</v>
      </c>
      <c r="AS534" s="54" t="n">
        <f aca="false">MIN(1000,MAX(AS535,IF($A534&gt;=AS$16,0,AS$13*(AS$16-$A534)+AS$14*(AS$16-$A534)^2+AS$15*(AS$16-$A534)^3)))</f>
        <v>0</v>
      </c>
      <c r="AT534" s="54" t="n">
        <f aca="false">MIN(1000,MAX(AT535,IF($A534&gt;=AT$16,0,AT$13*(AT$16-$A534)+AT$14*(AT$16-$A534)^2+AT$15*(AT$16-$A534)^3)))</f>
        <v>0</v>
      </c>
      <c r="AU534" s="54" t="n">
        <f aca="false">MIN(1000,MAX(AU535,IF($A534&gt;=AU$16,0,AU$13*(AU$16-$A534)+AU$14*(AU$16-$A534)^2+AU$15*(AU$16-$A534)^3)))</f>
        <v>0</v>
      </c>
      <c r="AV534" s="54" t="n">
        <f aca="false">MIN(1000,MAX(AV535,IF($A534&gt;=AV$16,0,AV$13*(AV$16-$A534)+AV$14*(AV$16-$A534)^2+AV$15*(AV$16-$A534)^3)))</f>
        <v>180.18653</v>
      </c>
      <c r="AW534" s="54" t="n">
        <f aca="false">MIN(1000,MAX(AW535,IF($A534&gt;=AW$16,0,AW$13*(AW$16-$A534)+AW$14*(AW$16-$A534)^2+AW$15*(AW$16-$A534)^3)))</f>
        <v>0</v>
      </c>
      <c r="AX534" s="54" t="n">
        <f aca="false">MIN(1000,MAX(AX535,IF($A534&gt;=AX$16,0,AX$13*(AX$16-$A534)+AX$14*(AX$16-$A534)^2+AX$15*(AX$16-$A534)^3)))</f>
        <v>58.216864</v>
      </c>
      <c r="AY534" s="54" t="n">
        <f aca="false">MIN(1000,MAX(AY535,IF($A534&gt;=AY$16,0,AY$13*(AY$16-$A534)+AY$14*(AY$16-$A534)^2+AY$15*(AY$16-$A534)^3)))</f>
        <v>0</v>
      </c>
      <c r="AZ534" s="54" t="n">
        <f aca="false">MIN(1000,MAX(AZ535,IF($A534&gt;=AZ$16,0,AZ$13*(AZ$16-$A534)+AZ$14*(AZ$16-$A534)^2+AZ$15*(AZ$16-$A534)^3)))</f>
        <v>0</v>
      </c>
      <c r="BA534" s="54" t="n">
        <f aca="false">MIN(1000,MAX(BA535,IF($A534&gt;=BA$16,0,BA$13*(BA$16-$A534)+BA$14*(BA$16-$A534)^2+BA$15*(BA$16-$A534)^3)))</f>
        <v>0</v>
      </c>
    </row>
    <row r="535" customFormat="false" ht="13.8" hidden="false" customHeight="false" outlineLevel="0" collapsed="false">
      <c r="A535" s="12" t="n">
        <f aca="false">A534+10</f>
        <v>5180</v>
      </c>
      <c r="B535" s="54" t="n">
        <f aca="false">MIN(1000,MAX(B536,IF($A535&gt;=B$16,0,B$13*(B$16-$A535)+B$14*(B$16-$A535)^2+B$15*(B$16-$A535)^3)))</f>
        <v>0</v>
      </c>
      <c r="C535" s="54" t="n">
        <f aca="false">MIN(1000,MAX(C536,IF($A535&gt;=C$16,0,C$13*(C$16-$A535)+C$14*(C$16-$A535)^2+C$15*(C$16-$A535)^3)))</f>
        <v>0</v>
      </c>
      <c r="D535" s="54" t="n">
        <f aca="false">MIN(1000,MAX(D536,IF($A535&gt;=D$16,0,D$13*(D$16-$A535)+D$14*(D$16-$A535)^2+D$15*(D$16-$A535)^3)))</f>
        <v>0</v>
      </c>
      <c r="E535" s="54" t="n">
        <f aca="false">MIN(1000,MAX(E536,IF($A535&gt;=E$16,0,E$13*(E$16-$A535)+E$14*(E$16-$A535)^2+E$15*(E$16-$A535)^3)))</f>
        <v>0</v>
      </c>
      <c r="F535" s="54" t="n">
        <f aca="false">MIN(1000,MAX(F536,IF($A535&gt;=F$16,0,F$13*(F$16-$A535)+F$14*(F$16-$A535)^2+F$15*(F$16-$A535)^3)))</f>
        <v>0</v>
      </c>
      <c r="G535" s="54" t="n">
        <f aca="false">MIN(1000,MAX(G536,IF($A535&gt;=G$16,0,G$13*(G$16-$A535)+G$14*(G$16-$A535)^2+G$15*(G$16-$A535)^3)))</f>
        <v>0</v>
      </c>
      <c r="H535" s="54" t="n">
        <f aca="false">MIN(1000,MAX(H536,IF($A535&gt;=H$16,0,H$13*(H$16-$A535)+H$14*(H$16-$A535)^2+H$15*(H$16-$A535)^3)))</f>
        <v>0</v>
      </c>
      <c r="I535" s="54" t="n">
        <f aca="false">MIN(1000,MAX(I536,IF($A535&gt;=I$16,0,I$13*(I$16-$A535)+I$14*(I$16-$A535)^2+I$15*(I$16-$A535)^3)))</f>
        <v>0</v>
      </c>
      <c r="J535" s="54" t="n">
        <f aca="false">MIN(1000,MAX(J536,IF($A535&gt;=J$16,0,J$13*(J$16-$A535)+J$14*(J$16-$A535)^2+J$15*(J$16-$A535)^3)))</f>
        <v>0</v>
      </c>
      <c r="K535" s="54" t="n">
        <f aca="false">MIN(1000,MAX(K536,IF($A535&gt;=K$16,0,K$13*(K$16-$A535)+K$14*(K$16-$A535)^2+K$15*(K$16-$A535)^3)))</f>
        <v>0</v>
      </c>
      <c r="L535" s="54" t="n">
        <f aca="false">MIN(1000,MAX(L536,IF($A535&gt;=L$16,0,L$13*(L$16-$A535)+L$14*(L$16-$A535)^2+L$15*(L$16-$A535)^3)))</f>
        <v>0</v>
      </c>
      <c r="M535" s="54" t="n">
        <f aca="false">MIN(1000,MAX(M536,IF($A535&gt;=M$16,0,M$13*(M$16-$A535)+M$14*(M$16-$A535)^2+M$15*(M$16-$A535)^3)))</f>
        <v>0</v>
      </c>
      <c r="N535" s="54" t="n">
        <f aca="false">MIN(1000,MAX(N536,IF($A535&gt;=N$16,0,N$13*(N$16-$A535)+N$14*(N$16-$A535)^2+N$15*(N$16-$A535)^3)))</f>
        <v>0</v>
      </c>
      <c r="O535" s="54" t="n">
        <f aca="false">MIN(1000,MAX(O536,IF($A535&gt;=O$16,0,O$13*(O$16-$A535)+O$14*(O$16-$A535)^2+O$15*(O$16-$A535)^3)))</f>
        <v>0</v>
      </c>
      <c r="P535" s="54" t="n">
        <f aca="false">MIN(1000,MAX(P536,IF($A535&gt;=P$16,0,P$13*(P$16-$A535)+P$14*(P$16-$A535)^2+P$15*(P$16-$A535)^3)))</f>
        <v>0</v>
      </c>
      <c r="Q535" s="54" t="n">
        <f aca="false">MIN(1000,MAX(Q536,IF($A535&gt;=Q$16,0,Q$13*(Q$16-$A535)+Q$14*(Q$16-$A535)^2+Q$15*(Q$16-$A535)^3)))</f>
        <v>0</v>
      </c>
      <c r="R535" s="54" t="n">
        <f aca="false">MIN(1000,MAX(R536,IF($A535&gt;=R$16,0,R$13*(R$16-$A535)+R$14*(R$16-$A535)^2+R$15*(R$16-$A535)^3)))</f>
        <v>0</v>
      </c>
      <c r="S535" s="54" t="n">
        <f aca="false">MIN(1000,MAX(S536,IF($A535&gt;=S$16,0,S$13*(S$16-$A535)+S$14*(S$16-$A535)^2+S$15*(S$16-$A535)^3)))</f>
        <v>0</v>
      </c>
      <c r="T535" s="54" t="n">
        <f aca="false">MIN(1000,MAX(T536,IF($A535&gt;=T$16,0,T$13*(T$16-$A535)+T$14*(T$16-$A535)^2+T$15*(T$16-$A535)^3)))</f>
        <v>0</v>
      </c>
      <c r="U535" s="54" t="n">
        <f aca="false">MIN(1000,MAX(U536,IF($A535&gt;=U$16,0,U$13*(U$16-$A535)+U$14*(U$16-$A535)^2+U$15*(U$16-$A535)^3)))</f>
        <v>30.13745</v>
      </c>
      <c r="V535" s="54" t="n">
        <f aca="false">MIN(1000,MAX(V536,IF($A535&gt;=V$16,0,V$13*(V$16-$A535)+V$14*(V$16-$A535)^2+V$15*(V$16-$A535)^3)))</f>
        <v>0</v>
      </c>
      <c r="W535" s="54" t="n">
        <f aca="false">MIN(1000,MAX(W536,IF($A535&gt;=W$16,0,W$13*(W$16-$A535)+W$14*(W$16-$A535)^2+W$15*(W$16-$A535)^3)))</f>
        <v>16.91448</v>
      </c>
      <c r="X535" s="54" t="n">
        <f aca="false">MIN(1000,MAX(X536,IF($A535&gt;=X$16,0,X$13*(X$16-$A535)+X$14*(X$16-$A535)^2+X$15*(X$16-$A535)^3)))</f>
        <v>0</v>
      </c>
      <c r="Y535" s="54" t="n">
        <f aca="false">MIN(1000,MAX(Y536,IF($A535&gt;=Y$16,0,Y$13*(Y$16-$A535)+Y$14*(Y$16-$A535)^2+Y$15*(Y$16-$A535)^3)))</f>
        <v>0</v>
      </c>
      <c r="Z535" s="54" t="n">
        <f aca="false">MIN(1000,MAX(Z536,IF($A535&gt;=Z$16,0,Z$13*(Z$16-$A535)+Z$14*(Z$16-$A535)^2+Z$15*(Z$16-$A535)^3)))</f>
        <v>0</v>
      </c>
      <c r="AC535" s="54" t="n">
        <f aca="false">MIN(1000,MAX(AC536,IF($A535&gt;=AC$16,0,AC$13*(AC$16-$A535)+AC$14*(AC$16-$A535)^2+AC$15*(AC$16-$A535)^3)))</f>
        <v>0</v>
      </c>
      <c r="AD535" s="54" t="n">
        <f aca="false">MIN(1000,MAX(AD536,IF($A535&gt;=AD$16,0,AD$13*(AD$16-$A535)+AD$14*(AD$16-$A535)^2+AD$15*(AD$16-$A535)^3)))</f>
        <v>0</v>
      </c>
      <c r="AE535" s="54" t="n">
        <f aca="false">MIN(1000,MAX(AE536,IF($A535&gt;=AE$16,0,AE$13*(AE$16-$A535)+AE$14*(AE$16-$A535)^2+AE$15*(AE$16-$A535)^3)))</f>
        <v>0</v>
      </c>
      <c r="AF535" s="54" t="n">
        <f aca="false">MIN(1000,MAX(AF536,IF($A535&gt;=AF$16,0,AF$13*(AF$16-$A535)+AF$14*(AF$16-$A535)^2+AF$15*(AF$16-$A535)^3)))</f>
        <v>0</v>
      </c>
      <c r="AG535" s="54" t="n">
        <f aca="false">MIN(1000,MAX(AG536,IF($A535&gt;=AG$16,0,AG$13*(AG$16-$A535)+AG$14*(AG$16-$A535)^2+AG$15*(AG$16-$A535)^3)))</f>
        <v>0</v>
      </c>
      <c r="AH535" s="54" t="n">
        <f aca="false">MIN(1000,MAX(AH536,IF($A535&gt;=AH$16,0,AH$13*(AH$16-$A535)+AH$14*(AH$16-$A535)^2+AH$15*(AH$16-$A535)^3)))</f>
        <v>0</v>
      </c>
      <c r="AI535" s="54" t="n">
        <f aca="false">MIN(1000,MAX(AI536,IF($A535&gt;=AI$16,0,AI$13*(AI$16-$A535)+AI$14*(AI$16-$A535)^2+AI$15*(AI$16-$A535)^3)))</f>
        <v>0</v>
      </c>
      <c r="AJ535" s="54" t="n">
        <f aca="false">MIN(1000,MAX(AJ536,IF($A535&gt;=AJ$16,0,AJ$13*(AJ$16-$A535)+AJ$14*(AJ$16-$A535)^2+AJ$15*(AJ$16-$A535)^3)))</f>
        <v>0</v>
      </c>
      <c r="AK535" s="54" t="n">
        <f aca="false">MIN(1000,MAX(AK536,IF($A535&gt;=AK$16,0,AK$13*(AK$16-$A535)+AK$14*(AK$16-$A535)^2+AK$15*(AK$16-$A535)^3)))</f>
        <v>0</v>
      </c>
      <c r="AL535" s="54" t="n">
        <f aca="false">MIN(1000,MAX(AL536,IF($A535&gt;=AL$16,0,AL$13*(AL$16-$A535)+AL$14*(AL$16-$A535)^2+AL$15*(AL$16-$A535)^3)))</f>
        <v>0</v>
      </c>
      <c r="AM535" s="54" t="n">
        <f aca="false">MIN(1000,MAX(AM536,IF($A535&gt;=AM$16,0,AM$13*(AM$16-$A535)+AM$14*(AM$16-$A535)^2+AM$15*(AM$16-$A535)^3)))</f>
        <v>0</v>
      </c>
      <c r="AN535" s="54" t="n">
        <f aca="false">MIN(1000,MAX(AN536,IF($A535&gt;=AN$16,0,AN$13*(AN$16-$A535)+AN$14*(AN$16-$A535)^2+AN$15*(AN$16-$A535)^3)))</f>
        <v>0</v>
      </c>
      <c r="AO535" s="54" t="n">
        <f aca="false">MIN(1000,MAX(AO536,IF($A535&gt;=AO$16,0,AO$13*(AO$16-$A535)+AO$14*(AO$16-$A535)^2+AO$15*(AO$16-$A535)^3)))</f>
        <v>0</v>
      </c>
      <c r="AP535" s="54" t="n">
        <f aca="false">MIN(1000,MAX(AP536,IF($A535&gt;=AP$16,0,AP$13*(AP$16-$A535)+AP$14*(AP$16-$A535)^2+AP$15*(AP$16-$A535)^3)))</f>
        <v>0</v>
      </c>
      <c r="AQ535" s="54" t="n">
        <f aca="false">MIN(1000,MAX(AQ536,IF($A535&gt;=AQ$16,0,AQ$13*(AQ$16-$A535)+AQ$14*(AQ$16-$A535)^2+AQ$15*(AQ$16-$A535)^3)))</f>
        <v>0</v>
      </c>
      <c r="AR535" s="54" t="n">
        <f aca="false">MIN(1000,MAX(AR536,IF($A535&gt;=AR$16,0,AR$13*(AR$16-$A535)+AR$14*(AR$16-$A535)^2+AR$15*(AR$16-$A535)^3)))</f>
        <v>0</v>
      </c>
      <c r="AS535" s="54" t="n">
        <f aca="false">MIN(1000,MAX(AS536,IF($A535&gt;=AS$16,0,AS$13*(AS$16-$A535)+AS$14*(AS$16-$A535)^2+AS$15*(AS$16-$A535)^3)))</f>
        <v>0</v>
      </c>
      <c r="AT535" s="54" t="n">
        <f aca="false">MIN(1000,MAX(AT536,IF($A535&gt;=AT$16,0,AT$13*(AT$16-$A535)+AT$14*(AT$16-$A535)^2+AT$15*(AT$16-$A535)^3)))</f>
        <v>0</v>
      </c>
      <c r="AU535" s="54" t="n">
        <f aca="false">MIN(1000,MAX(AU536,IF($A535&gt;=AU$16,0,AU$13*(AU$16-$A535)+AU$14*(AU$16-$A535)^2+AU$15*(AU$16-$A535)^3)))</f>
        <v>0</v>
      </c>
      <c r="AV535" s="54" t="n">
        <f aca="false">MIN(1000,MAX(AV536,IF($A535&gt;=AV$16,0,AV$13*(AV$16-$A535)+AV$14*(AV$16-$A535)^2+AV$15*(AV$16-$A535)^3)))</f>
        <v>178.73353</v>
      </c>
      <c r="AW535" s="54" t="n">
        <f aca="false">MIN(1000,MAX(AW536,IF($A535&gt;=AW$16,0,AW$13*(AW$16-$A535)+AW$14*(AW$16-$A535)^2+AW$15*(AW$16-$A535)^3)))</f>
        <v>0</v>
      </c>
      <c r="AX535" s="54" t="n">
        <f aca="false">MIN(1000,MAX(AX536,IF($A535&gt;=AX$16,0,AX$13*(AX$16-$A535)+AX$14*(AX$16-$A535)^2+AX$15*(AX$16-$A535)^3)))</f>
        <v>58.216864</v>
      </c>
      <c r="AY535" s="54" t="n">
        <f aca="false">MIN(1000,MAX(AY536,IF($A535&gt;=AY$16,0,AY$13*(AY$16-$A535)+AY$14*(AY$16-$A535)^2+AY$15*(AY$16-$A535)^3)))</f>
        <v>0</v>
      </c>
      <c r="AZ535" s="54" t="n">
        <f aca="false">MIN(1000,MAX(AZ536,IF($A535&gt;=AZ$16,0,AZ$13*(AZ$16-$A535)+AZ$14*(AZ$16-$A535)^2+AZ$15*(AZ$16-$A535)^3)))</f>
        <v>0</v>
      </c>
      <c r="BA535" s="54" t="n">
        <f aca="false">MIN(1000,MAX(BA536,IF($A535&gt;=BA$16,0,BA$13*(BA$16-$A535)+BA$14*(BA$16-$A535)^2+BA$15*(BA$16-$A535)^3)))</f>
        <v>0</v>
      </c>
    </row>
    <row r="536" customFormat="false" ht="13.8" hidden="false" customHeight="false" outlineLevel="0" collapsed="false">
      <c r="A536" s="12" t="n">
        <f aca="false">A535+10</f>
        <v>5190</v>
      </c>
      <c r="B536" s="54" t="n">
        <f aca="false">MIN(1000,MAX(B537,IF($A536&gt;=B$16,0,B$13*(B$16-$A536)+B$14*(B$16-$A536)^2+B$15*(B$16-$A536)^3)))</f>
        <v>0</v>
      </c>
      <c r="C536" s="54" t="n">
        <f aca="false">MIN(1000,MAX(C537,IF($A536&gt;=C$16,0,C$13*(C$16-$A536)+C$14*(C$16-$A536)^2+C$15*(C$16-$A536)^3)))</f>
        <v>0</v>
      </c>
      <c r="D536" s="54" t="n">
        <f aca="false">MIN(1000,MAX(D537,IF($A536&gt;=D$16,0,D$13*(D$16-$A536)+D$14*(D$16-$A536)^2+D$15*(D$16-$A536)^3)))</f>
        <v>0</v>
      </c>
      <c r="E536" s="54" t="n">
        <f aca="false">MIN(1000,MAX(E537,IF($A536&gt;=E$16,0,E$13*(E$16-$A536)+E$14*(E$16-$A536)^2+E$15*(E$16-$A536)^3)))</f>
        <v>0</v>
      </c>
      <c r="F536" s="54" t="n">
        <f aca="false">MIN(1000,MAX(F537,IF($A536&gt;=F$16,0,F$13*(F$16-$A536)+F$14*(F$16-$A536)^2+F$15*(F$16-$A536)^3)))</f>
        <v>0</v>
      </c>
      <c r="G536" s="54" t="n">
        <f aca="false">MIN(1000,MAX(G537,IF($A536&gt;=G$16,0,G$13*(G$16-$A536)+G$14*(G$16-$A536)^2+G$15*(G$16-$A536)^3)))</f>
        <v>0</v>
      </c>
      <c r="H536" s="54" t="n">
        <f aca="false">MIN(1000,MAX(H537,IF($A536&gt;=H$16,0,H$13*(H$16-$A536)+H$14*(H$16-$A536)^2+H$15*(H$16-$A536)^3)))</f>
        <v>0</v>
      </c>
      <c r="I536" s="54" t="n">
        <f aca="false">MIN(1000,MAX(I537,IF($A536&gt;=I$16,0,I$13*(I$16-$A536)+I$14*(I$16-$A536)^2+I$15*(I$16-$A536)^3)))</f>
        <v>0</v>
      </c>
      <c r="J536" s="54" t="n">
        <f aca="false">MIN(1000,MAX(J537,IF($A536&gt;=J$16,0,J$13*(J$16-$A536)+J$14*(J$16-$A536)^2+J$15*(J$16-$A536)^3)))</f>
        <v>0</v>
      </c>
      <c r="K536" s="54" t="n">
        <f aca="false">MIN(1000,MAX(K537,IF($A536&gt;=K$16,0,K$13*(K$16-$A536)+K$14*(K$16-$A536)^2+K$15*(K$16-$A536)^3)))</f>
        <v>0</v>
      </c>
      <c r="L536" s="54" t="n">
        <f aca="false">MIN(1000,MAX(L537,IF($A536&gt;=L$16,0,L$13*(L$16-$A536)+L$14*(L$16-$A536)^2+L$15*(L$16-$A536)^3)))</f>
        <v>0</v>
      </c>
      <c r="M536" s="54" t="n">
        <f aca="false">MIN(1000,MAX(M537,IF($A536&gt;=M$16,0,M$13*(M$16-$A536)+M$14*(M$16-$A536)^2+M$15*(M$16-$A536)^3)))</f>
        <v>0</v>
      </c>
      <c r="N536" s="54" t="n">
        <f aca="false">MIN(1000,MAX(N537,IF($A536&gt;=N$16,0,N$13*(N$16-$A536)+N$14*(N$16-$A536)^2+N$15*(N$16-$A536)^3)))</f>
        <v>0</v>
      </c>
      <c r="O536" s="54" t="n">
        <f aca="false">MIN(1000,MAX(O537,IF($A536&gt;=O$16,0,O$13*(O$16-$A536)+O$14*(O$16-$A536)^2+O$15*(O$16-$A536)^3)))</f>
        <v>0</v>
      </c>
      <c r="P536" s="54" t="n">
        <f aca="false">MIN(1000,MAX(P537,IF($A536&gt;=P$16,0,P$13*(P$16-$A536)+P$14*(P$16-$A536)^2+P$15*(P$16-$A536)^3)))</f>
        <v>0</v>
      </c>
      <c r="Q536" s="54" t="n">
        <f aca="false">MIN(1000,MAX(Q537,IF($A536&gt;=Q$16,0,Q$13*(Q$16-$A536)+Q$14*(Q$16-$A536)^2+Q$15*(Q$16-$A536)^3)))</f>
        <v>0</v>
      </c>
      <c r="R536" s="54" t="n">
        <f aca="false">MIN(1000,MAX(R537,IF($A536&gt;=R$16,0,R$13*(R$16-$A536)+R$14*(R$16-$A536)^2+R$15*(R$16-$A536)^3)))</f>
        <v>0</v>
      </c>
      <c r="S536" s="54" t="n">
        <f aca="false">MIN(1000,MAX(S537,IF($A536&gt;=S$16,0,S$13*(S$16-$A536)+S$14*(S$16-$A536)^2+S$15*(S$16-$A536)^3)))</f>
        <v>0</v>
      </c>
      <c r="T536" s="54" t="n">
        <f aca="false">MIN(1000,MAX(T537,IF($A536&gt;=T$16,0,T$13*(T$16-$A536)+T$14*(T$16-$A536)^2+T$15*(T$16-$A536)^3)))</f>
        <v>0</v>
      </c>
      <c r="U536" s="54" t="n">
        <f aca="false">MIN(1000,MAX(U537,IF($A536&gt;=U$16,0,U$13*(U$16-$A536)+U$14*(U$16-$A536)^2+U$15*(U$16-$A536)^3)))</f>
        <v>29.89245</v>
      </c>
      <c r="V536" s="54" t="n">
        <f aca="false">MIN(1000,MAX(V537,IF($A536&gt;=V$16,0,V$13*(V$16-$A536)+V$14*(V$16-$A536)^2+V$15*(V$16-$A536)^3)))</f>
        <v>0</v>
      </c>
      <c r="W536" s="54" t="n">
        <f aca="false">MIN(1000,MAX(W537,IF($A536&gt;=W$16,0,W$13*(W$16-$A536)+W$14*(W$16-$A536)^2+W$15*(W$16-$A536)^3)))</f>
        <v>16.78548</v>
      </c>
      <c r="X536" s="54" t="n">
        <f aca="false">MIN(1000,MAX(X537,IF($A536&gt;=X$16,0,X$13*(X$16-$A536)+X$14*(X$16-$A536)^2+X$15*(X$16-$A536)^3)))</f>
        <v>0</v>
      </c>
      <c r="Y536" s="54" t="n">
        <f aca="false">MIN(1000,MAX(Y537,IF($A536&gt;=Y$16,0,Y$13*(Y$16-$A536)+Y$14*(Y$16-$A536)^2+Y$15*(Y$16-$A536)^3)))</f>
        <v>0</v>
      </c>
      <c r="Z536" s="54" t="n">
        <f aca="false">MIN(1000,MAX(Z537,IF($A536&gt;=Z$16,0,Z$13*(Z$16-$A536)+Z$14*(Z$16-$A536)^2+Z$15*(Z$16-$A536)^3)))</f>
        <v>0</v>
      </c>
      <c r="AC536" s="54" t="n">
        <f aca="false">MIN(1000,MAX(AC537,IF($A536&gt;=AC$16,0,AC$13*(AC$16-$A536)+AC$14*(AC$16-$A536)^2+AC$15*(AC$16-$A536)^3)))</f>
        <v>0</v>
      </c>
      <c r="AD536" s="54" t="n">
        <f aca="false">MIN(1000,MAX(AD537,IF($A536&gt;=AD$16,0,AD$13*(AD$16-$A536)+AD$14*(AD$16-$A536)^2+AD$15*(AD$16-$A536)^3)))</f>
        <v>0</v>
      </c>
      <c r="AE536" s="54" t="n">
        <f aca="false">MIN(1000,MAX(AE537,IF($A536&gt;=AE$16,0,AE$13*(AE$16-$A536)+AE$14*(AE$16-$A536)^2+AE$15*(AE$16-$A536)^3)))</f>
        <v>0</v>
      </c>
      <c r="AF536" s="54" t="n">
        <f aca="false">MIN(1000,MAX(AF537,IF($A536&gt;=AF$16,0,AF$13*(AF$16-$A536)+AF$14*(AF$16-$A536)^2+AF$15*(AF$16-$A536)^3)))</f>
        <v>0</v>
      </c>
      <c r="AG536" s="54" t="n">
        <f aca="false">MIN(1000,MAX(AG537,IF($A536&gt;=AG$16,0,AG$13*(AG$16-$A536)+AG$14*(AG$16-$A536)^2+AG$15*(AG$16-$A536)^3)))</f>
        <v>0</v>
      </c>
      <c r="AH536" s="54" t="n">
        <f aca="false">MIN(1000,MAX(AH537,IF($A536&gt;=AH$16,0,AH$13*(AH$16-$A536)+AH$14*(AH$16-$A536)^2+AH$15*(AH$16-$A536)^3)))</f>
        <v>0</v>
      </c>
      <c r="AI536" s="54" t="n">
        <f aca="false">MIN(1000,MAX(AI537,IF($A536&gt;=AI$16,0,AI$13*(AI$16-$A536)+AI$14*(AI$16-$A536)^2+AI$15*(AI$16-$A536)^3)))</f>
        <v>0</v>
      </c>
      <c r="AJ536" s="54" t="n">
        <f aca="false">MIN(1000,MAX(AJ537,IF($A536&gt;=AJ$16,0,AJ$13*(AJ$16-$A536)+AJ$14*(AJ$16-$A536)^2+AJ$15*(AJ$16-$A536)^3)))</f>
        <v>0</v>
      </c>
      <c r="AK536" s="54" t="n">
        <f aca="false">MIN(1000,MAX(AK537,IF($A536&gt;=AK$16,0,AK$13*(AK$16-$A536)+AK$14*(AK$16-$A536)^2+AK$15*(AK$16-$A536)^3)))</f>
        <v>0</v>
      </c>
      <c r="AL536" s="54" t="n">
        <f aca="false">MIN(1000,MAX(AL537,IF($A536&gt;=AL$16,0,AL$13*(AL$16-$A536)+AL$14*(AL$16-$A536)^2+AL$15*(AL$16-$A536)^3)))</f>
        <v>0</v>
      </c>
      <c r="AM536" s="54" t="n">
        <f aca="false">MIN(1000,MAX(AM537,IF($A536&gt;=AM$16,0,AM$13*(AM$16-$A536)+AM$14*(AM$16-$A536)^2+AM$15*(AM$16-$A536)^3)))</f>
        <v>0</v>
      </c>
      <c r="AN536" s="54" t="n">
        <f aca="false">MIN(1000,MAX(AN537,IF($A536&gt;=AN$16,0,AN$13*(AN$16-$A536)+AN$14*(AN$16-$A536)^2+AN$15*(AN$16-$A536)^3)))</f>
        <v>0</v>
      </c>
      <c r="AO536" s="54" t="n">
        <f aca="false">MIN(1000,MAX(AO537,IF($A536&gt;=AO$16,0,AO$13*(AO$16-$A536)+AO$14*(AO$16-$A536)^2+AO$15*(AO$16-$A536)^3)))</f>
        <v>0</v>
      </c>
      <c r="AP536" s="54" t="n">
        <f aca="false">MIN(1000,MAX(AP537,IF($A536&gt;=AP$16,0,AP$13*(AP$16-$A536)+AP$14*(AP$16-$A536)^2+AP$15*(AP$16-$A536)^3)))</f>
        <v>0</v>
      </c>
      <c r="AQ536" s="54" t="n">
        <f aca="false">MIN(1000,MAX(AQ537,IF($A536&gt;=AQ$16,0,AQ$13*(AQ$16-$A536)+AQ$14*(AQ$16-$A536)^2+AQ$15*(AQ$16-$A536)^3)))</f>
        <v>0</v>
      </c>
      <c r="AR536" s="54" t="n">
        <f aca="false">MIN(1000,MAX(AR537,IF($A536&gt;=AR$16,0,AR$13*(AR$16-$A536)+AR$14*(AR$16-$A536)^2+AR$15*(AR$16-$A536)^3)))</f>
        <v>0</v>
      </c>
      <c r="AS536" s="54" t="n">
        <f aca="false">MIN(1000,MAX(AS537,IF($A536&gt;=AS$16,0,AS$13*(AS$16-$A536)+AS$14*(AS$16-$A536)^2+AS$15*(AS$16-$A536)^3)))</f>
        <v>0</v>
      </c>
      <c r="AT536" s="54" t="n">
        <f aca="false">MIN(1000,MAX(AT537,IF($A536&gt;=AT$16,0,AT$13*(AT$16-$A536)+AT$14*(AT$16-$A536)^2+AT$15*(AT$16-$A536)^3)))</f>
        <v>0</v>
      </c>
      <c r="AU536" s="54" t="n">
        <f aca="false">MIN(1000,MAX(AU537,IF($A536&gt;=AU$16,0,AU$13*(AU$16-$A536)+AU$14*(AU$16-$A536)^2+AU$15*(AU$16-$A536)^3)))</f>
        <v>0</v>
      </c>
      <c r="AV536" s="54" t="n">
        <f aca="false">MIN(1000,MAX(AV537,IF($A536&gt;=AV$16,0,AV$13*(AV$16-$A536)+AV$14*(AV$16-$A536)^2+AV$15*(AV$16-$A536)^3)))</f>
        <v>177.28053</v>
      </c>
      <c r="AW536" s="54" t="n">
        <f aca="false">MIN(1000,MAX(AW537,IF($A536&gt;=AW$16,0,AW$13*(AW$16-$A536)+AW$14*(AW$16-$A536)^2+AW$15*(AW$16-$A536)^3)))</f>
        <v>0</v>
      </c>
      <c r="AX536" s="54" t="n">
        <f aca="false">MIN(1000,MAX(AX537,IF($A536&gt;=AX$16,0,AX$13*(AX$16-$A536)+AX$14*(AX$16-$A536)^2+AX$15*(AX$16-$A536)^3)))</f>
        <v>58.216864</v>
      </c>
      <c r="AY536" s="54" t="n">
        <f aca="false">MIN(1000,MAX(AY537,IF($A536&gt;=AY$16,0,AY$13*(AY$16-$A536)+AY$14*(AY$16-$A536)^2+AY$15*(AY$16-$A536)^3)))</f>
        <v>0</v>
      </c>
      <c r="AZ536" s="54" t="n">
        <f aca="false">MIN(1000,MAX(AZ537,IF($A536&gt;=AZ$16,0,AZ$13*(AZ$16-$A536)+AZ$14*(AZ$16-$A536)^2+AZ$15*(AZ$16-$A536)^3)))</f>
        <v>0</v>
      </c>
      <c r="BA536" s="54" t="n">
        <f aca="false">MIN(1000,MAX(BA537,IF($A536&gt;=BA$16,0,BA$13*(BA$16-$A536)+BA$14*(BA$16-$A536)^2+BA$15*(BA$16-$A536)^3)))</f>
        <v>0</v>
      </c>
    </row>
    <row r="537" customFormat="false" ht="13.8" hidden="false" customHeight="false" outlineLevel="0" collapsed="false">
      <c r="A537" s="12" t="n">
        <f aca="false">A536+10</f>
        <v>5200</v>
      </c>
      <c r="B537" s="54" t="n">
        <f aca="false">MIN(1000,MAX(B538,IF($A537&gt;=B$16,0,B$13*(B$16-$A537)+B$14*(B$16-$A537)^2+B$15*(B$16-$A537)^3)))</f>
        <v>0</v>
      </c>
      <c r="C537" s="54" t="n">
        <f aca="false">MIN(1000,MAX(C538,IF($A537&gt;=C$16,0,C$13*(C$16-$A537)+C$14*(C$16-$A537)^2+C$15*(C$16-$A537)^3)))</f>
        <v>0</v>
      </c>
      <c r="D537" s="54" t="n">
        <f aca="false">MIN(1000,MAX(D538,IF($A537&gt;=D$16,0,D$13*(D$16-$A537)+D$14*(D$16-$A537)^2+D$15*(D$16-$A537)^3)))</f>
        <v>0</v>
      </c>
      <c r="E537" s="54" t="n">
        <f aca="false">MIN(1000,MAX(E538,IF($A537&gt;=E$16,0,E$13*(E$16-$A537)+E$14*(E$16-$A537)^2+E$15*(E$16-$A537)^3)))</f>
        <v>0</v>
      </c>
      <c r="F537" s="54" t="n">
        <f aca="false">MIN(1000,MAX(F538,IF($A537&gt;=F$16,0,F$13*(F$16-$A537)+F$14*(F$16-$A537)^2+F$15*(F$16-$A537)^3)))</f>
        <v>0</v>
      </c>
      <c r="G537" s="54" t="n">
        <f aca="false">MIN(1000,MAX(G538,IF($A537&gt;=G$16,0,G$13*(G$16-$A537)+G$14*(G$16-$A537)^2+G$15*(G$16-$A537)^3)))</f>
        <v>0</v>
      </c>
      <c r="H537" s="54" t="n">
        <f aca="false">MIN(1000,MAX(H538,IF($A537&gt;=H$16,0,H$13*(H$16-$A537)+H$14*(H$16-$A537)^2+H$15*(H$16-$A537)^3)))</f>
        <v>0</v>
      </c>
      <c r="I537" s="54" t="n">
        <f aca="false">MIN(1000,MAX(I538,IF($A537&gt;=I$16,0,I$13*(I$16-$A537)+I$14*(I$16-$A537)^2+I$15*(I$16-$A537)^3)))</f>
        <v>0</v>
      </c>
      <c r="J537" s="54" t="n">
        <f aca="false">MIN(1000,MAX(J538,IF($A537&gt;=J$16,0,J$13*(J$16-$A537)+J$14*(J$16-$A537)^2+J$15*(J$16-$A537)^3)))</f>
        <v>0</v>
      </c>
      <c r="K537" s="54" t="n">
        <f aca="false">MIN(1000,MAX(K538,IF($A537&gt;=K$16,0,K$13*(K$16-$A537)+K$14*(K$16-$A537)^2+K$15*(K$16-$A537)^3)))</f>
        <v>0</v>
      </c>
      <c r="L537" s="54" t="n">
        <f aca="false">MIN(1000,MAX(L538,IF($A537&gt;=L$16,0,L$13*(L$16-$A537)+L$14*(L$16-$A537)^2+L$15*(L$16-$A537)^3)))</f>
        <v>0</v>
      </c>
      <c r="M537" s="54" t="n">
        <f aca="false">MIN(1000,MAX(M538,IF($A537&gt;=M$16,0,M$13*(M$16-$A537)+M$14*(M$16-$A537)^2+M$15*(M$16-$A537)^3)))</f>
        <v>0</v>
      </c>
      <c r="N537" s="54" t="n">
        <f aca="false">MIN(1000,MAX(N538,IF($A537&gt;=N$16,0,N$13*(N$16-$A537)+N$14*(N$16-$A537)^2+N$15*(N$16-$A537)^3)))</f>
        <v>0</v>
      </c>
      <c r="O537" s="54" t="n">
        <f aca="false">MIN(1000,MAX(O538,IF($A537&gt;=O$16,0,O$13*(O$16-$A537)+O$14*(O$16-$A537)^2+O$15*(O$16-$A537)^3)))</f>
        <v>0</v>
      </c>
      <c r="P537" s="54" t="n">
        <f aca="false">MIN(1000,MAX(P538,IF($A537&gt;=P$16,0,P$13*(P$16-$A537)+P$14*(P$16-$A537)^2+P$15*(P$16-$A537)^3)))</f>
        <v>0</v>
      </c>
      <c r="Q537" s="54" t="n">
        <f aca="false">MIN(1000,MAX(Q538,IF($A537&gt;=Q$16,0,Q$13*(Q$16-$A537)+Q$14*(Q$16-$A537)^2+Q$15*(Q$16-$A537)^3)))</f>
        <v>0</v>
      </c>
      <c r="R537" s="54" t="n">
        <f aca="false">MIN(1000,MAX(R538,IF($A537&gt;=R$16,0,R$13*(R$16-$A537)+R$14*(R$16-$A537)^2+R$15*(R$16-$A537)^3)))</f>
        <v>0</v>
      </c>
      <c r="S537" s="54" t="n">
        <f aca="false">MIN(1000,MAX(S538,IF($A537&gt;=S$16,0,S$13*(S$16-$A537)+S$14*(S$16-$A537)^2+S$15*(S$16-$A537)^3)))</f>
        <v>0</v>
      </c>
      <c r="T537" s="54" t="n">
        <f aca="false">MIN(1000,MAX(T538,IF($A537&gt;=T$16,0,T$13*(T$16-$A537)+T$14*(T$16-$A537)^2+T$15*(T$16-$A537)^3)))</f>
        <v>0</v>
      </c>
      <c r="U537" s="54" t="n">
        <f aca="false">MIN(1000,MAX(U538,IF($A537&gt;=U$16,0,U$13*(U$16-$A537)+U$14*(U$16-$A537)^2+U$15*(U$16-$A537)^3)))</f>
        <v>29.64745</v>
      </c>
      <c r="V537" s="54" t="n">
        <f aca="false">MIN(1000,MAX(V538,IF($A537&gt;=V$16,0,V$13*(V$16-$A537)+V$14*(V$16-$A537)^2+V$15*(V$16-$A537)^3)))</f>
        <v>0</v>
      </c>
      <c r="W537" s="54" t="n">
        <f aca="false">MIN(1000,MAX(W538,IF($A537&gt;=W$16,0,W$13*(W$16-$A537)+W$14*(W$16-$A537)^2+W$15*(W$16-$A537)^3)))</f>
        <v>16.65648</v>
      </c>
      <c r="X537" s="54" t="n">
        <f aca="false">MIN(1000,MAX(X538,IF($A537&gt;=X$16,0,X$13*(X$16-$A537)+X$14*(X$16-$A537)^2+X$15*(X$16-$A537)^3)))</f>
        <v>0</v>
      </c>
      <c r="Y537" s="54" t="n">
        <f aca="false">MIN(1000,MAX(Y538,IF($A537&gt;=Y$16,0,Y$13*(Y$16-$A537)+Y$14*(Y$16-$A537)^2+Y$15*(Y$16-$A537)^3)))</f>
        <v>0</v>
      </c>
      <c r="Z537" s="54" t="n">
        <f aca="false">MIN(1000,MAX(Z538,IF($A537&gt;=Z$16,0,Z$13*(Z$16-$A537)+Z$14*(Z$16-$A537)^2+Z$15*(Z$16-$A537)^3)))</f>
        <v>0</v>
      </c>
      <c r="AC537" s="54" t="n">
        <f aca="false">MIN(1000,MAX(AC538,IF($A537&gt;=AC$16,0,AC$13*(AC$16-$A537)+AC$14*(AC$16-$A537)^2+AC$15*(AC$16-$A537)^3)))</f>
        <v>0</v>
      </c>
      <c r="AD537" s="54" t="n">
        <f aca="false">MIN(1000,MAX(AD538,IF($A537&gt;=AD$16,0,AD$13*(AD$16-$A537)+AD$14*(AD$16-$A537)^2+AD$15*(AD$16-$A537)^3)))</f>
        <v>0</v>
      </c>
      <c r="AE537" s="54" t="n">
        <f aca="false">MIN(1000,MAX(AE538,IF($A537&gt;=AE$16,0,AE$13*(AE$16-$A537)+AE$14*(AE$16-$A537)^2+AE$15*(AE$16-$A537)^3)))</f>
        <v>0</v>
      </c>
      <c r="AF537" s="54" t="n">
        <f aca="false">MIN(1000,MAX(AF538,IF($A537&gt;=AF$16,0,AF$13*(AF$16-$A537)+AF$14*(AF$16-$A537)^2+AF$15*(AF$16-$A537)^3)))</f>
        <v>0</v>
      </c>
      <c r="AG537" s="54" t="n">
        <f aca="false">MIN(1000,MAX(AG538,IF($A537&gt;=AG$16,0,AG$13*(AG$16-$A537)+AG$14*(AG$16-$A537)^2+AG$15*(AG$16-$A537)^3)))</f>
        <v>0</v>
      </c>
      <c r="AH537" s="54" t="n">
        <f aca="false">MIN(1000,MAX(AH538,IF($A537&gt;=AH$16,0,AH$13*(AH$16-$A537)+AH$14*(AH$16-$A537)^2+AH$15*(AH$16-$A537)^3)))</f>
        <v>0</v>
      </c>
      <c r="AI537" s="54" t="n">
        <f aca="false">MIN(1000,MAX(AI538,IF($A537&gt;=AI$16,0,AI$13*(AI$16-$A537)+AI$14*(AI$16-$A537)^2+AI$15*(AI$16-$A537)^3)))</f>
        <v>0</v>
      </c>
      <c r="AJ537" s="54" t="n">
        <f aca="false">MIN(1000,MAX(AJ538,IF($A537&gt;=AJ$16,0,AJ$13*(AJ$16-$A537)+AJ$14*(AJ$16-$A537)^2+AJ$15*(AJ$16-$A537)^3)))</f>
        <v>0</v>
      </c>
      <c r="AK537" s="54" t="n">
        <f aca="false">MIN(1000,MAX(AK538,IF($A537&gt;=AK$16,0,AK$13*(AK$16-$A537)+AK$14*(AK$16-$A537)^2+AK$15*(AK$16-$A537)^3)))</f>
        <v>0</v>
      </c>
      <c r="AL537" s="54" t="n">
        <f aca="false">MIN(1000,MAX(AL538,IF($A537&gt;=AL$16,0,AL$13*(AL$16-$A537)+AL$14*(AL$16-$A537)^2+AL$15*(AL$16-$A537)^3)))</f>
        <v>0</v>
      </c>
      <c r="AM537" s="54" t="n">
        <f aca="false">MIN(1000,MAX(AM538,IF($A537&gt;=AM$16,0,AM$13*(AM$16-$A537)+AM$14*(AM$16-$A537)^2+AM$15*(AM$16-$A537)^3)))</f>
        <v>0</v>
      </c>
      <c r="AN537" s="54" t="n">
        <f aca="false">MIN(1000,MAX(AN538,IF($A537&gt;=AN$16,0,AN$13*(AN$16-$A537)+AN$14*(AN$16-$A537)^2+AN$15*(AN$16-$A537)^3)))</f>
        <v>0</v>
      </c>
      <c r="AO537" s="54" t="n">
        <f aca="false">MIN(1000,MAX(AO538,IF($A537&gt;=AO$16,0,AO$13*(AO$16-$A537)+AO$14*(AO$16-$A537)^2+AO$15*(AO$16-$A537)^3)))</f>
        <v>0</v>
      </c>
      <c r="AP537" s="54" t="n">
        <f aca="false">MIN(1000,MAX(AP538,IF($A537&gt;=AP$16,0,AP$13*(AP$16-$A537)+AP$14*(AP$16-$A537)^2+AP$15*(AP$16-$A537)^3)))</f>
        <v>0</v>
      </c>
      <c r="AQ537" s="54" t="n">
        <f aca="false">MIN(1000,MAX(AQ538,IF($A537&gt;=AQ$16,0,AQ$13*(AQ$16-$A537)+AQ$14*(AQ$16-$A537)^2+AQ$15*(AQ$16-$A537)^3)))</f>
        <v>0</v>
      </c>
      <c r="AR537" s="54" t="n">
        <f aca="false">MIN(1000,MAX(AR538,IF($A537&gt;=AR$16,0,AR$13*(AR$16-$A537)+AR$14*(AR$16-$A537)^2+AR$15*(AR$16-$A537)^3)))</f>
        <v>0</v>
      </c>
      <c r="AS537" s="54" t="n">
        <f aca="false">MIN(1000,MAX(AS538,IF($A537&gt;=AS$16,0,AS$13*(AS$16-$A537)+AS$14*(AS$16-$A537)^2+AS$15*(AS$16-$A537)^3)))</f>
        <v>0</v>
      </c>
      <c r="AT537" s="54" t="n">
        <f aca="false">MIN(1000,MAX(AT538,IF($A537&gt;=AT$16,0,AT$13*(AT$16-$A537)+AT$14*(AT$16-$A537)^2+AT$15*(AT$16-$A537)^3)))</f>
        <v>0</v>
      </c>
      <c r="AU537" s="54" t="n">
        <f aca="false">MIN(1000,MAX(AU538,IF($A537&gt;=AU$16,0,AU$13*(AU$16-$A537)+AU$14*(AU$16-$A537)^2+AU$15*(AU$16-$A537)^3)))</f>
        <v>0</v>
      </c>
      <c r="AV537" s="54" t="n">
        <f aca="false">MIN(1000,MAX(AV538,IF($A537&gt;=AV$16,0,AV$13*(AV$16-$A537)+AV$14*(AV$16-$A537)^2+AV$15*(AV$16-$A537)^3)))</f>
        <v>175.82753</v>
      </c>
      <c r="AW537" s="54" t="n">
        <f aca="false">MIN(1000,MAX(AW538,IF($A537&gt;=AW$16,0,AW$13*(AW$16-$A537)+AW$14*(AW$16-$A537)^2+AW$15*(AW$16-$A537)^3)))</f>
        <v>0</v>
      </c>
      <c r="AX537" s="54" t="n">
        <f aca="false">MIN(1000,MAX(AX538,IF($A537&gt;=AX$16,0,AX$13*(AX$16-$A537)+AX$14*(AX$16-$A537)^2+AX$15*(AX$16-$A537)^3)))</f>
        <v>58.216864</v>
      </c>
      <c r="AY537" s="54" t="n">
        <f aca="false">MIN(1000,MAX(AY538,IF($A537&gt;=AY$16,0,AY$13*(AY$16-$A537)+AY$14*(AY$16-$A537)^2+AY$15*(AY$16-$A537)^3)))</f>
        <v>0</v>
      </c>
      <c r="AZ537" s="54" t="n">
        <f aca="false">MIN(1000,MAX(AZ538,IF($A537&gt;=AZ$16,0,AZ$13*(AZ$16-$A537)+AZ$14*(AZ$16-$A537)^2+AZ$15*(AZ$16-$A537)^3)))</f>
        <v>0</v>
      </c>
      <c r="BA537" s="54" t="n">
        <f aca="false">MIN(1000,MAX(BA538,IF($A537&gt;=BA$16,0,BA$13*(BA$16-$A537)+BA$14*(BA$16-$A537)^2+BA$15*(BA$16-$A537)^3)))</f>
        <v>0</v>
      </c>
    </row>
    <row r="538" customFormat="false" ht="13.8" hidden="false" customHeight="false" outlineLevel="0" collapsed="false">
      <c r="A538" s="12" t="n">
        <f aca="false">A537+10</f>
        <v>5210</v>
      </c>
      <c r="B538" s="54" t="n">
        <f aca="false">MIN(1000,MAX(B539,IF($A538&gt;=B$16,0,B$13*(B$16-$A538)+B$14*(B$16-$A538)^2+B$15*(B$16-$A538)^3)))</f>
        <v>0</v>
      </c>
      <c r="C538" s="54" t="n">
        <f aca="false">MIN(1000,MAX(C539,IF($A538&gt;=C$16,0,C$13*(C$16-$A538)+C$14*(C$16-$A538)^2+C$15*(C$16-$A538)^3)))</f>
        <v>0</v>
      </c>
      <c r="D538" s="54" t="n">
        <f aca="false">MIN(1000,MAX(D539,IF($A538&gt;=D$16,0,D$13*(D$16-$A538)+D$14*(D$16-$A538)^2+D$15*(D$16-$A538)^3)))</f>
        <v>0</v>
      </c>
      <c r="E538" s="54" t="n">
        <f aca="false">MIN(1000,MAX(E539,IF($A538&gt;=E$16,0,E$13*(E$16-$A538)+E$14*(E$16-$A538)^2+E$15*(E$16-$A538)^3)))</f>
        <v>0</v>
      </c>
      <c r="F538" s="54" t="n">
        <f aca="false">MIN(1000,MAX(F539,IF($A538&gt;=F$16,0,F$13*(F$16-$A538)+F$14*(F$16-$A538)^2+F$15*(F$16-$A538)^3)))</f>
        <v>0</v>
      </c>
      <c r="G538" s="54" t="n">
        <f aca="false">MIN(1000,MAX(G539,IF($A538&gt;=G$16,0,G$13*(G$16-$A538)+G$14*(G$16-$A538)^2+G$15*(G$16-$A538)^3)))</f>
        <v>0</v>
      </c>
      <c r="H538" s="54" t="n">
        <f aca="false">MIN(1000,MAX(H539,IF($A538&gt;=H$16,0,H$13*(H$16-$A538)+H$14*(H$16-$A538)^2+H$15*(H$16-$A538)^3)))</f>
        <v>0</v>
      </c>
      <c r="I538" s="54" t="n">
        <f aca="false">MIN(1000,MAX(I539,IF($A538&gt;=I$16,0,I$13*(I$16-$A538)+I$14*(I$16-$A538)^2+I$15*(I$16-$A538)^3)))</f>
        <v>0</v>
      </c>
      <c r="J538" s="54" t="n">
        <f aca="false">MIN(1000,MAX(J539,IF($A538&gt;=J$16,0,J$13*(J$16-$A538)+J$14*(J$16-$A538)^2+J$15*(J$16-$A538)^3)))</f>
        <v>0</v>
      </c>
      <c r="K538" s="54" t="n">
        <f aca="false">MIN(1000,MAX(K539,IF($A538&gt;=K$16,0,K$13*(K$16-$A538)+K$14*(K$16-$A538)^2+K$15*(K$16-$A538)^3)))</f>
        <v>0</v>
      </c>
      <c r="L538" s="54" t="n">
        <f aca="false">MIN(1000,MAX(L539,IF($A538&gt;=L$16,0,L$13*(L$16-$A538)+L$14*(L$16-$A538)^2+L$15*(L$16-$A538)^3)))</f>
        <v>0</v>
      </c>
      <c r="M538" s="54" t="n">
        <f aca="false">MIN(1000,MAX(M539,IF($A538&gt;=M$16,0,M$13*(M$16-$A538)+M$14*(M$16-$A538)^2+M$15*(M$16-$A538)^3)))</f>
        <v>0</v>
      </c>
      <c r="N538" s="54" t="n">
        <f aca="false">MIN(1000,MAX(N539,IF($A538&gt;=N$16,0,N$13*(N$16-$A538)+N$14*(N$16-$A538)^2+N$15*(N$16-$A538)^3)))</f>
        <v>0</v>
      </c>
      <c r="O538" s="54" t="n">
        <f aca="false">MIN(1000,MAX(O539,IF($A538&gt;=O$16,0,O$13*(O$16-$A538)+O$14*(O$16-$A538)^2+O$15*(O$16-$A538)^3)))</f>
        <v>0</v>
      </c>
      <c r="P538" s="54" t="n">
        <f aca="false">MIN(1000,MAX(P539,IF($A538&gt;=P$16,0,P$13*(P$16-$A538)+P$14*(P$16-$A538)^2+P$15*(P$16-$A538)^3)))</f>
        <v>0</v>
      </c>
      <c r="Q538" s="54" t="n">
        <f aca="false">MIN(1000,MAX(Q539,IF($A538&gt;=Q$16,0,Q$13*(Q$16-$A538)+Q$14*(Q$16-$A538)^2+Q$15*(Q$16-$A538)^3)))</f>
        <v>0</v>
      </c>
      <c r="R538" s="54" t="n">
        <f aca="false">MIN(1000,MAX(R539,IF($A538&gt;=R$16,0,R$13*(R$16-$A538)+R$14*(R$16-$A538)^2+R$15*(R$16-$A538)^3)))</f>
        <v>0</v>
      </c>
      <c r="S538" s="54" t="n">
        <f aca="false">MIN(1000,MAX(S539,IF($A538&gt;=S$16,0,S$13*(S$16-$A538)+S$14*(S$16-$A538)^2+S$15*(S$16-$A538)^3)))</f>
        <v>0</v>
      </c>
      <c r="T538" s="54" t="n">
        <f aca="false">MIN(1000,MAX(T539,IF($A538&gt;=T$16,0,T$13*(T$16-$A538)+T$14*(T$16-$A538)^2+T$15*(T$16-$A538)^3)))</f>
        <v>0</v>
      </c>
      <c r="U538" s="54" t="n">
        <f aca="false">MIN(1000,MAX(U539,IF($A538&gt;=U$16,0,U$13*(U$16-$A538)+U$14*(U$16-$A538)^2+U$15*(U$16-$A538)^3)))</f>
        <v>29.40245</v>
      </c>
      <c r="V538" s="54" t="n">
        <f aca="false">MIN(1000,MAX(V539,IF($A538&gt;=V$16,0,V$13*(V$16-$A538)+V$14*(V$16-$A538)^2+V$15*(V$16-$A538)^3)))</f>
        <v>0</v>
      </c>
      <c r="W538" s="54" t="n">
        <f aca="false">MIN(1000,MAX(W539,IF($A538&gt;=W$16,0,W$13*(W$16-$A538)+W$14*(W$16-$A538)^2+W$15*(W$16-$A538)^3)))</f>
        <v>16.52748</v>
      </c>
      <c r="X538" s="54" t="n">
        <f aca="false">MIN(1000,MAX(X539,IF($A538&gt;=X$16,0,X$13*(X$16-$A538)+X$14*(X$16-$A538)^2+X$15*(X$16-$A538)^3)))</f>
        <v>0</v>
      </c>
      <c r="Y538" s="54" t="n">
        <f aca="false">MIN(1000,MAX(Y539,IF($A538&gt;=Y$16,0,Y$13*(Y$16-$A538)+Y$14*(Y$16-$A538)^2+Y$15*(Y$16-$A538)^3)))</f>
        <v>0</v>
      </c>
      <c r="Z538" s="54" t="n">
        <f aca="false">MIN(1000,MAX(Z539,IF($A538&gt;=Z$16,0,Z$13*(Z$16-$A538)+Z$14*(Z$16-$A538)^2+Z$15*(Z$16-$A538)^3)))</f>
        <v>0</v>
      </c>
      <c r="AC538" s="54" t="n">
        <f aca="false">MIN(1000,MAX(AC539,IF($A538&gt;=AC$16,0,AC$13*(AC$16-$A538)+AC$14*(AC$16-$A538)^2+AC$15*(AC$16-$A538)^3)))</f>
        <v>0</v>
      </c>
      <c r="AD538" s="54" t="n">
        <f aca="false">MIN(1000,MAX(AD539,IF($A538&gt;=AD$16,0,AD$13*(AD$16-$A538)+AD$14*(AD$16-$A538)^2+AD$15*(AD$16-$A538)^3)))</f>
        <v>0</v>
      </c>
      <c r="AE538" s="54" t="n">
        <f aca="false">MIN(1000,MAX(AE539,IF($A538&gt;=AE$16,0,AE$13*(AE$16-$A538)+AE$14*(AE$16-$A538)^2+AE$15*(AE$16-$A538)^3)))</f>
        <v>0</v>
      </c>
      <c r="AF538" s="54" t="n">
        <f aca="false">MIN(1000,MAX(AF539,IF($A538&gt;=AF$16,0,AF$13*(AF$16-$A538)+AF$14*(AF$16-$A538)^2+AF$15*(AF$16-$A538)^3)))</f>
        <v>0</v>
      </c>
      <c r="AG538" s="54" t="n">
        <f aca="false">MIN(1000,MAX(AG539,IF($A538&gt;=AG$16,0,AG$13*(AG$16-$A538)+AG$14*(AG$16-$A538)^2+AG$15*(AG$16-$A538)^3)))</f>
        <v>0</v>
      </c>
      <c r="AH538" s="54" t="n">
        <f aca="false">MIN(1000,MAX(AH539,IF($A538&gt;=AH$16,0,AH$13*(AH$16-$A538)+AH$14*(AH$16-$A538)^2+AH$15*(AH$16-$A538)^3)))</f>
        <v>0</v>
      </c>
      <c r="AI538" s="54" t="n">
        <f aca="false">MIN(1000,MAX(AI539,IF($A538&gt;=AI$16,0,AI$13*(AI$16-$A538)+AI$14*(AI$16-$A538)^2+AI$15*(AI$16-$A538)^3)))</f>
        <v>0</v>
      </c>
      <c r="AJ538" s="54" t="n">
        <f aca="false">MIN(1000,MAX(AJ539,IF($A538&gt;=AJ$16,0,AJ$13*(AJ$16-$A538)+AJ$14*(AJ$16-$A538)^2+AJ$15*(AJ$16-$A538)^3)))</f>
        <v>0</v>
      </c>
      <c r="AK538" s="54" t="n">
        <f aca="false">MIN(1000,MAX(AK539,IF($A538&gt;=AK$16,0,AK$13*(AK$16-$A538)+AK$14*(AK$16-$A538)^2+AK$15*(AK$16-$A538)^3)))</f>
        <v>0</v>
      </c>
      <c r="AL538" s="54" t="n">
        <f aca="false">MIN(1000,MAX(AL539,IF($A538&gt;=AL$16,0,AL$13*(AL$16-$A538)+AL$14*(AL$16-$A538)^2+AL$15*(AL$16-$A538)^3)))</f>
        <v>0</v>
      </c>
      <c r="AM538" s="54" t="n">
        <f aca="false">MIN(1000,MAX(AM539,IF($A538&gt;=AM$16,0,AM$13*(AM$16-$A538)+AM$14*(AM$16-$A538)^2+AM$15*(AM$16-$A538)^3)))</f>
        <v>0</v>
      </c>
      <c r="AN538" s="54" t="n">
        <f aca="false">MIN(1000,MAX(AN539,IF($A538&gt;=AN$16,0,AN$13*(AN$16-$A538)+AN$14*(AN$16-$A538)^2+AN$15*(AN$16-$A538)^3)))</f>
        <v>0</v>
      </c>
      <c r="AO538" s="54" t="n">
        <f aca="false">MIN(1000,MAX(AO539,IF($A538&gt;=AO$16,0,AO$13*(AO$16-$A538)+AO$14*(AO$16-$A538)^2+AO$15*(AO$16-$A538)^3)))</f>
        <v>0</v>
      </c>
      <c r="AP538" s="54" t="n">
        <f aca="false">MIN(1000,MAX(AP539,IF($A538&gt;=AP$16,0,AP$13*(AP$16-$A538)+AP$14*(AP$16-$A538)^2+AP$15*(AP$16-$A538)^3)))</f>
        <v>0</v>
      </c>
      <c r="AQ538" s="54" t="n">
        <f aca="false">MIN(1000,MAX(AQ539,IF($A538&gt;=AQ$16,0,AQ$13*(AQ$16-$A538)+AQ$14*(AQ$16-$A538)^2+AQ$15*(AQ$16-$A538)^3)))</f>
        <v>0</v>
      </c>
      <c r="AR538" s="54" t="n">
        <f aca="false">MIN(1000,MAX(AR539,IF($A538&gt;=AR$16,0,AR$13*(AR$16-$A538)+AR$14*(AR$16-$A538)^2+AR$15*(AR$16-$A538)^3)))</f>
        <v>0</v>
      </c>
      <c r="AS538" s="54" t="n">
        <f aca="false">MIN(1000,MAX(AS539,IF($A538&gt;=AS$16,0,AS$13*(AS$16-$A538)+AS$14*(AS$16-$A538)^2+AS$15*(AS$16-$A538)^3)))</f>
        <v>0</v>
      </c>
      <c r="AT538" s="54" t="n">
        <f aca="false">MIN(1000,MAX(AT539,IF($A538&gt;=AT$16,0,AT$13*(AT$16-$A538)+AT$14*(AT$16-$A538)^2+AT$15*(AT$16-$A538)^3)))</f>
        <v>0</v>
      </c>
      <c r="AU538" s="54" t="n">
        <f aca="false">MIN(1000,MAX(AU539,IF($A538&gt;=AU$16,0,AU$13*(AU$16-$A538)+AU$14*(AU$16-$A538)^2+AU$15*(AU$16-$A538)^3)))</f>
        <v>0</v>
      </c>
      <c r="AV538" s="54" t="n">
        <f aca="false">MIN(1000,MAX(AV539,IF($A538&gt;=AV$16,0,AV$13*(AV$16-$A538)+AV$14*(AV$16-$A538)^2+AV$15*(AV$16-$A538)^3)))</f>
        <v>174.37453</v>
      </c>
      <c r="AW538" s="54" t="n">
        <f aca="false">MIN(1000,MAX(AW539,IF($A538&gt;=AW$16,0,AW$13*(AW$16-$A538)+AW$14*(AW$16-$A538)^2+AW$15*(AW$16-$A538)^3)))</f>
        <v>0</v>
      </c>
      <c r="AX538" s="54" t="n">
        <f aca="false">MIN(1000,MAX(AX539,IF($A538&gt;=AX$16,0,AX$13*(AX$16-$A538)+AX$14*(AX$16-$A538)^2+AX$15*(AX$16-$A538)^3)))</f>
        <v>58.216864</v>
      </c>
      <c r="AY538" s="54" t="n">
        <f aca="false">MIN(1000,MAX(AY539,IF($A538&gt;=AY$16,0,AY$13*(AY$16-$A538)+AY$14*(AY$16-$A538)^2+AY$15*(AY$16-$A538)^3)))</f>
        <v>0</v>
      </c>
      <c r="AZ538" s="54" t="n">
        <f aca="false">MIN(1000,MAX(AZ539,IF($A538&gt;=AZ$16,0,AZ$13*(AZ$16-$A538)+AZ$14*(AZ$16-$A538)^2+AZ$15*(AZ$16-$A538)^3)))</f>
        <v>0</v>
      </c>
      <c r="BA538" s="54" t="n">
        <f aca="false">MIN(1000,MAX(BA539,IF($A538&gt;=BA$16,0,BA$13*(BA$16-$A538)+BA$14*(BA$16-$A538)^2+BA$15*(BA$16-$A538)^3)))</f>
        <v>0</v>
      </c>
    </row>
    <row r="539" customFormat="false" ht="13.8" hidden="false" customHeight="false" outlineLevel="0" collapsed="false">
      <c r="A539" s="12" t="n">
        <f aca="false">A538+10</f>
        <v>5220</v>
      </c>
      <c r="B539" s="54" t="n">
        <f aca="false">MIN(1000,MAX(B540,IF($A539&gt;=B$16,0,B$13*(B$16-$A539)+B$14*(B$16-$A539)^2+B$15*(B$16-$A539)^3)))</f>
        <v>0</v>
      </c>
      <c r="C539" s="54" t="n">
        <f aca="false">MIN(1000,MAX(C540,IF($A539&gt;=C$16,0,C$13*(C$16-$A539)+C$14*(C$16-$A539)^2+C$15*(C$16-$A539)^3)))</f>
        <v>0</v>
      </c>
      <c r="D539" s="54" t="n">
        <f aca="false">MIN(1000,MAX(D540,IF($A539&gt;=D$16,0,D$13*(D$16-$A539)+D$14*(D$16-$A539)^2+D$15*(D$16-$A539)^3)))</f>
        <v>0</v>
      </c>
      <c r="E539" s="54" t="n">
        <f aca="false">MIN(1000,MAX(E540,IF($A539&gt;=E$16,0,E$13*(E$16-$A539)+E$14*(E$16-$A539)^2+E$15*(E$16-$A539)^3)))</f>
        <v>0</v>
      </c>
      <c r="F539" s="54" t="n">
        <f aca="false">MIN(1000,MAX(F540,IF($A539&gt;=F$16,0,F$13*(F$16-$A539)+F$14*(F$16-$A539)^2+F$15*(F$16-$A539)^3)))</f>
        <v>0</v>
      </c>
      <c r="G539" s="54" t="n">
        <f aca="false">MIN(1000,MAX(G540,IF($A539&gt;=G$16,0,G$13*(G$16-$A539)+G$14*(G$16-$A539)^2+G$15*(G$16-$A539)^3)))</f>
        <v>0</v>
      </c>
      <c r="H539" s="54" t="n">
        <f aca="false">MIN(1000,MAX(H540,IF($A539&gt;=H$16,0,H$13*(H$16-$A539)+H$14*(H$16-$A539)^2+H$15*(H$16-$A539)^3)))</f>
        <v>0</v>
      </c>
      <c r="I539" s="54" t="n">
        <f aca="false">MIN(1000,MAX(I540,IF($A539&gt;=I$16,0,I$13*(I$16-$A539)+I$14*(I$16-$A539)^2+I$15*(I$16-$A539)^3)))</f>
        <v>0</v>
      </c>
      <c r="J539" s="54" t="n">
        <f aca="false">MIN(1000,MAX(J540,IF($A539&gt;=J$16,0,J$13*(J$16-$A539)+J$14*(J$16-$A539)^2+J$15*(J$16-$A539)^3)))</f>
        <v>0</v>
      </c>
      <c r="K539" s="54" t="n">
        <f aca="false">MIN(1000,MAX(K540,IF($A539&gt;=K$16,0,K$13*(K$16-$A539)+K$14*(K$16-$A539)^2+K$15*(K$16-$A539)^3)))</f>
        <v>0</v>
      </c>
      <c r="L539" s="54" t="n">
        <f aca="false">MIN(1000,MAX(L540,IF($A539&gt;=L$16,0,L$13*(L$16-$A539)+L$14*(L$16-$A539)^2+L$15*(L$16-$A539)^3)))</f>
        <v>0</v>
      </c>
      <c r="M539" s="54" t="n">
        <f aca="false">MIN(1000,MAX(M540,IF($A539&gt;=M$16,0,M$13*(M$16-$A539)+M$14*(M$16-$A539)^2+M$15*(M$16-$A539)^3)))</f>
        <v>0</v>
      </c>
      <c r="N539" s="54" t="n">
        <f aca="false">MIN(1000,MAX(N540,IF($A539&gt;=N$16,0,N$13*(N$16-$A539)+N$14*(N$16-$A539)^2+N$15*(N$16-$A539)^3)))</f>
        <v>0</v>
      </c>
      <c r="O539" s="54" t="n">
        <f aca="false">MIN(1000,MAX(O540,IF($A539&gt;=O$16,0,O$13*(O$16-$A539)+O$14*(O$16-$A539)^2+O$15*(O$16-$A539)^3)))</f>
        <v>0</v>
      </c>
      <c r="P539" s="54" t="n">
        <f aca="false">MIN(1000,MAX(P540,IF($A539&gt;=P$16,0,P$13*(P$16-$A539)+P$14*(P$16-$A539)^2+P$15*(P$16-$A539)^3)))</f>
        <v>0</v>
      </c>
      <c r="Q539" s="54" t="n">
        <f aca="false">MIN(1000,MAX(Q540,IF($A539&gt;=Q$16,0,Q$13*(Q$16-$A539)+Q$14*(Q$16-$A539)^2+Q$15*(Q$16-$A539)^3)))</f>
        <v>0</v>
      </c>
      <c r="R539" s="54" t="n">
        <f aca="false">MIN(1000,MAX(R540,IF($A539&gt;=R$16,0,R$13*(R$16-$A539)+R$14*(R$16-$A539)^2+R$15*(R$16-$A539)^3)))</f>
        <v>0</v>
      </c>
      <c r="S539" s="54" t="n">
        <f aca="false">MIN(1000,MAX(S540,IF($A539&gt;=S$16,0,S$13*(S$16-$A539)+S$14*(S$16-$A539)^2+S$15*(S$16-$A539)^3)))</f>
        <v>0</v>
      </c>
      <c r="T539" s="54" t="n">
        <f aca="false">MIN(1000,MAX(T540,IF($A539&gt;=T$16,0,T$13*(T$16-$A539)+T$14*(T$16-$A539)^2+T$15*(T$16-$A539)^3)))</f>
        <v>0</v>
      </c>
      <c r="U539" s="54" t="n">
        <f aca="false">MIN(1000,MAX(U540,IF($A539&gt;=U$16,0,U$13*(U$16-$A539)+U$14*(U$16-$A539)^2+U$15*(U$16-$A539)^3)))</f>
        <v>29.15745</v>
      </c>
      <c r="V539" s="54" t="n">
        <f aca="false">MIN(1000,MAX(V540,IF($A539&gt;=V$16,0,V$13*(V$16-$A539)+V$14*(V$16-$A539)^2+V$15*(V$16-$A539)^3)))</f>
        <v>0</v>
      </c>
      <c r="W539" s="54" t="n">
        <f aca="false">MIN(1000,MAX(W540,IF($A539&gt;=W$16,0,W$13*(W$16-$A539)+W$14*(W$16-$A539)^2+W$15*(W$16-$A539)^3)))</f>
        <v>16.39848</v>
      </c>
      <c r="X539" s="54" t="n">
        <f aca="false">MIN(1000,MAX(X540,IF($A539&gt;=X$16,0,X$13*(X$16-$A539)+X$14*(X$16-$A539)^2+X$15*(X$16-$A539)^3)))</f>
        <v>0</v>
      </c>
      <c r="Y539" s="54" t="n">
        <f aca="false">MIN(1000,MAX(Y540,IF($A539&gt;=Y$16,0,Y$13*(Y$16-$A539)+Y$14*(Y$16-$A539)^2+Y$15*(Y$16-$A539)^3)))</f>
        <v>0</v>
      </c>
      <c r="Z539" s="54" t="n">
        <f aca="false">MIN(1000,MAX(Z540,IF($A539&gt;=Z$16,0,Z$13*(Z$16-$A539)+Z$14*(Z$16-$A539)^2+Z$15*(Z$16-$A539)^3)))</f>
        <v>0</v>
      </c>
      <c r="AC539" s="54" t="n">
        <f aca="false">MIN(1000,MAX(AC540,IF($A539&gt;=AC$16,0,AC$13*(AC$16-$A539)+AC$14*(AC$16-$A539)^2+AC$15*(AC$16-$A539)^3)))</f>
        <v>0</v>
      </c>
      <c r="AD539" s="54" t="n">
        <f aca="false">MIN(1000,MAX(AD540,IF($A539&gt;=AD$16,0,AD$13*(AD$16-$A539)+AD$14*(AD$16-$A539)^2+AD$15*(AD$16-$A539)^3)))</f>
        <v>0</v>
      </c>
      <c r="AE539" s="54" t="n">
        <f aca="false">MIN(1000,MAX(AE540,IF($A539&gt;=AE$16,0,AE$13*(AE$16-$A539)+AE$14*(AE$16-$A539)^2+AE$15*(AE$16-$A539)^3)))</f>
        <v>0</v>
      </c>
      <c r="AF539" s="54" t="n">
        <f aca="false">MIN(1000,MAX(AF540,IF($A539&gt;=AF$16,0,AF$13*(AF$16-$A539)+AF$14*(AF$16-$A539)^2+AF$15*(AF$16-$A539)^3)))</f>
        <v>0</v>
      </c>
      <c r="AG539" s="54" t="n">
        <f aca="false">MIN(1000,MAX(AG540,IF($A539&gt;=AG$16,0,AG$13*(AG$16-$A539)+AG$14*(AG$16-$A539)^2+AG$15*(AG$16-$A539)^3)))</f>
        <v>0</v>
      </c>
      <c r="AH539" s="54" t="n">
        <f aca="false">MIN(1000,MAX(AH540,IF($A539&gt;=AH$16,0,AH$13*(AH$16-$A539)+AH$14*(AH$16-$A539)^2+AH$15*(AH$16-$A539)^3)))</f>
        <v>0</v>
      </c>
      <c r="AI539" s="54" t="n">
        <f aca="false">MIN(1000,MAX(AI540,IF($A539&gt;=AI$16,0,AI$13*(AI$16-$A539)+AI$14*(AI$16-$A539)^2+AI$15*(AI$16-$A539)^3)))</f>
        <v>0</v>
      </c>
      <c r="AJ539" s="54" t="n">
        <f aca="false">MIN(1000,MAX(AJ540,IF($A539&gt;=AJ$16,0,AJ$13*(AJ$16-$A539)+AJ$14*(AJ$16-$A539)^2+AJ$15*(AJ$16-$A539)^3)))</f>
        <v>0</v>
      </c>
      <c r="AK539" s="54" t="n">
        <f aca="false">MIN(1000,MAX(AK540,IF($A539&gt;=AK$16,0,AK$13*(AK$16-$A539)+AK$14*(AK$16-$A539)^2+AK$15*(AK$16-$A539)^3)))</f>
        <v>0</v>
      </c>
      <c r="AL539" s="54" t="n">
        <f aca="false">MIN(1000,MAX(AL540,IF($A539&gt;=AL$16,0,AL$13*(AL$16-$A539)+AL$14*(AL$16-$A539)^2+AL$15*(AL$16-$A539)^3)))</f>
        <v>0</v>
      </c>
      <c r="AM539" s="54" t="n">
        <f aca="false">MIN(1000,MAX(AM540,IF($A539&gt;=AM$16,0,AM$13*(AM$16-$A539)+AM$14*(AM$16-$A539)^2+AM$15*(AM$16-$A539)^3)))</f>
        <v>0</v>
      </c>
      <c r="AN539" s="54" t="n">
        <f aca="false">MIN(1000,MAX(AN540,IF($A539&gt;=AN$16,0,AN$13*(AN$16-$A539)+AN$14*(AN$16-$A539)^2+AN$15*(AN$16-$A539)^3)))</f>
        <v>0</v>
      </c>
      <c r="AO539" s="54" t="n">
        <f aca="false">MIN(1000,MAX(AO540,IF($A539&gt;=AO$16,0,AO$13*(AO$16-$A539)+AO$14*(AO$16-$A539)^2+AO$15*(AO$16-$A539)^3)))</f>
        <v>0</v>
      </c>
      <c r="AP539" s="54" t="n">
        <f aca="false">MIN(1000,MAX(AP540,IF($A539&gt;=AP$16,0,AP$13*(AP$16-$A539)+AP$14*(AP$16-$A539)^2+AP$15*(AP$16-$A539)^3)))</f>
        <v>0</v>
      </c>
      <c r="AQ539" s="54" t="n">
        <f aca="false">MIN(1000,MAX(AQ540,IF($A539&gt;=AQ$16,0,AQ$13*(AQ$16-$A539)+AQ$14*(AQ$16-$A539)^2+AQ$15*(AQ$16-$A539)^3)))</f>
        <v>0</v>
      </c>
      <c r="AR539" s="54" t="n">
        <f aca="false">MIN(1000,MAX(AR540,IF($A539&gt;=AR$16,0,AR$13*(AR$16-$A539)+AR$14*(AR$16-$A539)^2+AR$15*(AR$16-$A539)^3)))</f>
        <v>0</v>
      </c>
      <c r="AS539" s="54" t="n">
        <f aca="false">MIN(1000,MAX(AS540,IF($A539&gt;=AS$16,0,AS$13*(AS$16-$A539)+AS$14*(AS$16-$A539)^2+AS$15*(AS$16-$A539)^3)))</f>
        <v>0</v>
      </c>
      <c r="AT539" s="54" t="n">
        <f aca="false">MIN(1000,MAX(AT540,IF($A539&gt;=AT$16,0,AT$13*(AT$16-$A539)+AT$14*(AT$16-$A539)^2+AT$15*(AT$16-$A539)^3)))</f>
        <v>0</v>
      </c>
      <c r="AU539" s="54" t="n">
        <f aca="false">MIN(1000,MAX(AU540,IF($A539&gt;=AU$16,0,AU$13*(AU$16-$A539)+AU$14*(AU$16-$A539)^2+AU$15*(AU$16-$A539)^3)))</f>
        <v>0</v>
      </c>
      <c r="AV539" s="54" t="n">
        <f aca="false">MIN(1000,MAX(AV540,IF($A539&gt;=AV$16,0,AV$13*(AV$16-$A539)+AV$14*(AV$16-$A539)^2+AV$15*(AV$16-$A539)^3)))</f>
        <v>172.92153</v>
      </c>
      <c r="AW539" s="54" t="n">
        <f aca="false">MIN(1000,MAX(AW540,IF($A539&gt;=AW$16,0,AW$13*(AW$16-$A539)+AW$14*(AW$16-$A539)^2+AW$15*(AW$16-$A539)^3)))</f>
        <v>0</v>
      </c>
      <c r="AX539" s="54" t="n">
        <f aca="false">MIN(1000,MAX(AX540,IF($A539&gt;=AX$16,0,AX$13*(AX$16-$A539)+AX$14*(AX$16-$A539)^2+AX$15*(AX$16-$A539)^3)))</f>
        <v>58.216864</v>
      </c>
      <c r="AY539" s="54" t="n">
        <f aca="false">MIN(1000,MAX(AY540,IF($A539&gt;=AY$16,0,AY$13*(AY$16-$A539)+AY$14*(AY$16-$A539)^2+AY$15*(AY$16-$A539)^3)))</f>
        <v>0</v>
      </c>
      <c r="AZ539" s="54" t="n">
        <f aca="false">MIN(1000,MAX(AZ540,IF($A539&gt;=AZ$16,0,AZ$13*(AZ$16-$A539)+AZ$14*(AZ$16-$A539)^2+AZ$15*(AZ$16-$A539)^3)))</f>
        <v>0</v>
      </c>
      <c r="BA539" s="54" t="n">
        <f aca="false">MIN(1000,MAX(BA540,IF($A539&gt;=BA$16,0,BA$13*(BA$16-$A539)+BA$14*(BA$16-$A539)^2+BA$15*(BA$16-$A539)^3)))</f>
        <v>0</v>
      </c>
    </row>
    <row r="540" customFormat="false" ht="13.8" hidden="false" customHeight="false" outlineLevel="0" collapsed="false">
      <c r="A540" s="12" t="n">
        <f aca="false">A539+10</f>
        <v>5230</v>
      </c>
      <c r="B540" s="54" t="n">
        <f aca="false">MIN(1000,MAX(B541,IF($A540&gt;=B$16,0,B$13*(B$16-$A540)+B$14*(B$16-$A540)^2+B$15*(B$16-$A540)^3)))</f>
        <v>0</v>
      </c>
      <c r="C540" s="54" t="n">
        <f aca="false">MIN(1000,MAX(C541,IF($A540&gt;=C$16,0,C$13*(C$16-$A540)+C$14*(C$16-$A540)^2+C$15*(C$16-$A540)^3)))</f>
        <v>0</v>
      </c>
      <c r="D540" s="54" t="n">
        <f aca="false">MIN(1000,MAX(D541,IF($A540&gt;=D$16,0,D$13*(D$16-$A540)+D$14*(D$16-$A540)^2+D$15*(D$16-$A540)^3)))</f>
        <v>0</v>
      </c>
      <c r="E540" s="54" t="n">
        <f aca="false">MIN(1000,MAX(E541,IF($A540&gt;=E$16,0,E$13*(E$16-$A540)+E$14*(E$16-$A540)^2+E$15*(E$16-$A540)^3)))</f>
        <v>0</v>
      </c>
      <c r="F540" s="54" t="n">
        <f aca="false">MIN(1000,MAX(F541,IF($A540&gt;=F$16,0,F$13*(F$16-$A540)+F$14*(F$16-$A540)^2+F$15*(F$16-$A540)^3)))</f>
        <v>0</v>
      </c>
      <c r="G540" s="54" t="n">
        <f aca="false">MIN(1000,MAX(G541,IF($A540&gt;=G$16,0,G$13*(G$16-$A540)+G$14*(G$16-$A540)^2+G$15*(G$16-$A540)^3)))</f>
        <v>0</v>
      </c>
      <c r="H540" s="54" t="n">
        <f aca="false">MIN(1000,MAX(H541,IF($A540&gt;=H$16,0,H$13*(H$16-$A540)+H$14*(H$16-$A540)^2+H$15*(H$16-$A540)^3)))</f>
        <v>0</v>
      </c>
      <c r="I540" s="54" t="n">
        <f aca="false">MIN(1000,MAX(I541,IF($A540&gt;=I$16,0,I$13*(I$16-$A540)+I$14*(I$16-$A540)^2+I$15*(I$16-$A540)^3)))</f>
        <v>0</v>
      </c>
      <c r="J540" s="54" t="n">
        <f aca="false">MIN(1000,MAX(J541,IF($A540&gt;=J$16,0,J$13*(J$16-$A540)+J$14*(J$16-$A540)^2+J$15*(J$16-$A540)^3)))</f>
        <v>0</v>
      </c>
      <c r="K540" s="54" t="n">
        <f aca="false">MIN(1000,MAX(K541,IF($A540&gt;=K$16,0,K$13*(K$16-$A540)+K$14*(K$16-$A540)^2+K$15*(K$16-$A540)^3)))</f>
        <v>0</v>
      </c>
      <c r="L540" s="54" t="n">
        <f aca="false">MIN(1000,MAX(L541,IF($A540&gt;=L$16,0,L$13*(L$16-$A540)+L$14*(L$16-$A540)^2+L$15*(L$16-$A540)^3)))</f>
        <v>0</v>
      </c>
      <c r="M540" s="54" t="n">
        <f aca="false">MIN(1000,MAX(M541,IF($A540&gt;=M$16,0,M$13*(M$16-$A540)+M$14*(M$16-$A540)^2+M$15*(M$16-$A540)^3)))</f>
        <v>0</v>
      </c>
      <c r="N540" s="54" t="n">
        <f aca="false">MIN(1000,MAX(N541,IF($A540&gt;=N$16,0,N$13*(N$16-$A540)+N$14*(N$16-$A540)^2+N$15*(N$16-$A540)^3)))</f>
        <v>0</v>
      </c>
      <c r="O540" s="54" t="n">
        <f aca="false">MIN(1000,MAX(O541,IF($A540&gt;=O$16,0,O$13*(O$16-$A540)+O$14*(O$16-$A540)^2+O$15*(O$16-$A540)^3)))</f>
        <v>0</v>
      </c>
      <c r="P540" s="54" t="n">
        <f aca="false">MIN(1000,MAX(P541,IF($A540&gt;=P$16,0,P$13*(P$16-$A540)+P$14*(P$16-$A540)^2+P$15*(P$16-$A540)^3)))</f>
        <v>0</v>
      </c>
      <c r="Q540" s="54" t="n">
        <f aca="false">MIN(1000,MAX(Q541,IF($A540&gt;=Q$16,0,Q$13*(Q$16-$A540)+Q$14*(Q$16-$A540)^2+Q$15*(Q$16-$A540)^3)))</f>
        <v>0</v>
      </c>
      <c r="R540" s="54" t="n">
        <f aca="false">MIN(1000,MAX(R541,IF($A540&gt;=R$16,0,R$13*(R$16-$A540)+R$14*(R$16-$A540)^2+R$15*(R$16-$A540)^3)))</f>
        <v>0</v>
      </c>
      <c r="S540" s="54" t="n">
        <f aca="false">MIN(1000,MAX(S541,IF($A540&gt;=S$16,0,S$13*(S$16-$A540)+S$14*(S$16-$A540)^2+S$15*(S$16-$A540)^3)))</f>
        <v>0</v>
      </c>
      <c r="T540" s="54" t="n">
        <f aca="false">MIN(1000,MAX(T541,IF($A540&gt;=T$16,0,T$13*(T$16-$A540)+T$14*(T$16-$A540)^2+T$15*(T$16-$A540)^3)))</f>
        <v>0</v>
      </c>
      <c r="U540" s="54" t="n">
        <f aca="false">MIN(1000,MAX(U541,IF($A540&gt;=U$16,0,U$13*(U$16-$A540)+U$14*(U$16-$A540)^2+U$15*(U$16-$A540)^3)))</f>
        <v>28.91245</v>
      </c>
      <c r="V540" s="54" t="n">
        <f aca="false">MIN(1000,MAX(V541,IF($A540&gt;=V$16,0,V$13*(V$16-$A540)+V$14*(V$16-$A540)^2+V$15*(V$16-$A540)^3)))</f>
        <v>0</v>
      </c>
      <c r="W540" s="54" t="n">
        <f aca="false">MIN(1000,MAX(W541,IF($A540&gt;=W$16,0,W$13*(W$16-$A540)+W$14*(W$16-$A540)^2+W$15*(W$16-$A540)^3)))</f>
        <v>16.26948</v>
      </c>
      <c r="X540" s="54" t="n">
        <f aca="false">MIN(1000,MAX(X541,IF($A540&gt;=X$16,0,X$13*(X$16-$A540)+X$14*(X$16-$A540)^2+X$15*(X$16-$A540)^3)))</f>
        <v>0</v>
      </c>
      <c r="Y540" s="54" t="n">
        <f aca="false">MIN(1000,MAX(Y541,IF($A540&gt;=Y$16,0,Y$13*(Y$16-$A540)+Y$14*(Y$16-$A540)^2+Y$15*(Y$16-$A540)^3)))</f>
        <v>0</v>
      </c>
      <c r="Z540" s="54" t="n">
        <f aca="false">MIN(1000,MAX(Z541,IF($A540&gt;=Z$16,0,Z$13*(Z$16-$A540)+Z$14*(Z$16-$A540)^2+Z$15*(Z$16-$A540)^3)))</f>
        <v>0</v>
      </c>
      <c r="AC540" s="54" t="n">
        <f aca="false">MIN(1000,MAX(AC541,IF($A540&gt;=AC$16,0,AC$13*(AC$16-$A540)+AC$14*(AC$16-$A540)^2+AC$15*(AC$16-$A540)^3)))</f>
        <v>0</v>
      </c>
      <c r="AD540" s="54" t="n">
        <f aca="false">MIN(1000,MAX(AD541,IF($A540&gt;=AD$16,0,AD$13*(AD$16-$A540)+AD$14*(AD$16-$A540)^2+AD$15*(AD$16-$A540)^3)))</f>
        <v>0</v>
      </c>
      <c r="AE540" s="54" t="n">
        <f aca="false">MIN(1000,MAX(AE541,IF($A540&gt;=AE$16,0,AE$13*(AE$16-$A540)+AE$14*(AE$16-$A540)^2+AE$15*(AE$16-$A540)^3)))</f>
        <v>0</v>
      </c>
      <c r="AF540" s="54" t="n">
        <f aca="false">MIN(1000,MAX(AF541,IF($A540&gt;=AF$16,0,AF$13*(AF$16-$A540)+AF$14*(AF$16-$A540)^2+AF$15*(AF$16-$A540)^3)))</f>
        <v>0</v>
      </c>
      <c r="AG540" s="54" t="n">
        <f aca="false">MIN(1000,MAX(AG541,IF($A540&gt;=AG$16,0,AG$13*(AG$16-$A540)+AG$14*(AG$16-$A540)^2+AG$15*(AG$16-$A540)^3)))</f>
        <v>0</v>
      </c>
      <c r="AH540" s="54" t="n">
        <f aca="false">MIN(1000,MAX(AH541,IF($A540&gt;=AH$16,0,AH$13*(AH$16-$A540)+AH$14*(AH$16-$A540)^2+AH$15*(AH$16-$A540)^3)))</f>
        <v>0</v>
      </c>
      <c r="AI540" s="54" t="n">
        <f aca="false">MIN(1000,MAX(AI541,IF($A540&gt;=AI$16,0,AI$13*(AI$16-$A540)+AI$14*(AI$16-$A540)^2+AI$15*(AI$16-$A540)^3)))</f>
        <v>0</v>
      </c>
      <c r="AJ540" s="54" t="n">
        <f aca="false">MIN(1000,MAX(AJ541,IF($A540&gt;=AJ$16,0,AJ$13*(AJ$16-$A540)+AJ$14*(AJ$16-$A540)^2+AJ$15*(AJ$16-$A540)^3)))</f>
        <v>0</v>
      </c>
      <c r="AK540" s="54" t="n">
        <f aca="false">MIN(1000,MAX(AK541,IF($A540&gt;=AK$16,0,AK$13*(AK$16-$A540)+AK$14*(AK$16-$A540)^2+AK$15*(AK$16-$A540)^3)))</f>
        <v>0</v>
      </c>
      <c r="AL540" s="54" t="n">
        <f aca="false">MIN(1000,MAX(AL541,IF($A540&gt;=AL$16,0,AL$13*(AL$16-$A540)+AL$14*(AL$16-$A540)^2+AL$15*(AL$16-$A540)^3)))</f>
        <v>0</v>
      </c>
      <c r="AM540" s="54" t="n">
        <f aca="false">MIN(1000,MAX(AM541,IF($A540&gt;=AM$16,0,AM$13*(AM$16-$A540)+AM$14*(AM$16-$A540)^2+AM$15*(AM$16-$A540)^3)))</f>
        <v>0</v>
      </c>
      <c r="AN540" s="54" t="n">
        <f aca="false">MIN(1000,MAX(AN541,IF($A540&gt;=AN$16,0,AN$13*(AN$16-$A540)+AN$14*(AN$16-$A540)^2+AN$15*(AN$16-$A540)^3)))</f>
        <v>0</v>
      </c>
      <c r="AO540" s="54" t="n">
        <f aca="false">MIN(1000,MAX(AO541,IF($A540&gt;=AO$16,0,AO$13*(AO$16-$A540)+AO$14*(AO$16-$A540)^2+AO$15*(AO$16-$A540)^3)))</f>
        <v>0</v>
      </c>
      <c r="AP540" s="54" t="n">
        <f aca="false">MIN(1000,MAX(AP541,IF($A540&gt;=AP$16,0,AP$13*(AP$16-$A540)+AP$14*(AP$16-$A540)^2+AP$15*(AP$16-$A540)^3)))</f>
        <v>0</v>
      </c>
      <c r="AQ540" s="54" t="n">
        <f aca="false">MIN(1000,MAX(AQ541,IF($A540&gt;=AQ$16,0,AQ$13*(AQ$16-$A540)+AQ$14*(AQ$16-$A540)^2+AQ$15*(AQ$16-$A540)^3)))</f>
        <v>0</v>
      </c>
      <c r="AR540" s="54" t="n">
        <f aca="false">MIN(1000,MAX(AR541,IF($A540&gt;=AR$16,0,AR$13*(AR$16-$A540)+AR$14*(AR$16-$A540)^2+AR$15*(AR$16-$A540)^3)))</f>
        <v>0</v>
      </c>
      <c r="AS540" s="54" t="n">
        <f aca="false">MIN(1000,MAX(AS541,IF($A540&gt;=AS$16,0,AS$13*(AS$16-$A540)+AS$14*(AS$16-$A540)^2+AS$15*(AS$16-$A540)^3)))</f>
        <v>0</v>
      </c>
      <c r="AT540" s="54" t="n">
        <f aca="false">MIN(1000,MAX(AT541,IF($A540&gt;=AT$16,0,AT$13*(AT$16-$A540)+AT$14*(AT$16-$A540)^2+AT$15*(AT$16-$A540)^3)))</f>
        <v>0</v>
      </c>
      <c r="AU540" s="54" t="n">
        <f aca="false">MIN(1000,MAX(AU541,IF($A540&gt;=AU$16,0,AU$13*(AU$16-$A540)+AU$14*(AU$16-$A540)^2+AU$15*(AU$16-$A540)^3)))</f>
        <v>0</v>
      </c>
      <c r="AV540" s="54" t="n">
        <f aca="false">MIN(1000,MAX(AV541,IF($A540&gt;=AV$16,0,AV$13*(AV$16-$A540)+AV$14*(AV$16-$A540)^2+AV$15*(AV$16-$A540)^3)))</f>
        <v>171.46853</v>
      </c>
      <c r="AW540" s="54" t="n">
        <f aca="false">MIN(1000,MAX(AW541,IF($A540&gt;=AW$16,0,AW$13*(AW$16-$A540)+AW$14*(AW$16-$A540)^2+AW$15*(AW$16-$A540)^3)))</f>
        <v>0</v>
      </c>
      <c r="AX540" s="54" t="n">
        <f aca="false">MIN(1000,MAX(AX541,IF($A540&gt;=AX$16,0,AX$13*(AX$16-$A540)+AX$14*(AX$16-$A540)^2+AX$15*(AX$16-$A540)^3)))</f>
        <v>58.216864</v>
      </c>
      <c r="AY540" s="54" t="n">
        <f aca="false">MIN(1000,MAX(AY541,IF($A540&gt;=AY$16,0,AY$13*(AY$16-$A540)+AY$14*(AY$16-$A540)^2+AY$15*(AY$16-$A540)^3)))</f>
        <v>0</v>
      </c>
      <c r="AZ540" s="54" t="n">
        <f aca="false">MIN(1000,MAX(AZ541,IF($A540&gt;=AZ$16,0,AZ$13*(AZ$16-$A540)+AZ$14*(AZ$16-$A540)^2+AZ$15*(AZ$16-$A540)^3)))</f>
        <v>0</v>
      </c>
      <c r="BA540" s="54" t="n">
        <f aca="false">MIN(1000,MAX(BA541,IF($A540&gt;=BA$16,0,BA$13*(BA$16-$A540)+BA$14*(BA$16-$A540)^2+BA$15*(BA$16-$A540)^3)))</f>
        <v>0</v>
      </c>
    </row>
    <row r="541" customFormat="false" ht="13.8" hidden="false" customHeight="false" outlineLevel="0" collapsed="false">
      <c r="A541" s="12" t="n">
        <f aca="false">A540+10</f>
        <v>5240</v>
      </c>
      <c r="B541" s="54" t="n">
        <f aca="false">MIN(1000,MAX(B542,IF($A541&gt;=B$16,0,B$13*(B$16-$A541)+B$14*(B$16-$A541)^2+B$15*(B$16-$A541)^3)))</f>
        <v>0</v>
      </c>
      <c r="C541" s="54" t="n">
        <f aca="false">MIN(1000,MAX(C542,IF($A541&gt;=C$16,0,C$13*(C$16-$A541)+C$14*(C$16-$A541)^2+C$15*(C$16-$A541)^3)))</f>
        <v>0</v>
      </c>
      <c r="D541" s="54" t="n">
        <f aca="false">MIN(1000,MAX(D542,IF($A541&gt;=D$16,0,D$13*(D$16-$A541)+D$14*(D$16-$A541)^2+D$15*(D$16-$A541)^3)))</f>
        <v>0</v>
      </c>
      <c r="E541" s="54" t="n">
        <f aca="false">MIN(1000,MAX(E542,IF($A541&gt;=E$16,0,E$13*(E$16-$A541)+E$14*(E$16-$A541)^2+E$15*(E$16-$A541)^3)))</f>
        <v>0</v>
      </c>
      <c r="F541" s="54" t="n">
        <f aca="false">MIN(1000,MAX(F542,IF($A541&gt;=F$16,0,F$13*(F$16-$A541)+F$14*(F$16-$A541)^2+F$15*(F$16-$A541)^3)))</f>
        <v>0</v>
      </c>
      <c r="G541" s="54" t="n">
        <f aca="false">MIN(1000,MAX(G542,IF($A541&gt;=G$16,0,G$13*(G$16-$A541)+G$14*(G$16-$A541)^2+G$15*(G$16-$A541)^3)))</f>
        <v>0</v>
      </c>
      <c r="H541" s="54" t="n">
        <f aca="false">MIN(1000,MAX(H542,IF($A541&gt;=H$16,0,H$13*(H$16-$A541)+H$14*(H$16-$A541)^2+H$15*(H$16-$A541)^3)))</f>
        <v>0</v>
      </c>
      <c r="I541" s="54" t="n">
        <f aca="false">MIN(1000,MAX(I542,IF($A541&gt;=I$16,0,I$13*(I$16-$A541)+I$14*(I$16-$A541)^2+I$15*(I$16-$A541)^3)))</f>
        <v>0</v>
      </c>
      <c r="J541" s="54" t="n">
        <f aca="false">MIN(1000,MAX(J542,IF($A541&gt;=J$16,0,J$13*(J$16-$A541)+J$14*(J$16-$A541)^2+J$15*(J$16-$A541)^3)))</f>
        <v>0</v>
      </c>
      <c r="K541" s="54" t="n">
        <f aca="false">MIN(1000,MAX(K542,IF($A541&gt;=K$16,0,K$13*(K$16-$A541)+K$14*(K$16-$A541)^2+K$15*(K$16-$A541)^3)))</f>
        <v>0</v>
      </c>
      <c r="L541" s="54" t="n">
        <f aca="false">MIN(1000,MAX(L542,IF($A541&gt;=L$16,0,L$13*(L$16-$A541)+L$14*(L$16-$A541)^2+L$15*(L$16-$A541)^3)))</f>
        <v>0</v>
      </c>
      <c r="M541" s="54" t="n">
        <f aca="false">MIN(1000,MAX(M542,IF($A541&gt;=M$16,0,M$13*(M$16-$A541)+M$14*(M$16-$A541)^2+M$15*(M$16-$A541)^3)))</f>
        <v>0</v>
      </c>
      <c r="N541" s="54" t="n">
        <f aca="false">MIN(1000,MAX(N542,IF($A541&gt;=N$16,0,N$13*(N$16-$A541)+N$14*(N$16-$A541)^2+N$15*(N$16-$A541)^3)))</f>
        <v>0</v>
      </c>
      <c r="O541" s="54" t="n">
        <f aca="false">MIN(1000,MAX(O542,IF($A541&gt;=O$16,0,O$13*(O$16-$A541)+O$14*(O$16-$A541)^2+O$15*(O$16-$A541)^3)))</f>
        <v>0</v>
      </c>
      <c r="P541" s="54" t="n">
        <f aca="false">MIN(1000,MAX(P542,IF($A541&gt;=P$16,0,P$13*(P$16-$A541)+P$14*(P$16-$A541)^2+P$15*(P$16-$A541)^3)))</f>
        <v>0</v>
      </c>
      <c r="Q541" s="54" t="n">
        <f aca="false">MIN(1000,MAX(Q542,IF($A541&gt;=Q$16,0,Q$13*(Q$16-$A541)+Q$14*(Q$16-$A541)^2+Q$15*(Q$16-$A541)^3)))</f>
        <v>0</v>
      </c>
      <c r="R541" s="54" t="n">
        <f aca="false">MIN(1000,MAX(R542,IF($A541&gt;=R$16,0,R$13*(R$16-$A541)+R$14*(R$16-$A541)^2+R$15*(R$16-$A541)^3)))</f>
        <v>0</v>
      </c>
      <c r="S541" s="54" t="n">
        <f aca="false">MIN(1000,MAX(S542,IF($A541&gt;=S$16,0,S$13*(S$16-$A541)+S$14*(S$16-$A541)^2+S$15*(S$16-$A541)^3)))</f>
        <v>0</v>
      </c>
      <c r="T541" s="54" t="n">
        <f aca="false">MIN(1000,MAX(T542,IF($A541&gt;=T$16,0,T$13*(T$16-$A541)+T$14*(T$16-$A541)^2+T$15*(T$16-$A541)^3)))</f>
        <v>0</v>
      </c>
      <c r="U541" s="54" t="n">
        <f aca="false">MIN(1000,MAX(U542,IF($A541&gt;=U$16,0,U$13*(U$16-$A541)+U$14*(U$16-$A541)^2+U$15*(U$16-$A541)^3)))</f>
        <v>28.66745</v>
      </c>
      <c r="V541" s="54" t="n">
        <f aca="false">MIN(1000,MAX(V542,IF($A541&gt;=V$16,0,V$13*(V$16-$A541)+V$14*(V$16-$A541)^2+V$15*(V$16-$A541)^3)))</f>
        <v>0</v>
      </c>
      <c r="W541" s="54" t="n">
        <f aca="false">MIN(1000,MAX(W542,IF($A541&gt;=W$16,0,W$13*(W$16-$A541)+W$14*(W$16-$A541)^2+W$15*(W$16-$A541)^3)))</f>
        <v>16.14048</v>
      </c>
      <c r="X541" s="54" t="n">
        <f aca="false">MIN(1000,MAX(X542,IF($A541&gt;=X$16,0,X$13*(X$16-$A541)+X$14*(X$16-$A541)^2+X$15*(X$16-$A541)^3)))</f>
        <v>0</v>
      </c>
      <c r="Y541" s="54" t="n">
        <f aca="false">MIN(1000,MAX(Y542,IF($A541&gt;=Y$16,0,Y$13*(Y$16-$A541)+Y$14*(Y$16-$A541)^2+Y$15*(Y$16-$A541)^3)))</f>
        <v>0</v>
      </c>
      <c r="Z541" s="54" t="n">
        <f aca="false">MIN(1000,MAX(Z542,IF($A541&gt;=Z$16,0,Z$13*(Z$16-$A541)+Z$14*(Z$16-$A541)^2+Z$15*(Z$16-$A541)^3)))</f>
        <v>0</v>
      </c>
      <c r="AC541" s="54" t="n">
        <f aca="false">MIN(1000,MAX(AC542,IF($A541&gt;=AC$16,0,AC$13*(AC$16-$A541)+AC$14*(AC$16-$A541)^2+AC$15*(AC$16-$A541)^3)))</f>
        <v>0</v>
      </c>
      <c r="AD541" s="54" t="n">
        <f aca="false">MIN(1000,MAX(AD542,IF($A541&gt;=AD$16,0,AD$13*(AD$16-$A541)+AD$14*(AD$16-$A541)^2+AD$15*(AD$16-$A541)^3)))</f>
        <v>0</v>
      </c>
      <c r="AE541" s="54" t="n">
        <f aca="false">MIN(1000,MAX(AE542,IF($A541&gt;=AE$16,0,AE$13*(AE$16-$A541)+AE$14*(AE$16-$A541)^2+AE$15*(AE$16-$A541)^3)))</f>
        <v>0</v>
      </c>
      <c r="AF541" s="54" t="n">
        <f aca="false">MIN(1000,MAX(AF542,IF($A541&gt;=AF$16,0,AF$13*(AF$16-$A541)+AF$14*(AF$16-$A541)^2+AF$15*(AF$16-$A541)^3)))</f>
        <v>0</v>
      </c>
      <c r="AG541" s="54" t="n">
        <f aca="false">MIN(1000,MAX(AG542,IF($A541&gt;=AG$16,0,AG$13*(AG$16-$A541)+AG$14*(AG$16-$A541)^2+AG$15*(AG$16-$A541)^3)))</f>
        <v>0</v>
      </c>
      <c r="AH541" s="54" t="n">
        <f aca="false">MIN(1000,MAX(AH542,IF($A541&gt;=AH$16,0,AH$13*(AH$16-$A541)+AH$14*(AH$16-$A541)^2+AH$15*(AH$16-$A541)^3)))</f>
        <v>0</v>
      </c>
      <c r="AI541" s="54" t="n">
        <f aca="false">MIN(1000,MAX(AI542,IF($A541&gt;=AI$16,0,AI$13*(AI$16-$A541)+AI$14*(AI$16-$A541)^2+AI$15*(AI$16-$A541)^3)))</f>
        <v>0</v>
      </c>
      <c r="AJ541" s="54" t="n">
        <f aca="false">MIN(1000,MAX(AJ542,IF($A541&gt;=AJ$16,0,AJ$13*(AJ$16-$A541)+AJ$14*(AJ$16-$A541)^2+AJ$15*(AJ$16-$A541)^3)))</f>
        <v>0</v>
      </c>
      <c r="AK541" s="54" t="n">
        <f aca="false">MIN(1000,MAX(AK542,IF($A541&gt;=AK$16,0,AK$13*(AK$16-$A541)+AK$14*(AK$16-$A541)^2+AK$15*(AK$16-$A541)^3)))</f>
        <v>0</v>
      </c>
      <c r="AL541" s="54" t="n">
        <f aca="false">MIN(1000,MAX(AL542,IF($A541&gt;=AL$16,0,AL$13*(AL$16-$A541)+AL$14*(AL$16-$A541)^2+AL$15*(AL$16-$A541)^3)))</f>
        <v>0</v>
      </c>
      <c r="AM541" s="54" t="n">
        <f aca="false">MIN(1000,MAX(AM542,IF($A541&gt;=AM$16,0,AM$13*(AM$16-$A541)+AM$14*(AM$16-$A541)^2+AM$15*(AM$16-$A541)^3)))</f>
        <v>0</v>
      </c>
      <c r="AN541" s="54" t="n">
        <f aca="false">MIN(1000,MAX(AN542,IF($A541&gt;=AN$16,0,AN$13*(AN$16-$A541)+AN$14*(AN$16-$A541)^2+AN$15*(AN$16-$A541)^3)))</f>
        <v>0</v>
      </c>
      <c r="AO541" s="54" t="n">
        <f aca="false">MIN(1000,MAX(AO542,IF($A541&gt;=AO$16,0,AO$13*(AO$16-$A541)+AO$14*(AO$16-$A541)^2+AO$15*(AO$16-$A541)^3)))</f>
        <v>0</v>
      </c>
      <c r="AP541" s="54" t="n">
        <f aca="false">MIN(1000,MAX(AP542,IF($A541&gt;=AP$16,0,AP$13*(AP$16-$A541)+AP$14*(AP$16-$A541)^2+AP$15*(AP$16-$A541)^3)))</f>
        <v>0</v>
      </c>
      <c r="AQ541" s="54" t="n">
        <f aca="false">MIN(1000,MAX(AQ542,IF($A541&gt;=AQ$16,0,AQ$13*(AQ$16-$A541)+AQ$14*(AQ$16-$A541)^2+AQ$15*(AQ$16-$A541)^3)))</f>
        <v>0</v>
      </c>
      <c r="AR541" s="54" t="n">
        <f aca="false">MIN(1000,MAX(AR542,IF($A541&gt;=AR$16,0,AR$13*(AR$16-$A541)+AR$14*(AR$16-$A541)^2+AR$15*(AR$16-$A541)^3)))</f>
        <v>0</v>
      </c>
      <c r="AS541" s="54" t="n">
        <f aca="false">MIN(1000,MAX(AS542,IF($A541&gt;=AS$16,0,AS$13*(AS$16-$A541)+AS$14*(AS$16-$A541)^2+AS$15*(AS$16-$A541)^3)))</f>
        <v>0</v>
      </c>
      <c r="AT541" s="54" t="n">
        <f aca="false">MIN(1000,MAX(AT542,IF($A541&gt;=AT$16,0,AT$13*(AT$16-$A541)+AT$14*(AT$16-$A541)^2+AT$15*(AT$16-$A541)^3)))</f>
        <v>0</v>
      </c>
      <c r="AU541" s="54" t="n">
        <f aca="false">MIN(1000,MAX(AU542,IF($A541&gt;=AU$16,0,AU$13*(AU$16-$A541)+AU$14*(AU$16-$A541)^2+AU$15*(AU$16-$A541)^3)))</f>
        <v>0</v>
      </c>
      <c r="AV541" s="54" t="n">
        <f aca="false">MIN(1000,MAX(AV542,IF($A541&gt;=AV$16,0,AV$13*(AV$16-$A541)+AV$14*(AV$16-$A541)^2+AV$15*(AV$16-$A541)^3)))</f>
        <v>170.01553</v>
      </c>
      <c r="AW541" s="54" t="n">
        <f aca="false">MIN(1000,MAX(AW542,IF($A541&gt;=AW$16,0,AW$13*(AW$16-$A541)+AW$14*(AW$16-$A541)^2+AW$15*(AW$16-$A541)^3)))</f>
        <v>0</v>
      </c>
      <c r="AX541" s="54" t="n">
        <f aca="false">MIN(1000,MAX(AX542,IF($A541&gt;=AX$16,0,AX$13*(AX$16-$A541)+AX$14*(AX$16-$A541)^2+AX$15*(AX$16-$A541)^3)))</f>
        <v>58.216864</v>
      </c>
      <c r="AY541" s="54" t="n">
        <f aca="false">MIN(1000,MAX(AY542,IF($A541&gt;=AY$16,0,AY$13*(AY$16-$A541)+AY$14*(AY$16-$A541)^2+AY$15*(AY$16-$A541)^3)))</f>
        <v>0</v>
      </c>
      <c r="AZ541" s="54" t="n">
        <f aca="false">MIN(1000,MAX(AZ542,IF($A541&gt;=AZ$16,0,AZ$13*(AZ$16-$A541)+AZ$14*(AZ$16-$A541)^2+AZ$15*(AZ$16-$A541)^3)))</f>
        <v>0</v>
      </c>
      <c r="BA541" s="54" t="n">
        <f aca="false">MIN(1000,MAX(BA542,IF($A541&gt;=BA$16,0,BA$13*(BA$16-$A541)+BA$14*(BA$16-$A541)^2+BA$15*(BA$16-$A541)^3)))</f>
        <v>0</v>
      </c>
    </row>
    <row r="542" customFormat="false" ht="13.8" hidden="false" customHeight="false" outlineLevel="0" collapsed="false">
      <c r="A542" s="12" t="n">
        <f aca="false">A541+10</f>
        <v>5250</v>
      </c>
      <c r="B542" s="54" t="n">
        <f aca="false">MIN(1000,MAX(B543,IF($A542&gt;=B$16,0,B$13*(B$16-$A542)+B$14*(B$16-$A542)^2+B$15*(B$16-$A542)^3)))</f>
        <v>0</v>
      </c>
      <c r="C542" s="54" t="n">
        <f aca="false">MIN(1000,MAX(C543,IF($A542&gt;=C$16,0,C$13*(C$16-$A542)+C$14*(C$16-$A542)^2+C$15*(C$16-$A542)^3)))</f>
        <v>0</v>
      </c>
      <c r="D542" s="54" t="n">
        <f aca="false">MIN(1000,MAX(D543,IF($A542&gt;=D$16,0,D$13*(D$16-$A542)+D$14*(D$16-$A542)^2+D$15*(D$16-$A542)^3)))</f>
        <v>0</v>
      </c>
      <c r="E542" s="54" t="n">
        <f aca="false">MIN(1000,MAX(E543,IF($A542&gt;=E$16,0,E$13*(E$16-$A542)+E$14*(E$16-$A542)^2+E$15*(E$16-$A542)^3)))</f>
        <v>0</v>
      </c>
      <c r="F542" s="54" t="n">
        <f aca="false">MIN(1000,MAX(F543,IF($A542&gt;=F$16,0,F$13*(F$16-$A542)+F$14*(F$16-$A542)^2+F$15*(F$16-$A542)^3)))</f>
        <v>0</v>
      </c>
      <c r="G542" s="54" t="n">
        <f aca="false">MIN(1000,MAX(G543,IF($A542&gt;=G$16,0,G$13*(G$16-$A542)+G$14*(G$16-$A542)^2+G$15*(G$16-$A542)^3)))</f>
        <v>0</v>
      </c>
      <c r="H542" s="54" t="n">
        <f aca="false">MIN(1000,MAX(H543,IF($A542&gt;=H$16,0,H$13*(H$16-$A542)+H$14*(H$16-$A542)^2+H$15*(H$16-$A542)^3)))</f>
        <v>0</v>
      </c>
      <c r="I542" s="54" t="n">
        <f aca="false">MIN(1000,MAX(I543,IF($A542&gt;=I$16,0,I$13*(I$16-$A542)+I$14*(I$16-$A542)^2+I$15*(I$16-$A542)^3)))</f>
        <v>0</v>
      </c>
      <c r="J542" s="54" t="n">
        <f aca="false">MIN(1000,MAX(J543,IF($A542&gt;=J$16,0,J$13*(J$16-$A542)+J$14*(J$16-$A542)^2+J$15*(J$16-$A542)^3)))</f>
        <v>0</v>
      </c>
      <c r="K542" s="54" t="n">
        <f aca="false">MIN(1000,MAX(K543,IF($A542&gt;=K$16,0,K$13*(K$16-$A542)+K$14*(K$16-$A542)^2+K$15*(K$16-$A542)^3)))</f>
        <v>0</v>
      </c>
      <c r="L542" s="54" t="n">
        <f aca="false">MIN(1000,MAX(L543,IF($A542&gt;=L$16,0,L$13*(L$16-$A542)+L$14*(L$16-$A542)^2+L$15*(L$16-$A542)^3)))</f>
        <v>0</v>
      </c>
      <c r="M542" s="54" t="n">
        <f aca="false">MIN(1000,MAX(M543,IF($A542&gt;=M$16,0,M$13*(M$16-$A542)+M$14*(M$16-$A542)^2+M$15*(M$16-$A542)^3)))</f>
        <v>0</v>
      </c>
      <c r="N542" s="54" t="n">
        <f aca="false">MIN(1000,MAX(N543,IF($A542&gt;=N$16,0,N$13*(N$16-$A542)+N$14*(N$16-$A542)^2+N$15*(N$16-$A542)^3)))</f>
        <v>0</v>
      </c>
      <c r="O542" s="54" t="n">
        <f aca="false">MIN(1000,MAX(O543,IF($A542&gt;=O$16,0,O$13*(O$16-$A542)+O$14*(O$16-$A542)^2+O$15*(O$16-$A542)^3)))</f>
        <v>0</v>
      </c>
      <c r="P542" s="54" t="n">
        <f aca="false">MIN(1000,MAX(P543,IF($A542&gt;=P$16,0,P$13*(P$16-$A542)+P$14*(P$16-$A542)^2+P$15*(P$16-$A542)^3)))</f>
        <v>0</v>
      </c>
      <c r="Q542" s="54" t="n">
        <f aca="false">MIN(1000,MAX(Q543,IF($A542&gt;=Q$16,0,Q$13*(Q$16-$A542)+Q$14*(Q$16-$A542)^2+Q$15*(Q$16-$A542)^3)))</f>
        <v>0</v>
      </c>
      <c r="R542" s="54" t="n">
        <f aca="false">MIN(1000,MAX(R543,IF($A542&gt;=R$16,0,R$13*(R$16-$A542)+R$14*(R$16-$A542)^2+R$15*(R$16-$A542)^3)))</f>
        <v>0</v>
      </c>
      <c r="S542" s="54" t="n">
        <f aca="false">MIN(1000,MAX(S543,IF($A542&gt;=S$16,0,S$13*(S$16-$A542)+S$14*(S$16-$A542)^2+S$15*(S$16-$A542)^3)))</f>
        <v>0</v>
      </c>
      <c r="T542" s="54" t="n">
        <f aca="false">MIN(1000,MAX(T543,IF($A542&gt;=T$16,0,T$13*(T$16-$A542)+T$14*(T$16-$A542)^2+T$15*(T$16-$A542)^3)))</f>
        <v>0</v>
      </c>
      <c r="U542" s="54" t="n">
        <f aca="false">MIN(1000,MAX(U543,IF($A542&gt;=U$16,0,U$13*(U$16-$A542)+U$14*(U$16-$A542)^2+U$15*(U$16-$A542)^3)))</f>
        <v>28.42245</v>
      </c>
      <c r="V542" s="54" t="n">
        <f aca="false">MIN(1000,MAX(V543,IF($A542&gt;=V$16,0,V$13*(V$16-$A542)+V$14*(V$16-$A542)^2+V$15*(V$16-$A542)^3)))</f>
        <v>0</v>
      </c>
      <c r="W542" s="54" t="n">
        <f aca="false">MIN(1000,MAX(W543,IF($A542&gt;=W$16,0,W$13*(W$16-$A542)+W$14*(W$16-$A542)^2+W$15*(W$16-$A542)^3)))</f>
        <v>16.01148</v>
      </c>
      <c r="X542" s="54" t="n">
        <f aca="false">MIN(1000,MAX(X543,IF($A542&gt;=X$16,0,X$13*(X$16-$A542)+X$14*(X$16-$A542)^2+X$15*(X$16-$A542)^3)))</f>
        <v>0</v>
      </c>
      <c r="Y542" s="54" t="n">
        <f aca="false">MIN(1000,MAX(Y543,IF($A542&gt;=Y$16,0,Y$13*(Y$16-$A542)+Y$14*(Y$16-$A542)^2+Y$15*(Y$16-$A542)^3)))</f>
        <v>0</v>
      </c>
      <c r="Z542" s="54" t="n">
        <f aca="false">MIN(1000,MAX(Z543,IF($A542&gt;=Z$16,0,Z$13*(Z$16-$A542)+Z$14*(Z$16-$A542)^2+Z$15*(Z$16-$A542)^3)))</f>
        <v>0</v>
      </c>
      <c r="AC542" s="54" t="n">
        <f aca="false">MIN(1000,MAX(AC543,IF($A542&gt;=AC$16,0,AC$13*(AC$16-$A542)+AC$14*(AC$16-$A542)^2+AC$15*(AC$16-$A542)^3)))</f>
        <v>0</v>
      </c>
      <c r="AD542" s="54" t="n">
        <f aca="false">MIN(1000,MAX(AD543,IF($A542&gt;=AD$16,0,AD$13*(AD$16-$A542)+AD$14*(AD$16-$A542)^2+AD$15*(AD$16-$A542)^3)))</f>
        <v>0</v>
      </c>
      <c r="AE542" s="54" t="n">
        <f aca="false">MIN(1000,MAX(AE543,IF($A542&gt;=AE$16,0,AE$13*(AE$16-$A542)+AE$14*(AE$16-$A542)^2+AE$15*(AE$16-$A542)^3)))</f>
        <v>0</v>
      </c>
      <c r="AF542" s="54" t="n">
        <f aca="false">MIN(1000,MAX(AF543,IF($A542&gt;=AF$16,0,AF$13*(AF$16-$A542)+AF$14*(AF$16-$A542)^2+AF$15*(AF$16-$A542)^3)))</f>
        <v>0</v>
      </c>
      <c r="AG542" s="54" t="n">
        <f aca="false">MIN(1000,MAX(AG543,IF($A542&gt;=AG$16,0,AG$13*(AG$16-$A542)+AG$14*(AG$16-$A542)^2+AG$15*(AG$16-$A542)^3)))</f>
        <v>0</v>
      </c>
      <c r="AH542" s="54" t="n">
        <f aca="false">MIN(1000,MAX(AH543,IF($A542&gt;=AH$16,0,AH$13*(AH$16-$A542)+AH$14*(AH$16-$A542)^2+AH$15*(AH$16-$A542)^3)))</f>
        <v>0</v>
      </c>
      <c r="AI542" s="54" t="n">
        <f aca="false">MIN(1000,MAX(AI543,IF($A542&gt;=AI$16,0,AI$13*(AI$16-$A542)+AI$14*(AI$16-$A542)^2+AI$15*(AI$16-$A542)^3)))</f>
        <v>0</v>
      </c>
      <c r="AJ542" s="54" t="n">
        <f aca="false">MIN(1000,MAX(AJ543,IF($A542&gt;=AJ$16,0,AJ$13*(AJ$16-$A542)+AJ$14*(AJ$16-$A542)^2+AJ$15*(AJ$16-$A542)^3)))</f>
        <v>0</v>
      </c>
      <c r="AK542" s="54" t="n">
        <f aca="false">MIN(1000,MAX(AK543,IF($A542&gt;=AK$16,0,AK$13*(AK$16-$A542)+AK$14*(AK$16-$A542)^2+AK$15*(AK$16-$A542)^3)))</f>
        <v>0</v>
      </c>
      <c r="AL542" s="54" t="n">
        <f aca="false">MIN(1000,MAX(AL543,IF($A542&gt;=AL$16,0,AL$13*(AL$16-$A542)+AL$14*(AL$16-$A542)^2+AL$15*(AL$16-$A542)^3)))</f>
        <v>0</v>
      </c>
      <c r="AM542" s="54" t="n">
        <f aca="false">MIN(1000,MAX(AM543,IF($A542&gt;=AM$16,0,AM$13*(AM$16-$A542)+AM$14*(AM$16-$A542)^2+AM$15*(AM$16-$A542)^3)))</f>
        <v>0</v>
      </c>
      <c r="AN542" s="54" t="n">
        <f aca="false">MIN(1000,MAX(AN543,IF($A542&gt;=AN$16,0,AN$13*(AN$16-$A542)+AN$14*(AN$16-$A542)^2+AN$15*(AN$16-$A542)^3)))</f>
        <v>0</v>
      </c>
      <c r="AO542" s="54" t="n">
        <f aca="false">MIN(1000,MAX(AO543,IF($A542&gt;=AO$16,0,AO$13*(AO$16-$A542)+AO$14*(AO$16-$A542)^2+AO$15*(AO$16-$A542)^3)))</f>
        <v>0</v>
      </c>
      <c r="AP542" s="54" t="n">
        <f aca="false">MIN(1000,MAX(AP543,IF($A542&gt;=AP$16,0,AP$13*(AP$16-$A542)+AP$14*(AP$16-$A542)^2+AP$15*(AP$16-$A542)^3)))</f>
        <v>0</v>
      </c>
      <c r="AQ542" s="54" t="n">
        <f aca="false">MIN(1000,MAX(AQ543,IF($A542&gt;=AQ$16,0,AQ$13*(AQ$16-$A542)+AQ$14*(AQ$16-$A542)^2+AQ$15*(AQ$16-$A542)^3)))</f>
        <v>0</v>
      </c>
      <c r="AR542" s="54" t="n">
        <f aca="false">MIN(1000,MAX(AR543,IF($A542&gt;=AR$16,0,AR$13*(AR$16-$A542)+AR$14*(AR$16-$A542)^2+AR$15*(AR$16-$A542)^3)))</f>
        <v>0</v>
      </c>
      <c r="AS542" s="54" t="n">
        <f aca="false">MIN(1000,MAX(AS543,IF($A542&gt;=AS$16,0,AS$13*(AS$16-$A542)+AS$14*(AS$16-$A542)^2+AS$15*(AS$16-$A542)^3)))</f>
        <v>0</v>
      </c>
      <c r="AT542" s="54" t="n">
        <f aca="false">MIN(1000,MAX(AT543,IF($A542&gt;=AT$16,0,AT$13*(AT$16-$A542)+AT$14*(AT$16-$A542)^2+AT$15*(AT$16-$A542)^3)))</f>
        <v>0</v>
      </c>
      <c r="AU542" s="54" t="n">
        <f aca="false">MIN(1000,MAX(AU543,IF($A542&gt;=AU$16,0,AU$13*(AU$16-$A542)+AU$14*(AU$16-$A542)^2+AU$15*(AU$16-$A542)^3)))</f>
        <v>0</v>
      </c>
      <c r="AV542" s="54" t="n">
        <f aca="false">MIN(1000,MAX(AV543,IF($A542&gt;=AV$16,0,AV$13*(AV$16-$A542)+AV$14*(AV$16-$A542)^2+AV$15*(AV$16-$A542)^3)))</f>
        <v>168.56253</v>
      </c>
      <c r="AW542" s="54" t="n">
        <f aca="false">MIN(1000,MAX(AW543,IF($A542&gt;=AW$16,0,AW$13*(AW$16-$A542)+AW$14*(AW$16-$A542)^2+AW$15*(AW$16-$A542)^3)))</f>
        <v>0</v>
      </c>
      <c r="AX542" s="54" t="n">
        <f aca="false">MIN(1000,MAX(AX543,IF($A542&gt;=AX$16,0,AX$13*(AX$16-$A542)+AX$14*(AX$16-$A542)^2+AX$15*(AX$16-$A542)^3)))</f>
        <v>58.216864</v>
      </c>
      <c r="AY542" s="54" t="n">
        <f aca="false">MIN(1000,MAX(AY543,IF($A542&gt;=AY$16,0,AY$13*(AY$16-$A542)+AY$14*(AY$16-$A542)^2+AY$15*(AY$16-$A542)^3)))</f>
        <v>0</v>
      </c>
      <c r="AZ542" s="54" t="n">
        <f aca="false">MIN(1000,MAX(AZ543,IF($A542&gt;=AZ$16,0,AZ$13*(AZ$16-$A542)+AZ$14*(AZ$16-$A542)^2+AZ$15*(AZ$16-$A542)^3)))</f>
        <v>0</v>
      </c>
      <c r="BA542" s="54" t="n">
        <f aca="false">MIN(1000,MAX(BA543,IF($A542&gt;=BA$16,0,BA$13*(BA$16-$A542)+BA$14*(BA$16-$A542)^2+BA$15*(BA$16-$A542)^3)))</f>
        <v>0</v>
      </c>
    </row>
    <row r="543" customFormat="false" ht="13.8" hidden="false" customHeight="false" outlineLevel="0" collapsed="false">
      <c r="A543" s="12" t="n">
        <f aca="false">A542+10</f>
        <v>5260</v>
      </c>
      <c r="B543" s="54" t="n">
        <f aca="false">MIN(1000,MAX(B544,IF($A543&gt;=B$16,0,B$13*(B$16-$A543)+B$14*(B$16-$A543)^2+B$15*(B$16-$A543)^3)))</f>
        <v>0</v>
      </c>
      <c r="C543" s="54" t="n">
        <f aca="false">MIN(1000,MAX(C544,IF($A543&gt;=C$16,0,C$13*(C$16-$A543)+C$14*(C$16-$A543)^2+C$15*(C$16-$A543)^3)))</f>
        <v>0</v>
      </c>
      <c r="D543" s="54" t="n">
        <f aca="false">MIN(1000,MAX(D544,IF($A543&gt;=D$16,0,D$13*(D$16-$A543)+D$14*(D$16-$A543)^2+D$15*(D$16-$A543)^3)))</f>
        <v>0</v>
      </c>
      <c r="E543" s="54" t="n">
        <f aca="false">MIN(1000,MAX(E544,IF($A543&gt;=E$16,0,E$13*(E$16-$A543)+E$14*(E$16-$A543)^2+E$15*(E$16-$A543)^3)))</f>
        <v>0</v>
      </c>
      <c r="F543" s="54" t="n">
        <f aca="false">MIN(1000,MAX(F544,IF($A543&gt;=F$16,0,F$13*(F$16-$A543)+F$14*(F$16-$A543)^2+F$15*(F$16-$A543)^3)))</f>
        <v>0</v>
      </c>
      <c r="G543" s="54" t="n">
        <f aca="false">MIN(1000,MAX(G544,IF($A543&gt;=G$16,0,G$13*(G$16-$A543)+G$14*(G$16-$A543)^2+G$15*(G$16-$A543)^3)))</f>
        <v>0</v>
      </c>
      <c r="H543" s="54" t="n">
        <f aca="false">MIN(1000,MAX(H544,IF($A543&gt;=H$16,0,H$13*(H$16-$A543)+H$14*(H$16-$A543)^2+H$15*(H$16-$A543)^3)))</f>
        <v>0</v>
      </c>
      <c r="I543" s="54" t="n">
        <f aca="false">MIN(1000,MAX(I544,IF($A543&gt;=I$16,0,I$13*(I$16-$A543)+I$14*(I$16-$A543)^2+I$15*(I$16-$A543)^3)))</f>
        <v>0</v>
      </c>
      <c r="J543" s="54" t="n">
        <f aca="false">MIN(1000,MAX(J544,IF($A543&gt;=J$16,0,J$13*(J$16-$A543)+J$14*(J$16-$A543)^2+J$15*(J$16-$A543)^3)))</f>
        <v>0</v>
      </c>
      <c r="K543" s="54" t="n">
        <f aca="false">MIN(1000,MAX(K544,IF($A543&gt;=K$16,0,K$13*(K$16-$A543)+K$14*(K$16-$A543)^2+K$15*(K$16-$A543)^3)))</f>
        <v>0</v>
      </c>
      <c r="L543" s="54" t="n">
        <f aca="false">MIN(1000,MAX(L544,IF($A543&gt;=L$16,0,L$13*(L$16-$A543)+L$14*(L$16-$A543)^2+L$15*(L$16-$A543)^3)))</f>
        <v>0</v>
      </c>
      <c r="M543" s="54" t="n">
        <f aca="false">MIN(1000,MAX(M544,IF($A543&gt;=M$16,0,M$13*(M$16-$A543)+M$14*(M$16-$A543)^2+M$15*(M$16-$A543)^3)))</f>
        <v>0</v>
      </c>
      <c r="N543" s="54" t="n">
        <f aca="false">MIN(1000,MAX(N544,IF($A543&gt;=N$16,0,N$13*(N$16-$A543)+N$14*(N$16-$A543)^2+N$15*(N$16-$A543)^3)))</f>
        <v>0</v>
      </c>
      <c r="O543" s="54" t="n">
        <f aca="false">MIN(1000,MAX(O544,IF($A543&gt;=O$16,0,O$13*(O$16-$A543)+O$14*(O$16-$A543)^2+O$15*(O$16-$A543)^3)))</f>
        <v>0</v>
      </c>
      <c r="P543" s="54" t="n">
        <f aca="false">MIN(1000,MAX(P544,IF($A543&gt;=P$16,0,P$13*(P$16-$A543)+P$14*(P$16-$A543)^2+P$15*(P$16-$A543)^3)))</f>
        <v>0</v>
      </c>
      <c r="Q543" s="54" t="n">
        <f aca="false">MIN(1000,MAX(Q544,IF($A543&gt;=Q$16,0,Q$13*(Q$16-$A543)+Q$14*(Q$16-$A543)^2+Q$15*(Q$16-$A543)^3)))</f>
        <v>0</v>
      </c>
      <c r="R543" s="54" t="n">
        <f aca="false">MIN(1000,MAX(R544,IF($A543&gt;=R$16,0,R$13*(R$16-$A543)+R$14*(R$16-$A543)^2+R$15*(R$16-$A543)^3)))</f>
        <v>0</v>
      </c>
      <c r="S543" s="54" t="n">
        <f aca="false">MIN(1000,MAX(S544,IF($A543&gt;=S$16,0,S$13*(S$16-$A543)+S$14*(S$16-$A543)^2+S$15*(S$16-$A543)^3)))</f>
        <v>0</v>
      </c>
      <c r="T543" s="54" t="n">
        <f aca="false">MIN(1000,MAX(T544,IF($A543&gt;=T$16,0,T$13*(T$16-$A543)+T$14*(T$16-$A543)^2+T$15*(T$16-$A543)^3)))</f>
        <v>0</v>
      </c>
      <c r="U543" s="54" t="n">
        <f aca="false">MIN(1000,MAX(U544,IF($A543&gt;=U$16,0,U$13*(U$16-$A543)+U$14*(U$16-$A543)^2+U$15*(U$16-$A543)^3)))</f>
        <v>28.17745</v>
      </c>
      <c r="V543" s="54" t="n">
        <f aca="false">MIN(1000,MAX(V544,IF($A543&gt;=V$16,0,V$13*(V$16-$A543)+V$14*(V$16-$A543)^2+V$15*(V$16-$A543)^3)))</f>
        <v>0</v>
      </c>
      <c r="W543" s="54" t="n">
        <f aca="false">MIN(1000,MAX(W544,IF($A543&gt;=W$16,0,W$13*(W$16-$A543)+W$14*(W$16-$A543)^2+W$15*(W$16-$A543)^3)))</f>
        <v>15.88248</v>
      </c>
      <c r="X543" s="54" t="n">
        <f aca="false">MIN(1000,MAX(X544,IF($A543&gt;=X$16,0,X$13*(X$16-$A543)+X$14*(X$16-$A543)^2+X$15*(X$16-$A543)^3)))</f>
        <v>0</v>
      </c>
      <c r="Y543" s="54" t="n">
        <f aca="false">MIN(1000,MAX(Y544,IF($A543&gt;=Y$16,0,Y$13*(Y$16-$A543)+Y$14*(Y$16-$A543)^2+Y$15*(Y$16-$A543)^3)))</f>
        <v>0</v>
      </c>
      <c r="Z543" s="54" t="n">
        <f aca="false">MIN(1000,MAX(Z544,IF($A543&gt;=Z$16,0,Z$13*(Z$16-$A543)+Z$14*(Z$16-$A543)^2+Z$15*(Z$16-$A543)^3)))</f>
        <v>0</v>
      </c>
      <c r="AC543" s="54" t="n">
        <f aca="false">MIN(1000,MAX(AC544,IF($A543&gt;=AC$16,0,AC$13*(AC$16-$A543)+AC$14*(AC$16-$A543)^2+AC$15*(AC$16-$A543)^3)))</f>
        <v>0</v>
      </c>
      <c r="AD543" s="54" t="n">
        <f aca="false">MIN(1000,MAX(AD544,IF($A543&gt;=AD$16,0,AD$13*(AD$16-$A543)+AD$14*(AD$16-$A543)^2+AD$15*(AD$16-$A543)^3)))</f>
        <v>0</v>
      </c>
      <c r="AE543" s="54" t="n">
        <f aca="false">MIN(1000,MAX(AE544,IF($A543&gt;=AE$16,0,AE$13*(AE$16-$A543)+AE$14*(AE$16-$A543)^2+AE$15*(AE$16-$A543)^3)))</f>
        <v>0</v>
      </c>
      <c r="AF543" s="54" t="n">
        <f aca="false">MIN(1000,MAX(AF544,IF($A543&gt;=AF$16,0,AF$13*(AF$16-$A543)+AF$14*(AF$16-$A543)^2+AF$15*(AF$16-$A543)^3)))</f>
        <v>0</v>
      </c>
      <c r="AG543" s="54" t="n">
        <f aca="false">MIN(1000,MAX(AG544,IF($A543&gt;=AG$16,0,AG$13*(AG$16-$A543)+AG$14*(AG$16-$A543)^2+AG$15*(AG$16-$A543)^3)))</f>
        <v>0</v>
      </c>
      <c r="AH543" s="54" t="n">
        <f aca="false">MIN(1000,MAX(AH544,IF($A543&gt;=AH$16,0,AH$13*(AH$16-$A543)+AH$14*(AH$16-$A543)^2+AH$15*(AH$16-$A543)^3)))</f>
        <v>0</v>
      </c>
      <c r="AI543" s="54" t="n">
        <f aca="false">MIN(1000,MAX(AI544,IF($A543&gt;=AI$16,0,AI$13*(AI$16-$A543)+AI$14*(AI$16-$A543)^2+AI$15*(AI$16-$A543)^3)))</f>
        <v>0</v>
      </c>
      <c r="AJ543" s="54" t="n">
        <f aca="false">MIN(1000,MAX(AJ544,IF($A543&gt;=AJ$16,0,AJ$13*(AJ$16-$A543)+AJ$14*(AJ$16-$A543)^2+AJ$15*(AJ$16-$A543)^3)))</f>
        <v>0</v>
      </c>
      <c r="AK543" s="54" t="n">
        <f aca="false">MIN(1000,MAX(AK544,IF($A543&gt;=AK$16,0,AK$13*(AK$16-$A543)+AK$14*(AK$16-$A543)^2+AK$15*(AK$16-$A543)^3)))</f>
        <v>0</v>
      </c>
      <c r="AL543" s="54" t="n">
        <f aca="false">MIN(1000,MAX(AL544,IF($A543&gt;=AL$16,0,AL$13*(AL$16-$A543)+AL$14*(AL$16-$A543)^2+AL$15*(AL$16-$A543)^3)))</f>
        <v>0</v>
      </c>
      <c r="AM543" s="54" t="n">
        <f aca="false">MIN(1000,MAX(AM544,IF($A543&gt;=AM$16,0,AM$13*(AM$16-$A543)+AM$14*(AM$16-$A543)^2+AM$15*(AM$16-$A543)^3)))</f>
        <v>0</v>
      </c>
      <c r="AN543" s="54" t="n">
        <f aca="false">MIN(1000,MAX(AN544,IF($A543&gt;=AN$16,0,AN$13*(AN$16-$A543)+AN$14*(AN$16-$A543)^2+AN$15*(AN$16-$A543)^3)))</f>
        <v>0</v>
      </c>
      <c r="AO543" s="54" t="n">
        <f aca="false">MIN(1000,MAX(AO544,IF($A543&gt;=AO$16,0,AO$13*(AO$16-$A543)+AO$14*(AO$16-$A543)^2+AO$15*(AO$16-$A543)^3)))</f>
        <v>0</v>
      </c>
      <c r="AP543" s="54" t="n">
        <f aca="false">MIN(1000,MAX(AP544,IF($A543&gt;=AP$16,0,AP$13*(AP$16-$A543)+AP$14*(AP$16-$A543)^2+AP$15*(AP$16-$A543)^3)))</f>
        <v>0</v>
      </c>
      <c r="AQ543" s="54" t="n">
        <f aca="false">MIN(1000,MAX(AQ544,IF($A543&gt;=AQ$16,0,AQ$13*(AQ$16-$A543)+AQ$14*(AQ$16-$A543)^2+AQ$15*(AQ$16-$A543)^3)))</f>
        <v>0</v>
      </c>
      <c r="AR543" s="54" t="n">
        <f aca="false">MIN(1000,MAX(AR544,IF($A543&gt;=AR$16,0,AR$13*(AR$16-$A543)+AR$14*(AR$16-$A543)^2+AR$15*(AR$16-$A543)^3)))</f>
        <v>0</v>
      </c>
      <c r="AS543" s="54" t="n">
        <f aca="false">MIN(1000,MAX(AS544,IF($A543&gt;=AS$16,0,AS$13*(AS$16-$A543)+AS$14*(AS$16-$A543)^2+AS$15*(AS$16-$A543)^3)))</f>
        <v>0</v>
      </c>
      <c r="AT543" s="54" t="n">
        <f aca="false">MIN(1000,MAX(AT544,IF($A543&gt;=AT$16,0,AT$13*(AT$16-$A543)+AT$14*(AT$16-$A543)^2+AT$15*(AT$16-$A543)^3)))</f>
        <v>0</v>
      </c>
      <c r="AU543" s="54" t="n">
        <f aca="false">MIN(1000,MAX(AU544,IF($A543&gt;=AU$16,0,AU$13*(AU$16-$A543)+AU$14*(AU$16-$A543)^2+AU$15*(AU$16-$A543)^3)))</f>
        <v>0</v>
      </c>
      <c r="AV543" s="54" t="n">
        <f aca="false">MIN(1000,MAX(AV544,IF($A543&gt;=AV$16,0,AV$13*(AV$16-$A543)+AV$14*(AV$16-$A543)^2+AV$15*(AV$16-$A543)^3)))</f>
        <v>167.10953</v>
      </c>
      <c r="AW543" s="54" t="n">
        <f aca="false">MIN(1000,MAX(AW544,IF($A543&gt;=AW$16,0,AW$13*(AW$16-$A543)+AW$14*(AW$16-$A543)^2+AW$15*(AW$16-$A543)^3)))</f>
        <v>0</v>
      </c>
      <c r="AX543" s="54" t="n">
        <f aca="false">MIN(1000,MAX(AX544,IF($A543&gt;=AX$16,0,AX$13*(AX$16-$A543)+AX$14*(AX$16-$A543)^2+AX$15*(AX$16-$A543)^3)))</f>
        <v>58.216864</v>
      </c>
      <c r="AY543" s="54" t="n">
        <f aca="false">MIN(1000,MAX(AY544,IF($A543&gt;=AY$16,0,AY$13*(AY$16-$A543)+AY$14*(AY$16-$A543)^2+AY$15*(AY$16-$A543)^3)))</f>
        <v>0</v>
      </c>
      <c r="AZ543" s="54" t="n">
        <f aca="false">MIN(1000,MAX(AZ544,IF($A543&gt;=AZ$16,0,AZ$13*(AZ$16-$A543)+AZ$14*(AZ$16-$A543)^2+AZ$15*(AZ$16-$A543)^3)))</f>
        <v>0</v>
      </c>
      <c r="BA543" s="54" t="n">
        <f aca="false">MIN(1000,MAX(BA544,IF($A543&gt;=BA$16,0,BA$13*(BA$16-$A543)+BA$14*(BA$16-$A543)^2+BA$15*(BA$16-$A543)^3)))</f>
        <v>0</v>
      </c>
    </row>
    <row r="544" customFormat="false" ht="13.8" hidden="false" customHeight="false" outlineLevel="0" collapsed="false">
      <c r="A544" s="12" t="n">
        <f aca="false">A543+10</f>
        <v>5270</v>
      </c>
      <c r="B544" s="54" t="n">
        <f aca="false">MIN(1000,MAX(B545,IF($A544&gt;=B$16,0,B$13*(B$16-$A544)+B$14*(B$16-$A544)^2+B$15*(B$16-$A544)^3)))</f>
        <v>0</v>
      </c>
      <c r="C544" s="54" t="n">
        <f aca="false">MIN(1000,MAX(C545,IF($A544&gt;=C$16,0,C$13*(C$16-$A544)+C$14*(C$16-$A544)^2+C$15*(C$16-$A544)^3)))</f>
        <v>0</v>
      </c>
      <c r="D544" s="54" t="n">
        <f aca="false">MIN(1000,MAX(D545,IF($A544&gt;=D$16,0,D$13*(D$16-$A544)+D$14*(D$16-$A544)^2+D$15*(D$16-$A544)^3)))</f>
        <v>0</v>
      </c>
      <c r="E544" s="54" t="n">
        <f aca="false">MIN(1000,MAX(E545,IF($A544&gt;=E$16,0,E$13*(E$16-$A544)+E$14*(E$16-$A544)^2+E$15*(E$16-$A544)^3)))</f>
        <v>0</v>
      </c>
      <c r="F544" s="54" t="n">
        <f aca="false">MIN(1000,MAX(F545,IF($A544&gt;=F$16,0,F$13*(F$16-$A544)+F$14*(F$16-$A544)^2+F$15*(F$16-$A544)^3)))</f>
        <v>0</v>
      </c>
      <c r="G544" s="54" t="n">
        <f aca="false">MIN(1000,MAX(G545,IF($A544&gt;=G$16,0,G$13*(G$16-$A544)+G$14*(G$16-$A544)^2+G$15*(G$16-$A544)^3)))</f>
        <v>0</v>
      </c>
      <c r="H544" s="54" t="n">
        <f aca="false">MIN(1000,MAX(H545,IF($A544&gt;=H$16,0,H$13*(H$16-$A544)+H$14*(H$16-$A544)^2+H$15*(H$16-$A544)^3)))</f>
        <v>0</v>
      </c>
      <c r="I544" s="54" t="n">
        <f aca="false">MIN(1000,MAX(I545,IF($A544&gt;=I$16,0,I$13*(I$16-$A544)+I$14*(I$16-$A544)^2+I$15*(I$16-$A544)^3)))</f>
        <v>0</v>
      </c>
      <c r="J544" s="54" t="n">
        <f aca="false">MIN(1000,MAX(J545,IF($A544&gt;=J$16,0,J$13*(J$16-$A544)+J$14*(J$16-$A544)^2+J$15*(J$16-$A544)^3)))</f>
        <v>0</v>
      </c>
      <c r="K544" s="54" t="n">
        <f aca="false">MIN(1000,MAX(K545,IF($A544&gt;=K$16,0,K$13*(K$16-$A544)+K$14*(K$16-$A544)^2+K$15*(K$16-$A544)^3)))</f>
        <v>0</v>
      </c>
      <c r="L544" s="54" t="n">
        <f aca="false">MIN(1000,MAX(L545,IF($A544&gt;=L$16,0,L$13*(L$16-$A544)+L$14*(L$16-$A544)^2+L$15*(L$16-$A544)^3)))</f>
        <v>0</v>
      </c>
      <c r="M544" s="54" t="n">
        <f aca="false">MIN(1000,MAX(M545,IF($A544&gt;=M$16,0,M$13*(M$16-$A544)+M$14*(M$16-$A544)^2+M$15*(M$16-$A544)^3)))</f>
        <v>0</v>
      </c>
      <c r="N544" s="54" t="n">
        <f aca="false">MIN(1000,MAX(N545,IF($A544&gt;=N$16,0,N$13*(N$16-$A544)+N$14*(N$16-$A544)^2+N$15*(N$16-$A544)^3)))</f>
        <v>0</v>
      </c>
      <c r="O544" s="54" t="n">
        <f aca="false">MIN(1000,MAX(O545,IF($A544&gt;=O$16,0,O$13*(O$16-$A544)+O$14*(O$16-$A544)^2+O$15*(O$16-$A544)^3)))</f>
        <v>0</v>
      </c>
      <c r="P544" s="54" t="n">
        <f aca="false">MIN(1000,MAX(P545,IF($A544&gt;=P$16,0,P$13*(P$16-$A544)+P$14*(P$16-$A544)^2+P$15*(P$16-$A544)^3)))</f>
        <v>0</v>
      </c>
      <c r="Q544" s="54" t="n">
        <f aca="false">MIN(1000,MAX(Q545,IF($A544&gt;=Q$16,0,Q$13*(Q$16-$A544)+Q$14*(Q$16-$A544)^2+Q$15*(Q$16-$A544)^3)))</f>
        <v>0</v>
      </c>
      <c r="R544" s="54" t="n">
        <f aca="false">MIN(1000,MAX(R545,IF($A544&gt;=R$16,0,R$13*(R$16-$A544)+R$14*(R$16-$A544)^2+R$15*(R$16-$A544)^3)))</f>
        <v>0</v>
      </c>
      <c r="S544" s="54" t="n">
        <f aca="false">MIN(1000,MAX(S545,IF($A544&gt;=S$16,0,S$13*(S$16-$A544)+S$14*(S$16-$A544)^2+S$15*(S$16-$A544)^3)))</f>
        <v>0</v>
      </c>
      <c r="T544" s="54" t="n">
        <f aca="false">MIN(1000,MAX(T545,IF($A544&gt;=T$16,0,T$13*(T$16-$A544)+T$14*(T$16-$A544)^2+T$15*(T$16-$A544)^3)))</f>
        <v>0</v>
      </c>
      <c r="U544" s="54" t="n">
        <f aca="false">MIN(1000,MAX(U545,IF($A544&gt;=U$16,0,U$13*(U$16-$A544)+U$14*(U$16-$A544)^2+U$15*(U$16-$A544)^3)))</f>
        <v>27.93245</v>
      </c>
      <c r="V544" s="54" t="n">
        <f aca="false">MIN(1000,MAX(V545,IF($A544&gt;=V$16,0,V$13*(V$16-$A544)+V$14*(V$16-$A544)^2+V$15*(V$16-$A544)^3)))</f>
        <v>0</v>
      </c>
      <c r="W544" s="54" t="n">
        <f aca="false">MIN(1000,MAX(W545,IF($A544&gt;=W$16,0,W$13*(W$16-$A544)+W$14*(W$16-$A544)^2+W$15*(W$16-$A544)^3)))</f>
        <v>15.75348</v>
      </c>
      <c r="X544" s="54" t="n">
        <f aca="false">MIN(1000,MAX(X545,IF($A544&gt;=X$16,0,X$13*(X$16-$A544)+X$14*(X$16-$A544)^2+X$15*(X$16-$A544)^3)))</f>
        <v>0</v>
      </c>
      <c r="Y544" s="54" t="n">
        <f aca="false">MIN(1000,MAX(Y545,IF($A544&gt;=Y$16,0,Y$13*(Y$16-$A544)+Y$14*(Y$16-$A544)^2+Y$15*(Y$16-$A544)^3)))</f>
        <v>0</v>
      </c>
      <c r="Z544" s="54" t="n">
        <f aca="false">MIN(1000,MAX(Z545,IF($A544&gt;=Z$16,0,Z$13*(Z$16-$A544)+Z$14*(Z$16-$A544)^2+Z$15*(Z$16-$A544)^3)))</f>
        <v>0</v>
      </c>
      <c r="AC544" s="54" t="n">
        <f aca="false">MIN(1000,MAX(AC545,IF($A544&gt;=AC$16,0,AC$13*(AC$16-$A544)+AC$14*(AC$16-$A544)^2+AC$15*(AC$16-$A544)^3)))</f>
        <v>0</v>
      </c>
      <c r="AD544" s="54" t="n">
        <f aca="false">MIN(1000,MAX(AD545,IF($A544&gt;=AD$16,0,AD$13*(AD$16-$A544)+AD$14*(AD$16-$A544)^2+AD$15*(AD$16-$A544)^3)))</f>
        <v>0</v>
      </c>
      <c r="AE544" s="54" t="n">
        <f aca="false">MIN(1000,MAX(AE545,IF($A544&gt;=AE$16,0,AE$13*(AE$16-$A544)+AE$14*(AE$16-$A544)^2+AE$15*(AE$16-$A544)^3)))</f>
        <v>0</v>
      </c>
      <c r="AF544" s="54" t="n">
        <f aca="false">MIN(1000,MAX(AF545,IF($A544&gt;=AF$16,0,AF$13*(AF$16-$A544)+AF$14*(AF$16-$A544)^2+AF$15*(AF$16-$A544)^3)))</f>
        <v>0</v>
      </c>
      <c r="AG544" s="54" t="n">
        <f aca="false">MIN(1000,MAX(AG545,IF($A544&gt;=AG$16,0,AG$13*(AG$16-$A544)+AG$14*(AG$16-$A544)^2+AG$15*(AG$16-$A544)^3)))</f>
        <v>0</v>
      </c>
      <c r="AH544" s="54" t="n">
        <f aca="false">MIN(1000,MAX(AH545,IF($A544&gt;=AH$16,0,AH$13*(AH$16-$A544)+AH$14*(AH$16-$A544)^2+AH$15*(AH$16-$A544)^3)))</f>
        <v>0</v>
      </c>
      <c r="AI544" s="54" t="n">
        <f aca="false">MIN(1000,MAX(AI545,IF($A544&gt;=AI$16,0,AI$13*(AI$16-$A544)+AI$14*(AI$16-$A544)^2+AI$15*(AI$16-$A544)^3)))</f>
        <v>0</v>
      </c>
      <c r="AJ544" s="54" t="n">
        <f aca="false">MIN(1000,MAX(AJ545,IF($A544&gt;=AJ$16,0,AJ$13*(AJ$16-$A544)+AJ$14*(AJ$16-$A544)^2+AJ$15*(AJ$16-$A544)^3)))</f>
        <v>0</v>
      </c>
      <c r="AK544" s="54" t="n">
        <f aca="false">MIN(1000,MAX(AK545,IF($A544&gt;=AK$16,0,AK$13*(AK$16-$A544)+AK$14*(AK$16-$A544)^2+AK$15*(AK$16-$A544)^3)))</f>
        <v>0</v>
      </c>
      <c r="AL544" s="54" t="n">
        <f aca="false">MIN(1000,MAX(AL545,IF($A544&gt;=AL$16,0,AL$13*(AL$16-$A544)+AL$14*(AL$16-$A544)^2+AL$15*(AL$16-$A544)^3)))</f>
        <v>0</v>
      </c>
      <c r="AM544" s="54" t="n">
        <f aca="false">MIN(1000,MAX(AM545,IF($A544&gt;=AM$16,0,AM$13*(AM$16-$A544)+AM$14*(AM$16-$A544)^2+AM$15*(AM$16-$A544)^3)))</f>
        <v>0</v>
      </c>
      <c r="AN544" s="54" t="n">
        <f aca="false">MIN(1000,MAX(AN545,IF($A544&gt;=AN$16,0,AN$13*(AN$16-$A544)+AN$14*(AN$16-$A544)^2+AN$15*(AN$16-$A544)^3)))</f>
        <v>0</v>
      </c>
      <c r="AO544" s="54" t="n">
        <f aca="false">MIN(1000,MAX(AO545,IF($A544&gt;=AO$16,0,AO$13*(AO$16-$A544)+AO$14*(AO$16-$A544)^2+AO$15*(AO$16-$A544)^3)))</f>
        <v>0</v>
      </c>
      <c r="AP544" s="54" t="n">
        <f aca="false">MIN(1000,MAX(AP545,IF($A544&gt;=AP$16,0,AP$13*(AP$16-$A544)+AP$14*(AP$16-$A544)^2+AP$15*(AP$16-$A544)^3)))</f>
        <v>0</v>
      </c>
      <c r="AQ544" s="54" t="n">
        <f aca="false">MIN(1000,MAX(AQ545,IF($A544&gt;=AQ$16,0,AQ$13*(AQ$16-$A544)+AQ$14*(AQ$16-$A544)^2+AQ$15*(AQ$16-$A544)^3)))</f>
        <v>0</v>
      </c>
      <c r="AR544" s="54" t="n">
        <f aca="false">MIN(1000,MAX(AR545,IF($A544&gt;=AR$16,0,AR$13*(AR$16-$A544)+AR$14*(AR$16-$A544)^2+AR$15*(AR$16-$A544)^3)))</f>
        <v>0</v>
      </c>
      <c r="AS544" s="54" t="n">
        <f aca="false">MIN(1000,MAX(AS545,IF($A544&gt;=AS$16,0,AS$13*(AS$16-$A544)+AS$14*(AS$16-$A544)^2+AS$15*(AS$16-$A544)^3)))</f>
        <v>0</v>
      </c>
      <c r="AT544" s="54" t="n">
        <f aca="false">MIN(1000,MAX(AT545,IF($A544&gt;=AT$16,0,AT$13*(AT$16-$A544)+AT$14*(AT$16-$A544)^2+AT$15*(AT$16-$A544)^3)))</f>
        <v>0</v>
      </c>
      <c r="AU544" s="54" t="n">
        <f aca="false">MIN(1000,MAX(AU545,IF($A544&gt;=AU$16,0,AU$13*(AU$16-$A544)+AU$14*(AU$16-$A544)^2+AU$15*(AU$16-$A544)^3)))</f>
        <v>0</v>
      </c>
      <c r="AV544" s="54" t="n">
        <f aca="false">MIN(1000,MAX(AV545,IF($A544&gt;=AV$16,0,AV$13*(AV$16-$A544)+AV$14*(AV$16-$A544)^2+AV$15*(AV$16-$A544)^3)))</f>
        <v>165.65653</v>
      </c>
      <c r="AW544" s="54" t="n">
        <f aca="false">MIN(1000,MAX(AW545,IF($A544&gt;=AW$16,0,AW$13*(AW$16-$A544)+AW$14*(AW$16-$A544)^2+AW$15*(AW$16-$A544)^3)))</f>
        <v>0</v>
      </c>
      <c r="AX544" s="54" t="n">
        <f aca="false">MIN(1000,MAX(AX545,IF($A544&gt;=AX$16,0,AX$13*(AX$16-$A544)+AX$14*(AX$16-$A544)^2+AX$15*(AX$16-$A544)^3)))</f>
        <v>58.216864</v>
      </c>
      <c r="AY544" s="54" t="n">
        <f aca="false">MIN(1000,MAX(AY545,IF($A544&gt;=AY$16,0,AY$13*(AY$16-$A544)+AY$14*(AY$16-$A544)^2+AY$15*(AY$16-$A544)^3)))</f>
        <v>0</v>
      </c>
      <c r="AZ544" s="54" t="n">
        <f aca="false">MIN(1000,MAX(AZ545,IF($A544&gt;=AZ$16,0,AZ$13*(AZ$16-$A544)+AZ$14*(AZ$16-$A544)^2+AZ$15*(AZ$16-$A544)^3)))</f>
        <v>0</v>
      </c>
      <c r="BA544" s="54" t="n">
        <f aca="false">MIN(1000,MAX(BA545,IF($A544&gt;=BA$16,0,BA$13*(BA$16-$A544)+BA$14*(BA$16-$A544)^2+BA$15*(BA$16-$A544)^3)))</f>
        <v>0</v>
      </c>
    </row>
    <row r="545" customFormat="false" ht="13.8" hidden="false" customHeight="false" outlineLevel="0" collapsed="false">
      <c r="A545" s="12" t="n">
        <f aca="false">A544+10</f>
        <v>5280</v>
      </c>
      <c r="B545" s="54" t="n">
        <f aca="false">MIN(1000,MAX(B546,IF($A545&gt;=B$16,0,B$13*(B$16-$A545)+B$14*(B$16-$A545)^2+B$15*(B$16-$A545)^3)))</f>
        <v>0</v>
      </c>
      <c r="C545" s="54" t="n">
        <f aca="false">MIN(1000,MAX(C546,IF($A545&gt;=C$16,0,C$13*(C$16-$A545)+C$14*(C$16-$A545)^2+C$15*(C$16-$A545)^3)))</f>
        <v>0</v>
      </c>
      <c r="D545" s="54" t="n">
        <f aca="false">MIN(1000,MAX(D546,IF($A545&gt;=D$16,0,D$13*(D$16-$A545)+D$14*(D$16-$A545)^2+D$15*(D$16-$A545)^3)))</f>
        <v>0</v>
      </c>
      <c r="E545" s="54" t="n">
        <f aca="false">MIN(1000,MAX(E546,IF($A545&gt;=E$16,0,E$13*(E$16-$A545)+E$14*(E$16-$A545)^2+E$15*(E$16-$A545)^3)))</f>
        <v>0</v>
      </c>
      <c r="F545" s="54" t="n">
        <f aca="false">MIN(1000,MAX(F546,IF($A545&gt;=F$16,0,F$13*(F$16-$A545)+F$14*(F$16-$A545)^2+F$15*(F$16-$A545)^3)))</f>
        <v>0</v>
      </c>
      <c r="G545" s="54" t="n">
        <f aca="false">MIN(1000,MAX(G546,IF($A545&gt;=G$16,0,G$13*(G$16-$A545)+G$14*(G$16-$A545)^2+G$15*(G$16-$A545)^3)))</f>
        <v>0</v>
      </c>
      <c r="H545" s="54" t="n">
        <f aca="false">MIN(1000,MAX(H546,IF($A545&gt;=H$16,0,H$13*(H$16-$A545)+H$14*(H$16-$A545)^2+H$15*(H$16-$A545)^3)))</f>
        <v>0</v>
      </c>
      <c r="I545" s="54" t="n">
        <f aca="false">MIN(1000,MAX(I546,IF($A545&gt;=I$16,0,I$13*(I$16-$A545)+I$14*(I$16-$A545)^2+I$15*(I$16-$A545)^3)))</f>
        <v>0</v>
      </c>
      <c r="J545" s="54" t="n">
        <f aca="false">MIN(1000,MAX(J546,IF($A545&gt;=J$16,0,J$13*(J$16-$A545)+J$14*(J$16-$A545)^2+J$15*(J$16-$A545)^3)))</f>
        <v>0</v>
      </c>
      <c r="K545" s="54" t="n">
        <f aca="false">MIN(1000,MAX(K546,IF($A545&gt;=K$16,0,K$13*(K$16-$A545)+K$14*(K$16-$A545)^2+K$15*(K$16-$A545)^3)))</f>
        <v>0</v>
      </c>
      <c r="L545" s="54" t="n">
        <f aca="false">MIN(1000,MAX(L546,IF($A545&gt;=L$16,0,L$13*(L$16-$A545)+L$14*(L$16-$A545)^2+L$15*(L$16-$A545)^3)))</f>
        <v>0</v>
      </c>
      <c r="M545" s="54" t="n">
        <f aca="false">MIN(1000,MAX(M546,IF($A545&gt;=M$16,0,M$13*(M$16-$A545)+M$14*(M$16-$A545)^2+M$15*(M$16-$A545)^3)))</f>
        <v>0</v>
      </c>
      <c r="N545" s="54" t="n">
        <f aca="false">MIN(1000,MAX(N546,IF($A545&gt;=N$16,0,N$13*(N$16-$A545)+N$14*(N$16-$A545)^2+N$15*(N$16-$A545)^3)))</f>
        <v>0</v>
      </c>
      <c r="O545" s="54" t="n">
        <f aca="false">MIN(1000,MAX(O546,IF($A545&gt;=O$16,0,O$13*(O$16-$A545)+O$14*(O$16-$A545)^2+O$15*(O$16-$A545)^3)))</f>
        <v>0</v>
      </c>
      <c r="P545" s="54" t="n">
        <f aca="false">MIN(1000,MAX(P546,IF($A545&gt;=P$16,0,P$13*(P$16-$A545)+P$14*(P$16-$A545)^2+P$15*(P$16-$A545)^3)))</f>
        <v>0</v>
      </c>
      <c r="Q545" s="54" t="n">
        <f aca="false">MIN(1000,MAX(Q546,IF($A545&gt;=Q$16,0,Q$13*(Q$16-$A545)+Q$14*(Q$16-$A545)^2+Q$15*(Q$16-$A545)^3)))</f>
        <v>0</v>
      </c>
      <c r="R545" s="54" t="n">
        <f aca="false">MIN(1000,MAX(R546,IF($A545&gt;=R$16,0,R$13*(R$16-$A545)+R$14*(R$16-$A545)^2+R$15*(R$16-$A545)^3)))</f>
        <v>0</v>
      </c>
      <c r="S545" s="54" t="n">
        <f aca="false">MIN(1000,MAX(S546,IF($A545&gt;=S$16,0,S$13*(S$16-$A545)+S$14*(S$16-$A545)^2+S$15*(S$16-$A545)^3)))</f>
        <v>0</v>
      </c>
      <c r="T545" s="54" t="n">
        <f aca="false">MIN(1000,MAX(T546,IF($A545&gt;=T$16,0,T$13*(T$16-$A545)+T$14*(T$16-$A545)^2+T$15*(T$16-$A545)^3)))</f>
        <v>0</v>
      </c>
      <c r="U545" s="54" t="n">
        <f aca="false">MIN(1000,MAX(U546,IF($A545&gt;=U$16,0,U$13*(U$16-$A545)+U$14*(U$16-$A545)^2+U$15*(U$16-$A545)^3)))</f>
        <v>27.68745</v>
      </c>
      <c r="V545" s="54" t="n">
        <f aca="false">MIN(1000,MAX(V546,IF($A545&gt;=V$16,0,V$13*(V$16-$A545)+V$14*(V$16-$A545)^2+V$15*(V$16-$A545)^3)))</f>
        <v>0</v>
      </c>
      <c r="W545" s="54" t="n">
        <f aca="false">MIN(1000,MAX(W546,IF($A545&gt;=W$16,0,W$13*(W$16-$A545)+W$14*(W$16-$A545)^2+W$15*(W$16-$A545)^3)))</f>
        <v>15.62448</v>
      </c>
      <c r="X545" s="54" t="n">
        <f aca="false">MIN(1000,MAX(X546,IF($A545&gt;=X$16,0,X$13*(X$16-$A545)+X$14*(X$16-$A545)^2+X$15*(X$16-$A545)^3)))</f>
        <v>0</v>
      </c>
      <c r="Y545" s="54" t="n">
        <f aca="false">MIN(1000,MAX(Y546,IF($A545&gt;=Y$16,0,Y$13*(Y$16-$A545)+Y$14*(Y$16-$A545)^2+Y$15*(Y$16-$A545)^3)))</f>
        <v>0</v>
      </c>
      <c r="Z545" s="54" t="n">
        <f aca="false">MIN(1000,MAX(Z546,IF($A545&gt;=Z$16,0,Z$13*(Z$16-$A545)+Z$14*(Z$16-$A545)^2+Z$15*(Z$16-$A545)^3)))</f>
        <v>0</v>
      </c>
      <c r="AC545" s="54" t="n">
        <f aca="false">MIN(1000,MAX(AC546,IF($A545&gt;=AC$16,0,AC$13*(AC$16-$A545)+AC$14*(AC$16-$A545)^2+AC$15*(AC$16-$A545)^3)))</f>
        <v>0</v>
      </c>
      <c r="AD545" s="54" t="n">
        <f aca="false">MIN(1000,MAX(AD546,IF($A545&gt;=AD$16,0,AD$13*(AD$16-$A545)+AD$14*(AD$16-$A545)^2+AD$15*(AD$16-$A545)^3)))</f>
        <v>0</v>
      </c>
      <c r="AE545" s="54" t="n">
        <f aca="false">MIN(1000,MAX(AE546,IF($A545&gt;=AE$16,0,AE$13*(AE$16-$A545)+AE$14*(AE$16-$A545)^2+AE$15*(AE$16-$A545)^3)))</f>
        <v>0</v>
      </c>
      <c r="AF545" s="54" t="n">
        <f aca="false">MIN(1000,MAX(AF546,IF($A545&gt;=AF$16,0,AF$13*(AF$16-$A545)+AF$14*(AF$16-$A545)^2+AF$15*(AF$16-$A545)^3)))</f>
        <v>0</v>
      </c>
      <c r="AG545" s="54" t="n">
        <f aca="false">MIN(1000,MAX(AG546,IF($A545&gt;=AG$16,0,AG$13*(AG$16-$A545)+AG$14*(AG$16-$A545)^2+AG$15*(AG$16-$A545)^3)))</f>
        <v>0</v>
      </c>
      <c r="AH545" s="54" t="n">
        <f aca="false">MIN(1000,MAX(AH546,IF($A545&gt;=AH$16,0,AH$13*(AH$16-$A545)+AH$14*(AH$16-$A545)^2+AH$15*(AH$16-$A545)^3)))</f>
        <v>0</v>
      </c>
      <c r="AI545" s="54" t="n">
        <f aca="false">MIN(1000,MAX(AI546,IF($A545&gt;=AI$16,0,AI$13*(AI$16-$A545)+AI$14*(AI$16-$A545)^2+AI$15*(AI$16-$A545)^3)))</f>
        <v>0</v>
      </c>
      <c r="AJ545" s="54" t="n">
        <f aca="false">MIN(1000,MAX(AJ546,IF($A545&gt;=AJ$16,0,AJ$13*(AJ$16-$A545)+AJ$14*(AJ$16-$A545)^2+AJ$15*(AJ$16-$A545)^3)))</f>
        <v>0</v>
      </c>
      <c r="AK545" s="54" t="n">
        <f aca="false">MIN(1000,MAX(AK546,IF($A545&gt;=AK$16,0,AK$13*(AK$16-$A545)+AK$14*(AK$16-$A545)^2+AK$15*(AK$16-$A545)^3)))</f>
        <v>0</v>
      </c>
      <c r="AL545" s="54" t="n">
        <f aca="false">MIN(1000,MAX(AL546,IF($A545&gt;=AL$16,0,AL$13*(AL$16-$A545)+AL$14*(AL$16-$A545)^2+AL$15*(AL$16-$A545)^3)))</f>
        <v>0</v>
      </c>
      <c r="AM545" s="54" t="n">
        <f aca="false">MIN(1000,MAX(AM546,IF($A545&gt;=AM$16,0,AM$13*(AM$16-$A545)+AM$14*(AM$16-$A545)^2+AM$15*(AM$16-$A545)^3)))</f>
        <v>0</v>
      </c>
      <c r="AN545" s="54" t="n">
        <f aca="false">MIN(1000,MAX(AN546,IF($A545&gt;=AN$16,0,AN$13*(AN$16-$A545)+AN$14*(AN$16-$A545)^2+AN$15*(AN$16-$A545)^3)))</f>
        <v>0</v>
      </c>
      <c r="AO545" s="54" t="n">
        <f aca="false">MIN(1000,MAX(AO546,IF($A545&gt;=AO$16,0,AO$13*(AO$16-$A545)+AO$14*(AO$16-$A545)^2+AO$15*(AO$16-$A545)^3)))</f>
        <v>0</v>
      </c>
      <c r="AP545" s="54" t="n">
        <f aca="false">MIN(1000,MAX(AP546,IF($A545&gt;=AP$16,0,AP$13*(AP$16-$A545)+AP$14*(AP$16-$A545)^2+AP$15*(AP$16-$A545)^3)))</f>
        <v>0</v>
      </c>
      <c r="AQ545" s="54" t="n">
        <f aca="false">MIN(1000,MAX(AQ546,IF($A545&gt;=AQ$16,0,AQ$13*(AQ$16-$A545)+AQ$14*(AQ$16-$A545)^2+AQ$15*(AQ$16-$A545)^3)))</f>
        <v>0</v>
      </c>
      <c r="AR545" s="54" t="n">
        <f aca="false">MIN(1000,MAX(AR546,IF($A545&gt;=AR$16,0,AR$13*(AR$16-$A545)+AR$14*(AR$16-$A545)^2+AR$15*(AR$16-$A545)^3)))</f>
        <v>0</v>
      </c>
      <c r="AS545" s="54" t="n">
        <f aca="false">MIN(1000,MAX(AS546,IF($A545&gt;=AS$16,0,AS$13*(AS$16-$A545)+AS$14*(AS$16-$A545)^2+AS$15*(AS$16-$A545)^3)))</f>
        <v>0</v>
      </c>
      <c r="AT545" s="54" t="n">
        <f aca="false">MIN(1000,MAX(AT546,IF($A545&gt;=AT$16,0,AT$13*(AT$16-$A545)+AT$14*(AT$16-$A545)^2+AT$15*(AT$16-$A545)^3)))</f>
        <v>0</v>
      </c>
      <c r="AU545" s="54" t="n">
        <f aca="false">MIN(1000,MAX(AU546,IF($A545&gt;=AU$16,0,AU$13*(AU$16-$A545)+AU$14*(AU$16-$A545)^2+AU$15*(AU$16-$A545)^3)))</f>
        <v>0</v>
      </c>
      <c r="AV545" s="54" t="n">
        <f aca="false">MIN(1000,MAX(AV546,IF($A545&gt;=AV$16,0,AV$13*(AV$16-$A545)+AV$14*(AV$16-$A545)^2+AV$15*(AV$16-$A545)^3)))</f>
        <v>164.20353</v>
      </c>
      <c r="AW545" s="54" t="n">
        <f aca="false">MIN(1000,MAX(AW546,IF($A545&gt;=AW$16,0,AW$13*(AW$16-$A545)+AW$14*(AW$16-$A545)^2+AW$15*(AW$16-$A545)^3)))</f>
        <v>0</v>
      </c>
      <c r="AX545" s="54" t="n">
        <f aca="false">MIN(1000,MAX(AX546,IF($A545&gt;=AX$16,0,AX$13*(AX$16-$A545)+AX$14*(AX$16-$A545)^2+AX$15*(AX$16-$A545)^3)))</f>
        <v>58.216864</v>
      </c>
      <c r="AY545" s="54" t="n">
        <f aca="false">MIN(1000,MAX(AY546,IF($A545&gt;=AY$16,0,AY$13*(AY$16-$A545)+AY$14*(AY$16-$A545)^2+AY$15*(AY$16-$A545)^3)))</f>
        <v>0</v>
      </c>
      <c r="AZ545" s="54" t="n">
        <f aca="false">MIN(1000,MAX(AZ546,IF($A545&gt;=AZ$16,0,AZ$13*(AZ$16-$A545)+AZ$14*(AZ$16-$A545)^2+AZ$15*(AZ$16-$A545)^3)))</f>
        <v>0</v>
      </c>
      <c r="BA545" s="54" t="n">
        <f aca="false">MIN(1000,MAX(BA546,IF($A545&gt;=BA$16,0,BA$13*(BA$16-$A545)+BA$14*(BA$16-$A545)^2+BA$15*(BA$16-$A545)^3)))</f>
        <v>0</v>
      </c>
    </row>
    <row r="546" customFormat="false" ht="13.8" hidden="false" customHeight="false" outlineLevel="0" collapsed="false">
      <c r="A546" s="12" t="n">
        <f aca="false">A545+10</f>
        <v>5290</v>
      </c>
      <c r="B546" s="54" t="n">
        <f aca="false">MIN(1000,MAX(B547,IF($A546&gt;=B$16,0,B$13*(B$16-$A546)+B$14*(B$16-$A546)^2+B$15*(B$16-$A546)^3)))</f>
        <v>0</v>
      </c>
      <c r="C546" s="54" t="n">
        <f aca="false">MIN(1000,MAX(C547,IF($A546&gt;=C$16,0,C$13*(C$16-$A546)+C$14*(C$16-$A546)^2+C$15*(C$16-$A546)^3)))</f>
        <v>0</v>
      </c>
      <c r="D546" s="54" t="n">
        <f aca="false">MIN(1000,MAX(D547,IF($A546&gt;=D$16,0,D$13*(D$16-$A546)+D$14*(D$16-$A546)^2+D$15*(D$16-$A546)^3)))</f>
        <v>0</v>
      </c>
      <c r="E546" s="54" t="n">
        <f aca="false">MIN(1000,MAX(E547,IF($A546&gt;=E$16,0,E$13*(E$16-$A546)+E$14*(E$16-$A546)^2+E$15*(E$16-$A546)^3)))</f>
        <v>0</v>
      </c>
      <c r="F546" s="54" t="n">
        <f aca="false">MIN(1000,MAX(F547,IF($A546&gt;=F$16,0,F$13*(F$16-$A546)+F$14*(F$16-$A546)^2+F$15*(F$16-$A546)^3)))</f>
        <v>0</v>
      </c>
      <c r="G546" s="54" t="n">
        <f aca="false">MIN(1000,MAX(G547,IF($A546&gt;=G$16,0,G$13*(G$16-$A546)+G$14*(G$16-$A546)^2+G$15*(G$16-$A546)^3)))</f>
        <v>0</v>
      </c>
      <c r="H546" s="54" t="n">
        <f aca="false">MIN(1000,MAX(H547,IF($A546&gt;=H$16,0,H$13*(H$16-$A546)+H$14*(H$16-$A546)^2+H$15*(H$16-$A546)^3)))</f>
        <v>0</v>
      </c>
      <c r="I546" s="54" t="n">
        <f aca="false">MIN(1000,MAX(I547,IF($A546&gt;=I$16,0,I$13*(I$16-$A546)+I$14*(I$16-$A546)^2+I$15*(I$16-$A546)^3)))</f>
        <v>0</v>
      </c>
      <c r="J546" s="54" t="n">
        <f aca="false">MIN(1000,MAX(J547,IF($A546&gt;=J$16,0,J$13*(J$16-$A546)+J$14*(J$16-$A546)^2+J$15*(J$16-$A546)^3)))</f>
        <v>0</v>
      </c>
      <c r="K546" s="54" t="n">
        <f aca="false">MIN(1000,MAX(K547,IF($A546&gt;=K$16,0,K$13*(K$16-$A546)+K$14*(K$16-$A546)^2+K$15*(K$16-$A546)^3)))</f>
        <v>0</v>
      </c>
      <c r="L546" s="54" t="n">
        <f aca="false">MIN(1000,MAX(L547,IF($A546&gt;=L$16,0,L$13*(L$16-$A546)+L$14*(L$16-$A546)^2+L$15*(L$16-$A546)^3)))</f>
        <v>0</v>
      </c>
      <c r="M546" s="54" t="n">
        <f aca="false">MIN(1000,MAX(M547,IF($A546&gt;=M$16,0,M$13*(M$16-$A546)+M$14*(M$16-$A546)^2+M$15*(M$16-$A546)^3)))</f>
        <v>0</v>
      </c>
      <c r="N546" s="54" t="n">
        <f aca="false">MIN(1000,MAX(N547,IF($A546&gt;=N$16,0,N$13*(N$16-$A546)+N$14*(N$16-$A546)^2+N$15*(N$16-$A546)^3)))</f>
        <v>0</v>
      </c>
      <c r="O546" s="54" t="n">
        <f aca="false">MIN(1000,MAX(O547,IF($A546&gt;=O$16,0,O$13*(O$16-$A546)+O$14*(O$16-$A546)^2+O$15*(O$16-$A546)^3)))</f>
        <v>0</v>
      </c>
      <c r="P546" s="54" t="n">
        <f aca="false">MIN(1000,MAX(P547,IF($A546&gt;=P$16,0,P$13*(P$16-$A546)+P$14*(P$16-$A546)^2+P$15*(P$16-$A546)^3)))</f>
        <v>0</v>
      </c>
      <c r="Q546" s="54" t="n">
        <f aca="false">MIN(1000,MAX(Q547,IF($A546&gt;=Q$16,0,Q$13*(Q$16-$A546)+Q$14*(Q$16-$A546)^2+Q$15*(Q$16-$A546)^3)))</f>
        <v>0</v>
      </c>
      <c r="R546" s="54" t="n">
        <f aca="false">MIN(1000,MAX(R547,IF($A546&gt;=R$16,0,R$13*(R$16-$A546)+R$14*(R$16-$A546)^2+R$15*(R$16-$A546)^3)))</f>
        <v>0</v>
      </c>
      <c r="S546" s="54" t="n">
        <f aca="false">MIN(1000,MAX(S547,IF($A546&gt;=S$16,0,S$13*(S$16-$A546)+S$14*(S$16-$A546)^2+S$15*(S$16-$A546)^3)))</f>
        <v>0</v>
      </c>
      <c r="T546" s="54" t="n">
        <f aca="false">MIN(1000,MAX(T547,IF($A546&gt;=T$16,0,T$13*(T$16-$A546)+T$14*(T$16-$A546)^2+T$15*(T$16-$A546)^3)))</f>
        <v>0</v>
      </c>
      <c r="U546" s="54" t="n">
        <f aca="false">MIN(1000,MAX(U547,IF($A546&gt;=U$16,0,U$13*(U$16-$A546)+U$14*(U$16-$A546)^2+U$15*(U$16-$A546)^3)))</f>
        <v>27.44245</v>
      </c>
      <c r="V546" s="54" t="n">
        <f aca="false">MIN(1000,MAX(V547,IF($A546&gt;=V$16,0,V$13*(V$16-$A546)+V$14*(V$16-$A546)^2+V$15*(V$16-$A546)^3)))</f>
        <v>0</v>
      </c>
      <c r="W546" s="54" t="n">
        <f aca="false">MIN(1000,MAX(W547,IF($A546&gt;=W$16,0,W$13*(W$16-$A546)+W$14*(W$16-$A546)^2+W$15*(W$16-$A546)^3)))</f>
        <v>15.49548</v>
      </c>
      <c r="X546" s="54" t="n">
        <f aca="false">MIN(1000,MAX(X547,IF($A546&gt;=X$16,0,X$13*(X$16-$A546)+X$14*(X$16-$A546)^2+X$15*(X$16-$A546)^3)))</f>
        <v>0</v>
      </c>
      <c r="Y546" s="54" t="n">
        <f aca="false">MIN(1000,MAX(Y547,IF($A546&gt;=Y$16,0,Y$13*(Y$16-$A546)+Y$14*(Y$16-$A546)^2+Y$15*(Y$16-$A546)^3)))</f>
        <v>0</v>
      </c>
      <c r="Z546" s="54" t="n">
        <f aca="false">MIN(1000,MAX(Z547,IF($A546&gt;=Z$16,0,Z$13*(Z$16-$A546)+Z$14*(Z$16-$A546)^2+Z$15*(Z$16-$A546)^3)))</f>
        <v>0</v>
      </c>
      <c r="AC546" s="54" t="n">
        <f aca="false">MIN(1000,MAX(AC547,IF($A546&gt;=AC$16,0,AC$13*(AC$16-$A546)+AC$14*(AC$16-$A546)^2+AC$15*(AC$16-$A546)^3)))</f>
        <v>0</v>
      </c>
      <c r="AD546" s="54" t="n">
        <f aca="false">MIN(1000,MAX(AD547,IF($A546&gt;=AD$16,0,AD$13*(AD$16-$A546)+AD$14*(AD$16-$A546)^2+AD$15*(AD$16-$A546)^3)))</f>
        <v>0</v>
      </c>
      <c r="AE546" s="54" t="n">
        <f aca="false">MIN(1000,MAX(AE547,IF($A546&gt;=AE$16,0,AE$13*(AE$16-$A546)+AE$14*(AE$16-$A546)^2+AE$15*(AE$16-$A546)^3)))</f>
        <v>0</v>
      </c>
      <c r="AF546" s="54" t="n">
        <f aca="false">MIN(1000,MAX(AF547,IF($A546&gt;=AF$16,0,AF$13*(AF$16-$A546)+AF$14*(AF$16-$A546)^2+AF$15*(AF$16-$A546)^3)))</f>
        <v>0</v>
      </c>
      <c r="AG546" s="54" t="n">
        <f aca="false">MIN(1000,MAX(AG547,IF($A546&gt;=AG$16,0,AG$13*(AG$16-$A546)+AG$14*(AG$16-$A546)^2+AG$15*(AG$16-$A546)^3)))</f>
        <v>0</v>
      </c>
      <c r="AH546" s="54" t="n">
        <f aca="false">MIN(1000,MAX(AH547,IF($A546&gt;=AH$16,0,AH$13*(AH$16-$A546)+AH$14*(AH$16-$A546)^2+AH$15*(AH$16-$A546)^3)))</f>
        <v>0</v>
      </c>
      <c r="AI546" s="54" t="n">
        <f aca="false">MIN(1000,MAX(AI547,IF($A546&gt;=AI$16,0,AI$13*(AI$16-$A546)+AI$14*(AI$16-$A546)^2+AI$15*(AI$16-$A546)^3)))</f>
        <v>0</v>
      </c>
      <c r="AJ546" s="54" t="n">
        <f aca="false">MIN(1000,MAX(AJ547,IF($A546&gt;=AJ$16,0,AJ$13*(AJ$16-$A546)+AJ$14*(AJ$16-$A546)^2+AJ$15*(AJ$16-$A546)^3)))</f>
        <v>0</v>
      </c>
      <c r="AK546" s="54" t="n">
        <f aca="false">MIN(1000,MAX(AK547,IF($A546&gt;=AK$16,0,AK$13*(AK$16-$A546)+AK$14*(AK$16-$A546)^2+AK$15*(AK$16-$A546)^3)))</f>
        <v>0</v>
      </c>
      <c r="AL546" s="54" t="n">
        <f aca="false">MIN(1000,MAX(AL547,IF($A546&gt;=AL$16,0,AL$13*(AL$16-$A546)+AL$14*(AL$16-$A546)^2+AL$15*(AL$16-$A546)^3)))</f>
        <v>0</v>
      </c>
      <c r="AM546" s="54" t="n">
        <f aca="false">MIN(1000,MAX(AM547,IF($A546&gt;=AM$16,0,AM$13*(AM$16-$A546)+AM$14*(AM$16-$A546)^2+AM$15*(AM$16-$A546)^3)))</f>
        <v>0</v>
      </c>
      <c r="AN546" s="54" t="n">
        <f aca="false">MIN(1000,MAX(AN547,IF($A546&gt;=AN$16,0,AN$13*(AN$16-$A546)+AN$14*(AN$16-$A546)^2+AN$15*(AN$16-$A546)^3)))</f>
        <v>0</v>
      </c>
      <c r="AO546" s="54" t="n">
        <f aca="false">MIN(1000,MAX(AO547,IF($A546&gt;=AO$16,0,AO$13*(AO$16-$A546)+AO$14*(AO$16-$A546)^2+AO$15*(AO$16-$A546)^3)))</f>
        <v>0</v>
      </c>
      <c r="AP546" s="54" t="n">
        <f aca="false">MIN(1000,MAX(AP547,IF($A546&gt;=AP$16,0,AP$13*(AP$16-$A546)+AP$14*(AP$16-$A546)^2+AP$15*(AP$16-$A546)^3)))</f>
        <v>0</v>
      </c>
      <c r="AQ546" s="54" t="n">
        <f aca="false">MIN(1000,MAX(AQ547,IF($A546&gt;=AQ$16,0,AQ$13*(AQ$16-$A546)+AQ$14*(AQ$16-$A546)^2+AQ$15*(AQ$16-$A546)^3)))</f>
        <v>0</v>
      </c>
      <c r="AR546" s="54" t="n">
        <f aca="false">MIN(1000,MAX(AR547,IF($A546&gt;=AR$16,0,AR$13*(AR$16-$A546)+AR$14*(AR$16-$A546)^2+AR$15*(AR$16-$A546)^3)))</f>
        <v>0</v>
      </c>
      <c r="AS546" s="54" t="n">
        <f aca="false">MIN(1000,MAX(AS547,IF($A546&gt;=AS$16,0,AS$13*(AS$16-$A546)+AS$14*(AS$16-$A546)^2+AS$15*(AS$16-$A546)^3)))</f>
        <v>0</v>
      </c>
      <c r="AT546" s="54" t="n">
        <f aca="false">MIN(1000,MAX(AT547,IF($A546&gt;=AT$16,0,AT$13*(AT$16-$A546)+AT$14*(AT$16-$A546)^2+AT$15*(AT$16-$A546)^3)))</f>
        <v>0</v>
      </c>
      <c r="AU546" s="54" t="n">
        <f aca="false">MIN(1000,MAX(AU547,IF($A546&gt;=AU$16,0,AU$13*(AU$16-$A546)+AU$14*(AU$16-$A546)^2+AU$15*(AU$16-$A546)^3)))</f>
        <v>0</v>
      </c>
      <c r="AV546" s="54" t="n">
        <f aca="false">MIN(1000,MAX(AV547,IF($A546&gt;=AV$16,0,AV$13*(AV$16-$A546)+AV$14*(AV$16-$A546)^2+AV$15*(AV$16-$A546)^3)))</f>
        <v>162.75053</v>
      </c>
      <c r="AW546" s="54" t="n">
        <f aca="false">MIN(1000,MAX(AW547,IF($A546&gt;=AW$16,0,AW$13*(AW$16-$A546)+AW$14*(AW$16-$A546)^2+AW$15*(AW$16-$A546)^3)))</f>
        <v>0</v>
      </c>
      <c r="AX546" s="54" t="n">
        <f aca="false">MIN(1000,MAX(AX547,IF($A546&gt;=AX$16,0,AX$13*(AX$16-$A546)+AX$14*(AX$16-$A546)^2+AX$15*(AX$16-$A546)^3)))</f>
        <v>58.216864</v>
      </c>
      <c r="AY546" s="54" t="n">
        <f aca="false">MIN(1000,MAX(AY547,IF($A546&gt;=AY$16,0,AY$13*(AY$16-$A546)+AY$14*(AY$16-$A546)^2+AY$15*(AY$16-$A546)^3)))</f>
        <v>0</v>
      </c>
      <c r="AZ546" s="54" t="n">
        <f aca="false">MIN(1000,MAX(AZ547,IF($A546&gt;=AZ$16,0,AZ$13*(AZ$16-$A546)+AZ$14*(AZ$16-$A546)^2+AZ$15*(AZ$16-$A546)^3)))</f>
        <v>0</v>
      </c>
      <c r="BA546" s="54" t="n">
        <f aca="false">MIN(1000,MAX(BA547,IF($A546&gt;=BA$16,0,BA$13*(BA$16-$A546)+BA$14*(BA$16-$A546)^2+BA$15*(BA$16-$A546)^3)))</f>
        <v>0</v>
      </c>
    </row>
    <row r="547" customFormat="false" ht="13.8" hidden="false" customHeight="false" outlineLevel="0" collapsed="false">
      <c r="A547" s="12" t="n">
        <f aca="false">A546+10</f>
        <v>5300</v>
      </c>
      <c r="B547" s="54" t="n">
        <f aca="false">MIN(1000,MAX(B548,IF($A547&gt;=B$16,0,B$13*(B$16-$A547)+B$14*(B$16-$A547)^2+B$15*(B$16-$A547)^3)))</f>
        <v>0</v>
      </c>
      <c r="C547" s="54" t="n">
        <f aca="false">MIN(1000,MAX(C548,IF($A547&gt;=C$16,0,C$13*(C$16-$A547)+C$14*(C$16-$A547)^2+C$15*(C$16-$A547)^3)))</f>
        <v>0</v>
      </c>
      <c r="D547" s="54" t="n">
        <f aca="false">MIN(1000,MAX(D548,IF($A547&gt;=D$16,0,D$13*(D$16-$A547)+D$14*(D$16-$A547)^2+D$15*(D$16-$A547)^3)))</f>
        <v>0</v>
      </c>
      <c r="E547" s="54" t="n">
        <f aca="false">MIN(1000,MAX(E548,IF($A547&gt;=E$16,0,E$13*(E$16-$A547)+E$14*(E$16-$A547)^2+E$15*(E$16-$A547)^3)))</f>
        <v>0</v>
      </c>
      <c r="F547" s="54" t="n">
        <f aca="false">MIN(1000,MAX(F548,IF($A547&gt;=F$16,0,F$13*(F$16-$A547)+F$14*(F$16-$A547)^2+F$15*(F$16-$A547)^3)))</f>
        <v>0</v>
      </c>
      <c r="G547" s="54" t="n">
        <f aca="false">MIN(1000,MAX(G548,IF($A547&gt;=G$16,0,G$13*(G$16-$A547)+G$14*(G$16-$A547)^2+G$15*(G$16-$A547)^3)))</f>
        <v>0</v>
      </c>
      <c r="H547" s="54" t="n">
        <f aca="false">MIN(1000,MAX(H548,IF($A547&gt;=H$16,0,H$13*(H$16-$A547)+H$14*(H$16-$A547)^2+H$15*(H$16-$A547)^3)))</f>
        <v>0</v>
      </c>
      <c r="I547" s="54" t="n">
        <f aca="false">MIN(1000,MAX(I548,IF($A547&gt;=I$16,0,I$13*(I$16-$A547)+I$14*(I$16-$A547)^2+I$15*(I$16-$A547)^3)))</f>
        <v>0</v>
      </c>
      <c r="J547" s="54" t="n">
        <f aca="false">MIN(1000,MAX(J548,IF($A547&gt;=J$16,0,J$13*(J$16-$A547)+J$14*(J$16-$A547)^2+J$15*(J$16-$A547)^3)))</f>
        <v>0</v>
      </c>
      <c r="K547" s="54" t="n">
        <f aca="false">MIN(1000,MAX(K548,IF($A547&gt;=K$16,0,K$13*(K$16-$A547)+K$14*(K$16-$A547)^2+K$15*(K$16-$A547)^3)))</f>
        <v>0</v>
      </c>
      <c r="L547" s="54" t="n">
        <f aca="false">MIN(1000,MAX(L548,IF($A547&gt;=L$16,0,L$13*(L$16-$A547)+L$14*(L$16-$A547)^2+L$15*(L$16-$A547)^3)))</f>
        <v>0</v>
      </c>
      <c r="M547" s="54" t="n">
        <f aca="false">MIN(1000,MAX(M548,IF($A547&gt;=M$16,0,M$13*(M$16-$A547)+M$14*(M$16-$A547)^2+M$15*(M$16-$A547)^3)))</f>
        <v>0</v>
      </c>
      <c r="N547" s="54" t="n">
        <f aca="false">MIN(1000,MAX(N548,IF($A547&gt;=N$16,0,N$13*(N$16-$A547)+N$14*(N$16-$A547)^2+N$15*(N$16-$A547)^3)))</f>
        <v>0</v>
      </c>
      <c r="O547" s="54" t="n">
        <f aca="false">MIN(1000,MAX(O548,IF($A547&gt;=O$16,0,O$13*(O$16-$A547)+O$14*(O$16-$A547)^2+O$15*(O$16-$A547)^3)))</f>
        <v>0</v>
      </c>
      <c r="P547" s="54" t="n">
        <f aca="false">MIN(1000,MAX(P548,IF($A547&gt;=P$16,0,P$13*(P$16-$A547)+P$14*(P$16-$A547)^2+P$15*(P$16-$A547)^3)))</f>
        <v>0</v>
      </c>
      <c r="Q547" s="54" t="n">
        <f aca="false">MIN(1000,MAX(Q548,IF($A547&gt;=Q$16,0,Q$13*(Q$16-$A547)+Q$14*(Q$16-$A547)^2+Q$15*(Q$16-$A547)^3)))</f>
        <v>0</v>
      </c>
      <c r="R547" s="54" t="n">
        <f aca="false">MIN(1000,MAX(R548,IF($A547&gt;=R$16,0,R$13*(R$16-$A547)+R$14*(R$16-$A547)^2+R$15*(R$16-$A547)^3)))</f>
        <v>0</v>
      </c>
      <c r="S547" s="54" t="n">
        <f aca="false">MIN(1000,MAX(S548,IF($A547&gt;=S$16,0,S$13*(S$16-$A547)+S$14*(S$16-$A547)^2+S$15*(S$16-$A547)^3)))</f>
        <v>0</v>
      </c>
      <c r="T547" s="54" t="n">
        <f aca="false">MIN(1000,MAX(T548,IF($A547&gt;=T$16,0,T$13*(T$16-$A547)+T$14*(T$16-$A547)^2+T$15*(T$16-$A547)^3)))</f>
        <v>0</v>
      </c>
      <c r="U547" s="54" t="n">
        <f aca="false">MIN(1000,MAX(U548,IF($A547&gt;=U$16,0,U$13*(U$16-$A547)+U$14*(U$16-$A547)^2+U$15*(U$16-$A547)^3)))</f>
        <v>27.19745</v>
      </c>
      <c r="V547" s="54" t="n">
        <f aca="false">MIN(1000,MAX(V548,IF($A547&gt;=V$16,0,V$13*(V$16-$A547)+V$14*(V$16-$A547)^2+V$15*(V$16-$A547)^3)))</f>
        <v>0</v>
      </c>
      <c r="W547" s="54" t="n">
        <f aca="false">MIN(1000,MAX(W548,IF($A547&gt;=W$16,0,W$13*(W$16-$A547)+W$14*(W$16-$A547)^2+W$15*(W$16-$A547)^3)))</f>
        <v>15.36648</v>
      </c>
      <c r="X547" s="54" t="n">
        <f aca="false">MIN(1000,MAX(X548,IF($A547&gt;=X$16,0,X$13*(X$16-$A547)+X$14*(X$16-$A547)^2+X$15*(X$16-$A547)^3)))</f>
        <v>0</v>
      </c>
      <c r="Y547" s="54" t="n">
        <f aca="false">MIN(1000,MAX(Y548,IF($A547&gt;=Y$16,0,Y$13*(Y$16-$A547)+Y$14*(Y$16-$A547)^2+Y$15*(Y$16-$A547)^3)))</f>
        <v>0</v>
      </c>
      <c r="Z547" s="54" t="n">
        <f aca="false">MIN(1000,MAX(Z548,IF($A547&gt;=Z$16,0,Z$13*(Z$16-$A547)+Z$14*(Z$16-$A547)^2+Z$15*(Z$16-$A547)^3)))</f>
        <v>0</v>
      </c>
      <c r="AC547" s="54" t="n">
        <f aca="false">MIN(1000,MAX(AC548,IF($A547&gt;=AC$16,0,AC$13*(AC$16-$A547)+AC$14*(AC$16-$A547)^2+AC$15*(AC$16-$A547)^3)))</f>
        <v>0</v>
      </c>
      <c r="AD547" s="54" t="n">
        <f aca="false">MIN(1000,MAX(AD548,IF($A547&gt;=AD$16,0,AD$13*(AD$16-$A547)+AD$14*(AD$16-$A547)^2+AD$15*(AD$16-$A547)^3)))</f>
        <v>0</v>
      </c>
      <c r="AE547" s="54" t="n">
        <f aca="false">MIN(1000,MAX(AE548,IF($A547&gt;=AE$16,0,AE$13*(AE$16-$A547)+AE$14*(AE$16-$A547)^2+AE$15*(AE$16-$A547)^3)))</f>
        <v>0</v>
      </c>
      <c r="AF547" s="54" t="n">
        <f aca="false">MIN(1000,MAX(AF548,IF($A547&gt;=AF$16,0,AF$13*(AF$16-$A547)+AF$14*(AF$16-$A547)^2+AF$15*(AF$16-$A547)^3)))</f>
        <v>0</v>
      </c>
      <c r="AG547" s="54" t="n">
        <f aca="false">MIN(1000,MAX(AG548,IF($A547&gt;=AG$16,0,AG$13*(AG$16-$A547)+AG$14*(AG$16-$A547)^2+AG$15*(AG$16-$A547)^3)))</f>
        <v>0</v>
      </c>
      <c r="AH547" s="54" t="n">
        <f aca="false">MIN(1000,MAX(AH548,IF($A547&gt;=AH$16,0,AH$13*(AH$16-$A547)+AH$14*(AH$16-$A547)^2+AH$15*(AH$16-$A547)^3)))</f>
        <v>0</v>
      </c>
      <c r="AI547" s="54" t="n">
        <f aca="false">MIN(1000,MAX(AI548,IF($A547&gt;=AI$16,0,AI$13*(AI$16-$A547)+AI$14*(AI$16-$A547)^2+AI$15*(AI$16-$A547)^3)))</f>
        <v>0</v>
      </c>
      <c r="AJ547" s="54" t="n">
        <f aca="false">MIN(1000,MAX(AJ548,IF($A547&gt;=AJ$16,0,AJ$13*(AJ$16-$A547)+AJ$14*(AJ$16-$A547)^2+AJ$15*(AJ$16-$A547)^3)))</f>
        <v>0</v>
      </c>
      <c r="AK547" s="54" t="n">
        <f aca="false">MIN(1000,MAX(AK548,IF($A547&gt;=AK$16,0,AK$13*(AK$16-$A547)+AK$14*(AK$16-$A547)^2+AK$15*(AK$16-$A547)^3)))</f>
        <v>0</v>
      </c>
      <c r="AL547" s="54" t="n">
        <f aca="false">MIN(1000,MAX(AL548,IF($A547&gt;=AL$16,0,AL$13*(AL$16-$A547)+AL$14*(AL$16-$A547)^2+AL$15*(AL$16-$A547)^3)))</f>
        <v>0</v>
      </c>
      <c r="AM547" s="54" t="n">
        <f aca="false">MIN(1000,MAX(AM548,IF($A547&gt;=AM$16,0,AM$13*(AM$16-$A547)+AM$14*(AM$16-$A547)^2+AM$15*(AM$16-$A547)^3)))</f>
        <v>0</v>
      </c>
      <c r="AN547" s="54" t="n">
        <f aca="false">MIN(1000,MAX(AN548,IF($A547&gt;=AN$16,0,AN$13*(AN$16-$A547)+AN$14*(AN$16-$A547)^2+AN$15*(AN$16-$A547)^3)))</f>
        <v>0</v>
      </c>
      <c r="AO547" s="54" t="n">
        <f aca="false">MIN(1000,MAX(AO548,IF($A547&gt;=AO$16,0,AO$13*(AO$16-$A547)+AO$14*(AO$16-$A547)^2+AO$15*(AO$16-$A547)^3)))</f>
        <v>0</v>
      </c>
      <c r="AP547" s="54" t="n">
        <f aca="false">MIN(1000,MAX(AP548,IF($A547&gt;=AP$16,0,AP$13*(AP$16-$A547)+AP$14*(AP$16-$A547)^2+AP$15*(AP$16-$A547)^3)))</f>
        <v>0</v>
      </c>
      <c r="AQ547" s="54" t="n">
        <f aca="false">MIN(1000,MAX(AQ548,IF($A547&gt;=AQ$16,0,AQ$13*(AQ$16-$A547)+AQ$14*(AQ$16-$A547)^2+AQ$15*(AQ$16-$A547)^3)))</f>
        <v>0</v>
      </c>
      <c r="AR547" s="54" t="n">
        <f aca="false">MIN(1000,MAX(AR548,IF($A547&gt;=AR$16,0,AR$13*(AR$16-$A547)+AR$14*(AR$16-$A547)^2+AR$15*(AR$16-$A547)^3)))</f>
        <v>0</v>
      </c>
      <c r="AS547" s="54" t="n">
        <f aca="false">MIN(1000,MAX(AS548,IF($A547&gt;=AS$16,0,AS$13*(AS$16-$A547)+AS$14*(AS$16-$A547)^2+AS$15*(AS$16-$A547)^3)))</f>
        <v>0</v>
      </c>
      <c r="AT547" s="54" t="n">
        <f aca="false">MIN(1000,MAX(AT548,IF($A547&gt;=AT$16,0,AT$13*(AT$16-$A547)+AT$14*(AT$16-$A547)^2+AT$15*(AT$16-$A547)^3)))</f>
        <v>0</v>
      </c>
      <c r="AU547" s="54" t="n">
        <f aca="false">MIN(1000,MAX(AU548,IF($A547&gt;=AU$16,0,AU$13*(AU$16-$A547)+AU$14*(AU$16-$A547)^2+AU$15*(AU$16-$A547)^3)))</f>
        <v>0</v>
      </c>
      <c r="AV547" s="54" t="n">
        <f aca="false">MIN(1000,MAX(AV548,IF($A547&gt;=AV$16,0,AV$13*(AV$16-$A547)+AV$14*(AV$16-$A547)^2+AV$15*(AV$16-$A547)^3)))</f>
        <v>161.29753</v>
      </c>
      <c r="AW547" s="54" t="n">
        <f aca="false">MIN(1000,MAX(AW548,IF($A547&gt;=AW$16,0,AW$13*(AW$16-$A547)+AW$14*(AW$16-$A547)^2+AW$15*(AW$16-$A547)^3)))</f>
        <v>0</v>
      </c>
      <c r="AX547" s="54" t="n">
        <f aca="false">MIN(1000,MAX(AX548,IF($A547&gt;=AX$16,0,AX$13*(AX$16-$A547)+AX$14*(AX$16-$A547)^2+AX$15*(AX$16-$A547)^3)))</f>
        <v>58.216864</v>
      </c>
      <c r="AY547" s="54" t="n">
        <f aca="false">MIN(1000,MAX(AY548,IF($A547&gt;=AY$16,0,AY$13*(AY$16-$A547)+AY$14*(AY$16-$A547)^2+AY$15*(AY$16-$A547)^3)))</f>
        <v>0</v>
      </c>
      <c r="AZ547" s="54" t="n">
        <f aca="false">MIN(1000,MAX(AZ548,IF($A547&gt;=AZ$16,0,AZ$13*(AZ$16-$A547)+AZ$14*(AZ$16-$A547)^2+AZ$15*(AZ$16-$A547)^3)))</f>
        <v>0</v>
      </c>
      <c r="BA547" s="54" t="n">
        <f aca="false">MIN(1000,MAX(BA548,IF($A547&gt;=BA$16,0,BA$13*(BA$16-$A547)+BA$14*(BA$16-$A547)^2+BA$15*(BA$16-$A547)^3)))</f>
        <v>0</v>
      </c>
    </row>
    <row r="548" customFormat="false" ht="13.8" hidden="false" customHeight="false" outlineLevel="0" collapsed="false">
      <c r="A548" s="12" t="n">
        <f aca="false">A547+10</f>
        <v>5310</v>
      </c>
      <c r="B548" s="54" t="n">
        <f aca="false">MIN(1000,MAX(B549,IF($A548&gt;=B$16,0,B$13*(B$16-$A548)+B$14*(B$16-$A548)^2+B$15*(B$16-$A548)^3)))</f>
        <v>0</v>
      </c>
      <c r="C548" s="54" t="n">
        <f aca="false">MIN(1000,MAX(C549,IF($A548&gt;=C$16,0,C$13*(C$16-$A548)+C$14*(C$16-$A548)^2+C$15*(C$16-$A548)^3)))</f>
        <v>0</v>
      </c>
      <c r="D548" s="54" t="n">
        <f aca="false">MIN(1000,MAX(D549,IF($A548&gt;=D$16,0,D$13*(D$16-$A548)+D$14*(D$16-$A548)^2+D$15*(D$16-$A548)^3)))</f>
        <v>0</v>
      </c>
      <c r="E548" s="54" t="n">
        <f aca="false">MIN(1000,MAX(E549,IF($A548&gt;=E$16,0,E$13*(E$16-$A548)+E$14*(E$16-$A548)^2+E$15*(E$16-$A548)^3)))</f>
        <v>0</v>
      </c>
      <c r="F548" s="54" t="n">
        <f aca="false">MIN(1000,MAX(F549,IF($A548&gt;=F$16,0,F$13*(F$16-$A548)+F$14*(F$16-$A548)^2+F$15*(F$16-$A548)^3)))</f>
        <v>0</v>
      </c>
      <c r="G548" s="54" t="n">
        <f aca="false">MIN(1000,MAX(G549,IF($A548&gt;=G$16,0,G$13*(G$16-$A548)+G$14*(G$16-$A548)^2+G$15*(G$16-$A548)^3)))</f>
        <v>0</v>
      </c>
      <c r="H548" s="54" t="n">
        <f aca="false">MIN(1000,MAX(H549,IF($A548&gt;=H$16,0,H$13*(H$16-$A548)+H$14*(H$16-$A548)^2+H$15*(H$16-$A548)^3)))</f>
        <v>0</v>
      </c>
      <c r="I548" s="54" t="n">
        <f aca="false">MIN(1000,MAX(I549,IF($A548&gt;=I$16,0,I$13*(I$16-$A548)+I$14*(I$16-$A548)^2+I$15*(I$16-$A548)^3)))</f>
        <v>0</v>
      </c>
      <c r="J548" s="54" t="n">
        <f aca="false">MIN(1000,MAX(J549,IF($A548&gt;=J$16,0,J$13*(J$16-$A548)+J$14*(J$16-$A548)^2+J$15*(J$16-$A548)^3)))</f>
        <v>0</v>
      </c>
      <c r="K548" s="54" t="n">
        <f aca="false">MIN(1000,MAX(K549,IF($A548&gt;=K$16,0,K$13*(K$16-$A548)+K$14*(K$16-$A548)^2+K$15*(K$16-$A548)^3)))</f>
        <v>0</v>
      </c>
      <c r="L548" s="54" t="n">
        <f aca="false">MIN(1000,MAX(L549,IF($A548&gt;=L$16,0,L$13*(L$16-$A548)+L$14*(L$16-$A548)^2+L$15*(L$16-$A548)^3)))</f>
        <v>0</v>
      </c>
      <c r="M548" s="54" t="n">
        <f aca="false">MIN(1000,MAX(M549,IF($A548&gt;=M$16,0,M$13*(M$16-$A548)+M$14*(M$16-$A548)^2+M$15*(M$16-$A548)^3)))</f>
        <v>0</v>
      </c>
      <c r="N548" s="54" t="n">
        <f aca="false">MIN(1000,MAX(N549,IF($A548&gt;=N$16,0,N$13*(N$16-$A548)+N$14*(N$16-$A548)^2+N$15*(N$16-$A548)^3)))</f>
        <v>0</v>
      </c>
      <c r="O548" s="54" t="n">
        <f aca="false">MIN(1000,MAX(O549,IF($A548&gt;=O$16,0,O$13*(O$16-$A548)+O$14*(O$16-$A548)^2+O$15*(O$16-$A548)^3)))</f>
        <v>0</v>
      </c>
      <c r="P548" s="54" t="n">
        <f aca="false">MIN(1000,MAX(P549,IF($A548&gt;=P$16,0,P$13*(P$16-$A548)+P$14*(P$16-$A548)^2+P$15*(P$16-$A548)^3)))</f>
        <v>0</v>
      </c>
      <c r="Q548" s="54" t="n">
        <f aca="false">MIN(1000,MAX(Q549,IF($A548&gt;=Q$16,0,Q$13*(Q$16-$A548)+Q$14*(Q$16-$A548)^2+Q$15*(Q$16-$A548)^3)))</f>
        <v>0</v>
      </c>
      <c r="R548" s="54" t="n">
        <f aca="false">MIN(1000,MAX(R549,IF($A548&gt;=R$16,0,R$13*(R$16-$A548)+R$14*(R$16-$A548)^2+R$15*(R$16-$A548)^3)))</f>
        <v>0</v>
      </c>
      <c r="S548" s="54" t="n">
        <f aca="false">MIN(1000,MAX(S549,IF($A548&gt;=S$16,0,S$13*(S$16-$A548)+S$14*(S$16-$A548)^2+S$15*(S$16-$A548)^3)))</f>
        <v>0</v>
      </c>
      <c r="T548" s="54" t="n">
        <f aca="false">MIN(1000,MAX(T549,IF($A548&gt;=T$16,0,T$13*(T$16-$A548)+T$14*(T$16-$A548)^2+T$15*(T$16-$A548)^3)))</f>
        <v>0</v>
      </c>
      <c r="U548" s="54" t="n">
        <f aca="false">MIN(1000,MAX(U549,IF($A548&gt;=U$16,0,U$13*(U$16-$A548)+U$14*(U$16-$A548)^2+U$15*(U$16-$A548)^3)))</f>
        <v>26.95245</v>
      </c>
      <c r="V548" s="54" t="n">
        <f aca="false">MIN(1000,MAX(V549,IF($A548&gt;=V$16,0,V$13*(V$16-$A548)+V$14*(V$16-$A548)^2+V$15*(V$16-$A548)^3)))</f>
        <v>0</v>
      </c>
      <c r="W548" s="54" t="n">
        <f aca="false">MIN(1000,MAX(W549,IF($A548&gt;=W$16,0,W$13*(W$16-$A548)+W$14*(W$16-$A548)^2+W$15*(W$16-$A548)^3)))</f>
        <v>15.23748</v>
      </c>
      <c r="X548" s="54" t="n">
        <f aca="false">MIN(1000,MAX(X549,IF($A548&gt;=X$16,0,X$13*(X$16-$A548)+X$14*(X$16-$A548)^2+X$15*(X$16-$A548)^3)))</f>
        <v>0</v>
      </c>
      <c r="Y548" s="54" t="n">
        <f aca="false">MIN(1000,MAX(Y549,IF($A548&gt;=Y$16,0,Y$13*(Y$16-$A548)+Y$14*(Y$16-$A548)^2+Y$15*(Y$16-$A548)^3)))</f>
        <v>0</v>
      </c>
      <c r="Z548" s="54" t="n">
        <f aca="false">MIN(1000,MAX(Z549,IF($A548&gt;=Z$16,0,Z$13*(Z$16-$A548)+Z$14*(Z$16-$A548)^2+Z$15*(Z$16-$A548)^3)))</f>
        <v>0</v>
      </c>
      <c r="AC548" s="54" t="n">
        <f aca="false">MIN(1000,MAX(AC549,IF($A548&gt;=AC$16,0,AC$13*(AC$16-$A548)+AC$14*(AC$16-$A548)^2+AC$15*(AC$16-$A548)^3)))</f>
        <v>0</v>
      </c>
      <c r="AD548" s="54" t="n">
        <f aca="false">MIN(1000,MAX(AD549,IF($A548&gt;=AD$16,0,AD$13*(AD$16-$A548)+AD$14*(AD$16-$A548)^2+AD$15*(AD$16-$A548)^3)))</f>
        <v>0</v>
      </c>
      <c r="AE548" s="54" t="n">
        <f aca="false">MIN(1000,MAX(AE549,IF($A548&gt;=AE$16,0,AE$13*(AE$16-$A548)+AE$14*(AE$16-$A548)^2+AE$15*(AE$16-$A548)^3)))</f>
        <v>0</v>
      </c>
      <c r="AF548" s="54" t="n">
        <f aca="false">MIN(1000,MAX(AF549,IF($A548&gt;=AF$16,0,AF$13*(AF$16-$A548)+AF$14*(AF$16-$A548)^2+AF$15*(AF$16-$A548)^3)))</f>
        <v>0</v>
      </c>
      <c r="AG548" s="54" t="n">
        <f aca="false">MIN(1000,MAX(AG549,IF($A548&gt;=AG$16,0,AG$13*(AG$16-$A548)+AG$14*(AG$16-$A548)^2+AG$15*(AG$16-$A548)^3)))</f>
        <v>0</v>
      </c>
      <c r="AH548" s="54" t="n">
        <f aca="false">MIN(1000,MAX(AH549,IF($A548&gt;=AH$16,0,AH$13*(AH$16-$A548)+AH$14*(AH$16-$A548)^2+AH$15*(AH$16-$A548)^3)))</f>
        <v>0</v>
      </c>
      <c r="AI548" s="54" t="n">
        <f aca="false">MIN(1000,MAX(AI549,IF($A548&gt;=AI$16,0,AI$13*(AI$16-$A548)+AI$14*(AI$16-$A548)^2+AI$15*(AI$16-$A548)^3)))</f>
        <v>0</v>
      </c>
      <c r="AJ548" s="54" t="n">
        <f aca="false">MIN(1000,MAX(AJ549,IF($A548&gt;=AJ$16,0,AJ$13*(AJ$16-$A548)+AJ$14*(AJ$16-$A548)^2+AJ$15*(AJ$16-$A548)^3)))</f>
        <v>0</v>
      </c>
      <c r="AK548" s="54" t="n">
        <f aca="false">MIN(1000,MAX(AK549,IF($A548&gt;=AK$16,0,AK$13*(AK$16-$A548)+AK$14*(AK$16-$A548)^2+AK$15*(AK$16-$A548)^3)))</f>
        <v>0</v>
      </c>
      <c r="AL548" s="54" t="n">
        <f aca="false">MIN(1000,MAX(AL549,IF($A548&gt;=AL$16,0,AL$13*(AL$16-$A548)+AL$14*(AL$16-$A548)^2+AL$15*(AL$16-$A548)^3)))</f>
        <v>0</v>
      </c>
      <c r="AM548" s="54" t="n">
        <f aca="false">MIN(1000,MAX(AM549,IF($A548&gt;=AM$16,0,AM$13*(AM$16-$A548)+AM$14*(AM$16-$A548)^2+AM$15*(AM$16-$A548)^3)))</f>
        <v>0</v>
      </c>
      <c r="AN548" s="54" t="n">
        <f aca="false">MIN(1000,MAX(AN549,IF($A548&gt;=AN$16,0,AN$13*(AN$16-$A548)+AN$14*(AN$16-$A548)^2+AN$15*(AN$16-$A548)^3)))</f>
        <v>0</v>
      </c>
      <c r="AO548" s="54" t="n">
        <f aca="false">MIN(1000,MAX(AO549,IF($A548&gt;=AO$16,0,AO$13*(AO$16-$A548)+AO$14*(AO$16-$A548)^2+AO$15*(AO$16-$A548)^3)))</f>
        <v>0</v>
      </c>
      <c r="AP548" s="54" t="n">
        <f aca="false">MIN(1000,MAX(AP549,IF($A548&gt;=AP$16,0,AP$13*(AP$16-$A548)+AP$14*(AP$16-$A548)^2+AP$15*(AP$16-$A548)^3)))</f>
        <v>0</v>
      </c>
      <c r="AQ548" s="54" t="n">
        <f aca="false">MIN(1000,MAX(AQ549,IF($A548&gt;=AQ$16,0,AQ$13*(AQ$16-$A548)+AQ$14*(AQ$16-$A548)^2+AQ$15*(AQ$16-$A548)^3)))</f>
        <v>0</v>
      </c>
      <c r="AR548" s="54" t="n">
        <f aca="false">MIN(1000,MAX(AR549,IF($A548&gt;=AR$16,0,AR$13*(AR$16-$A548)+AR$14*(AR$16-$A548)^2+AR$15*(AR$16-$A548)^3)))</f>
        <v>0</v>
      </c>
      <c r="AS548" s="54" t="n">
        <f aca="false">MIN(1000,MAX(AS549,IF($A548&gt;=AS$16,0,AS$13*(AS$16-$A548)+AS$14*(AS$16-$A548)^2+AS$15*(AS$16-$A548)^3)))</f>
        <v>0</v>
      </c>
      <c r="AT548" s="54" t="n">
        <f aca="false">MIN(1000,MAX(AT549,IF($A548&gt;=AT$16,0,AT$13*(AT$16-$A548)+AT$14*(AT$16-$A548)^2+AT$15*(AT$16-$A548)^3)))</f>
        <v>0</v>
      </c>
      <c r="AU548" s="54" t="n">
        <f aca="false">MIN(1000,MAX(AU549,IF($A548&gt;=AU$16,0,AU$13*(AU$16-$A548)+AU$14*(AU$16-$A548)^2+AU$15*(AU$16-$A548)^3)))</f>
        <v>0</v>
      </c>
      <c r="AV548" s="54" t="n">
        <f aca="false">MIN(1000,MAX(AV549,IF($A548&gt;=AV$16,0,AV$13*(AV$16-$A548)+AV$14*(AV$16-$A548)^2+AV$15*(AV$16-$A548)^3)))</f>
        <v>159.84453</v>
      </c>
      <c r="AW548" s="54" t="n">
        <f aca="false">MIN(1000,MAX(AW549,IF($A548&gt;=AW$16,0,AW$13*(AW$16-$A548)+AW$14*(AW$16-$A548)^2+AW$15*(AW$16-$A548)^3)))</f>
        <v>0</v>
      </c>
      <c r="AX548" s="54" t="n">
        <f aca="false">MIN(1000,MAX(AX549,IF($A548&gt;=AX$16,0,AX$13*(AX$16-$A548)+AX$14*(AX$16-$A548)^2+AX$15*(AX$16-$A548)^3)))</f>
        <v>58.216864</v>
      </c>
      <c r="AY548" s="54" t="n">
        <f aca="false">MIN(1000,MAX(AY549,IF($A548&gt;=AY$16,0,AY$13*(AY$16-$A548)+AY$14*(AY$16-$A548)^2+AY$15*(AY$16-$A548)^3)))</f>
        <v>0</v>
      </c>
      <c r="AZ548" s="54" t="n">
        <f aca="false">MIN(1000,MAX(AZ549,IF($A548&gt;=AZ$16,0,AZ$13*(AZ$16-$A548)+AZ$14*(AZ$16-$A548)^2+AZ$15*(AZ$16-$A548)^3)))</f>
        <v>0</v>
      </c>
      <c r="BA548" s="54" t="n">
        <f aca="false">MIN(1000,MAX(BA549,IF($A548&gt;=BA$16,0,BA$13*(BA$16-$A548)+BA$14*(BA$16-$A548)^2+BA$15*(BA$16-$A548)^3)))</f>
        <v>0</v>
      </c>
    </row>
    <row r="549" customFormat="false" ht="13.8" hidden="false" customHeight="false" outlineLevel="0" collapsed="false">
      <c r="A549" s="12" t="n">
        <f aca="false">A548+10</f>
        <v>5320</v>
      </c>
      <c r="B549" s="54" t="n">
        <f aca="false">MIN(1000,MAX(B550,IF($A549&gt;=B$16,0,B$13*(B$16-$A549)+B$14*(B$16-$A549)^2+B$15*(B$16-$A549)^3)))</f>
        <v>0</v>
      </c>
      <c r="C549" s="54" t="n">
        <f aca="false">MIN(1000,MAX(C550,IF($A549&gt;=C$16,0,C$13*(C$16-$A549)+C$14*(C$16-$A549)^2+C$15*(C$16-$A549)^3)))</f>
        <v>0</v>
      </c>
      <c r="D549" s="54" t="n">
        <f aca="false">MIN(1000,MAX(D550,IF($A549&gt;=D$16,0,D$13*(D$16-$A549)+D$14*(D$16-$A549)^2+D$15*(D$16-$A549)^3)))</f>
        <v>0</v>
      </c>
      <c r="E549" s="54" t="n">
        <f aca="false">MIN(1000,MAX(E550,IF($A549&gt;=E$16,0,E$13*(E$16-$A549)+E$14*(E$16-$A549)^2+E$15*(E$16-$A549)^3)))</f>
        <v>0</v>
      </c>
      <c r="F549" s="54" t="n">
        <f aca="false">MIN(1000,MAX(F550,IF($A549&gt;=F$16,0,F$13*(F$16-$A549)+F$14*(F$16-$A549)^2+F$15*(F$16-$A549)^3)))</f>
        <v>0</v>
      </c>
      <c r="G549" s="54" t="n">
        <f aca="false">MIN(1000,MAX(G550,IF($A549&gt;=G$16,0,G$13*(G$16-$A549)+G$14*(G$16-$A549)^2+G$15*(G$16-$A549)^3)))</f>
        <v>0</v>
      </c>
      <c r="H549" s="54" t="n">
        <f aca="false">MIN(1000,MAX(H550,IF($A549&gt;=H$16,0,H$13*(H$16-$A549)+H$14*(H$16-$A549)^2+H$15*(H$16-$A549)^3)))</f>
        <v>0</v>
      </c>
      <c r="I549" s="54" t="n">
        <f aca="false">MIN(1000,MAX(I550,IF($A549&gt;=I$16,0,I$13*(I$16-$A549)+I$14*(I$16-$A549)^2+I$15*(I$16-$A549)^3)))</f>
        <v>0</v>
      </c>
      <c r="J549" s="54" t="n">
        <f aca="false">MIN(1000,MAX(J550,IF($A549&gt;=J$16,0,J$13*(J$16-$A549)+J$14*(J$16-$A549)^2+J$15*(J$16-$A549)^3)))</f>
        <v>0</v>
      </c>
      <c r="K549" s="54" t="n">
        <f aca="false">MIN(1000,MAX(K550,IF($A549&gt;=K$16,0,K$13*(K$16-$A549)+K$14*(K$16-$A549)^2+K$15*(K$16-$A549)^3)))</f>
        <v>0</v>
      </c>
      <c r="L549" s="54" t="n">
        <f aca="false">MIN(1000,MAX(L550,IF($A549&gt;=L$16,0,L$13*(L$16-$A549)+L$14*(L$16-$A549)^2+L$15*(L$16-$A549)^3)))</f>
        <v>0</v>
      </c>
      <c r="M549" s="54" t="n">
        <f aca="false">MIN(1000,MAX(M550,IF($A549&gt;=M$16,0,M$13*(M$16-$A549)+M$14*(M$16-$A549)^2+M$15*(M$16-$A549)^3)))</f>
        <v>0</v>
      </c>
      <c r="N549" s="54" t="n">
        <f aca="false">MIN(1000,MAX(N550,IF($A549&gt;=N$16,0,N$13*(N$16-$A549)+N$14*(N$16-$A549)^2+N$15*(N$16-$A549)^3)))</f>
        <v>0</v>
      </c>
      <c r="O549" s="54" t="n">
        <f aca="false">MIN(1000,MAX(O550,IF($A549&gt;=O$16,0,O$13*(O$16-$A549)+O$14*(O$16-$A549)^2+O$15*(O$16-$A549)^3)))</f>
        <v>0</v>
      </c>
      <c r="P549" s="54" t="n">
        <f aca="false">MIN(1000,MAX(P550,IF($A549&gt;=P$16,0,P$13*(P$16-$A549)+P$14*(P$16-$A549)^2+P$15*(P$16-$A549)^3)))</f>
        <v>0</v>
      </c>
      <c r="Q549" s="54" t="n">
        <f aca="false">MIN(1000,MAX(Q550,IF($A549&gt;=Q$16,0,Q$13*(Q$16-$A549)+Q$14*(Q$16-$A549)^2+Q$15*(Q$16-$A549)^3)))</f>
        <v>0</v>
      </c>
      <c r="R549" s="54" t="n">
        <f aca="false">MIN(1000,MAX(R550,IF($A549&gt;=R$16,0,R$13*(R$16-$A549)+R$14*(R$16-$A549)^2+R$15*(R$16-$A549)^3)))</f>
        <v>0</v>
      </c>
      <c r="S549" s="54" t="n">
        <f aca="false">MIN(1000,MAX(S550,IF($A549&gt;=S$16,0,S$13*(S$16-$A549)+S$14*(S$16-$A549)^2+S$15*(S$16-$A549)^3)))</f>
        <v>0</v>
      </c>
      <c r="T549" s="54" t="n">
        <f aca="false">MIN(1000,MAX(T550,IF($A549&gt;=T$16,0,T$13*(T$16-$A549)+T$14*(T$16-$A549)^2+T$15*(T$16-$A549)^3)))</f>
        <v>0</v>
      </c>
      <c r="U549" s="54" t="n">
        <f aca="false">MIN(1000,MAX(U550,IF($A549&gt;=U$16,0,U$13*(U$16-$A549)+U$14*(U$16-$A549)^2+U$15*(U$16-$A549)^3)))</f>
        <v>26.70745</v>
      </c>
      <c r="V549" s="54" t="n">
        <f aca="false">MIN(1000,MAX(V550,IF($A549&gt;=V$16,0,V$13*(V$16-$A549)+V$14*(V$16-$A549)^2+V$15*(V$16-$A549)^3)))</f>
        <v>0</v>
      </c>
      <c r="W549" s="54" t="n">
        <f aca="false">MIN(1000,MAX(W550,IF($A549&gt;=W$16,0,W$13*(W$16-$A549)+W$14*(W$16-$A549)^2+W$15*(W$16-$A549)^3)))</f>
        <v>15.10848</v>
      </c>
      <c r="X549" s="54" t="n">
        <f aca="false">MIN(1000,MAX(X550,IF($A549&gt;=X$16,0,X$13*(X$16-$A549)+X$14*(X$16-$A549)^2+X$15*(X$16-$A549)^3)))</f>
        <v>0</v>
      </c>
      <c r="Y549" s="54" t="n">
        <f aca="false">MIN(1000,MAX(Y550,IF($A549&gt;=Y$16,0,Y$13*(Y$16-$A549)+Y$14*(Y$16-$A549)^2+Y$15*(Y$16-$A549)^3)))</f>
        <v>0</v>
      </c>
      <c r="Z549" s="54" t="n">
        <f aca="false">MIN(1000,MAX(Z550,IF($A549&gt;=Z$16,0,Z$13*(Z$16-$A549)+Z$14*(Z$16-$A549)^2+Z$15*(Z$16-$A549)^3)))</f>
        <v>0</v>
      </c>
      <c r="AC549" s="54" t="n">
        <f aca="false">MIN(1000,MAX(AC550,IF($A549&gt;=AC$16,0,AC$13*(AC$16-$A549)+AC$14*(AC$16-$A549)^2+AC$15*(AC$16-$A549)^3)))</f>
        <v>0</v>
      </c>
      <c r="AD549" s="54" t="n">
        <f aca="false">MIN(1000,MAX(AD550,IF($A549&gt;=AD$16,0,AD$13*(AD$16-$A549)+AD$14*(AD$16-$A549)^2+AD$15*(AD$16-$A549)^3)))</f>
        <v>0</v>
      </c>
      <c r="AE549" s="54" t="n">
        <f aca="false">MIN(1000,MAX(AE550,IF($A549&gt;=AE$16,0,AE$13*(AE$16-$A549)+AE$14*(AE$16-$A549)^2+AE$15*(AE$16-$A549)^3)))</f>
        <v>0</v>
      </c>
      <c r="AF549" s="54" t="n">
        <f aca="false">MIN(1000,MAX(AF550,IF($A549&gt;=AF$16,0,AF$13*(AF$16-$A549)+AF$14*(AF$16-$A549)^2+AF$15*(AF$16-$A549)^3)))</f>
        <v>0</v>
      </c>
      <c r="AG549" s="54" t="n">
        <f aca="false">MIN(1000,MAX(AG550,IF($A549&gt;=AG$16,0,AG$13*(AG$16-$A549)+AG$14*(AG$16-$A549)^2+AG$15*(AG$16-$A549)^3)))</f>
        <v>0</v>
      </c>
      <c r="AH549" s="54" t="n">
        <f aca="false">MIN(1000,MAX(AH550,IF($A549&gt;=AH$16,0,AH$13*(AH$16-$A549)+AH$14*(AH$16-$A549)^2+AH$15*(AH$16-$A549)^3)))</f>
        <v>0</v>
      </c>
      <c r="AI549" s="54" t="n">
        <f aca="false">MIN(1000,MAX(AI550,IF($A549&gt;=AI$16,0,AI$13*(AI$16-$A549)+AI$14*(AI$16-$A549)^2+AI$15*(AI$16-$A549)^3)))</f>
        <v>0</v>
      </c>
      <c r="AJ549" s="54" t="n">
        <f aca="false">MIN(1000,MAX(AJ550,IF($A549&gt;=AJ$16,0,AJ$13*(AJ$16-$A549)+AJ$14*(AJ$16-$A549)^2+AJ$15*(AJ$16-$A549)^3)))</f>
        <v>0</v>
      </c>
      <c r="AK549" s="54" t="n">
        <f aca="false">MIN(1000,MAX(AK550,IF($A549&gt;=AK$16,0,AK$13*(AK$16-$A549)+AK$14*(AK$16-$A549)^2+AK$15*(AK$16-$A549)^3)))</f>
        <v>0</v>
      </c>
      <c r="AL549" s="54" t="n">
        <f aca="false">MIN(1000,MAX(AL550,IF($A549&gt;=AL$16,0,AL$13*(AL$16-$A549)+AL$14*(AL$16-$A549)^2+AL$15*(AL$16-$A549)^3)))</f>
        <v>0</v>
      </c>
      <c r="AM549" s="54" t="n">
        <f aca="false">MIN(1000,MAX(AM550,IF($A549&gt;=AM$16,0,AM$13*(AM$16-$A549)+AM$14*(AM$16-$A549)^2+AM$15*(AM$16-$A549)^3)))</f>
        <v>0</v>
      </c>
      <c r="AN549" s="54" t="n">
        <f aca="false">MIN(1000,MAX(AN550,IF($A549&gt;=AN$16,0,AN$13*(AN$16-$A549)+AN$14*(AN$16-$A549)^2+AN$15*(AN$16-$A549)^3)))</f>
        <v>0</v>
      </c>
      <c r="AO549" s="54" t="n">
        <f aca="false">MIN(1000,MAX(AO550,IF($A549&gt;=AO$16,0,AO$13*(AO$16-$A549)+AO$14*(AO$16-$A549)^2+AO$15*(AO$16-$A549)^3)))</f>
        <v>0</v>
      </c>
      <c r="AP549" s="54" t="n">
        <f aca="false">MIN(1000,MAX(AP550,IF($A549&gt;=AP$16,0,AP$13*(AP$16-$A549)+AP$14*(AP$16-$A549)^2+AP$15*(AP$16-$A549)^3)))</f>
        <v>0</v>
      </c>
      <c r="AQ549" s="54" t="n">
        <f aca="false">MIN(1000,MAX(AQ550,IF($A549&gt;=AQ$16,0,AQ$13*(AQ$16-$A549)+AQ$14*(AQ$16-$A549)^2+AQ$15*(AQ$16-$A549)^3)))</f>
        <v>0</v>
      </c>
      <c r="AR549" s="54" t="n">
        <f aca="false">MIN(1000,MAX(AR550,IF($A549&gt;=AR$16,0,AR$13*(AR$16-$A549)+AR$14*(AR$16-$A549)^2+AR$15*(AR$16-$A549)^3)))</f>
        <v>0</v>
      </c>
      <c r="AS549" s="54" t="n">
        <f aca="false">MIN(1000,MAX(AS550,IF($A549&gt;=AS$16,0,AS$13*(AS$16-$A549)+AS$14*(AS$16-$A549)^2+AS$15*(AS$16-$A549)^3)))</f>
        <v>0</v>
      </c>
      <c r="AT549" s="54" t="n">
        <f aca="false">MIN(1000,MAX(AT550,IF($A549&gt;=AT$16,0,AT$13*(AT$16-$A549)+AT$14*(AT$16-$A549)^2+AT$15*(AT$16-$A549)^3)))</f>
        <v>0</v>
      </c>
      <c r="AU549" s="54" t="n">
        <f aca="false">MIN(1000,MAX(AU550,IF($A549&gt;=AU$16,0,AU$13*(AU$16-$A549)+AU$14*(AU$16-$A549)^2+AU$15*(AU$16-$A549)^3)))</f>
        <v>0</v>
      </c>
      <c r="AV549" s="54" t="n">
        <f aca="false">MIN(1000,MAX(AV550,IF($A549&gt;=AV$16,0,AV$13*(AV$16-$A549)+AV$14*(AV$16-$A549)^2+AV$15*(AV$16-$A549)^3)))</f>
        <v>158.39153</v>
      </c>
      <c r="AW549" s="54" t="n">
        <f aca="false">MIN(1000,MAX(AW550,IF($A549&gt;=AW$16,0,AW$13*(AW$16-$A549)+AW$14*(AW$16-$A549)^2+AW$15*(AW$16-$A549)^3)))</f>
        <v>0</v>
      </c>
      <c r="AX549" s="54" t="n">
        <f aca="false">MIN(1000,MAX(AX550,IF($A549&gt;=AX$16,0,AX$13*(AX$16-$A549)+AX$14*(AX$16-$A549)^2+AX$15*(AX$16-$A549)^3)))</f>
        <v>58.216864</v>
      </c>
      <c r="AY549" s="54" t="n">
        <f aca="false">MIN(1000,MAX(AY550,IF($A549&gt;=AY$16,0,AY$13*(AY$16-$A549)+AY$14*(AY$16-$A549)^2+AY$15*(AY$16-$A549)^3)))</f>
        <v>0</v>
      </c>
      <c r="AZ549" s="54" t="n">
        <f aca="false">MIN(1000,MAX(AZ550,IF($A549&gt;=AZ$16,0,AZ$13*(AZ$16-$A549)+AZ$14*(AZ$16-$A549)^2+AZ$15*(AZ$16-$A549)^3)))</f>
        <v>0</v>
      </c>
      <c r="BA549" s="54" t="n">
        <f aca="false">MIN(1000,MAX(BA550,IF($A549&gt;=BA$16,0,BA$13*(BA$16-$A549)+BA$14*(BA$16-$A549)^2+BA$15*(BA$16-$A549)^3)))</f>
        <v>0</v>
      </c>
    </row>
    <row r="550" customFormat="false" ht="13.8" hidden="false" customHeight="false" outlineLevel="0" collapsed="false">
      <c r="A550" s="12" t="n">
        <f aca="false">A549+10</f>
        <v>5330</v>
      </c>
      <c r="B550" s="54" t="n">
        <f aca="false">MIN(1000,MAX(B551,IF($A550&gt;=B$16,0,B$13*(B$16-$A550)+B$14*(B$16-$A550)^2+B$15*(B$16-$A550)^3)))</f>
        <v>0</v>
      </c>
      <c r="C550" s="54" t="n">
        <f aca="false">MIN(1000,MAX(C551,IF($A550&gt;=C$16,0,C$13*(C$16-$A550)+C$14*(C$16-$A550)^2+C$15*(C$16-$A550)^3)))</f>
        <v>0</v>
      </c>
      <c r="D550" s="54" t="n">
        <f aca="false">MIN(1000,MAX(D551,IF($A550&gt;=D$16,0,D$13*(D$16-$A550)+D$14*(D$16-$A550)^2+D$15*(D$16-$A550)^3)))</f>
        <v>0</v>
      </c>
      <c r="E550" s="54" t="n">
        <f aca="false">MIN(1000,MAX(E551,IF($A550&gt;=E$16,0,E$13*(E$16-$A550)+E$14*(E$16-$A550)^2+E$15*(E$16-$A550)^3)))</f>
        <v>0</v>
      </c>
      <c r="F550" s="54" t="n">
        <f aca="false">MIN(1000,MAX(F551,IF($A550&gt;=F$16,0,F$13*(F$16-$A550)+F$14*(F$16-$A550)^2+F$15*(F$16-$A550)^3)))</f>
        <v>0</v>
      </c>
      <c r="G550" s="54" t="n">
        <f aca="false">MIN(1000,MAX(G551,IF($A550&gt;=G$16,0,G$13*(G$16-$A550)+G$14*(G$16-$A550)^2+G$15*(G$16-$A550)^3)))</f>
        <v>0</v>
      </c>
      <c r="H550" s="54" t="n">
        <f aca="false">MIN(1000,MAX(H551,IF($A550&gt;=H$16,0,H$13*(H$16-$A550)+H$14*(H$16-$A550)^2+H$15*(H$16-$A550)^3)))</f>
        <v>0</v>
      </c>
      <c r="I550" s="54" t="n">
        <f aca="false">MIN(1000,MAX(I551,IF($A550&gt;=I$16,0,I$13*(I$16-$A550)+I$14*(I$16-$A550)^2+I$15*(I$16-$A550)^3)))</f>
        <v>0</v>
      </c>
      <c r="J550" s="54" t="n">
        <f aca="false">MIN(1000,MAX(J551,IF($A550&gt;=J$16,0,J$13*(J$16-$A550)+J$14*(J$16-$A550)^2+J$15*(J$16-$A550)^3)))</f>
        <v>0</v>
      </c>
      <c r="K550" s="54" t="n">
        <f aca="false">MIN(1000,MAX(K551,IF($A550&gt;=K$16,0,K$13*(K$16-$A550)+K$14*(K$16-$A550)^2+K$15*(K$16-$A550)^3)))</f>
        <v>0</v>
      </c>
      <c r="L550" s="54" t="n">
        <f aca="false">MIN(1000,MAX(L551,IF($A550&gt;=L$16,0,L$13*(L$16-$A550)+L$14*(L$16-$A550)^2+L$15*(L$16-$A550)^3)))</f>
        <v>0</v>
      </c>
      <c r="M550" s="54" t="n">
        <f aca="false">MIN(1000,MAX(M551,IF($A550&gt;=M$16,0,M$13*(M$16-$A550)+M$14*(M$16-$A550)^2+M$15*(M$16-$A550)^3)))</f>
        <v>0</v>
      </c>
      <c r="N550" s="54" t="n">
        <f aca="false">MIN(1000,MAX(N551,IF($A550&gt;=N$16,0,N$13*(N$16-$A550)+N$14*(N$16-$A550)^2+N$15*(N$16-$A550)^3)))</f>
        <v>0</v>
      </c>
      <c r="O550" s="54" t="n">
        <f aca="false">MIN(1000,MAX(O551,IF($A550&gt;=O$16,0,O$13*(O$16-$A550)+O$14*(O$16-$A550)^2+O$15*(O$16-$A550)^3)))</f>
        <v>0</v>
      </c>
      <c r="P550" s="54" t="n">
        <f aca="false">MIN(1000,MAX(P551,IF($A550&gt;=P$16,0,P$13*(P$16-$A550)+P$14*(P$16-$A550)^2+P$15*(P$16-$A550)^3)))</f>
        <v>0</v>
      </c>
      <c r="Q550" s="54" t="n">
        <f aca="false">MIN(1000,MAX(Q551,IF($A550&gt;=Q$16,0,Q$13*(Q$16-$A550)+Q$14*(Q$16-$A550)^2+Q$15*(Q$16-$A550)^3)))</f>
        <v>0</v>
      </c>
      <c r="R550" s="54" t="n">
        <f aca="false">MIN(1000,MAX(R551,IF($A550&gt;=R$16,0,R$13*(R$16-$A550)+R$14*(R$16-$A550)^2+R$15*(R$16-$A550)^3)))</f>
        <v>0</v>
      </c>
      <c r="S550" s="54" t="n">
        <f aca="false">MIN(1000,MAX(S551,IF($A550&gt;=S$16,0,S$13*(S$16-$A550)+S$14*(S$16-$A550)^2+S$15*(S$16-$A550)^3)))</f>
        <v>0</v>
      </c>
      <c r="T550" s="54" t="n">
        <f aca="false">MIN(1000,MAX(T551,IF($A550&gt;=T$16,0,T$13*(T$16-$A550)+T$14*(T$16-$A550)^2+T$15*(T$16-$A550)^3)))</f>
        <v>0</v>
      </c>
      <c r="U550" s="54" t="n">
        <f aca="false">MIN(1000,MAX(U551,IF($A550&gt;=U$16,0,U$13*(U$16-$A550)+U$14*(U$16-$A550)^2+U$15*(U$16-$A550)^3)))</f>
        <v>26.46245</v>
      </c>
      <c r="V550" s="54" t="n">
        <f aca="false">MIN(1000,MAX(V551,IF($A550&gt;=V$16,0,V$13*(V$16-$A550)+V$14*(V$16-$A550)^2+V$15*(V$16-$A550)^3)))</f>
        <v>0</v>
      </c>
      <c r="W550" s="54" t="n">
        <f aca="false">MIN(1000,MAX(W551,IF($A550&gt;=W$16,0,W$13*(W$16-$A550)+W$14*(W$16-$A550)^2+W$15*(W$16-$A550)^3)))</f>
        <v>14.97948</v>
      </c>
      <c r="X550" s="54" t="n">
        <f aca="false">MIN(1000,MAX(X551,IF($A550&gt;=X$16,0,X$13*(X$16-$A550)+X$14*(X$16-$A550)^2+X$15*(X$16-$A550)^3)))</f>
        <v>0</v>
      </c>
      <c r="Y550" s="54" t="n">
        <f aca="false">MIN(1000,MAX(Y551,IF($A550&gt;=Y$16,0,Y$13*(Y$16-$A550)+Y$14*(Y$16-$A550)^2+Y$15*(Y$16-$A550)^3)))</f>
        <v>0</v>
      </c>
      <c r="Z550" s="54" t="n">
        <f aca="false">MIN(1000,MAX(Z551,IF($A550&gt;=Z$16,0,Z$13*(Z$16-$A550)+Z$14*(Z$16-$A550)^2+Z$15*(Z$16-$A550)^3)))</f>
        <v>0</v>
      </c>
      <c r="AC550" s="54" t="n">
        <f aca="false">MIN(1000,MAX(AC551,IF($A550&gt;=AC$16,0,AC$13*(AC$16-$A550)+AC$14*(AC$16-$A550)^2+AC$15*(AC$16-$A550)^3)))</f>
        <v>0</v>
      </c>
      <c r="AD550" s="54" t="n">
        <f aca="false">MIN(1000,MAX(AD551,IF($A550&gt;=AD$16,0,AD$13*(AD$16-$A550)+AD$14*(AD$16-$A550)^2+AD$15*(AD$16-$A550)^3)))</f>
        <v>0</v>
      </c>
      <c r="AE550" s="54" t="n">
        <f aca="false">MIN(1000,MAX(AE551,IF($A550&gt;=AE$16,0,AE$13*(AE$16-$A550)+AE$14*(AE$16-$A550)^2+AE$15*(AE$16-$A550)^3)))</f>
        <v>0</v>
      </c>
      <c r="AF550" s="54" t="n">
        <f aca="false">MIN(1000,MAX(AF551,IF($A550&gt;=AF$16,0,AF$13*(AF$16-$A550)+AF$14*(AF$16-$A550)^2+AF$15*(AF$16-$A550)^3)))</f>
        <v>0</v>
      </c>
      <c r="AG550" s="54" t="n">
        <f aca="false">MIN(1000,MAX(AG551,IF($A550&gt;=AG$16,0,AG$13*(AG$16-$A550)+AG$14*(AG$16-$A550)^2+AG$15*(AG$16-$A550)^3)))</f>
        <v>0</v>
      </c>
      <c r="AH550" s="54" t="n">
        <f aca="false">MIN(1000,MAX(AH551,IF($A550&gt;=AH$16,0,AH$13*(AH$16-$A550)+AH$14*(AH$16-$A550)^2+AH$15*(AH$16-$A550)^3)))</f>
        <v>0</v>
      </c>
      <c r="AI550" s="54" t="n">
        <f aca="false">MIN(1000,MAX(AI551,IF($A550&gt;=AI$16,0,AI$13*(AI$16-$A550)+AI$14*(AI$16-$A550)^2+AI$15*(AI$16-$A550)^3)))</f>
        <v>0</v>
      </c>
      <c r="AJ550" s="54" t="n">
        <f aca="false">MIN(1000,MAX(AJ551,IF($A550&gt;=AJ$16,0,AJ$13*(AJ$16-$A550)+AJ$14*(AJ$16-$A550)^2+AJ$15*(AJ$16-$A550)^3)))</f>
        <v>0</v>
      </c>
      <c r="AK550" s="54" t="n">
        <f aca="false">MIN(1000,MAX(AK551,IF($A550&gt;=AK$16,0,AK$13*(AK$16-$A550)+AK$14*(AK$16-$A550)^2+AK$15*(AK$16-$A550)^3)))</f>
        <v>0</v>
      </c>
      <c r="AL550" s="54" t="n">
        <f aca="false">MIN(1000,MAX(AL551,IF($A550&gt;=AL$16,0,AL$13*(AL$16-$A550)+AL$14*(AL$16-$A550)^2+AL$15*(AL$16-$A550)^3)))</f>
        <v>0</v>
      </c>
      <c r="AM550" s="54" t="n">
        <f aca="false">MIN(1000,MAX(AM551,IF($A550&gt;=AM$16,0,AM$13*(AM$16-$A550)+AM$14*(AM$16-$A550)^2+AM$15*(AM$16-$A550)^3)))</f>
        <v>0</v>
      </c>
      <c r="AN550" s="54" t="n">
        <f aca="false">MIN(1000,MAX(AN551,IF($A550&gt;=AN$16,0,AN$13*(AN$16-$A550)+AN$14*(AN$16-$A550)^2+AN$15*(AN$16-$A550)^3)))</f>
        <v>0</v>
      </c>
      <c r="AO550" s="54" t="n">
        <f aca="false">MIN(1000,MAX(AO551,IF($A550&gt;=AO$16,0,AO$13*(AO$16-$A550)+AO$14*(AO$16-$A550)^2+AO$15*(AO$16-$A550)^3)))</f>
        <v>0</v>
      </c>
      <c r="AP550" s="54" t="n">
        <f aca="false">MIN(1000,MAX(AP551,IF($A550&gt;=AP$16,0,AP$13*(AP$16-$A550)+AP$14*(AP$16-$A550)^2+AP$15*(AP$16-$A550)^3)))</f>
        <v>0</v>
      </c>
      <c r="AQ550" s="54" t="n">
        <f aca="false">MIN(1000,MAX(AQ551,IF($A550&gt;=AQ$16,0,AQ$13*(AQ$16-$A550)+AQ$14*(AQ$16-$A550)^2+AQ$15*(AQ$16-$A550)^3)))</f>
        <v>0</v>
      </c>
      <c r="AR550" s="54" t="n">
        <f aca="false">MIN(1000,MAX(AR551,IF($A550&gt;=AR$16,0,AR$13*(AR$16-$A550)+AR$14*(AR$16-$A550)^2+AR$15*(AR$16-$A550)^3)))</f>
        <v>0</v>
      </c>
      <c r="AS550" s="54" t="n">
        <f aca="false">MIN(1000,MAX(AS551,IF($A550&gt;=AS$16,0,AS$13*(AS$16-$A550)+AS$14*(AS$16-$A550)^2+AS$15*(AS$16-$A550)^3)))</f>
        <v>0</v>
      </c>
      <c r="AT550" s="54" t="n">
        <f aca="false">MIN(1000,MAX(AT551,IF($A550&gt;=AT$16,0,AT$13*(AT$16-$A550)+AT$14*(AT$16-$A550)^2+AT$15*(AT$16-$A550)^3)))</f>
        <v>0</v>
      </c>
      <c r="AU550" s="54" t="n">
        <f aca="false">MIN(1000,MAX(AU551,IF($A550&gt;=AU$16,0,AU$13*(AU$16-$A550)+AU$14*(AU$16-$A550)^2+AU$15*(AU$16-$A550)^3)))</f>
        <v>0</v>
      </c>
      <c r="AV550" s="54" t="n">
        <f aca="false">MIN(1000,MAX(AV551,IF($A550&gt;=AV$16,0,AV$13*(AV$16-$A550)+AV$14*(AV$16-$A550)^2+AV$15*(AV$16-$A550)^3)))</f>
        <v>156.93853</v>
      </c>
      <c r="AW550" s="54" t="n">
        <f aca="false">MIN(1000,MAX(AW551,IF($A550&gt;=AW$16,0,AW$13*(AW$16-$A550)+AW$14*(AW$16-$A550)^2+AW$15*(AW$16-$A550)^3)))</f>
        <v>0</v>
      </c>
      <c r="AX550" s="54" t="n">
        <f aca="false">MIN(1000,MAX(AX551,IF($A550&gt;=AX$16,0,AX$13*(AX$16-$A550)+AX$14*(AX$16-$A550)^2+AX$15*(AX$16-$A550)^3)))</f>
        <v>58.216864</v>
      </c>
      <c r="AY550" s="54" t="n">
        <f aca="false">MIN(1000,MAX(AY551,IF($A550&gt;=AY$16,0,AY$13*(AY$16-$A550)+AY$14*(AY$16-$A550)^2+AY$15*(AY$16-$A550)^3)))</f>
        <v>0</v>
      </c>
      <c r="AZ550" s="54" t="n">
        <f aca="false">MIN(1000,MAX(AZ551,IF($A550&gt;=AZ$16,0,AZ$13*(AZ$16-$A550)+AZ$14*(AZ$16-$A550)^2+AZ$15*(AZ$16-$A550)^3)))</f>
        <v>0</v>
      </c>
      <c r="BA550" s="54" t="n">
        <f aca="false">MIN(1000,MAX(BA551,IF($A550&gt;=BA$16,0,BA$13*(BA$16-$A550)+BA$14*(BA$16-$A550)^2+BA$15*(BA$16-$A550)^3)))</f>
        <v>0</v>
      </c>
    </row>
    <row r="551" customFormat="false" ht="13.8" hidden="false" customHeight="false" outlineLevel="0" collapsed="false">
      <c r="A551" s="12" t="n">
        <f aca="false">A550+10</f>
        <v>5340</v>
      </c>
      <c r="B551" s="54" t="n">
        <f aca="false">MIN(1000,MAX(B552,IF($A551&gt;=B$16,0,B$13*(B$16-$A551)+B$14*(B$16-$A551)^2+B$15*(B$16-$A551)^3)))</f>
        <v>0</v>
      </c>
      <c r="C551" s="54" t="n">
        <f aca="false">MIN(1000,MAX(C552,IF($A551&gt;=C$16,0,C$13*(C$16-$A551)+C$14*(C$16-$A551)^2+C$15*(C$16-$A551)^3)))</f>
        <v>0</v>
      </c>
      <c r="D551" s="54" t="n">
        <f aca="false">MIN(1000,MAX(D552,IF($A551&gt;=D$16,0,D$13*(D$16-$A551)+D$14*(D$16-$A551)^2+D$15*(D$16-$A551)^3)))</f>
        <v>0</v>
      </c>
      <c r="E551" s="54" t="n">
        <f aca="false">MIN(1000,MAX(E552,IF($A551&gt;=E$16,0,E$13*(E$16-$A551)+E$14*(E$16-$A551)^2+E$15*(E$16-$A551)^3)))</f>
        <v>0</v>
      </c>
      <c r="F551" s="54" t="n">
        <f aca="false">MIN(1000,MAX(F552,IF($A551&gt;=F$16,0,F$13*(F$16-$A551)+F$14*(F$16-$A551)^2+F$15*(F$16-$A551)^3)))</f>
        <v>0</v>
      </c>
      <c r="G551" s="54" t="n">
        <f aca="false">MIN(1000,MAX(G552,IF($A551&gt;=G$16,0,G$13*(G$16-$A551)+G$14*(G$16-$A551)^2+G$15*(G$16-$A551)^3)))</f>
        <v>0</v>
      </c>
      <c r="H551" s="54" t="n">
        <f aca="false">MIN(1000,MAX(H552,IF($A551&gt;=H$16,0,H$13*(H$16-$A551)+H$14*(H$16-$A551)^2+H$15*(H$16-$A551)^3)))</f>
        <v>0</v>
      </c>
      <c r="I551" s="54" t="n">
        <f aca="false">MIN(1000,MAX(I552,IF($A551&gt;=I$16,0,I$13*(I$16-$A551)+I$14*(I$16-$A551)^2+I$15*(I$16-$A551)^3)))</f>
        <v>0</v>
      </c>
      <c r="J551" s="54" t="n">
        <f aca="false">MIN(1000,MAX(J552,IF($A551&gt;=J$16,0,J$13*(J$16-$A551)+J$14*(J$16-$A551)^2+J$15*(J$16-$A551)^3)))</f>
        <v>0</v>
      </c>
      <c r="K551" s="54" t="n">
        <f aca="false">MIN(1000,MAX(K552,IF($A551&gt;=K$16,0,K$13*(K$16-$A551)+K$14*(K$16-$A551)^2+K$15*(K$16-$A551)^3)))</f>
        <v>0</v>
      </c>
      <c r="L551" s="54" t="n">
        <f aca="false">MIN(1000,MAX(L552,IF($A551&gt;=L$16,0,L$13*(L$16-$A551)+L$14*(L$16-$A551)^2+L$15*(L$16-$A551)^3)))</f>
        <v>0</v>
      </c>
      <c r="M551" s="54" t="n">
        <f aca="false">MIN(1000,MAX(M552,IF($A551&gt;=M$16,0,M$13*(M$16-$A551)+M$14*(M$16-$A551)^2+M$15*(M$16-$A551)^3)))</f>
        <v>0</v>
      </c>
      <c r="N551" s="54" t="n">
        <f aca="false">MIN(1000,MAX(N552,IF($A551&gt;=N$16,0,N$13*(N$16-$A551)+N$14*(N$16-$A551)^2+N$15*(N$16-$A551)^3)))</f>
        <v>0</v>
      </c>
      <c r="O551" s="54" t="n">
        <f aca="false">MIN(1000,MAX(O552,IF($A551&gt;=O$16,0,O$13*(O$16-$A551)+O$14*(O$16-$A551)^2+O$15*(O$16-$A551)^3)))</f>
        <v>0</v>
      </c>
      <c r="P551" s="54" t="n">
        <f aca="false">MIN(1000,MAX(P552,IF($A551&gt;=P$16,0,P$13*(P$16-$A551)+P$14*(P$16-$A551)^2+P$15*(P$16-$A551)^3)))</f>
        <v>0</v>
      </c>
      <c r="Q551" s="54" t="n">
        <f aca="false">MIN(1000,MAX(Q552,IF($A551&gt;=Q$16,0,Q$13*(Q$16-$A551)+Q$14*(Q$16-$A551)^2+Q$15*(Q$16-$A551)^3)))</f>
        <v>0</v>
      </c>
      <c r="R551" s="54" t="n">
        <f aca="false">MIN(1000,MAX(R552,IF($A551&gt;=R$16,0,R$13*(R$16-$A551)+R$14*(R$16-$A551)^2+R$15*(R$16-$A551)^3)))</f>
        <v>0</v>
      </c>
      <c r="S551" s="54" t="n">
        <f aca="false">MIN(1000,MAX(S552,IF($A551&gt;=S$16,0,S$13*(S$16-$A551)+S$14*(S$16-$A551)^2+S$15*(S$16-$A551)^3)))</f>
        <v>0</v>
      </c>
      <c r="T551" s="54" t="n">
        <f aca="false">MIN(1000,MAX(T552,IF($A551&gt;=T$16,0,T$13*(T$16-$A551)+T$14*(T$16-$A551)^2+T$15*(T$16-$A551)^3)))</f>
        <v>0</v>
      </c>
      <c r="U551" s="54" t="n">
        <f aca="false">MIN(1000,MAX(U552,IF($A551&gt;=U$16,0,U$13*(U$16-$A551)+U$14*(U$16-$A551)^2+U$15*(U$16-$A551)^3)))</f>
        <v>26.21745</v>
      </c>
      <c r="V551" s="54" t="n">
        <f aca="false">MIN(1000,MAX(V552,IF($A551&gt;=V$16,0,V$13*(V$16-$A551)+V$14*(V$16-$A551)^2+V$15*(V$16-$A551)^3)))</f>
        <v>0</v>
      </c>
      <c r="W551" s="54" t="n">
        <f aca="false">MIN(1000,MAX(W552,IF($A551&gt;=W$16,0,W$13*(W$16-$A551)+W$14*(W$16-$A551)^2+W$15*(W$16-$A551)^3)))</f>
        <v>14.85048</v>
      </c>
      <c r="X551" s="54" t="n">
        <f aca="false">MIN(1000,MAX(X552,IF($A551&gt;=X$16,0,X$13*(X$16-$A551)+X$14*(X$16-$A551)^2+X$15*(X$16-$A551)^3)))</f>
        <v>0</v>
      </c>
      <c r="Y551" s="54" t="n">
        <f aca="false">MIN(1000,MAX(Y552,IF($A551&gt;=Y$16,0,Y$13*(Y$16-$A551)+Y$14*(Y$16-$A551)^2+Y$15*(Y$16-$A551)^3)))</f>
        <v>0</v>
      </c>
      <c r="Z551" s="54" t="n">
        <f aca="false">MIN(1000,MAX(Z552,IF($A551&gt;=Z$16,0,Z$13*(Z$16-$A551)+Z$14*(Z$16-$A551)^2+Z$15*(Z$16-$A551)^3)))</f>
        <v>0</v>
      </c>
      <c r="AC551" s="54" t="n">
        <f aca="false">MIN(1000,MAX(AC552,IF($A551&gt;=AC$16,0,AC$13*(AC$16-$A551)+AC$14*(AC$16-$A551)^2+AC$15*(AC$16-$A551)^3)))</f>
        <v>0</v>
      </c>
      <c r="AD551" s="54" t="n">
        <f aca="false">MIN(1000,MAX(AD552,IF($A551&gt;=AD$16,0,AD$13*(AD$16-$A551)+AD$14*(AD$16-$A551)^2+AD$15*(AD$16-$A551)^3)))</f>
        <v>0</v>
      </c>
      <c r="AE551" s="54" t="n">
        <f aca="false">MIN(1000,MAX(AE552,IF($A551&gt;=AE$16,0,AE$13*(AE$16-$A551)+AE$14*(AE$16-$A551)^2+AE$15*(AE$16-$A551)^3)))</f>
        <v>0</v>
      </c>
      <c r="AF551" s="54" t="n">
        <f aca="false">MIN(1000,MAX(AF552,IF($A551&gt;=AF$16,0,AF$13*(AF$16-$A551)+AF$14*(AF$16-$A551)^2+AF$15*(AF$16-$A551)^3)))</f>
        <v>0</v>
      </c>
      <c r="AG551" s="54" t="n">
        <f aca="false">MIN(1000,MAX(AG552,IF($A551&gt;=AG$16,0,AG$13*(AG$16-$A551)+AG$14*(AG$16-$A551)^2+AG$15*(AG$16-$A551)^3)))</f>
        <v>0</v>
      </c>
      <c r="AH551" s="54" t="n">
        <f aca="false">MIN(1000,MAX(AH552,IF($A551&gt;=AH$16,0,AH$13*(AH$16-$A551)+AH$14*(AH$16-$A551)^2+AH$15*(AH$16-$A551)^3)))</f>
        <v>0</v>
      </c>
      <c r="AI551" s="54" t="n">
        <f aca="false">MIN(1000,MAX(AI552,IF($A551&gt;=AI$16,0,AI$13*(AI$16-$A551)+AI$14*(AI$16-$A551)^2+AI$15*(AI$16-$A551)^3)))</f>
        <v>0</v>
      </c>
      <c r="AJ551" s="54" t="n">
        <f aca="false">MIN(1000,MAX(AJ552,IF($A551&gt;=AJ$16,0,AJ$13*(AJ$16-$A551)+AJ$14*(AJ$16-$A551)^2+AJ$15*(AJ$16-$A551)^3)))</f>
        <v>0</v>
      </c>
      <c r="AK551" s="54" t="n">
        <f aca="false">MIN(1000,MAX(AK552,IF($A551&gt;=AK$16,0,AK$13*(AK$16-$A551)+AK$14*(AK$16-$A551)^2+AK$15*(AK$16-$A551)^3)))</f>
        <v>0</v>
      </c>
      <c r="AL551" s="54" t="n">
        <f aca="false">MIN(1000,MAX(AL552,IF($A551&gt;=AL$16,0,AL$13*(AL$16-$A551)+AL$14*(AL$16-$A551)^2+AL$15*(AL$16-$A551)^3)))</f>
        <v>0</v>
      </c>
      <c r="AM551" s="54" t="n">
        <f aca="false">MIN(1000,MAX(AM552,IF($A551&gt;=AM$16,0,AM$13*(AM$16-$A551)+AM$14*(AM$16-$A551)^2+AM$15*(AM$16-$A551)^3)))</f>
        <v>0</v>
      </c>
      <c r="AN551" s="54" t="n">
        <f aca="false">MIN(1000,MAX(AN552,IF($A551&gt;=AN$16,0,AN$13*(AN$16-$A551)+AN$14*(AN$16-$A551)^2+AN$15*(AN$16-$A551)^3)))</f>
        <v>0</v>
      </c>
      <c r="AO551" s="54" t="n">
        <f aca="false">MIN(1000,MAX(AO552,IF($A551&gt;=AO$16,0,AO$13*(AO$16-$A551)+AO$14*(AO$16-$A551)^2+AO$15*(AO$16-$A551)^3)))</f>
        <v>0</v>
      </c>
      <c r="AP551" s="54" t="n">
        <f aca="false">MIN(1000,MAX(AP552,IF($A551&gt;=AP$16,0,AP$13*(AP$16-$A551)+AP$14*(AP$16-$A551)^2+AP$15*(AP$16-$A551)^3)))</f>
        <v>0</v>
      </c>
      <c r="AQ551" s="54" t="n">
        <f aca="false">MIN(1000,MAX(AQ552,IF($A551&gt;=AQ$16,0,AQ$13*(AQ$16-$A551)+AQ$14*(AQ$16-$A551)^2+AQ$15*(AQ$16-$A551)^3)))</f>
        <v>0</v>
      </c>
      <c r="AR551" s="54" t="n">
        <f aca="false">MIN(1000,MAX(AR552,IF($A551&gt;=AR$16,0,AR$13*(AR$16-$A551)+AR$14*(AR$16-$A551)^2+AR$15*(AR$16-$A551)^3)))</f>
        <v>0</v>
      </c>
      <c r="AS551" s="54" t="n">
        <f aca="false">MIN(1000,MAX(AS552,IF($A551&gt;=AS$16,0,AS$13*(AS$16-$A551)+AS$14*(AS$16-$A551)^2+AS$15*(AS$16-$A551)^3)))</f>
        <v>0</v>
      </c>
      <c r="AT551" s="54" t="n">
        <f aca="false">MIN(1000,MAX(AT552,IF($A551&gt;=AT$16,0,AT$13*(AT$16-$A551)+AT$14*(AT$16-$A551)^2+AT$15*(AT$16-$A551)^3)))</f>
        <v>0</v>
      </c>
      <c r="AU551" s="54" t="n">
        <f aca="false">MIN(1000,MAX(AU552,IF($A551&gt;=AU$16,0,AU$13*(AU$16-$A551)+AU$14*(AU$16-$A551)^2+AU$15*(AU$16-$A551)^3)))</f>
        <v>0</v>
      </c>
      <c r="AV551" s="54" t="n">
        <f aca="false">MIN(1000,MAX(AV552,IF($A551&gt;=AV$16,0,AV$13*(AV$16-$A551)+AV$14*(AV$16-$A551)^2+AV$15*(AV$16-$A551)^3)))</f>
        <v>155.48553</v>
      </c>
      <c r="AW551" s="54" t="n">
        <f aca="false">MIN(1000,MAX(AW552,IF($A551&gt;=AW$16,0,AW$13*(AW$16-$A551)+AW$14*(AW$16-$A551)^2+AW$15*(AW$16-$A551)^3)))</f>
        <v>0</v>
      </c>
      <c r="AX551" s="54" t="n">
        <f aca="false">MIN(1000,MAX(AX552,IF($A551&gt;=AX$16,0,AX$13*(AX$16-$A551)+AX$14*(AX$16-$A551)^2+AX$15*(AX$16-$A551)^3)))</f>
        <v>58.216864</v>
      </c>
      <c r="AY551" s="54" t="n">
        <f aca="false">MIN(1000,MAX(AY552,IF($A551&gt;=AY$16,0,AY$13*(AY$16-$A551)+AY$14*(AY$16-$A551)^2+AY$15*(AY$16-$A551)^3)))</f>
        <v>0</v>
      </c>
      <c r="AZ551" s="54" t="n">
        <f aca="false">MIN(1000,MAX(AZ552,IF($A551&gt;=AZ$16,0,AZ$13*(AZ$16-$A551)+AZ$14*(AZ$16-$A551)^2+AZ$15*(AZ$16-$A551)^3)))</f>
        <v>0</v>
      </c>
      <c r="BA551" s="54" t="n">
        <f aca="false">MIN(1000,MAX(BA552,IF($A551&gt;=BA$16,0,BA$13*(BA$16-$A551)+BA$14*(BA$16-$A551)^2+BA$15*(BA$16-$A551)^3)))</f>
        <v>0</v>
      </c>
    </row>
    <row r="552" customFormat="false" ht="13.8" hidden="false" customHeight="false" outlineLevel="0" collapsed="false">
      <c r="A552" s="12" t="n">
        <f aca="false">A551+10</f>
        <v>5350</v>
      </c>
      <c r="B552" s="54" t="n">
        <f aca="false">MIN(1000,MAX(B553,IF($A552&gt;=B$16,0,B$13*(B$16-$A552)+B$14*(B$16-$A552)^2+B$15*(B$16-$A552)^3)))</f>
        <v>0</v>
      </c>
      <c r="C552" s="54" t="n">
        <f aca="false">MIN(1000,MAX(C553,IF($A552&gt;=C$16,0,C$13*(C$16-$A552)+C$14*(C$16-$A552)^2+C$15*(C$16-$A552)^3)))</f>
        <v>0</v>
      </c>
      <c r="D552" s="54" t="n">
        <f aca="false">MIN(1000,MAX(D553,IF($A552&gt;=D$16,0,D$13*(D$16-$A552)+D$14*(D$16-$A552)^2+D$15*(D$16-$A552)^3)))</f>
        <v>0</v>
      </c>
      <c r="E552" s="54" t="n">
        <f aca="false">MIN(1000,MAX(E553,IF($A552&gt;=E$16,0,E$13*(E$16-$A552)+E$14*(E$16-$A552)^2+E$15*(E$16-$A552)^3)))</f>
        <v>0</v>
      </c>
      <c r="F552" s="54" t="n">
        <f aca="false">MIN(1000,MAX(F553,IF($A552&gt;=F$16,0,F$13*(F$16-$A552)+F$14*(F$16-$A552)^2+F$15*(F$16-$A552)^3)))</f>
        <v>0</v>
      </c>
      <c r="G552" s="54" t="n">
        <f aca="false">MIN(1000,MAX(G553,IF($A552&gt;=G$16,0,G$13*(G$16-$A552)+G$14*(G$16-$A552)^2+G$15*(G$16-$A552)^3)))</f>
        <v>0</v>
      </c>
      <c r="H552" s="54" t="n">
        <f aca="false">MIN(1000,MAX(H553,IF($A552&gt;=H$16,0,H$13*(H$16-$A552)+H$14*(H$16-$A552)^2+H$15*(H$16-$A552)^3)))</f>
        <v>0</v>
      </c>
      <c r="I552" s="54" t="n">
        <f aca="false">MIN(1000,MAX(I553,IF($A552&gt;=I$16,0,I$13*(I$16-$A552)+I$14*(I$16-$A552)^2+I$15*(I$16-$A552)^3)))</f>
        <v>0</v>
      </c>
      <c r="J552" s="54" t="n">
        <f aca="false">MIN(1000,MAX(J553,IF($A552&gt;=J$16,0,J$13*(J$16-$A552)+J$14*(J$16-$A552)^2+J$15*(J$16-$A552)^3)))</f>
        <v>0</v>
      </c>
      <c r="K552" s="54" t="n">
        <f aca="false">MIN(1000,MAX(K553,IF($A552&gt;=K$16,0,K$13*(K$16-$A552)+K$14*(K$16-$A552)^2+K$15*(K$16-$A552)^3)))</f>
        <v>0</v>
      </c>
      <c r="L552" s="54" t="n">
        <f aca="false">MIN(1000,MAX(L553,IF($A552&gt;=L$16,0,L$13*(L$16-$A552)+L$14*(L$16-$A552)^2+L$15*(L$16-$A552)^3)))</f>
        <v>0</v>
      </c>
      <c r="M552" s="54" t="n">
        <f aca="false">MIN(1000,MAX(M553,IF($A552&gt;=M$16,0,M$13*(M$16-$A552)+M$14*(M$16-$A552)^2+M$15*(M$16-$A552)^3)))</f>
        <v>0</v>
      </c>
      <c r="N552" s="54" t="n">
        <f aca="false">MIN(1000,MAX(N553,IF($A552&gt;=N$16,0,N$13*(N$16-$A552)+N$14*(N$16-$A552)^2+N$15*(N$16-$A552)^3)))</f>
        <v>0</v>
      </c>
      <c r="O552" s="54" t="n">
        <f aca="false">MIN(1000,MAX(O553,IF($A552&gt;=O$16,0,O$13*(O$16-$A552)+O$14*(O$16-$A552)^2+O$15*(O$16-$A552)^3)))</f>
        <v>0</v>
      </c>
      <c r="P552" s="54" t="n">
        <f aca="false">MIN(1000,MAX(P553,IF($A552&gt;=P$16,0,P$13*(P$16-$A552)+P$14*(P$16-$A552)^2+P$15*(P$16-$A552)^3)))</f>
        <v>0</v>
      </c>
      <c r="Q552" s="54" t="n">
        <f aca="false">MIN(1000,MAX(Q553,IF($A552&gt;=Q$16,0,Q$13*(Q$16-$A552)+Q$14*(Q$16-$A552)^2+Q$15*(Q$16-$A552)^3)))</f>
        <v>0</v>
      </c>
      <c r="R552" s="54" t="n">
        <f aca="false">MIN(1000,MAX(R553,IF($A552&gt;=R$16,0,R$13*(R$16-$A552)+R$14*(R$16-$A552)^2+R$15*(R$16-$A552)^3)))</f>
        <v>0</v>
      </c>
      <c r="S552" s="54" t="n">
        <f aca="false">MIN(1000,MAX(S553,IF($A552&gt;=S$16,0,S$13*(S$16-$A552)+S$14*(S$16-$A552)^2+S$15*(S$16-$A552)^3)))</f>
        <v>0</v>
      </c>
      <c r="T552" s="54" t="n">
        <f aca="false">MIN(1000,MAX(T553,IF($A552&gt;=T$16,0,T$13*(T$16-$A552)+T$14*(T$16-$A552)^2+T$15*(T$16-$A552)^3)))</f>
        <v>0</v>
      </c>
      <c r="U552" s="54" t="n">
        <f aca="false">MIN(1000,MAX(U553,IF($A552&gt;=U$16,0,U$13*(U$16-$A552)+U$14*(U$16-$A552)^2+U$15*(U$16-$A552)^3)))</f>
        <v>25.97245</v>
      </c>
      <c r="V552" s="54" t="n">
        <f aca="false">MIN(1000,MAX(V553,IF($A552&gt;=V$16,0,V$13*(V$16-$A552)+V$14*(V$16-$A552)^2+V$15*(V$16-$A552)^3)))</f>
        <v>0</v>
      </c>
      <c r="W552" s="54" t="n">
        <f aca="false">MIN(1000,MAX(W553,IF($A552&gt;=W$16,0,W$13*(W$16-$A552)+W$14*(W$16-$A552)^2+W$15*(W$16-$A552)^3)))</f>
        <v>14.72148</v>
      </c>
      <c r="X552" s="54" t="n">
        <f aca="false">MIN(1000,MAX(X553,IF($A552&gt;=X$16,0,X$13*(X$16-$A552)+X$14*(X$16-$A552)^2+X$15*(X$16-$A552)^3)))</f>
        <v>0</v>
      </c>
      <c r="Y552" s="54" t="n">
        <f aca="false">MIN(1000,MAX(Y553,IF($A552&gt;=Y$16,0,Y$13*(Y$16-$A552)+Y$14*(Y$16-$A552)^2+Y$15*(Y$16-$A552)^3)))</f>
        <v>0</v>
      </c>
      <c r="Z552" s="54" t="n">
        <f aca="false">MIN(1000,MAX(Z553,IF($A552&gt;=Z$16,0,Z$13*(Z$16-$A552)+Z$14*(Z$16-$A552)^2+Z$15*(Z$16-$A552)^3)))</f>
        <v>0</v>
      </c>
      <c r="AC552" s="54" t="n">
        <f aca="false">MIN(1000,MAX(AC553,IF($A552&gt;=AC$16,0,AC$13*(AC$16-$A552)+AC$14*(AC$16-$A552)^2+AC$15*(AC$16-$A552)^3)))</f>
        <v>0</v>
      </c>
      <c r="AD552" s="54" t="n">
        <f aca="false">MIN(1000,MAX(AD553,IF($A552&gt;=AD$16,0,AD$13*(AD$16-$A552)+AD$14*(AD$16-$A552)^2+AD$15*(AD$16-$A552)^3)))</f>
        <v>0</v>
      </c>
      <c r="AE552" s="54" t="n">
        <f aca="false">MIN(1000,MAX(AE553,IF($A552&gt;=AE$16,0,AE$13*(AE$16-$A552)+AE$14*(AE$16-$A552)^2+AE$15*(AE$16-$A552)^3)))</f>
        <v>0</v>
      </c>
      <c r="AF552" s="54" t="n">
        <f aca="false">MIN(1000,MAX(AF553,IF($A552&gt;=AF$16,0,AF$13*(AF$16-$A552)+AF$14*(AF$16-$A552)^2+AF$15*(AF$16-$A552)^3)))</f>
        <v>0</v>
      </c>
      <c r="AG552" s="54" t="n">
        <f aca="false">MIN(1000,MAX(AG553,IF($A552&gt;=AG$16,0,AG$13*(AG$16-$A552)+AG$14*(AG$16-$A552)^2+AG$15*(AG$16-$A552)^3)))</f>
        <v>0</v>
      </c>
      <c r="AH552" s="54" t="n">
        <f aca="false">MIN(1000,MAX(AH553,IF($A552&gt;=AH$16,0,AH$13*(AH$16-$A552)+AH$14*(AH$16-$A552)^2+AH$15*(AH$16-$A552)^3)))</f>
        <v>0</v>
      </c>
      <c r="AI552" s="54" t="n">
        <f aca="false">MIN(1000,MAX(AI553,IF($A552&gt;=AI$16,0,AI$13*(AI$16-$A552)+AI$14*(AI$16-$A552)^2+AI$15*(AI$16-$A552)^3)))</f>
        <v>0</v>
      </c>
      <c r="AJ552" s="54" t="n">
        <f aca="false">MIN(1000,MAX(AJ553,IF($A552&gt;=AJ$16,0,AJ$13*(AJ$16-$A552)+AJ$14*(AJ$16-$A552)^2+AJ$15*(AJ$16-$A552)^3)))</f>
        <v>0</v>
      </c>
      <c r="AK552" s="54" t="n">
        <f aca="false">MIN(1000,MAX(AK553,IF($A552&gt;=AK$16,0,AK$13*(AK$16-$A552)+AK$14*(AK$16-$A552)^2+AK$15*(AK$16-$A552)^3)))</f>
        <v>0</v>
      </c>
      <c r="AL552" s="54" t="n">
        <f aca="false">MIN(1000,MAX(AL553,IF($A552&gt;=AL$16,0,AL$13*(AL$16-$A552)+AL$14*(AL$16-$A552)^2+AL$15*(AL$16-$A552)^3)))</f>
        <v>0</v>
      </c>
      <c r="AM552" s="54" t="n">
        <f aca="false">MIN(1000,MAX(AM553,IF($A552&gt;=AM$16,0,AM$13*(AM$16-$A552)+AM$14*(AM$16-$A552)^2+AM$15*(AM$16-$A552)^3)))</f>
        <v>0</v>
      </c>
      <c r="AN552" s="54" t="n">
        <f aca="false">MIN(1000,MAX(AN553,IF($A552&gt;=AN$16,0,AN$13*(AN$16-$A552)+AN$14*(AN$16-$A552)^2+AN$15*(AN$16-$A552)^3)))</f>
        <v>0</v>
      </c>
      <c r="AO552" s="54" t="n">
        <f aca="false">MIN(1000,MAX(AO553,IF($A552&gt;=AO$16,0,AO$13*(AO$16-$A552)+AO$14*(AO$16-$A552)^2+AO$15*(AO$16-$A552)^3)))</f>
        <v>0</v>
      </c>
      <c r="AP552" s="54" t="n">
        <f aca="false">MIN(1000,MAX(AP553,IF($A552&gt;=AP$16,0,AP$13*(AP$16-$A552)+AP$14*(AP$16-$A552)^2+AP$15*(AP$16-$A552)^3)))</f>
        <v>0</v>
      </c>
      <c r="AQ552" s="54" t="n">
        <f aca="false">MIN(1000,MAX(AQ553,IF($A552&gt;=AQ$16,0,AQ$13*(AQ$16-$A552)+AQ$14*(AQ$16-$A552)^2+AQ$15*(AQ$16-$A552)^3)))</f>
        <v>0</v>
      </c>
      <c r="AR552" s="54" t="n">
        <f aca="false">MIN(1000,MAX(AR553,IF($A552&gt;=AR$16,0,AR$13*(AR$16-$A552)+AR$14*(AR$16-$A552)^2+AR$15*(AR$16-$A552)^3)))</f>
        <v>0</v>
      </c>
      <c r="AS552" s="54" t="n">
        <f aca="false">MIN(1000,MAX(AS553,IF($A552&gt;=AS$16,0,AS$13*(AS$16-$A552)+AS$14*(AS$16-$A552)^2+AS$15*(AS$16-$A552)^3)))</f>
        <v>0</v>
      </c>
      <c r="AT552" s="54" t="n">
        <f aca="false">MIN(1000,MAX(AT553,IF($A552&gt;=AT$16,0,AT$13*(AT$16-$A552)+AT$14*(AT$16-$A552)^2+AT$15*(AT$16-$A552)^3)))</f>
        <v>0</v>
      </c>
      <c r="AU552" s="54" t="n">
        <f aca="false">MIN(1000,MAX(AU553,IF($A552&gt;=AU$16,0,AU$13*(AU$16-$A552)+AU$14*(AU$16-$A552)^2+AU$15*(AU$16-$A552)^3)))</f>
        <v>0</v>
      </c>
      <c r="AV552" s="54" t="n">
        <f aca="false">MIN(1000,MAX(AV553,IF($A552&gt;=AV$16,0,AV$13*(AV$16-$A552)+AV$14*(AV$16-$A552)^2+AV$15*(AV$16-$A552)^3)))</f>
        <v>154.03253</v>
      </c>
      <c r="AW552" s="54" t="n">
        <f aca="false">MIN(1000,MAX(AW553,IF($A552&gt;=AW$16,0,AW$13*(AW$16-$A552)+AW$14*(AW$16-$A552)^2+AW$15*(AW$16-$A552)^3)))</f>
        <v>0</v>
      </c>
      <c r="AX552" s="54" t="n">
        <f aca="false">MIN(1000,MAX(AX553,IF($A552&gt;=AX$16,0,AX$13*(AX$16-$A552)+AX$14*(AX$16-$A552)^2+AX$15*(AX$16-$A552)^3)))</f>
        <v>58.216864</v>
      </c>
      <c r="AY552" s="54" t="n">
        <f aca="false">MIN(1000,MAX(AY553,IF($A552&gt;=AY$16,0,AY$13*(AY$16-$A552)+AY$14*(AY$16-$A552)^2+AY$15*(AY$16-$A552)^3)))</f>
        <v>0</v>
      </c>
      <c r="AZ552" s="54" t="n">
        <f aca="false">MIN(1000,MAX(AZ553,IF($A552&gt;=AZ$16,0,AZ$13*(AZ$16-$A552)+AZ$14*(AZ$16-$A552)^2+AZ$15*(AZ$16-$A552)^3)))</f>
        <v>0</v>
      </c>
      <c r="BA552" s="54" t="n">
        <f aca="false">MIN(1000,MAX(BA553,IF($A552&gt;=BA$16,0,BA$13*(BA$16-$A552)+BA$14*(BA$16-$A552)^2+BA$15*(BA$16-$A552)^3)))</f>
        <v>0</v>
      </c>
    </row>
    <row r="553" customFormat="false" ht="13.8" hidden="false" customHeight="false" outlineLevel="0" collapsed="false">
      <c r="A553" s="12" t="n">
        <f aca="false">A552+10</f>
        <v>5360</v>
      </c>
      <c r="B553" s="54" t="n">
        <f aca="false">MIN(1000,MAX(B554,IF($A553&gt;=B$16,0,B$13*(B$16-$A553)+B$14*(B$16-$A553)^2+B$15*(B$16-$A553)^3)))</f>
        <v>0</v>
      </c>
      <c r="C553" s="54" t="n">
        <f aca="false">MIN(1000,MAX(C554,IF($A553&gt;=C$16,0,C$13*(C$16-$A553)+C$14*(C$16-$A553)^2+C$15*(C$16-$A553)^3)))</f>
        <v>0</v>
      </c>
      <c r="D553" s="54" t="n">
        <f aca="false">MIN(1000,MAX(D554,IF($A553&gt;=D$16,0,D$13*(D$16-$A553)+D$14*(D$16-$A553)^2+D$15*(D$16-$A553)^3)))</f>
        <v>0</v>
      </c>
      <c r="E553" s="54" t="n">
        <f aca="false">MIN(1000,MAX(E554,IF($A553&gt;=E$16,0,E$13*(E$16-$A553)+E$14*(E$16-$A553)^2+E$15*(E$16-$A553)^3)))</f>
        <v>0</v>
      </c>
      <c r="F553" s="54" t="n">
        <f aca="false">MIN(1000,MAX(F554,IF($A553&gt;=F$16,0,F$13*(F$16-$A553)+F$14*(F$16-$A553)^2+F$15*(F$16-$A553)^3)))</f>
        <v>0</v>
      </c>
      <c r="G553" s="54" t="n">
        <f aca="false">MIN(1000,MAX(G554,IF($A553&gt;=G$16,0,G$13*(G$16-$A553)+G$14*(G$16-$A553)^2+G$15*(G$16-$A553)^3)))</f>
        <v>0</v>
      </c>
      <c r="H553" s="54" t="n">
        <f aca="false">MIN(1000,MAX(H554,IF($A553&gt;=H$16,0,H$13*(H$16-$A553)+H$14*(H$16-$A553)^2+H$15*(H$16-$A553)^3)))</f>
        <v>0</v>
      </c>
      <c r="I553" s="54" t="n">
        <f aca="false">MIN(1000,MAX(I554,IF($A553&gt;=I$16,0,I$13*(I$16-$A553)+I$14*(I$16-$A553)^2+I$15*(I$16-$A553)^3)))</f>
        <v>0</v>
      </c>
      <c r="J553" s="54" t="n">
        <f aca="false">MIN(1000,MAX(J554,IF($A553&gt;=J$16,0,J$13*(J$16-$A553)+J$14*(J$16-$A553)^2+J$15*(J$16-$A553)^3)))</f>
        <v>0</v>
      </c>
      <c r="K553" s="54" t="n">
        <f aca="false">MIN(1000,MAX(K554,IF($A553&gt;=K$16,0,K$13*(K$16-$A553)+K$14*(K$16-$A553)^2+K$15*(K$16-$A553)^3)))</f>
        <v>0</v>
      </c>
      <c r="L553" s="54" t="n">
        <f aca="false">MIN(1000,MAX(L554,IF($A553&gt;=L$16,0,L$13*(L$16-$A553)+L$14*(L$16-$A553)^2+L$15*(L$16-$A553)^3)))</f>
        <v>0</v>
      </c>
      <c r="M553" s="54" t="n">
        <f aca="false">MIN(1000,MAX(M554,IF($A553&gt;=M$16,0,M$13*(M$16-$A553)+M$14*(M$16-$A553)^2+M$15*(M$16-$A553)^3)))</f>
        <v>0</v>
      </c>
      <c r="N553" s="54" t="n">
        <f aca="false">MIN(1000,MAX(N554,IF($A553&gt;=N$16,0,N$13*(N$16-$A553)+N$14*(N$16-$A553)^2+N$15*(N$16-$A553)^3)))</f>
        <v>0</v>
      </c>
      <c r="O553" s="54" t="n">
        <f aca="false">MIN(1000,MAX(O554,IF($A553&gt;=O$16,0,O$13*(O$16-$A553)+O$14*(O$16-$A553)^2+O$15*(O$16-$A553)^3)))</f>
        <v>0</v>
      </c>
      <c r="P553" s="54" t="n">
        <f aca="false">MIN(1000,MAX(P554,IF($A553&gt;=P$16,0,P$13*(P$16-$A553)+P$14*(P$16-$A553)^2+P$15*(P$16-$A553)^3)))</f>
        <v>0</v>
      </c>
      <c r="Q553" s="54" t="n">
        <f aca="false">MIN(1000,MAX(Q554,IF($A553&gt;=Q$16,0,Q$13*(Q$16-$A553)+Q$14*(Q$16-$A553)^2+Q$15*(Q$16-$A553)^3)))</f>
        <v>0</v>
      </c>
      <c r="R553" s="54" t="n">
        <f aca="false">MIN(1000,MAX(R554,IF($A553&gt;=R$16,0,R$13*(R$16-$A553)+R$14*(R$16-$A553)^2+R$15*(R$16-$A553)^3)))</f>
        <v>0</v>
      </c>
      <c r="S553" s="54" t="n">
        <f aca="false">MIN(1000,MAX(S554,IF($A553&gt;=S$16,0,S$13*(S$16-$A553)+S$14*(S$16-$A553)^2+S$15*(S$16-$A553)^3)))</f>
        <v>0</v>
      </c>
      <c r="T553" s="54" t="n">
        <f aca="false">MIN(1000,MAX(T554,IF($A553&gt;=T$16,0,T$13*(T$16-$A553)+T$14*(T$16-$A553)^2+T$15*(T$16-$A553)^3)))</f>
        <v>0</v>
      </c>
      <c r="U553" s="54" t="n">
        <f aca="false">MIN(1000,MAX(U554,IF($A553&gt;=U$16,0,U$13*(U$16-$A553)+U$14*(U$16-$A553)^2+U$15*(U$16-$A553)^3)))</f>
        <v>25.72745</v>
      </c>
      <c r="V553" s="54" t="n">
        <f aca="false">MIN(1000,MAX(V554,IF($A553&gt;=V$16,0,V$13*(V$16-$A553)+V$14*(V$16-$A553)^2+V$15*(V$16-$A553)^3)))</f>
        <v>0</v>
      </c>
      <c r="W553" s="54" t="n">
        <f aca="false">MIN(1000,MAX(W554,IF($A553&gt;=W$16,0,W$13*(W$16-$A553)+W$14*(W$16-$A553)^2+W$15*(W$16-$A553)^3)))</f>
        <v>14.59248</v>
      </c>
      <c r="X553" s="54" t="n">
        <f aca="false">MIN(1000,MAX(X554,IF($A553&gt;=X$16,0,X$13*(X$16-$A553)+X$14*(X$16-$A553)^2+X$15*(X$16-$A553)^3)))</f>
        <v>0</v>
      </c>
      <c r="Y553" s="54" t="n">
        <f aca="false">MIN(1000,MAX(Y554,IF($A553&gt;=Y$16,0,Y$13*(Y$16-$A553)+Y$14*(Y$16-$A553)^2+Y$15*(Y$16-$A553)^3)))</f>
        <v>0</v>
      </c>
      <c r="Z553" s="54" t="n">
        <f aca="false">MIN(1000,MAX(Z554,IF($A553&gt;=Z$16,0,Z$13*(Z$16-$A553)+Z$14*(Z$16-$A553)^2+Z$15*(Z$16-$A553)^3)))</f>
        <v>0</v>
      </c>
      <c r="AC553" s="54" t="n">
        <f aca="false">MIN(1000,MAX(AC554,IF($A553&gt;=AC$16,0,AC$13*(AC$16-$A553)+AC$14*(AC$16-$A553)^2+AC$15*(AC$16-$A553)^3)))</f>
        <v>0</v>
      </c>
      <c r="AD553" s="54" t="n">
        <f aca="false">MIN(1000,MAX(AD554,IF($A553&gt;=AD$16,0,AD$13*(AD$16-$A553)+AD$14*(AD$16-$A553)^2+AD$15*(AD$16-$A553)^3)))</f>
        <v>0</v>
      </c>
      <c r="AE553" s="54" t="n">
        <f aca="false">MIN(1000,MAX(AE554,IF($A553&gt;=AE$16,0,AE$13*(AE$16-$A553)+AE$14*(AE$16-$A553)^2+AE$15*(AE$16-$A553)^3)))</f>
        <v>0</v>
      </c>
      <c r="AF553" s="54" t="n">
        <f aca="false">MIN(1000,MAX(AF554,IF($A553&gt;=AF$16,0,AF$13*(AF$16-$A553)+AF$14*(AF$16-$A553)^2+AF$15*(AF$16-$A553)^3)))</f>
        <v>0</v>
      </c>
      <c r="AG553" s="54" t="n">
        <f aca="false">MIN(1000,MAX(AG554,IF($A553&gt;=AG$16,0,AG$13*(AG$16-$A553)+AG$14*(AG$16-$A553)^2+AG$15*(AG$16-$A553)^3)))</f>
        <v>0</v>
      </c>
      <c r="AH553" s="54" t="n">
        <f aca="false">MIN(1000,MAX(AH554,IF($A553&gt;=AH$16,0,AH$13*(AH$16-$A553)+AH$14*(AH$16-$A553)^2+AH$15*(AH$16-$A553)^3)))</f>
        <v>0</v>
      </c>
      <c r="AI553" s="54" t="n">
        <f aca="false">MIN(1000,MAX(AI554,IF($A553&gt;=AI$16,0,AI$13*(AI$16-$A553)+AI$14*(AI$16-$A553)^2+AI$15*(AI$16-$A553)^3)))</f>
        <v>0</v>
      </c>
      <c r="AJ553" s="54" t="n">
        <f aca="false">MIN(1000,MAX(AJ554,IF($A553&gt;=AJ$16,0,AJ$13*(AJ$16-$A553)+AJ$14*(AJ$16-$A553)^2+AJ$15*(AJ$16-$A553)^3)))</f>
        <v>0</v>
      </c>
      <c r="AK553" s="54" t="n">
        <f aca="false">MIN(1000,MAX(AK554,IF($A553&gt;=AK$16,0,AK$13*(AK$16-$A553)+AK$14*(AK$16-$A553)^2+AK$15*(AK$16-$A553)^3)))</f>
        <v>0</v>
      </c>
      <c r="AL553" s="54" t="n">
        <f aca="false">MIN(1000,MAX(AL554,IF($A553&gt;=AL$16,0,AL$13*(AL$16-$A553)+AL$14*(AL$16-$A553)^2+AL$15*(AL$16-$A553)^3)))</f>
        <v>0</v>
      </c>
      <c r="AM553" s="54" t="n">
        <f aca="false">MIN(1000,MAX(AM554,IF($A553&gt;=AM$16,0,AM$13*(AM$16-$A553)+AM$14*(AM$16-$A553)^2+AM$15*(AM$16-$A553)^3)))</f>
        <v>0</v>
      </c>
      <c r="AN553" s="54" t="n">
        <f aca="false">MIN(1000,MAX(AN554,IF($A553&gt;=AN$16,0,AN$13*(AN$16-$A553)+AN$14*(AN$16-$A553)^2+AN$15*(AN$16-$A553)^3)))</f>
        <v>0</v>
      </c>
      <c r="AO553" s="54" t="n">
        <f aca="false">MIN(1000,MAX(AO554,IF($A553&gt;=AO$16,0,AO$13*(AO$16-$A553)+AO$14*(AO$16-$A553)^2+AO$15*(AO$16-$A553)^3)))</f>
        <v>0</v>
      </c>
      <c r="AP553" s="54" t="n">
        <f aca="false">MIN(1000,MAX(AP554,IF($A553&gt;=AP$16,0,AP$13*(AP$16-$A553)+AP$14*(AP$16-$A553)^2+AP$15*(AP$16-$A553)^3)))</f>
        <v>0</v>
      </c>
      <c r="AQ553" s="54" t="n">
        <f aca="false">MIN(1000,MAX(AQ554,IF($A553&gt;=AQ$16,0,AQ$13*(AQ$16-$A553)+AQ$14*(AQ$16-$A553)^2+AQ$15*(AQ$16-$A553)^3)))</f>
        <v>0</v>
      </c>
      <c r="AR553" s="54" t="n">
        <f aca="false">MIN(1000,MAX(AR554,IF($A553&gt;=AR$16,0,AR$13*(AR$16-$A553)+AR$14*(AR$16-$A553)^2+AR$15*(AR$16-$A553)^3)))</f>
        <v>0</v>
      </c>
      <c r="AS553" s="54" t="n">
        <f aca="false">MIN(1000,MAX(AS554,IF($A553&gt;=AS$16,0,AS$13*(AS$16-$A553)+AS$14*(AS$16-$A553)^2+AS$15*(AS$16-$A553)^3)))</f>
        <v>0</v>
      </c>
      <c r="AT553" s="54" t="n">
        <f aca="false">MIN(1000,MAX(AT554,IF($A553&gt;=AT$16,0,AT$13*(AT$16-$A553)+AT$14*(AT$16-$A553)^2+AT$15*(AT$16-$A553)^3)))</f>
        <v>0</v>
      </c>
      <c r="AU553" s="54" t="n">
        <f aca="false">MIN(1000,MAX(AU554,IF($A553&gt;=AU$16,0,AU$13*(AU$16-$A553)+AU$14*(AU$16-$A553)^2+AU$15*(AU$16-$A553)^3)))</f>
        <v>0</v>
      </c>
      <c r="AV553" s="54" t="n">
        <f aca="false">MIN(1000,MAX(AV554,IF($A553&gt;=AV$16,0,AV$13*(AV$16-$A553)+AV$14*(AV$16-$A553)^2+AV$15*(AV$16-$A553)^3)))</f>
        <v>152.57953</v>
      </c>
      <c r="AW553" s="54" t="n">
        <f aca="false">MIN(1000,MAX(AW554,IF($A553&gt;=AW$16,0,AW$13*(AW$16-$A553)+AW$14*(AW$16-$A553)^2+AW$15*(AW$16-$A553)^3)))</f>
        <v>0</v>
      </c>
      <c r="AX553" s="54" t="n">
        <f aca="false">MIN(1000,MAX(AX554,IF($A553&gt;=AX$16,0,AX$13*(AX$16-$A553)+AX$14*(AX$16-$A553)^2+AX$15*(AX$16-$A553)^3)))</f>
        <v>58.216864</v>
      </c>
      <c r="AY553" s="54" t="n">
        <f aca="false">MIN(1000,MAX(AY554,IF($A553&gt;=AY$16,0,AY$13*(AY$16-$A553)+AY$14*(AY$16-$A553)^2+AY$15*(AY$16-$A553)^3)))</f>
        <v>0</v>
      </c>
      <c r="AZ553" s="54" t="n">
        <f aca="false">MIN(1000,MAX(AZ554,IF($A553&gt;=AZ$16,0,AZ$13*(AZ$16-$A553)+AZ$14*(AZ$16-$A553)^2+AZ$15*(AZ$16-$A553)^3)))</f>
        <v>0</v>
      </c>
      <c r="BA553" s="54" t="n">
        <f aca="false">MIN(1000,MAX(BA554,IF($A553&gt;=BA$16,0,BA$13*(BA$16-$A553)+BA$14*(BA$16-$A553)^2+BA$15*(BA$16-$A553)^3)))</f>
        <v>0</v>
      </c>
    </row>
    <row r="554" customFormat="false" ht="13.8" hidden="false" customHeight="false" outlineLevel="0" collapsed="false">
      <c r="A554" s="12" t="n">
        <f aca="false">A553+10</f>
        <v>5370</v>
      </c>
      <c r="B554" s="54" t="n">
        <f aca="false">MIN(1000,MAX(B555,IF($A554&gt;=B$16,0,B$13*(B$16-$A554)+B$14*(B$16-$A554)^2+B$15*(B$16-$A554)^3)))</f>
        <v>0</v>
      </c>
      <c r="C554" s="54" t="n">
        <f aca="false">MIN(1000,MAX(C555,IF($A554&gt;=C$16,0,C$13*(C$16-$A554)+C$14*(C$16-$A554)^2+C$15*(C$16-$A554)^3)))</f>
        <v>0</v>
      </c>
      <c r="D554" s="54" t="n">
        <f aca="false">MIN(1000,MAX(D555,IF($A554&gt;=D$16,0,D$13*(D$16-$A554)+D$14*(D$16-$A554)^2+D$15*(D$16-$A554)^3)))</f>
        <v>0</v>
      </c>
      <c r="E554" s="54" t="n">
        <f aca="false">MIN(1000,MAX(E555,IF($A554&gt;=E$16,0,E$13*(E$16-$A554)+E$14*(E$16-$A554)^2+E$15*(E$16-$A554)^3)))</f>
        <v>0</v>
      </c>
      <c r="F554" s="54" t="n">
        <f aca="false">MIN(1000,MAX(F555,IF($A554&gt;=F$16,0,F$13*(F$16-$A554)+F$14*(F$16-$A554)^2+F$15*(F$16-$A554)^3)))</f>
        <v>0</v>
      </c>
      <c r="G554" s="54" t="n">
        <f aca="false">MIN(1000,MAX(G555,IF($A554&gt;=G$16,0,G$13*(G$16-$A554)+G$14*(G$16-$A554)^2+G$15*(G$16-$A554)^3)))</f>
        <v>0</v>
      </c>
      <c r="H554" s="54" t="n">
        <f aca="false">MIN(1000,MAX(H555,IF($A554&gt;=H$16,0,H$13*(H$16-$A554)+H$14*(H$16-$A554)^2+H$15*(H$16-$A554)^3)))</f>
        <v>0</v>
      </c>
      <c r="I554" s="54" t="n">
        <f aca="false">MIN(1000,MAX(I555,IF($A554&gt;=I$16,0,I$13*(I$16-$A554)+I$14*(I$16-$A554)^2+I$15*(I$16-$A554)^3)))</f>
        <v>0</v>
      </c>
      <c r="J554" s="54" t="n">
        <f aca="false">MIN(1000,MAX(J555,IF($A554&gt;=J$16,0,J$13*(J$16-$A554)+J$14*(J$16-$A554)^2+J$15*(J$16-$A554)^3)))</f>
        <v>0</v>
      </c>
      <c r="K554" s="54" t="n">
        <f aca="false">MIN(1000,MAX(K555,IF($A554&gt;=K$16,0,K$13*(K$16-$A554)+K$14*(K$16-$A554)^2+K$15*(K$16-$A554)^3)))</f>
        <v>0</v>
      </c>
      <c r="L554" s="54" t="n">
        <f aca="false">MIN(1000,MAX(L555,IF($A554&gt;=L$16,0,L$13*(L$16-$A554)+L$14*(L$16-$A554)^2+L$15*(L$16-$A554)^3)))</f>
        <v>0</v>
      </c>
      <c r="M554" s="54" t="n">
        <f aca="false">MIN(1000,MAX(M555,IF($A554&gt;=M$16,0,M$13*(M$16-$A554)+M$14*(M$16-$A554)^2+M$15*(M$16-$A554)^3)))</f>
        <v>0</v>
      </c>
      <c r="N554" s="54" t="n">
        <f aca="false">MIN(1000,MAX(N555,IF($A554&gt;=N$16,0,N$13*(N$16-$A554)+N$14*(N$16-$A554)^2+N$15*(N$16-$A554)^3)))</f>
        <v>0</v>
      </c>
      <c r="O554" s="54" t="n">
        <f aca="false">MIN(1000,MAX(O555,IF($A554&gt;=O$16,0,O$13*(O$16-$A554)+O$14*(O$16-$A554)^2+O$15*(O$16-$A554)^3)))</f>
        <v>0</v>
      </c>
      <c r="P554" s="54" t="n">
        <f aca="false">MIN(1000,MAX(P555,IF($A554&gt;=P$16,0,P$13*(P$16-$A554)+P$14*(P$16-$A554)^2+P$15*(P$16-$A554)^3)))</f>
        <v>0</v>
      </c>
      <c r="Q554" s="54" t="n">
        <f aca="false">MIN(1000,MAX(Q555,IF($A554&gt;=Q$16,0,Q$13*(Q$16-$A554)+Q$14*(Q$16-$A554)^2+Q$15*(Q$16-$A554)^3)))</f>
        <v>0</v>
      </c>
      <c r="R554" s="54" t="n">
        <f aca="false">MIN(1000,MAX(R555,IF($A554&gt;=R$16,0,R$13*(R$16-$A554)+R$14*(R$16-$A554)^2+R$15*(R$16-$A554)^3)))</f>
        <v>0</v>
      </c>
      <c r="S554" s="54" t="n">
        <f aca="false">MIN(1000,MAX(S555,IF($A554&gt;=S$16,0,S$13*(S$16-$A554)+S$14*(S$16-$A554)^2+S$15*(S$16-$A554)^3)))</f>
        <v>0</v>
      </c>
      <c r="T554" s="54" t="n">
        <f aca="false">MIN(1000,MAX(T555,IF($A554&gt;=T$16,0,T$13*(T$16-$A554)+T$14*(T$16-$A554)^2+T$15*(T$16-$A554)^3)))</f>
        <v>0</v>
      </c>
      <c r="U554" s="54" t="n">
        <f aca="false">MIN(1000,MAX(U555,IF($A554&gt;=U$16,0,U$13*(U$16-$A554)+U$14*(U$16-$A554)^2+U$15*(U$16-$A554)^3)))</f>
        <v>25.48245</v>
      </c>
      <c r="V554" s="54" t="n">
        <f aca="false">MIN(1000,MAX(V555,IF($A554&gt;=V$16,0,V$13*(V$16-$A554)+V$14*(V$16-$A554)^2+V$15*(V$16-$A554)^3)))</f>
        <v>0</v>
      </c>
      <c r="W554" s="54" t="n">
        <f aca="false">MIN(1000,MAX(W555,IF($A554&gt;=W$16,0,W$13*(W$16-$A554)+W$14*(W$16-$A554)^2+W$15*(W$16-$A554)^3)))</f>
        <v>14.46348</v>
      </c>
      <c r="X554" s="54" t="n">
        <f aca="false">MIN(1000,MAX(X555,IF($A554&gt;=X$16,0,X$13*(X$16-$A554)+X$14*(X$16-$A554)^2+X$15*(X$16-$A554)^3)))</f>
        <v>0</v>
      </c>
      <c r="Y554" s="54" t="n">
        <f aca="false">MIN(1000,MAX(Y555,IF($A554&gt;=Y$16,0,Y$13*(Y$16-$A554)+Y$14*(Y$16-$A554)^2+Y$15*(Y$16-$A554)^3)))</f>
        <v>0</v>
      </c>
      <c r="Z554" s="54" t="n">
        <f aca="false">MIN(1000,MAX(Z555,IF($A554&gt;=Z$16,0,Z$13*(Z$16-$A554)+Z$14*(Z$16-$A554)^2+Z$15*(Z$16-$A554)^3)))</f>
        <v>0</v>
      </c>
      <c r="AC554" s="54" t="n">
        <f aca="false">MIN(1000,MAX(AC555,IF($A554&gt;=AC$16,0,AC$13*(AC$16-$A554)+AC$14*(AC$16-$A554)^2+AC$15*(AC$16-$A554)^3)))</f>
        <v>0</v>
      </c>
      <c r="AD554" s="54" t="n">
        <f aca="false">MIN(1000,MAX(AD555,IF($A554&gt;=AD$16,0,AD$13*(AD$16-$A554)+AD$14*(AD$16-$A554)^2+AD$15*(AD$16-$A554)^3)))</f>
        <v>0</v>
      </c>
      <c r="AE554" s="54" t="n">
        <f aca="false">MIN(1000,MAX(AE555,IF($A554&gt;=AE$16,0,AE$13*(AE$16-$A554)+AE$14*(AE$16-$A554)^2+AE$15*(AE$16-$A554)^3)))</f>
        <v>0</v>
      </c>
      <c r="AF554" s="54" t="n">
        <f aca="false">MIN(1000,MAX(AF555,IF($A554&gt;=AF$16,0,AF$13*(AF$16-$A554)+AF$14*(AF$16-$A554)^2+AF$15*(AF$16-$A554)^3)))</f>
        <v>0</v>
      </c>
      <c r="AG554" s="54" t="n">
        <f aca="false">MIN(1000,MAX(AG555,IF($A554&gt;=AG$16,0,AG$13*(AG$16-$A554)+AG$14*(AG$16-$A554)^2+AG$15*(AG$16-$A554)^3)))</f>
        <v>0</v>
      </c>
      <c r="AH554" s="54" t="n">
        <f aca="false">MIN(1000,MAX(AH555,IF($A554&gt;=AH$16,0,AH$13*(AH$16-$A554)+AH$14*(AH$16-$A554)^2+AH$15*(AH$16-$A554)^3)))</f>
        <v>0</v>
      </c>
      <c r="AI554" s="54" t="n">
        <f aca="false">MIN(1000,MAX(AI555,IF($A554&gt;=AI$16,0,AI$13*(AI$16-$A554)+AI$14*(AI$16-$A554)^2+AI$15*(AI$16-$A554)^3)))</f>
        <v>0</v>
      </c>
      <c r="AJ554" s="54" t="n">
        <f aca="false">MIN(1000,MAX(AJ555,IF($A554&gt;=AJ$16,0,AJ$13*(AJ$16-$A554)+AJ$14*(AJ$16-$A554)^2+AJ$15*(AJ$16-$A554)^3)))</f>
        <v>0</v>
      </c>
      <c r="AK554" s="54" t="n">
        <f aca="false">MIN(1000,MAX(AK555,IF($A554&gt;=AK$16,0,AK$13*(AK$16-$A554)+AK$14*(AK$16-$A554)^2+AK$15*(AK$16-$A554)^3)))</f>
        <v>0</v>
      </c>
      <c r="AL554" s="54" t="n">
        <f aca="false">MIN(1000,MAX(AL555,IF($A554&gt;=AL$16,0,AL$13*(AL$16-$A554)+AL$14*(AL$16-$A554)^2+AL$15*(AL$16-$A554)^3)))</f>
        <v>0</v>
      </c>
      <c r="AM554" s="54" t="n">
        <f aca="false">MIN(1000,MAX(AM555,IF($A554&gt;=AM$16,0,AM$13*(AM$16-$A554)+AM$14*(AM$16-$A554)^2+AM$15*(AM$16-$A554)^3)))</f>
        <v>0</v>
      </c>
      <c r="AN554" s="54" t="n">
        <f aca="false">MIN(1000,MAX(AN555,IF($A554&gt;=AN$16,0,AN$13*(AN$16-$A554)+AN$14*(AN$16-$A554)^2+AN$15*(AN$16-$A554)^3)))</f>
        <v>0</v>
      </c>
      <c r="AO554" s="54" t="n">
        <f aca="false">MIN(1000,MAX(AO555,IF($A554&gt;=AO$16,0,AO$13*(AO$16-$A554)+AO$14*(AO$16-$A554)^2+AO$15*(AO$16-$A554)^3)))</f>
        <v>0</v>
      </c>
      <c r="AP554" s="54" t="n">
        <f aca="false">MIN(1000,MAX(AP555,IF($A554&gt;=AP$16,0,AP$13*(AP$16-$A554)+AP$14*(AP$16-$A554)^2+AP$15*(AP$16-$A554)^3)))</f>
        <v>0</v>
      </c>
      <c r="AQ554" s="54" t="n">
        <f aca="false">MIN(1000,MAX(AQ555,IF($A554&gt;=AQ$16,0,AQ$13*(AQ$16-$A554)+AQ$14*(AQ$16-$A554)^2+AQ$15*(AQ$16-$A554)^3)))</f>
        <v>0</v>
      </c>
      <c r="AR554" s="54" t="n">
        <f aca="false">MIN(1000,MAX(AR555,IF($A554&gt;=AR$16,0,AR$13*(AR$16-$A554)+AR$14*(AR$16-$A554)^2+AR$15*(AR$16-$A554)^3)))</f>
        <v>0</v>
      </c>
      <c r="AS554" s="54" t="n">
        <f aca="false">MIN(1000,MAX(AS555,IF($A554&gt;=AS$16,0,AS$13*(AS$16-$A554)+AS$14*(AS$16-$A554)^2+AS$15*(AS$16-$A554)^3)))</f>
        <v>0</v>
      </c>
      <c r="AT554" s="54" t="n">
        <f aca="false">MIN(1000,MAX(AT555,IF($A554&gt;=AT$16,0,AT$13*(AT$16-$A554)+AT$14*(AT$16-$A554)^2+AT$15*(AT$16-$A554)^3)))</f>
        <v>0</v>
      </c>
      <c r="AU554" s="54" t="n">
        <f aca="false">MIN(1000,MAX(AU555,IF($A554&gt;=AU$16,0,AU$13*(AU$16-$A554)+AU$14*(AU$16-$A554)^2+AU$15*(AU$16-$A554)^3)))</f>
        <v>0</v>
      </c>
      <c r="AV554" s="54" t="n">
        <f aca="false">MIN(1000,MAX(AV555,IF($A554&gt;=AV$16,0,AV$13*(AV$16-$A554)+AV$14*(AV$16-$A554)^2+AV$15*(AV$16-$A554)^3)))</f>
        <v>151.12653</v>
      </c>
      <c r="AW554" s="54" t="n">
        <f aca="false">MIN(1000,MAX(AW555,IF($A554&gt;=AW$16,0,AW$13*(AW$16-$A554)+AW$14*(AW$16-$A554)^2+AW$15*(AW$16-$A554)^3)))</f>
        <v>0</v>
      </c>
      <c r="AX554" s="54" t="n">
        <f aca="false">MIN(1000,MAX(AX555,IF($A554&gt;=AX$16,0,AX$13*(AX$16-$A554)+AX$14*(AX$16-$A554)^2+AX$15*(AX$16-$A554)^3)))</f>
        <v>58.216864</v>
      </c>
      <c r="AY554" s="54" t="n">
        <f aca="false">MIN(1000,MAX(AY555,IF($A554&gt;=AY$16,0,AY$13*(AY$16-$A554)+AY$14*(AY$16-$A554)^2+AY$15*(AY$16-$A554)^3)))</f>
        <v>0</v>
      </c>
      <c r="AZ554" s="54" t="n">
        <f aca="false">MIN(1000,MAX(AZ555,IF($A554&gt;=AZ$16,0,AZ$13*(AZ$16-$A554)+AZ$14*(AZ$16-$A554)^2+AZ$15*(AZ$16-$A554)^3)))</f>
        <v>0</v>
      </c>
      <c r="BA554" s="54" t="n">
        <f aca="false">MIN(1000,MAX(BA555,IF($A554&gt;=BA$16,0,BA$13*(BA$16-$A554)+BA$14*(BA$16-$A554)^2+BA$15*(BA$16-$A554)^3)))</f>
        <v>0</v>
      </c>
    </row>
    <row r="555" customFormat="false" ht="13.8" hidden="false" customHeight="false" outlineLevel="0" collapsed="false">
      <c r="A555" s="12" t="n">
        <f aca="false">A554+10</f>
        <v>5380</v>
      </c>
      <c r="B555" s="54" t="n">
        <f aca="false">MIN(1000,MAX(B556,IF($A555&gt;=B$16,0,B$13*(B$16-$A555)+B$14*(B$16-$A555)^2+B$15*(B$16-$A555)^3)))</f>
        <v>0</v>
      </c>
      <c r="C555" s="54" t="n">
        <f aca="false">MIN(1000,MAX(C556,IF($A555&gt;=C$16,0,C$13*(C$16-$A555)+C$14*(C$16-$A555)^2+C$15*(C$16-$A555)^3)))</f>
        <v>0</v>
      </c>
      <c r="D555" s="54" t="n">
        <f aca="false">MIN(1000,MAX(D556,IF($A555&gt;=D$16,0,D$13*(D$16-$A555)+D$14*(D$16-$A555)^2+D$15*(D$16-$A555)^3)))</f>
        <v>0</v>
      </c>
      <c r="E555" s="54" t="n">
        <f aca="false">MIN(1000,MAX(E556,IF($A555&gt;=E$16,0,E$13*(E$16-$A555)+E$14*(E$16-$A555)^2+E$15*(E$16-$A555)^3)))</f>
        <v>0</v>
      </c>
      <c r="F555" s="54" t="n">
        <f aca="false">MIN(1000,MAX(F556,IF($A555&gt;=F$16,0,F$13*(F$16-$A555)+F$14*(F$16-$A555)^2+F$15*(F$16-$A555)^3)))</f>
        <v>0</v>
      </c>
      <c r="G555" s="54" t="n">
        <f aca="false">MIN(1000,MAX(G556,IF($A555&gt;=G$16,0,G$13*(G$16-$A555)+G$14*(G$16-$A555)^2+G$15*(G$16-$A555)^3)))</f>
        <v>0</v>
      </c>
      <c r="H555" s="54" t="n">
        <f aca="false">MIN(1000,MAX(H556,IF($A555&gt;=H$16,0,H$13*(H$16-$A555)+H$14*(H$16-$A555)^2+H$15*(H$16-$A555)^3)))</f>
        <v>0</v>
      </c>
      <c r="I555" s="54" t="n">
        <f aca="false">MIN(1000,MAX(I556,IF($A555&gt;=I$16,0,I$13*(I$16-$A555)+I$14*(I$16-$A555)^2+I$15*(I$16-$A555)^3)))</f>
        <v>0</v>
      </c>
      <c r="J555" s="54" t="n">
        <f aca="false">MIN(1000,MAX(J556,IF($A555&gt;=J$16,0,J$13*(J$16-$A555)+J$14*(J$16-$A555)^2+J$15*(J$16-$A555)^3)))</f>
        <v>0</v>
      </c>
      <c r="K555" s="54" t="n">
        <f aca="false">MIN(1000,MAX(K556,IF($A555&gt;=K$16,0,K$13*(K$16-$A555)+K$14*(K$16-$A555)^2+K$15*(K$16-$A555)^3)))</f>
        <v>0</v>
      </c>
      <c r="L555" s="54" t="n">
        <f aca="false">MIN(1000,MAX(L556,IF($A555&gt;=L$16,0,L$13*(L$16-$A555)+L$14*(L$16-$A555)^2+L$15*(L$16-$A555)^3)))</f>
        <v>0</v>
      </c>
      <c r="M555" s="54" t="n">
        <f aca="false">MIN(1000,MAX(M556,IF($A555&gt;=M$16,0,M$13*(M$16-$A555)+M$14*(M$16-$A555)^2+M$15*(M$16-$A555)^3)))</f>
        <v>0</v>
      </c>
      <c r="N555" s="54" t="n">
        <f aca="false">MIN(1000,MAX(N556,IF($A555&gt;=N$16,0,N$13*(N$16-$A555)+N$14*(N$16-$A555)^2+N$15*(N$16-$A555)^3)))</f>
        <v>0</v>
      </c>
      <c r="O555" s="54" t="n">
        <f aca="false">MIN(1000,MAX(O556,IF($A555&gt;=O$16,0,O$13*(O$16-$A555)+O$14*(O$16-$A555)^2+O$15*(O$16-$A555)^3)))</f>
        <v>0</v>
      </c>
      <c r="P555" s="54" t="n">
        <f aca="false">MIN(1000,MAX(P556,IF($A555&gt;=P$16,0,P$13*(P$16-$A555)+P$14*(P$16-$A555)^2+P$15*(P$16-$A555)^3)))</f>
        <v>0</v>
      </c>
      <c r="Q555" s="54" t="n">
        <f aca="false">MIN(1000,MAX(Q556,IF($A555&gt;=Q$16,0,Q$13*(Q$16-$A555)+Q$14*(Q$16-$A555)^2+Q$15*(Q$16-$A555)^3)))</f>
        <v>0</v>
      </c>
      <c r="R555" s="54" t="n">
        <f aca="false">MIN(1000,MAX(R556,IF($A555&gt;=R$16,0,R$13*(R$16-$A555)+R$14*(R$16-$A555)^2+R$15*(R$16-$A555)^3)))</f>
        <v>0</v>
      </c>
      <c r="S555" s="54" t="n">
        <f aca="false">MIN(1000,MAX(S556,IF($A555&gt;=S$16,0,S$13*(S$16-$A555)+S$14*(S$16-$A555)^2+S$15*(S$16-$A555)^3)))</f>
        <v>0</v>
      </c>
      <c r="T555" s="54" t="n">
        <f aca="false">MIN(1000,MAX(T556,IF($A555&gt;=T$16,0,T$13*(T$16-$A555)+T$14*(T$16-$A555)^2+T$15*(T$16-$A555)^3)))</f>
        <v>0</v>
      </c>
      <c r="U555" s="54" t="n">
        <f aca="false">MIN(1000,MAX(U556,IF($A555&gt;=U$16,0,U$13*(U$16-$A555)+U$14*(U$16-$A555)^2+U$15*(U$16-$A555)^3)))</f>
        <v>25.23745</v>
      </c>
      <c r="V555" s="54" t="n">
        <f aca="false">MIN(1000,MAX(V556,IF($A555&gt;=V$16,0,V$13*(V$16-$A555)+V$14*(V$16-$A555)^2+V$15*(V$16-$A555)^3)))</f>
        <v>0</v>
      </c>
      <c r="W555" s="54" t="n">
        <f aca="false">MIN(1000,MAX(W556,IF($A555&gt;=W$16,0,W$13*(W$16-$A555)+W$14*(W$16-$A555)^2+W$15*(W$16-$A555)^3)))</f>
        <v>14.33448</v>
      </c>
      <c r="X555" s="54" t="n">
        <f aca="false">MIN(1000,MAX(X556,IF($A555&gt;=X$16,0,X$13*(X$16-$A555)+X$14*(X$16-$A555)^2+X$15*(X$16-$A555)^3)))</f>
        <v>0</v>
      </c>
      <c r="Y555" s="54" t="n">
        <f aca="false">MIN(1000,MAX(Y556,IF($A555&gt;=Y$16,0,Y$13*(Y$16-$A555)+Y$14*(Y$16-$A555)^2+Y$15*(Y$16-$A555)^3)))</f>
        <v>0</v>
      </c>
      <c r="Z555" s="54" t="n">
        <f aca="false">MIN(1000,MAX(Z556,IF($A555&gt;=Z$16,0,Z$13*(Z$16-$A555)+Z$14*(Z$16-$A555)^2+Z$15*(Z$16-$A555)^3)))</f>
        <v>0</v>
      </c>
      <c r="AC555" s="54" t="n">
        <f aca="false">MIN(1000,MAX(AC556,IF($A555&gt;=AC$16,0,AC$13*(AC$16-$A555)+AC$14*(AC$16-$A555)^2+AC$15*(AC$16-$A555)^3)))</f>
        <v>0</v>
      </c>
      <c r="AD555" s="54" t="n">
        <f aca="false">MIN(1000,MAX(AD556,IF($A555&gt;=AD$16,0,AD$13*(AD$16-$A555)+AD$14*(AD$16-$A555)^2+AD$15*(AD$16-$A555)^3)))</f>
        <v>0</v>
      </c>
      <c r="AE555" s="54" t="n">
        <f aca="false">MIN(1000,MAX(AE556,IF($A555&gt;=AE$16,0,AE$13*(AE$16-$A555)+AE$14*(AE$16-$A555)^2+AE$15*(AE$16-$A555)^3)))</f>
        <v>0</v>
      </c>
      <c r="AF555" s="54" t="n">
        <f aca="false">MIN(1000,MAX(AF556,IF($A555&gt;=AF$16,0,AF$13*(AF$16-$A555)+AF$14*(AF$16-$A555)^2+AF$15*(AF$16-$A555)^3)))</f>
        <v>0</v>
      </c>
      <c r="AG555" s="54" t="n">
        <f aca="false">MIN(1000,MAX(AG556,IF($A555&gt;=AG$16,0,AG$13*(AG$16-$A555)+AG$14*(AG$16-$A555)^2+AG$15*(AG$16-$A555)^3)))</f>
        <v>0</v>
      </c>
      <c r="AH555" s="54" t="n">
        <f aca="false">MIN(1000,MAX(AH556,IF($A555&gt;=AH$16,0,AH$13*(AH$16-$A555)+AH$14*(AH$16-$A555)^2+AH$15*(AH$16-$A555)^3)))</f>
        <v>0</v>
      </c>
      <c r="AI555" s="54" t="n">
        <f aca="false">MIN(1000,MAX(AI556,IF($A555&gt;=AI$16,0,AI$13*(AI$16-$A555)+AI$14*(AI$16-$A555)^2+AI$15*(AI$16-$A555)^3)))</f>
        <v>0</v>
      </c>
      <c r="AJ555" s="54" t="n">
        <f aca="false">MIN(1000,MAX(AJ556,IF($A555&gt;=AJ$16,0,AJ$13*(AJ$16-$A555)+AJ$14*(AJ$16-$A555)^2+AJ$15*(AJ$16-$A555)^3)))</f>
        <v>0</v>
      </c>
      <c r="AK555" s="54" t="n">
        <f aca="false">MIN(1000,MAX(AK556,IF($A555&gt;=AK$16,0,AK$13*(AK$16-$A555)+AK$14*(AK$16-$A555)^2+AK$15*(AK$16-$A555)^3)))</f>
        <v>0</v>
      </c>
      <c r="AL555" s="54" t="n">
        <f aca="false">MIN(1000,MAX(AL556,IF($A555&gt;=AL$16,0,AL$13*(AL$16-$A555)+AL$14*(AL$16-$A555)^2+AL$15*(AL$16-$A555)^3)))</f>
        <v>0</v>
      </c>
      <c r="AM555" s="54" t="n">
        <f aca="false">MIN(1000,MAX(AM556,IF($A555&gt;=AM$16,0,AM$13*(AM$16-$A555)+AM$14*(AM$16-$A555)^2+AM$15*(AM$16-$A555)^3)))</f>
        <v>0</v>
      </c>
      <c r="AN555" s="54" t="n">
        <f aca="false">MIN(1000,MAX(AN556,IF($A555&gt;=AN$16,0,AN$13*(AN$16-$A555)+AN$14*(AN$16-$A555)^2+AN$15*(AN$16-$A555)^3)))</f>
        <v>0</v>
      </c>
      <c r="AO555" s="54" t="n">
        <f aca="false">MIN(1000,MAX(AO556,IF($A555&gt;=AO$16,0,AO$13*(AO$16-$A555)+AO$14*(AO$16-$A555)^2+AO$15*(AO$16-$A555)^3)))</f>
        <v>0</v>
      </c>
      <c r="AP555" s="54" t="n">
        <f aca="false">MIN(1000,MAX(AP556,IF($A555&gt;=AP$16,0,AP$13*(AP$16-$A555)+AP$14*(AP$16-$A555)^2+AP$15*(AP$16-$A555)^3)))</f>
        <v>0</v>
      </c>
      <c r="AQ555" s="54" t="n">
        <f aca="false">MIN(1000,MAX(AQ556,IF($A555&gt;=AQ$16,0,AQ$13*(AQ$16-$A555)+AQ$14*(AQ$16-$A555)^2+AQ$15*(AQ$16-$A555)^3)))</f>
        <v>0</v>
      </c>
      <c r="AR555" s="54" t="n">
        <f aca="false">MIN(1000,MAX(AR556,IF($A555&gt;=AR$16,0,AR$13*(AR$16-$A555)+AR$14*(AR$16-$A555)^2+AR$15*(AR$16-$A555)^3)))</f>
        <v>0</v>
      </c>
      <c r="AS555" s="54" t="n">
        <f aca="false">MIN(1000,MAX(AS556,IF($A555&gt;=AS$16,0,AS$13*(AS$16-$A555)+AS$14*(AS$16-$A555)^2+AS$15*(AS$16-$A555)^3)))</f>
        <v>0</v>
      </c>
      <c r="AT555" s="54" t="n">
        <f aca="false">MIN(1000,MAX(AT556,IF($A555&gt;=AT$16,0,AT$13*(AT$16-$A555)+AT$14*(AT$16-$A555)^2+AT$15*(AT$16-$A555)^3)))</f>
        <v>0</v>
      </c>
      <c r="AU555" s="54" t="n">
        <f aca="false">MIN(1000,MAX(AU556,IF($A555&gt;=AU$16,0,AU$13*(AU$16-$A555)+AU$14*(AU$16-$A555)^2+AU$15*(AU$16-$A555)^3)))</f>
        <v>0</v>
      </c>
      <c r="AV555" s="54" t="n">
        <f aca="false">MIN(1000,MAX(AV556,IF($A555&gt;=AV$16,0,AV$13*(AV$16-$A555)+AV$14*(AV$16-$A555)^2+AV$15*(AV$16-$A555)^3)))</f>
        <v>149.67353</v>
      </c>
      <c r="AW555" s="54" t="n">
        <f aca="false">MIN(1000,MAX(AW556,IF($A555&gt;=AW$16,0,AW$13*(AW$16-$A555)+AW$14*(AW$16-$A555)^2+AW$15*(AW$16-$A555)^3)))</f>
        <v>0</v>
      </c>
      <c r="AX555" s="54" t="n">
        <f aca="false">MIN(1000,MAX(AX556,IF($A555&gt;=AX$16,0,AX$13*(AX$16-$A555)+AX$14*(AX$16-$A555)^2+AX$15*(AX$16-$A555)^3)))</f>
        <v>58.216864</v>
      </c>
      <c r="AY555" s="54" t="n">
        <f aca="false">MIN(1000,MAX(AY556,IF($A555&gt;=AY$16,0,AY$13*(AY$16-$A555)+AY$14*(AY$16-$A555)^2+AY$15*(AY$16-$A555)^3)))</f>
        <v>0</v>
      </c>
      <c r="AZ555" s="54" t="n">
        <f aca="false">MIN(1000,MAX(AZ556,IF($A555&gt;=AZ$16,0,AZ$13*(AZ$16-$A555)+AZ$14*(AZ$16-$A555)^2+AZ$15*(AZ$16-$A555)^3)))</f>
        <v>0</v>
      </c>
      <c r="BA555" s="54" t="n">
        <f aca="false">MIN(1000,MAX(BA556,IF($A555&gt;=BA$16,0,BA$13*(BA$16-$A555)+BA$14*(BA$16-$A555)^2+BA$15*(BA$16-$A555)^3)))</f>
        <v>0</v>
      </c>
    </row>
    <row r="556" customFormat="false" ht="13.8" hidden="false" customHeight="false" outlineLevel="0" collapsed="false">
      <c r="A556" s="12" t="n">
        <f aca="false">A555+10</f>
        <v>5390</v>
      </c>
      <c r="B556" s="54" t="n">
        <f aca="false">MIN(1000,MAX(B557,IF($A556&gt;=B$16,0,B$13*(B$16-$A556)+B$14*(B$16-$A556)^2+B$15*(B$16-$A556)^3)))</f>
        <v>0</v>
      </c>
      <c r="C556" s="54" t="n">
        <f aca="false">MIN(1000,MAX(C557,IF($A556&gt;=C$16,0,C$13*(C$16-$A556)+C$14*(C$16-$A556)^2+C$15*(C$16-$A556)^3)))</f>
        <v>0</v>
      </c>
      <c r="D556" s="54" t="n">
        <f aca="false">MIN(1000,MAX(D557,IF($A556&gt;=D$16,0,D$13*(D$16-$A556)+D$14*(D$16-$A556)^2+D$15*(D$16-$A556)^3)))</f>
        <v>0</v>
      </c>
      <c r="E556" s="54" t="n">
        <f aca="false">MIN(1000,MAX(E557,IF($A556&gt;=E$16,0,E$13*(E$16-$A556)+E$14*(E$16-$A556)^2+E$15*(E$16-$A556)^3)))</f>
        <v>0</v>
      </c>
      <c r="F556" s="54" t="n">
        <f aca="false">MIN(1000,MAX(F557,IF($A556&gt;=F$16,0,F$13*(F$16-$A556)+F$14*(F$16-$A556)^2+F$15*(F$16-$A556)^3)))</f>
        <v>0</v>
      </c>
      <c r="G556" s="54" t="n">
        <f aca="false">MIN(1000,MAX(G557,IF($A556&gt;=G$16,0,G$13*(G$16-$A556)+G$14*(G$16-$A556)^2+G$15*(G$16-$A556)^3)))</f>
        <v>0</v>
      </c>
      <c r="H556" s="54" t="n">
        <f aca="false">MIN(1000,MAX(H557,IF($A556&gt;=H$16,0,H$13*(H$16-$A556)+H$14*(H$16-$A556)^2+H$15*(H$16-$A556)^3)))</f>
        <v>0</v>
      </c>
      <c r="I556" s="54" t="n">
        <f aca="false">MIN(1000,MAX(I557,IF($A556&gt;=I$16,0,I$13*(I$16-$A556)+I$14*(I$16-$A556)^2+I$15*(I$16-$A556)^3)))</f>
        <v>0</v>
      </c>
      <c r="J556" s="54" t="n">
        <f aca="false">MIN(1000,MAX(J557,IF($A556&gt;=J$16,0,J$13*(J$16-$A556)+J$14*(J$16-$A556)^2+J$15*(J$16-$A556)^3)))</f>
        <v>0</v>
      </c>
      <c r="K556" s="54" t="n">
        <f aca="false">MIN(1000,MAX(K557,IF($A556&gt;=K$16,0,K$13*(K$16-$A556)+K$14*(K$16-$A556)^2+K$15*(K$16-$A556)^3)))</f>
        <v>0</v>
      </c>
      <c r="L556" s="54" t="n">
        <f aca="false">MIN(1000,MAX(L557,IF($A556&gt;=L$16,0,L$13*(L$16-$A556)+L$14*(L$16-$A556)^2+L$15*(L$16-$A556)^3)))</f>
        <v>0</v>
      </c>
      <c r="M556" s="54" t="n">
        <f aca="false">MIN(1000,MAX(M557,IF($A556&gt;=M$16,0,M$13*(M$16-$A556)+M$14*(M$16-$A556)^2+M$15*(M$16-$A556)^3)))</f>
        <v>0</v>
      </c>
      <c r="N556" s="54" t="n">
        <f aca="false">MIN(1000,MAX(N557,IF($A556&gt;=N$16,0,N$13*(N$16-$A556)+N$14*(N$16-$A556)^2+N$15*(N$16-$A556)^3)))</f>
        <v>0</v>
      </c>
      <c r="O556" s="54" t="n">
        <f aca="false">MIN(1000,MAX(O557,IF($A556&gt;=O$16,0,O$13*(O$16-$A556)+O$14*(O$16-$A556)^2+O$15*(O$16-$A556)^3)))</f>
        <v>0</v>
      </c>
      <c r="P556" s="54" t="n">
        <f aca="false">MIN(1000,MAX(P557,IF($A556&gt;=P$16,0,P$13*(P$16-$A556)+P$14*(P$16-$A556)^2+P$15*(P$16-$A556)^3)))</f>
        <v>0</v>
      </c>
      <c r="Q556" s="54" t="n">
        <f aca="false">MIN(1000,MAX(Q557,IF($A556&gt;=Q$16,0,Q$13*(Q$16-$A556)+Q$14*(Q$16-$A556)^2+Q$15*(Q$16-$A556)^3)))</f>
        <v>0</v>
      </c>
      <c r="R556" s="54" t="n">
        <f aca="false">MIN(1000,MAX(R557,IF($A556&gt;=R$16,0,R$13*(R$16-$A556)+R$14*(R$16-$A556)^2+R$15*(R$16-$A556)^3)))</f>
        <v>0</v>
      </c>
      <c r="S556" s="54" t="n">
        <f aca="false">MIN(1000,MAX(S557,IF($A556&gt;=S$16,0,S$13*(S$16-$A556)+S$14*(S$16-$A556)^2+S$15*(S$16-$A556)^3)))</f>
        <v>0</v>
      </c>
      <c r="T556" s="54" t="n">
        <f aca="false">MIN(1000,MAX(T557,IF($A556&gt;=T$16,0,T$13*(T$16-$A556)+T$14*(T$16-$A556)^2+T$15*(T$16-$A556)^3)))</f>
        <v>0</v>
      </c>
      <c r="U556" s="54" t="n">
        <f aca="false">MIN(1000,MAX(U557,IF($A556&gt;=U$16,0,U$13*(U$16-$A556)+U$14*(U$16-$A556)^2+U$15*(U$16-$A556)^3)))</f>
        <v>24.99245</v>
      </c>
      <c r="V556" s="54" t="n">
        <f aca="false">MIN(1000,MAX(V557,IF($A556&gt;=V$16,0,V$13*(V$16-$A556)+V$14*(V$16-$A556)^2+V$15*(V$16-$A556)^3)))</f>
        <v>0</v>
      </c>
      <c r="W556" s="54" t="n">
        <f aca="false">MIN(1000,MAX(W557,IF($A556&gt;=W$16,0,W$13*(W$16-$A556)+W$14*(W$16-$A556)^2+W$15*(W$16-$A556)^3)))</f>
        <v>14.20548</v>
      </c>
      <c r="X556" s="54" t="n">
        <f aca="false">MIN(1000,MAX(X557,IF($A556&gt;=X$16,0,X$13*(X$16-$A556)+X$14*(X$16-$A556)^2+X$15*(X$16-$A556)^3)))</f>
        <v>0</v>
      </c>
      <c r="Y556" s="54" t="n">
        <f aca="false">MIN(1000,MAX(Y557,IF($A556&gt;=Y$16,0,Y$13*(Y$16-$A556)+Y$14*(Y$16-$A556)^2+Y$15*(Y$16-$A556)^3)))</f>
        <v>0</v>
      </c>
      <c r="Z556" s="54" t="n">
        <f aca="false">MIN(1000,MAX(Z557,IF($A556&gt;=Z$16,0,Z$13*(Z$16-$A556)+Z$14*(Z$16-$A556)^2+Z$15*(Z$16-$A556)^3)))</f>
        <v>0</v>
      </c>
      <c r="AC556" s="54" t="n">
        <f aca="false">MIN(1000,MAX(AC557,IF($A556&gt;=AC$16,0,AC$13*(AC$16-$A556)+AC$14*(AC$16-$A556)^2+AC$15*(AC$16-$A556)^3)))</f>
        <v>0</v>
      </c>
      <c r="AD556" s="54" t="n">
        <f aca="false">MIN(1000,MAX(AD557,IF($A556&gt;=AD$16,0,AD$13*(AD$16-$A556)+AD$14*(AD$16-$A556)^2+AD$15*(AD$16-$A556)^3)))</f>
        <v>0</v>
      </c>
      <c r="AE556" s="54" t="n">
        <f aca="false">MIN(1000,MAX(AE557,IF($A556&gt;=AE$16,0,AE$13*(AE$16-$A556)+AE$14*(AE$16-$A556)^2+AE$15*(AE$16-$A556)^3)))</f>
        <v>0</v>
      </c>
      <c r="AF556" s="54" t="n">
        <f aca="false">MIN(1000,MAX(AF557,IF($A556&gt;=AF$16,0,AF$13*(AF$16-$A556)+AF$14*(AF$16-$A556)^2+AF$15*(AF$16-$A556)^3)))</f>
        <v>0</v>
      </c>
      <c r="AG556" s="54" t="n">
        <f aca="false">MIN(1000,MAX(AG557,IF($A556&gt;=AG$16,0,AG$13*(AG$16-$A556)+AG$14*(AG$16-$A556)^2+AG$15*(AG$16-$A556)^3)))</f>
        <v>0</v>
      </c>
      <c r="AH556" s="54" t="n">
        <f aca="false">MIN(1000,MAX(AH557,IF($A556&gt;=AH$16,0,AH$13*(AH$16-$A556)+AH$14*(AH$16-$A556)^2+AH$15*(AH$16-$A556)^3)))</f>
        <v>0</v>
      </c>
      <c r="AI556" s="54" t="n">
        <f aca="false">MIN(1000,MAX(AI557,IF($A556&gt;=AI$16,0,AI$13*(AI$16-$A556)+AI$14*(AI$16-$A556)^2+AI$15*(AI$16-$A556)^3)))</f>
        <v>0</v>
      </c>
      <c r="AJ556" s="54" t="n">
        <f aca="false">MIN(1000,MAX(AJ557,IF($A556&gt;=AJ$16,0,AJ$13*(AJ$16-$A556)+AJ$14*(AJ$16-$A556)^2+AJ$15*(AJ$16-$A556)^3)))</f>
        <v>0</v>
      </c>
      <c r="AK556" s="54" t="n">
        <f aca="false">MIN(1000,MAX(AK557,IF($A556&gt;=AK$16,0,AK$13*(AK$16-$A556)+AK$14*(AK$16-$A556)^2+AK$15*(AK$16-$A556)^3)))</f>
        <v>0</v>
      </c>
      <c r="AL556" s="54" t="n">
        <f aca="false">MIN(1000,MAX(AL557,IF($A556&gt;=AL$16,0,AL$13*(AL$16-$A556)+AL$14*(AL$16-$A556)^2+AL$15*(AL$16-$A556)^3)))</f>
        <v>0</v>
      </c>
      <c r="AM556" s="54" t="n">
        <f aca="false">MIN(1000,MAX(AM557,IF($A556&gt;=AM$16,0,AM$13*(AM$16-$A556)+AM$14*(AM$16-$A556)^2+AM$15*(AM$16-$A556)^3)))</f>
        <v>0</v>
      </c>
      <c r="AN556" s="54" t="n">
        <f aca="false">MIN(1000,MAX(AN557,IF($A556&gt;=AN$16,0,AN$13*(AN$16-$A556)+AN$14*(AN$16-$A556)^2+AN$15*(AN$16-$A556)^3)))</f>
        <v>0</v>
      </c>
      <c r="AO556" s="54" t="n">
        <f aca="false">MIN(1000,MAX(AO557,IF($A556&gt;=AO$16,0,AO$13*(AO$16-$A556)+AO$14*(AO$16-$A556)^2+AO$15*(AO$16-$A556)^3)))</f>
        <v>0</v>
      </c>
      <c r="AP556" s="54" t="n">
        <f aca="false">MIN(1000,MAX(AP557,IF($A556&gt;=AP$16,0,AP$13*(AP$16-$A556)+AP$14*(AP$16-$A556)^2+AP$15*(AP$16-$A556)^3)))</f>
        <v>0</v>
      </c>
      <c r="AQ556" s="54" t="n">
        <f aca="false">MIN(1000,MAX(AQ557,IF($A556&gt;=AQ$16,0,AQ$13*(AQ$16-$A556)+AQ$14*(AQ$16-$A556)^2+AQ$15*(AQ$16-$A556)^3)))</f>
        <v>0</v>
      </c>
      <c r="AR556" s="54" t="n">
        <f aca="false">MIN(1000,MAX(AR557,IF($A556&gt;=AR$16,0,AR$13*(AR$16-$A556)+AR$14*(AR$16-$A556)^2+AR$15*(AR$16-$A556)^3)))</f>
        <v>0</v>
      </c>
      <c r="AS556" s="54" t="n">
        <f aca="false">MIN(1000,MAX(AS557,IF($A556&gt;=AS$16,0,AS$13*(AS$16-$A556)+AS$14*(AS$16-$A556)^2+AS$15*(AS$16-$A556)^3)))</f>
        <v>0</v>
      </c>
      <c r="AT556" s="54" t="n">
        <f aca="false">MIN(1000,MAX(AT557,IF($A556&gt;=AT$16,0,AT$13*(AT$16-$A556)+AT$14*(AT$16-$A556)^2+AT$15*(AT$16-$A556)^3)))</f>
        <v>0</v>
      </c>
      <c r="AU556" s="54" t="n">
        <f aca="false">MIN(1000,MAX(AU557,IF($A556&gt;=AU$16,0,AU$13*(AU$16-$A556)+AU$14*(AU$16-$A556)^2+AU$15*(AU$16-$A556)^3)))</f>
        <v>0</v>
      </c>
      <c r="AV556" s="54" t="n">
        <f aca="false">MIN(1000,MAX(AV557,IF($A556&gt;=AV$16,0,AV$13*(AV$16-$A556)+AV$14*(AV$16-$A556)^2+AV$15*(AV$16-$A556)^3)))</f>
        <v>148.22053</v>
      </c>
      <c r="AW556" s="54" t="n">
        <f aca="false">MIN(1000,MAX(AW557,IF($A556&gt;=AW$16,0,AW$13*(AW$16-$A556)+AW$14*(AW$16-$A556)^2+AW$15*(AW$16-$A556)^3)))</f>
        <v>0</v>
      </c>
      <c r="AX556" s="54" t="n">
        <f aca="false">MIN(1000,MAX(AX557,IF($A556&gt;=AX$16,0,AX$13*(AX$16-$A556)+AX$14*(AX$16-$A556)^2+AX$15*(AX$16-$A556)^3)))</f>
        <v>58.216864</v>
      </c>
      <c r="AY556" s="54" t="n">
        <f aca="false">MIN(1000,MAX(AY557,IF($A556&gt;=AY$16,0,AY$13*(AY$16-$A556)+AY$14*(AY$16-$A556)^2+AY$15*(AY$16-$A556)^3)))</f>
        <v>0</v>
      </c>
      <c r="AZ556" s="54" t="n">
        <f aca="false">MIN(1000,MAX(AZ557,IF($A556&gt;=AZ$16,0,AZ$13*(AZ$16-$A556)+AZ$14*(AZ$16-$A556)^2+AZ$15*(AZ$16-$A556)^3)))</f>
        <v>0</v>
      </c>
      <c r="BA556" s="54" t="n">
        <f aca="false">MIN(1000,MAX(BA557,IF($A556&gt;=BA$16,0,BA$13*(BA$16-$A556)+BA$14*(BA$16-$A556)^2+BA$15*(BA$16-$A556)^3)))</f>
        <v>0</v>
      </c>
    </row>
    <row r="557" customFormat="false" ht="13.8" hidden="false" customHeight="false" outlineLevel="0" collapsed="false">
      <c r="A557" s="12" t="n">
        <f aca="false">A556+10</f>
        <v>5400</v>
      </c>
      <c r="B557" s="54" t="n">
        <f aca="false">MIN(1000,MAX(B558,IF($A557&gt;=B$16,0,B$13*(B$16-$A557)+B$14*(B$16-$A557)^2+B$15*(B$16-$A557)^3)))</f>
        <v>0</v>
      </c>
      <c r="C557" s="54" t="n">
        <f aca="false">MIN(1000,MAX(C558,IF($A557&gt;=C$16,0,C$13*(C$16-$A557)+C$14*(C$16-$A557)^2+C$15*(C$16-$A557)^3)))</f>
        <v>0</v>
      </c>
      <c r="D557" s="54" t="n">
        <f aca="false">MIN(1000,MAX(D558,IF($A557&gt;=D$16,0,D$13*(D$16-$A557)+D$14*(D$16-$A557)^2+D$15*(D$16-$A557)^3)))</f>
        <v>0</v>
      </c>
      <c r="E557" s="54" t="n">
        <f aca="false">MIN(1000,MAX(E558,IF($A557&gt;=E$16,0,E$13*(E$16-$A557)+E$14*(E$16-$A557)^2+E$15*(E$16-$A557)^3)))</f>
        <v>0</v>
      </c>
      <c r="F557" s="54" t="n">
        <f aca="false">MIN(1000,MAX(F558,IF($A557&gt;=F$16,0,F$13*(F$16-$A557)+F$14*(F$16-$A557)^2+F$15*(F$16-$A557)^3)))</f>
        <v>0</v>
      </c>
      <c r="G557" s="54" t="n">
        <f aca="false">MIN(1000,MAX(G558,IF($A557&gt;=G$16,0,G$13*(G$16-$A557)+G$14*(G$16-$A557)^2+G$15*(G$16-$A557)^3)))</f>
        <v>0</v>
      </c>
      <c r="H557" s="54" t="n">
        <f aca="false">MIN(1000,MAX(H558,IF($A557&gt;=H$16,0,H$13*(H$16-$A557)+H$14*(H$16-$A557)^2+H$15*(H$16-$A557)^3)))</f>
        <v>0</v>
      </c>
      <c r="I557" s="54" t="n">
        <f aca="false">MIN(1000,MAX(I558,IF($A557&gt;=I$16,0,I$13*(I$16-$A557)+I$14*(I$16-$A557)^2+I$15*(I$16-$A557)^3)))</f>
        <v>0</v>
      </c>
      <c r="J557" s="54" t="n">
        <f aca="false">MIN(1000,MAX(J558,IF($A557&gt;=J$16,0,J$13*(J$16-$A557)+J$14*(J$16-$A557)^2+J$15*(J$16-$A557)^3)))</f>
        <v>0</v>
      </c>
      <c r="K557" s="54" t="n">
        <f aca="false">MIN(1000,MAX(K558,IF($A557&gt;=K$16,0,K$13*(K$16-$A557)+K$14*(K$16-$A557)^2+K$15*(K$16-$A557)^3)))</f>
        <v>0</v>
      </c>
      <c r="L557" s="54" t="n">
        <f aca="false">MIN(1000,MAX(L558,IF($A557&gt;=L$16,0,L$13*(L$16-$A557)+L$14*(L$16-$A557)^2+L$15*(L$16-$A557)^3)))</f>
        <v>0</v>
      </c>
      <c r="M557" s="54" t="n">
        <f aca="false">MIN(1000,MAX(M558,IF($A557&gt;=M$16,0,M$13*(M$16-$A557)+M$14*(M$16-$A557)^2+M$15*(M$16-$A557)^3)))</f>
        <v>0</v>
      </c>
      <c r="N557" s="54" t="n">
        <f aca="false">MIN(1000,MAX(N558,IF($A557&gt;=N$16,0,N$13*(N$16-$A557)+N$14*(N$16-$A557)^2+N$15*(N$16-$A557)^3)))</f>
        <v>0</v>
      </c>
      <c r="O557" s="54" t="n">
        <f aca="false">MIN(1000,MAX(O558,IF($A557&gt;=O$16,0,O$13*(O$16-$A557)+O$14*(O$16-$A557)^2+O$15*(O$16-$A557)^3)))</f>
        <v>0</v>
      </c>
      <c r="P557" s="54" t="n">
        <f aca="false">MIN(1000,MAX(P558,IF($A557&gt;=P$16,0,P$13*(P$16-$A557)+P$14*(P$16-$A557)^2+P$15*(P$16-$A557)^3)))</f>
        <v>0</v>
      </c>
      <c r="Q557" s="54" t="n">
        <f aca="false">MIN(1000,MAX(Q558,IF($A557&gt;=Q$16,0,Q$13*(Q$16-$A557)+Q$14*(Q$16-$A557)^2+Q$15*(Q$16-$A557)^3)))</f>
        <v>0</v>
      </c>
      <c r="R557" s="54" t="n">
        <f aca="false">MIN(1000,MAX(R558,IF($A557&gt;=R$16,0,R$13*(R$16-$A557)+R$14*(R$16-$A557)^2+R$15*(R$16-$A557)^3)))</f>
        <v>0</v>
      </c>
      <c r="S557" s="54" t="n">
        <f aca="false">MIN(1000,MAX(S558,IF($A557&gt;=S$16,0,S$13*(S$16-$A557)+S$14*(S$16-$A557)^2+S$15*(S$16-$A557)^3)))</f>
        <v>0</v>
      </c>
      <c r="T557" s="54" t="n">
        <f aca="false">MIN(1000,MAX(T558,IF($A557&gt;=T$16,0,T$13*(T$16-$A557)+T$14*(T$16-$A557)^2+T$15*(T$16-$A557)^3)))</f>
        <v>0</v>
      </c>
      <c r="U557" s="54" t="n">
        <f aca="false">MIN(1000,MAX(U558,IF($A557&gt;=U$16,0,U$13*(U$16-$A557)+U$14*(U$16-$A557)^2+U$15*(U$16-$A557)^3)))</f>
        <v>24.74745</v>
      </c>
      <c r="V557" s="54" t="n">
        <f aca="false">MIN(1000,MAX(V558,IF($A557&gt;=V$16,0,V$13*(V$16-$A557)+V$14*(V$16-$A557)^2+V$15*(V$16-$A557)^3)))</f>
        <v>0</v>
      </c>
      <c r="W557" s="54" t="n">
        <f aca="false">MIN(1000,MAX(W558,IF($A557&gt;=W$16,0,W$13*(W$16-$A557)+W$14*(W$16-$A557)^2+W$15*(W$16-$A557)^3)))</f>
        <v>14.07648</v>
      </c>
      <c r="X557" s="54" t="n">
        <f aca="false">MIN(1000,MAX(X558,IF($A557&gt;=X$16,0,X$13*(X$16-$A557)+X$14*(X$16-$A557)^2+X$15*(X$16-$A557)^3)))</f>
        <v>0</v>
      </c>
      <c r="Y557" s="54" t="n">
        <f aca="false">MIN(1000,MAX(Y558,IF($A557&gt;=Y$16,0,Y$13*(Y$16-$A557)+Y$14*(Y$16-$A557)^2+Y$15*(Y$16-$A557)^3)))</f>
        <v>0</v>
      </c>
      <c r="Z557" s="54" t="n">
        <f aca="false">MIN(1000,MAX(Z558,IF($A557&gt;=Z$16,0,Z$13*(Z$16-$A557)+Z$14*(Z$16-$A557)^2+Z$15*(Z$16-$A557)^3)))</f>
        <v>0</v>
      </c>
      <c r="AC557" s="54" t="n">
        <f aca="false">MIN(1000,MAX(AC558,IF($A557&gt;=AC$16,0,AC$13*(AC$16-$A557)+AC$14*(AC$16-$A557)^2+AC$15*(AC$16-$A557)^3)))</f>
        <v>0</v>
      </c>
      <c r="AD557" s="54" t="n">
        <f aca="false">MIN(1000,MAX(AD558,IF($A557&gt;=AD$16,0,AD$13*(AD$16-$A557)+AD$14*(AD$16-$A557)^2+AD$15*(AD$16-$A557)^3)))</f>
        <v>0</v>
      </c>
      <c r="AE557" s="54" t="n">
        <f aca="false">MIN(1000,MAX(AE558,IF($A557&gt;=AE$16,0,AE$13*(AE$16-$A557)+AE$14*(AE$16-$A557)^2+AE$15*(AE$16-$A557)^3)))</f>
        <v>0</v>
      </c>
      <c r="AF557" s="54" t="n">
        <f aca="false">MIN(1000,MAX(AF558,IF($A557&gt;=AF$16,0,AF$13*(AF$16-$A557)+AF$14*(AF$16-$A557)^2+AF$15*(AF$16-$A557)^3)))</f>
        <v>0</v>
      </c>
      <c r="AG557" s="54" t="n">
        <f aca="false">MIN(1000,MAX(AG558,IF($A557&gt;=AG$16,0,AG$13*(AG$16-$A557)+AG$14*(AG$16-$A557)^2+AG$15*(AG$16-$A557)^3)))</f>
        <v>0</v>
      </c>
      <c r="AH557" s="54" t="n">
        <f aca="false">MIN(1000,MAX(AH558,IF($A557&gt;=AH$16,0,AH$13*(AH$16-$A557)+AH$14*(AH$16-$A557)^2+AH$15*(AH$16-$A557)^3)))</f>
        <v>0</v>
      </c>
      <c r="AI557" s="54" t="n">
        <f aca="false">MIN(1000,MAX(AI558,IF($A557&gt;=AI$16,0,AI$13*(AI$16-$A557)+AI$14*(AI$16-$A557)^2+AI$15*(AI$16-$A557)^3)))</f>
        <v>0</v>
      </c>
      <c r="AJ557" s="54" t="n">
        <f aca="false">MIN(1000,MAX(AJ558,IF($A557&gt;=AJ$16,0,AJ$13*(AJ$16-$A557)+AJ$14*(AJ$16-$A557)^2+AJ$15*(AJ$16-$A557)^3)))</f>
        <v>0</v>
      </c>
      <c r="AK557" s="54" t="n">
        <f aca="false">MIN(1000,MAX(AK558,IF($A557&gt;=AK$16,0,AK$13*(AK$16-$A557)+AK$14*(AK$16-$A557)^2+AK$15*(AK$16-$A557)^3)))</f>
        <v>0</v>
      </c>
      <c r="AL557" s="54" t="n">
        <f aca="false">MIN(1000,MAX(AL558,IF($A557&gt;=AL$16,0,AL$13*(AL$16-$A557)+AL$14*(AL$16-$A557)^2+AL$15*(AL$16-$A557)^3)))</f>
        <v>0</v>
      </c>
      <c r="AM557" s="54" t="n">
        <f aca="false">MIN(1000,MAX(AM558,IF($A557&gt;=AM$16,0,AM$13*(AM$16-$A557)+AM$14*(AM$16-$A557)^2+AM$15*(AM$16-$A557)^3)))</f>
        <v>0</v>
      </c>
      <c r="AN557" s="54" t="n">
        <f aca="false">MIN(1000,MAX(AN558,IF($A557&gt;=AN$16,0,AN$13*(AN$16-$A557)+AN$14*(AN$16-$A557)^2+AN$15*(AN$16-$A557)^3)))</f>
        <v>0</v>
      </c>
      <c r="AO557" s="54" t="n">
        <f aca="false">MIN(1000,MAX(AO558,IF($A557&gt;=AO$16,0,AO$13*(AO$16-$A557)+AO$14*(AO$16-$A557)^2+AO$15*(AO$16-$A557)^3)))</f>
        <v>0</v>
      </c>
      <c r="AP557" s="54" t="n">
        <f aca="false">MIN(1000,MAX(AP558,IF($A557&gt;=AP$16,0,AP$13*(AP$16-$A557)+AP$14*(AP$16-$A557)^2+AP$15*(AP$16-$A557)^3)))</f>
        <v>0</v>
      </c>
      <c r="AQ557" s="54" t="n">
        <f aca="false">MIN(1000,MAX(AQ558,IF($A557&gt;=AQ$16,0,AQ$13*(AQ$16-$A557)+AQ$14*(AQ$16-$A557)^2+AQ$15*(AQ$16-$A557)^3)))</f>
        <v>0</v>
      </c>
      <c r="AR557" s="54" t="n">
        <f aca="false">MIN(1000,MAX(AR558,IF($A557&gt;=AR$16,0,AR$13*(AR$16-$A557)+AR$14*(AR$16-$A557)^2+AR$15*(AR$16-$A557)^3)))</f>
        <v>0</v>
      </c>
      <c r="AS557" s="54" t="n">
        <f aca="false">MIN(1000,MAX(AS558,IF($A557&gt;=AS$16,0,AS$13*(AS$16-$A557)+AS$14*(AS$16-$A557)^2+AS$15*(AS$16-$A557)^3)))</f>
        <v>0</v>
      </c>
      <c r="AT557" s="54" t="n">
        <f aca="false">MIN(1000,MAX(AT558,IF($A557&gt;=AT$16,0,AT$13*(AT$16-$A557)+AT$14*(AT$16-$A557)^2+AT$15*(AT$16-$A557)^3)))</f>
        <v>0</v>
      </c>
      <c r="AU557" s="54" t="n">
        <f aca="false">MIN(1000,MAX(AU558,IF($A557&gt;=AU$16,0,AU$13*(AU$16-$A557)+AU$14*(AU$16-$A557)^2+AU$15*(AU$16-$A557)^3)))</f>
        <v>0</v>
      </c>
      <c r="AV557" s="54" t="n">
        <f aca="false">MIN(1000,MAX(AV558,IF($A557&gt;=AV$16,0,AV$13*(AV$16-$A557)+AV$14*(AV$16-$A557)^2+AV$15*(AV$16-$A557)^3)))</f>
        <v>146.76753</v>
      </c>
      <c r="AW557" s="54" t="n">
        <f aca="false">MIN(1000,MAX(AW558,IF($A557&gt;=AW$16,0,AW$13*(AW$16-$A557)+AW$14*(AW$16-$A557)^2+AW$15*(AW$16-$A557)^3)))</f>
        <v>0</v>
      </c>
      <c r="AX557" s="54" t="n">
        <f aca="false">MIN(1000,MAX(AX558,IF($A557&gt;=AX$16,0,AX$13*(AX$16-$A557)+AX$14*(AX$16-$A557)^2+AX$15*(AX$16-$A557)^3)))</f>
        <v>58.216864</v>
      </c>
      <c r="AY557" s="54" t="n">
        <f aca="false">MIN(1000,MAX(AY558,IF($A557&gt;=AY$16,0,AY$13*(AY$16-$A557)+AY$14*(AY$16-$A557)^2+AY$15*(AY$16-$A557)^3)))</f>
        <v>0</v>
      </c>
      <c r="AZ557" s="54" t="n">
        <f aca="false">MIN(1000,MAX(AZ558,IF($A557&gt;=AZ$16,0,AZ$13*(AZ$16-$A557)+AZ$14*(AZ$16-$A557)^2+AZ$15*(AZ$16-$A557)^3)))</f>
        <v>0</v>
      </c>
      <c r="BA557" s="54" t="n">
        <f aca="false">MIN(1000,MAX(BA558,IF($A557&gt;=BA$16,0,BA$13*(BA$16-$A557)+BA$14*(BA$16-$A557)^2+BA$15*(BA$16-$A557)^3)))</f>
        <v>0</v>
      </c>
    </row>
    <row r="558" customFormat="false" ht="13.8" hidden="false" customHeight="false" outlineLevel="0" collapsed="false">
      <c r="A558" s="12" t="n">
        <f aca="false">A557+10</f>
        <v>5410</v>
      </c>
      <c r="B558" s="54" t="n">
        <f aca="false">MIN(1000,MAX(B559,IF($A558&gt;=B$16,0,B$13*(B$16-$A558)+B$14*(B$16-$A558)^2+B$15*(B$16-$A558)^3)))</f>
        <v>0</v>
      </c>
      <c r="C558" s="54" t="n">
        <f aca="false">MIN(1000,MAX(C559,IF($A558&gt;=C$16,0,C$13*(C$16-$A558)+C$14*(C$16-$A558)^2+C$15*(C$16-$A558)^3)))</f>
        <v>0</v>
      </c>
      <c r="D558" s="54" t="n">
        <f aca="false">MIN(1000,MAX(D559,IF($A558&gt;=D$16,0,D$13*(D$16-$A558)+D$14*(D$16-$A558)^2+D$15*(D$16-$A558)^3)))</f>
        <v>0</v>
      </c>
      <c r="E558" s="54" t="n">
        <f aca="false">MIN(1000,MAX(E559,IF($A558&gt;=E$16,0,E$13*(E$16-$A558)+E$14*(E$16-$A558)^2+E$15*(E$16-$A558)^3)))</f>
        <v>0</v>
      </c>
      <c r="F558" s="54" t="n">
        <f aca="false">MIN(1000,MAX(F559,IF($A558&gt;=F$16,0,F$13*(F$16-$A558)+F$14*(F$16-$A558)^2+F$15*(F$16-$A558)^3)))</f>
        <v>0</v>
      </c>
      <c r="G558" s="54" t="n">
        <f aca="false">MIN(1000,MAX(G559,IF($A558&gt;=G$16,0,G$13*(G$16-$A558)+G$14*(G$16-$A558)^2+G$15*(G$16-$A558)^3)))</f>
        <v>0</v>
      </c>
      <c r="H558" s="54" t="n">
        <f aca="false">MIN(1000,MAX(H559,IF($A558&gt;=H$16,0,H$13*(H$16-$A558)+H$14*(H$16-$A558)^2+H$15*(H$16-$A558)^3)))</f>
        <v>0</v>
      </c>
      <c r="I558" s="54" t="n">
        <f aca="false">MIN(1000,MAX(I559,IF($A558&gt;=I$16,0,I$13*(I$16-$A558)+I$14*(I$16-$A558)^2+I$15*(I$16-$A558)^3)))</f>
        <v>0</v>
      </c>
      <c r="J558" s="54" t="n">
        <f aca="false">MIN(1000,MAX(J559,IF($A558&gt;=J$16,0,J$13*(J$16-$A558)+J$14*(J$16-$A558)^2+J$15*(J$16-$A558)^3)))</f>
        <v>0</v>
      </c>
      <c r="K558" s="54" t="n">
        <f aca="false">MIN(1000,MAX(K559,IF($A558&gt;=K$16,0,K$13*(K$16-$A558)+K$14*(K$16-$A558)^2+K$15*(K$16-$A558)^3)))</f>
        <v>0</v>
      </c>
      <c r="L558" s="54" t="n">
        <f aca="false">MIN(1000,MAX(L559,IF($A558&gt;=L$16,0,L$13*(L$16-$A558)+L$14*(L$16-$A558)^2+L$15*(L$16-$A558)^3)))</f>
        <v>0</v>
      </c>
      <c r="M558" s="54" t="n">
        <f aca="false">MIN(1000,MAX(M559,IF($A558&gt;=M$16,0,M$13*(M$16-$A558)+M$14*(M$16-$A558)^2+M$15*(M$16-$A558)^3)))</f>
        <v>0</v>
      </c>
      <c r="N558" s="54" t="n">
        <f aca="false">MIN(1000,MAX(N559,IF($A558&gt;=N$16,0,N$13*(N$16-$A558)+N$14*(N$16-$A558)^2+N$15*(N$16-$A558)^3)))</f>
        <v>0</v>
      </c>
      <c r="O558" s="54" t="n">
        <f aca="false">MIN(1000,MAX(O559,IF($A558&gt;=O$16,0,O$13*(O$16-$A558)+O$14*(O$16-$A558)^2+O$15*(O$16-$A558)^3)))</f>
        <v>0</v>
      </c>
      <c r="P558" s="54" t="n">
        <f aca="false">MIN(1000,MAX(P559,IF($A558&gt;=P$16,0,P$13*(P$16-$A558)+P$14*(P$16-$A558)^2+P$15*(P$16-$A558)^3)))</f>
        <v>0</v>
      </c>
      <c r="Q558" s="54" t="n">
        <f aca="false">MIN(1000,MAX(Q559,IF($A558&gt;=Q$16,0,Q$13*(Q$16-$A558)+Q$14*(Q$16-$A558)^2+Q$15*(Q$16-$A558)^3)))</f>
        <v>0</v>
      </c>
      <c r="R558" s="54" t="n">
        <f aca="false">MIN(1000,MAX(R559,IF($A558&gt;=R$16,0,R$13*(R$16-$A558)+R$14*(R$16-$A558)^2+R$15*(R$16-$A558)^3)))</f>
        <v>0</v>
      </c>
      <c r="S558" s="54" t="n">
        <f aca="false">MIN(1000,MAX(S559,IF($A558&gt;=S$16,0,S$13*(S$16-$A558)+S$14*(S$16-$A558)^2+S$15*(S$16-$A558)^3)))</f>
        <v>0</v>
      </c>
      <c r="T558" s="54" t="n">
        <f aca="false">MIN(1000,MAX(T559,IF($A558&gt;=T$16,0,T$13*(T$16-$A558)+T$14*(T$16-$A558)^2+T$15*(T$16-$A558)^3)))</f>
        <v>0</v>
      </c>
      <c r="U558" s="54" t="n">
        <f aca="false">MIN(1000,MAX(U559,IF($A558&gt;=U$16,0,U$13*(U$16-$A558)+U$14*(U$16-$A558)^2+U$15*(U$16-$A558)^3)))</f>
        <v>24.50245</v>
      </c>
      <c r="V558" s="54" t="n">
        <f aca="false">MIN(1000,MAX(V559,IF($A558&gt;=V$16,0,V$13*(V$16-$A558)+V$14*(V$16-$A558)^2+V$15*(V$16-$A558)^3)))</f>
        <v>0</v>
      </c>
      <c r="W558" s="54" t="n">
        <f aca="false">MIN(1000,MAX(W559,IF($A558&gt;=W$16,0,W$13*(W$16-$A558)+W$14*(W$16-$A558)^2+W$15*(W$16-$A558)^3)))</f>
        <v>13.94748</v>
      </c>
      <c r="X558" s="54" t="n">
        <f aca="false">MIN(1000,MAX(X559,IF($A558&gt;=X$16,0,X$13*(X$16-$A558)+X$14*(X$16-$A558)^2+X$15*(X$16-$A558)^3)))</f>
        <v>0</v>
      </c>
      <c r="Y558" s="54" t="n">
        <f aca="false">MIN(1000,MAX(Y559,IF($A558&gt;=Y$16,0,Y$13*(Y$16-$A558)+Y$14*(Y$16-$A558)^2+Y$15*(Y$16-$A558)^3)))</f>
        <v>0</v>
      </c>
      <c r="Z558" s="54" t="n">
        <f aca="false">MIN(1000,MAX(Z559,IF($A558&gt;=Z$16,0,Z$13*(Z$16-$A558)+Z$14*(Z$16-$A558)^2+Z$15*(Z$16-$A558)^3)))</f>
        <v>0</v>
      </c>
      <c r="AC558" s="54" t="n">
        <f aca="false">MIN(1000,MAX(AC559,IF($A558&gt;=AC$16,0,AC$13*(AC$16-$A558)+AC$14*(AC$16-$A558)^2+AC$15*(AC$16-$A558)^3)))</f>
        <v>0</v>
      </c>
      <c r="AD558" s="54" t="n">
        <f aca="false">MIN(1000,MAX(AD559,IF($A558&gt;=AD$16,0,AD$13*(AD$16-$A558)+AD$14*(AD$16-$A558)^2+AD$15*(AD$16-$A558)^3)))</f>
        <v>0</v>
      </c>
      <c r="AE558" s="54" t="n">
        <f aca="false">MIN(1000,MAX(AE559,IF($A558&gt;=AE$16,0,AE$13*(AE$16-$A558)+AE$14*(AE$16-$A558)^2+AE$15*(AE$16-$A558)^3)))</f>
        <v>0</v>
      </c>
      <c r="AF558" s="54" t="n">
        <f aca="false">MIN(1000,MAX(AF559,IF($A558&gt;=AF$16,0,AF$13*(AF$16-$A558)+AF$14*(AF$16-$A558)^2+AF$15*(AF$16-$A558)^3)))</f>
        <v>0</v>
      </c>
      <c r="AG558" s="54" t="n">
        <f aca="false">MIN(1000,MAX(AG559,IF($A558&gt;=AG$16,0,AG$13*(AG$16-$A558)+AG$14*(AG$16-$A558)^2+AG$15*(AG$16-$A558)^3)))</f>
        <v>0</v>
      </c>
      <c r="AH558" s="54" t="n">
        <f aca="false">MIN(1000,MAX(AH559,IF($A558&gt;=AH$16,0,AH$13*(AH$16-$A558)+AH$14*(AH$16-$A558)^2+AH$15*(AH$16-$A558)^3)))</f>
        <v>0</v>
      </c>
      <c r="AI558" s="54" t="n">
        <f aca="false">MIN(1000,MAX(AI559,IF($A558&gt;=AI$16,0,AI$13*(AI$16-$A558)+AI$14*(AI$16-$A558)^2+AI$15*(AI$16-$A558)^3)))</f>
        <v>0</v>
      </c>
      <c r="AJ558" s="54" t="n">
        <f aca="false">MIN(1000,MAX(AJ559,IF($A558&gt;=AJ$16,0,AJ$13*(AJ$16-$A558)+AJ$14*(AJ$16-$A558)^2+AJ$15*(AJ$16-$A558)^3)))</f>
        <v>0</v>
      </c>
      <c r="AK558" s="54" t="n">
        <f aca="false">MIN(1000,MAX(AK559,IF($A558&gt;=AK$16,0,AK$13*(AK$16-$A558)+AK$14*(AK$16-$A558)^2+AK$15*(AK$16-$A558)^3)))</f>
        <v>0</v>
      </c>
      <c r="AL558" s="54" t="n">
        <f aca="false">MIN(1000,MAX(AL559,IF($A558&gt;=AL$16,0,AL$13*(AL$16-$A558)+AL$14*(AL$16-$A558)^2+AL$15*(AL$16-$A558)^3)))</f>
        <v>0</v>
      </c>
      <c r="AM558" s="54" t="n">
        <f aca="false">MIN(1000,MAX(AM559,IF($A558&gt;=AM$16,0,AM$13*(AM$16-$A558)+AM$14*(AM$16-$A558)^2+AM$15*(AM$16-$A558)^3)))</f>
        <v>0</v>
      </c>
      <c r="AN558" s="54" t="n">
        <f aca="false">MIN(1000,MAX(AN559,IF($A558&gt;=AN$16,0,AN$13*(AN$16-$A558)+AN$14*(AN$16-$A558)^2+AN$15*(AN$16-$A558)^3)))</f>
        <v>0</v>
      </c>
      <c r="AO558" s="54" t="n">
        <f aca="false">MIN(1000,MAX(AO559,IF($A558&gt;=AO$16,0,AO$13*(AO$16-$A558)+AO$14*(AO$16-$A558)^2+AO$15*(AO$16-$A558)^3)))</f>
        <v>0</v>
      </c>
      <c r="AP558" s="54" t="n">
        <f aca="false">MIN(1000,MAX(AP559,IF($A558&gt;=AP$16,0,AP$13*(AP$16-$A558)+AP$14*(AP$16-$A558)^2+AP$15*(AP$16-$A558)^3)))</f>
        <v>0</v>
      </c>
      <c r="AQ558" s="54" t="n">
        <f aca="false">MIN(1000,MAX(AQ559,IF($A558&gt;=AQ$16,0,AQ$13*(AQ$16-$A558)+AQ$14*(AQ$16-$A558)^2+AQ$15*(AQ$16-$A558)^3)))</f>
        <v>0</v>
      </c>
      <c r="AR558" s="54" t="n">
        <f aca="false">MIN(1000,MAX(AR559,IF($A558&gt;=AR$16,0,AR$13*(AR$16-$A558)+AR$14*(AR$16-$A558)^2+AR$15*(AR$16-$A558)^3)))</f>
        <v>0</v>
      </c>
      <c r="AS558" s="54" t="n">
        <f aca="false">MIN(1000,MAX(AS559,IF($A558&gt;=AS$16,0,AS$13*(AS$16-$A558)+AS$14*(AS$16-$A558)^2+AS$15*(AS$16-$A558)^3)))</f>
        <v>0</v>
      </c>
      <c r="AT558" s="54" t="n">
        <f aca="false">MIN(1000,MAX(AT559,IF($A558&gt;=AT$16,0,AT$13*(AT$16-$A558)+AT$14*(AT$16-$A558)^2+AT$15*(AT$16-$A558)^3)))</f>
        <v>0</v>
      </c>
      <c r="AU558" s="54" t="n">
        <f aca="false">MIN(1000,MAX(AU559,IF($A558&gt;=AU$16,0,AU$13*(AU$16-$A558)+AU$14*(AU$16-$A558)^2+AU$15*(AU$16-$A558)^3)))</f>
        <v>0</v>
      </c>
      <c r="AV558" s="54" t="n">
        <f aca="false">MIN(1000,MAX(AV559,IF($A558&gt;=AV$16,0,AV$13*(AV$16-$A558)+AV$14*(AV$16-$A558)^2+AV$15*(AV$16-$A558)^3)))</f>
        <v>145.31453</v>
      </c>
      <c r="AW558" s="54" t="n">
        <f aca="false">MIN(1000,MAX(AW559,IF($A558&gt;=AW$16,0,AW$13*(AW$16-$A558)+AW$14*(AW$16-$A558)^2+AW$15*(AW$16-$A558)^3)))</f>
        <v>0</v>
      </c>
      <c r="AX558" s="54" t="n">
        <f aca="false">MIN(1000,MAX(AX559,IF($A558&gt;=AX$16,0,AX$13*(AX$16-$A558)+AX$14*(AX$16-$A558)^2+AX$15*(AX$16-$A558)^3)))</f>
        <v>58.216864</v>
      </c>
      <c r="AY558" s="54" t="n">
        <f aca="false">MIN(1000,MAX(AY559,IF($A558&gt;=AY$16,0,AY$13*(AY$16-$A558)+AY$14*(AY$16-$A558)^2+AY$15*(AY$16-$A558)^3)))</f>
        <v>0</v>
      </c>
      <c r="AZ558" s="54" t="n">
        <f aca="false">MIN(1000,MAX(AZ559,IF($A558&gt;=AZ$16,0,AZ$13*(AZ$16-$A558)+AZ$14*(AZ$16-$A558)^2+AZ$15*(AZ$16-$A558)^3)))</f>
        <v>0</v>
      </c>
      <c r="BA558" s="54" t="n">
        <f aca="false">MIN(1000,MAX(BA559,IF($A558&gt;=BA$16,0,BA$13*(BA$16-$A558)+BA$14*(BA$16-$A558)^2+BA$15*(BA$16-$A558)^3)))</f>
        <v>0</v>
      </c>
    </row>
    <row r="559" customFormat="false" ht="13.8" hidden="false" customHeight="false" outlineLevel="0" collapsed="false">
      <c r="A559" s="12" t="n">
        <f aca="false">A558+10</f>
        <v>5420</v>
      </c>
      <c r="B559" s="54" t="n">
        <f aca="false">MIN(1000,MAX(B560,IF($A559&gt;=B$16,0,B$13*(B$16-$A559)+B$14*(B$16-$A559)^2+B$15*(B$16-$A559)^3)))</f>
        <v>0</v>
      </c>
      <c r="C559" s="54" t="n">
        <f aca="false">MIN(1000,MAX(C560,IF($A559&gt;=C$16,0,C$13*(C$16-$A559)+C$14*(C$16-$A559)^2+C$15*(C$16-$A559)^3)))</f>
        <v>0</v>
      </c>
      <c r="D559" s="54" t="n">
        <f aca="false">MIN(1000,MAX(D560,IF($A559&gt;=D$16,0,D$13*(D$16-$A559)+D$14*(D$16-$A559)^2+D$15*(D$16-$A559)^3)))</f>
        <v>0</v>
      </c>
      <c r="E559" s="54" t="n">
        <f aca="false">MIN(1000,MAX(E560,IF($A559&gt;=E$16,0,E$13*(E$16-$A559)+E$14*(E$16-$A559)^2+E$15*(E$16-$A559)^3)))</f>
        <v>0</v>
      </c>
      <c r="F559" s="54" t="n">
        <f aca="false">MIN(1000,MAX(F560,IF($A559&gt;=F$16,0,F$13*(F$16-$A559)+F$14*(F$16-$A559)^2+F$15*(F$16-$A559)^3)))</f>
        <v>0</v>
      </c>
      <c r="G559" s="54" t="n">
        <f aca="false">MIN(1000,MAX(G560,IF($A559&gt;=G$16,0,G$13*(G$16-$A559)+G$14*(G$16-$A559)^2+G$15*(G$16-$A559)^3)))</f>
        <v>0</v>
      </c>
      <c r="H559" s="54" t="n">
        <f aca="false">MIN(1000,MAX(H560,IF($A559&gt;=H$16,0,H$13*(H$16-$A559)+H$14*(H$16-$A559)^2+H$15*(H$16-$A559)^3)))</f>
        <v>0</v>
      </c>
      <c r="I559" s="54" t="n">
        <f aca="false">MIN(1000,MAX(I560,IF($A559&gt;=I$16,0,I$13*(I$16-$A559)+I$14*(I$16-$A559)^2+I$15*(I$16-$A559)^3)))</f>
        <v>0</v>
      </c>
      <c r="J559" s="54" t="n">
        <f aca="false">MIN(1000,MAX(J560,IF($A559&gt;=J$16,0,J$13*(J$16-$A559)+J$14*(J$16-$A559)^2+J$15*(J$16-$A559)^3)))</f>
        <v>0</v>
      </c>
      <c r="K559" s="54" t="n">
        <f aca="false">MIN(1000,MAX(K560,IF($A559&gt;=K$16,0,K$13*(K$16-$A559)+K$14*(K$16-$A559)^2+K$15*(K$16-$A559)^3)))</f>
        <v>0</v>
      </c>
      <c r="L559" s="54" t="n">
        <f aca="false">MIN(1000,MAX(L560,IF($A559&gt;=L$16,0,L$13*(L$16-$A559)+L$14*(L$16-$A559)^2+L$15*(L$16-$A559)^3)))</f>
        <v>0</v>
      </c>
      <c r="M559" s="54" t="n">
        <f aca="false">MIN(1000,MAX(M560,IF($A559&gt;=M$16,0,M$13*(M$16-$A559)+M$14*(M$16-$A559)^2+M$15*(M$16-$A559)^3)))</f>
        <v>0</v>
      </c>
      <c r="N559" s="54" t="n">
        <f aca="false">MIN(1000,MAX(N560,IF($A559&gt;=N$16,0,N$13*(N$16-$A559)+N$14*(N$16-$A559)^2+N$15*(N$16-$A559)^3)))</f>
        <v>0</v>
      </c>
      <c r="O559" s="54" t="n">
        <f aca="false">MIN(1000,MAX(O560,IF($A559&gt;=O$16,0,O$13*(O$16-$A559)+O$14*(O$16-$A559)^2+O$15*(O$16-$A559)^3)))</f>
        <v>0</v>
      </c>
      <c r="P559" s="54" t="n">
        <f aca="false">MIN(1000,MAX(P560,IF($A559&gt;=P$16,0,P$13*(P$16-$A559)+P$14*(P$16-$A559)^2+P$15*(P$16-$A559)^3)))</f>
        <v>0</v>
      </c>
      <c r="Q559" s="54" t="n">
        <f aca="false">MIN(1000,MAX(Q560,IF($A559&gt;=Q$16,0,Q$13*(Q$16-$A559)+Q$14*(Q$16-$A559)^2+Q$15*(Q$16-$A559)^3)))</f>
        <v>0</v>
      </c>
      <c r="R559" s="54" t="n">
        <f aca="false">MIN(1000,MAX(R560,IF($A559&gt;=R$16,0,R$13*(R$16-$A559)+R$14*(R$16-$A559)^2+R$15*(R$16-$A559)^3)))</f>
        <v>0</v>
      </c>
      <c r="S559" s="54" t="n">
        <f aca="false">MIN(1000,MAX(S560,IF($A559&gt;=S$16,0,S$13*(S$16-$A559)+S$14*(S$16-$A559)^2+S$15*(S$16-$A559)^3)))</f>
        <v>0</v>
      </c>
      <c r="T559" s="54" t="n">
        <f aca="false">MIN(1000,MAX(T560,IF($A559&gt;=T$16,0,T$13*(T$16-$A559)+T$14*(T$16-$A559)^2+T$15*(T$16-$A559)^3)))</f>
        <v>0</v>
      </c>
      <c r="U559" s="54" t="n">
        <f aca="false">MIN(1000,MAX(U560,IF($A559&gt;=U$16,0,U$13*(U$16-$A559)+U$14*(U$16-$A559)^2+U$15*(U$16-$A559)^3)))</f>
        <v>24.25745</v>
      </c>
      <c r="V559" s="54" t="n">
        <f aca="false">MIN(1000,MAX(V560,IF($A559&gt;=V$16,0,V$13*(V$16-$A559)+V$14*(V$16-$A559)^2+V$15*(V$16-$A559)^3)))</f>
        <v>0</v>
      </c>
      <c r="W559" s="54" t="n">
        <f aca="false">MIN(1000,MAX(W560,IF($A559&gt;=W$16,0,W$13*(W$16-$A559)+W$14*(W$16-$A559)^2+W$15*(W$16-$A559)^3)))</f>
        <v>13.81848</v>
      </c>
      <c r="X559" s="54" t="n">
        <f aca="false">MIN(1000,MAX(X560,IF($A559&gt;=X$16,0,X$13*(X$16-$A559)+X$14*(X$16-$A559)^2+X$15*(X$16-$A559)^3)))</f>
        <v>0</v>
      </c>
      <c r="Y559" s="54" t="n">
        <f aca="false">MIN(1000,MAX(Y560,IF($A559&gt;=Y$16,0,Y$13*(Y$16-$A559)+Y$14*(Y$16-$A559)^2+Y$15*(Y$16-$A559)^3)))</f>
        <v>0</v>
      </c>
      <c r="Z559" s="54" t="n">
        <f aca="false">MIN(1000,MAX(Z560,IF($A559&gt;=Z$16,0,Z$13*(Z$16-$A559)+Z$14*(Z$16-$A559)^2+Z$15*(Z$16-$A559)^3)))</f>
        <v>0</v>
      </c>
      <c r="AC559" s="54" t="n">
        <f aca="false">MIN(1000,MAX(AC560,IF($A559&gt;=AC$16,0,AC$13*(AC$16-$A559)+AC$14*(AC$16-$A559)^2+AC$15*(AC$16-$A559)^3)))</f>
        <v>0</v>
      </c>
      <c r="AD559" s="54" t="n">
        <f aca="false">MIN(1000,MAX(AD560,IF($A559&gt;=AD$16,0,AD$13*(AD$16-$A559)+AD$14*(AD$16-$A559)^2+AD$15*(AD$16-$A559)^3)))</f>
        <v>0</v>
      </c>
      <c r="AE559" s="54" t="n">
        <f aca="false">MIN(1000,MAX(AE560,IF($A559&gt;=AE$16,0,AE$13*(AE$16-$A559)+AE$14*(AE$16-$A559)^2+AE$15*(AE$16-$A559)^3)))</f>
        <v>0</v>
      </c>
      <c r="AF559" s="54" t="n">
        <f aca="false">MIN(1000,MAX(AF560,IF($A559&gt;=AF$16,0,AF$13*(AF$16-$A559)+AF$14*(AF$16-$A559)^2+AF$15*(AF$16-$A559)^3)))</f>
        <v>0</v>
      </c>
      <c r="AG559" s="54" t="n">
        <f aca="false">MIN(1000,MAX(AG560,IF($A559&gt;=AG$16,0,AG$13*(AG$16-$A559)+AG$14*(AG$16-$A559)^2+AG$15*(AG$16-$A559)^3)))</f>
        <v>0</v>
      </c>
      <c r="AH559" s="54" t="n">
        <f aca="false">MIN(1000,MAX(AH560,IF($A559&gt;=AH$16,0,AH$13*(AH$16-$A559)+AH$14*(AH$16-$A559)^2+AH$15*(AH$16-$A559)^3)))</f>
        <v>0</v>
      </c>
      <c r="AI559" s="54" t="n">
        <f aca="false">MIN(1000,MAX(AI560,IF($A559&gt;=AI$16,0,AI$13*(AI$16-$A559)+AI$14*(AI$16-$A559)^2+AI$15*(AI$16-$A559)^3)))</f>
        <v>0</v>
      </c>
      <c r="AJ559" s="54" t="n">
        <f aca="false">MIN(1000,MAX(AJ560,IF($A559&gt;=AJ$16,0,AJ$13*(AJ$16-$A559)+AJ$14*(AJ$16-$A559)^2+AJ$15*(AJ$16-$A559)^3)))</f>
        <v>0</v>
      </c>
      <c r="AK559" s="54" t="n">
        <f aca="false">MIN(1000,MAX(AK560,IF($A559&gt;=AK$16,0,AK$13*(AK$16-$A559)+AK$14*(AK$16-$A559)^2+AK$15*(AK$16-$A559)^3)))</f>
        <v>0</v>
      </c>
      <c r="AL559" s="54" t="n">
        <f aca="false">MIN(1000,MAX(AL560,IF($A559&gt;=AL$16,0,AL$13*(AL$16-$A559)+AL$14*(AL$16-$A559)^2+AL$15*(AL$16-$A559)^3)))</f>
        <v>0</v>
      </c>
      <c r="AM559" s="54" t="n">
        <f aca="false">MIN(1000,MAX(AM560,IF($A559&gt;=AM$16,0,AM$13*(AM$16-$A559)+AM$14*(AM$16-$A559)^2+AM$15*(AM$16-$A559)^3)))</f>
        <v>0</v>
      </c>
      <c r="AN559" s="54" t="n">
        <f aca="false">MIN(1000,MAX(AN560,IF($A559&gt;=AN$16,0,AN$13*(AN$16-$A559)+AN$14*(AN$16-$A559)^2+AN$15*(AN$16-$A559)^3)))</f>
        <v>0</v>
      </c>
      <c r="AO559" s="54" t="n">
        <f aca="false">MIN(1000,MAX(AO560,IF($A559&gt;=AO$16,0,AO$13*(AO$16-$A559)+AO$14*(AO$16-$A559)^2+AO$15*(AO$16-$A559)^3)))</f>
        <v>0</v>
      </c>
      <c r="AP559" s="54" t="n">
        <f aca="false">MIN(1000,MAX(AP560,IF($A559&gt;=AP$16,0,AP$13*(AP$16-$A559)+AP$14*(AP$16-$A559)^2+AP$15*(AP$16-$A559)^3)))</f>
        <v>0</v>
      </c>
      <c r="AQ559" s="54" t="n">
        <f aca="false">MIN(1000,MAX(AQ560,IF($A559&gt;=AQ$16,0,AQ$13*(AQ$16-$A559)+AQ$14*(AQ$16-$A559)^2+AQ$15*(AQ$16-$A559)^3)))</f>
        <v>0</v>
      </c>
      <c r="AR559" s="54" t="n">
        <f aca="false">MIN(1000,MAX(AR560,IF($A559&gt;=AR$16,0,AR$13*(AR$16-$A559)+AR$14*(AR$16-$A559)^2+AR$15*(AR$16-$A559)^3)))</f>
        <v>0</v>
      </c>
      <c r="AS559" s="54" t="n">
        <f aca="false">MIN(1000,MAX(AS560,IF($A559&gt;=AS$16,0,AS$13*(AS$16-$A559)+AS$14*(AS$16-$A559)^2+AS$15*(AS$16-$A559)^3)))</f>
        <v>0</v>
      </c>
      <c r="AT559" s="54" t="n">
        <f aca="false">MIN(1000,MAX(AT560,IF($A559&gt;=AT$16,0,AT$13*(AT$16-$A559)+AT$14*(AT$16-$A559)^2+AT$15*(AT$16-$A559)^3)))</f>
        <v>0</v>
      </c>
      <c r="AU559" s="54" t="n">
        <f aca="false">MIN(1000,MAX(AU560,IF($A559&gt;=AU$16,0,AU$13*(AU$16-$A559)+AU$14*(AU$16-$A559)^2+AU$15*(AU$16-$A559)^3)))</f>
        <v>0</v>
      </c>
      <c r="AV559" s="54" t="n">
        <f aca="false">MIN(1000,MAX(AV560,IF($A559&gt;=AV$16,0,AV$13*(AV$16-$A559)+AV$14*(AV$16-$A559)^2+AV$15*(AV$16-$A559)^3)))</f>
        <v>143.86153</v>
      </c>
      <c r="AW559" s="54" t="n">
        <f aca="false">MIN(1000,MAX(AW560,IF($A559&gt;=AW$16,0,AW$13*(AW$16-$A559)+AW$14*(AW$16-$A559)^2+AW$15*(AW$16-$A559)^3)))</f>
        <v>0</v>
      </c>
      <c r="AX559" s="54" t="n">
        <f aca="false">MIN(1000,MAX(AX560,IF($A559&gt;=AX$16,0,AX$13*(AX$16-$A559)+AX$14*(AX$16-$A559)^2+AX$15*(AX$16-$A559)^3)))</f>
        <v>58.216864</v>
      </c>
      <c r="AY559" s="54" t="n">
        <f aca="false">MIN(1000,MAX(AY560,IF($A559&gt;=AY$16,0,AY$13*(AY$16-$A559)+AY$14*(AY$16-$A559)^2+AY$15*(AY$16-$A559)^3)))</f>
        <v>0</v>
      </c>
      <c r="AZ559" s="54" t="n">
        <f aca="false">MIN(1000,MAX(AZ560,IF($A559&gt;=AZ$16,0,AZ$13*(AZ$16-$A559)+AZ$14*(AZ$16-$A559)^2+AZ$15*(AZ$16-$A559)^3)))</f>
        <v>0</v>
      </c>
      <c r="BA559" s="54" t="n">
        <f aca="false">MIN(1000,MAX(BA560,IF($A559&gt;=BA$16,0,BA$13*(BA$16-$A559)+BA$14*(BA$16-$A559)^2+BA$15*(BA$16-$A559)^3)))</f>
        <v>0</v>
      </c>
    </row>
    <row r="560" customFormat="false" ht="13.8" hidden="false" customHeight="false" outlineLevel="0" collapsed="false">
      <c r="A560" s="12" t="n">
        <f aca="false">A559+10</f>
        <v>5430</v>
      </c>
      <c r="B560" s="54" t="n">
        <f aca="false">MIN(1000,MAX(B561,IF($A560&gt;=B$16,0,B$13*(B$16-$A560)+B$14*(B$16-$A560)^2+B$15*(B$16-$A560)^3)))</f>
        <v>0</v>
      </c>
      <c r="C560" s="54" t="n">
        <f aca="false">MIN(1000,MAX(C561,IF($A560&gt;=C$16,0,C$13*(C$16-$A560)+C$14*(C$16-$A560)^2+C$15*(C$16-$A560)^3)))</f>
        <v>0</v>
      </c>
      <c r="D560" s="54" t="n">
        <f aca="false">MIN(1000,MAX(D561,IF($A560&gt;=D$16,0,D$13*(D$16-$A560)+D$14*(D$16-$A560)^2+D$15*(D$16-$A560)^3)))</f>
        <v>0</v>
      </c>
      <c r="E560" s="54" t="n">
        <f aca="false">MIN(1000,MAX(E561,IF($A560&gt;=E$16,0,E$13*(E$16-$A560)+E$14*(E$16-$A560)^2+E$15*(E$16-$A560)^3)))</f>
        <v>0</v>
      </c>
      <c r="F560" s="54" t="n">
        <f aca="false">MIN(1000,MAX(F561,IF($A560&gt;=F$16,0,F$13*(F$16-$A560)+F$14*(F$16-$A560)^2+F$15*(F$16-$A560)^3)))</f>
        <v>0</v>
      </c>
      <c r="G560" s="54" t="n">
        <f aca="false">MIN(1000,MAX(G561,IF($A560&gt;=G$16,0,G$13*(G$16-$A560)+G$14*(G$16-$A560)^2+G$15*(G$16-$A560)^3)))</f>
        <v>0</v>
      </c>
      <c r="H560" s="54" t="n">
        <f aca="false">MIN(1000,MAX(H561,IF($A560&gt;=H$16,0,H$13*(H$16-$A560)+H$14*(H$16-$A560)^2+H$15*(H$16-$A560)^3)))</f>
        <v>0</v>
      </c>
      <c r="I560" s="54" t="n">
        <f aca="false">MIN(1000,MAX(I561,IF($A560&gt;=I$16,0,I$13*(I$16-$A560)+I$14*(I$16-$A560)^2+I$15*(I$16-$A560)^3)))</f>
        <v>0</v>
      </c>
      <c r="J560" s="54" t="n">
        <f aca="false">MIN(1000,MAX(J561,IF($A560&gt;=J$16,0,J$13*(J$16-$A560)+J$14*(J$16-$A560)^2+J$15*(J$16-$A560)^3)))</f>
        <v>0</v>
      </c>
      <c r="K560" s="54" t="n">
        <f aca="false">MIN(1000,MAX(K561,IF($A560&gt;=K$16,0,K$13*(K$16-$A560)+K$14*(K$16-$A560)^2+K$15*(K$16-$A560)^3)))</f>
        <v>0</v>
      </c>
      <c r="L560" s="54" t="n">
        <f aca="false">MIN(1000,MAX(L561,IF($A560&gt;=L$16,0,L$13*(L$16-$A560)+L$14*(L$16-$A560)^2+L$15*(L$16-$A560)^3)))</f>
        <v>0</v>
      </c>
      <c r="M560" s="54" t="n">
        <f aca="false">MIN(1000,MAX(M561,IF($A560&gt;=M$16,0,M$13*(M$16-$A560)+M$14*(M$16-$A560)^2+M$15*(M$16-$A560)^3)))</f>
        <v>0</v>
      </c>
      <c r="N560" s="54" t="n">
        <f aca="false">MIN(1000,MAX(N561,IF($A560&gt;=N$16,0,N$13*(N$16-$A560)+N$14*(N$16-$A560)^2+N$15*(N$16-$A560)^3)))</f>
        <v>0</v>
      </c>
      <c r="O560" s="54" t="n">
        <f aca="false">MIN(1000,MAX(O561,IF($A560&gt;=O$16,0,O$13*(O$16-$A560)+O$14*(O$16-$A560)^2+O$15*(O$16-$A560)^3)))</f>
        <v>0</v>
      </c>
      <c r="P560" s="54" t="n">
        <f aca="false">MIN(1000,MAX(P561,IF($A560&gt;=P$16,0,P$13*(P$16-$A560)+P$14*(P$16-$A560)^2+P$15*(P$16-$A560)^3)))</f>
        <v>0</v>
      </c>
      <c r="Q560" s="54" t="n">
        <f aca="false">MIN(1000,MAX(Q561,IF($A560&gt;=Q$16,0,Q$13*(Q$16-$A560)+Q$14*(Q$16-$A560)^2+Q$15*(Q$16-$A560)^3)))</f>
        <v>0</v>
      </c>
      <c r="R560" s="54" t="n">
        <f aca="false">MIN(1000,MAX(R561,IF($A560&gt;=R$16,0,R$13*(R$16-$A560)+R$14*(R$16-$A560)^2+R$15*(R$16-$A560)^3)))</f>
        <v>0</v>
      </c>
      <c r="S560" s="54" t="n">
        <f aca="false">MIN(1000,MAX(S561,IF($A560&gt;=S$16,0,S$13*(S$16-$A560)+S$14*(S$16-$A560)^2+S$15*(S$16-$A560)^3)))</f>
        <v>0</v>
      </c>
      <c r="T560" s="54" t="n">
        <f aca="false">MIN(1000,MAX(T561,IF($A560&gt;=T$16,0,T$13*(T$16-$A560)+T$14*(T$16-$A560)^2+T$15*(T$16-$A560)^3)))</f>
        <v>0</v>
      </c>
      <c r="U560" s="54" t="n">
        <f aca="false">MIN(1000,MAX(U561,IF($A560&gt;=U$16,0,U$13*(U$16-$A560)+U$14*(U$16-$A560)^2+U$15*(U$16-$A560)^3)))</f>
        <v>24.01245</v>
      </c>
      <c r="V560" s="54" t="n">
        <f aca="false">MIN(1000,MAX(V561,IF($A560&gt;=V$16,0,V$13*(V$16-$A560)+V$14*(V$16-$A560)^2+V$15*(V$16-$A560)^3)))</f>
        <v>0</v>
      </c>
      <c r="W560" s="54" t="n">
        <f aca="false">MIN(1000,MAX(W561,IF($A560&gt;=W$16,0,W$13*(W$16-$A560)+W$14*(W$16-$A560)^2+W$15*(W$16-$A560)^3)))</f>
        <v>13.68948</v>
      </c>
      <c r="X560" s="54" t="n">
        <f aca="false">MIN(1000,MAX(X561,IF($A560&gt;=X$16,0,X$13*(X$16-$A560)+X$14*(X$16-$A560)^2+X$15*(X$16-$A560)^3)))</f>
        <v>0</v>
      </c>
      <c r="Y560" s="54" t="n">
        <f aca="false">MIN(1000,MAX(Y561,IF($A560&gt;=Y$16,0,Y$13*(Y$16-$A560)+Y$14*(Y$16-$A560)^2+Y$15*(Y$16-$A560)^3)))</f>
        <v>0</v>
      </c>
      <c r="Z560" s="54" t="n">
        <f aca="false">MIN(1000,MAX(Z561,IF($A560&gt;=Z$16,0,Z$13*(Z$16-$A560)+Z$14*(Z$16-$A560)^2+Z$15*(Z$16-$A560)^3)))</f>
        <v>0</v>
      </c>
      <c r="AC560" s="54" t="n">
        <f aca="false">MIN(1000,MAX(AC561,IF($A560&gt;=AC$16,0,AC$13*(AC$16-$A560)+AC$14*(AC$16-$A560)^2+AC$15*(AC$16-$A560)^3)))</f>
        <v>0</v>
      </c>
      <c r="AD560" s="54" t="n">
        <f aca="false">MIN(1000,MAX(AD561,IF($A560&gt;=AD$16,0,AD$13*(AD$16-$A560)+AD$14*(AD$16-$A560)^2+AD$15*(AD$16-$A560)^3)))</f>
        <v>0</v>
      </c>
      <c r="AE560" s="54" t="n">
        <f aca="false">MIN(1000,MAX(AE561,IF($A560&gt;=AE$16,0,AE$13*(AE$16-$A560)+AE$14*(AE$16-$A560)^2+AE$15*(AE$16-$A560)^3)))</f>
        <v>0</v>
      </c>
      <c r="AF560" s="54" t="n">
        <f aca="false">MIN(1000,MAX(AF561,IF($A560&gt;=AF$16,0,AF$13*(AF$16-$A560)+AF$14*(AF$16-$A560)^2+AF$15*(AF$16-$A560)^3)))</f>
        <v>0</v>
      </c>
      <c r="AG560" s="54" t="n">
        <f aca="false">MIN(1000,MAX(AG561,IF($A560&gt;=AG$16,0,AG$13*(AG$16-$A560)+AG$14*(AG$16-$A560)^2+AG$15*(AG$16-$A560)^3)))</f>
        <v>0</v>
      </c>
      <c r="AH560" s="54" t="n">
        <f aca="false">MIN(1000,MAX(AH561,IF($A560&gt;=AH$16,0,AH$13*(AH$16-$A560)+AH$14*(AH$16-$A560)^2+AH$15*(AH$16-$A560)^3)))</f>
        <v>0</v>
      </c>
      <c r="AI560" s="54" t="n">
        <f aca="false">MIN(1000,MAX(AI561,IF($A560&gt;=AI$16,0,AI$13*(AI$16-$A560)+AI$14*(AI$16-$A560)^2+AI$15*(AI$16-$A560)^3)))</f>
        <v>0</v>
      </c>
      <c r="AJ560" s="54" t="n">
        <f aca="false">MIN(1000,MAX(AJ561,IF($A560&gt;=AJ$16,0,AJ$13*(AJ$16-$A560)+AJ$14*(AJ$16-$A560)^2+AJ$15*(AJ$16-$A560)^3)))</f>
        <v>0</v>
      </c>
      <c r="AK560" s="54" t="n">
        <f aca="false">MIN(1000,MAX(AK561,IF($A560&gt;=AK$16,0,AK$13*(AK$16-$A560)+AK$14*(AK$16-$A560)^2+AK$15*(AK$16-$A560)^3)))</f>
        <v>0</v>
      </c>
      <c r="AL560" s="54" t="n">
        <f aca="false">MIN(1000,MAX(AL561,IF($A560&gt;=AL$16,0,AL$13*(AL$16-$A560)+AL$14*(AL$16-$A560)^2+AL$15*(AL$16-$A560)^3)))</f>
        <v>0</v>
      </c>
      <c r="AM560" s="54" t="n">
        <f aca="false">MIN(1000,MAX(AM561,IF($A560&gt;=AM$16,0,AM$13*(AM$16-$A560)+AM$14*(AM$16-$A560)^2+AM$15*(AM$16-$A560)^3)))</f>
        <v>0</v>
      </c>
      <c r="AN560" s="54" t="n">
        <f aca="false">MIN(1000,MAX(AN561,IF($A560&gt;=AN$16,0,AN$13*(AN$16-$A560)+AN$14*(AN$16-$A560)^2+AN$15*(AN$16-$A560)^3)))</f>
        <v>0</v>
      </c>
      <c r="AO560" s="54" t="n">
        <f aca="false">MIN(1000,MAX(AO561,IF($A560&gt;=AO$16,0,AO$13*(AO$16-$A560)+AO$14*(AO$16-$A560)^2+AO$15*(AO$16-$A560)^3)))</f>
        <v>0</v>
      </c>
      <c r="AP560" s="54" t="n">
        <f aca="false">MIN(1000,MAX(AP561,IF($A560&gt;=AP$16,0,AP$13*(AP$16-$A560)+AP$14*(AP$16-$A560)^2+AP$15*(AP$16-$A560)^3)))</f>
        <v>0</v>
      </c>
      <c r="AQ560" s="54" t="n">
        <f aca="false">MIN(1000,MAX(AQ561,IF($A560&gt;=AQ$16,0,AQ$13*(AQ$16-$A560)+AQ$14*(AQ$16-$A560)^2+AQ$15*(AQ$16-$A560)^3)))</f>
        <v>0</v>
      </c>
      <c r="AR560" s="54" t="n">
        <f aca="false">MIN(1000,MAX(AR561,IF($A560&gt;=AR$16,0,AR$13*(AR$16-$A560)+AR$14*(AR$16-$A560)^2+AR$15*(AR$16-$A560)^3)))</f>
        <v>0</v>
      </c>
      <c r="AS560" s="54" t="n">
        <f aca="false">MIN(1000,MAX(AS561,IF($A560&gt;=AS$16,0,AS$13*(AS$16-$A560)+AS$14*(AS$16-$A560)^2+AS$15*(AS$16-$A560)^3)))</f>
        <v>0</v>
      </c>
      <c r="AT560" s="54" t="n">
        <f aca="false">MIN(1000,MAX(AT561,IF($A560&gt;=AT$16,0,AT$13*(AT$16-$A560)+AT$14*(AT$16-$A560)^2+AT$15*(AT$16-$A560)^3)))</f>
        <v>0</v>
      </c>
      <c r="AU560" s="54" t="n">
        <f aca="false">MIN(1000,MAX(AU561,IF($A560&gt;=AU$16,0,AU$13*(AU$16-$A560)+AU$14*(AU$16-$A560)^2+AU$15*(AU$16-$A560)^3)))</f>
        <v>0</v>
      </c>
      <c r="AV560" s="54" t="n">
        <f aca="false">MIN(1000,MAX(AV561,IF($A560&gt;=AV$16,0,AV$13*(AV$16-$A560)+AV$14*(AV$16-$A560)^2+AV$15*(AV$16-$A560)^3)))</f>
        <v>142.40853</v>
      </c>
      <c r="AW560" s="54" t="n">
        <f aca="false">MIN(1000,MAX(AW561,IF($A560&gt;=AW$16,0,AW$13*(AW$16-$A560)+AW$14*(AW$16-$A560)^2+AW$15*(AW$16-$A560)^3)))</f>
        <v>0</v>
      </c>
      <c r="AX560" s="54" t="n">
        <f aca="false">MIN(1000,MAX(AX561,IF($A560&gt;=AX$16,0,AX$13*(AX$16-$A560)+AX$14*(AX$16-$A560)^2+AX$15*(AX$16-$A560)^3)))</f>
        <v>58.216864</v>
      </c>
      <c r="AY560" s="54" t="n">
        <f aca="false">MIN(1000,MAX(AY561,IF($A560&gt;=AY$16,0,AY$13*(AY$16-$A560)+AY$14*(AY$16-$A560)^2+AY$15*(AY$16-$A560)^3)))</f>
        <v>0</v>
      </c>
      <c r="AZ560" s="54" t="n">
        <f aca="false">MIN(1000,MAX(AZ561,IF($A560&gt;=AZ$16,0,AZ$13*(AZ$16-$A560)+AZ$14*(AZ$16-$A560)^2+AZ$15*(AZ$16-$A560)^3)))</f>
        <v>0</v>
      </c>
      <c r="BA560" s="54" t="n">
        <f aca="false">MIN(1000,MAX(BA561,IF($A560&gt;=BA$16,0,BA$13*(BA$16-$A560)+BA$14*(BA$16-$A560)^2+BA$15*(BA$16-$A560)^3)))</f>
        <v>0</v>
      </c>
    </row>
    <row r="561" customFormat="false" ht="13.8" hidden="false" customHeight="false" outlineLevel="0" collapsed="false">
      <c r="A561" s="12" t="n">
        <f aca="false">A560+10</f>
        <v>5440</v>
      </c>
      <c r="B561" s="54" t="n">
        <f aca="false">MIN(1000,MAX(B562,IF($A561&gt;=B$16,0,B$13*(B$16-$A561)+B$14*(B$16-$A561)^2+B$15*(B$16-$A561)^3)))</f>
        <v>0</v>
      </c>
      <c r="C561" s="54" t="n">
        <f aca="false">MIN(1000,MAX(C562,IF($A561&gt;=C$16,0,C$13*(C$16-$A561)+C$14*(C$16-$A561)^2+C$15*(C$16-$A561)^3)))</f>
        <v>0</v>
      </c>
      <c r="D561" s="54" t="n">
        <f aca="false">MIN(1000,MAX(D562,IF($A561&gt;=D$16,0,D$13*(D$16-$A561)+D$14*(D$16-$A561)^2+D$15*(D$16-$A561)^3)))</f>
        <v>0</v>
      </c>
      <c r="E561" s="54" t="n">
        <f aca="false">MIN(1000,MAX(E562,IF($A561&gt;=E$16,0,E$13*(E$16-$A561)+E$14*(E$16-$A561)^2+E$15*(E$16-$A561)^3)))</f>
        <v>0</v>
      </c>
      <c r="F561" s="54" t="n">
        <f aca="false">MIN(1000,MAX(F562,IF($A561&gt;=F$16,0,F$13*(F$16-$A561)+F$14*(F$16-$A561)^2+F$15*(F$16-$A561)^3)))</f>
        <v>0</v>
      </c>
      <c r="G561" s="54" t="n">
        <f aca="false">MIN(1000,MAX(G562,IF($A561&gt;=G$16,0,G$13*(G$16-$A561)+G$14*(G$16-$A561)^2+G$15*(G$16-$A561)^3)))</f>
        <v>0</v>
      </c>
      <c r="H561" s="54" t="n">
        <f aca="false">MIN(1000,MAX(H562,IF($A561&gt;=H$16,0,H$13*(H$16-$A561)+H$14*(H$16-$A561)^2+H$15*(H$16-$A561)^3)))</f>
        <v>0</v>
      </c>
      <c r="I561" s="54" t="n">
        <f aca="false">MIN(1000,MAX(I562,IF($A561&gt;=I$16,0,I$13*(I$16-$A561)+I$14*(I$16-$A561)^2+I$15*(I$16-$A561)^3)))</f>
        <v>0</v>
      </c>
      <c r="J561" s="54" t="n">
        <f aca="false">MIN(1000,MAX(J562,IF($A561&gt;=J$16,0,J$13*(J$16-$A561)+J$14*(J$16-$A561)^2+J$15*(J$16-$A561)^3)))</f>
        <v>0</v>
      </c>
      <c r="K561" s="54" t="n">
        <f aca="false">MIN(1000,MAX(K562,IF($A561&gt;=K$16,0,K$13*(K$16-$A561)+K$14*(K$16-$A561)^2+K$15*(K$16-$A561)^3)))</f>
        <v>0</v>
      </c>
      <c r="L561" s="54" t="n">
        <f aca="false">MIN(1000,MAX(L562,IF($A561&gt;=L$16,0,L$13*(L$16-$A561)+L$14*(L$16-$A561)^2+L$15*(L$16-$A561)^3)))</f>
        <v>0</v>
      </c>
      <c r="M561" s="54" t="n">
        <f aca="false">MIN(1000,MAX(M562,IF($A561&gt;=M$16,0,M$13*(M$16-$A561)+M$14*(M$16-$A561)^2+M$15*(M$16-$A561)^3)))</f>
        <v>0</v>
      </c>
      <c r="N561" s="54" t="n">
        <f aca="false">MIN(1000,MAX(N562,IF($A561&gt;=N$16,0,N$13*(N$16-$A561)+N$14*(N$16-$A561)^2+N$15*(N$16-$A561)^3)))</f>
        <v>0</v>
      </c>
      <c r="O561" s="54" t="n">
        <f aca="false">MIN(1000,MAX(O562,IF($A561&gt;=O$16,0,O$13*(O$16-$A561)+O$14*(O$16-$A561)^2+O$15*(O$16-$A561)^3)))</f>
        <v>0</v>
      </c>
      <c r="P561" s="54" t="n">
        <f aca="false">MIN(1000,MAX(P562,IF($A561&gt;=P$16,0,P$13*(P$16-$A561)+P$14*(P$16-$A561)^2+P$15*(P$16-$A561)^3)))</f>
        <v>0</v>
      </c>
      <c r="Q561" s="54" t="n">
        <f aca="false">MIN(1000,MAX(Q562,IF($A561&gt;=Q$16,0,Q$13*(Q$16-$A561)+Q$14*(Q$16-$A561)^2+Q$15*(Q$16-$A561)^3)))</f>
        <v>0</v>
      </c>
      <c r="R561" s="54" t="n">
        <f aca="false">MIN(1000,MAX(R562,IF($A561&gt;=R$16,0,R$13*(R$16-$A561)+R$14*(R$16-$A561)^2+R$15*(R$16-$A561)^3)))</f>
        <v>0</v>
      </c>
      <c r="S561" s="54" t="n">
        <f aca="false">MIN(1000,MAX(S562,IF($A561&gt;=S$16,0,S$13*(S$16-$A561)+S$14*(S$16-$A561)^2+S$15*(S$16-$A561)^3)))</f>
        <v>0</v>
      </c>
      <c r="T561" s="54" t="n">
        <f aca="false">MIN(1000,MAX(T562,IF($A561&gt;=T$16,0,T$13*(T$16-$A561)+T$14*(T$16-$A561)^2+T$15*(T$16-$A561)^3)))</f>
        <v>0</v>
      </c>
      <c r="U561" s="54" t="n">
        <f aca="false">MIN(1000,MAX(U562,IF($A561&gt;=U$16,0,U$13*(U$16-$A561)+U$14*(U$16-$A561)^2+U$15*(U$16-$A561)^3)))</f>
        <v>23.76745</v>
      </c>
      <c r="V561" s="54" t="n">
        <f aca="false">MIN(1000,MAX(V562,IF($A561&gt;=V$16,0,V$13*(V$16-$A561)+V$14*(V$16-$A561)^2+V$15*(V$16-$A561)^3)))</f>
        <v>0</v>
      </c>
      <c r="W561" s="54" t="n">
        <f aca="false">MIN(1000,MAX(W562,IF($A561&gt;=W$16,0,W$13*(W$16-$A561)+W$14*(W$16-$A561)^2+W$15*(W$16-$A561)^3)))</f>
        <v>13.56048</v>
      </c>
      <c r="X561" s="54" t="n">
        <f aca="false">MIN(1000,MAX(X562,IF($A561&gt;=X$16,0,X$13*(X$16-$A561)+X$14*(X$16-$A561)^2+X$15*(X$16-$A561)^3)))</f>
        <v>0</v>
      </c>
      <c r="Y561" s="54" t="n">
        <f aca="false">MIN(1000,MAX(Y562,IF($A561&gt;=Y$16,0,Y$13*(Y$16-$A561)+Y$14*(Y$16-$A561)^2+Y$15*(Y$16-$A561)^3)))</f>
        <v>0</v>
      </c>
      <c r="Z561" s="54" t="n">
        <f aca="false">MIN(1000,MAX(Z562,IF($A561&gt;=Z$16,0,Z$13*(Z$16-$A561)+Z$14*(Z$16-$A561)^2+Z$15*(Z$16-$A561)^3)))</f>
        <v>0</v>
      </c>
      <c r="AC561" s="54" t="n">
        <f aca="false">MIN(1000,MAX(AC562,IF($A561&gt;=AC$16,0,AC$13*(AC$16-$A561)+AC$14*(AC$16-$A561)^2+AC$15*(AC$16-$A561)^3)))</f>
        <v>0</v>
      </c>
      <c r="AD561" s="54" t="n">
        <f aca="false">MIN(1000,MAX(AD562,IF($A561&gt;=AD$16,0,AD$13*(AD$16-$A561)+AD$14*(AD$16-$A561)^2+AD$15*(AD$16-$A561)^3)))</f>
        <v>0</v>
      </c>
      <c r="AE561" s="54" t="n">
        <f aca="false">MIN(1000,MAX(AE562,IF($A561&gt;=AE$16,0,AE$13*(AE$16-$A561)+AE$14*(AE$16-$A561)^2+AE$15*(AE$16-$A561)^3)))</f>
        <v>0</v>
      </c>
      <c r="AF561" s="54" t="n">
        <f aca="false">MIN(1000,MAX(AF562,IF($A561&gt;=AF$16,0,AF$13*(AF$16-$A561)+AF$14*(AF$16-$A561)^2+AF$15*(AF$16-$A561)^3)))</f>
        <v>0</v>
      </c>
      <c r="AG561" s="54" t="n">
        <f aca="false">MIN(1000,MAX(AG562,IF($A561&gt;=AG$16,0,AG$13*(AG$16-$A561)+AG$14*(AG$16-$A561)^2+AG$15*(AG$16-$A561)^3)))</f>
        <v>0</v>
      </c>
      <c r="AH561" s="54" t="n">
        <f aca="false">MIN(1000,MAX(AH562,IF($A561&gt;=AH$16,0,AH$13*(AH$16-$A561)+AH$14*(AH$16-$A561)^2+AH$15*(AH$16-$A561)^3)))</f>
        <v>0</v>
      </c>
      <c r="AI561" s="54" t="n">
        <f aca="false">MIN(1000,MAX(AI562,IF($A561&gt;=AI$16,0,AI$13*(AI$16-$A561)+AI$14*(AI$16-$A561)^2+AI$15*(AI$16-$A561)^3)))</f>
        <v>0</v>
      </c>
      <c r="AJ561" s="54" t="n">
        <f aca="false">MIN(1000,MAX(AJ562,IF($A561&gt;=AJ$16,0,AJ$13*(AJ$16-$A561)+AJ$14*(AJ$16-$A561)^2+AJ$15*(AJ$16-$A561)^3)))</f>
        <v>0</v>
      </c>
      <c r="AK561" s="54" t="n">
        <f aca="false">MIN(1000,MAX(AK562,IF($A561&gt;=AK$16,0,AK$13*(AK$16-$A561)+AK$14*(AK$16-$A561)^2+AK$15*(AK$16-$A561)^3)))</f>
        <v>0</v>
      </c>
      <c r="AL561" s="54" t="n">
        <f aca="false">MIN(1000,MAX(AL562,IF($A561&gt;=AL$16,0,AL$13*(AL$16-$A561)+AL$14*(AL$16-$A561)^2+AL$15*(AL$16-$A561)^3)))</f>
        <v>0</v>
      </c>
      <c r="AM561" s="54" t="n">
        <f aca="false">MIN(1000,MAX(AM562,IF($A561&gt;=AM$16,0,AM$13*(AM$16-$A561)+AM$14*(AM$16-$A561)^2+AM$15*(AM$16-$A561)^3)))</f>
        <v>0</v>
      </c>
      <c r="AN561" s="54" t="n">
        <f aca="false">MIN(1000,MAX(AN562,IF($A561&gt;=AN$16,0,AN$13*(AN$16-$A561)+AN$14*(AN$16-$A561)^2+AN$15*(AN$16-$A561)^3)))</f>
        <v>0</v>
      </c>
      <c r="AO561" s="54" t="n">
        <f aca="false">MIN(1000,MAX(AO562,IF($A561&gt;=AO$16,0,AO$13*(AO$16-$A561)+AO$14*(AO$16-$A561)^2+AO$15*(AO$16-$A561)^3)))</f>
        <v>0</v>
      </c>
      <c r="AP561" s="54" t="n">
        <f aca="false">MIN(1000,MAX(AP562,IF($A561&gt;=AP$16,0,AP$13*(AP$16-$A561)+AP$14*(AP$16-$A561)^2+AP$15*(AP$16-$A561)^3)))</f>
        <v>0</v>
      </c>
      <c r="AQ561" s="54" t="n">
        <f aca="false">MIN(1000,MAX(AQ562,IF($A561&gt;=AQ$16,0,AQ$13*(AQ$16-$A561)+AQ$14*(AQ$16-$A561)^2+AQ$15*(AQ$16-$A561)^3)))</f>
        <v>0</v>
      </c>
      <c r="AR561" s="54" t="n">
        <f aca="false">MIN(1000,MAX(AR562,IF($A561&gt;=AR$16,0,AR$13*(AR$16-$A561)+AR$14*(AR$16-$A561)^2+AR$15*(AR$16-$A561)^3)))</f>
        <v>0</v>
      </c>
      <c r="AS561" s="54" t="n">
        <f aca="false">MIN(1000,MAX(AS562,IF($A561&gt;=AS$16,0,AS$13*(AS$16-$A561)+AS$14*(AS$16-$A561)^2+AS$15*(AS$16-$A561)^3)))</f>
        <v>0</v>
      </c>
      <c r="AT561" s="54" t="n">
        <f aca="false">MIN(1000,MAX(AT562,IF($A561&gt;=AT$16,0,AT$13*(AT$16-$A561)+AT$14*(AT$16-$A561)^2+AT$15*(AT$16-$A561)^3)))</f>
        <v>0</v>
      </c>
      <c r="AU561" s="54" t="n">
        <f aca="false">MIN(1000,MAX(AU562,IF($A561&gt;=AU$16,0,AU$13*(AU$16-$A561)+AU$14*(AU$16-$A561)^2+AU$15*(AU$16-$A561)^3)))</f>
        <v>0</v>
      </c>
      <c r="AV561" s="54" t="n">
        <f aca="false">MIN(1000,MAX(AV562,IF($A561&gt;=AV$16,0,AV$13*(AV$16-$A561)+AV$14*(AV$16-$A561)^2+AV$15*(AV$16-$A561)^3)))</f>
        <v>140.95553</v>
      </c>
      <c r="AW561" s="54" t="n">
        <f aca="false">MIN(1000,MAX(AW562,IF($A561&gt;=AW$16,0,AW$13*(AW$16-$A561)+AW$14*(AW$16-$A561)^2+AW$15*(AW$16-$A561)^3)))</f>
        <v>0</v>
      </c>
      <c r="AX561" s="54" t="n">
        <f aca="false">MIN(1000,MAX(AX562,IF($A561&gt;=AX$16,0,AX$13*(AX$16-$A561)+AX$14*(AX$16-$A561)^2+AX$15*(AX$16-$A561)^3)))</f>
        <v>58.216864</v>
      </c>
      <c r="AY561" s="54" t="n">
        <f aca="false">MIN(1000,MAX(AY562,IF($A561&gt;=AY$16,0,AY$13*(AY$16-$A561)+AY$14*(AY$16-$A561)^2+AY$15*(AY$16-$A561)^3)))</f>
        <v>0</v>
      </c>
      <c r="AZ561" s="54" t="n">
        <f aca="false">MIN(1000,MAX(AZ562,IF($A561&gt;=AZ$16,0,AZ$13*(AZ$16-$A561)+AZ$14*(AZ$16-$A561)^2+AZ$15*(AZ$16-$A561)^3)))</f>
        <v>0</v>
      </c>
      <c r="BA561" s="54" t="n">
        <f aca="false">MIN(1000,MAX(BA562,IF($A561&gt;=BA$16,0,BA$13*(BA$16-$A561)+BA$14*(BA$16-$A561)^2+BA$15*(BA$16-$A561)^3)))</f>
        <v>0</v>
      </c>
    </row>
    <row r="562" customFormat="false" ht="13.8" hidden="false" customHeight="false" outlineLevel="0" collapsed="false">
      <c r="A562" s="12" t="n">
        <f aca="false">A561+10</f>
        <v>5450</v>
      </c>
      <c r="B562" s="54" t="n">
        <f aca="false">MIN(1000,MAX(B563,IF($A562&gt;=B$16,0,B$13*(B$16-$A562)+B$14*(B$16-$A562)^2+B$15*(B$16-$A562)^3)))</f>
        <v>0</v>
      </c>
      <c r="C562" s="54" t="n">
        <f aca="false">MIN(1000,MAX(C563,IF($A562&gt;=C$16,0,C$13*(C$16-$A562)+C$14*(C$16-$A562)^2+C$15*(C$16-$A562)^3)))</f>
        <v>0</v>
      </c>
      <c r="D562" s="54" t="n">
        <f aca="false">MIN(1000,MAX(D563,IF($A562&gt;=D$16,0,D$13*(D$16-$A562)+D$14*(D$16-$A562)^2+D$15*(D$16-$A562)^3)))</f>
        <v>0</v>
      </c>
      <c r="E562" s="54" t="n">
        <f aca="false">MIN(1000,MAX(E563,IF($A562&gt;=E$16,0,E$13*(E$16-$A562)+E$14*(E$16-$A562)^2+E$15*(E$16-$A562)^3)))</f>
        <v>0</v>
      </c>
      <c r="F562" s="54" t="n">
        <f aca="false">MIN(1000,MAX(F563,IF($A562&gt;=F$16,0,F$13*(F$16-$A562)+F$14*(F$16-$A562)^2+F$15*(F$16-$A562)^3)))</f>
        <v>0</v>
      </c>
      <c r="G562" s="54" t="n">
        <f aca="false">MIN(1000,MAX(G563,IF($A562&gt;=G$16,0,G$13*(G$16-$A562)+G$14*(G$16-$A562)^2+G$15*(G$16-$A562)^3)))</f>
        <v>0</v>
      </c>
      <c r="H562" s="54" t="n">
        <f aca="false">MIN(1000,MAX(H563,IF($A562&gt;=H$16,0,H$13*(H$16-$A562)+H$14*(H$16-$A562)^2+H$15*(H$16-$A562)^3)))</f>
        <v>0</v>
      </c>
      <c r="I562" s="54" t="n">
        <f aca="false">MIN(1000,MAX(I563,IF($A562&gt;=I$16,0,I$13*(I$16-$A562)+I$14*(I$16-$A562)^2+I$15*(I$16-$A562)^3)))</f>
        <v>0</v>
      </c>
      <c r="J562" s="54" t="n">
        <f aca="false">MIN(1000,MAX(J563,IF($A562&gt;=J$16,0,J$13*(J$16-$A562)+J$14*(J$16-$A562)^2+J$15*(J$16-$A562)^3)))</f>
        <v>0</v>
      </c>
      <c r="K562" s="54" t="n">
        <f aca="false">MIN(1000,MAX(K563,IF($A562&gt;=K$16,0,K$13*(K$16-$A562)+K$14*(K$16-$A562)^2+K$15*(K$16-$A562)^3)))</f>
        <v>0</v>
      </c>
      <c r="L562" s="54" t="n">
        <f aca="false">MIN(1000,MAX(L563,IF($A562&gt;=L$16,0,L$13*(L$16-$A562)+L$14*(L$16-$A562)^2+L$15*(L$16-$A562)^3)))</f>
        <v>0</v>
      </c>
      <c r="M562" s="54" t="n">
        <f aca="false">MIN(1000,MAX(M563,IF($A562&gt;=M$16,0,M$13*(M$16-$A562)+M$14*(M$16-$A562)^2+M$15*(M$16-$A562)^3)))</f>
        <v>0</v>
      </c>
      <c r="N562" s="54" t="n">
        <f aca="false">MIN(1000,MAX(N563,IF($A562&gt;=N$16,0,N$13*(N$16-$A562)+N$14*(N$16-$A562)^2+N$15*(N$16-$A562)^3)))</f>
        <v>0</v>
      </c>
      <c r="O562" s="54" t="n">
        <f aca="false">MIN(1000,MAX(O563,IF($A562&gt;=O$16,0,O$13*(O$16-$A562)+O$14*(O$16-$A562)^2+O$15*(O$16-$A562)^3)))</f>
        <v>0</v>
      </c>
      <c r="P562" s="54" t="n">
        <f aca="false">MIN(1000,MAX(P563,IF($A562&gt;=P$16,0,P$13*(P$16-$A562)+P$14*(P$16-$A562)^2+P$15*(P$16-$A562)^3)))</f>
        <v>0</v>
      </c>
      <c r="Q562" s="54" t="n">
        <f aca="false">MIN(1000,MAX(Q563,IF($A562&gt;=Q$16,0,Q$13*(Q$16-$A562)+Q$14*(Q$16-$A562)^2+Q$15*(Q$16-$A562)^3)))</f>
        <v>0</v>
      </c>
      <c r="R562" s="54" t="n">
        <f aca="false">MIN(1000,MAX(R563,IF($A562&gt;=R$16,0,R$13*(R$16-$A562)+R$14*(R$16-$A562)^2+R$15*(R$16-$A562)^3)))</f>
        <v>0</v>
      </c>
      <c r="S562" s="54" t="n">
        <f aca="false">MIN(1000,MAX(S563,IF($A562&gt;=S$16,0,S$13*(S$16-$A562)+S$14*(S$16-$A562)^2+S$15*(S$16-$A562)^3)))</f>
        <v>0</v>
      </c>
      <c r="T562" s="54" t="n">
        <f aca="false">MIN(1000,MAX(T563,IF($A562&gt;=T$16,0,T$13*(T$16-$A562)+T$14*(T$16-$A562)^2+T$15*(T$16-$A562)^3)))</f>
        <v>0</v>
      </c>
      <c r="U562" s="54" t="n">
        <f aca="false">MIN(1000,MAX(U563,IF($A562&gt;=U$16,0,U$13*(U$16-$A562)+U$14*(U$16-$A562)^2+U$15*(U$16-$A562)^3)))</f>
        <v>23.52245</v>
      </c>
      <c r="V562" s="54" t="n">
        <f aca="false">MIN(1000,MAX(V563,IF($A562&gt;=V$16,0,V$13*(V$16-$A562)+V$14*(V$16-$A562)^2+V$15*(V$16-$A562)^3)))</f>
        <v>0</v>
      </c>
      <c r="W562" s="54" t="n">
        <f aca="false">MIN(1000,MAX(W563,IF($A562&gt;=W$16,0,W$13*(W$16-$A562)+W$14*(W$16-$A562)^2+W$15*(W$16-$A562)^3)))</f>
        <v>13.43148</v>
      </c>
      <c r="X562" s="54" t="n">
        <f aca="false">MIN(1000,MAX(X563,IF($A562&gt;=X$16,0,X$13*(X$16-$A562)+X$14*(X$16-$A562)^2+X$15*(X$16-$A562)^3)))</f>
        <v>0</v>
      </c>
      <c r="Y562" s="54" t="n">
        <f aca="false">MIN(1000,MAX(Y563,IF($A562&gt;=Y$16,0,Y$13*(Y$16-$A562)+Y$14*(Y$16-$A562)^2+Y$15*(Y$16-$A562)^3)))</f>
        <v>0</v>
      </c>
      <c r="Z562" s="54" t="n">
        <f aca="false">MIN(1000,MAX(Z563,IF($A562&gt;=Z$16,0,Z$13*(Z$16-$A562)+Z$14*(Z$16-$A562)^2+Z$15*(Z$16-$A562)^3)))</f>
        <v>0</v>
      </c>
      <c r="AC562" s="54" t="n">
        <f aca="false">MIN(1000,MAX(AC563,IF($A562&gt;=AC$16,0,AC$13*(AC$16-$A562)+AC$14*(AC$16-$A562)^2+AC$15*(AC$16-$A562)^3)))</f>
        <v>0</v>
      </c>
      <c r="AD562" s="54" t="n">
        <f aca="false">MIN(1000,MAX(AD563,IF($A562&gt;=AD$16,0,AD$13*(AD$16-$A562)+AD$14*(AD$16-$A562)^2+AD$15*(AD$16-$A562)^3)))</f>
        <v>0</v>
      </c>
      <c r="AE562" s="54" t="n">
        <f aca="false">MIN(1000,MAX(AE563,IF($A562&gt;=AE$16,0,AE$13*(AE$16-$A562)+AE$14*(AE$16-$A562)^2+AE$15*(AE$16-$A562)^3)))</f>
        <v>0</v>
      </c>
      <c r="AF562" s="54" t="n">
        <f aca="false">MIN(1000,MAX(AF563,IF($A562&gt;=AF$16,0,AF$13*(AF$16-$A562)+AF$14*(AF$16-$A562)^2+AF$15*(AF$16-$A562)^3)))</f>
        <v>0</v>
      </c>
      <c r="AG562" s="54" t="n">
        <f aca="false">MIN(1000,MAX(AG563,IF($A562&gt;=AG$16,0,AG$13*(AG$16-$A562)+AG$14*(AG$16-$A562)^2+AG$15*(AG$16-$A562)^3)))</f>
        <v>0</v>
      </c>
      <c r="AH562" s="54" t="n">
        <f aca="false">MIN(1000,MAX(AH563,IF($A562&gt;=AH$16,0,AH$13*(AH$16-$A562)+AH$14*(AH$16-$A562)^2+AH$15*(AH$16-$A562)^3)))</f>
        <v>0</v>
      </c>
      <c r="AI562" s="54" t="n">
        <f aca="false">MIN(1000,MAX(AI563,IF($A562&gt;=AI$16,0,AI$13*(AI$16-$A562)+AI$14*(AI$16-$A562)^2+AI$15*(AI$16-$A562)^3)))</f>
        <v>0</v>
      </c>
      <c r="AJ562" s="54" t="n">
        <f aca="false">MIN(1000,MAX(AJ563,IF($A562&gt;=AJ$16,0,AJ$13*(AJ$16-$A562)+AJ$14*(AJ$16-$A562)^2+AJ$15*(AJ$16-$A562)^3)))</f>
        <v>0</v>
      </c>
      <c r="AK562" s="54" t="n">
        <f aca="false">MIN(1000,MAX(AK563,IF($A562&gt;=AK$16,0,AK$13*(AK$16-$A562)+AK$14*(AK$16-$A562)^2+AK$15*(AK$16-$A562)^3)))</f>
        <v>0</v>
      </c>
      <c r="AL562" s="54" t="n">
        <f aca="false">MIN(1000,MAX(AL563,IF($A562&gt;=AL$16,0,AL$13*(AL$16-$A562)+AL$14*(AL$16-$A562)^2+AL$15*(AL$16-$A562)^3)))</f>
        <v>0</v>
      </c>
      <c r="AM562" s="54" t="n">
        <f aca="false">MIN(1000,MAX(AM563,IF($A562&gt;=AM$16,0,AM$13*(AM$16-$A562)+AM$14*(AM$16-$A562)^2+AM$15*(AM$16-$A562)^3)))</f>
        <v>0</v>
      </c>
      <c r="AN562" s="54" t="n">
        <f aca="false">MIN(1000,MAX(AN563,IF($A562&gt;=AN$16,0,AN$13*(AN$16-$A562)+AN$14*(AN$16-$A562)^2+AN$15*(AN$16-$A562)^3)))</f>
        <v>0</v>
      </c>
      <c r="AO562" s="54" t="n">
        <f aca="false">MIN(1000,MAX(AO563,IF($A562&gt;=AO$16,0,AO$13*(AO$16-$A562)+AO$14*(AO$16-$A562)^2+AO$15*(AO$16-$A562)^3)))</f>
        <v>0</v>
      </c>
      <c r="AP562" s="54" t="n">
        <f aca="false">MIN(1000,MAX(AP563,IF($A562&gt;=AP$16,0,AP$13*(AP$16-$A562)+AP$14*(AP$16-$A562)^2+AP$15*(AP$16-$A562)^3)))</f>
        <v>0</v>
      </c>
      <c r="AQ562" s="54" t="n">
        <f aca="false">MIN(1000,MAX(AQ563,IF($A562&gt;=AQ$16,0,AQ$13*(AQ$16-$A562)+AQ$14*(AQ$16-$A562)^2+AQ$15*(AQ$16-$A562)^3)))</f>
        <v>0</v>
      </c>
      <c r="AR562" s="54" t="n">
        <f aca="false">MIN(1000,MAX(AR563,IF($A562&gt;=AR$16,0,AR$13*(AR$16-$A562)+AR$14*(AR$16-$A562)^2+AR$15*(AR$16-$A562)^3)))</f>
        <v>0</v>
      </c>
      <c r="AS562" s="54" t="n">
        <f aca="false">MIN(1000,MAX(AS563,IF($A562&gt;=AS$16,0,AS$13*(AS$16-$A562)+AS$14*(AS$16-$A562)^2+AS$15*(AS$16-$A562)^3)))</f>
        <v>0</v>
      </c>
      <c r="AT562" s="54" t="n">
        <f aca="false">MIN(1000,MAX(AT563,IF($A562&gt;=AT$16,0,AT$13*(AT$16-$A562)+AT$14*(AT$16-$A562)^2+AT$15*(AT$16-$A562)^3)))</f>
        <v>0</v>
      </c>
      <c r="AU562" s="54" t="n">
        <f aca="false">MIN(1000,MAX(AU563,IF($A562&gt;=AU$16,0,AU$13*(AU$16-$A562)+AU$14*(AU$16-$A562)^2+AU$15*(AU$16-$A562)^3)))</f>
        <v>0</v>
      </c>
      <c r="AV562" s="54" t="n">
        <f aca="false">MIN(1000,MAX(AV563,IF($A562&gt;=AV$16,0,AV$13*(AV$16-$A562)+AV$14*(AV$16-$A562)^2+AV$15*(AV$16-$A562)^3)))</f>
        <v>139.50253</v>
      </c>
      <c r="AW562" s="54" t="n">
        <f aca="false">MIN(1000,MAX(AW563,IF($A562&gt;=AW$16,0,AW$13*(AW$16-$A562)+AW$14*(AW$16-$A562)^2+AW$15*(AW$16-$A562)^3)))</f>
        <v>0</v>
      </c>
      <c r="AX562" s="54" t="n">
        <f aca="false">MIN(1000,MAX(AX563,IF($A562&gt;=AX$16,0,AX$13*(AX$16-$A562)+AX$14*(AX$16-$A562)^2+AX$15*(AX$16-$A562)^3)))</f>
        <v>58.216864</v>
      </c>
      <c r="AY562" s="54" t="n">
        <f aca="false">MIN(1000,MAX(AY563,IF($A562&gt;=AY$16,0,AY$13*(AY$16-$A562)+AY$14*(AY$16-$A562)^2+AY$15*(AY$16-$A562)^3)))</f>
        <v>0</v>
      </c>
      <c r="AZ562" s="54" t="n">
        <f aca="false">MIN(1000,MAX(AZ563,IF($A562&gt;=AZ$16,0,AZ$13*(AZ$16-$A562)+AZ$14*(AZ$16-$A562)^2+AZ$15*(AZ$16-$A562)^3)))</f>
        <v>0</v>
      </c>
      <c r="BA562" s="54" t="n">
        <f aca="false">MIN(1000,MAX(BA563,IF($A562&gt;=BA$16,0,BA$13*(BA$16-$A562)+BA$14*(BA$16-$A562)^2+BA$15*(BA$16-$A562)^3)))</f>
        <v>0</v>
      </c>
    </row>
    <row r="563" customFormat="false" ht="13.8" hidden="false" customHeight="false" outlineLevel="0" collapsed="false">
      <c r="A563" s="12" t="n">
        <f aca="false">A562+10</f>
        <v>5460</v>
      </c>
      <c r="B563" s="54" t="n">
        <f aca="false">MIN(1000,MAX(B564,IF($A563&gt;=B$16,0,B$13*(B$16-$A563)+B$14*(B$16-$A563)^2+B$15*(B$16-$A563)^3)))</f>
        <v>0</v>
      </c>
      <c r="C563" s="54" t="n">
        <f aca="false">MIN(1000,MAX(C564,IF($A563&gt;=C$16,0,C$13*(C$16-$A563)+C$14*(C$16-$A563)^2+C$15*(C$16-$A563)^3)))</f>
        <v>0</v>
      </c>
      <c r="D563" s="54" t="n">
        <f aca="false">MIN(1000,MAX(D564,IF($A563&gt;=D$16,0,D$13*(D$16-$A563)+D$14*(D$16-$A563)^2+D$15*(D$16-$A563)^3)))</f>
        <v>0</v>
      </c>
      <c r="E563" s="54" t="n">
        <f aca="false">MIN(1000,MAX(E564,IF($A563&gt;=E$16,0,E$13*(E$16-$A563)+E$14*(E$16-$A563)^2+E$15*(E$16-$A563)^3)))</f>
        <v>0</v>
      </c>
      <c r="F563" s="54" t="n">
        <f aca="false">MIN(1000,MAX(F564,IF($A563&gt;=F$16,0,F$13*(F$16-$A563)+F$14*(F$16-$A563)^2+F$15*(F$16-$A563)^3)))</f>
        <v>0</v>
      </c>
      <c r="G563" s="54" t="n">
        <f aca="false">MIN(1000,MAX(G564,IF($A563&gt;=G$16,0,G$13*(G$16-$A563)+G$14*(G$16-$A563)^2+G$15*(G$16-$A563)^3)))</f>
        <v>0</v>
      </c>
      <c r="H563" s="54" t="n">
        <f aca="false">MIN(1000,MAX(H564,IF($A563&gt;=H$16,0,H$13*(H$16-$A563)+H$14*(H$16-$A563)^2+H$15*(H$16-$A563)^3)))</f>
        <v>0</v>
      </c>
      <c r="I563" s="54" t="n">
        <f aca="false">MIN(1000,MAX(I564,IF($A563&gt;=I$16,0,I$13*(I$16-$A563)+I$14*(I$16-$A563)^2+I$15*(I$16-$A563)^3)))</f>
        <v>0</v>
      </c>
      <c r="J563" s="54" t="n">
        <f aca="false">MIN(1000,MAX(J564,IF($A563&gt;=J$16,0,J$13*(J$16-$A563)+J$14*(J$16-$A563)^2+J$15*(J$16-$A563)^3)))</f>
        <v>0</v>
      </c>
      <c r="K563" s="54" t="n">
        <f aca="false">MIN(1000,MAX(K564,IF($A563&gt;=K$16,0,K$13*(K$16-$A563)+K$14*(K$16-$A563)^2+K$15*(K$16-$A563)^3)))</f>
        <v>0</v>
      </c>
      <c r="L563" s="54" t="n">
        <f aca="false">MIN(1000,MAX(L564,IF($A563&gt;=L$16,0,L$13*(L$16-$A563)+L$14*(L$16-$A563)^2+L$15*(L$16-$A563)^3)))</f>
        <v>0</v>
      </c>
      <c r="M563" s="54" t="n">
        <f aca="false">MIN(1000,MAX(M564,IF($A563&gt;=M$16,0,M$13*(M$16-$A563)+M$14*(M$16-$A563)^2+M$15*(M$16-$A563)^3)))</f>
        <v>0</v>
      </c>
      <c r="N563" s="54" t="n">
        <f aca="false">MIN(1000,MAX(N564,IF($A563&gt;=N$16,0,N$13*(N$16-$A563)+N$14*(N$16-$A563)^2+N$15*(N$16-$A563)^3)))</f>
        <v>0</v>
      </c>
      <c r="O563" s="54" t="n">
        <f aca="false">MIN(1000,MAX(O564,IF($A563&gt;=O$16,0,O$13*(O$16-$A563)+O$14*(O$16-$A563)^2+O$15*(O$16-$A563)^3)))</f>
        <v>0</v>
      </c>
      <c r="P563" s="54" t="n">
        <f aca="false">MIN(1000,MAX(P564,IF($A563&gt;=P$16,0,P$13*(P$16-$A563)+P$14*(P$16-$A563)^2+P$15*(P$16-$A563)^3)))</f>
        <v>0</v>
      </c>
      <c r="Q563" s="54" t="n">
        <f aca="false">MIN(1000,MAX(Q564,IF($A563&gt;=Q$16,0,Q$13*(Q$16-$A563)+Q$14*(Q$16-$A563)^2+Q$15*(Q$16-$A563)^3)))</f>
        <v>0</v>
      </c>
      <c r="R563" s="54" t="n">
        <f aca="false">MIN(1000,MAX(R564,IF($A563&gt;=R$16,0,R$13*(R$16-$A563)+R$14*(R$16-$A563)^2+R$15*(R$16-$A563)^3)))</f>
        <v>0</v>
      </c>
      <c r="S563" s="54" t="n">
        <f aca="false">MIN(1000,MAX(S564,IF($A563&gt;=S$16,0,S$13*(S$16-$A563)+S$14*(S$16-$A563)^2+S$15*(S$16-$A563)^3)))</f>
        <v>0</v>
      </c>
      <c r="T563" s="54" t="n">
        <f aca="false">MIN(1000,MAX(T564,IF($A563&gt;=T$16,0,T$13*(T$16-$A563)+T$14*(T$16-$A563)^2+T$15*(T$16-$A563)^3)))</f>
        <v>0</v>
      </c>
      <c r="U563" s="54" t="n">
        <f aca="false">MIN(1000,MAX(U564,IF($A563&gt;=U$16,0,U$13*(U$16-$A563)+U$14*(U$16-$A563)^2+U$15*(U$16-$A563)^3)))</f>
        <v>23.27745</v>
      </c>
      <c r="V563" s="54" t="n">
        <f aca="false">MIN(1000,MAX(V564,IF($A563&gt;=V$16,0,V$13*(V$16-$A563)+V$14*(V$16-$A563)^2+V$15*(V$16-$A563)^3)))</f>
        <v>0</v>
      </c>
      <c r="W563" s="54" t="n">
        <f aca="false">MIN(1000,MAX(W564,IF($A563&gt;=W$16,0,W$13*(W$16-$A563)+W$14*(W$16-$A563)^2+W$15*(W$16-$A563)^3)))</f>
        <v>13.30248</v>
      </c>
      <c r="X563" s="54" t="n">
        <f aca="false">MIN(1000,MAX(X564,IF($A563&gt;=X$16,0,X$13*(X$16-$A563)+X$14*(X$16-$A563)^2+X$15*(X$16-$A563)^3)))</f>
        <v>0</v>
      </c>
      <c r="Y563" s="54" t="n">
        <f aca="false">MIN(1000,MAX(Y564,IF($A563&gt;=Y$16,0,Y$13*(Y$16-$A563)+Y$14*(Y$16-$A563)^2+Y$15*(Y$16-$A563)^3)))</f>
        <v>0</v>
      </c>
      <c r="Z563" s="54" t="n">
        <f aca="false">MIN(1000,MAX(Z564,IF($A563&gt;=Z$16,0,Z$13*(Z$16-$A563)+Z$14*(Z$16-$A563)^2+Z$15*(Z$16-$A563)^3)))</f>
        <v>0</v>
      </c>
      <c r="AC563" s="54" t="n">
        <f aca="false">MIN(1000,MAX(AC564,IF($A563&gt;=AC$16,0,AC$13*(AC$16-$A563)+AC$14*(AC$16-$A563)^2+AC$15*(AC$16-$A563)^3)))</f>
        <v>0</v>
      </c>
      <c r="AD563" s="54" t="n">
        <f aca="false">MIN(1000,MAX(AD564,IF($A563&gt;=AD$16,0,AD$13*(AD$16-$A563)+AD$14*(AD$16-$A563)^2+AD$15*(AD$16-$A563)^3)))</f>
        <v>0</v>
      </c>
      <c r="AE563" s="54" t="n">
        <f aca="false">MIN(1000,MAX(AE564,IF($A563&gt;=AE$16,0,AE$13*(AE$16-$A563)+AE$14*(AE$16-$A563)^2+AE$15*(AE$16-$A563)^3)))</f>
        <v>0</v>
      </c>
      <c r="AF563" s="54" t="n">
        <f aca="false">MIN(1000,MAX(AF564,IF($A563&gt;=AF$16,0,AF$13*(AF$16-$A563)+AF$14*(AF$16-$A563)^2+AF$15*(AF$16-$A563)^3)))</f>
        <v>0</v>
      </c>
      <c r="AG563" s="54" t="n">
        <f aca="false">MIN(1000,MAX(AG564,IF($A563&gt;=AG$16,0,AG$13*(AG$16-$A563)+AG$14*(AG$16-$A563)^2+AG$15*(AG$16-$A563)^3)))</f>
        <v>0</v>
      </c>
      <c r="AH563" s="54" t="n">
        <f aca="false">MIN(1000,MAX(AH564,IF($A563&gt;=AH$16,0,AH$13*(AH$16-$A563)+AH$14*(AH$16-$A563)^2+AH$15*(AH$16-$A563)^3)))</f>
        <v>0</v>
      </c>
      <c r="AI563" s="54" t="n">
        <f aca="false">MIN(1000,MAX(AI564,IF($A563&gt;=AI$16,0,AI$13*(AI$16-$A563)+AI$14*(AI$16-$A563)^2+AI$15*(AI$16-$A563)^3)))</f>
        <v>0</v>
      </c>
      <c r="AJ563" s="54" t="n">
        <f aca="false">MIN(1000,MAX(AJ564,IF($A563&gt;=AJ$16,0,AJ$13*(AJ$16-$A563)+AJ$14*(AJ$16-$A563)^2+AJ$15*(AJ$16-$A563)^3)))</f>
        <v>0</v>
      </c>
      <c r="AK563" s="54" t="n">
        <f aca="false">MIN(1000,MAX(AK564,IF($A563&gt;=AK$16,0,AK$13*(AK$16-$A563)+AK$14*(AK$16-$A563)^2+AK$15*(AK$16-$A563)^3)))</f>
        <v>0</v>
      </c>
      <c r="AL563" s="54" t="n">
        <f aca="false">MIN(1000,MAX(AL564,IF($A563&gt;=AL$16,0,AL$13*(AL$16-$A563)+AL$14*(AL$16-$A563)^2+AL$15*(AL$16-$A563)^3)))</f>
        <v>0</v>
      </c>
      <c r="AM563" s="54" t="n">
        <f aca="false">MIN(1000,MAX(AM564,IF($A563&gt;=AM$16,0,AM$13*(AM$16-$A563)+AM$14*(AM$16-$A563)^2+AM$15*(AM$16-$A563)^3)))</f>
        <v>0</v>
      </c>
      <c r="AN563" s="54" t="n">
        <f aca="false">MIN(1000,MAX(AN564,IF($A563&gt;=AN$16,0,AN$13*(AN$16-$A563)+AN$14*(AN$16-$A563)^2+AN$15*(AN$16-$A563)^3)))</f>
        <v>0</v>
      </c>
      <c r="AO563" s="54" t="n">
        <f aca="false">MIN(1000,MAX(AO564,IF($A563&gt;=AO$16,0,AO$13*(AO$16-$A563)+AO$14*(AO$16-$A563)^2+AO$15*(AO$16-$A563)^3)))</f>
        <v>0</v>
      </c>
      <c r="AP563" s="54" t="n">
        <f aca="false">MIN(1000,MAX(AP564,IF($A563&gt;=AP$16,0,AP$13*(AP$16-$A563)+AP$14*(AP$16-$A563)^2+AP$15*(AP$16-$A563)^3)))</f>
        <v>0</v>
      </c>
      <c r="AQ563" s="54" t="n">
        <f aca="false">MIN(1000,MAX(AQ564,IF($A563&gt;=AQ$16,0,AQ$13*(AQ$16-$A563)+AQ$14*(AQ$16-$A563)^2+AQ$15*(AQ$16-$A563)^3)))</f>
        <v>0</v>
      </c>
      <c r="AR563" s="54" t="n">
        <f aca="false">MIN(1000,MAX(AR564,IF($A563&gt;=AR$16,0,AR$13*(AR$16-$A563)+AR$14*(AR$16-$A563)^2+AR$15*(AR$16-$A563)^3)))</f>
        <v>0</v>
      </c>
      <c r="AS563" s="54" t="n">
        <f aca="false">MIN(1000,MAX(AS564,IF($A563&gt;=AS$16,0,AS$13*(AS$16-$A563)+AS$14*(AS$16-$A563)^2+AS$15*(AS$16-$A563)^3)))</f>
        <v>0</v>
      </c>
      <c r="AT563" s="54" t="n">
        <f aca="false">MIN(1000,MAX(AT564,IF($A563&gt;=AT$16,0,AT$13*(AT$16-$A563)+AT$14*(AT$16-$A563)^2+AT$15*(AT$16-$A563)^3)))</f>
        <v>0</v>
      </c>
      <c r="AU563" s="54" t="n">
        <f aca="false">MIN(1000,MAX(AU564,IF($A563&gt;=AU$16,0,AU$13*(AU$16-$A563)+AU$14*(AU$16-$A563)^2+AU$15*(AU$16-$A563)^3)))</f>
        <v>0</v>
      </c>
      <c r="AV563" s="54" t="n">
        <f aca="false">MIN(1000,MAX(AV564,IF($A563&gt;=AV$16,0,AV$13*(AV$16-$A563)+AV$14*(AV$16-$A563)^2+AV$15*(AV$16-$A563)^3)))</f>
        <v>138.04953</v>
      </c>
      <c r="AW563" s="54" t="n">
        <f aca="false">MIN(1000,MAX(AW564,IF($A563&gt;=AW$16,0,AW$13*(AW$16-$A563)+AW$14*(AW$16-$A563)^2+AW$15*(AW$16-$A563)^3)))</f>
        <v>0</v>
      </c>
      <c r="AX563" s="54" t="n">
        <f aca="false">MIN(1000,MAX(AX564,IF($A563&gt;=AX$16,0,AX$13*(AX$16-$A563)+AX$14*(AX$16-$A563)^2+AX$15*(AX$16-$A563)^3)))</f>
        <v>58.216864</v>
      </c>
      <c r="AY563" s="54" t="n">
        <f aca="false">MIN(1000,MAX(AY564,IF($A563&gt;=AY$16,0,AY$13*(AY$16-$A563)+AY$14*(AY$16-$A563)^2+AY$15*(AY$16-$A563)^3)))</f>
        <v>0</v>
      </c>
      <c r="AZ563" s="54" t="n">
        <f aca="false">MIN(1000,MAX(AZ564,IF($A563&gt;=AZ$16,0,AZ$13*(AZ$16-$A563)+AZ$14*(AZ$16-$A563)^2+AZ$15*(AZ$16-$A563)^3)))</f>
        <v>0</v>
      </c>
      <c r="BA563" s="54" t="n">
        <f aca="false">MIN(1000,MAX(BA564,IF($A563&gt;=BA$16,0,BA$13*(BA$16-$A563)+BA$14*(BA$16-$A563)^2+BA$15*(BA$16-$A563)^3)))</f>
        <v>0</v>
      </c>
    </row>
    <row r="564" customFormat="false" ht="13.8" hidden="false" customHeight="false" outlineLevel="0" collapsed="false">
      <c r="A564" s="12" t="n">
        <f aca="false">A563+10</f>
        <v>5470</v>
      </c>
      <c r="B564" s="54" t="n">
        <f aca="false">MIN(1000,MAX(B565,IF($A564&gt;=B$16,0,B$13*(B$16-$A564)+B$14*(B$16-$A564)^2+B$15*(B$16-$A564)^3)))</f>
        <v>0</v>
      </c>
      <c r="C564" s="54" t="n">
        <f aca="false">MIN(1000,MAX(C565,IF($A564&gt;=C$16,0,C$13*(C$16-$A564)+C$14*(C$16-$A564)^2+C$15*(C$16-$A564)^3)))</f>
        <v>0</v>
      </c>
      <c r="D564" s="54" t="n">
        <f aca="false">MIN(1000,MAX(D565,IF($A564&gt;=D$16,0,D$13*(D$16-$A564)+D$14*(D$16-$A564)^2+D$15*(D$16-$A564)^3)))</f>
        <v>0</v>
      </c>
      <c r="E564" s="54" t="n">
        <f aca="false">MIN(1000,MAX(E565,IF($A564&gt;=E$16,0,E$13*(E$16-$A564)+E$14*(E$16-$A564)^2+E$15*(E$16-$A564)^3)))</f>
        <v>0</v>
      </c>
      <c r="F564" s="54" t="n">
        <f aca="false">MIN(1000,MAX(F565,IF($A564&gt;=F$16,0,F$13*(F$16-$A564)+F$14*(F$16-$A564)^2+F$15*(F$16-$A564)^3)))</f>
        <v>0</v>
      </c>
      <c r="G564" s="54" t="n">
        <f aca="false">MIN(1000,MAX(G565,IF($A564&gt;=G$16,0,G$13*(G$16-$A564)+G$14*(G$16-$A564)^2+G$15*(G$16-$A564)^3)))</f>
        <v>0</v>
      </c>
      <c r="H564" s="54" t="n">
        <f aca="false">MIN(1000,MAX(H565,IF($A564&gt;=H$16,0,H$13*(H$16-$A564)+H$14*(H$16-$A564)^2+H$15*(H$16-$A564)^3)))</f>
        <v>0</v>
      </c>
      <c r="I564" s="54" t="n">
        <f aca="false">MIN(1000,MAX(I565,IF($A564&gt;=I$16,0,I$13*(I$16-$A564)+I$14*(I$16-$A564)^2+I$15*(I$16-$A564)^3)))</f>
        <v>0</v>
      </c>
      <c r="J564" s="54" t="n">
        <f aca="false">MIN(1000,MAX(J565,IF($A564&gt;=J$16,0,J$13*(J$16-$A564)+J$14*(J$16-$A564)^2+J$15*(J$16-$A564)^3)))</f>
        <v>0</v>
      </c>
      <c r="K564" s="54" t="n">
        <f aca="false">MIN(1000,MAX(K565,IF($A564&gt;=K$16,0,K$13*(K$16-$A564)+K$14*(K$16-$A564)^2+K$15*(K$16-$A564)^3)))</f>
        <v>0</v>
      </c>
      <c r="L564" s="54" t="n">
        <f aca="false">MIN(1000,MAX(L565,IF($A564&gt;=L$16,0,L$13*(L$16-$A564)+L$14*(L$16-$A564)^2+L$15*(L$16-$A564)^3)))</f>
        <v>0</v>
      </c>
      <c r="M564" s="54" t="n">
        <f aca="false">MIN(1000,MAX(M565,IF($A564&gt;=M$16,0,M$13*(M$16-$A564)+M$14*(M$16-$A564)^2+M$15*(M$16-$A564)^3)))</f>
        <v>0</v>
      </c>
      <c r="N564" s="54" t="n">
        <f aca="false">MIN(1000,MAX(N565,IF($A564&gt;=N$16,0,N$13*(N$16-$A564)+N$14*(N$16-$A564)^2+N$15*(N$16-$A564)^3)))</f>
        <v>0</v>
      </c>
      <c r="O564" s="54" t="n">
        <f aca="false">MIN(1000,MAX(O565,IF($A564&gt;=O$16,0,O$13*(O$16-$A564)+O$14*(O$16-$A564)^2+O$15*(O$16-$A564)^3)))</f>
        <v>0</v>
      </c>
      <c r="P564" s="54" t="n">
        <f aca="false">MIN(1000,MAX(P565,IF($A564&gt;=P$16,0,P$13*(P$16-$A564)+P$14*(P$16-$A564)^2+P$15*(P$16-$A564)^3)))</f>
        <v>0</v>
      </c>
      <c r="Q564" s="54" t="n">
        <f aca="false">MIN(1000,MAX(Q565,IF($A564&gt;=Q$16,0,Q$13*(Q$16-$A564)+Q$14*(Q$16-$A564)^2+Q$15*(Q$16-$A564)^3)))</f>
        <v>0</v>
      </c>
      <c r="R564" s="54" t="n">
        <f aca="false">MIN(1000,MAX(R565,IF($A564&gt;=R$16,0,R$13*(R$16-$A564)+R$14*(R$16-$A564)^2+R$15*(R$16-$A564)^3)))</f>
        <v>0</v>
      </c>
      <c r="S564" s="54" t="n">
        <f aca="false">MIN(1000,MAX(S565,IF($A564&gt;=S$16,0,S$13*(S$16-$A564)+S$14*(S$16-$A564)^2+S$15*(S$16-$A564)^3)))</f>
        <v>0</v>
      </c>
      <c r="T564" s="54" t="n">
        <f aca="false">MIN(1000,MAX(T565,IF($A564&gt;=T$16,0,T$13*(T$16-$A564)+T$14*(T$16-$A564)^2+T$15*(T$16-$A564)^3)))</f>
        <v>0</v>
      </c>
      <c r="U564" s="54" t="n">
        <f aca="false">MIN(1000,MAX(U565,IF($A564&gt;=U$16,0,U$13*(U$16-$A564)+U$14*(U$16-$A564)^2+U$15*(U$16-$A564)^3)))</f>
        <v>23.03245</v>
      </c>
      <c r="V564" s="54" t="n">
        <f aca="false">MIN(1000,MAX(V565,IF($A564&gt;=V$16,0,V$13*(V$16-$A564)+V$14*(V$16-$A564)^2+V$15*(V$16-$A564)^3)))</f>
        <v>0</v>
      </c>
      <c r="W564" s="54" t="n">
        <f aca="false">MIN(1000,MAX(W565,IF($A564&gt;=W$16,0,W$13*(W$16-$A564)+W$14*(W$16-$A564)^2+W$15*(W$16-$A564)^3)))</f>
        <v>13.17348</v>
      </c>
      <c r="X564" s="54" t="n">
        <f aca="false">MIN(1000,MAX(X565,IF($A564&gt;=X$16,0,X$13*(X$16-$A564)+X$14*(X$16-$A564)^2+X$15*(X$16-$A564)^3)))</f>
        <v>0</v>
      </c>
      <c r="Y564" s="54" t="n">
        <f aca="false">MIN(1000,MAX(Y565,IF($A564&gt;=Y$16,0,Y$13*(Y$16-$A564)+Y$14*(Y$16-$A564)^2+Y$15*(Y$16-$A564)^3)))</f>
        <v>0</v>
      </c>
      <c r="Z564" s="54" t="n">
        <f aca="false">MIN(1000,MAX(Z565,IF($A564&gt;=Z$16,0,Z$13*(Z$16-$A564)+Z$14*(Z$16-$A564)^2+Z$15*(Z$16-$A564)^3)))</f>
        <v>0</v>
      </c>
      <c r="AC564" s="54" t="n">
        <f aca="false">MIN(1000,MAX(AC565,IF($A564&gt;=AC$16,0,AC$13*(AC$16-$A564)+AC$14*(AC$16-$A564)^2+AC$15*(AC$16-$A564)^3)))</f>
        <v>0</v>
      </c>
      <c r="AD564" s="54" t="n">
        <f aca="false">MIN(1000,MAX(AD565,IF($A564&gt;=AD$16,0,AD$13*(AD$16-$A564)+AD$14*(AD$16-$A564)^2+AD$15*(AD$16-$A564)^3)))</f>
        <v>0</v>
      </c>
      <c r="AE564" s="54" t="n">
        <f aca="false">MIN(1000,MAX(AE565,IF($A564&gt;=AE$16,0,AE$13*(AE$16-$A564)+AE$14*(AE$16-$A564)^2+AE$15*(AE$16-$A564)^3)))</f>
        <v>0</v>
      </c>
      <c r="AF564" s="54" t="n">
        <f aca="false">MIN(1000,MAX(AF565,IF($A564&gt;=AF$16,0,AF$13*(AF$16-$A564)+AF$14*(AF$16-$A564)^2+AF$15*(AF$16-$A564)^3)))</f>
        <v>0</v>
      </c>
      <c r="AG564" s="54" t="n">
        <f aca="false">MIN(1000,MAX(AG565,IF($A564&gt;=AG$16,0,AG$13*(AG$16-$A564)+AG$14*(AG$16-$A564)^2+AG$15*(AG$16-$A564)^3)))</f>
        <v>0</v>
      </c>
      <c r="AH564" s="54" t="n">
        <f aca="false">MIN(1000,MAX(AH565,IF($A564&gt;=AH$16,0,AH$13*(AH$16-$A564)+AH$14*(AH$16-$A564)^2+AH$15*(AH$16-$A564)^3)))</f>
        <v>0</v>
      </c>
      <c r="AI564" s="54" t="n">
        <f aca="false">MIN(1000,MAX(AI565,IF($A564&gt;=AI$16,0,AI$13*(AI$16-$A564)+AI$14*(AI$16-$A564)^2+AI$15*(AI$16-$A564)^3)))</f>
        <v>0</v>
      </c>
      <c r="AJ564" s="54" t="n">
        <f aca="false">MIN(1000,MAX(AJ565,IF($A564&gt;=AJ$16,0,AJ$13*(AJ$16-$A564)+AJ$14*(AJ$16-$A564)^2+AJ$15*(AJ$16-$A564)^3)))</f>
        <v>0</v>
      </c>
      <c r="AK564" s="54" t="n">
        <f aca="false">MIN(1000,MAX(AK565,IF($A564&gt;=AK$16,0,AK$13*(AK$16-$A564)+AK$14*(AK$16-$A564)^2+AK$15*(AK$16-$A564)^3)))</f>
        <v>0</v>
      </c>
      <c r="AL564" s="54" t="n">
        <f aca="false">MIN(1000,MAX(AL565,IF($A564&gt;=AL$16,0,AL$13*(AL$16-$A564)+AL$14*(AL$16-$A564)^2+AL$15*(AL$16-$A564)^3)))</f>
        <v>0</v>
      </c>
      <c r="AM564" s="54" t="n">
        <f aca="false">MIN(1000,MAX(AM565,IF($A564&gt;=AM$16,0,AM$13*(AM$16-$A564)+AM$14*(AM$16-$A564)^2+AM$15*(AM$16-$A564)^3)))</f>
        <v>0</v>
      </c>
      <c r="AN564" s="54" t="n">
        <f aca="false">MIN(1000,MAX(AN565,IF($A564&gt;=AN$16,0,AN$13*(AN$16-$A564)+AN$14*(AN$16-$A564)^2+AN$15*(AN$16-$A564)^3)))</f>
        <v>0</v>
      </c>
      <c r="AO564" s="54" t="n">
        <f aca="false">MIN(1000,MAX(AO565,IF($A564&gt;=AO$16,0,AO$13*(AO$16-$A564)+AO$14*(AO$16-$A564)^2+AO$15*(AO$16-$A564)^3)))</f>
        <v>0</v>
      </c>
      <c r="AP564" s="54" t="n">
        <f aca="false">MIN(1000,MAX(AP565,IF($A564&gt;=AP$16,0,AP$13*(AP$16-$A564)+AP$14*(AP$16-$A564)^2+AP$15*(AP$16-$A564)^3)))</f>
        <v>0</v>
      </c>
      <c r="AQ564" s="54" t="n">
        <f aca="false">MIN(1000,MAX(AQ565,IF($A564&gt;=AQ$16,0,AQ$13*(AQ$16-$A564)+AQ$14*(AQ$16-$A564)^2+AQ$15*(AQ$16-$A564)^3)))</f>
        <v>0</v>
      </c>
      <c r="AR564" s="54" t="n">
        <f aca="false">MIN(1000,MAX(AR565,IF($A564&gt;=AR$16,0,AR$13*(AR$16-$A564)+AR$14*(AR$16-$A564)^2+AR$15*(AR$16-$A564)^3)))</f>
        <v>0</v>
      </c>
      <c r="AS564" s="54" t="n">
        <f aca="false">MIN(1000,MAX(AS565,IF($A564&gt;=AS$16,0,AS$13*(AS$16-$A564)+AS$14*(AS$16-$A564)^2+AS$15*(AS$16-$A564)^3)))</f>
        <v>0</v>
      </c>
      <c r="AT564" s="54" t="n">
        <f aca="false">MIN(1000,MAX(AT565,IF($A564&gt;=AT$16,0,AT$13*(AT$16-$A564)+AT$14*(AT$16-$A564)^2+AT$15*(AT$16-$A564)^3)))</f>
        <v>0</v>
      </c>
      <c r="AU564" s="54" t="n">
        <f aca="false">MIN(1000,MAX(AU565,IF($A564&gt;=AU$16,0,AU$13*(AU$16-$A564)+AU$14*(AU$16-$A564)^2+AU$15*(AU$16-$A564)^3)))</f>
        <v>0</v>
      </c>
      <c r="AV564" s="54" t="n">
        <f aca="false">MIN(1000,MAX(AV565,IF($A564&gt;=AV$16,0,AV$13*(AV$16-$A564)+AV$14*(AV$16-$A564)^2+AV$15*(AV$16-$A564)^3)))</f>
        <v>136.59653</v>
      </c>
      <c r="AW564" s="54" t="n">
        <f aca="false">MIN(1000,MAX(AW565,IF($A564&gt;=AW$16,0,AW$13*(AW$16-$A564)+AW$14*(AW$16-$A564)^2+AW$15*(AW$16-$A564)^3)))</f>
        <v>0</v>
      </c>
      <c r="AX564" s="54" t="n">
        <f aca="false">MIN(1000,MAX(AX565,IF($A564&gt;=AX$16,0,AX$13*(AX$16-$A564)+AX$14*(AX$16-$A564)^2+AX$15*(AX$16-$A564)^3)))</f>
        <v>58.216864</v>
      </c>
      <c r="AY564" s="54" t="n">
        <f aca="false">MIN(1000,MAX(AY565,IF($A564&gt;=AY$16,0,AY$13*(AY$16-$A564)+AY$14*(AY$16-$A564)^2+AY$15*(AY$16-$A564)^3)))</f>
        <v>0</v>
      </c>
      <c r="AZ564" s="54" t="n">
        <f aca="false">MIN(1000,MAX(AZ565,IF($A564&gt;=AZ$16,0,AZ$13*(AZ$16-$A564)+AZ$14*(AZ$16-$A564)^2+AZ$15*(AZ$16-$A564)^3)))</f>
        <v>0</v>
      </c>
      <c r="BA564" s="54" t="n">
        <f aca="false">MIN(1000,MAX(BA565,IF($A564&gt;=BA$16,0,BA$13*(BA$16-$A564)+BA$14*(BA$16-$A564)^2+BA$15*(BA$16-$A564)^3)))</f>
        <v>0</v>
      </c>
    </row>
    <row r="565" customFormat="false" ht="13.8" hidden="false" customHeight="false" outlineLevel="0" collapsed="false">
      <c r="A565" s="12" t="n">
        <f aca="false">A564+10</f>
        <v>5480</v>
      </c>
      <c r="B565" s="54" t="n">
        <f aca="false">MIN(1000,MAX(B566,IF($A565&gt;=B$16,0,B$13*(B$16-$A565)+B$14*(B$16-$A565)^2+B$15*(B$16-$A565)^3)))</f>
        <v>0</v>
      </c>
      <c r="C565" s="54" t="n">
        <f aca="false">MIN(1000,MAX(C566,IF($A565&gt;=C$16,0,C$13*(C$16-$A565)+C$14*(C$16-$A565)^2+C$15*(C$16-$A565)^3)))</f>
        <v>0</v>
      </c>
      <c r="D565" s="54" t="n">
        <f aca="false">MIN(1000,MAX(D566,IF($A565&gt;=D$16,0,D$13*(D$16-$A565)+D$14*(D$16-$A565)^2+D$15*(D$16-$A565)^3)))</f>
        <v>0</v>
      </c>
      <c r="E565" s="54" t="n">
        <f aca="false">MIN(1000,MAX(E566,IF($A565&gt;=E$16,0,E$13*(E$16-$A565)+E$14*(E$16-$A565)^2+E$15*(E$16-$A565)^3)))</f>
        <v>0</v>
      </c>
      <c r="F565" s="54" t="n">
        <f aca="false">MIN(1000,MAX(F566,IF($A565&gt;=F$16,0,F$13*(F$16-$A565)+F$14*(F$16-$A565)^2+F$15*(F$16-$A565)^3)))</f>
        <v>0</v>
      </c>
      <c r="G565" s="54" t="n">
        <f aca="false">MIN(1000,MAX(G566,IF($A565&gt;=G$16,0,G$13*(G$16-$A565)+G$14*(G$16-$A565)^2+G$15*(G$16-$A565)^3)))</f>
        <v>0</v>
      </c>
      <c r="H565" s="54" t="n">
        <f aca="false">MIN(1000,MAX(H566,IF($A565&gt;=H$16,0,H$13*(H$16-$A565)+H$14*(H$16-$A565)^2+H$15*(H$16-$A565)^3)))</f>
        <v>0</v>
      </c>
      <c r="I565" s="54" t="n">
        <f aca="false">MIN(1000,MAX(I566,IF($A565&gt;=I$16,0,I$13*(I$16-$A565)+I$14*(I$16-$A565)^2+I$15*(I$16-$A565)^3)))</f>
        <v>0</v>
      </c>
      <c r="J565" s="54" t="n">
        <f aca="false">MIN(1000,MAX(J566,IF($A565&gt;=J$16,0,J$13*(J$16-$A565)+J$14*(J$16-$A565)^2+J$15*(J$16-$A565)^3)))</f>
        <v>0</v>
      </c>
      <c r="K565" s="54" t="n">
        <f aca="false">MIN(1000,MAX(K566,IF($A565&gt;=K$16,0,K$13*(K$16-$A565)+K$14*(K$16-$A565)^2+K$15*(K$16-$A565)^3)))</f>
        <v>0</v>
      </c>
      <c r="L565" s="54" t="n">
        <f aca="false">MIN(1000,MAX(L566,IF($A565&gt;=L$16,0,L$13*(L$16-$A565)+L$14*(L$16-$A565)^2+L$15*(L$16-$A565)^3)))</f>
        <v>0</v>
      </c>
      <c r="M565" s="54" t="n">
        <f aca="false">MIN(1000,MAX(M566,IF($A565&gt;=M$16,0,M$13*(M$16-$A565)+M$14*(M$16-$A565)^2+M$15*(M$16-$A565)^3)))</f>
        <v>0</v>
      </c>
      <c r="N565" s="54" t="n">
        <f aca="false">MIN(1000,MAX(N566,IF($A565&gt;=N$16,0,N$13*(N$16-$A565)+N$14*(N$16-$A565)^2+N$15*(N$16-$A565)^3)))</f>
        <v>0</v>
      </c>
      <c r="O565" s="54" t="n">
        <f aca="false">MIN(1000,MAX(O566,IF($A565&gt;=O$16,0,O$13*(O$16-$A565)+O$14*(O$16-$A565)^2+O$15*(O$16-$A565)^3)))</f>
        <v>0</v>
      </c>
      <c r="P565" s="54" t="n">
        <f aca="false">MIN(1000,MAX(P566,IF($A565&gt;=P$16,0,P$13*(P$16-$A565)+P$14*(P$16-$A565)^2+P$15*(P$16-$A565)^3)))</f>
        <v>0</v>
      </c>
      <c r="Q565" s="54" t="n">
        <f aca="false">MIN(1000,MAX(Q566,IF($A565&gt;=Q$16,0,Q$13*(Q$16-$A565)+Q$14*(Q$16-$A565)^2+Q$15*(Q$16-$A565)^3)))</f>
        <v>0</v>
      </c>
      <c r="R565" s="54" t="n">
        <f aca="false">MIN(1000,MAX(R566,IF($A565&gt;=R$16,0,R$13*(R$16-$A565)+R$14*(R$16-$A565)^2+R$15*(R$16-$A565)^3)))</f>
        <v>0</v>
      </c>
      <c r="S565" s="54" t="n">
        <f aca="false">MIN(1000,MAX(S566,IF($A565&gt;=S$16,0,S$13*(S$16-$A565)+S$14*(S$16-$A565)^2+S$15*(S$16-$A565)^3)))</f>
        <v>0</v>
      </c>
      <c r="T565" s="54" t="n">
        <f aca="false">MIN(1000,MAX(T566,IF($A565&gt;=T$16,0,T$13*(T$16-$A565)+T$14*(T$16-$A565)^2+T$15*(T$16-$A565)^3)))</f>
        <v>0</v>
      </c>
      <c r="U565" s="54" t="n">
        <f aca="false">MIN(1000,MAX(U566,IF($A565&gt;=U$16,0,U$13*(U$16-$A565)+U$14*(U$16-$A565)^2+U$15*(U$16-$A565)^3)))</f>
        <v>22.78745</v>
      </c>
      <c r="V565" s="54" t="n">
        <f aca="false">MIN(1000,MAX(V566,IF($A565&gt;=V$16,0,V$13*(V$16-$A565)+V$14*(V$16-$A565)^2+V$15*(V$16-$A565)^3)))</f>
        <v>0</v>
      </c>
      <c r="W565" s="54" t="n">
        <f aca="false">MIN(1000,MAX(W566,IF($A565&gt;=W$16,0,W$13*(W$16-$A565)+W$14*(W$16-$A565)^2+W$15*(W$16-$A565)^3)))</f>
        <v>13.04448</v>
      </c>
      <c r="X565" s="54" t="n">
        <f aca="false">MIN(1000,MAX(X566,IF($A565&gt;=X$16,0,X$13*(X$16-$A565)+X$14*(X$16-$A565)^2+X$15*(X$16-$A565)^3)))</f>
        <v>0</v>
      </c>
      <c r="Y565" s="54" t="n">
        <f aca="false">MIN(1000,MAX(Y566,IF($A565&gt;=Y$16,0,Y$13*(Y$16-$A565)+Y$14*(Y$16-$A565)^2+Y$15*(Y$16-$A565)^3)))</f>
        <v>0</v>
      </c>
      <c r="Z565" s="54" t="n">
        <f aca="false">MIN(1000,MAX(Z566,IF($A565&gt;=Z$16,0,Z$13*(Z$16-$A565)+Z$14*(Z$16-$A565)^2+Z$15*(Z$16-$A565)^3)))</f>
        <v>0</v>
      </c>
      <c r="AC565" s="54" t="n">
        <f aca="false">MIN(1000,MAX(AC566,IF($A565&gt;=AC$16,0,AC$13*(AC$16-$A565)+AC$14*(AC$16-$A565)^2+AC$15*(AC$16-$A565)^3)))</f>
        <v>0</v>
      </c>
      <c r="AD565" s="54" t="n">
        <f aca="false">MIN(1000,MAX(AD566,IF($A565&gt;=AD$16,0,AD$13*(AD$16-$A565)+AD$14*(AD$16-$A565)^2+AD$15*(AD$16-$A565)^3)))</f>
        <v>0</v>
      </c>
      <c r="AE565" s="54" t="n">
        <f aca="false">MIN(1000,MAX(AE566,IF($A565&gt;=AE$16,0,AE$13*(AE$16-$A565)+AE$14*(AE$16-$A565)^2+AE$15*(AE$16-$A565)^3)))</f>
        <v>0</v>
      </c>
      <c r="AF565" s="54" t="n">
        <f aca="false">MIN(1000,MAX(AF566,IF($A565&gt;=AF$16,0,AF$13*(AF$16-$A565)+AF$14*(AF$16-$A565)^2+AF$15*(AF$16-$A565)^3)))</f>
        <v>0</v>
      </c>
      <c r="AG565" s="54" t="n">
        <f aca="false">MIN(1000,MAX(AG566,IF($A565&gt;=AG$16,0,AG$13*(AG$16-$A565)+AG$14*(AG$16-$A565)^2+AG$15*(AG$16-$A565)^3)))</f>
        <v>0</v>
      </c>
      <c r="AH565" s="54" t="n">
        <f aca="false">MIN(1000,MAX(AH566,IF($A565&gt;=AH$16,0,AH$13*(AH$16-$A565)+AH$14*(AH$16-$A565)^2+AH$15*(AH$16-$A565)^3)))</f>
        <v>0</v>
      </c>
      <c r="AI565" s="54" t="n">
        <f aca="false">MIN(1000,MAX(AI566,IF($A565&gt;=AI$16,0,AI$13*(AI$16-$A565)+AI$14*(AI$16-$A565)^2+AI$15*(AI$16-$A565)^3)))</f>
        <v>0</v>
      </c>
      <c r="AJ565" s="54" t="n">
        <f aca="false">MIN(1000,MAX(AJ566,IF($A565&gt;=AJ$16,0,AJ$13*(AJ$16-$A565)+AJ$14*(AJ$16-$A565)^2+AJ$15*(AJ$16-$A565)^3)))</f>
        <v>0</v>
      </c>
      <c r="AK565" s="54" t="n">
        <f aca="false">MIN(1000,MAX(AK566,IF($A565&gt;=AK$16,0,AK$13*(AK$16-$A565)+AK$14*(AK$16-$A565)^2+AK$15*(AK$16-$A565)^3)))</f>
        <v>0</v>
      </c>
      <c r="AL565" s="54" t="n">
        <f aca="false">MIN(1000,MAX(AL566,IF($A565&gt;=AL$16,0,AL$13*(AL$16-$A565)+AL$14*(AL$16-$A565)^2+AL$15*(AL$16-$A565)^3)))</f>
        <v>0</v>
      </c>
      <c r="AM565" s="54" t="n">
        <f aca="false">MIN(1000,MAX(AM566,IF($A565&gt;=AM$16,0,AM$13*(AM$16-$A565)+AM$14*(AM$16-$A565)^2+AM$15*(AM$16-$A565)^3)))</f>
        <v>0</v>
      </c>
      <c r="AN565" s="54" t="n">
        <f aca="false">MIN(1000,MAX(AN566,IF($A565&gt;=AN$16,0,AN$13*(AN$16-$A565)+AN$14*(AN$16-$A565)^2+AN$15*(AN$16-$A565)^3)))</f>
        <v>0</v>
      </c>
      <c r="AO565" s="54" t="n">
        <f aca="false">MIN(1000,MAX(AO566,IF($A565&gt;=AO$16,0,AO$13*(AO$16-$A565)+AO$14*(AO$16-$A565)^2+AO$15*(AO$16-$A565)^3)))</f>
        <v>0</v>
      </c>
      <c r="AP565" s="54" t="n">
        <f aca="false">MIN(1000,MAX(AP566,IF($A565&gt;=AP$16,0,AP$13*(AP$16-$A565)+AP$14*(AP$16-$A565)^2+AP$15*(AP$16-$A565)^3)))</f>
        <v>0</v>
      </c>
      <c r="AQ565" s="54" t="n">
        <f aca="false">MIN(1000,MAX(AQ566,IF($A565&gt;=AQ$16,0,AQ$13*(AQ$16-$A565)+AQ$14*(AQ$16-$A565)^2+AQ$15*(AQ$16-$A565)^3)))</f>
        <v>0</v>
      </c>
      <c r="AR565" s="54" t="n">
        <f aca="false">MIN(1000,MAX(AR566,IF($A565&gt;=AR$16,0,AR$13*(AR$16-$A565)+AR$14*(AR$16-$A565)^2+AR$15*(AR$16-$A565)^3)))</f>
        <v>0</v>
      </c>
      <c r="AS565" s="54" t="n">
        <f aca="false">MIN(1000,MAX(AS566,IF($A565&gt;=AS$16,0,AS$13*(AS$16-$A565)+AS$14*(AS$16-$A565)^2+AS$15*(AS$16-$A565)^3)))</f>
        <v>0</v>
      </c>
      <c r="AT565" s="54" t="n">
        <f aca="false">MIN(1000,MAX(AT566,IF($A565&gt;=AT$16,0,AT$13*(AT$16-$A565)+AT$14*(AT$16-$A565)^2+AT$15*(AT$16-$A565)^3)))</f>
        <v>0</v>
      </c>
      <c r="AU565" s="54" t="n">
        <f aca="false">MIN(1000,MAX(AU566,IF($A565&gt;=AU$16,0,AU$13*(AU$16-$A565)+AU$14*(AU$16-$A565)^2+AU$15*(AU$16-$A565)^3)))</f>
        <v>0</v>
      </c>
      <c r="AV565" s="54" t="n">
        <f aca="false">MIN(1000,MAX(AV566,IF($A565&gt;=AV$16,0,AV$13*(AV$16-$A565)+AV$14*(AV$16-$A565)^2+AV$15*(AV$16-$A565)^3)))</f>
        <v>135.14353</v>
      </c>
      <c r="AW565" s="54" t="n">
        <f aca="false">MIN(1000,MAX(AW566,IF($A565&gt;=AW$16,0,AW$13*(AW$16-$A565)+AW$14*(AW$16-$A565)^2+AW$15*(AW$16-$A565)^3)))</f>
        <v>0</v>
      </c>
      <c r="AX565" s="54" t="n">
        <f aca="false">MIN(1000,MAX(AX566,IF($A565&gt;=AX$16,0,AX$13*(AX$16-$A565)+AX$14*(AX$16-$A565)^2+AX$15*(AX$16-$A565)^3)))</f>
        <v>58.216864</v>
      </c>
      <c r="AY565" s="54" t="n">
        <f aca="false">MIN(1000,MAX(AY566,IF($A565&gt;=AY$16,0,AY$13*(AY$16-$A565)+AY$14*(AY$16-$A565)^2+AY$15*(AY$16-$A565)^3)))</f>
        <v>0</v>
      </c>
      <c r="AZ565" s="54" t="n">
        <f aca="false">MIN(1000,MAX(AZ566,IF($A565&gt;=AZ$16,0,AZ$13*(AZ$16-$A565)+AZ$14*(AZ$16-$A565)^2+AZ$15*(AZ$16-$A565)^3)))</f>
        <v>0</v>
      </c>
      <c r="BA565" s="54" t="n">
        <f aca="false">MIN(1000,MAX(BA566,IF($A565&gt;=BA$16,0,BA$13*(BA$16-$A565)+BA$14*(BA$16-$A565)^2+BA$15*(BA$16-$A565)^3)))</f>
        <v>0</v>
      </c>
    </row>
    <row r="566" customFormat="false" ht="13.8" hidden="false" customHeight="false" outlineLevel="0" collapsed="false">
      <c r="A566" s="12" t="n">
        <f aca="false">A565+10</f>
        <v>5490</v>
      </c>
      <c r="B566" s="54" t="n">
        <f aca="false">MIN(1000,MAX(B567,IF($A566&gt;=B$16,0,B$13*(B$16-$A566)+B$14*(B$16-$A566)^2+B$15*(B$16-$A566)^3)))</f>
        <v>0</v>
      </c>
      <c r="C566" s="54" t="n">
        <f aca="false">MIN(1000,MAX(C567,IF($A566&gt;=C$16,0,C$13*(C$16-$A566)+C$14*(C$16-$A566)^2+C$15*(C$16-$A566)^3)))</f>
        <v>0</v>
      </c>
      <c r="D566" s="54" t="n">
        <f aca="false">MIN(1000,MAX(D567,IF($A566&gt;=D$16,0,D$13*(D$16-$A566)+D$14*(D$16-$A566)^2+D$15*(D$16-$A566)^3)))</f>
        <v>0</v>
      </c>
      <c r="E566" s="54" t="n">
        <f aca="false">MIN(1000,MAX(E567,IF($A566&gt;=E$16,0,E$13*(E$16-$A566)+E$14*(E$16-$A566)^2+E$15*(E$16-$A566)^3)))</f>
        <v>0</v>
      </c>
      <c r="F566" s="54" t="n">
        <f aca="false">MIN(1000,MAX(F567,IF($A566&gt;=F$16,0,F$13*(F$16-$A566)+F$14*(F$16-$A566)^2+F$15*(F$16-$A566)^3)))</f>
        <v>0</v>
      </c>
      <c r="G566" s="54" t="n">
        <f aca="false">MIN(1000,MAX(G567,IF($A566&gt;=G$16,0,G$13*(G$16-$A566)+G$14*(G$16-$A566)^2+G$15*(G$16-$A566)^3)))</f>
        <v>0</v>
      </c>
      <c r="H566" s="54" t="n">
        <f aca="false">MIN(1000,MAX(H567,IF($A566&gt;=H$16,0,H$13*(H$16-$A566)+H$14*(H$16-$A566)^2+H$15*(H$16-$A566)^3)))</f>
        <v>0</v>
      </c>
      <c r="I566" s="54" t="n">
        <f aca="false">MIN(1000,MAX(I567,IF($A566&gt;=I$16,0,I$13*(I$16-$A566)+I$14*(I$16-$A566)^2+I$15*(I$16-$A566)^3)))</f>
        <v>0</v>
      </c>
      <c r="J566" s="54" t="n">
        <f aca="false">MIN(1000,MAX(J567,IF($A566&gt;=J$16,0,J$13*(J$16-$A566)+J$14*(J$16-$A566)^2+J$15*(J$16-$A566)^3)))</f>
        <v>0</v>
      </c>
      <c r="K566" s="54" t="n">
        <f aca="false">MIN(1000,MAX(K567,IF($A566&gt;=K$16,0,K$13*(K$16-$A566)+K$14*(K$16-$A566)^2+K$15*(K$16-$A566)^3)))</f>
        <v>0</v>
      </c>
      <c r="L566" s="54" t="n">
        <f aca="false">MIN(1000,MAX(L567,IF($A566&gt;=L$16,0,L$13*(L$16-$A566)+L$14*(L$16-$A566)^2+L$15*(L$16-$A566)^3)))</f>
        <v>0</v>
      </c>
      <c r="M566" s="54" t="n">
        <f aca="false">MIN(1000,MAX(M567,IF($A566&gt;=M$16,0,M$13*(M$16-$A566)+M$14*(M$16-$A566)^2+M$15*(M$16-$A566)^3)))</f>
        <v>0</v>
      </c>
      <c r="N566" s="54" t="n">
        <f aca="false">MIN(1000,MAX(N567,IF($A566&gt;=N$16,0,N$13*(N$16-$A566)+N$14*(N$16-$A566)^2+N$15*(N$16-$A566)^3)))</f>
        <v>0</v>
      </c>
      <c r="O566" s="54" t="n">
        <f aca="false">MIN(1000,MAX(O567,IF($A566&gt;=O$16,0,O$13*(O$16-$A566)+O$14*(O$16-$A566)^2+O$15*(O$16-$A566)^3)))</f>
        <v>0</v>
      </c>
      <c r="P566" s="54" t="n">
        <f aca="false">MIN(1000,MAX(P567,IF($A566&gt;=P$16,0,P$13*(P$16-$A566)+P$14*(P$16-$A566)^2+P$15*(P$16-$A566)^3)))</f>
        <v>0</v>
      </c>
      <c r="Q566" s="54" t="n">
        <f aca="false">MIN(1000,MAX(Q567,IF($A566&gt;=Q$16,0,Q$13*(Q$16-$A566)+Q$14*(Q$16-$A566)^2+Q$15*(Q$16-$A566)^3)))</f>
        <v>0</v>
      </c>
      <c r="R566" s="54" t="n">
        <f aca="false">MIN(1000,MAX(R567,IF($A566&gt;=R$16,0,R$13*(R$16-$A566)+R$14*(R$16-$A566)^2+R$15*(R$16-$A566)^3)))</f>
        <v>0</v>
      </c>
      <c r="S566" s="54" t="n">
        <f aca="false">MIN(1000,MAX(S567,IF($A566&gt;=S$16,0,S$13*(S$16-$A566)+S$14*(S$16-$A566)^2+S$15*(S$16-$A566)^3)))</f>
        <v>0</v>
      </c>
      <c r="T566" s="54" t="n">
        <f aca="false">MIN(1000,MAX(T567,IF($A566&gt;=T$16,0,T$13*(T$16-$A566)+T$14*(T$16-$A566)^2+T$15*(T$16-$A566)^3)))</f>
        <v>0</v>
      </c>
      <c r="U566" s="54" t="n">
        <f aca="false">MIN(1000,MAX(U567,IF($A566&gt;=U$16,0,U$13*(U$16-$A566)+U$14*(U$16-$A566)^2+U$15*(U$16-$A566)^3)))</f>
        <v>22.54245</v>
      </c>
      <c r="V566" s="54" t="n">
        <f aca="false">MIN(1000,MAX(V567,IF($A566&gt;=V$16,0,V$13*(V$16-$A566)+V$14*(V$16-$A566)^2+V$15*(V$16-$A566)^3)))</f>
        <v>0</v>
      </c>
      <c r="W566" s="54" t="n">
        <f aca="false">MIN(1000,MAX(W567,IF($A566&gt;=W$16,0,W$13*(W$16-$A566)+W$14*(W$16-$A566)^2+W$15*(W$16-$A566)^3)))</f>
        <v>12.91548</v>
      </c>
      <c r="X566" s="54" t="n">
        <f aca="false">MIN(1000,MAX(X567,IF($A566&gt;=X$16,0,X$13*(X$16-$A566)+X$14*(X$16-$A566)^2+X$15*(X$16-$A566)^3)))</f>
        <v>0</v>
      </c>
      <c r="Y566" s="54" t="n">
        <f aca="false">MIN(1000,MAX(Y567,IF($A566&gt;=Y$16,0,Y$13*(Y$16-$A566)+Y$14*(Y$16-$A566)^2+Y$15*(Y$16-$A566)^3)))</f>
        <v>0</v>
      </c>
      <c r="Z566" s="54" t="n">
        <f aca="false">MIN(1000,MAX(Z567,IF($A566&gt;=Z$16,0,Z$13*(Z$16-$A566)+Z$14*(Z$16-$A566)^2+Z$15*(Z$16-$A566)^3)))</f>
        <v>0</v>
      </c>
      <c r="AC566" s="54" t="n">
        <f aca="false">MIN(1000,MAX(AC567,IF($A566&gt;=AC$16,0,AC$13*(AC$16-$A566)+AC$14*(AC$16-$A566)^2+AC$15*(AC$16-$A566)^3)))</f>
        <v>0</v>
      </c>
      <c r="AD566" s="54" t="n">
        <f aca="false">MIN(1000,MAX(AD567,IF($A566&gt;=AD$16,0,AD$13*(AD$16-$A566)+AD$14*(AD$16-$A566)^2+AD$15*(AD$16-$A566)^3)))</f>
        <v>0</v>
      </c>
      <c r="AE566" s="54" t="n">
        <f aca="false">MIN(1000,MAX(AE567,IF($A566&gt;=AE$16,0,AE$13*(AE$16-$A566)+AE$14*(AE$16-$A566)^2+AE$15*(AE$16-$A566)^3)))</f>
        <v>0</v>
      </c>
      <c r="AF566" s="54" t="n">
        <f aca="false">MIN(1000,MAX(AF567,IF($A566&gt;=AF$16,0,AF$13*(AF$16-$A566)+AF$14*(AF$16-$A566)^2+AF$15*(AF$16-$A566)^3)))</f>
        <v>0</v>
      </c>
      <c r="AG566" s="54" t="n">
        <f aca="false">MIN(1000,MAX(AG567,IF($A566&gt;=AG$16,0,AG$13*(AG$16-$A566)+AG$14*(AG$16-$A566)^2+AG$15*(AG$16-$A566)^3)))</f>
        <v>0</v>
      </c>
      <c r="AH566" s="54" t="n">
        <f aca="false">MIN(1000,MAX(AH567,IF($A566&gt;=AH$16,0,AH$13*(AH$16-$A566)+AH$14*(AH$16-$A566)^2+AH$15*(AH$16-$A566)^3)))</f>
        <v>0</v>
      </c>
      <c r="AI566" s="54" t="n">
        <f aca="false">MIN(1000,MAX(AI567,IF($A566&gt;=AI$16,0,AI$13*(AI$16-$A566)+AI$14*(AI$16-$A566)^2+AI$15*(AI$16-$A566)^3)))</f>
        <v>0</v>
      </c>
      <c r="AJ566" s="54" t="n">
        <f aca="false">MIN(1000,MAX(AJ567,IF($A566&gt;=AJ$16,0,AJ$13*(AJ$16-$A566)+AJ$14*(AJ$16-$A566)^2+AJ$15*(AJ$16-$A566)^3)))</f>
        <v>0</v>
      </c>
      <c r="AK566" s="54" t="n">
        <f aca="false">MIN(1000,MAX(AK567,IF($A566&gt;=AK$16,0,AK$13*(AK$16-$A566)+AK$14*(AK$16-$A566)^2+AK$15*(AK$16-$A566)^3)))</f>
        <v>0</v>
      </c>
      <c r="AL566" s="54" t="n">
        <f aca="false">MIN(1000,MAX(AL567,IF($A566&gt;=AL$16,0,AL$13*(AL$16-$A566)+AL$14*(AL$16-$A566)^2+AL$15*(AL$16-$A566)^3)))</f>
        <v>0</v>
      </c>
      <c r="AM566" s="54" t="n">
        <f aca="false">MIN(1000,MAX(AM567,IF($A566&gt;=AM$16,0,AM$13*(AM$16-$A566)+AM$14*(AM$16-$A566)^2+AM$15*(AM$16-$A566)^3)))</f>
        <v>0</v>
      </c>
      <c r="AN566" s="54" t="n">
        <f aca="false">MIN(1000,MAX(AN567,IF($A566&gt;=AN$16,0,AN$13*(AN$16-$A566)+AN$14*(AN$16-$A566)^2+AN$15*(AN$16-$A566)^3)))</f>
        <v>0</v>
      </c>
      <c r="AO566" s="54" t="n">
        <f aca="false">MIN(1000,MAX(AO567,IF($A566&gt;=AO$16,0,AO$13*(AO$16-$A566)+AO$14*(AO$16-$A566)^2+AO$15*(AO$16-$A566)^3)))</f>
        <v>0</v>
      </c>
      <c r="AP566" s="54" t="n">
        <f aca="false">MIN(1000,MAX(AP567,IF($A566&gt;=AP$16,0,AP$13*(AP$16-$A566)+AP$14*(AP$16-$A566)^2+AP$15*(AP$16-$A566)^3)))</f>
        <v>0</v>
      </c>
      <c r="AQ566" s="54" t="n">
        <f aca="false">MIN(1000,MAX(AQ567,IF($A566&gt;=AQ$16,0,AQ$13*(AQ$16-$A566)+AQ$14*(AQ$16-$A566)^2+AQ$15*(AQ$16-$A566)^3)))</f>
        <v>0</v>
      </c>
      <c r="AR566" s="54" t="n">
        <f aca="false">MIN(1000,MAX(AR567,IF($A566&gt;=AR$16,0,AR$13*(AR$16-$A566)+AR$14*(AR$16-$A566)^2+AR$15*(AR$16-$A566)^3)))</f>
        <v>0</v>
      </c>
      <c r="AS566" s="54" t="n">
        <f aca="false">MIN(1000,MAX(AS567,IF($A566&gt;=AS$16,0,AS$13*(AS$16-$A566)+AS$14*(AS$16-$A566)^2+AS$15*(AS$16-$A566)^3)))</f>
        <v>0</v>
      </c>
      <c r="AT566" s="54" t="n">
        <f aca="false">MIN(1000,MAX(AT567,IF($A566&gt;=AT$16,0,AT$13*(AT$16-$A566)+AT$14*(AT$16-$A566)^2+AT$15*(AT$16-$A566)^3)))</f>
        <v>0</v>
      </c>
      <c r="AU566" s="54" t="n">
        <f aca="false">MIN(1000,MAX(AU567,IF($A566&gt;=AU$16,0,AU$13*(AU$16-$A566)+AU$14*(AU$16-$A566)^2+AU$15*(AU$16-$A566)^3)))</f>
        <v>0</v>
      </c>
      <c r="AV566" s="54" t="n">
        <f aca="false">MIN(1000,MAX(AV567,IF($A566&gt;=AV$16,0,AV$13*(AV$16-$A566)+AV$14*(AV$16-$A566)^2+AV$15*(AV$16-$A566)^3)))</f>
        <v>133.69053</v>
      </c>
      <c r="AW566" s="54" t="n">
        <f aca="false">MIN(1000,MAX(AW567,IF($A566&gt;=AW$16,0,AW$13*(AW$16-$A566)+AW$14*(AW$16-$A566)^2+AW$15*(AW$16-$A566)^3)))</f>
        <v>0</v>
      </c>
      <c r="AX566" s="54" t="n">
        <f aca="false">MIN(1000,MAX(AX567,IF($A566&gt;=AX$16,0,AX$13*(AX$16-$A566)+AX$14*(AX$16-$A566)^2+AX$15*(AX$16-$A566)^3)))</f>
        <v>58.216864</v>
      </c>
      <c r="AY566" s="54" t="n">
        <f aca="false">MIN(1000,MAX(AY567,IF($A566&gt;=AY$16,0,AY$13*(AY$16-$A566)+AY$14*(AY$16-$A566)^2+AY$15*(AY$16-$A566)^3)))</f>
        <v>0</v>
      </c>
      <c r="AZ566" s="54" t="n">
        <f aca="false">MIN(1000,MAX(AZ567,IF($A566&gt;=AZ$16,0,AZ$13*(AZ$16-$A566)+AZ$14*(AZ$16-$A566)^2+AZ$15*(AZ$16-$A566)^3)))</f>
        <v>0</v>
      </c>
      <c r="BA566" s="54" t="n">
        <f aca="false">MIN(1000,MAX(BA567,IF($A566&gt;=BA$16,0,BA$13*(BA$16-$A566)+BA$14*(BA$16-$A566)^2+BA$15*(BA$16-$A566)^3)))</f>
        <v>0</v>
      </c>
    </row>
    <row r="567" customFormat="false" ht="13.8" hidden="false" customHeight="false" outlineLevel="0" collapsed="false">
      <c r="A567" s="12" t="n">
        <f aca="false">A566+10</f>
        <v>5500</v>
      </c>
      <c r="B567" s="54" t="n">
        <f aca="false">MIN(1000,MAX(B568,IF($A567&gt;=B$16,0,B$13*(B$16-$A567)+B$14*(B$16-$A567)^2+B$15*(B$16-$A567)^3)))</f>
        <v>0</v>
      </c>
      <c r="C567" s="54" t="n">
        <f aca="false">MIN(1000,MAX(C568,IF($A567&gt;=C$16,0,C$13*(C$16-$A567)+C$14*(C$16-$A567)^2+C$15*(C$16-$A567)^3)))</f>
        <v>0</v>
      </c>
      <c r="D567" s="54" t="n">
        <f aca="false">MIN(1000,MAX(D568,IF($A567&gt;=D$16,0,D$13*(D$16-$A567)+D$14*(D$16-$A567)^2+D$15*(D$16-$A567)^3)))</f>
        <v>0</v>
      </c>
      <c r="E567" s="54" t="n">
        <f aca="false">MIN(1000,MAX(E568,IF($A567&gt;=E$16,0,E$13*(E$16-$A567)+E$14*(E$16-$A567)^2+E$15*(E$16-$A567)^3)))</f>
        <v>0</v>
      </c>
      <c r="F567" s="54" t="n">
        <f aca="false">MIN(1000,MAX(F568,IF($A567&gt;=F$16,0,F$13*(F$16-$A567)+F$14*(F$16-$A567)^2+F$15*(F$16-$A567)^3)))</f>
        <v>0</v>
      </c>
      <c r="G567" s="54" t="n">
        <f aca="false">MIN(1000,MAX(G568,IF($A567&gt;=G$16,0,G$13*(G$16-$A567)+G$14*(G$16-$A567)^2+G$15*(G$16-$A567)^3)))</f>
        <v>0</v>
      </c>
      <c r="H567" s="54" t="n">
        <f aca="false">MIN(1000,MAX(H568,IF($A567&gt;=H$16,0,H$13*(H$16-$A567)+H$14*(H$16-$A567)^2+H$15*(H$16-$A567)^3)))</f>
        <v>0</v>
      </c>
      <c r="I567" s="54" t="n">
        <f aca="false">MIN(1000,MAX(I568,IF($A567&gt;=I$16,0,I$13*(I$16-$A567)+I$14*(I$16-$A567)^2+I$15*(I$16-$A567)^3)))</f>
        <v>0</v>
      </c>
      <c r="J567" s="54" t="n">
        <f aca="false">MIN(1000,MAX(J568,IF($A567&gt;=J$16,0,J$13*(J$16-$A567)+J$14*(J$16-$A567)^2+J$15*(J$16-$A567)^3)))</f>
        <v>0</v>
      </c>
      <c r="K567" s="54" t="n">
        <f aca="false">MIN(1000,MAX(K568,IF($A567&gt;=K$16,0,K$13*(K$16-$A567)+K$14*(K$16-$A567)^2+K$15*(K$16-$A567)^3)))</f>
        <v>0</v>
      </c>
      <c r="L567" s="54" t="n">
        <f aca="false">MIN(1000,MAX(L568,IF($A567&gt;=L$16,0,L$13*(L$16-$A567)+L$14*(L$16-$A567)^2+L$15*(L$16-$A567)^3)))</f>
        <v>0</v>
      </c>
      <c r="M567" s="54" t="n">
        <f aca="false">MIN(1000,MAX(M568,IF($A567&gt;=M$16,0,M$13*(M$16-$A567)+M$14*(M$16-$A567)^2+M$15*(M$16-$A567)^3)))</f>
        <v>0</v>
      </c>
      <c r="N567" s="54" t="n">
        <f aca="false">MIN(1000,MAX(N568,IF($A567&gt;=N$16,0,N$13*(N$16-$A567)+N$14*(N$16-$A567)^2+N$15*(N$16-$A567)^3)))</f>
        <v>0</v>
      </c>
      <c r="O567" s="54" t="n">
        <f aca="false">MIN(1000,MAX(O568,IF($A567&gt;=O$16,0,O$13*(O$16-$A567)+O$14*(O$16-$A567)^2+O$15*(O$16-$A567)^3)))</f>
        <v>0</v>
      </c>
      <c r="P567" s="54" t="n">
        <f aca="false">MIN(1000,MAX(P568,IF($A567&gt;=P$16,0,P$13*(P$16-$A567)+P$14*(P$16-$A567)^2+P$15*(P$16-$A567)^3)))</f>
        <v>0</v>
      </c>
      <c r="Q567" s="54" t="n">
        <f aca="false">MIN(1000,MAX(Q568,IF($A567&gt;=Q$16,0,Q$13*(Q$16-$A567)+Q$14*(Q$16-$A567)^2+Q$15*(Q$16-$A567)^3)))</f>
        <v>0</v>
      </c>
      <c r="R567" s="54" t="n">
        <f aca="false">MIN(1000,MAX(R568,IF($A567&gt;=R$16,0,R$13*(R$16-$A567)+R$14*(R$16-$A567)^2+R$15*(R$16-$A567)^3)))</f>
        <v>0</v>
      </c>
      <c r="S567" s="54" t="n">
        <f aca="false">MIN(1000,MAX(S568,IF($A567&gt;=S$16,0,S$13*(S$16-$A567)+S$14*(S$16-$A567)^2+S$15*(S$16-$A567)^3)))</f>
        <v>0</v>
      </c>
      <c r="T567" s="54" t="n">
        <f aca="false">MIN(1000,MAX(T568,IF($A567&gt;=T$16,0,T$13*(T$16-$A567)+T$14*(T$16-$A567)^2+T$15*(T$16-$A567)^3)))</f>
        <v>0</v>
      </c>
      <c r="U567" s="54" t="n">
        <f aca="false">MIN(1000,MAX(U568,IF($A567&gt;=U$16,0,U$13*(U$16-$A567)+U$14*(U$16-$A567)^2+U$15*(U$16-$A567)^3)))</f>
        <v>22.29745</v>
      </c>
      <c r="V567" s="54" t="n">
        <f aca="false">MIN(1000,MAX(V568,IF($A567&gt;=V$16,0,V$13*(V$16-$A567)+V$14*(V$16-$A567)^2+V$15*(V$16-$A567)^3)))</f>
        <v>0</v>
      </c>
      <c r="W567" s="54" t="n">
        <f aca="false">MIN(1000,MAX(W568,IF($A567&gt;=W$16,0,W$13*(W$16-$A567)+W$14*(W$16-$A567)^2+W$15*(W$16-$A567)^3)))</f>
        <v>12.78648</v>
      </c>
      <c r="X567" s="54" t="n">
        <f aca="false">MIN(1000,MAX(X568,IF($A567&gt;=X$16,0,X$13*(X$16-$A567)+X$14*(X$16-$A567)^2+X$15*(X$16-$A567)^3)))</f>
        <v>0</v>
      </c>
      <c r="Y567" s="54" t="n">
        <f aca="false">MIN(1000,MAX(Y568,IF($A567&gt;=Y$16,0,Y$13*(Y$16-$A567)+Y$14*(Y$16-$A567)^2+Y$15*(Y$16-$A567)^3)))</f>
        <v>0</v>
      </c>
      <c r="Z567" s="54" t="n">
        <f aca="false">MIN(1000,MAX(Z568,IF($A567&gt;=Z$16,0,Z$13*(Z$16-$A567)+Z$14*(Z$16-$A567)^2+Z$15*(Z$16-$A567)^3)))</f>
        <v>0</v>
      </c>
      <c r="AC567" s="54" t="n">
        <f aca="false">MIN(1000,MAX(AC568,IF($A567&gt;=AC$16,0,AC$13*(AC$16-$A567)+AC$14*(AC$16-$A567)^2+AC$15*(AC$16-$A567)^3)))</f>
        <v>0</v>
      </c>
      <c r="AD567" s="54" t="n">
        <f aca="false">MIN(1000,MAX(AD568,IF($A567&gt;=AD$16,0,AD$13*(AD$16-$A567)+AD$14*(AD$16-$A567)^2+AD$15*(AD$16-$A567)^3)))</f>
        <v>0</v>
      </c>
      <c r="AE567" s="54" t="n">
        <f aca="false">MIN(1000,MAX(AE568,IF($A567&gt;=AE$16,0,AE$13*(AE$16-$A567)+AE$14*(AE$16-$A567)^2+AE$15*(AE$16-$A567)^3)))</f>
        <v>0</v>
      </c>
      <c r="AF567" s="54" t="n">
        <f aca="false">MIN(1000,MAX(AF568,IF($A567&gt;=AF$16,0,AF$13*(AF$16-$A567)+AF$14*(AF$16-$A567)^2+AF$15*(AF$16-$A567)^3)))</f>
        <v>0</v>
      </c>
      <c r="AG567" s="54" t="n">
        <f aca="false">MIN(1000,MAX(AG568,IF($A567&gt;=AG$16,0,AG$13*(AG$16-$A567)+AG$14*(AG$16-$A567)^2+AG$15*(AG$16-$A567)^3)))</f>
        <v>0</v>
      </c>
      <c r="AH567" s="54" t="n">
        <f aca="false">MIN(1000,MAX(AH568,IF($A567&gt;=AH$16,0,AH$13*(AH$16-$A567)+AH$14*(AH$16-$A567)^2+AH$15*(AH$16-$A567)^3)))</f>
        <v>0</v>
      </c>
      <c r="AI567" s="54" t="n">
        <f aca="false">MIN(1000,MAX(AI568,IF($A567&gt;=AI$16,0,AI$13*(AI$16-$A567)+AI$14*(AI$16-$A567)^2+AI$15*(AI$16-$A567)^3)))</f>
        <v>0</v>
      </c>
      <c r="AJ567" s="54" t="n">
        <f aca="false">MIN(1000,MAX(AJ568,IF($A567&gt;=AJ$16,0,AJ$13*(AJ$16-$A567)+AJ$14*(AJ$16-$A567)^2+AJ$15*(AJ$16-$A567)^3)))</f>
        <v>0</v>
      </c>
      <c r="AK567" s="54" t="n">
        <f aca="false">MIN(1000,MAX(AK568,IF($A567&gt;=AK$16,0,AK$13*(AK$16-$A567)+AK$14*(AK$16-$A567)^2+AK$15*(AK$16-$A567)^3)))</f>
        <v>0</v>
      </c>
      <c r="AL567" s="54" t="n">
        <f aca="false">MIN(1000,MAX(AL568,IF($A567&gt;=AL$16,0,AL$13*(AL$16-$A567)+AL$14*(AL$16-$A567)^2+AL$15*(AL$16-$A567)^3)))</f>
        <v>0</v>
      </c>
      <c r="AM567" s="54" t="n">
        <f aca="false">MIN(1000,MAX(AM568,IF($A567&gt;=AM$16,0,AM$13*(AM$16-$A567)+AM$14*(AM$16-$A567)^2+AM$15*(AM$16-$A567)^3)))</f>
        <v>0</v>
      </c>
      <c r="AN567" s="54" t="n">
        <f aca="false">MIN(1000,MAX(AN568,IF($A567&gt;=AN$16,0,AN$13*(AN$16-$A567)+AN$14*(AN$16-$A567)^2+AN$15*(AN$16-$A567)^3)))</f>
        <v>0</v>
      </c>
      <c r="AO567" s="54" t="n">
        <f aca="false">MIN(1000,MAX(AO568,IF($A567&gt;=AO$16,0,AO$13*(AO$16-$A567)+AO$14*(AO$16-$A567)^2+AO$15*(AO$16-$A567)^3)))</f>
        <v>0</v>
      </c>
      <c r="AP567" s="54" t="n">
        <f aca="false">MIN(1000,MAX(AP568,IF($A567&gt;=AP$16,0,AP$13*(AP$16-$A567)+AP$14*(AP$16-$A567)^2+AP$15*(AP$16-$A567)^3)))</f>
        <v>0</v>
      </c>
      <c r="AQ567" s="54" t="n">
        <f aca="false">MIN(1000,MAX(AQ568,IF($A567&gt;=AQ$16,0,AQ$13*(AQ$16-$A567)+AQ$14*(AQ$16-$A567)^2+AQ$15*(AQ$16-$A567)^3)))</f>
        <v>0</v>
      </c>
      <c r="AR567" s="54" t="n">
        <f aca="false">MIN(1000,MAX(AR568,IF($A567&gt;=AR$16,0,AR$13*(AR$16-$A567)+AR$14*(AR$16-$A567)^2+AR$15*(AR$16-$A567)^3)))</f>
        <v>0</v>
      </c>
      <c r="AS567" s="54" t="n">
        <f aca="false">MIN(1000,MAX(AS568,IF($A567&gt;=AS$16,0,AS$13*(AS$16-$A567)+AS$14*(AS$16-$A567)^2+AS$15*(AS$16-$A567)^3)))</f>
        <v>0</v>
      </c>
      <c r="AT567" s="54" t="n">
        <f aca="false">MIN(1000,MAX(AT568,IF($A567&gt;=AT$16,0,AT$13*(AT$16-$A567)+AT$14*(AT$16-$A567)^2+AT$15*(AT$16-$A567)^3)))</f>
        <v>0</v>
      </c>
      <c r="AU567" s="54" t="n">
        <f aca="false">MIN(1000,MAX(AU568,IF($A567&gt;=AU$16,0,AU$13*(AU$16-$A567)+AU$14*(AU$16-$A567)^2+AU$15*(AU$16-$A567)^3)))</f>
        <v>0</v>
      </c>
      <c r="AV567" s="54" t="n">
        <f aca="false">MIN(1000,MAX(AV568,IF($A567&gt;=AV$16,0,AV$13*(AV$16-$A567)+AV$14*(AV$16-$A567)^2+AV$15*(AV$16-$A567)^3)))</f>
        <v>132.23753</v>
      </c>
      <c r="AW567" s="54" t="n">
        <f aca="false">MIN(1000,MAX(AW568,IF($A567&gt;=AW$16,0,AW$13*(AW$16-$A567)+AW$14*(AW$16-$A567)^2+AW$15*(AW$16-$A567)^3)))</f>
        <v>0</v>
      </c>
      <c r="AX567" s="54" t="n">
        <f aca="false">MIN(1000,MAX(AX568,IF($A567&gt;=AX$16,0,AX$13*(AX$16-$A567)+AX$14*(AX$16-$A567)^2+AX$15*(AX$16-$A567)^3)))</f>
        <v>58.216864</v>
      </c>
      <c r="AY567" s="54" t="n">
        <f aca="false">MIN(1000,MAX(AY568,IF($A567&gt;=AY$16,0,AY$13*(AY$16-$A567)+AY$14*(AY$16-$A567)^2+AY$15*(AY$16-$A567)^3)))</f>
        <v>0</v>
      </c>
      <c r="AZ567" s="54" t="n">
        <f aca="false">MIN(1000,MAX(AZ568,IF($A567&gt;=AZ$16,0,AZ$13*(AZ$16-$A567)+AZ$14*(AZ$16-$A567)^2+AZ$15*(AZ$16-$A567)^3)))</f>
        <v>0</v>
      </c>
      <c r="BA567" s="54" t="n">
        <f aca="false">MIN(1000,MAX(BA568,IF($A567&gt;=BA$16,0,BA$13*(BA$16-$A567)+BA$14*(BA$16-$A567)^2+BA$15*(BA$16-$A567)^3)))</f>
        <v>0</v>
      </c>
    </row>
    <row r="568" customFormat="false" ht="13.8" hidden="false" customHeight="false" outlineLevel="0" collapsed="false">
      <c r="A568" s="12" t="n">
        <f aca="false">A567+10</f>
        <v>5510</v>
      </c>
      <c r="B568" s="54" t="n">
        <f aca="false">MIN(1000,MAX(B569,IF($A568&gt;=B$16,0,B$13*(B$16-$A568)+B$14*(B$16-$A568)^2+B$15*(B$16-$A568)^3)))</f>
        <v>0</v>
      </c>
      <c r="C568" s="54" t="n">
        <f aca="false">MIN(1000,MAX(C569,IF($A568&gt;=C$16,0,C$13*(C$16-$A568)+C$14*(C$16-$A568)^2+C$15*(C$16-$A568)^3)))</f>
        <v>0</v>
      </c>
      <c r="D568" s="54" t="n">
        <f aca="false">MIN(1000,MAX(D569,IF($A568&gt;=D$16,0,D$13*(D$16-$A568)+D$14*(D$16-$A568)^2+D$15*(D$16-$A568)^3)))</f>
        <v>0</v>
      </c>
      <c r="E568" s="54" t="n">
        <f aca="false">MIN(1000,MAX(E569,IF($A568&gt;=E$16,0,E$13*(E$16-$A568)+E$14*(E$16-$A568)^2+E$15*(E$16-$A568)^3)))</f>
        <v>0</v>
      </c>
      <c r="F568" s="54" t="n">
        <f aca="false">MIN(1000,MAX(F569,IF($A568&gt;=F$16,0,F$13*(F$16-$A568)+F$14*(F$16-$A568)^2+F$15*(F$16-$A568)^3)))</f>
        <v>0</v>
      </c>
      <c r="G568" s="54" t="n">
        <f aca="false">MIN(1000,MAX(G569,IF($A568&gt;=G$16,0,G$13*(G$16-$A568)+G$14*(G$16-$A568)^2+G$15*(G$16-$A568)^3)))</f>
        <v>0</v>
      </c>
      <c r="H568" s="54" t="n">
        <f aca="false">MIN(1000,MAX(H569,IF($A568&gt;=H$16,0,H$13*(H$16-$A568)+H$14*(H$16-$A568)^2+H$15*(H$16-$A568)^3)))</f>
        <v>0</v>
      </c>
      <c r="I568" s="54" t="n">
        <f aca="false">MIN(1000,MAX(I569,IF($A568&gt;=I$16,0,I$13*(I$16-$A568)+I$14*(I$16-$A568)^2+I$15*(I$16-$A568)^3)))</f>
        <v>0</v>
      </c>
      <c r="J568" s="54" t="n">
        <f aca="false">MIN(1000,MAX(J569,IF($A568&gt;=J$16,0,J$13*(J$16-$A568)+J$14*(J$16-$A568)^2+J$15*(J$16-$A568)^3)))</f>
        <v>0</v>
      </c>
      <c r="K568" s="54" t="n">
        <f aca="false">MIN(1000,MAX(K569,IF($A568&gt;=K$16,0,K$13*(K$16-$A568)+K$14*(K$16-$A568)^2+K$15*(K$16-$A568)^3)))</f>
        <v>0</v>
      </c>
      <c r="L568" s="54" t="n">
        <f aca="false">MIN(1000,MAX(L569,IF($A568&gt;=L$16,0,L$13*(L$16-$A568)+L$14*(L$16-$A568)^2+L$15*(L$16-$A568)^3)))</f>
        <v>0</v>
      </c>
      <c r="M568" s="54" t="n">
        <f aca="false">MIN(1000,MAX(M569,IF($A568&gt;=M$16,0,M$13*(M$16-$A568)+M$14*(M$16-$A568)^2+M$15*(M$16-$A568)^3)))</f>
        <v>0</v>
      </c>
      <c r="N568" s="54" t="n">
        <f aca="false">MIN(1000,MAX(N569,IF($A568&gt;=N$16,0,N$13*(N$16-$A568)+N$14*(N$16-$A568)^2+N$15*(N$16-$A568)^3)))</f>
        <v>0</v>
      </c>
      <c r="O568" s="54" t="n">
        <f aca="false">MIN(1000,MAX(O569,IF($A568&gt;=O$16,0,O$13*(O$16-$A568)+O$14*(O$16-$A568)^2+O$15*(O$16-$A568)^3)))</f>
        <v>0</v>
      </c>
      <c r="P568" s="54" t="n">
        <f aca="false">MIN(1000,MAX(P569,IF($A568&gt;=P$16,0,P$13*(P$16-$A568)+P$14*(P$16-$A568)^2+P$15*(P$16-$A568)^3)))</f>
        <v>0</v>
      </c>
      <c r="Q568" s="54" t="n">
        <f aca="false">MIN(1000,MAX(Q569,IF($A568&gt;=Q$16,0,Q$13*(Q$16-$A568)+Q$14*(Q$16-$A568)^2+Q$15*(Q$16-$A568)^3)))</f>
        <v>0</v>
      </c>
      <c r="R568" s="54" t="n">
        <f aca="false">MIN(1000,MAX(R569,IF($A568&gt;=R$16,0,R$13*(R$16-$A568)+R$14*(R$16-$A568)^2+R$15*(R$16-$A568)^3)))</f>
        <v>0</v>
      </c>
      <c r="S568" s="54" t="n">
        <f aca="false">MIN(1000,MAX(S569,IF($A568&gt;=S$16,0,S$13*(S$16-$A568)+S$14*(S$16-$A568)^2+S$15*(S$16-$A568)^3)))</f>
        <v>0</v>
      </c>
      <c r="T568" s="54" t="n">
        <f aca="false">MIN(1000,MAX(T569,IF($A568&gt;=T$16,0,T$13*(T$16-$A568)+T$14*(T$16-$A568)^2+T$15*(T$16-$A568)^3)))</f>
        <v>0</v>
      </c>
      <c r="U568" s="54" t="n">
        <f aca="false">MIN(1000,MAX(U569,IF($A568&gt;=U$16,0,U$13*(U$16-$A568)+U$14*(U$16-$A568)^2+U$15*(U$16-$A568)^3)))</f>
        <v>22.05245</v>
      </c>
      <c r="V568" s="54" t="n">
        <f aca="false">MIN(1000,MAX(V569,IF($A568&gt;=V$16,0,V$13*(V$16-$A568)+V$14*(V$16-$A568)^2+V$15*(V$16-$A568)^3)))</f>
        <v>0</v>
      </c>
      <c r="W568" s="54" t="n">
        <f aca="false">MIN(1000,MAX(W569,IF($A568&gt;=W$16,0,W$13*(W$16-$A568)+W$14*(W$16-$A568)^2+W$15*(W$16-$A568)^3)))</f>
        <v>12.65748</v>
      </c>
      <c r="X568" s="54" t="n">
        <f aca="false">MIN(1000,MAX(X569,IF($A568&gt;=X$16,0,X$13*(X$16-$A568)+X$14*(X$16-$A568)^2+X$15*(X$16-$A568)^3)))</f>
        <v>0</v>
      </c>
      <c r="Y568" s="54" t="n">
        <f aca="false">MIN(1000,MAX(Y569,IF($A568&gt;=Y$16,0,Y$13*(Y$16-$A568)+Y$14*(Y$16-$A568)^2+Y$15*(Y$16-$A568)^3)))</f>
        <v>0</v>
      </c>
      <c r="Z568" s="54" t="n">
        <f aca="false">MIN(1000,MAX(Z569,IF($A568&gt;=Z$16,0,Z$13*(Z$16-$A568)+Z$14*(Z$16-$A568)^2+Z$15*(Z$16-$A568)^3)))</f>
        <v>0</v>
      </c>
      <c r="AC568" s="54" t="n">
        <f aca="false">MIN(1000,MAX(AC569,IF($A568&gt;=AC$16,0,AC$13*(AC$16-$A568)+AC$14*(AC$16-$A568)^2+AC$15*(AC$16-$A568)^3)))</f>
        <v>0</v>
      </c>
      <c r="AD568" s="54" t="n">
        <f aca="false">MIN(1000,MAX(AD569,IF($A568&gt;=AD$16,0,AD$13*(AD$16-$A568)+AD$14*(AD$16-$A568)^2+AD$15*(AD$16-$A568)^3)))</f>
        <v>0</v>
      </c>
      <c r="AE568" s="54" t="n">
        <f aca="false">MIN(1000,MAX(AE569,IF($A568&gt;=AE$16,0,AE$13*(AE$16-$A568)+AE$14*(AE$16-$A568)^2+AE$15*(AE$16-$A568)^3)))</f>
        <v>0</v>
      </c>
      <c r="AF568" s="54" t="n">
        <f aca="false">MIN(1000,MAX(AF569,IF($A568&gt;=AF$16,0,AF$13*(AF$16-$A568)+AF$14*(AF$16-$A568)^2+AF$15*(AF$16-$A568)^3)))</f>
        <v>0</v>
      </c>
      <c r="AG568" s="54" t="n">
        <f aca="false">MIN(1000,MAX(AG569,IF($A568&gt;=AG$16,0,AG$13*(AG$16-$A568)+AG$14*(AG$16-$A568)^2+AG$15*(AG$16-$A568)^3)))</f>
        <v>0</v>
      </c>
      <c r="AH568" s="54" t="n">
        <f aca="false">MIN(1000,MAX(AH569,IF($A568&gt;=AH$16,0,AH$13*(AH$16-$A568)+AH$14*(AH$16-$A568)^2+AH$15*(AH$16-$A568)^3)))</f>
        <v>0</v>
      </c>
      <c r="AI568" s="54" t="n">
        <f aca="false">MIN(1000,MAX(AI569,IF($A568&gt;=AI$16,0,AI$13*(AI$16-$A568)+AI$14*(AI$16-$A568)^2+AI$15*(AI$16-$A568)^3)))</f>
        <v>0</v>
      </c>
      <c r="AJ568" s="54" t="n">
        <f aca="false">MIN(1000,MAX(AJ569,IF($A568&gt;=AJ$16,0,AJ$13*(AJ$16-$A568)+AJ$14*(AJ$16-$A568)^2+AJ$15*(AJ$16-$A568)^3)))</f>
        <v>0</v>
      </c>
      <c r="AK568" s="54" t="n">
        <f aca="false">MIN(1000,MAX(AK569,IF($A568&gt;=AK$16,0,AK$13*(AK$16-$A568)+AK$14*(AK$16-$A568)^2+AK$15*(AK$16-$A568)^3)))</f>
        <v>0</v>
      </c>
      <c r="AL568" s="54" t="n">
        <f aca="false">MIN(1000,MAX(AL569,IF($A568&gt;=AL$16,0,AL$13*(AL$16-$A568)+AL$14*(AL$16-$A568)^2+AL$15*(AL$16-$A568)^3)))</f>
        <v>0</v>
      </c>
      <c r="AM568" s="54" t="n">
        <f aca="false">MIN(1000,MAX(AM569,IF($A568&gt;=AM$16,0,AM$13*(AM$16-$A568)+AM$14*(AM$16-$A568)^2+AM$15*(AM$16-$A568)^3)))</f>
        <v>0</v>
      </c>
      <c r="AN568" s="54" t="n">
        <f aca="false">MIN(1000,MAX(AN569,IF($A568&gt;=AN$16,0,AN$13*(AN$16-$A568)+AN$14*(AN$16-$A568)^2+AN$15*(AN$16-$A568)^3)))</f>
        <v>0</v>
      </c>
      <c r="AO568" s="54" t="n">
        <f aca="false">MIN(1000,MAX(AO569,IF($A568&gt;=AO$16,0,AO$13*(AO$16-$A568)+AO$14*(AO$16-$A568)^2+AO$15*(AO$16-$A568)^3)))</f>
        <v>0</v>
      </c>
      <c r="AP568" s="54" t="n">
        <f aca="false">MIN(1000,MAX(AP569,IF($A568&gt;=AP$16,0,AP$13*(AP$16-$A568)+AP$14*(AP$16-$A568)^2+AP$15*(AP$16-$A568)^3)))</f>
        <v>0</v>
      </c>
      <c r="AQ568" s="54" t="n">
        <f aca="false">MIN(1000,MAX(AQ569,IF($A568&gt;=AQ$16,0,AQ$13*(AQ$16-$A568)+AQ$14*(AQ$16-$A568)^2+AQ$15*(AQ$16-$A568)^3)))</f>
        <v>0</v>
      </c>
      <c r="AR568" s="54" t="n">
        <f aca="false">MIN(1000,MAX(AR569,IF($A568&gt;=AR$16,0,AR$13*(AR$16-$A568)+AR$14*(AR$16-$A568)^2+AR$15*(AR$16-$A568)^3)))</f>
        <v>0</v>
      </c>
      <c r="AS568" s="54" t="n">
        <f aca="false">MIN(1000,MAX(AS569,IF($A568&gt;=AS$16,0,AS$13*(AS$16-$A568)+AS$14*(AS$16-$A568)^2+AS$15*(AS$16-$A568)^3)))</f>
        <v>0</v>
      </c>
      <c r="AT568" s="54" t="n">
        <f aca="false">MIN(1000,MAX(AT569,IF($A568&gt;=AT$16,0,AT$13*(AT$16-$A568)+AT$14*(AT$16-$A568)^2+AT$15*(AT$16-$A568)^3)))</f>
        <v>0</v>
      </c>
      <c r="AU568" s="54" t="n">
        <f aca="false">MIN(1000,MAX(AU569,IF($A568&gt;=AU$16,0,AU$13*(AU$16-$A568)+AU$14*(AU$16-$A568)^2+AU$15*(AU$16-$A568)^3)))</f>
        <v>0</v>
      </c>
      <c r="AV568" s="54" t="n">
        <f aca="false">MIN(1000,MAX(AV569,IF($A568&gt;=AV$16,0,AV$13*(AV$16-$A568)+AV$14*(AV$16-$A568)^2+AV$15*(AV$16-$A568)^3)))</f>
        <v>130.78453</v>
      </c>
      <c r="AW568" s="54" t="n">
        <f aca="false">MIN(1000,MAX(AW569,IF($A568&gt;=AW$16,0,AW$13*(AW$16-$A568)+AW$14*(AW$16-$A568)^2+AW$15*(AW$16-$A568)^3)))</f>
        <v>0</v>
      </c>
      <c r="AX568" s="54" t="n">
        <f aca="false">MIN(1000,MAX(AX569,IF($A568&gt;=AX$16,0,AX$13*(AX$16-$A568)+AX$14*(AX$16-$A568)^2+AX$15*(AX$16-$A568)^3)))</f>
        <v>58.216864</v>
      </c>
      <c r="AY568" s="54" t="n">
        <f aca="false">MIN(1000,MAX(AY569,IF($A568&gt;=AY$16,0,AY$13*(AY$16-$A568)+AY$14*(AY$16-$A568)^2+AY$15*(AY$16-$A568)^3)))</f>
        <v>0</v>
      </c>
      <c r="AZ568" s="54" t="n">
        <f aca="false">MIN(1000,MAX(AZ569,IF($A568&gt;=AZ$16,0,AZ$13*(AZ$16-$A568)+AZ$14*(AZ$16-$A568)^2+AZ$15*(AZ$16-$A568)^3)))</f>
        <v>0</v>
      </c>
      <c r="BA568" s="54" t="n">
        <f aca="false">MIN(1000,MAX(BA569,IF($A568&gt;=BA$16,0,BA$13*(BA$16-$A568)+BA$14*(BA$16-$A568)^2+BA$15*(BA$16-$A568)^3)))</f>
        <v>0</v>
      </c>
    </row>
    <row r="569" customFormat="false" ht="13.8" hidden="false" customHeight="false" outlineLevel="0" collapsed="false">
      <c r="A569" s="12" t="n">
        <f aca="false">A568+10</f>
        <v>5520</v>
      </c>
      <c r="B569" s="54" t="n">
        <f aca="false">MIN(1000,MAX(B570,IF($A569&gt;=B$16,0,B$13*(B$16-$A569)+B$14*(B$16-$A569)^2+B$15*(B$16-$A569)^3)))</f>
        <v>0</v>
      </c>
      <c r="C569" s="54" t="n">
        <f aca="false">MIN(1000,MAX(C570,IF($A569&gt;=C$16,0,C$13*(C$16-$A569)+C$14*(C$16-$A569)^2+C$15*(C$16-$A569)^3)))</f>
        <v>0</v>
      </c>
      <c r="D569" s="54" t="n">
        <f aca="false">MIN(1000,MAX(D570,IF($A569&gt;=D$16,0,D$13*(D$16-$A569)+D$14*(D$16-$A569)^2+D$15*(D$16-$A569)^3)))</f>
        <v>0</v>
      </c>
      <c r="E569" s="54" t="n">
        <f aca="false">MIN(1000,MAX(E570,IF($A569&gt;=E$16,0,E$13*(E$16-$A569)+E$14*(E$16-$A569)^2+E$15*(E$16-$A569)^3)))</f>
        <v>0</v>
      </c>
      <c r="F569" s="54" t="n">
        <f aca="false">MIN(1000,MAX(F570,IF($A569&gt;=F$16,0,F$13*(F$16-$A569)+F$14*(F$16-$A569)^2+F$15*(F$16-$A569)^3)))</f>
        <v>0</v>
      </c>
      <c r="G569" s="54" t="n">
        <f aca="false">MIN(1000,MAX(G570,IF($A569&gt;=G$16,0,G$13*(G$16-$A569)+G$14*(G$16-$A569)^2+G$15*(G$16-$A569)^3)))</f>
        <v>0</v>
      </c>
      <c r="H569" s="54" t="n">
        <f aca="false">MIN(1000,MAX(H570,IF($A569&gt;=H$16,0,H$13*(H$16-$A569)+H$14*(H$16-$A569)^2+H$15*(H$16-$A569)^3)))</f>
        <v>0</v>
      </c>
      <c r="I569" s="54" t="n">
        <f aca="false">MIN(1000,MAX(I570,IF($A569&gt;=I$16,0,I$13*(I$16-$A569)+I$14*(I$16-$A569)^2+I$15*(I$16-$A569)^3)))</f>
        <v>0</v>
      </c>
      <c r="J569" s="54" t="n">
        <f aca="false">MIN(1000,MAX(J570,IF($A569&gt;=J$16,0,J$13*(J$16-$A569)+J$14*(J$16-$A569)^2+J$15*(J$16-$A569)^3)))</f>
        <v>0</v>
      </c>
      <c r="K569" s="54" t="n">
        <f aca="false">MIN(1000,MAX(K570,IF($A569&gt;=K$16,0,K$13*(K$16-$A569)+K$14*(K$16-$A569)^2+K$15*(K$16-$A569)^3)))</f>
        <v>0</v>
      </c>
      <c r="L569" s="54" t="n">
        <f aca="false">MIN(1000,MAX(L570,IF($A569&gt;=L$16,0,L$13*(L$16-$A569)+L$14*(L$16-$A569)^2+L$15*(L$16-$A569)^3)))</f>
        <v>0</v>
      </c>
      <c r="M569" s="54" t="n">
        <f aca="false">MIN(1000,MAX(M570,IF($A569&gt;=M$16,0,M$13*(M$16-$A569)+M$14*(M$16-$A569)^2+M$15*(M$16-$A569)^3)))</f>
        <v>0</v>
      </c>
      <c r="N569" s="54" t="n">
        <f aca="false">MIN(1000,MAX(N570,IF($A569&gt;=N$16,0,N$13*(N$16-$A569)+N$14*(N$16-$A569)^2+N$15*(N$16-$A569)^3)))</f>
        <v>0</v>
      </c>
      <c r="O569" s="54" t="n">
        <f aca="false">MIN(1000,MAX(O570,IF($A569&gt;=O$16,0,O$13*(O$16-$A569)+O$14*(O$16-$A569)^2+O$15*(O$16-$A569)^3)))</f>
        <v>0</v>
      </c>
      <c r="P569" s="54" t="n">
        <f aca="false">MIN(1000,MAX(P570,IF($A569&gt;=P$16,0,P$13*(P$16-$A569)+P$14*(P$16-$A569)^2+P$15*(P$16-$A569)^3)))</f>
        <v>0</v>
      </c>
      <c r="Q569" s="54" t="n">
        <f aca="false">MIN(1000,MAX(Q570,IF($A569&gt;=Q$16,0,Q$13*(Q$16-$A569)+Q$14*(Q$16-$A569)^2+Q$15*(Q$16-$A569)^3)))</f>
        <v>0</v>
      </c>
      <c r="R569" s="54" t="n">
        <f aca="false">MIN(1000,MAX(R570,IF($A569&gt;=R$16,0,R$13*(R$16-$A569)+R$14*(R$16-$A569)^2+R$15*(R$16-$A569)^3)))</f>
        <v>0</v>
      </c>
      <c r="S569" s="54" t="n">
        <f aca="false">MIN(1000,MAX(S570,IF($A569&gt;=S$16,0,S$13*(S$16-$A569)+S$14*(S$16-$A569)^2+S$15*(S$16-$A569)^3)))</f>
        <v>0</v>
      </c>
      <c r="T569" s="54" t="n">
        <f aca="false">MIN(1000,MAX(T570,IF($A569&gt;=T$16,0,T$13*(T$16-$A569)+T$14*(T$16-$A569)^2+T$15*(T$16-$A569)^3)))</f>
        <v>0</v>
      </c>
      <c r="U569" s="54" t="n">
        <f aca="false">MIN(1000,MAX(U570,IF($A569&gt;=U$16,0,U$13*(U$16-$A569)+U$14*(U$16-$A569)^2+U$15*(U$16-$A569)^3)))</f>
        <v>21.80745</v>
      </c>
      <c r="V569" s="54" t="n">
        <f aca="false">MIN(1000,MAX(V570,IF($A569&gt;=V$16,0,V$13*(V$16-$A569)+V$14*(V$16-$A569)^2+V$15*(V$16-$A569)^3)))</f>
        <v>0</v>
      </c>
      <c r="W569" s="54" t="n">
        <f aca="false">MIN(1000,MAX(W570,IF($A569&gt;=W$16,0,W$13*(W$16-$A569)+W$14*(W$16-$A569)^2+W$15*(W$16-$A569)^3)))</f>
        <v>12.52848</v>
      </c>
      <c r="X569" s="54" t="n">
        <f aca="false">MIN(1000,MAX(X570,IF($A569&gt;=X$16,0,X$13*(X$16-$A569)+X$14*(X$16-$A569)^2+X$15*(X$16-$A569)^3)))</f>
        <v>0</v>
      </c>
      <c r="Y569" s="54" t="n">
        <f aca="false">MIN(1000,MAX(Y570,IF($A569&gt;=Y$16,0,Y$13*(Y$16-$A569)+Y$14*(Y$16-$A569)^2+Y$15*(Y$16-$A569)^3)))</f>
        <v>0</v>
      </c>
      <c r="Z569" s="54" t="n">
        <f aca="false">MIN(1000,MAX(Z570,IF($A569&gt;=Z$16,0,Z$13*(Z$16-$A569)+Z$14*(Z$16-$A569)^2+Z$15*(Z$16-$A569)^3)))</f>
        <v>0</v>
      </c>
      <c r="AC569" s="54" t="n">
        <f aca="false">MIN(1000,MAX(AC570,IF($A569&gt;=AC$16,0,AC$13*(AC$16-$A569)+AC$14*(AC$16-$A569)^2+AC$15*(AC$16-$A569)^3)))</f>
        <v>0</v>
      </c>
      <c r="AD569" s="54" t="n">
        <f aca="false">MIN(1000,MAX(AD570,IF($A569&gt;=AD$16,0,AD$13*(AD$16-$A569)+AD$14*(AD$16-$A569)^2+AD$15*(AD$16-$A569)^3)))</f>
        <v>0</v>
      </c>
      <c r="AE569" s="54" t="n">
        <f aca="false">MIN(1000,MAX(AE570,IF($A569&gt;=AE$16,0,AE$13*(AE$16-$A569)+AE$14*(AE$16-$A569)^2+AE$15*(AE$16-$A569)^3)))</f>
        <v>0</v>
      </c>
      <c r="AF569" s="54" t="n">
        <f aca="false">MIN(1000,MAX(AF570,IF($A569&gt;=AF$16,0,AF$13*(AF$16-$A569)+AF$14*(AF$16-$A569)^2+AF$15*(AF$16-$A569)^3)))</f>
        <v>0</v>
      </c>
      <c r="AG569" s="54" t="n">
        <f aca="false">MIN(1000,MAX(AG570,IF($A569&gt;=AG$16,0,AG$13*(AG$16-$A569)+AG$14*(AG$16-$A569)^2+AG$15*(AG$16-$A569)^3)))</f>
        <v>0</v>
      </c>
      <c r="AH569" s="54" t="n">
        <f aca="false">MIN(1000,MAX(AH570,IF($A569&gt;=AH$16,0,AH$13*(AH$16-$A569)+AH$14*(AH$16-$A569)^2+AH$15*(AH$16-$A569)^3)))</f>
        <v>0</v>
      </c>
      <c r="AI569" s="54" t="n">
        <f aca="false">MIN(1000,MAX(AI570,IF($A569&gt;=AI$16,0,AI$13*(AI$16-$A569)+AI$14*(AI$16-$A569)^2+AI$15*(AI$16-$A569)^3)))</f>
        <v>0</v>
      </c>
      <c r="AJ569" s="54" t="n">
        <f aca="false">MIN(1000,MAX(AJ570,IF($A569&gt;=AJ$16,0,AJ$13*(AJ$16-$A569)+AJ$14*(AJ$16-$A569)^2+AJ$15*(AJ$16-$A569)^3)))</f>
        <v>0</v>
      </c>
      <c r="AK569" s="54" t="n">
        <f aca="false">MIN(1000,MAX(AK570,IF($A569&gt;=AK$16,0,AK$13*(AK$16-$A569)+AK$14*(AK$16-$A569)^2+AK$15*(AK$16-$A569)^3)))</f>
        <v>0</v>
      </c>
      <c r="AL569" s="54" t="n">
        <f aca="false">MIN(1000,MAX(AL570,IF($A569&gt;=AL$16,0,AL$13*(AL$16-$A569)+AL$14*(AL$16-$A569)^2+AL$15*(AL$16-$A569)^3)))</f>
        <v>0</v>
      </c>
      <c r="AM569" s="54" t="n">
        <f aca="false">MIN(1000,MAX(AM570,IF($A569&gt;=AM$16,0,AM$13*(AM$16-$A569)+AM$14*(AM$16-$A569)^2+AM$15*(AM$16-$A569)^3)))</f>
        <v>0</v>
      </c>
      <c r="AN569" s="54" t="n">
        <f aca="false">MIN(1000,MAX(AN570,IF($A569&gt;=AN$16,0,AN$13*(AN$16-$A569)+AN$14*(AN$16-$A569)^2+AN$15*(AN$16-$A569)^3)))</f>
        <v>0</v>
      </c>
      <c r="AO569" s="54" t="n">
        <f aca="false">MIN(1000,MAX(AO570,IF($A569&gt;=AO$16,0,AO$13*(AO$16-$A569)+AO$14*(AO$16-$A569)^2+AO$15*(AO$16-$A569)^3)))</f>
        <v>0</v>
      </c>
      <c r="AP569" s="54" t="n">
        <f aca="false">MIN(1000,MAX(AP570,IF($A569&gt;=AP$16,0,AP$13*(AP$16-$A569)+AP$14*(AP$16-$A569)^2+AP$15*(AP$16-$A569)^3)))</f>
        <v>0</v>
      </c>
      <c r="AQ569" s="54" t="n">
        <f aca="false">MIN(1000,MAX(AQ570,IF($A569&gt;=AQ$16,0,AQ$13*(AQ$16-$A569)+AQ$14*(AQ$16-$A569)^2+AQ$15*(AQ$16-$A569)^3)))</f>
        <v>0</v>
      </c>
      <c r="AR569" s="54" t="n">
        <f aca="false">MIN(1000,MAX(AR570,IF($A569&gt;=AR$16,0,AR$13*(AR$16-$A569)+AR$14*(AR$16-$A569)^2+AR$15*(AR$16-$A569)^3)))</f>
        <v>0</v>
      </c>
      <c r="AS569" s="54" t="n">
        <f aca="false">MIN(1000,MAX(AS570,IF($A569&gt;=AS$16,0,AS$13*(AS$16-$A569)+AS$14*(AS$16-$A569)^2+AS$15*(AS$16-$A569)^3)))</f>
        <v>0</v>
      </c>
      <c r="AT569" s="54" t="n">
        <f aca="false">MIN(1000,MAX(AT570,IF($A569&gt;=AT$16,0,AT$13*(AT$16-$A569)+AT$14*(AT$16-$A569)^2+AT$15*(AT$16-$A569)^3)))</f>
        <v>0</v>
      </c>
      <c r="AU569" s="54" t="n">
        <f aca="false">MIN(1000,MAX(AU570,IF($A569&gt;=AU$16,0,AU$13*(AU$16-$A569)+AU$14*(AU$16-$A569)^2+AU$15*(AU$16-$A569)^3)))</f>
        <v>0</v>
      </c>
      <c r="AV569" s="54" t="n">
        <f aca="false">MIN(1000,MAX(AV570,IF($A569&gt;=AV$16,0,AV$13*(AV$16-$A569)+AV$14*(AV$16-$A569)^2+AV$15*(AV$16-$A569)^3)))</f>
        <v>129.33153</v>
      </c>
      <c r="AW569" s="54" t="n">
        <f aca="false">MIN(1000,MAX(AW570,IF($A569&gt;=AW$16,0,AW$13*(AW$16-$A569)+AW$14*(AW$16-$A569)^2+AW$15*(AW$16-$A569)^3)))</f>
        <v>0</v>
      </c>
      <c r="AX569" s="54" t="n">
        <f aca="false">MIN(1000,MAX(AX570,IF($A569&gt;=AX$16,0,AX$13*(AX$16-$A569)+AX$14*(AX$16-$A569)^2+AX$15*(AX$16-$A569)^3)))</f>
        <v>58.216864</v>
      </c>
      <c r="AY569" s="54" t="n">
        <f aca="false">MIN(1000,MAX(AY570,IF($A569&gt;=AY$16,0,AY$13*(AY$16-$A569)+AY$14*(AY$16-$A569)^2+AY$15*(AY$16-$A569)^3)))</f>
        <v>0</v>
      </c>
      <c r="AZ569" s="54" t="n">
        <f aca="false">MIN(1000,MAX(AZ570,IF($A569&gt;=AZ$16,0,AZ$13*(AZ$16-$A569)+AZ$14*(AZ$16-$A569)^2+AZ$15*(AZ$16-$A569)^3)))</f>
        <v>0</v>
      </c>
      <c r="BA569" s="54" t="n">
        <f aca="false">MIN(1000,MAX(BA570,IF($A569&gt;=BA$16,0,BA$13*(BA$16-$A569)+BA$14*(BA$16-$A569)^2+BA$15*(BA$16-$A569)^3)))</f>
        <v>0</v>
      </c>
    </row>
    <row r="570" customFormat="false" ht="13.8" hidden="false" customHeight="false" outlineLevel="0" collapsed="false">
      <c r="A570" s="12" t="n">
        <f aca="false">A569+10</f>
        <v>5530</v>
      </c>
      <c r="B570" s="54" t="n">
        <f aca="false">MIN(1000,MAX(B571,IF($A570&gt;=B$16,0,B$13*(B$16-$A570)+B$14*(B$16-$A570)^2+B$15*(B$16-$A570)^3)))</f>
        <v>0</v>
      </c>
      <c r="C570" s="54" t="n">
        <f aca="false">MIN(1000,MAX(C571,IF($A570&gt;=C$16,0,C$13*(C$16-$A570)+C$14*(C$16-$A570)^2+C$15*(C$16-$A570)^3)))</f>
        <v>0</v>
      </c>
      <c r="D570" s="54" t="n">
        <f aca="false">MIN(1000,MAX(D571,IF($A570&gt;=D$16,0,D$13*(D$16-$A570)+D$14*(D$16-$A570)^2+D$15*(D$16-$A570)^3)))</f>
        <v>0</v>
      </c>
      <c r="E570" s="54" t="n">
        <f aca="false">MIN(1000,MAX(E571,IF($A570&gt;=E$16,0,E$13*(E$16-$A570)+E$14*(E$16-$A570)^2+E$15*(E$16-$A570)^3)))</f>
        <v>0</v>
      </c>
      <c r="F570" s="54" t="n">
        <f aca="false">MIN(1000,MAX(F571,IF($A570&gt;=F$16,0,F$13*(F$16-$A570)+F$14*(F$16-$A570)^2+F$15*(F$16-$A570)^3)))</f>
        <v>0</v>
      </c>
      <c r="G570" s="54" t="n">
        <f aca="false">MIN(1000,MAX(G571,IF($A570&gt;=G$16,0,G$13*(G$16-$A570)+G$14*(G$16-$A570)^2+G$15*(G$16-$A570)^3)))</f>
        <v>0</v>
      </c>
      <c r="H570" s="54" t="n">
        <f aca="false">MIN(1000,MAX(H571,IF($A570&gt;=H$16,0,H$13*(H$16-$A570)+H$14*(H$16-$A570)^2+H$15*(H$16-$A570)^3)))</f>
        <v>0</v>
      </c>
      <c r="I570" s="54" t="n">
        <f aca="false">MIN(1000,MAX(I571,IF($A570&gt;=I$16,0,I$13*(I$16-$A570)+I$14*(I$16-$A570)^2+I$15*(I$16-$A570)^3)))</f>
        <v>0</v>
      </c>
      <c r="J570" s="54" t="n">
        <f aca="false">MIN(1000,MAX(J571,IF($A570&gt;=J$16,0,J$13*(J$16-$A570)+J$14*(J$16-$A570)^2+J$15*(J$16-$A570)^3)))</f>
        <v>0</v>
      </c>
      <c r="K570" s="54" t="n">
        <f aca="false">MIN(1000,MAX(K571,IF($A570&gt;=K$16,0,K$13*(K$16-$A570)+K$14*(K$16-$A570)^2+K$15*(K$16-$A570)^3)))</f>
        <v>0</v>
      </c>
      <c r="L570" s="54" t="n">
        <f aca="false">MIN(1000,MAX(L571,IF($A570&gt;=L$16,0,L$13*(L$16-$A570)+L$14*(L$16-$A570)^2+L$15*(L$16-$A570)^3)))</f>
        <v>0</v>
      </c>
      <c r="M570" s="54" t="n">
        <f aca="false">MIN(1000,MAX(M571,IF($A570&gt;=M$16,0,M$13*(M$16-$A570)+M$14*(M$16-$A570)^2+M$15*(M$16-$A570)^3)))</f>
        <v>0</v>
      </c>
      <c r="N570" s="54" t="n">
        <f aca="false">MIN(1000,MAX(N571,IF($A570&gt;=N$16,0,N$13*(N$16-$A570)+N$14*(N$16-$A570)^2+N$15*(N$16-$A570)^3)))</f>
        <v>0</v>
      </c>
      <c r="O570" s="54" t="n">
        <f aca="false">MIN(1000,MAX(O571,IF($A570&gt;=O$16,0,O$13*(O$16-$A570)+O$14*(O$16-$A570)^2+O$15*(O$16-$A570)^3)))</f>
        <v>0</v>
      </c>
      <c r="P570" s="54" t="n">
        <f aca="false">MIN(1000,MAX(P571,IF($A570&gt;=P$16,0,P$13*(P$16-$A570)+P$14*(P$16-$A570)^2+P$15*(P$16-$A570)^3)))</f>
        <v>0</v>
      </c>
      <c r="Q570" s="54" t="n">
        <f aca="false">MIN(1000,MAX(Q571,IF($A570&gt;=Q$16,0,Q$13*(Q$16-$A570)+Q$14*(Q$16-$A570)^2+Q$15*(Q$16-$A570)^3)))</f>
        <v>0</v>
      </c>
      <c r="R570" s="54" t="n">
        <f aca="false">MIN(1000,MAX(R571,IF($A570&gt;=R$16,0,R$13*(R$16-$A570)+R$14*(R$16-$A570)^2+R$15*(R$16-$A570)^3)))</f>
        <v>0</v>
      </c>
      <c r="S570" s="54" t="n">
        <f aca="false">MIN(1000,MAX(S571,IF($A570&gt;=S$16,0,S$13*(S$16-$A570)+S$14*(S$16-$A570)^2+S$15*(S$16-$A570)^3)))</f>
        <v>0</v>
      </c>
      <c r="T570" s="54" t="n">
        <f aca="false">MIN(1000,MAX(T571,IF($A570&gt;=T$16,0,T$13*(T$16-$A570)+T$14*(T$16-$A570)^2+T$15*(T$16-$A570)^3)))</f>
        <v>0</v>
      </c>
      <c r="U570" s="54" t="n">
        <f aca="false">MIN(1000,MAX(U571,IF($A570&gt;=U$16,0,U$13*(U$16-$A570)+U$14*(U$16-$A570)^2+U$15*(U$16-$A570)^3)))</f>
        <v>21.56245</v>
      </c>
      <c r="V570" s="54" t="n">
        <f aca="false">MIN(1000,MAX(V571,IF($A570&gt;=V$16,0,V$13*(V$16-$A570)+V$14*(V$16-$A570)^2+V$15*(V$16-$A570)^3)))</f>
        <v>0</v>
      </c>
      <c r="W570" s="54" t="n">
        <f aca="false">MIN(1000,MAX(W571,IF($A570&gt;=W$16,0,W$13*(W$16-$A570)+W$14*(W$16-$A570)^2+W$15*(W$16-$A570)^3)))</f>
        <v>12.39948</v>
      </c>
      <c r="X570" s="54" t="n">
        <f aca="false">MIN(1000,MAX(X571,IF($A570&gt;=X$16,0,X$13*(X$16-$A570)+X$14*(X$16-$A570)^2+X$15*(X$16-$A570)^3)))</f>
        <v>0</v>
      </c>
      <c r="Y570" s="54" t="n">
        <f aca="false">MIN(1000,MAX(Y571,IF($A570&gt;=Y$16,0,Y$13*(Y$16-$A570)+Y$14*(Y$16-$A570)^2+Y$15*(Y$16-$A570)^3)))</f>
        <v>0</v>
      </c>
      <c r="Z570" s="54" t="n">
        <f aca="false">MIN(1000,MAX(Z571,IF($A570&gt;=Z$16,0,Z$13*(Z$16-$A570)+Z$14*(Z$16-$A570)^2+Z$15*(Z$16-$A570)^3)))</f>
        <v>0</v>
      </c>
      <c r="AC570" s="54" t="n">
        <f aca="false">MIN(1000,MAX(AC571,IF($A570&gt;=AC$16,0,AC$13*(AC$16-$A570)+AC$14*(AC$16-$A570)^2+AC$15*(AC$16-$A570)^3)))</f>
        <v>0</v>
      </c>
      <c r="AD570" s="54" t="n">
        <f aca="false">MIN(1000,MAX(AD571,IF($A570&gt;=AD$16,0,AD$13*(AD$16-$A570)+AD$14*(AD$16-$A570)^2+AD$15*(AD$16-$A570)^3)))</f>
        <v>0</v>
      </c>
      <c r="AE570" s="54" t="n">
        <f aca="false">MIN(1000,MAX(AE571,IF($A570&gt;=AE$16,0,AE$13*(AE$16-$A570)+AE$14*(AE$16-$A570)^2+AE$15*(AE$16-$A570)^3)))</f>
        <v>0</v>
      </c>
      <c r="AF570" s="54" t="n">
        <f aca="false">MIN(1000,MAX(AF571,IF($A570&gt;=AF$16,0,AF$13*(AF$16-$A570)+AF$14*(AF$16-$A570)^2+AF$15*(AF$16-$A570)^3)))</f>
        <v>0</v>
      </c>
      <c r="AG570" s="54" t="n">
        <f aca="false">MIN(1000,MAX(AG571,IF($A570&gt;=AG$16,0,AG$13*(AG$16-$A570)+AG$14*(AG$16-$A570)^2+AG$15*(AG$16-$A570)^3)))</f>
        <v>0</v>
      </c>
      <c r="AH570" s="54" t="n">
        <f aca="false">MIN(1000,MAX(AH571,IF($A570&gt;=AH$16,0,AH$13*(AH$16-$A570)+AH$14*(AH$16-$A570)^2+AH$15*(AH$16-$A570)^3)))</f>
        <v>0</v>
      </c>
      <c r="AI570" s="54" t="n">
        <f aca="false">MIN(1000,MAX(AI571,IF($A570&gt;=AI$16,0,AI$13*(AI$16-$A570)+AI$14*(AI$16-$A570)^2+AI$15*(AI$16-$A570)^3)))</f>
        <v>0</v>
      </c>
      <c r="AJ570" s="54" t="n">
        <f aca="false">MIN(1000,MAX(AJ571,IF($A570&gt;=AJ$16,0,AJ$13*(AJ$16-$A570)+AJ$14*(AJ$16-$A570)^2+AJ$15*(AJ$16-$A570)^3)))</f>
        <v>0</v>
      </c>
      <c r="AK570" s="54" t="n">
        <f aca="false">MIN(1000,MAX(AK571,IF($A570&gt;=AK$16,0,AK$13*(AK$16-$A570)+AK$14*(AK$16-$A570)^2+AK$15*(AK$16-$A570)^3)))</f>
        <v>0</v>
      </c>
      <c r="AL570" s="54" t="n">
        <f aca="false">MIN(1000,MAX(AL571,IF($A570&gt;=AL$16,0,AL$13*(AL$16-$A570)+AL$14*(AL$16-$A570)^2+AL$15*(AL$16-$A570)^3)))</f>
        <v>0</v>
      </c>
      <c r="AM570" s="54" t="n">
        <f aca="false">MIN(1000,MAX(AM571,IF($A570&gt;=AM$16,0,AM$13*(AM$16-$A570)+AM$14*(AM$16-$A570)^2+AM$15*(AM$16-$A570)^3)))</f>
        <v>0</v>
      </c>
      <c r="AN570" s="54" t="n">
        <f aca="false">MIN(1000,MAX(AN571,IF($A570&gt;=AN$16,0,AN$13*(AN$16-$A570)+AN$14*(AN$16-$A570)^2+AN$15*(AN$16-$A570)^3)))</f>
        <v>0</v>
      </c>
      <c r="AO570" s="54" t="n">
        <f aca="false">MIN(1000,MAX(AO571,IF($A570&gt;=AO$16,0,AO$13*(AO$16-$A570)+AO$14*(AO$16-$A570)^2+AO$15*(AO$16-$A570)^3)))</f>
        <v>0</v>
      </c>
      <c r="AP570" s="54" t="n">
        <f aca="false">MIN(1000,MAX(AP571,IF($A570&gt;=AP$16,0,AP$13*(AP$16-$A570)+AP$14*(AP$16-$A570)^2+AP$15*(AP$16-$A570)^3)))</f>
        <v>0</v>
      </c>
      <c r="AQ570" s="54" t="n">
        <f aca="false">MIN(1000,MAX(AQ571,IF($A570&gt;=AQ$16,0,AQ$13*(AQ$16-$A570)+AQ$14*(AQ$16-$A570)^2+AQ$15*(AQ$16-$A570)^3)))</f>
        <v>0</v>
      </c>
      <c r="AR570" s="54" t="n">
        <f aca="false">MIN(1000,MAX(AR571,IF($A570&gt;=AR$16,0,AR$13*(AR$16-$A570)+AR$14*(AR$16-$A570)^2+AR$15*(AR$16-$A570)^3)))</f>
        <v>0</v>
      </c>
      <c r="AS570" s="54" t="n">
        <f aca="false">MIN(1000,MAX(AS571,IF($A570&gt;=AS$16,0,AS$13*(AS$16-$A570)+AS$14*(AS$16-$A570)^2+AS$15*(AS$16-$A570)^3)))</f>
        <v>0</v>
      </c>
      <c r="AT570" s="54" t="n">
        <f aca="false">MIN(1000,MAX(AT571,IF($A570&gt;=AT$16,0,AT$13*(AT$16-$A570)+AT$14*(AT$16-$A570)^2+AT$15*(AT$16-$A570)^3)))</f>
        <v>0</v>
      </c>
      <c r="AU570" s="54" t="n">
        <f aca="false">MIN(1000,MAX(AU571,IF($A570&gt;=AU$16,0,AU$13*(AU$16-$A570)+AU$14*(AU$16-$A570)^2+AU$15*(AU$16-$A570)^3)))</f>
        <v>0</v>
      </c>
      <c r="AV570" s="54" t="n">
        <f aca="false">MIN(1000,MAX(AV571,IF($A570&gt;=AV$16,0,AV$13*(AV$16-$A570)+AV$14*(AV$16-$A570)^2+AV$15*(AV$16-$A570)^3)))</f>
        <v>127.87853</v>
      </c>
      <c r="AW570" s="54" t="n">
        <f aca="false">MIN(1000,MAX(AW571,IF($A570&gt;=AW$16,0,AW$13*(AW$16-$A570)+AW$14*(AW$16-$A570)^2+AW$15*(AW$16-$A570)^3)))</f>
        <v>0</v>
      </c>
      <c r="AX570" s="54" t="n">
        <f aca="false">MIN(1000,MAX(AX571,IF($A570&gt;=AX$16,0,AX$13*(AX$16-$A570)+AX$14*(AX$16-$A570)^2+AX$15*(AX$16-$A570)^3)))</f>
        <v>58.216864</v>
      </c>
      <c r="AY570" s="54" t="n">
        <f aca="false">MIN(1000,MAX(AY571,IF($A570&gt;=AY$16,0,AY$13*(AY$16-$A570)+AY$14*(AY$16-$A570)^2+AY$15*(AY$16-$A570)^3)))</f>
        <v>0</v>
      </c>
      <c r="AZ570" s="54" t="n">
        <f aca="false">MIN(1000,MAX(AZ571,IF($A570&gt;=AZ$16,0,AZ$13*(AZ$16-$A570)+AZ$14*(AZ$16-$A570)^2+AZ$15*(AZ$16-$A570)^3)))</f>
        <v>0</v>
      </c>
      <c r="BA570" s="54" t="n">
        <f aca="false">MIN(1000,MAX(BA571,IF($A570&gt;=BA$16,0,BA$13*(BA$16-$A570)+BA$14*(BA$16-$A570)^2+BA$15*(BA$16-$A570)^3)))</f>
        <v>0</v>
      </c>
    </row>
    <row r="571" customFormat="false" ht="13.8" hidden="false" customHeight="false" outlineLevel="0" collapsed="false">
      <c r="A571" s="12" t="n">
        <f aca="false">A570+10</f>
        <v>5540</v>
      </c>
      <c r="B571" s="54" t="n">
        <f aca="false">MIN(1000,MAX(B572,IF($A571&gt;=B$16,0,B$13*(B$16-$A571)+B$14*(B$16-$A571)^2+B$15*(B$16-$A571)^3)))</f>
        <v>0</v>
      </c>
      <c r="C571" s="54" t="n">
        <f aca="false">MIN(1000,MAX(C572,IF($A571&gt;=C$16,0,C$13*(C$16-$A571)+C$14*(C$16-$A571)^2+C$15*(C$16-$A571)^3)))</f>
        <v>0</v>
      </c>
      <c r="D571" s="54" t="n">
        <f aca="false">MIN(1000,MAX(D572,IF($A571&gt;=D$16,0,D$13*(D$16-$A571)+D$14*(D$16-$A571)^2+D$15*(D$16-$A571)^3)))</f>
        <v>0</v>
      </c>
      <c r="E571" s="54" t="n">
        <f aca="false">MIN(1000,MAX(E572,IF($A571&gt;=E$16,0,E$13*(E$16-$A571)+E$14*(E$16-$A571)^2+E$15*(E$16-$A571)^3)))</f>
        <v>0</v>
      </c>
      <c r="F571" s="54" t="n">
        <f aca="false">MIN(1000,MAX(F572,IF($A571&gt;=F$16,0,F$13*(F$16-$A571)+F$14*(F$16-$A571)^2+F$15*(F$16-$A571)^3)))</f>
        <v>0</v>
      </c>
      <c r="G571" s="54" t="n">
        <f aca="false">MIN(1000,MAX(G572,IF($A571&gt;=G$16,0,G$13*(G$16-$A571)+G$14*(G$16-$A571)^2+G$15*(G$16-$A571)^3)))</f>
        <v>0</v>
      </c>
      <c r="H571" s="54" t="n">
        <f aca="false">MIN(1000,MAX(H572,IF($A571&gt;=H$16,0,H$13*(H$16-$A571)+H$14*(H$16-$A571)^2+H$15*(H$16-$A571)^3)))</f>
        <v>0</v>
      </c>
      <c r="I571" s="54" t="n">
        <f aca="false">MIN(1000,MAX(I572,IF($A571&gt;=I$16,0,I$13*(I$16-$A571)+I$14*(I$16-$A571)^2+I$15*(I$16-$A571)^3)))</f>
        <v>0</v>
      </c>
      <c r="J571" s="54" t="n">
        <f aca="false">MIN(1000,MAX(J572,IF($A571&gt;=J$16,0,J$13*(J$16-$A571)+J$14*(J$16-$A571)^2+J$15*(J$16-$A571)^3)))</f>
        <v>0</v>
      </c>
      <c r="K571" s="54" t="n">
        <f aca="false">MIN(1000,MAX(K572,IF($A571&gt;=K$16,0,K$13*(K$16-$A571)+K$14*(K$16-$A571)^2+K$15*(K$16-$A571)^3)))</f>
        <v>0</v>
      </c>
      <c r="L571" s="54" t="n">
        <f aca="false">MIN(1000,MAX(L572,IF($A571&gt;=L$16,0,L$13*(L$16-$A571)+L$14*(L$16-$A571)^2+L$15*(L$16-$A571)^3)))</f>
        <v>0</v>
      </c>
      <c r="M571" s="54" t="n">
        <f aca="false">MIN(1000,MAX(M572,IF($A571&gt;=M$16,0,M$13*(M$16-$A571)+M$14*(M$16-$A571)^2+M$15*(M$16-$A571)^3)))</f>
        <v>0</v>
      </c>
      <c r="N571" s="54" t="n">
        <f aca="false">MIN(1000,MAX(N572,IF($A571&gt;=N$16,0,N$13*(N$16-$A571)+N$14*(N$16-$A571)^2+N$15*(N$16-$A571)^3)))</f>
        <v>0</v>
      </c>
      <c r="O571" s="54" t="n">
        <f aca="false">MIN(1000,MAX(O572,IF($A571&gt;=O$16,0,O$13*(O$16-$A571)+O$14*(O$16-$A571)^2+O$15*(O$16-$A571)^3)))</f>
        <v>0</v>
      </c>
      <c r="P571" s="54" t="n">
        <f aca="false">MIN(1000,MAX(P572,IF($A571&gt;=P$16,0,P$13*(P$16-$A571)+P$14*(P$16-$A571)^2+P$15*(P$16-$A571)^3)))</f>
        <v>0</v>
      </c>
      <c r="Q571" s="54" t="n">
        <f aca="false">MIN(1000,MAX(Q572,IF($A571&gt;=Q$16,0,Q$13*(Q$16-$A571)+Q$14*(Q$16-$A571)^2+Q$15*(Q$16-$A571)^3)))</f>
        <v>0</v>
      </c>
      <c r="R571" s="54" t="n">
        <f aca="false">MIN(1000,MAX(R572,IF($A571&gt;=R$16,0,R$13*(R$16-$A571)+R$14*(R$16-$A571)^2+R$15*(R$16-$A571)^3)))</f>
        <v>0</v>
      </c>
      <c r="S571" s="54" t="n">
        <f aca="false">MIN(1000,MAX(S572,IF($A571&gt;=S$16,0,S$13*(S$16-$A571)+S$14*(S$16-$A571)^2+S$15*(S$16-$A571)^3)))</f>
        <v>0</v>
      </c>
      <c r="T571" s="54" t="n">
        <f aca="false">MIN(1000,MAX(T572,IF($A571&gt;=T$16,0,T$13*(T$16-$A571)+T$14*(T$16-$A571)^2+T$15*(T$16-$A571)^3)))</f>
        <v>0</v>
      </c>
      <c r="U571" s="54" t="n">
        <f aca="false">MIN(1000,MAX(U572,IF($A571&gt;=U$16,0,U$13*(U$16-$A571)+U$14*(U$16-$A571)^2+U$15*(U$16-$A571)^3)))</f>
        <v>21.31745</v>
      </c>
      <c r="V571" s="54" t="n">
        <f aca="false">MIN(1000,MAX(V572,IF($A571&gt;=V$16,0,V$13*(V$16-$A571)+V$14*(V$16-$A571)^2+V$15*(V$16-$A571)^3)))</f>
        <v>0</v>
      </c>
      <c r="W571" s="54" t="n">
        <f aca="false">MIN(1000,MAX(W572,IF($A571&gt;=W$16,0,W$13*(W$16-$A571)+W$14*(W$16-$A571)^2+W$15*(W$16-$A571)^3)))</f>
        <v>12.27048</v>
      </c>
      <c r="X571" s="54" t="n">
        <f aca="false">MIN(1000,MAX(X572,IF($A571&gt;=X$16,0,X$13*(X$16-$A571)+X$14*(X$16-$A571)^2+X$15*(X$16-$A571)^3)))</f>
        <v>0</v>
      </c>
      <c r="Y571" s="54" t="n">
        <f aca="false">MIN(1000,MAX(Y572,IF($A571&gt;=Y$16,0,Y$13*(Y$16-$A571)+Y$14*(Y$16-$A571)^2+Y$15*(Y$16-$A571)^3)))</f>
        <v>0</v>
      </c>
      <c r="Z571" s="54" t="n">
        <f aca="false">MIN(1000,MAX(Z572,IF($A571&gt;=Z$16,0,Z$13*(Z$16-$A571)+Z$14*(Z$16-$A571)^2+Z$15*(Z$16-$A571)^3)))</f>
        <v>0</v>
      </c>
      <c r="AC571" s="54" t="n">
        <f aca="false">MIN(1000,MAX(AC572,IF($A571&gt;=AC$16,0,AC$13*(AC$16-$A571)+AC$14*(AC$16-$A571)^2+AC$15*(AC$16-$A571)^3)))</f>
        <v>0</v>
      </c>
      <c r="AD571" s="54" t="n">
        <f aca="false">MIN(1000,MAX(AD572,IF($A571&gt;=AD$16,0,AD$13*(AD$16-$A571)+AD$14*(AD$16-$A571)^2+AD$15*(AD$16-$A571)^3)))</f>
        <v>0</v>
      </c>
      <c r="AE571" s="54" t="n">
        <f aca="false">MIN(1000,MAX(AE572,IF($A571&gt;=AE$16,0,AE$13*(AE$16-$A571)+AE$14*(AE$16-$A571)^2+AE$15*(AE$16-$A571)^3)))</f>
        <v>0</v>
      </c>
      <c r="AF571" s="54" t="n">
        <f aca="false">MIN(1000,MAX(AF572,IF($A571&gt;=AF$16,0,AF$13*(AF$16-$A571)+AF$14*(AF$16-$A571)^2+AF$15*(AF$16-$A571)^3)))</f>
        <v>0</v>
      </c>
      <c r="AG571" s="54" t="n">
        <f aca="false">MIN(1000,MAX(AG572,IF($A571&gt;=AG$16,0,AG$13*(AG$16-$A571)+AG$14*(AG$16-$A571)^2+AG$15*(AG$16-$A571)^3)))</f>
        <v>0</v>
      </c>
      <c r="AH571" s="54" t="n">
        <f aca="false">MIN(1000,MAX(AH572,IF($A571&gt;=AH$16,0,AH$13*(AH$16-$A571)+AH$14*(AH$16-$A571)^2+AH$15*(AH$16-$A571)^3)))</f>
        <v>0</v>
      </c>
      <c r="AI571" s="54" t="n">
        <f aca="false">MIN(1000,MAX(AI572,IF($A571&gt;=AI$16,0,AI$13*(AI$16-$A571)+AI$14*(AI$16-$A571)^2+AI$15*(AI$16-$A571)^3)))</f>
        <v>0</v>
      </c>
      <c r="AJ571" s="54" t="n">
        <f aca="false">MIN(1000,MAX(AJ572,IF($A571&gt;=AJ$16,0,AJ$13*(AJ$16-$A571)+AJ$14*(AJ$16-$A571)^2+AJ$15*(AJ$16-$A571)^3)))</f>
        <v>0</v>
      </c>
      <c r="AK571" s="54" t="n">
        <f aca="false">MIN(1000,MAX(AK572,IF($A571&gt;=AK$16,0,AK$13*(AK$16-$A571)+AK$14*(AK$16-$A571)^2+AK$15*(AK$16-$A571)^3)))</f>
        <v>0</v>
      </c>
      <c r="AL571" s="54" t="n">
        <f aca="false">MIN(1000,MAX(AL572,IF($A571&gt;=AL$16,0,AL$13*(AL$16-$A571)+AL$14*(AL$16-$A571)^2+AL$15*(AL$16-$A571)^3)))</f>
        <v>0</v>
      </c>
      <c r="AM571" s="54" t="n">
        <f aca="false">MIN(1000,MAX(AM572,IF($A571&gt;=AM$16,0,AM$13*(AM$16-$A571)+AM$14*(AM$16-$A571)^2+AM$15*(AM$16-$A571)^3)))</f>
        <v>0</v>
      </c>
      <c r="AN571" s="54" t="n">
        <f aca="false">MIN(1000,MAX(AN572,IF($A571&gt;=AN$16,0,AN$13*(AN$16-$A571)+AN$14*(AN$16-$A571)^2+AN$15*(AN$16-$A571)^3)))</f>
        <v>0</v>
      </c>
      <c r="AO571" s="54" t="n">
        <f aca="false">MIN(1000,MAX(AO572,IF($A571&gt;=AO$16,0,AO$13*(AO$16-$A571)+AO$14*(AO$16-$A571)^2+AO$15*(AO$16-$A571)^3)))</f>
        <v>0</v>
      </c>
      <c r="AP571" s="54" t="n">
        <f aca="false">MIN(1000,MAX(AP572,IF($A571&gt;=AP$16,0,AP$13*(AP$16-$A571)+AP$14*(AP$16-$A571)^2+AP$15*(AP$16-$A571)^3)))</f>
        <v>0</v>
      </c>
      <c r="AQ571" s="54" t="n">
        <f aca="false">MIN(1000,MAX(AQ572,IF($A571&gt;=AQ$16,0,AQ$13*(AQ$16-$A571)+AQ$14*(AQ$16-$A571)^2+AQ$15*(AQ$16-$A571)^3)))</f>
        <v>0</v>
      </c>
      <c r="AR571" s="54" t="n">
        <f aca="false">MIN(1000,MAX(AR572,IF($A571&gt;=AR$16,0,AR$13*(AR$16-$A571)+AR$14*(AR$16-$A571)^2+AR$15*(AR$16-$A571)^3)))</f>
        <v>0</v>
      </c>
      <c r="AS571" s="54" t="n">
        <f aca="false">MIN(1000,MAX(AS572,IF($A571&gt;=AS$16,0,AS$13*(AS$16-$A571)+AS$14*(AS$16-$A571)^2+AS$15*(AS$16-$A571)^3)))</f>
        <v>0</v>
      </c>
      <c r="AT571" s="54" t="n">
        <f aca="false">MIN(1000,MAX(AT572,IF($A571&gt;=AT$16,0,AT$13*(AT$16-$A571)+AT$14*(AT$16-$A571)^2+AT$15*(AT$16-$A571)^3)))</f>
        <v>0</v>
      </c>
      <c r="AU571" s="54" t="n">
        <f aca="false">MIN(1000,MAX(AU572,IF($A571&gt;=AU$16,0,AU$13*(AU$16-$A571)+AU$14*(AU$16-$A571)^2+AU$15*(AU$16-$A571)^3)))</f>
        <v>0</v>
      </c>
      <c r="AV571" s="54" t="n">
        <f aca="false">MIN(1000,MAX(AV572,IF($A571&gt;=AV$16,0,AV$13*(AV$16-$A571)+AV$14*(AV$16-$A571)^2+AV$15*(AV$16-$A571)^3)))</f>
        <v>126.42553</v>
      </c>
      <c r="AW571" s="54" t="n">
        <f aca="false">MIN(1000,MAX(AW572,IF($A571&gt;=AW$16,0,AW$13*(AW$16-$A571)+AW$14*(AW$16-$A571)^2+AW$15*(AW$16-$A571)^3)))</f>
        <v>0</v>
      </c>
      <c r="AX571" s="54" t="n">
        <f aca="false">MIN(1000,MAX(AX572,IF($A571&gt;=AX$16,0,AX$13*(AX$16-$A571)+AX$14*(AX$16-$A571)^2+AX$15*(AX$16-$A571)^3)))</f>
        <v>58.216864</v>
      </c>
      <c r="AY571" s="54" t="n">
        <f aca="false">MIN(1000,MAX(AY572,IF($A571&gt;=AY$16,0,AY$13*(AY$16-$A571)+AY$14*(AY$16-$A571)^2+AY$15*(AY$16-$A571)^3)))</f>
        <v>0</v>
      </c>
      <c r="AZ571" s="54" t="n">
        <f aca="false">MIN(1000,MAX(AZ572,IF($A571&gt;=AZ$16,0,AZ$13*(AZ$16-$A571)+AZ$14*(AZ$16-$A571)^2+AZ$15*(AZ$16-$A571)^3)))</f>
        <v>0</v>
      </c>
      <c r="BA571" s="54" t="n">
        <f aca="false">MIN(1000,MAX(BA572,IF($A571&gt;=BA$16,0,BA$13*(BA$16-$A571)+BA$14*(BA$16-$A571)^2+BA$15*(BA$16-$A571)^3)))</f>
        <v>0</v>
      </c>
    </row>
    <row r="572" customFormat="false" ht="13.8" hidden="false" customHeight="false" outlineLevel="0" collapsed="false">
      <c r="A572" s="12" t="n">
        <f aca="false">A571+10</f>
        <v>5550</v>
      </c>
      <c r="B572" s="54" t="n">
        <f aca="false">MIN(1000,MAX(B573,IF($A572&gt;=B$16,0,B$13*(B$16-$A572)+B$14*(B$16-$A572)^2+B$15*(B$16-$A572)^3)))</f>
        <v>0</v>
      </c>
      <c r="C572" s="54" t="n">
        <f aca="false">MIN(1000,MAX(C573,IF($A572&gt;=C$16,0,C$13*(C$16-$A572)+C$14*(C$16-$A572)^2+C$15*(C$16-$A572)^3)))</f>
        <v>0</v>
      </c>
      <c r="D572" s="54" t="n">
        <f aca="false">MIN(1000,MAX(D573,IF($A572&gt;=D$16,0,D$13*(D$16-$A572)+D$14*(D$16-$A572)^2+D$15*(D$16-$A572)^3)))</f>
        <v>0</v>
      </c>
      <c r="E572" s="54" t="n">
        <f aca="false">MIN(1000,MAX(E573,IF($A572&gt;=E$16,0,E$13*(E$16-$A572)+E$14*(E$16-$A572)^2+E$15*(E$16-$A572)^3)))</f>
        <v>0</v>
      </c>
      <c r="F572" s="54" t="n">
        <f aca="false">MIN(1000,MAX(F573,IF($A572&gt;=F$16,0,F$13*(F$16-$A572)+F$14*(F$16-$A572)^2+F$15*(F$16-$A572)^3)))</f>
        <v>0</v>
      </c>
      <c r="G572" s="54" t="n">
        <f aca="false">MIN(1000,MAX(G573,IF($A572&gt;=G$16,0,G$13*(G$16-$A572)+G$14*(G$16-$A572)^2+G$15*(G$16-$A572)^3)))</f>
        <v>0</v>
      </c>
      <c r="H572" s="54" t="n">
        <f aca="false">MIN(1000,MAX(H573,IF($A572&gt;=H$16,0,H$13*(H$16-$A572)+H$14*(H$16-$A572)^2+H$15*(H$16-$A572)^3)))</f>
        <v>0</v>
      </c>
      <c r="I572" s="54" t="n">
        <f aca="false">MIN(1000,MAX(I573,IF($A572&gt;=I$16,0,I$13*(I$16-$A572)+I$14*(I$16-$A572)^2+I$15*(I$16-$A572)^3)))</f>
        <v>0</v>
      </c>
      <c r="J572" s="54" t="n">
        <f aca="false">MIN(1000,MAX(J573,IF($A572&gt;=J$16,0,J$13*(J$16-$A572)+J$14*(J$16-$A572)^2+J$15*(J$16-$A572)^3)))</f>
        <v>0</v>
      </c>
      <c r="K572" s="54" t="n">
        <f aca="false">MIN(1000,MAX(K573,IF($A572&gt;=K$16,0,K$13*(K$16-$A572)+K$14*(K$16-$A572)^2+K$15*(K$16-$A572)^3)))</f>
        <v>0</v>
      </c>
      <c r="L572" s="54" t="n">
        <f aca="false">MIN(1000,MAX(L573,IF($A572&gt;=L$16,0,L$13*(L$16-$A572)+L$14*(L$16-$A572)^2+L$15*(L$16-$A572)^3)))</f>
        <v>0</v>
      </c>
      <c r="M572" s="54" t="n">
        <f aca="false">MIN(1000,MAX(M573,IF($A572&gt;=M$16,0,M$13*(M$16-$A572)+M$14*(M$16-$A572)^2+M$15*(M$16-$A572)^3)))</f>
        <v>0</v>
      </c>
      <c r="N572" s="54" t="n">
        <f aca="false">MIN(1000,MAX(N573,IF($A572&gt;=N$16,0,N$13*(N$16-$A572)+N$14*(N$16-$A572)^2+N$15*(N$16-$A572)^3)))</f>
        <v>0</v>
      </c>
      <c r="O572" s="54" t="n">
        <f aca="false">MIN(1000,MAX(O573,IF($A572&gt;=O$16,0,O$13*(O$16-$A572)+O$14*(O$16-$A572)^2+O$15*(O$16-$A572)^3)))</f>
        <v>0</v>
      </c>
      <c r="P572" s="54" t="n">
        <f aca="false">MIN(1000,MAX(P573,IF($A572&gt;=P$16,0,P$13*(P$16-$A572)+P$14*(P$16-$A572)^2+P$15*(P$16-$A572)^3)))</f>
        <v>0</v>
      </c>
      <c r="Q572" s="54" t="n">
        <f aca="false">MIN(1000,MAX(Q573,IF($A572&gt;=Q$16,0,Q$13*(Q$16-$A572)+Q$14*(Q$16-$A572)^2+Q$15*(Q$16-$A572)^3)))</f>
        <v>0</v>
      </c>
      <c r="R572" s="54" t="n">
        <f aca="false">MIN(1000,MAX(R573,IF($A572&gt;=R$16,0,R$13*(R$16-$A572)+R$14*(R$16-$A572)^2+R$15*(R$16-$A572)^3)))</f>
        <v>0</v>
      </c>
      <c r="S572" s="54" t="n">
        <f aca="false">MIN(1000,MAX(S573,IF($A572&gt;=S$16,0,S$13*(S$16-$A572)+S$14*(S$16-$A572)^2+S$15*(S$16-$A572)^3)))</f>
        <v>0</v>
      </c>
      <c r="T572" s="54" t="n">
        <f aca="false">MIN(1000,MAX(T573,IF($A572&gt;=T$16,0,T$13*(T$16-$A572)+T$14*(T$16-$A572)^2+T$15*(T$16-$A572)^3)))</f>
        <v>0</v>
      </c>
      <c r="U572" s="54" t="n">
        <f aca="false">MIN(1000,MAX(U573,IF($A572&gt;=U$16,0,U$13*(U$16-$A572)+U$14*(U$16-$A572)^2+U$15*(U$16-$A572)^3)))</f>
        <v>21.07245</v>
      </c>
      <c r="V572" s="54" t="n">
        <f aca="false">MIN(1000,MAX(V573,IF($A572&gt;=V$16,0,V$13*(V$16-$A572)+V$14*(V$16-$A572)^2+V$15*(V$16-$A572)^3)))</f>
        <v>0</v>
      </c>
      <c r="W572" s="54" t="n">
        <f aca="false">MIN(1000,MAX(W573,IF($A572&gt;=W$16,0,W$13*(W$16-$A572)+W$14*(W$16-$A572)^2+W$15*(W$16-$A572)^3)))</f>
        <v>12.14148</v>
      </c>
      <c r="X572" s="54" t="n">
        <f aca="false">MIN(1000,MAX(X573,IF($A572&gt;=X$16,0,X$13*(X$16-$A572)+X$14*(X$16-$A572)^2+X$15*(X$16-$A572)^3)))</f>
        <v>0</v>
      </c>
      <c r="Y572" s="54" t="n">
        <f aca="false">MIN(1000,MAX(Y573,IF($A572&gt;=Y$16,0,Y$13*(Y$16-$A572)+Y$14*(Y$16-$A572)^2+Y$15*(Y$16-$A572)^3)))</f>
        <v>0</v>
      </c>
      <c r="Z572" s="54" t="n">
        <f aca="false">MIN(1000,MAX(Z573,IF($A572&gt;=Z$16,0,Z$13*(Z$16-$A572)+Z$14*(Z$16-$A572)^2+Z$15*(Z$16-$A572)^3)))</f>
        <v>0</v>
      </c>
      <c r="AC572" s="54" t="n">
        <f aca="false">MIN(1000,MAX(AC573,IF($A572&gt;=AC$16,0,AC$13*(AC$16-$A572)+AC$14*(AC$16-$A572)^2+AC$15*(AC$16-$A572)^3)))</f>
        <v>0</v>
      </c>
      <c r="AD572" s="54" t="n">
        <f aca="false">MIN(1000,MAX(AD573,IF($A572&gt;=AD$16,0,AD$13*(AD$16-$A572)+AD$14*(AD$16-$A572)^2+AD$15*(AD$16-$A572)^3)))</f>
        <v>0</v>
      </c>
      <c r="AE572" s="54" t="n">
        <f aca="false">MIN(1000,MAX(AE573,IF($A572&gt;=AE$16,0,AE$13*(AE$16-$A572)+AE$14*(AE$16-$A572)^2+AE$15*(AE$16-$A572)^3)))</f>
        <v>0</v>
      </c>
      <c r="AF572" s="54" t="n">
        <f aca="false">MIN(1000,MAX(AF573,IF($A572&gt;=AF$16,0,AF$13*(AF$16-$A572)+AF$14*(AF$16-$A572)^2+AF$15*(AF$16-$A572)^3)))</f>
        <v>0</v>
      </c>
      <c r="AG572" s="54" t="n">
        <f aca="false">MIN(1000,MAX(AG573,IF($A572&gt;=AG$16,0,AG$13*(AG$16-$A572)+AG$14*(AG$16-$A572)^2+AG$15*(AG$16-$A572)^3)))</f>
        <v>0</v>
      </c>
      <c r="AH572" s="54" t="n">
        <f aca="false">MIN(1000,MAX(AH573,IF($A572&gt;=AH$16,0,AH$13*(AH$16-$A572)+AH$14*(AH$16-$A572)^2+AH$15*(AH$16-$A572)^3)))</f>
        <v>0</v>
      </c>
      <c r="AI572" s="54" t="n">
        <f aca="false">MIN(1000,MAX(AI573,IF($A572&gt;=AI$16,0,AI$13*(AI$16-$A572)+AI$14*(AI$16-$A572)^2+AI$15*(AI$16-$A572)^3)))</f>
        <v>0</v>
      </c>
      <c r="AJ572" s="54" t="n">
        <f aca="false">MIN(1000,MAX(AJ573,IF($A572&gt;=AJ$16,0,AJ$13*(AJ$16-$A572)+AJ$14*(AJ$16-$A572)^2+AJ$15*(AJ$16-$A572)^3)))</f>
        <v>0</v>
      </c>
      <c r="AK572" s="54" t="n">
        <f aca="false">MIN(1000,MAX(AK573,IF($A572&gt;=AK$16,0,AK$13*(AK$16-$A572)+AK$14*(AK$16-$A572)^2+AK$15*(AK$16-$A572)^3)))</f>
        <v>0</v>
      </c>
      <c r="AL572" s="54" t="n">
        <f aca="false">MIN(1000,MAX(AL573,IF($A572&gt;=AL$16,0,AL$13*(AL$16-$A572)+AL$14*(AL$16-$A572)^2+AL$15*(AL$16-$A572)^3)))</f>
        <v>0</v>
      </c>
      <c r="AM572" s="54" t="n">
        <f aca="false">MIN(1000,MAX(AM573,IF($A572&gt;=AM$16,0,AM$13*(AM$16-$A572)+AM$14*(AM$16-$A572)^2+AM$15*(AM$16-$A572)^3)))</f>
        <v>0</v>
      </c>
      <c r="AN572" s="54" t="n">
        <f aca="false">MIN(1000,MAX(AN573,IF($A572&gt;=AN$16,0,AN$13*(AN$16-$A572)+AN$14*(AN$16-$A572)^2+AN$15*(AN$16-$A572)^3)))</f>
        <v>0</v>
      </c>
      <c r="AO572" s="54" t="n">
        <f aca="false">MIN(1000,MAX(AO573,IF($A572&gt;=AO$16,0,AO$13*(AO$16-$A572)+AO$14*(AO$16-$A572)^2+AO$15*(AO$16-$A572)^3)))</f>
        <v>0</v>
      </c>
      <c r="AP572" s="54" t="n">
        <f aca="false">MIN(1000,MAX(AP573,IF($A572&gt;=AP$16,0,AP$13*(AP$16-$A572)+AP$14*(AP$16-$A572)^2+AP$15*(AP$16-$A572)^3)))</f>
        <v>0</v>
      </c>
      <c r="AQ572" s="54" t="n">
        <f aca="false">MIN(1000,MAX(AQ573,IF($A572&gt;=AQ$16,0,AQ$13*(AQ$16-$A572)+AQ$14*(AQ$16-$A572)^2+AQ$15*(AQ$16-$A572)^3)))</f>
        <v>0</v>
      </c>
      <c r="AR572" s="54" t="n">
        <f aca="false">MIN(1000,MAX(AR573,IF($A572&gt;=AR$16,0,AR$13*(AR$16-$A572)+AR$14*(AR$16-$A572)^2+AR$15*(AR$16-$A572)^3)))</f>
        <v>0</v>
      </c>
      <c r="AS572" s="54" t="n">
        <f aca="false">MIN(1000,MAX(AS573,IF($A572&gt;=AS$16,0,AS$13*(AS$16-$A572)+AS$14*(AS$16-$A572)^2+AS$15*(AS$16-$A572)^3)))</f>
        <v>0</v>
      </c>
      <c r="AT572" s="54" t="n">
        <f aca="false">MIN(1000,MAX(AT573,IF($A572&gt;=AT$16,0,AT$13*(AT$16-$A572)+AT$14*(AT$16-$A572)^2+AT$15*(AT$16-$A572)^3)))</f>
        <v>0</v>
      </c>
      <c r="AU572" s="54" t="n">
        <f aca="false">MIN(1000,MAX(AU573,IF($A572&gt;=AU$16,0,AU$13*(AU$16-$A572)+AU$14*(AU$16-$A572)^2+AU$15*(AU$16-$A572)^3)))</f>
        <v>0</v>
      </c>
      <c r="AV572" s="54" t="n">
        <f aca="false">MIN(1000,MAX(AV573,IF($A572&gt;=AV$16,0,AV$13*(AV$16-$A572)+AV$14*(AV$16-$A572)^2+AV$15*(AV$16-$A572)^3)))</f>
        <v>124.97253</v>
      </c>
      <c r="AW572" s="54" t="n">
        <f aca="false">MIN(1000,MAX(AW573,IF($A572&gt;=AW$16,0,AW$13*(AW$16-$A572)+AW$14*(AW$16-$A572)^2+AW$15*(AW$16-$A572)^3)))</f>
        <v>0</v>
      </c>
      <c r="AX572" s="54" t="n">
        <f aca="false">MIN(1000,MAX(AX573,IF($A572&gt;=AX$16,0,AX$13*(AX$16-$A572)+AX$14*(AX$16-$A572)^2+AX$15*(AX$16-$A572)^3)))</f>
        <v>58.216864</v>
      </c>
      <c r="AY572" s="54" t="n">
        <f aca="false">MIN(1000,MAX(AY573,IF($A572&gt;=AY$16,0,AY$13*(AY$16-$A572)+AY$14*(AY$16-$A572)^2+AY$15*(AY$16-$A572)^3)))</f>
        <v>0</v>
      </c>
      <c r="AZ572" s="54" t="n">
        <f aca="false">MIN(1000,MAX(AZ573,IF($A572&gt;=AZ$16,0,AZ$13*(AZ$16-$A572)+AZ$14*(AZ$16-$A572)^2+AZ$15*(AZ$16-$A572)^3)))</f>
        <v>0</v>
      </c>
      <c r="BA572" s="54" t="n">
        <f aca="false">MIN(1000,MAX(BA573,IF($A572&gt;=BA$16,0,BA$13*(BA$16-$A572)+BA$14*(BA$16-$A572)^2+BA$15*(BA$16-$A572)^3)))</f>
        <v>0</v>
      </c>
    </row>
    <row r="573" customFormat="false" ht="13.8" hidden="false" customHeight="false" outlineLevel="0" collapsed="false">
      <c r="A573" s="12" t="n">
        <f aca="false">A572+10</f>
        <v>5560</v>
      </c>
      <c r="B573" s="54" t="n">
        <f aca="false">MIN(1000,MAX(B574,IF($A573&gt;=B$16,0,B$13*(B$16-$A573)+B$14*(B$16-$A573)^2+B$15*(B$16-$A573)^3)))</f>
        <v>0</v>
      </c>
      <c r="C573" s="54" t="n">
        <f aca="false">MIN(1000,MAX(C574,IF($A573&gt;=C$16,0,C$13*(C$16-$A573)+C$14*(C$16-$A573)^2+C$15*(C$16-$A573)^3)))</f>
        <v>0</v>
      </c>
      <c r="D573" s="54" t="n">
        <f aca="false">MIN(1000,MAX(D574,IF($A573&gt;=D$16,0,D$13*(D$16-$A573)+D$14*(D$16-$A573)^2+D$15*(D$16-$A573)^3)))</f>
        <v>0</v>
      </c>
      <c r="E573" s="54" t="n">
        <f aca="false">MIN(1000,MAX(E574,IF($A573&gt;=E$16,0,E$13*(E$16-$A573)+E$14*(E$16-$A573)^2+E$15*(E$16-$A573)^3)))</f>
        <v>0</v>
      </c>
      <c r="F573" s="54" t="n">
        <f aca="false">MIN(1000,MAX(F574,IF($A573&gt;=F$16,0,F$13*(F$16-$A573)+F$14*(F$16-$A573)^2+F$15*(F$16-$A573)^3)))</f>
        <v>0</v>
      </c>
      <c r="G573" s="54" t="n">
        <f aca="false">MIN(1000,MAX(G574,IF($A573&gt;=G$16,0,G$13*(G$16-$A573)+G$14*(G$16-$A573)^2+G$15*(G$16-$A573)^3)))</f>
        <v>0</v>
      </c>
      <c r="H573" s="54" t="n">
        <f aca="false">MIN(1000,MAX(H574,IF($A573&gt;=H$16,0,H$13*(H$16-$A573)+H$14*(H$16-$A573)^2+H$15*(H$16-$A573)^3)))</f>
        <v>0</v>
      </c>
      <c r="I573" s="54" t="n">
        <f aca="false">MIN(1000,MAX(I574,IF($A573&gt;=I$16,0,I$13*(I$16-$A573)+I$14*(I$16-$A573)^2+I$15*(I$16-$A573)^3)))</f>
        <v>0</v>
      </c>
      <c r="J573" s="54" t="n">
        <f aca="false">MIN(1000,MAX(J574,IF($A573&gt;=J$16,0,J$13*(J$16-$A573)+J$14*(J$16-$A573)^2+J$15*(J$16-$A573)^3)))</f>
        <v>0</v>
      </c>
      <c r="K573" s="54" t="n">
        <f aca="false">MIN(1000,MAX(K574,IF($A573&gt;=K$16,0,K$13*(K$16-$A573)+K$14*(K$16-$A573)^2+K$15*(K$16-$A573)^3)))</f>
        <v>0</v>
      </c>
      <c r="L573" s="54" t="n">
        <f aca="false">MIN(1000,MAX(L574,IF($A573&gt;=L$16,0,L$13*(L$16-$A573)+L$14*(L$16-$A573)^2+L$15*(L$16-$A573)^3)))</f>
        <v>0</v>
      </c>
      <c r="M573" s="54" t="n">
        <f aca="false">MIN(1000,MAX(M574,IF($A573&gt;=M$16,0,M$13*(M$16-$A573)+M$14*(M$16-$A573)^2+M$15*(M$16-$A573)^3)))</f>
        <v>0</v>
      </c>
      <c r="N573" s="54" t="n">
        <f aca="false">MIN(1000,MAX(N574,IF($A573&gt;=N$16,0,N$13*(N$16-$A573)+N$14*(N$16-$A573)^2+N$15*(N$16-$A573)^3)))</f>
        <v>0</v>
      </c>
      <c r="O573" s="54" t="n">
        <f aca="false">MIN(1000,MAX(O574,IF($A573&gt;=O$16,0,O$13*(O$16-$A573)+O$14*(O$16-$A573)^2+O$15*(O$16-$A573)^3)))</f>
        <v>0</v>
      </c>
      <c r="P573" s="54" t="n">
        <f aca="false">MIN(1000,MAX(P574,IF($A573&gt;=P$16,0,P$13*(P$16-$A573)+P$14*(P$16-$A573)^2+P$15*(P$16-$A573)^3)))</f>
        <v>0</v>
      </c>
      <c r="Q573" s="54" t="n">
        <f aca="false">MIN(1000,MAX(Q574,IF($A573&gt;=Q$16,0,Q$13*(Q$16-$A573)+Q$14*(Q$16-$A573)^2+Q$15*(Q$16-$A573)^3)))</f>
        <v>0</v>
      </c>
      <c r="R573" s="54" t="n">
        <f aca="false">MIN(1000,MAX(R574,IF($A573&gt;=R$16,0,R$13*(R$16-$A573)+R$14*(R$16-$A573)^2+R$15*(R$16-$A573)^3)))</f>
        <v>0</v>
      </c>
      <c r="S573" s="54" t="n">
        <f aca="false">MIN(1000,MAX(S574,IF($A573&gt;=S$16,0,S$13*(S$16-$A573)+S$14*(S$16-$A573)^2+S$15*(S$16-$A573)^3)))</f>
        <v>0</v>
      </c>
      <c r="T573" s="54" t="n">
        <f aca="false">MIN(1000,MAX(T574,IF($A573&gt;=T$16,0,T$13*(T$16-$A573)+T$14*(T$16-$A573)^2+T$15*(T$16-$A573)^3)))</f>
        <v>0</v>
      </c>
      <c r="U573" s="54" t="n">
        <f aca="false">MIN(1000,MAX(U574,IF($A573&gt;=U$16,0,U$13*(U$16-$A573)+U$14*(U$16-$A573)^2+U$15*(U$16-$A573)^3)))</f>
        <v>20.82745</v>
      </c>
      <c r="V573" s="54" t="n">
        <f aca="false">MIN(1000,MAX(V574,IF($A573&gt;=V$16,0,V$13*(V$16-$A573)+V$14*(V$16-$A573)^2+V$15*(V$16-$A573)^3)))</f>
        <v>0</v>
      </c>
      <c r="W573" s="54" t="n">
        <f aca="false">MIN(1000,MAX(W574,IF($A573&gt;=W$16,0,W$13*(W$16-$A573)+W$14*(W$16-$A573)^2+W$15*(W$16-$A573)^3)))</f>
        <v>12.01248</v>
      </c>
      <c r="X573" s="54" t="n">
        <f aca="false">MIN(1000,MAX(X574,IF($A573&gt;=X$16,0,X$13*(X$16-$A573)+X$14*(X$16-$A573)^2+X$15*(X$16-$A573)^3)))</f>
        <v>0</v>
      </c>
      <c r="Y573" s="54" t="n">
        <f aca="false">MIN(1000,MAX(Y574,IF($A573&gt;=Y$16,0,Y$13*(Y$16-$A573)+Y$14*(Y$16-$A573)^2+Y$15*(Y$16-$A573)^3)))</f>
        <v>0</v>
      </c>
      <c r="Z573" s="54" t="n">
        <f aca="false">MIN(1000,MAX(Z574,IF($A573&gt;=Z$16,0,Z$13*(Z$16-$A573)+Z$14*(Z$16-$A573)^2+Z$15*(Z$16-$A573)^3)))</f>
        <v>0</v>
      </c>
      <c r="AC573" s="54" t="n">
        <f aca="false">MIN(1000,MAX(AC574,IF($A573&gt;=AC$16,0,AC$13*(AC$16-$A573)+AC$14*(AC$16-$A573)^2+AC$15*(AC$16-$A573)^3)))</f>
        <v>0</v>
      </c>
      <c r="AD573" s="54" t="n">
        <f aca="false">MIN(1000,MAX(AD574,IF($A573&gt;=AD$16,0,AD$13*(AD$16-$A573)+AD$14*(AD$16-$A573)^2+AD$15*(AD$16-$A573)^3)))</f>
        <v>0</v>
      </c>
      <c r="AE573" s="54" t="n">
        <f aca="false">MIN(1000,MAX(AE574,IF($A573&gt;=AE$16,0,AE$13*(AE$16-$A573)+AE$14*(AE$16-$A573)^2+AE$15*(AE$16-$A573)^3)))</f>
        <v>0</v>
      </c>
      <c r="AF573" s="54" t="n">
        <f aca="false">MIN(1000,MAX(AF574,IF($A573&gt;=AF$16,0,AF$13*(AF$16-$A573)+AF$14*(AF$16-$A573)^2+AF$15*(AF$16-$A573)^3)))</f>
        <v>0</v>
      </c>
      <c r="AG573" s="54" t="n">
        <f aca="false">MIN(1000,MAX(AG574,IF($A573&gt;=AG$16,0,AG$13*(AG$16-$A573)+AG$14*(AG$16-$A573)^2+AG$15*(AG$16-$A573)^3)))</f>
        <v>0</v>
      </c>
      <c r="AH573" s="54" t="n">
        <f aca="false">MIN(1000,MAX(AH574,IF($A573&gt;=AH$16,0,AH$13*(AH$16-$A573)+AH$14*(AH$16-$A573)^2+AH$15*(AH$16-$A573)^3)))</f>
        <v>0</v>
      </c>
      <c r="AI573" s="54" t="n">
        <f aca="false">MIN(1000,MAX(AI574,IF($A573&gt;=AI$16,0,AI$13*(AI$16-$A573)+AI$14*(AI$16-$A573)^2+AI$15*(AI$16-$A573)^3)))</f>
        <v>0</v>
      </c>
      <c r="AJ573" s="54" t="n">
        <f aca="false">MIN(1000,MAX(AJ574,IF($A573&gt;=AJ$16,0,AJ$13*(AJ$16-$A573)+AJ$14*(AJ$16-$A573)^2+AJ$15*(AJ$16-$A573)^3)))</f>
        <v>0</v>
      </c>
      <c r="AK573" s="54" t="n">
        <f aca="false">MIN(1000,MAX(AK574,IF($A573&gt;=AK$16,0,AK$13*(AK$16-$A573)+AK$14*(AK$16-$A573)^2+AK$15*(AK$16-$A573)^3)))</f>
        <v>0</v>
      </c>
      <c r="AL573" s="54" t="n">
        <f aca="false">MIN(1000,MAX(AL574,IF($A573&gt;=AL$16,0,AL$13*(AL$16-$A573)+AL$14*(AL$16-$A573)^2+AL$15*(AL$16-$A573)^3)))</f>
        <v>0</v>
      </c>
      <c r="AM573" s="54" t="n">
        <f aca="false">MIN(1000,MAX(AM574,IF($A573&gt;=AM$16,0,AM$13*(AM$16-$A573)+AM$14*(AM$16-$A573)^2+AM$15*(AM$16-$A573)^3)))</f>
        <v>0</v>
      </c>
      <c r="AN573" s="54" t="n">
        <f aca="false">MIN(1000,MAX(AN574,IF($A573&gt;=AN$16,0,AN$13*(AN$16-$A573)+AN$14*(AN$16-$A573)^2+AN$15*(AN$16-$A573)^3)))</f>
        <v>0</v>
      </c>
      <c r="AO573" s="54" t="n">
        <f aca="false">MIN(1000,MAX(AO574,IF($A573&gt;=AO$16,0,AO$13*(AO$16-$A573)+AO$14*(AO$16-$A573)^2+AO$15*(AO$16-$A573)^3)))</f>
        <v>0</v>
      </c>
      <c r="AP573" s="54" t="n">
        <f aca="false">MIN(1000,MAX(AP574,IF($A573&gt;=AP$16,0,AP$13*(AP$16-$A573)+AP$14*(AP$16-$A573)^2+AP$15*(AP$16-$A573)^3)))</f>
        <v>0</v>
      </c>
      <c r="AQ573" s="54" t="n">
        <f aca="false">MIN(1000,MAX(AQ574,IF($A573&gt;=AQ$16,0,AQ$13*(AQ$16-$A573)+AQ$14*(AQ$16-$A573)^2+AQ$15*(AQ$16-$A573)^3)))</f>
        <v>0</v>
      </c>
      <c r="AR573" s="54" t="n">
        <f aca="false">MIN(1000,MAX(AR574,IF($A573&gt;=AR$16,0,AR$13*(AR$16-$A573)+AR$14*(AR$16-$A573)^2+AR$15*(AR$16-$A573)^3)))</f>
        <v>0</v>
      </c>
      <c r="AS573" s="54" t="n">
        <f aca="false">MIN(1000,MAX(AS574,IF($A573&gt;=AS$16,0,AS$13*(AS$16-$A573)+AS$14*(AS$16-$A573)^2+AS$15*(AS$16-$A573)^3)))</f>
        <v>0</v>
      </c>
      <c r="AT573" s="54" t="n">
        <f aca="false">MIN(1000,MAX(AT574,IF($A573&gt;=AT$16,0,AT$13*(AT$16-$A573)+AT$14*(AT$16-$A573)^2+AT$15*(AT$16-$A573)^3)))</f>
        <v>0</v>
      </c>
      <c r="AU573" s="54" t="n">
        <f aca="false">MIN(1000,MAX(AU574,IF($A573&gt;=AU$16,0,AU$13*(AU$16-$A573)+AU$14*(AU$16-$A573)^2+AU$15*(AU$16-$A573)^3)))</f>
        <v>0</v>
      </c>
      <c r="AV573" s="54" t="n">
        <f aca="false">MIN(1000,MAX(AV574,IF($A573&gt;=AV$16,0,AV$13*(AV$16-$A573)+AV$14*(AV$16-$A573)^2+AV$15*(AV$16-$A573)^3)))</f>
        <v>123.51953</v>
      </c>
      <c r="AW573" s="54" t="n">
        <f aca="false">MIN(1000,MAX(AW574,IF($A573&gt;=AW$16,0,AW$13*(AW$16-$A573)+AW$14*(AW$16-$A573)^2+AW$15*(AW$16-$A573)^3)))</f>
        <v>0</v>
      </c>
      <c r="AX573" s="54" t="n">
        <f aca="false">MIN(1000,MAX(AX574,IF($A573&gt;=AX$16,0,AX$13*(AX$16-$A573)+AX$14*(AX$16-$A573)^2+AX$15*(AX$16-$A573)^3)))</f>
        <v>58.216864</v>
      </c>
      <c r="AY573" s="54" t="n">
        <f aca="false">MIN(1000,MAX(AY574,IF($A573&gt;=AY$16,0,AY$13*(AY$16-$A573)+AY$14*(AY$16-$A573)^2+AY$15*(AY$16-$A573)^3)))</f>
        <v>0</v>
      </c>
      <c r="AZ573" s="54" t="n">
        <f aca="false">MIN(1000,MAX(AZ574,IF($A573&gt;=AZ$16,0,AZ$13*(AZ$16-$A573)+AZ$14*(AZ$16-$A573)^2+AZ$15*(AZ$16-$A573)^3)))</f>
        <v>0</v>
      </c>
      <c r="BA573" s="54" t="n">
        <f aca="false">MIN(1000,MAX(BA574,IF($A573&gt;=BA$16,0,BA$13*(BA$16-$A573)+BA$14*(BA$16-$A573)^2+BA$15*(BA$16-$A573)^3)))</f>
        <v>0</v>
      </c>
    </row>
    <row r="574" customFormat="false" ht="13.8" hidden="false" customHeight="false" outlineLevel="0" collapsed="false">
      <c r="A574" s="12" t="n">
        <f aca="false">A573+10</f>
        <v>5570</v>
      </c>
      <c r="B574" s="54" t="n">
        <f aca="false">MIN(1000,MAX(B575,IF($A574&gt;=B$16,0,B$13*(B$16-$A574)+B$14*(B$16-$A574)^2+B$15*(B$16-$A574)^3)))</f>
        <v>0</v>
      </c>
      <c r="C574" s="54" t="n">
        <f aca="false">MIN(1000,MAX(C575,IF($A574&gt;=C$16,0,C$13*(C$16-$A574)+C$14*(C$16-$A574)^2+C$15*(C$16-$A574)^3)))</f>
        <v>0</v>
      </c>
      <c r="D574" s="54" t="n">
        <f aca="false">MIN(1000,MAX(D575,IF($A574&gt;=D$16,0,D$13*(D$16-$A574)+D$14*(D$16-$A574)^2+D$15*(D$16-$A574)^3)))</f>
        <v>0</v>
      </c>
      <c r="E574" s="54" t="n">
        <f aca="false">MIN(1000,MAX(E575,IF($A574&gt;=E$16,0,E$13*(E$16-$A574)+E$14*(E$16-$A574)^2+E$15*(E$16-$A574)^3)))</f>
        <v>0</v>
      </c>
      <c r="F574" s="54" t="n">
        <f aca="false">MIN(1000,MAX(F575,IF($A574&gt;=F$16,0,F$13*(F$16-$A574)+F$14*(F$16-$A574)^2+F$15*(F$16-$A574)^3)))</f>
        <v>0</v>
      </c>
      <c r="G574" s="54" t="n">
        <f aca="false">MIN(1000,MAX(G575,IF($A574&gt;=G$16,0,G$13*(G$16-$A574)+G$14*(G$16-$A574)^2+G$15*(G$16-$A574)^3)))</f>
        <v>0</v>
      </c>
      <c r="H574" s="54" t="n">
        <f aca="false">MIN(1000,MAX(H575,IF($A574&gt;=H$16,0,H$13*(H$16-$A574)+H$14*(H$16-$A574)^2+H$15*(H$16-$A574)^3)))</f>
        <v>0</v>
      </c>
      <c r="I574" s="54" t="n">
        <f aca="false">MIN(1000,MAX(I575,IF($A574&gt;=I$16,0,I$13*(I$16-$A574)+I$14*(I$16-$A574)^2+I$15*(I$16-$A574)^3)))</f>
        <v>0</v>
      </c>
      <c r="J574" s="54" t="n">
        <f aca="false">MIN(1000,MAX(J575,IF($A574&gt;=J$16,0,J$13*(J$16-$A574)+J$14*(J$16-$A574)^2+J$15*(J$16-$A574)^3)))</f>
        <v>0</v>
      </c>
      <c r="K574" s="54" t="n">
        <f aca="false">MIN(1000,MAX(K575,IF($A574&gt;=K$16,0,K$13*(K$16-$A574)+K$14*(K$16-$A574)^2+K$15*(K$16-$A574)^3)))</f>
        <v>0</v>
      </c>
      <c r="L574" s="54" t="n">
        <f aca="false">MIN(1000,MAX(L575,IF($A574&gt;=L$16,0,L$13*(L$16-$A574)+L$14*(L$16-$A574)^2+L$15*(L$16-$A574)^3)))</f>
        <v>0</v>
      </c>
      <c r="M574" s="54" t="n">
        <f aca="false">MIN(1000,MAX(M575,IF($A574&gt;=M$16,0,M$13*(M$16-$A574)+M$14*(M$16-$A574)^2+M$15*(M$16-$A574)^3)))</f>
        <v>0</v>
      </c>
      <c r="N574" s="54" t="n">
        <f aca="false">MIN(1000,MAX(N575,IF($A574&gt;=N$16,0,N$13*(N$16-$A574)+N$14*(N$16-$A574)^2+N$15*(N$16-$A574)^3)))</f>
        <v>0</v>
      </c>
      <c r="O574" s="54" t="n">
        <f aca="false">MIN(1000,MAX(O575,IF($A574&gt;=O$16,0,O$13*(O$16-$A574)+O$14*(O$16-$A574)^2+O$15*(O$16-$A574)^3)))</f>
        <v>0</v>
      </c>
      <c r="P574" s="54" t="n">
        <f aca="false">MIN(1000,MAX(P575,IF($A574&gt;=P$16,0,P$13*(P$16-$A574)+P$14*(P$16-$A574)^2+P$15*(P$16-$A574)^3)))</f>
        <v>0</v>
      </c>
      <c r="Q574" s="54" t="n">
        <f aca="false">MIN(1000,MAX(Q575,IF($A574&gt;=Q$16,0,Q$13*(Q$16-$A574)+Q$14*(Q$16-$A574)^2+Q$15*(Q$16-$A574)^3)))</f>
        <v>0</v>
      </c>
      <c r="R574" s="54" t="n">
        <f aca="false">MIN(1000,MAX(R575,IF($A574&gt;=R$16,0,R$13*(R$16-$A574)+R$14*(R$16-$A574)^2+R$15*(R$16-$A574)^3)))</f>
        <v>0</v>
      </c>
      <c r="S574" s="54" t="n">
        <f aca="false">MIN(1000,MAX(S575,IF($A574&gt;=S$16,0,S$13*(S$16-$A574)+S$14*(S$16-$A574)^2+S$15*(S$16-$A574)^3)))</f>
        <v>0</v>
      </c>
      <c r="T574" s="54" t="n">
        <f aca="false">MIN(1000,MAX(T575,IF($A574&gt;=T$16,0,T$13*(T$16-$A574)+T$14*(T$16-$A574)^2+T$15*(T$16-$A574)^3)))</f>
        <v>0</v>
      </c>
      <c r="U574" s="54" t="n">
        <f aca="false">MIN(1000,MAX(U575,IF($A574&gt;=U$16,0,U$13*(U$16-$A574)+U$14*(U$16-$A574)^2+U$15*(U$16-$A574)^3)))</f>
        <v>20.58245</v>
      </c>
      <c r="V574" s="54" t="n">
        <f aca="false">MIN(1000,MAX(V575,IF($A574&gt;=V$16,0,V$13*(V$16-$A574)+V$14*(V$16-$A574)^2+V$15*(V$16-$A574)^3)))</f>
        <v>0</v>
      </c>
      <c r="W574" s="54" t="n">
        <f aca="false">MIN(1000,MAX(W575,IF($A574&gt;=W$16,0,W$13*(W$16-$A574)+W$14*(W$16-$A574)^2+W$15*(W$16-$A574)^3)))</f>
        <v>11.88348</v>
      </c>
      <c r="X574" s="54" t="n">
        <f aca="false">MIN(1000,MAX(X575,IF($A574&gt;=X$16,0,X$13*(X$16-$A574)+X$14*(X$16-$A574)^2+X$15*(X$16-$A574)^3)))</f>
        <v>0</v>
      </c>
      <c r="Y574" s="54" t="n">
        <f aca="false">MIN(1000,MAX(Y575,IF($A574&gt;=Y$16,0,Y$13*(Y$16-$A574)+Y$14*(Y$16-$A574)^2+Y$15*(Y$16-$A574)^3)))</f>
        <v>0</v>
      </c>
      <c r="Z574" s="54" t="n">
        <f aca="false">MIN(1000,MAX(Z575,IF($A574&gt;=Z$16,0,Z$13*(Z$16-$A574)+Z$14*(Z$16-$A574)^2+Z$15*(Z$16-$A574)^3)))</f>
        <v>0</v>
      </c>
      <c r="AC574" s="54" t="n">
        <f aca="false">MIN(1000,MAX(AC575,IF($A574&gt;=AC$16,0,AC$13*(AC$16-$A574)+AC$14*(AC$16-$A574)^2+AC$15*(AC$16-$A574)^3)))</f>
        <v>0</v>
      </c>
      <c r="AD574" s="54" t="n">
        <f aca="false">MIN(1000,MAX(AD575,IF($A574&gt;=AD$16,0,AD$13*(AD$16-$A574)+AD$14*(AD$16-$A574)^2+AD$15*(AD$16-$A574)^3)))</f>
        <v>0</v>
      </c>
      <c r="AE574" s="54" t="n">
        <f aca="false">MIN(1000,MAX(AE575,IF($A574&gt;=AE$16,0,AE$13*(AE$16-$A574)+AE$14*(AE$16-$A574)^2+AE$15*(AE$16-$A574)^3)))</f>
        <v>0</v>
      </c>
      <c r="AF574" s="54" t="n">
        <f aca="false">MIN(1000,MAX(AF575,IF($A574&gt;=AF$16,0,AF$13*(AF$16-$A574)+AF$14*(AF$16-$A574)^2+AF$15*(AF$16-$A574)^3)))</f>
        <v>0</v>
      </c>
      <c r="AG574" s="54" t="n">
        <f aca="false">MIN(1000,MAX(AG575,IF($A574&gt;=AG$16,0,AG$13*(AG$16-$A574)+AG$14*(AG$16-$A574)^2+AG$15*(AG$16-$A574)^3)))</f>
        <v>0</v>
      </c>
      <c r="AH574" s="54" t="n">
        <f aca="false">MIN(1000,MAX(AH575,IF($A574&gt;=AH$16,0,AH$13*(AH$16-$A574)+AH$14*(AH$16-$A574)^2+AH$15*(AH$16-$A574)^3)))</f>
        <v>0</v>
      </c>
      <c r="AI574" s="54" t="n">
        <f aca="false">MIN(1000,MAX(AI575,IF($A574&gt;=AI$16,0,AI$13*(AI$16-$A574)+AI$14*(AI$16-$A574)^2+AI$15*(AI$16-$A574)^3)))</f>
        <v>0</v>
      </c>
      <c r="AJ574" s="54" t="n">
        <f aca="false">MIN(1000,MAX(AJ575,IF($A574&gt;=AJ$16,0,AJ$13*(AJ$16-$A574)+AJ$14*(AJ$16-$A574)^2+AJ$15*(AJ$16-$A574)^3)))</f>
        <v>0</v>
      </c>
      <c r="AK574" s="54" t="n">
        <f aca="false">MIN(1000,MAX(AK575,IF($A574&gt;=AK$16,0,AK$13*(AK$16-$A574)+AK$14*(AK$16-$A574)^2+AK$15*(AK$16-$A574)^3)))</f>
        <v>0</v>
      </c>
      <c r="AL574" s="54" t="n">
        <f aca="false">MIN(1000,MAX(AL575,IF($A574&gt;=AL$16,0,AL$13*(AL$16-$A574)+AL$14*(AL$16-$A574)^2+AL$15*(AL$16-$A574)^3)))</f>
        <v>0</v>
      </c>
      <c r="AM574" s="54" t="n">
        <f aca="false">MIN(1000,MAX(AM575,IF($A574&gt;=AM$16,0,AM$13*(AM$16-$A574)+AM$14*(AM$16-$A574)^2+AM$15*(AM$16-$A574)^3)))</f>
        <v>0</v>
      </c>
      <c r="AN574" s="54" t="n">
        <f aca="false">MIN(1000,MAX(AN575,IF($A574&gt;=AN$16,0,AN$13*(AN$16-$A574)+AN$14*(AN$16-$A574)^2+AN$15*(AN$16-$A574)^3)))</f>
        <v>0</v>
      </c>
      <c r="AO574" s="54" t="n">
        <f aca="false">MIN(1000,MAX(AO575,IF($A574&gt;=AO$16,0,AO$13*(AO$16-$A574)+AO$14*(AO$16-$A574)^2+AO$15*(AO$16-$A574)^3)))</f>
        <v>0</v>
      </c>
      <c r="AP574" s="54" t="n">
        <f aca="false">MIN(1000,MAX(AP575,IF($A574&gt;=AP$16,0,AP$13*(AP$16-$A574)+AP$14*(AP$16-$A574)^2+AP$15*(AP$16-$A574)^3)))</f>
        <v>0</v>
      </c>
      <c r="AQ574" s="54" t="n">
        <f aca="false">MIN(1000,MAX(AQ575,IF($A574&gt;=AQ$16,0,AQ$13*(AQ$16-$A574)+AQ$14*(AQ$16-$A574)^2+AQ$15*(AQ$16-$A574)^3)))</f>
        <v>0</v>
      </c>
      <c r="AR574" s="54" t="n">
        <f aca="false">MIN(1000,MAX(AR575,IF($A574&gt;=AR$16,0,AR$13*(AR$16-$A574)+AR$14*(AR$16-$A574)^2+AR$15*(AR$16-$A574)^3)))</f>
        <v>0</v>
      </c>
      <c r="AS574" s="54" t="n">
        <f aca="false">MIN(1000,MAX(AS575,IF($A574&gt;=AS$16,0,AS$13*(AS$16-$A574)+AS$14*(AS$16-$A574)^2+AS$15*(AS$16-$A574)^3)))</f>
        <v>0</v>
      </c>
      <c r="AT574" s="54" t="n">
        <f aca="false">MIN(1000,MAX(AT575,IF($A574&gt;=AT$16,0,AT$13*(AT$16-$A574)+AT$14*(AT$16-$A574)^2+AT$15*(AT$16-$A574)^3)))</f>
        <v>0</v>
      </c>
      <c r="AU574" s="54" t="n">
        <f aca="false">MIN(1000,MAX(AU575,IF($A574&gt;=AU$16,0,AU$13*(AU$16-$A574)+AU$14*(AU$16-$A574)^2+AU$15*(AU$16-$A574)^3)))</f>
        <v>0</v>
      </c>
      <c r="AV574" s="54" t="n">
        <f aca="false">MIN(1000,MAX(AV575,IF($A574&gt;=AV$16,0,AV$13*(AV$16-$A574)+AV$14*(AV$16-$A574)^2+AV$15*(AV$16-$A574)^3)))</f>
        <v>122.06653</v>
      </c>
      <c r="AW574" s="54" t="n">
        <f aca="false">MIN(1000,MAX(AW575,IF($A574&gt;=AW$16,0,AW$13*(AW$16-$A574)+AW$14*(AW$16-$A574)^2+AW$15*(AW$16-$A574)^3)))</f>
        <v>0</v>
      </c>
      <c r="AX574" s="54" t="n">
        <f aca="false">MIN(1000,MAX(AX575,IF($A574&gt;=AX$16,0,AX$13*(AX$16-$A574)+AX$14*(AX$16-$A574)^2+AX$15*(AX$16-$A574)^3)))</f>
        <v>58.216864</v>
      </c>
      <c r="AY574" s="54" t="n">
        <f aca="false">MIN(1000,MAX(AY575,IF($A574&gt;=AY$16,0,AY$13*(AY$16-$A574)+AY$14*(AY$16-$A574)^2+AY$15*(AY$16-$A574)^3)))</f>
        <v>0</v>
      </c>
      <c r="AZ574" s="54" t="n">
        <f aca="false">MIN(1000,MAX(AZ575,IF($A574&gt;=AZ$16,0,AZ$13*(AZ$16-$A574)+AZ$14*(AZ$16-$A574)^2+AZ$15*(AZ$16-$A574)^3)))</f>
        <v>0</v>
      </c>
      <c r="BA574" s="54" t="n">
        <f aca="false">MIN(1000,MAX(BA575,IF($A574&gt;=BA$16,0,BA$13*(BA$16-$A574)+BA$14*(BA$16-$A574)^2+BA$15*(BA$16-$A574)^3)))</f>
        <v>0</v>
      </c>
    </row>
    <row r="575" customFormat="false" ht="13.8" hidden="false" customHeight="false" outlineLevel="0" collapsed="false">
      <c r="A575" s="12" t="n">
        <f aca="false">A574+10</f>
        <v>5580</v>
      </c>
      <c r="B575" s="54" t="n">
        <f aca="false">MIN(1000,MAX(B576,IF($A575&gt;=B$16,0,B$13*(B$16-$A575)+B$14*(B$16-$A575)^2+B$15*(B$16-$A575)^3)))</f>
        <v>0</v>
      </c>
      <c r="C575" s="54" t="n">
        <f aca="false">MIN(1000,MAX(C576,IF($A575&gt;=C$16,0,C$13*(C$16-$A575)+C$14*(C$16-$A575)^2+C$15*(C$16-$A575)^3)))</f>
        <v>0</v>
      </c>
      <c r="D575" s="54" t="n">
        <f aca="false">MIN(1000,MAX(D576,IF($A575&gt;=D$16,0,D$13*(D$16-$A575)+D$14*(D$16-$A575)^2+D$15*(D$16-$A575)^3)))</f>
        <v>0</v>
      </c>
      <c r="E575" s="54" t="n">
        <f aca="false">MIN(1000,MAX(E576,IF($A575&gt;=E$16,0,E$13*(E$16-$A575)+E$14*(E$16-$A575)^2+E$15*(E$16-$A575)^3)))</f>
        <v>0</v>
      </c>
      <c r="F575" s="54" t="n">
        <f aca="false">MIN(1000,MAX(F576,IF($A575&gt;=F$16,0,F$13*(F$16-$A575)+F$14*(F$16-$A575)^2+F$15*(F$16-$A575)^3)))</f>
        <v>0</v>
      </c>
      <c r="G575" s="54" t="n">
        <f aca="false">MIN(1000,MAX(G576,IF($A575&gt;=G$16,0,G$13*(G$16-$A575)+G$14*(G$16-$A575)^2+G$15*(G$16-$A575)^3)))</f>
        <v>0</v>
      </c>
      <c r="H575" s="54" t="n">
        <f aca="false">MIN(1000,MAX(H576,IF($A575&gt;=H$16,0,H$13*(H$16-$A575)+H$14*(H$16-$A575)^2+H$15*(H$16-$A575)^3)))</f>
        <v>0</v>
      </c>
      <c r="I575" s="54" t="n">
        <f aca="false">MIN(1000,MAX(I576,IF($A575&gt;=I$16,0,I$13*(I$16-$A575)+I$14*(I$16-$A575)^2+I$15*(I$16-$A575)^3)))</f>
        <v>0</v>
      </c>
      <c r="J575" s="54" t="n">
        <f aca="false">MIN(1000,MAX(J576,IF($A575&gt;=J$16,0,J$13*(J$16-$A575)+J$14*(J$16-$A575)^2+J$15*(J$16-$A575)^3)))</f>
        <v>0</v>
      </c>
      <c r="K575" s="54" t="n">
        <f aca="false">MIN(1000,MAX(K576,IF($A575&gt;=K$16,0,K$13*(K$16-$A575)+K$14*(K$16-$A575)^2+K$15*(K$16-$A575)^3)))</f>
        <v>0</v>
      </c>
      <c r="L575" s="54" t="n">
        <f aca="false">MIN(1000,MAX(L576,IF($A575&gt;=L$16,0,L$13*(L$16-$A575)+L$14*(L$16-$A575)^2+L$15*(L$16-$A575)^3)))</f>
        <v>0</v>
      </c>
      <c r="M575" s="54" t="n">
        <f aca="false">MIN(1000,MAX(M576,IF($A575&gt;=M$16,0,M$13*(M$16-$A575)+M$14*(M$16-$A575)^2+M$15*(M$16-$A575)^3)))</f>
        <v>0</v>
      </c>
      <c r="N575" s="54" t="n">
        <f aca="false">MIN(1000,MAX(N576,IF($A575&gt;=N$16,0,N$13*(N$16-$A575)+N$14*(N$16-$A575)^2+N$15*(N$16-$A575)^3)))</f>
        <v>0</v>
      </c>
      <c r="O575" s="54" t="n">
        <f aca="false">MIN(1000,MAX(O576,IF($A575&gt;=O$16,0,O$13*(O$16-$A575)+O$14*(O$16-$A575)^2+O$15*(O$16-$A575)^3)))</f>
        <v>0</v>
      </c>
      <c r="P575" s="54" t="n">
        <f aca="false">MIN(1000,MAX(P576,IF($A575&gt;=P$16,0,P$13*(P$16-$A575)+P$14*(P$16-$A575)^2+P$15*(P$16-$A575)^3)))</f>
        <v>0</v>
      </c>
      <c r="Q575" s="54" t="n">
        <f aca="false">MIN(1000,MAX(Q576,IF($A575&gt;=Q$16,0,Q$13*(Q$16-$A575)+Q$14*(Q$16-$A575)^2+Q$15*(Q$16-$A575)^3)))</f>
        <v>0</v>
      </c>
      <c r="R575" s="54" t="n">
        <f aca="false">MIN(1000,MAX(R576,IF($A575&gt;=R$16,0,R$13*(R$16-$A575)+R$14*(R$16-$A575)^2+R$15*(R$16-$A575)^3)))</f>
        <v>0</v>
      </c>
      <c r="S575" s="54" t="n">
        <f aca="false">MIN(1000,MAX(S576,IF($A575&gt;=S$16,0,S$13*(S$16-$A575)+S$14*(S$16-$A575)^2+S$15*(S$16-$A575)^3)))</f>
        <v>0</v>
      </c>
      <c r="T575" s="54" t="n">
        <f aca="false">MIN(1000,MAX(T576,IF($A575&gt;=T$16,0,T$13*(T$16-$A575)+T$14*(T$16-$A575)^2+T$15*(T$16-$A575)^3)))</f>
        <v>0</v>
      </c>
      <c r="U575" s="54" t="n">
        <f aca="false">MIN(1000,MAX(U576,IF($A575&gt;=U$16,0,U$13*(U$16-$A575)+U$14*(U$16-$A575)^2+U$15*(U$16-$A575)^3)))</f>
        <v>20.33745</v>
      </c>
      <c r="V575" s="54" t="n">
        <f aca="false">MIN(1000,MAX(V576,IF($A575&gt;=V$16,0,V$13*(V$16-$A575)+V$14*(V$16-$A575)^2+V$15*(V$16-$A575)^3)))</f>
        <v>0</v>
      </c>
      <c r="W575" s="54" t="n">
        <f aca="false">MIN(1000,MAX(W576,IF($A575&gt;=W$16,0,W$13*(W$16-$A575)+W$14*(W$16-$A575)^2+W$15*(W$16-$A575)^3)))</f>
        <v>11.75448</v>
      </c>
      <c r="X575" s="54" t="n">
        <f aca="false">MIN(1000,MAX(X576,IF($A575&gt;=X$16,0,X$13*(X$16-$A575)+X$14*(X$16-$A575)^2+X$15*(X$16-$A575)^3)))</f>
        <v>0</v>
      </c>
      <c r="Y575" s="54" t="n">
        <f aca="false">MIN(1000,MAX(Y576,IF($A575&gt;=Y$16,0,Y$13*(Y$16-$A575)+Y$14*(Y$16-$A575)^2+Y$15*(Y$16-$A575)^3)))</f>
        <v>0</v>
      </c>
      <c r="Z575" s="54" t="n">
        <f aca="false">MIN(1000,MAX(Z576,IF($A575&gt;=Z$16,0,Z$13*(Z$16-$A575)+Z$14*(Z$16-$A575)^2+Z$15*(Z$16-$A575)^3)))</f>
        <v>0</v>
      </c>
      <c r="AC575" s="54" t="n">
        <f aca="false">MIN(1000,MAX(AC576,IF($A575&gt;=AC$16,0,AC$13*(AC$16-$A575)+AC$14*(AC$16-$A575)^2+AC$15*(AC$16-$A575)^3)))</f>
        <v>0</v>
      </c>
      <c r="AD575" s="54" t="n">
        <f aca="false">MIN(1000,MAX(AD576,IF($A575&gt;=AD$16,0,AD$13*(AD$16-$A575)+AD$14*(AD$16-$A575)^2+AD$15*(AD$16-$A575)^3)))</f>
        <v>0</v>
      </c>
      <c r="AE575" s="54" t="n">
        <f aca="false">MIN(1000,MAX(AE576,IF($A575&gt;=AE$16,0,AE$13*(AE$16-$A575)+AE$14*(AE$16-$A575)^2+AE$15*(AE$16-$A575)^3)))</f>
        <v>0</v>
      </c>
      <c r="AF575" s="54" t="n">
        <f aca="false">MIN(1000,MAX(AF576,IF($A575&gt;=AF$16,0,AF$13*(AF$16-$A575)+AF$14*(AF$16-$A575)^2+AF$15*(AF$16-$A575)^3)))</f>
        <v>0</v>
      </c>
      <c r="AG575" s="54" t="n">
        <f aca="false">MIN(1000,MAX(AG576,IF($A575&gt;=AG$16,0,AG$13*(AG$16-$A575)+AG$14*(AG$16-$A575)^2+AG$15*(AG$16-$A575)^3)))</f>
        <v>0</v>
      </c>
      <c r="AH575" s="54" t="n">
        <f aca="false">MIN(1000,MAX(AH576,IF($A575&gt;=AH$16,0,AH$13*(AH$16-$A575)+AH$14*(AH$16-$A575)^2+AH$15*(AH$16-$A575)^3)))</f>
        <v>0</v>
      </c>
      <c r="AI575" s="54" t="n">
        <f aca="false">MIN(1000,MAX(AI576,IF($A575&gt;=AI$16,0,AI$13*(AI$16-$A575)+AI$14*(AI$16-$A575)^2+AI$15*(AI$16-$A575)^3)))</f>
        <v>0</v>
      </c>
      <c r="AJ575" s="54" t="n">
        <f aca="false">MIN(1000,MAX(AJ576,IF($A575&gt;=AJ$16,0,AJ$13*(AJ$16-$A575)+AJ$14*(AJ$16-$A575)^2+AJ$15*(AJ$16-$A575)^3)))</f>
        <v>0</v>
      </c>
      <c r="AK575" s="54" t="n">
        <f aca="false">MIN(1000,MAX(AK576,IF($A575&gt;=AK$16,0,AK$13*(AK$16-$A575)+AK$14*(AK$16-$A575)^2+AK$15*(AK$16-$A575)^3)))</f>
        <v>0</v>
      </c>
      <c r="AL575" s="54" t="n">
        <f aca="false">MIN(1000,MAX(AL576,IF($A575&gt;=AL$16,0,AL$13*(AL$16-$A575)+AL$14*(AL$16-$A575)^2+AL$15*(AL$16-$A575)^3)))</f>
        <v>0</v>
      </c>
      <c r="AM575" s="54" t="n">
        <f aca="false">MIN(1000,MAX(AM576,IF($A575&gt;=AM$16,0,AM$13*(AM$16-$A575)+AM$14*(AM$16-$A575)^2+AM$15*(AM$16-$A575)^3)))</f>
        <v>0</v>
      </c>
      <c r="AN575" s="54" t="n">
        <f aca="false">MIN(1000,MAX(AN576,IF($A575&gt;=AN$16,0,AN$13*(AN$16-$A575)+AN$14*(AN$16-$A575)^2+AN$15*(AN$16-$A575)^3)))</f>
        <v>0</v>
      </c>
      <c r="AO575" s="54" t="n">
        <f aca="false">MIN(1000,MAX(AO576,IF($A575&gt;=AO$16,0,AO$13*(AO$16-$A575)+AO$14*(AO$16-$A575)^2+AO$15*(AO$16-$A575)^3)))</f>
        <v>0</v>
      </c>
      <c r="AP575" s="54" t="n">
        <f aca="false">MIN(1000,MAX(AP576,IF($A575&gt;=AP$16,0,AP$13*(AP$16-$A575)+AP$14*(AP$16-$A575)^2+AP$15*(AP$16-$A575)^3)))</f>
        <v>0</v>
      </c>
      <c r="AQ575" s="54" t="n">
        <f aca="false">MIN(1000,MAX(AQ576,IF($A575&gt;=AQ$16,0,AQ$13*(AQ$16-$A575)+AQ$14*(AQ$16-$A575)^2+AQ$15*(AQ$16-$A575)^3)))</f>
        <v>0</v>
      </c>
      <c r="AR575" s="54" t="n">
        <f aca="false">MIN(1000,MAX(AR576,IF($A575&gt;=AR$16,0,AR$13*(AR$16-$A575)+AR$14*(AR$16-$A575)^2+AR$15*(AR$16-$A575)^3)))</f>
        <v>0</v>
      </c>
      <c r="AS575" s="54" t="n">
        <f aca="false">MIN(1000,MAX(AS576,IF($A575&gt;=AS$16,0,AS$13*(AS$16-$A575)+AS$14*(AS$16-$A575)^2+AS$15*(AS$16-$A575)^3)))</f>
        <v>0</v>
      </c>
      <c r="AT575" s="54" t="n">
        <f aca="false">MIN(1000,MAX(AT576,IF($A575&gt;=AT$16,0,AT$13*(AT$16-$A575)+AT$14*(AT$16-$A575)^2+AT$15*(AT$16-$A575)^3)))</f>
        <v>0</v>
      </c>
      <c r="AU575" s="54" t="n">
        <f aca="false">MIN(1000,MAX(AU576,IF($A575&gt;=AU$16,0,AU$13*(AU$16-$A575)+AU$14*(AU$16-$A575)^2+AU$15*(AU$16-$A575)^3)))</f>
        <v>0</v>
      </c>
      <c r="AV575" s="54" t="n">
        <f aca="false">MIN(1000,MAX(AV576,IF($A575&gt;=AV$16,0,AV$13*(AV$16-$A575)+AV$14*(AV$16-$A575)^2+AV$15*(AV$16-$A575)^3)))</f>
        <v>120.61353</v>
      </c>
      <c r="AW575" s="54" t="n">
        <f aca="false">MIN(1000,MAX(AW576,IF($A575&gt;=AW$16,0,AW$13*(AW$16-$A575)+AW$14*(AW$16-$A575)^2+AW$15*(AW$16-$A575)^3)))</f>
        <v>0</v>
      </c>
      <c r="AX575" s="54" t="n">
        <f aca="false">MIN(1000,MAX(AX576,IF($A575&gt;=AX$16,0,AX$13*(AX$16-$A575)+AX$14*(AX$16-$A575)^2+AX$15*(AX$16-$A575)^3)))</f>
        <v>58.216864</v>
      </c>
      <c r="AY575" s="54" t="n">
        <f aca="false">MIN(1000,MAX(AY576,IF($A575&gt;=AY$16,0,AY$13*(AY$16-$A575)+AY$14*(AY$16-$A575)^2+AY$15*(AY$16-$A575)^3)))</f>
        <v>0</v>
      </c>
      <c r="AZ575" s="54" t="n">
        <f aca="false">MIN(1000,MAX(AZ576,IF($A575&gt;=AZ$16,0,AZ$13*(AZ$16-$A575)+AZ$14*(AZ$16-$A575)^2+AZ$15*(AZ$16-$A575)^3)))</f>
        <v>0</v>
      </c>
      <c r="BA575" s="54" t="n">
        <f aca="false">MIN(1000,MAX(BA576,IF($A575&gt;=BA$16,0,BA$13*(BA$16-$A575)+BA$14*(BA$16-$A575)^2+BA$15*(BA$16-$A575)^3)))</f>
        <v>0</v>
      </c>
    </row>
    <row r="576" customFormat="false" ht="13.8" hidden="false" customHeight="false" outlineLevel="0" collapsed="false">
      <c r="A576" s="12" t="n">
        <f aca="false">A575+10</f>
        <v>5590</v>
      </c>
      <c r="B576" s="54" t="n">
        <f aca="false">MIN(1000,MAX(B577,IF($A576&gt;=B$16,0,B$13*(B$16-$A576)+B$14*(B$16-$A576)^2+B$15*(B$16-$A576)^3)))</f>
        <v>0</v>
      </c>
      <c r="C576" s="54" t="n">
        <f aca="false">MIN(1000,MAX(C577,IF($A576&gt;=C$16,0,C$13*(C$16-$A576)+C$14*(C$16-$A576)^2+C$15*(C$16-$A576)^3)))</f>
        <v>0</v>
      </c>
      <c r="D576" s="54" t="n">
        <f aca="false">MIN(1000,MAX(D577,IF($A576&gt;=D$16,0,D$13*(D$16-$A576)+D$14*(D$16-$A576)^2+D$15*(D$16-$A576)^3)))</f>
        <v>0</v>
      </c>
      <c r="E576" s="54" t="n">
        <f aca="false">MIN(1000,MAX(E577,IF($A576&gt;=E$16,0,E$13*(E$16-$A576)+E$14*(E$16-$A576)^2+E$15*(E$16-$A576)^3)))</f>
        <v>0</v>
      </c>
      <c r="F576" s="54" t="n">
        <f aca="false">MIN(1000,MAX(F577,IF($A576&gt;=F$16,0,F$13*(F$16-$A576)+F$14*(F$16-$A576)^2+F$15*(F$16-$A576)^3)))</f>
        <v>0</v>
      </c>
      <c r="G576" s="54" t="n">
        <f aca="false">MIN(1000,MAX(G577,IF($A576&gt;=G$16,0,G$13*(G$16-$A576)+G$14*(G$16-$A576)^2+G$15*(G$16-$A576)^3)))</f>
        <v>0</v>
      </c>
      <c r="H576" s="54" t="n">
        <f aca="false">MIN(1000,MAX(H577,IF($A576&gt;=H$16,0,H$13*(H$16-$A576)+H$14*(H$16-$A576)^2+H$15*(H$16-$A576)^3)))</f>
        <v>0</v>
      </c>
      <c r="I576" s="54" t="n">
        <f aca="false">MIN(1000,MAX(I577,IF($A576&gt;=I$16,0,I$13*(I$16-$A576)+I$14*(I$16-$A576)^2+I$15*(I$16-$A576)^3)))</f>
        <v>0</v>
      </c>
      <c r="J576" s="54" t="n">
        <f aca="false">MIN(1000,MAX(J577,IF($A576&gt;=J$16,0,J$13*(J$16-$A576)+J$14*(J$16-$A576)^2+J$15*(J$16-$A576)^3)))</f>
        <v>0</v>
      </c>
      <c r="K576" s="54" t="n">
        <f aca="false">MIN(1000,MAX(K577,IF($A576&gt;=K$16,0,K$13*(K$16-$A576)+K$14*(K$16-$A576)^2+K$15*(K$16-$A576)^3)))</f>
        <v>0</v>
      </c>
      <c r="L576" s="54" t="n">
        <f aca="false">MIN(1000,MAX(L577,IF($A576&gt;=L$16,0,L$13*(L$16-$A576)+L$14*(L$16-$A576)^2+L$15*(L$16-$A576)^3)))</f>
        <v>0</v>
      </c>
      <c r="M576" s="54" t="n">
        <f aca="false">MIN(1000,MAX(M577,IF($A576&gt;=M$16,0,M$13*(M$16-$A576)+M$14*(M$16-$A576)^2+M$15*(M$16-$A576)^3)))</f>
        <v>0</v>
      </c>
      <c r="N576" s="54" t="n">
        <f aca="false">MIN(1000,MAX(N577,IF($A576&gt;=N$16,0,N$13*(N$16-$A576)+N$14*(N$16-$A576)^2+N$15*(N$16-$A576)^3)))</f>
        <v>0</v>
      </c>
      <c r="O576" s="54" t="n">
        <f aca="false">MIN(1000,MAX(O577,IF($A576&gt;=O$16,0,O$13*(O$16-$A576)+O$14*(O$16-$A576)^2+O$15*(O$16-$A576)^3)))</f>
        <v>0</v>
      </c>
      <c r="P576" s="54" t="n">
        <f aca="false">MIN(1000,MAX(P577,IF($A576&gt;=P$16,0,P$13*(P$16-$A576)+P$14*(P$16-$A576)^2+P$15*(P$16-$A576)^3)))</f>
        <v>0</v>
      </c>
      <c r="Q576" s="54" t="n">
        <f aca="false">MIN(1000,MAX(Q577,IF($A576&gt;=Q$16,0,Q$13*(Q$16-$A576)+Q$14*(Q$16-$A576)^2+Q$15*(Q$16-$A576)^3)))</f>
        <v>0</v>
      </c>
      <c r="R576" s="54" t="n">
        <f aca="false">MIN(1000,MAX(R577,IF($A576&gt;=R$16,0,R$13*(R$16-$A576)+R$14*(R$16-$A576)^2+R$15*(R$16-$A576)^3)))</f>
        <v>0</v>
      </c>
      <c r="S576" s="54" t="n">
        <f aca="false">MIN(1000,MAX(S577,IF($A576&gt;=S$16,0,S$13*(S$16-$A576)+S$14*(S$16-$A576)^2+S$15*(S$16-$A576)^3)))</f>
        <v>0</v>
      </c>
      <c r="T576" s="54" t="n">
        <f aca="false">MIN(1000,MAX(T577,IF($A576&gt;=T$16,0,T$13*(T$16-$A576)+T$14*(T$16-$A576)^2+T$15*(T$16-$A576)^3)))</f>
        <v>0</v>
      </c>
      <c r="U576" s="54" t="n">
        <f aca="false">MIN(1000,MAX(U577,IF($A576&gt;=U$16,0,U$13*(U$16-$A576)+U$14*(U$16-$A576)^2+U$15*(U$16-$A576)^3)))</f>
        <v>20.09245</v>
      </c>
      <c r="V576" s="54" t="n">
        <f aca="false">MIN(1000,MAX(V577,IF($A576&gt;=V$16,0,V$13*(V$16-$A576)+V$14*(V$16-$A576)^2+V$15*(V$16-$A576)^3)))</f>
        <v>0</v>
      </c>
      <c r="W576" s="54" t="n">
        <f aca="false">MIN(1000,MAX(W577,IF($A576&gt;=W$16,0,W$13*(W$16-$A576)+W$14*(W$16-$A576)^2+W$15*(W$16-$A576)^3)))</f>
        <v>11.62548</v>
      </c>
      <c r="X576" s="54" t="n">
        <f aca="false">MIN(1000,MAX(X577,IF($A576&gt;=X$16,0,X$13*(X$16-$A576)+X$14*(X$16-$A576)^2+X$15*(X$16-$A576)^3)))</f>
        <v>0</v>
      </c>
      <c r="Y576" s="54" t="n">
        <f aca="false">MIN(1000,MAX(Y577,IF($A576&gt;=Y$16,0,Y$13*(Y$16-$A576)+Y$14*(Y$16-$A576)^2+Y$15*(Y$16-$A576)^3)))</f>
        <v>0</v>
      </c>
      <c r="Z576" s="54" t="n">
        <f aca="false">MIN(1000,MAX(Z577,IF($A576&gt;=Z$16,0,Z$13*(Z$16-$A576)+Z$14*(Z$16-$A576)^2+Z$15*(Z$16-$A576)^3)))</f>
        <v>0</v>
      </c>
      <c r="AC576" s="54" t="n">
        <f aca="false">MIN(1000,MAX(AC577,IF($A576&gt;=AC$16,0,AC$13*(AC$16-$A576)+AC$14*(AC$16-$A576)^2+AC$15*(AC$16-$A576)^3)))</f>
        <v>0</v>
      </c>
      <c r="AD576" s="54" t="n">
        <f aca="false">MIN(1000,MAX(AD577,IF($A576&gt;=AD$16,0,AD$13*(AD$16-$A576)+AD$14*(AD$16-$A576)^2+AD$15*(AD$16-$A576)^3)))</f>
        <v>0</v>
      </c>
      <c r="AE576" s="54" t="n">
        <f aca="false">MIN(1000,MAX(AE577,IF($A576&gt;=AE$16,0,AE$13*(AE$16-$A576)+AE$14*(AE$16-$A576)^2+AE$15*(AE$16-$A576)^3)))</f>
        <v>0</v>
      </c>
      <c r="AF576" s="54" t="n">
        <f aca="false">MIN(1000,MAX(AF577,IF($A576&gt;=AF$16,0,AF$13*(AF$16-$A576)+AF$14*(AF$16-$A576)^2+AF$15*(AF$16-$A576)^3)))</f>
        <v>0</v>
      </c>
      <c r="AG576" s="54" t="n">
        <f aca="false">MIN(1000,MAX(AG577,IF($A576&gt;=AG$16,0,AG$13*(AG$16-$A576)+AG$14*(AG$16-$A576)^2+AG$15*(AG$16-$A576)^3)))</f>
        <v>0</v>
      </c>
      <c r="AH576" s="54" t="n">
        <f aca="false">MIN(1000,MAX(AH577,IF($A576&gt;=AH$16,0,AH$13*(AH$16-$A576)+AH$14*(AH$16-$A576)^2+AH$15*(AH$16-$A576)^3)))</f>
        <v>0</v>
      </c>
      <c r="AI576" s="54" t="n">
        <f aca="false">MIN(1000,MAX(AI577,IF($A576&gt;=AI$16,0,AI$13*(AI$16-$A576)+AI$14*(AI$16-$A576)^2+AI$15*(AI$16-$A576)^3)))</f>
        <v>0</v>
      </c>
      <c r="AJ576" s="54" t="n">
        <f aca="false">MIN(1000,MAX(AJ577,IF($A576&gt;=AJ$16,0,AJ$13*(AJ$16-$A576)+AJ$14*(AJ$16-$A576)^2+AJ$15*(AJ$16-$A576)^3)))</f>
        <v>0</v>
      </c>
      <c r="AK576" s="54" t="n">
        <f aca="false">MIN(1000,MAX(AK577,IF($A576&gt;=AK$16,0,AK$13*(AK$16-$A576)+AK$14*(AK$16-$A576)^2+AK$15*(AK$16-$A576)^3)))</f>
        <v>0</v>
      </c>
      <c r="AL576" s="54" t="n">
        <f aca="false">MIN(1000,MAX(AL577,IF($A576&gt;=AL$16,0,AL$13*(AL$16-$A576)+AL$14*(AL$16-$A576)^2+AL$15*(AL$16-$A576)^3)))</f>
        <v>0</v>
      </c>
      <c r="AM576" s="54" t="n">
        <f aca="false">MIN(1000,MAX(AM577,IF($A576&gt;=AM$16,0,AM$13*(AM$16-$A576)+AM$14*(AM$16-$A576)^2+AM$15*(AM$16-$A576)^3)))</f>
        <v>0</v>
      </c>
      <c r="AN576" s="54" t="n">
        <f aca="false">MIN(1000,MAX(AN577,IF($A576&gt;=AN$16,0,AN$13*(AN$16-$A576)+AN$14*(AN$16-$A576)^2+AN$15*(AN$16-$A576)^3)))</f>
        <v>0</v>
      </c>
      <c r="AO576" s="54" t="n">
        <f aca="false">MIN(1000,MAX(AO577,IF($A576&gt;=AO$16,0,AO$13*(AO$16-$A576)+AO$14*(AO$16-$A576)^2+AO$15*(AO$16-$A576)^3)))</f>
        <v>0</v>
      </c>
      <c r="AP576" s="54" t="n">
        <f aca="false">MIN(1000,MAX(AP577,IF($A576&gt;=AP$16,0,AP$13*(AP$16-$A576)+AP$14*(AP$16-$A576)^2+AP$15*(AP$16-$A576)^3)))</f>
        <v>0</v>
      </c>
      <c r="AQ576" s="54" t="n">
        <f aca="false">MIN(1000,MAX(AQ577,IF($A576&gt;=AQ$16,0,AQ$13*(AQ$16-$A576)+AQ$14*(AQ$16-$A576)^2+AQ$15*(AQ$16-$A576)^3)))</f>
        <v>0</v>
      </c>
      <c r="AR576" s="54" t="n">
        <f aca="false">MIN(1000,MAX(AR577,IF($A576&gt;=AR$16,0,AR$13*(AR$16-$A576)+AR$14*(AR$16-$A576)^2+AR$15*(AR$16-$A576)^3)))</f>
        <v>0</v>
      </c>
      <c r="AS576" s="54" t="n">
        <f aca="false">MIN(1000,MAX(AS577,IF($A576&gt;=AS$16,0,AS$13*(AS$16-$A576)+AS$14*(AS$16-$A576)^2+AS$15*(AS$16-$A576)^3)))</f>
        <v>0</v>
      </c>
      <c r="AT576" s="54" t="n">
        <f aca="false">MIN(1000,MAX(AT577,IF($A576&gt;=AT$16,0,AT$13*(AT$16-$A576)+AT$14*(AT$16-$A576)^2+AT$15*(AT$16-$A576)^3)))</f>
        <v>0</v>
      </c>
      <c r="AU576" s="54" t="n">
        <f aca="false">MIN(1000,MAX(AU577,IF($A576&gt;=AU$16,0,AU$13*(AU$16-$A576)+AU$14*(AU$16-$A576)^2+AU$15*(AU$16-$A576)^3)))</f>
        <v>0</v>
      </c>
      <c r="AV576" s="54" t="n">
        <f aca="false">MIN(1000,MAX(AV577,IF($A576&gt;=AV$16,0,AV$13*(AV$16-$A576)+AV$14*(AV$16-$A576)^2+AV$15*(AV$16-$A576)^3)))</f>
        <v>119.16053</v>
      </c>
      <c r="AW576" s="54" t="n">
        <f aca="false">MIN(1000,MAX(AW577,IF($A576&gt;=AW$16,0,AW$13*(AW$16-$A576)+AW$14*(AW$16-$A576)^2+AW$15*(AW$16-$A576)^3)))</f>
        <v>0</v>
      </c>
      <c r="AX576" s="54" t="n">
        <f aca="false">MIN(1000,MAX(AX577,IF($A576&gt;=AX$16,0,AX$13*(AX$16-$A576)+AX$14*(AX$16-$A576)^2+AX$15*(AX$16-$A576)^3)))</f>
        <v>58.216864</v>
      </c>
      <c r="AY576" s="54" t="n">
        <f aca="false">MIN(1000,MAX(AY577,IF($A576&gt;=AY$16,0,AY$13*(AY$16-$A576)+AY$14*(AY$16-$A576)^2+AY$15*(AY$16-$A576)^3)))</f>
        <v>0</v>
      </c>
      <c r="AZ576" s="54" t="n">
        <f aca="false">MIN(1000,MAX(AZ577,IF($A576&gt;=AZ$16,0,AZ$13*(AZ$16-$A576)+AZ$14*(AZ$16-$A576)^2+AZ$15*(AZ$16-$A576)^3)))</f>
        <v>0</v>
      </c>
      <c r="BA576" s="54" t="n">
        <f aca="false">MIN(1000,MAX(BA577,IF($A576&gt;=BA$16,0,BA$13*(BA$16-$A576)+BA$14*(BA$16-$A576)^2+BA$15*(BA$16-$A576)^3)))</f>
        <v>0</v>
      </c>
    </row>
    <row r="577" customFormat="false" ht="13.8" hidden="false" customHeight="false" outlineLevel="0" collapsed="false">
      <c r="A577" s="12" t="n">
        <f aca="false">A576+10</f>
        <v>5600</v>
      </c>
      <c r="B577" s="54" t="n">
        <f aca="false">MIN(1000,MAX(B578,IF($A577&gt;=B$16,0,B$13*(B$16-$A577)+B$14*(B$16-$A577)^2+B$15*(B$16-$A577)^3)))</f>
        <v>0</v>
      </c>
      <c r="C577" s="54" t="n">
        <f aca="false">MIN(1000,MAX(C578,IF($A577&gt;=C$16,0,C$13*(C$16-$A577)+C$14*(C$16-$A577)^2+C$15*(C$16-$A577)^3)))</f>
        <v>0</v>
      </c>
      <c r="D577" s="54" t="n">
        <f aca="false">MIN(1000,MAX(D578,IF($A577&gt;=D$16,0,D$13*(D$16-$A577)+D$14*(D$16-$A577)^2+D$15*(D$16-$A577)^3)))</f>
        <v>0</v>
      </c>
      <c r="E577" s="54" t="n">
        <f aca="false">MIN(1000,MAX(E578,IF($A577&gt;=E$16,0,E$13*(E$16-$A577)+E$14*(E$16-$A577)^2+E$15*(E$16-$A577)^3)))</f>
        <v>0</v>
      </c>
      <c r="F577" s="54" t="n">
        <f aca="false">MIN(1000,MAX(F578,IF($A577&gt;=F$16,0,F$13*(F$16-$A577)+F$14*(F$16-$A577)^2+F$15*(F$16-$A577)^3)))</f>
        <v>0</v>
      </c>
      <c r="G577" s="54" t="n">
        <f aca="false">MIN(1000,MAX(G578,IF($A577&gt;=G$16,0,G$13*(G$16-$A577)+G$14*(G$16-$A577)^2+G$15*(G$16-$A577)^3)))</f>
        <v>0</v>
      </c>
      <c r="H577" s="54" t="n">
        <f aca="false">MIN(1000,MAX(H578,IF($A577&gt;=H$16,0,H$13*(H$16-$A577)+H$14*(H$16-$A577)^2+H$15*(H$16-$A577)^3)))</f>
        <v>0</v>
      </c>
      <c r="I577" s="54" t="n">
        <f aca="false">MIN(1000,MAX(I578,IF($A577&gt;=I$16,0,I$13*(I$16-$A577)+I$14*(I$16-$A577)^2+I$15*(I$16-$A577)^3)))</f>
        <v>0</v>
      </c>
      <c r="J577" s="54" t="n">
        <f aca="false">MIN(1000,MAX(J578,IF($A577&gt;=J$16,0,J$13*(J$16-$A577)+J$14*(J$16-$A577)^2+J$15*(J$16-$A577)^3)))</f>
        <v>0</v>
      </c>
      <c r="K577" s="54" t="n">
        <f aca="false">MIN(1000,MAX(K578,IF($A577&gt;=K$16,0,K$13*(K$16-$A577)+K$14*(K$16-$A577)^2+K$15*(K$16-$A577)^3)))</f>
        <v>0</v>
      </c>
      <c r="L577" s="54" t="n">
        <f aca="false">MIN(1000,MAX(L578,IF($A577&gt;=L$16,0,L$13*(L$16-$A577)+L$14*(L$16-$A577)^2+L$15*(L$16-$A577)^3)))</f>
        <v>0</v>
      </c>
      <c r="M577" s="54" t="n">
        <f aca="false">MIN(1000,MAX(M578,IF($A577&gt;=M$16,0,M$13*(M$16-$A577)+M$14*(M$16-$A577)^2+M$15*(M$16-$A577)^3)))</f>
        <v>0</v>
      </c>
      <c r="N577" s="54" t="n">
        <f aca="false">MIN(1000,MAX(N578,IF($A577&gt;=N$16,0,N$13*(N$16-$A577)+N$14*(N$16-$A577)^2+N$15*(N$16-$A577)^3)))</f>
        <v>0</v>
      </c>
      <c r="O577" s="54" t="n">
        <f aca="false">MIN(1000,MAX(O578,IF($A577&gt;=O$16,0,O$13*(O$16-$A577)+O$14*(O$16-$A577)^2+O$15*(O$16-$A577)^3)))</f>
        <v>0</v>
      </c>
      <c r="P577" s="54" t="n">
        <f aca="false">MIN(1000,MAX(P578,IF($A577&gt;=P$16,0,P$13*(P$16-$A577)+P$14*(P$16-$A577)^2+P$15*(P$16-$A577)^3)))</f>
        <v>0</v>
      </c>
      <c r="Q577" s="54" t="n">
        <f aca="false">MIN(1000,MAX(Q578,IF($A577&gt;=Q$16,0,Q$13*(Q$16-$A577)+Q$14*(Q$16-$A577)^2+Q$15*(Q$16-$A577)^3)))</f>
        <v>0</v>
      </c>
      <c r="R577" s="54" t="n">
        <f aca="false">MIN(1000,MAX(R578,IF($A577&gt;=R$16,0,R$13*(R$16-$A577)+R$14*(R$16-$A577)^2+R$15*(R$16-$A577)^3)))</f>
        <v>0</v>
      </c>
      <c r="S577" s="54" t="n">
        <f aca="false">MIN(1000,MAX(S578,IF($A577&gt;=S$16,0,S$13*(S$16-$A577)+S$14*(S$16-$A577)^2+S$15*(S$16-$A577)^3)))</f>
        <v>0</v>
      </c>
      <c r="T577" s="54" t="n">
        <f aca="false">MIN(1000,MAX(T578,IF($A577&gt;=T$16,0,T$13*(T$16-$A577)+T$14*(T$16-$A577)^2+T$15*(T$16-$A577)^3)))</f>
        <v>0</v>
      </c>
      <c r="U577" s="54" t="n">
        <f aca="false">MIN(1000,MAX(U578,IF($A577&gt;=U$16,0,U$13*(U$16-$A577)+U$14*(U$16-$A577)^2+U$15*(U$16-$A577)^3)))</f>
        <v>19.84745</v>
      </c>
      <c r="V577" s="54" t="n">
        <f aca="false">MIN(1000,MAX(V578,IF($A577&gt;=V$16,0,V$13*(V$16-$A577)+V$14*(V$16-$A577)^2+V$15*(V$16-$A577)^3)))</f>
        <v>0</v>
      </c>
      <c r="W577" s="54" t="n">
        <f aca="false">MIN(1000,MAX(W578,IF($A577&gt;=W$16,0,W$13*(W$16-$A577)+W$14*(W$16-$A577)^2+W$15*(W$16-$A577)^3)))</f>
        <v>11.49648</v>
      </c>
      <c r="X577" s="54" t="n">
        <f aca="false">MIN(1000,MAX(X578,IF($A577&gt;=X$16,0,X$13*(X$16-$A577)+X$14*(X$16-$A577)^2+X$15*(X$16-$A577)^3)))</f>
        <v>0</v>
      </c>
      <c r="Y577" s="54" t="n">
        <f aca="false">MIN(1000,MAX(Y578,IF($A577&gt;=Y$16,0,Y$13*(Y$16-$A577)+Y$14*(Y$16-$A577)^2+Y$15*(Y$16-$A577)^3)))</f>
        <v>0</v>
      </c>
      <c r="Z577" s="54" t="n">
        <f aca="false">MIN(1000,MAX(Z578,IF($A577&gt;=Z$16,0,Z$13*(Z$16-$A577)+Z$14*(Z$16-$A577)^2+Z$15*(Z$16-$A577)^3)))</f>
        <v>0</v>
      </c>
      <c r="AC577" s="54" t="n">
        <f aca="false">MIN(1000,MAX(AC578,IF($A577&gt;=AC$16,0,AC$13*(AC$16-$A577)+AC$14*(AC$16-$A577)^2+AC$15*(AC$16-$A577)^3)))</f>
        <v>0</v>
      </c>
      <c r="AD577" s="54" t="n">
        <f aca="false">MIN(1000,MAX(AD578,IF($A577&gt;=AD$16,0,AD$13*(AD$16-$A577)+AD$14*(AD$16-$A577)^2+AD$15*(AD$16-$A577)^3)))</f>
        <v>0</v>
      </c>
      <c r="AE577" s="54" t="n">
        <f aca="false">MIN(1000,MAX(AE578,IF($A577&gt;=AE$16,0,AE$13*(AE$16-$A577)+AE$14*(AE$16-$A577)^2+AE$15*(AE$16-$A577)^3)))</f>
        <v>0</v>
      </c>
      <c r="AF577" s="54" t="n">
        <f aca="false">MIN(1000,MAX(AF578,IF($A577&gt;=AF$16,0,AF$13*(AF$16-$A577)+AF$14*(AF$16-$A577)^2+AF$15*(AF$16-$A577)^3)))</f>
        <v>0</v>
      </c>
      <c r="AG577" s="54" t="n">
        <f aca="false">MIN(1000,MAX(AG578,IF($A577&gt;=AG$16,0,AG$13*(AG$16-$A577)+AG$14*(AG$16-$A577)^2+AG$15*(AG$16-$A577)^3)))</f>
        <v>0</v>
      </c>
      <c r="AH577" s="54" t="n">
        <f aca="false">MIN(1000,MAX(AH578,IF($A577&gt;=AH$16,0,AH$13*(AH$16-$A577)+AH$14*(AH$16-$A577)^2+AH$15*(AH$16-$A577)^3)))</f>
        <v>0</v>
      </c>
      <c r="AI577" s="54" t="n">
        <f aca="false">MIN(1000,MAX(AI578,IF($A577&gt;=AI$16,0,AI$13*(AI$16-$A577)+AI$14*(AI$16-$A577)^2+AI$15*(AI$16-$A577)^3)))</f>
        <v>0</v>
      </c>
      <c r="AJ577" s="54" t="n">
        <f aca="false">MIN(1000,MAX(AJ578,IF($A577&gt;=AJ$16,0,AJ$13*(AJ$16-$A577)+AJ$14*(AJ$16-$A577)^2+AJ$15*(AJ$16-$A577)^3)))</f>
        <v>0</v>
      </c>
      <c r="AK577" s="54" t="n">
        <f aca="false">MIN(1000,MAX(AK578,IF($A577&gt;=AK$16,0,AK$13*(AK$16-$A577)+AK$14*(AK$16-$A577)^2+AK$15*(AK$16-$A577)^3)))</f>
        <v>0</v>
      </c>
      <c r="AL577" s="54" t="n">
        <f aca="false">MIN(1000,MAX(AL578,IF($A577&gt;=AL$16,0,AL$13*(AL$16-$A577)+AL$14*(AL$16-$A577)^2+AL$15*(AL$16-$A577)^3)))</f>
        <v>0</v>
      </c>
      <c r="AM577" s="54" t="n">
        <f aca="false">MIN(1000,MAX(AM578,IF($A577&gt;=AM$16,0,AM$13*(AM$16-$A577)+AM$14*(AM$16-$A577)^2+AM$15*(AM$16-$A577)^3)))</f>
        <v>0</v>
      </c>
      <c r="AN577" s="54" t="n">
        <f aca="false">MIN(1000,MAX(AN578,IF($A577&gt;=AN$16,0,AN$13*(AN$16-$A577)+AN$14*(AN$16-$A577)^2+AN$15*(AN$16-$A577)^3)))</f>
        <v>0</v>
      </c>
      <c r="AO577" s="54" t="n">
        <f aca="false">MIN(1000,MAX(AO578,IF($A577&gt;=AO$16,0,AO$13*(AO$16-$A577)+AO$14*(AO$16-$A577)^2+AO$15*(AO$16-$A577)^3)))</f>
        <v>0</v>
      </c>
      <c r="AP577" s="54" t="n">
        <f aca="false">MIN(1000,MAX(AP578,IF($A577&gt;=AP$16,0,AP$13*(AP$16-$A577)+AP$14*(AP$16-$A577)^2+AP$15*(AP$16-$A577)^3)))</f>
        <v>0</v>
      </c>
      <c r="AQ577" s="54" t="n">
        <f aca="false">MIN(1000,MAX(AQ578,IF($A577&gt;=AQ$16,0,AQ$13*(AQ$16-$A577)+AQ$14*(AQ$16-$A577)^2+AQ$15*(AQ$16-$A577)^3)))</f>
        <v>0</v>
      </c>
      <c r="AR577" s="54" t="n">
        <f aca="false">MIN(1000,MAX(AR578,IF($A577&gt;=AR$16,0,AR$13*(AR$16-$A577)+AR$14*(AR$16-$A577)^2+AR$15*(AR$16-$A577)^3)))</f>
        <v>0</v>
      </c>
      <c r="AS577" s="54" t="n">
        <f aca="false">MIN(1000,MAX(AS578,IF($A577&gt;=AS$16,0,AS$13*(AS$16-$A577)+AS$14*(AS$16-$A577)^2+AS$15*(AS$16-$A577)^3)))</f>
        <v>0</v>
      </c>
      <c r="AT577" s="54" t="n">
        <f aca="false">MIN(1000,MAX(AT578,IF($A577&gt;=AT$16,0,AT$13*(AT$16-$A577)+AT$14*(AT$16-$A577)^2+AT$15*(AT$16-$A577)^3)))</f>
        <v>0</v>
      </c>
      <c r="AU577" s="54" t="n">
        <f aca="false">MIN(1000,MAX(AU578,IF($A577&gt;=AU$16,0,AU$13*(AU$16-$A577)+AU$14*(AU$16-$A577)^2+AU$15*(AU$16-$A577)^3)))</f>
        <v>0</v>
      </c>
      <c r="AV577" s="54" t="n">
        <f aca="false">MIN(1000,MAX(AV578,IF($A577&gt;=AV$16,0,AV$13*(AV$16-$A577)+AV$14*(AV$16-$A577)^2+AV$15*(AV$16-$A577)^3)))</f>
        <v>117.70753</v>
      </c>
      <c r="AW577" s="54" t="n">
        <f aca="false">MIN(1000,MAX(AW578,IF($A577&gt;=AW$16,0,AW$13*(AW$16-$A577)+AW$14*(AW$16-$A577)^2+AW$15*(AW$16-$A577)^3)))</f>
        <v>0</v>
      </c>
      <c r="AX577" s="54" t="n">
        <f aca="false">MIN(1000,MAX(AX578,IF($A577&gt;=AX$16,0,AX$13*(AX$16-$A577)+AX$14*(AX$16-$A577)^2+AX$15*(AX$16-$A577)^3)))</f>
        <v>58.216864</v>
      </c>
      <c r="AY577" s="54" t="n">
        <f aca="false">MIN(1000,MAX(AY578,IF($A577&gt;=AY$16,0,AY$13*(AY$16-$A577)+AY$14*(AY$16-$A577)^2+AY$15*(AY$16-$A577)^3)))</f>
        <v>0</v>
      </c>
      <c r="AZ577" s="54" t="n">
        <f aca="false">MIN(1000,MAX(AZ578,IF($A577&gt;=AZ$16,0,AZ$13*(AZ$16-$A577)+AZ$14*(AZ$16-$A577)^2+AZ$15*(AZ$16-$A577)^3)))</f>
        <v>0</v>
      </c>
      <c r="BA577" s="54" t="n">
        <f aca="false">MIN(1000,MAX(BA578,IF($A577&gt;=BA$16,0,BA$13*(BA$16-$A577)+BA$14*(BA$16-$A577)^2+BA$15*(BA$16-$A577)^3)))</f>
        <v>0</v>
      </c>
    </row>
    <row r="578" customFormat="false" ht="13.8" hidden="false" customHeight="false" outlineLevel="0" collapsed="false">
      <c r="A578" s="12" t="n">
        <f aca="false">A577+10</f>
        <v>5610</v>
      </c>
      <c r="B578" s="54" t="n">
        <f aca="false">MIN(1000,MAX(B579,IF($A578&gt;=B$16,0,B$13*(B$16-$A578)+B$14*(B$16-$A578)^2+B$15*(B$16-$A578)^3)))</f>
        <v>0</v>
      </c>
      <c r="C578" s="54" t="n">
        <f aca="false">MIN(1000,MAX(C579,IF($A578&gt;=C$16,0,C$13*(C$16-$A578)+C$14*(C$16-$A578)^2+C$15*(C$16-$A578)^3)))</f>
        <v>0</v>
      </c>
      <c r="D578" s="54" t="n">
        <f aca="false">MIN(1000,MAX(D579,IF($A578&gt;=D$16,0,D$13*(D$16-$A578)+D$14*(D$16-$A578)^2+D$15*(D$16-$A578)^3)))</f>
        <v>0</v>
      </c>
      <c r="E578" s="54" t="n">
        <f aca="false">MIN(1000,MAX(E579,IF($A578&gt;=E$16,0,E$13*(E$16-$A578)+E$14*(E$16-$A578)^2+E$15*(E$16-$A578)^3)))</f>
        <v>0</v>
      </c>
      <c r="F578" s="54" t="n">
        <f aca="false">MIN(1000,MAX(F579,IF($A578&gt;=F$16,0,F$13*(F$16-$A578)+F$14*(F$16-$A578)^2+F$15*(F$16-$A578)^3)))</f>
        <v>0</v>
      </c>
      <c r="G578" s="54" t="n">
        <f aca="false">MIN(1000,MAX(G579,IF($A578&gt;=G$16,0,G$13*(G$16-$A578)+G$14*(G$16-$A578)^2+G$15*(G$16-$A578)^3)))</f>
        <v>0</v>
      </c>
      <c r="H578" s="54" t="n">
        <f aca="false">MIN(1000,MAX(H579,IF($A578&gt;=H$16,0,H$13*(H$16-$A578)+H$14*(H$16-$A578)^2+H$15*(H$16-$A578)^3)))</f>
        <v>0</v>
      </c>
      <c r="I578" s="54" t="n">
        <f aca="false">MIN(1000,MAX(I579,IF($A578&gt;=I$16,0,I$13*(I$16-$A578)+I$14*(I$16-$A578)^2+I$15*(I$16-$A578)^3)))</f>
        <v>0</v>
      </c>
      <c r="J578" s="54" t="n">
        <f aca="false">MIN(1000,MAX(J579,IF($A578&gt;=J$16,0,J$13*(J$16-$A578)+J$14*(J$16-$A578)^2+J$15*(J$16-$A578)^3)))</f>
        <v>0</v>
      </c>
      <c r="K578" s="54" t="n">
        <f aca="false">MIN(1000,MAX(K579,IF($A578&gt;=K$16,0,K$13*(K$16-$A578)+K$14*(K$16-$A578)^2+K$15*(K$16-$A578)^3)))</f>
        <v>0</v>
      </c>
      <c r="L578" s="54" t="n">
        <f aca="false">MIN(1000,MAX(L579,IF($A578&gt;=L$16,0,L$13*(L$16-$A578)+L$14*(L$16-$A578)^2+L$15*(L$16-$A578)^3)))</f>
        <v>0</v>
      </c>
      <c r="M578" s="54" t="n">
        <f aca="false">MIN(1000,MAX(M579,IF($A578&gt;=M$16,0,M$13*(M$16-$A578)+M$14*(M$16-$A578)^2+M$15*(M$16-$A578)^3)))</f>
        <v>0</v>
      </c>
      <c r="N578" s="54" t="n">
        <f aca="false">MIN(1000,MAX(N579,IF($A578&gt;=N$16,0,N$13*(N$16-$A578)+N$14*(N$16-$A578)^2+N$15*(N$16-$A578)^3)))</f>
        <v>0</v>
      </c>
      <c r="O578" s="54" t="n">
        <f aca="false">MIN(1000,MAX(O579,IF($A578&gt;=O$16,0,O$13*(O$16-$A578)+O$14*(O$16-$A578)^2+O$15*(O$16-$A578)^3)))</f>
        <v>0</v>
      </c>
      <c r="P578" s="54" t="n">
        <f aca="false">MIN(1000,MAX(P579,IF($A578&gt;=P$16,0,P$13*(P$16-$A578)+P$14*(P$16-$A578)^2+P$15*(P$16-$A578)^3)))</f>
        <v>0</v>
      </c>
      <c r="Q578" s="54" t="n">
        <f aca="false">MIN(1000,MAX(Q579,IF($A578&gt;=Q$16,0,Q$13*(Q$16-$A578)+Q$14*(Q$16-$A578)^2+Q$15*(Q$16-$A578)^3)))</f>
        <v>0</v>
      </c>
      <c r="R578" s="54" t="n">
        <f aca="false">MIN(1000,MAX(R579,IF($A578&gt;=R$16,0,R$13*(R$16-$A578)+R$14*(R$16-$A578)^2+R$15*(R$16-$A578)^3)))</f>
        <v>0</v>
      </c>
      <c r="S578" s="54" t="n">
        <f aca="false">MIN(1000,MAX(S579,IF($A578&gt;=S$16,0,S$13*(S$16-$A578)+S$14*(S$16-$A578)^2+S$15*(S$16-$A578)^3)))</f>
        <v>0</v>
      </c>
      <c r="T578" s="54" t="n">
        <f aca="false">MIN(1000,MAX(T579,IF($A578&gt;=T$16,0,T$13*(T$16-$A578)+T$14*(T$16-$A578)^2+T$15*(T$16-$A578)^3)))</f>
        <v>0</v>
      </c>
      <c r="U578" s="54" t="n">
        <f aca="false">MIN(1000,MAX(U579,IF($A578&gt;=U$16,0,U$13*(U$16-$A578)+U$14*(U$16-$A578)^2+U$15*(U$16-$A578)^3)))</f>
        <v>19.60245</v>
      </c>
      <c r="V578" s="54" t="n">
        <f aca="false">MIN(1000,MAX(V579,IF($A578&gt;=V$16,0,V$13*(V$16-$A578)+V$14*(V$16-$A578)^2+V$15*(V$16-$A578)^3)))</f>
        <v>0</v>
      </c>
      <c r="W578" s="54" t="n">
        <f aca="false">MIN(1000,MAX(W579,IF($A578&gt;=W$16,0,W$13*(W$16-$A578)+W$14*(W$16-$A578)^2+W$15*(W$16-$A578)^3)))</f>
        <v>11.36748</v>
      </c>
      <c r="X578" s="54" t="n">
        <f aca="false">MIN(1000,MAX(X579,IF($A578&gt;=X$16,0,X$13*(X$16-$A578)+X$14*(X$16-$A578)^2+X$15*(X$16-$A578)^3)))</f>
        <v>0</v>
      </c>
      <c r="Y578" s="54" t="n">
        <f aca="false">MIN(1000,MAX(Y579,IF($A578&gt;=Y$16,0,Y$13*(Y$16-$A578)+Y$14*(Y$16-$A578)^2+Y$15*(Y$16-$A578)^3)))</f>
        <v>0</v>
      </c>
      <c r="Z578" s="54" t="n">
        <f aca="false">MIN(1000,MAX(Z579,IF($A578&gt;=Z$16,0,Z$13*(Z$16-$A578)+Z$14*(Z$16-$A578)^2+Z$15*(Z$16-$A578)^3)))</f>
        <v>0</v>
      </c>
      <c r="AC578" s="54" t="n">
        <f aca="false">MIN(1000,MAX(AC579,IF($A578&gt;=AC$16,0,AC$13*(AC$16-$A578)+AC$14*(AC$16-$A578)^2+AC$15*(AC$16-$A578)^3)))</f>
        <v>0</v>
      </c>
      <c r="AD578" s="54" t="n">
        <f aca="false">MIN(1000,MAX(AD579,IF($A578&gt;=AD$16,0,AD$13*(AD$16-$A578)+AD$14*(AD$16-$A578)^2+AD$15*(AD$16-$A578)^3)))</f>
        <v>0</v>
      </c>
      <c r="AE578" s="54" t="n">
        <f aca="false">MIN(1000,MAX(AE579,IF($A578&gt;=AE$16,0,AE$13*(AE$16-$A578)+AE$14*(AE$16-$A578)^2+AE$15*(AE$16-$A578)^3)))</f>
        <v>0</v>
      </c>
      <c r="AF578" s="54" t="n">
        <f aca="false">MIN(1000,MAX(AF579,IF($A578&gt;=AF$16,0,AF$13*(AF$16-$A578)+AF$14*(AF$16-$A578)^2+AF$15*(AF$16-$A578)^3)))</f>
        <v>0</v>
      </c>
      <c r="AG578" s="54" t="n">
        <f aca="false">MIN(1000,MAX(AG579,IF($A578&gt;=AG$16,0,AG$13*(AG$16-$A578)+AG$14*(AG$16-$A578)^2+AG$15*(AG$16-$A578)^3)))</f>
        <v>0</v>
      </c>
      <c r="AH578" s="54" t="n">
        <f aca="false">MIN(1000,MAX(AH579,IF($A578&gt;=AH$16,0,AH$13*(AH$16-$A578)+AH$14*(AH$16-$A578)^2+AH$15*(AH$16-$A578)^3)))</f>
        <v>0</v>
      </c>
      <c r="AI578" s="54" t="n">
        <f aca="false">MIN(1000,MAX(AI579,IF($A578&gt;=AI$16,0,AI$13*(AI$16-$A578)+AI$14*(AI$16-$A578)^2+AI$15*(AI$16-$A578)^3)))</f>
        <v>0</v>
      </c>
      <c r="AJ578" s="54" t="n">
        <f aca="false">MIN(1000,MAX(AJ579,IF($A578&gt;=AJ$16,0,AJ$13*(AJ$16-$A578)+AJ$14*(AJ$16-$A578)^2+AJ$15*(AJ$16-$A578)^3)))</f>
        <v>0</v>
      </c>
      <c r="AK578" s="54" t="n">
        <f aca="false">MIN(1000,MAX(AK579,IF($A578&gt;=AK$16,0,AK$13*(AK$16-$A578)+AK$14*(AK$16-$A578)^2+AK$15*(AK$16-$A578)^3)))</f>
        <v>0</v>
      </c>
      <c r="AL578" s="54" t="n">
        <f aca="false">MIN(1000,MAX(AL579,IF($A578&gt;=AL$16,0,AL$13*(AL$16-$A578)+AL$14*(AL$16-$A578)^2+AL$15*(AL$16-$A578)^3)))</f>
        <v>0</v>
      </c>
      <c r="AM578" s="54" t="n">
        <f aca="false">MIN(1000,MAX(AM579,IF($A578&gt;=AM$16,0,AM$13*(AM$16-$A578)+AM$14*(AM$16-$A578)^2+AM$15*(AM$16-$A578)^3)))</f>
        <v>0</v>
      </c>
      <c r="AN578" s="54" t="n">
        <f aca="false">MIN(1000,MAX(AN579,IF($A578&gt;=AN$16,0,AN$13*(AN$16-$A578)+AN$14*(AN$16-$A578)^2+AN$15*(AN$16-$A578)^3)))</f>
        <v>0</v>
      </c>
      <c r="AO578" s="54" t="n">
        <f aca="false">MIN(1000,MAX(AO579,IF($A578&gt;=AO$16,0,AO$13*(AO$16-$A578)+AO$14*(AO$16-$A578)^2+AO$15*(AO$16-$A578)^3)))</f>
        <v>0</v>
      </c>
      <c r="AP578" s="54" t="n">
        <f aca="false">MIN(1000,MAX(AP579,IF($A578&gt;=AP$16,0,AP$13*(AP$16-$A578)+AP$14*(AP$16-$A578)^2+AP$15*(AP$16-$A578)^3)))</f>
        <v>0</v>
      </c>
      <c r="AQ578" s="54" t="n">
        <f aca="false">MIN(1000,MAX(AQ579,IF($A578&gt;=AQ$16,0,AQ$13*(AQ$16-$A578)+AQ$14*(AQ$16-$A578)^2+AQ$15*(AQ$16-$A578)^3)))</f>
        <v>0</v>
      </c>
      <c r="AR578" s="54" t="n">
        <f aca="false">MIN(1000,MAX(AR579,IF($A578&gt;=AR$16,0,AR$13*(AR$16-$A578)+AR$14*(AR$16-$A578)^2+AR$15*(AR$16-$A578)^3)))</f>
        <v>0</v>
      </c>
      <c r="AS578" s="54" t="n">
        <f aca="false">MIN(1000,MAX(AS579,IF($A578&gt;=AS$16,0,AS$13*(AS$16-$A578)+AS$14*(AS$16-$A578)^2+AS$15*(AS$16-$A578)^3)))</f>
        <v>0</v>
      </c>
      <c r="AT578" s="54" t="n">
        <f aca="false">MIN(1000,MAX(AT579,IF($A578&gt;=AT$16,0,AT$13*(AT$16-$A578)+AT$14*(AT$16-$A578)^2+AT$15*(AT$16-$A578)^3)))</f>
        <v>0</v>
      </c>
      <c r="AU578" s="54" t="n">
        <f aca="false">MIN(1000,MAX(AU579,IF($A578&gt;=AU$16,0,AU$13*(AU$16-$A578)+AU$14*(AU$16-$A578)^2+AU$15*(AU$16-$A578)^3)))</f>
        <v>0</v>
      </c>
      <c r="AV578" s="54" t="n">
        <f aca="false">MIN(1000,MAX(AV579,IF($A578&gt;=AV$16,0,AV$13*(AV$16-$A578)+AV$14*(AV$16-$A578)^2+AV$15*(AV$16-$A578)^3)))</f>
        <v>116.25453</v>
      </c>
      <c r="AW578" s="54" t="n">
        <f aca="false">MIN(1000,MAX(AW579,IF($A578&gt;=AW$16,0,AW$13*(AW$16-$A578)+AW$14*(AW$16-$A578)^2+AW$15*(AW$16-$A578)^3)))</f>
        <v>0</v>
      </c>
      <c r="AX578" s="54" t="n">
        <f aca="false">MIN(1000,MAX(AX579,IF($A578&gt;=AX$16,0,AX$13*(AX$16-$A578)+AX$14*(AX$16-$A578)^2+AX$15*(AX$16-$A578)^3)))</f>
        <v>58.216864</v>
      </c>
      <c r="AY578" s="54" t="n">
        <f aca="false">MIN(1000,MAX(AY579,IF($A578&gt;=AY$16,0,AY$13*(AY$16-$A578)+AY$14*(AY$16-$A578)^2+AY$15*(AY$16-$A578)^3)))</f>
        <v>0</v>
      </c>
      <c r="AZ578" s="54" t="n">
        <f aca="false">MIN(1000,MAX(AZ579,IF($A578&gt;=AZ$16,0,AZ$13*(AZ$16-$A578)+AZ$14*(AZ$16-$A578)^2+AZ$15*(AZ$16-$A578)^3)))</f>
        <v>0</v>
      </c>
      <c r="BA578" s="54" t="n">
        <f aca="false">MIN(1000,MAX(BA579,IF($A578&gt;=BA$16,0,BA$13*(BA$16-$A578)+BA$14*(BA$16-$A578)^2+BA$15*(BA$16-$A578)^3)))</f>
        <v>0</v>
      </c>
    </row>
    <row r="579" customFormat="false" ht="13.8" hidden="false" customHeight="false" outlineLevel="0" collapsed="false">
      <c r="A579" s="12" t="n">
        <f aca="false">A578+10</f>
        <v>5620</v>
      </c>
      <c r="B579" s="54" t="n">
        <f aca="false">MIN(1000,MAX(B580,IF($A579&gt;=B$16,0,B$13*(B$16-$A579)+B$14*(B$16-$A579)^2+B$15*(B$16-$A579)^3)))</f>
        <v>0</v>
      </c>
      <c r="C579" s="54" t="n">
        <f aca="false">MIN(1000,MAX(C580,IF($A579&gt;=C$16,0,C$13*(C$16-$A579)+C$14*(C$16-$A579)^2+C$15*(C$16-$A579)^3)))</f>
        <v>0</v>
      </c>
      <c r="D579" s="54" t="n">
        <f aca="false">MIN(1000,MAX(D580,IF($A579&gt;=D$16,0,D$13*(D$16-$A579)+D$14*(D$16-$A579)^2+D$15*(D$16-$A579)^3)))</f>
        <v>0</v>
      </c>
      <c r="E579" s="54" t="n">
        <f aca="false">MIN(1000,MAX(E580,IF($A579&gt;=E$16,0,E$13*(E$16-$A579)+E$14*(E$16-$A579)^2+E$15*(E$16-$A579)^3)))</f>
        <v>0</v>
      </c>
      <c r="F579" s="54" t="n">
        <f aca="false">MIN(1000,MAX(F580,IF($A579&gt;=F$16,0,F$13*(F$16-$A579)+F$14*(F$16-$A579)^2+F$15*(F$16-$A579)^3)))</f>
        <v>0</v>
      </c>
      <c r="G579" s="54" t="n">
        <f aca="false">MIN(1000,MAX(G580,IF($A579&gt;=G$16,0,G$13*(G$16-$A579)+G$14*(G$16-$A579)^2+G$15*(G$16-$A579)^3)))</f>
        <v>0</v>
      </c>
      <c r="H579" s="54" t="n">
        <f aca="false">MIN(1000,MAX(H580,IF($A579&gt;=H$16,0,H$13*(H$16-$A579)+H$14*(H$16-$A579)^2+H$15*(H$16-$A579)^3)))</f>
        <v>0</v>
      </c>
      <c r="I579" s="54" t="n">
        <f aca="false">MIN(1000,MAX(I580,IF($A579&gt;=I$16,0,I$13*(I$16-$A579)+I$14*(I$16-$A579)^2+I$15*(I$16-$A579)^3)))</f>
        <v>0</v>
      </c>
      <c r="J579" s="54" t="n">
        <f aca="false">MIN(1000,MAX(J580,IF($A579&gt;=J$16,0,J$13*(J$16-$A579)+J$14*(J$16-$A579)^2+J$15*(J$16-$A579)^3)))</f>
        <v>0</v>
      </c>
      <c r="K579" s="54" t="n">
        <f aca="false">MIN(1000,MAX(K580,IF($A579&gt;=K$16,0,K$13*(K$16-$A579)+K$14*(K$16-$A579)^2+K$15*(K$16-$A579)^3)))</f>
        <v>0</v>
      </c>
      <c r="L579" s="54" t="n">
        <f aca="false">MIN(1000,MAX(L580,IF($A579&gt;=L$16,0,L$13*(L$16-$A579)+L$14*(L$16-$A579)^2+L$15*(L$16-$A579)^3)))</f>
        <v>0</v>
      </c>
      <c r="M579" s="54" t="n">
        <f aca="false">MIN(1000,MAX(M580,IF($A579&gt;=M$16,0,M$13*(M$16-$A579)+M$14*(M$16-$A579)^2+M$15*(M$16-$A579)^3)))</f>
        <v>0</v>
      </c>
      <c r="N579" s="54" t="n">
        <f aca="false">MIN(1000,MAX(N580,IF($A579&gt;=N$16,0,N$13*(N$16-$A579)+N$14*(N$16-$A579)^2+N$15*(N$16-$A579)^3)))</f>
        <v>0</v>
      </c>
      <c r="O579" s="54" t="n">
        <f aca="false">MIN(1000,MAX(O580,IF($A579&gt;=O$16,0,O$13*(O$16-$A579)+O$14*(O$16-$A579)^2+O$15*(O$16-$A579)^3)))</f>
        <v>0</v>
      </c>
      <c r="P579" s="54" t="n">
        <f aca="false">MIN(1000,MAX(P580,IF($A579&gt;=P$16,0,P$13*(P$16-$A579)+P$14*(P$16-$A579)^2+P$15*(P$16-$A579)^3)))</f>
        <v>0</v>
      </c>
      <c r="Q579" s="54" t="n">
        <f aca="false">MIN(1000,MAX(Q580,IF($A579&gt;=Q$16,0,Q$13*(Q$16-$A579)+Q$14*(Q$16-$A579)^2+Q$15*(Q$16-$A579)^3)))</f>
        <v>0</v>
      </c>
      <c r="R579" s="54" t="n">
        <f aca="false">MIN(1000,MAX(R580,IF($A579&gt;=R$16,0,R$13*(R$16-$A579)+R$14*(R$16-$A579)^2+R$15*(R$16-$A579)^3)))</f>
        <v>0</v>
      </c>
      <c r="S579" s="54" t="n">
        <f aca="false">MIN(1000,MAX(S580,IF($A579&gt;=S$16,0,S$13*(S$16-$A579)+S$14*(S$16-$A579)^2+S$15*(S$16-$A579)^3)))</f>
        <v>0</v>
      </c>
      <c r="T579" s="54" t="n">
        <f aca="false">MIN(1000,MAX(T580,IF($A579&gt;=T$16,0,T$13*(T$16-$A579)+T$14*(T$16-$A579)^2+T$15*(T$16-$A579)^3)))</f>
        <v>0</v>
      </c>
      <c r="U579" s="54" t="n">
        <f aca="false">MIN(1000,MAX(U580,IF($A579&gt;=U$16,0,U$13*(U$16-$A579)+U$14*(U$16-$A579)^2+U$15*(U$16-$A579)^3)))</f>
        <v>19.35745</v>
      </c>
      <c r="V579" s="54" t="n">
        <f aca="false">MIN(1000,MAX(V580,IF($A579&gt;=V$16,0,V$13*(V$16-$A579)+V$14*(V$16-$A579)^2+V$15*(V$16-$A579)^3)))</f>
        <v>0</v>
      </c>
      <c r="W579" s="54" t="n">
        <f aca="false">MIN(1000,MAX(W580,IF($A579&gt;=W$16,0,W$13*(W$16-$A579)+W$14*(W$16-$A579)^2+W$15*(W$16-$A579)^3)))</f>
        <v>11.23848</v>
      </c>
      <c r="X579" s="54" t="n">
        <f aca="false">MIN(1000,MAX(X580,IF($A579&gt;=X$16,0,X$13*(X$16-$A579)+X$14*(X$16-$A579)^2+X$15*(X$16-$A579)^3)))</f>
        <v>0</v>
      </c>
      <c r="Y579" s="54" t="n">
        <f aca="false">MIN(1000,MAX(Y580,IF($A579&gt;=Y$16,0,Y$13*(Y$16-$A579)+Y$14*(Y$16-$A579)^2+Y$15*(Y$16-$A579)^3)))</f>
        <v>0</v>
      </c>
      <c r="Z579" s="54" t="n">
        <f aca="false">MIN(1000,MAX(Z580,IF($A579&gt;=Z$16,0,Z$13*(Z$16-$A579)+Z$14*(Z$16-$A579)^2+Z$15*(Z$16-$A579)^3)))</f>
        <v>0</v>
      </c>
      <c r="AC579" s="54" t="n">
        <f aca="false">MIN(1000,MAX(AC580,IF($A579&gt;=AC$16,0,AC$13*(AC$16-$A579)+AC$14*(AC$16-$A579)^2+AC$15*(AC$16-$A579)^3)))</f>
        <v>0</v>
      </c>
      <c r="AD579" s="54" t="n">
        <f aca="false">MIN(1000,MAX(AD580,IF($A579&gt;=AD$16,0,AD$13*(AD$16-$A579)+AD$14*(AD$16-$A579)^2+AD$15*(AD$16-$A579)^3)))</f>
        <v>0</v>
      </c>
      <c r="AE579" s="54" t="n">
        <f aca="false">MIN(1000,MAX(AE580,IF($A579&gt;=AE$16,0,AE$13*(AE$16-$A579)+AE$14*(AE$16-$A579)^2+AE$15*(AE$16-$A579)^3)))</f>
        <v>0</v>
      </c>
      <c r="AF579" s="54" t="n">
        <f aca="false">MIN(1000,MAX(AF580,IF($A579&gt;=AF$16,0,AF$13*(AF$16-$A579)+AF$14*(AF$16-$A579)^2+AF$15*(AF$16-$A579)^3)))</f>
        <v>0</v>
      </c>
      <c r="AG579" s="54" t="n">
        <f aca="false">MIN(1000,MAX(AG580,IF($A579&gt;=AG$16,0,AG$13*(AG$16-$A579)+AG$14*(AG$16-$A579)^2+AG$15*(AG$16-$A579)^3)))</f>
        <v>0</v>
      </c>
      <c r="AH579" s="54" t="n">
        <f aca="false">MIN(1000,MAX(AH580,IF($A579&gt;=AH$16,0,AH$13*(AH$16-$A579)+AH$14*(AH$16-$A579)^2+AH$15*(AH$16-$A579)^3)))</f>
        <v>0</v>
      </c>
      <c r="AI579" s="54" t="n">
        <f aca="false">MIN(1000,MAX(AI580,IF($A579&gt;=AI$16,0,AI$13*(AI$16-$A579)+AI$14*(AI$16-$A579)^2+AI$15*(AI$16-$A579)^3)))</f>
        <v>0</v>
      </c>
      <c r="AJ579" s="54" t="n">
        <f aca="false">MIN(1000,MAX(AJ580,IF($A579&gt;=AJ$16,0,AJ$13*(AJ$16-$A579)+AJ$14*(AJ$16-$A579)^2+AJ$15*(AJ$16-$A579)^3)))</f>
        <v>0</v>
      </c>
      <c r="AK579" s="54" t="n">
        <f aca="false">MIN(1000,MAX(AK580,IF($A579&gt;=AK$16,0,AK$13*(AK$16-$A579)+AK$14*(AK$16-$A579)^2+AK$15*(AK$16-$A579)^3)))</f>
        <v>0</v>
      </c>
      <c r="AL579" s="54" t="n">
        <f aca="false">MIN(1000,MAX(AL580,IF($A579&gt;=AL$16,0,AL$13*(AL$16-$A579)+AL$14*(AL$16-$A579)^2+AL$15*(AL$16-$A579)^3)))</f>
        <v>0</v>
      </c>
      <c r="AM579" s="54" t="n">
        <f aca="false">MIN(1000,MAX(AM580,IF($A579&gt;=AM$16,0,AM$13*(AM$16-$A579)+AM$14*(AM$16-$A579)^2+AM$15*(AM$16-$A579)^3)))</f>
        <v>0</v>
      </c>
      <c r="AN579" s="54" t="n">
        <f aca="false">MIN(1000,MAX(AN580,IF($A579&gt;=AN$16,0,AN$13*(AN$16-$A579)+AN$14*(AN$16-$A579)^2+AN$15*(AN$16-$A579)^3)))</f>
        <v>0</v>
      </c>
      <c r="AO579" s="54" t="n">
        <f aca="false">MIN(1000,MAX(AO580,IF($A579&gt;=AO$16,0,AO$13*(AO$16-$A579)+AO$14*(AO$16-$A579)^2+AO$15*(AO$16-$A579)^3)))</f>
        <v>0</v>
      </c>
      <c r="AP579" s="54" t="n">
        <f aca="false">MIN(1000,MAX(AP580,IF($A579&gt;=AP$16,0,AP$13*(AP$16-$A579)+AP$14*(AP$16-$A579)^2+AP$15*(AP$16-$A579)^3)))</f>
        <v>0</v>
      </c>
      <c r="AQ579" s="54" t="n">
        <f aca="false">MIN(1000,MAX(AQ580,IF($A579&gt;=AQ$16,0,AQ$13*(AQ$16-$A579)+AQ$14*(AQ$16-$A579)^2+AQ$15*(AQ$16-$A579)^3)))</f>
        <v>0</v>
      </c>
      <c r="AR579" s="54" t="n">
        <f aca="false">MIN(1000,MAX(AR580,IF($A579&gt;=AR$16,0,AR$13*(AR$16-$A579)+AR$14*(AR$16-$A579)^2+AR$15*(AR$16-$A579)^3)))</f>
        <v>0</v>
      </c>
      <c r="AS579" s="54" t="n">
        <f aca="false">MIN(1000,MAX(AS580,IF($A579&gt;=AS$16,0,AS$13*(AS$16-$A579)+AS$14*(AS$16-$A579)^2+AS$15*(AS$16-$A579)^3)))</f>
        <v>0</v>
      </c>
      <c r="AT579" s="54" t="n">
        <f aca="false">MIN(1000,MAX(AT580,IF($A579&gt;=AT$16,0,AT$13*(AT$16-$A579)+AT$14*(AT$16-$A579)^2+AT$15*(AT$16-$A579)^3)))</f>
        <v>0</v>
      </c>
      <c r="AU579" s="54" t="n">
        <f aca="false">MIN(1000,MAX(AU580,IF($A579&gt;=AU$16,0,AU$13*(AU$16-$A579)+AU$14*(AU$16-$A579)^2+AU$15*(AU$16-$A579)^3)))</f>
        <v>0</v>
      </c>
      <c r="AV579" s="54" t="n">
        <f aca="false">MIN(1000,MAX(AV580,IF($A579&gt;=AV$16,0,AV$13*(AV$16-$A579)+AV$14*(AV$16-$A579)^2+AV$15*(AV$16-$A579)^3)))</f>
        <v>114.80153</v>
      </c>
      <c r="AW579" s="54" t="n">
        <f aca="false">MIN(1000,MAX(AW580,IF($A579&gt;=AW$16,0,AW$13*(AW$16-$A579)+AW$14*(AW$16-$A579)^2+AW$15*(AW$16-$A579)^3)))</f>
        <v>0</v>
      </c>
      <c r="AX579" s="54" t="n">
        <f aca="false">MIN(1000,MAX(AX580,IF($A579&gt;=AX$16,0,AX$13*(AX$16-$A579)+AX$14*(AX$16-$A579)^2+AX$15*(AX$16-$A579)^3)))</f>
        <v>58.216864</v>
      </c>
      <c r="AY579" s="54" t="n">
        <f aca="false">MIN(1000,MAX(AY580,IF($A579&gt;=AY$16,0,AY$13*(AY$16-$A579)+AY$14*(AY$16-$A579)^2+AY$15*(AY$16-$A579)^3)))</f>
        <v>0</v>
      </c>
      <c r="AZ579" s="54" t="n">
        <f aca="false">MIN(1000,MAX(AZ580,IF($A579&gt;=AZ$16,0,AZ$13*(AZ$16-$A579)+AZ$14*(AZ$16-$A579)^2+AZ$15*(AZ$16-$A579)^3)))</f>
        <v>0</v>
      </c>
      <c r="BA579" s="54" t="n">
        <f aca="false">MIN(1000,MAX(BA580,IF($A579&gt;=BA$16,0,BA$13*(BA$16-$A579)+BA$14*(BA$16-$A579)^2+BA$15*(BA$16-$A579)^3)))</f>
        <v>0</v>
      </c>
    </row>
    <row r="580" customFormat="false" ht="13.8" hidden="false" customHeight="false" outlineLevel="0" collapsed="false">
      <c r="A580" s="12" t="n">
        <f aca="false">A579+10</f>
        <v>5630</v>
      </c>
      <c r="B580" s="54" t="n">
        <f aca="false">MIN(1000,MAX(B581,IF($A580&gt;=B$16,0,B$13*(B$16-$A580)+B$14*(B$16-$A580)^2+B$15*(B$16-$A580)^3)))</f>
        <v>0</v>
      </c>
      <c r="C580" s="54" t="n">
        <f aca="false">MIN(1000,MAX(C581,IF($A580&gt;=C$16,0,C$13*(C$16-$A580)+C$14*(C$16-$A580)^2+C$15*(C$16-$A580)^3)))</f>
        <v>0</v>
      </c>
      <c r="D580" s="54" t="n">
        <f aca="false">MIN(1000,MAX(D581,IF($A580&gt;=D$16,0,D$13*(D$16-$A580)+D$14*(D$16-$A580)^2+D$15*(D$16-$A580)^3)))</f>
        <v>0</v>
      </c>
      <c r="E580" s="54" t="n">
        <f aca="false">MIN(1000,MAX(E581,IF($A580&gt;=E$16,0,E$13*(E$16-$A580)+E$14*(E$16-$A580)^2+E$15*(E$16-$A580)^3)))</f>
        <v>0</v>
      </c>
      <c r="F580" s="54" t="n">
        <f aca="false">MIN(1000,MAX(F581,IF($A580&gt;=F$16,0,F$13*(F$16-$A580)+F$14*(F$16-$A580)^2+F$15*(F$16-$A580)^3)))</f>
        <v>0</v>
      </c>
      <c r="G580" s="54" t="n">
        <f aca="false">MIN(1000,MAX(G581,IF($A580&gt;=G$16,0,G$13*(G$16-$A580)+G$14*(G$16-$A580)^2+G$15*(G$16-$A580)^3)))</f>
        <v>0</v>
      </c>
      <c r="H580" s="54" t="n">
        <f aca="false">MIN(1000,MAX(H581,IF($A580&gt;=H$16,0,H$13*(H$16-$A580)+H$14*(H$16-$A580)^2+H$15*(H$16-$A580)^3)))</f>
        <v>0</v>
      </c>
      <c r="I580" s="54" t="n">
        <f aca="false">MIN(1000,MAX(I581,IF($A580&gt;=I$16,0,I$13*(I$16-$A580)+I$14*(I$16-$A580)^2+I$15*(I$16-$A580)^3)))</f>
        <v>0</v>
      </c>
      <c r="J580" s="54" t="n">
        <f aca="false">MIN(1000,MAX(J581,IF($A580&gt;=J$16,0,J$13*(J$16-$A580)+J$14*(J$16-$A580)^2+J$15*(J$16-$A580)^3)))</f>
        <v>0</v>
      </c>
      <c r="K580" s="54" t="n">
        <f aca="false">MIN(1000,MAX(K581,IF($A580&gt;=K$16,0,K$13*(K$16-$A580)+K$14*(K$16-$A580)^2+K$15*(K$16-$A580)^3)))</f>
        <v>0</v>
      </c>
      <c r="L580" s="54" t="n">
        <f aca="false">MIN(1000,MAX(L581,IF($A580&gt;=L$16,0,L$13*(L$16-$A580)+L$14*(L$16-$A580)^2+L$15*(L$16-$A580)^3)))</f>
        <v>0</v>
      </c>
      <c r="M580" s="54" t="n">
        <f aca="false">MIN(1000,MAX(M581,IF($A580&gt;=M$16,0,M$13*(M$16-$A580)+M$14*(M$16-$A580)^2+M$15*(M$16-$A580)^3)))</f>
        <v>0</v>
      </c>
      <c r="N580" s="54" t="n">
        <f aca="false">MIN(1000,MAX(N581,IF($A580&gt;=N$16,0,N$13*(N$16-$A580)+N$14*(N$16-$A580)^2+N$15*(N$16-$A580)^3)))</f>
        <v>0</v>
      </c>
      <c r="O580" s="54" t="n">
        <f aca="false">MIN(1000,MAX(O581,IF($A580&gt;=O$16,0,O$13*(O$16-$A580)+O$14*(O$16-$A580)^2+O$15*(O$16-$A580)^3)))</f>
        <v>0</v>
      </c>
      <c r="P580" s="54" t="n">
        <f aca="false">MIN(1000,MAX(P581,IF($A580&gt;=P$16,0,P$13*(P$16-$A580)+P$14*(P$16-$A580)^2+P$15*(P$16-$A580)^3)))</f>
        <v>0</v>
      </c>
      <c r="Q580" s="54" t="n">
        <f aca="false">MIN(1000,MAX(Q581,IF($A580&gt;=Q$16,0,Q$13*(Q$16-$A580)+Q$14*(Q$16-$A580)^2+Q$15*(Q$16-$A580)^3)))</f>
        <v>0</v>
      </c>
      <c r="R580" s="54" t="n">
        <f aca="false">MIN(1000,MAX(R581,IF($A580&gt;=R$16,0,R$13*(R$16-$A580)+R$14*(R$16-$A580)^2+R$15*(R$16-$A580)^3)))</f>
        <v>0</v>
      </c>
      <c r="S580" s="54" t="n">
        <f aca="false">MIN(1000,MAX(S581,IF($A580&gt;=S$16,0,S$13*(S$16-$A580)+S$14*(S$16-$A580)^2+S$15*(S$16-$A580)^3)))</f>
        <v>0</v>
      </c>
      <c r="T580" s="54" t="n">
        <f aca="false">MIN(1000,MAX(T581,IF($A580&gt;=T$16,0,T$13*(T$16-$A580)+T$14*(T$16-$A580)^2+T$15*(T$16-$A580)^3)))</f>
        <v>0</v>
      </c>
      <c r="U580" s="54" t="n">
        <f aca="false">MIN(1000,MAX(U581,IF($A580&gt;=U$16,0,U$13*(U$16-$A580)+U$14*(U$16-$A580)^2+U$15*(U$16-$A580)^3)))</f>
        <v>19.11245</v>
      </c>
      <c r="V580" s="54" t="n">
        <f aca="false">MIN(1000,MAX(V581,IF($A580&gt;=V$16,0,V$13*(V$16-$A580)+V$14*(V$16-$A580)^2+V$15*(V$16-$A580)^3)))</f>
        <v>0</v>
      </c>
      <c r="W580" s="54" t="n">
        <f aca="false">MIN(1000,MAX(W581,IF($A580&gt;=W$16,0,W$13*(W$16-$A580)+W$14*(W$16-$A580)^2+W$15*(W$16-$A580)^3)))</f>
        <v>11.10948</v>
      </c>
      <c r="X580" s="54" t="n">
        <f aca="false">MIN(1000,MAX(X581,IF($A580&gt;=X$16,0,X$13*(X$16-$A580)+X$14*(X$16-$A580)^2+X$15*(X$16-$A580)^3)))</f>
        <v>0</v>
      </c>
      <c r="Y580" s="54" t="n">
        <f aca="false">MIN(1000,MAX(Y581,IF($A580&gt;=Y$16,0,Y$13*(Y$16-$A580)+Y$14*(Y$16-$A580)^2+Y$15*(Y$16-$A580)^3)))</f>
        <v>0</v>
      </c>
      <c r="Z580" s="54" t="n">
        <f aca="false">MIN(1000,MAX(Z581,IF($A580&gt;=Z$16,0,Z$13*(Z$16-$A580)+Z$14*(Z$16-$A580)^2+Z$15*(Z$16-$A580)^3)))</f>
        <v>0</v>
      </c>
      <c r="AC580" s="54" t="n">
        <f aca="false">MIN(1000,MAX(AC581,IF($A580&gt;=AC$16,0,AC$13*(AC$16-$A580)+AC$14*(AC$16-$A580)^2+AC$15*(AC$16-$A580)^3)))</f>
        <v>0</v>
      </c>
      <c r="AD580" s="54" t="n">
        <f aca="false">MIN(1000,MAX(AD581,IF($A580&gt;=AD$16,0,AD$13*(AD$16-$A580)+AD$14*(AD$16-$A580)^2+AD$15*(AD$16-$A580)^3)))</f>
        <v>0</v>
      </c>
      <c r="AE580" s="54" t="n">
        <f aca="false">MIN(1000,MAX(AE581,IF($A580&gt;=AE$16,0,AE$13*(AE$16-$A580)+AE$14*(AE$16-$A580)^2+AE$15*(AE$16-$A580)^3)))</f>
        <v>0</v>
      </c>
      <c r="AF580" s="54" t="n">
        <f aca="false">MIN(1000,MAX(AF581,IF($A580&gt;=AF$16,0,AF$13*(AF$16-$A580)+AF$14*(AF$16-$A580)^2+AF$15*(AF$16-$A580)^3)))</f>
        <v>0</v>
      </c>
      <c r="AG580" s="54" t="n">
        <f aca="false">MIN(1000,MAX(AG581,IF($A580&gt;=AG$16,0,AG$13*(AG$16-$A580)+AG$14*(AG$16-$A580)^2+AG$15*(AG$16-$A580)^3)))</f>
        <v>0</v>
      </c>
      <c r="AH580" s="54" t="n">
        <f aca="false">MIN(1000,MAX(AH581,IF($A580&gt;=AH$16,0,AH$13*(AH$16-$A580)+AH$14*(AH$16-$A580)^2+AH$15*(AH$16-$A580)^3)))</f>
        <v>0</v>
      </c>
      <c r="AI580" s="54" t="n">
        <f aca="false">MIN(1000,MAX(AI581,IF($A580&gt;=AI$16,0,AI$13*(AI$16-$A580)+AI$14*(AI$16-$A580)^2+AI$15*(AI$16-$A580)^3)))</f>
        <v>0</v>
      </c>
      <c r="AJ580" s="54" t="n">
        <f aca="false">MIN(1000,MAX(AJ581,IF($A580&gt;=AJ$16,0,AJ$13*(AJ$16-$A580)+AJ$14*(AJ$16-$A580)^2+AJ$15*(AJ$16-$A580)^3)))</f>
        <v>0</v>
      </c>
      <c r="AK580" s="54" t="n">
        <f aca="false">MIN(1000,MAX(AK581,IF($A580&gt;=AK$16,0,AK$13*(AK$16-$A580)+AK$14*(AK$16-$A580)^2+AK$15*(AK$16-$A580)^3)))</f>
        <v>0</v>
      </c>
      <c r="AL580" s="54" t="n">
        <f aca="false">MIN(1000,MAX(AL581,IF($A580&gt;=AL$16,0,AL$13*(AL$16-$A580)+AL$14*(AL$16-$A580)^2+AL$15*(AL$16-$A580)^3)))</f>
        <v>0</v>
      </c>
      <c r="AM580" s="54" t="n">
        <f aca="false">MIN(1000,MAX(AM581,IF($A580&gt;=AM$16,0,AM$13*(AM$16-$A580)+AM$14*(AM$16-$A580)^2+AM$15*(AM$16-$A580)^3)))</f>
        <v>0</v>
      </c>
      <c r="AN580" s="54" t="n">
        <f aca="false">MIN(1000,MAX(AN581,IF($A580&gt;=AN$16,0,AN$13*(AN$16-$A580)+AN$14*(AN$16-$A580)^2+AN$15*(AN$16-$A580)^3)))</f>
        <v>0</v>
      </c>
      <c r="AO580" s="54" t="n">
        <f aca="false">MIN(1000,MAX(AO581,IF($A580&gt;=AO$16,0,AO$13*(AO$16-$A580)+AO$14*(AO$16-$A580)^2+AO$15*(AO$16-$A580)^3)))</f>
        <v>0</v>
      </c>
      <c r="AP580" s="54" t="n">
        <f aca="false">MIN(1000,MAX(AP581,IF($A580&gt;=AP$16,0,AP$13*(AP$16-$A580)+AP$14*(AP$16-$A580)^2+AP$15*(AP$16-$A580)^3)))</f>
        <v>0</v>
      </c>
      <c r="AQ580" s="54" t="n">
        <f aca="false">MIN(1000,MAX(AQ581,IF($A580&gt;=AQ$16,0,AQ$13*(AQ$16-$A580)+AQ$14*(AQ$16-$A580)^2+AQ$15*(AQ$16-$A580)^3)))</f>
        <v>0</v>
      </c>
      <c r="AR580" s="54" t="n">
        <f aca="false">MIN(1000,MAX(AR581,IF($A580&gt;=AR$16,0,AR$13*(AR$16-$A580)+AR$14*(AR$16-$A580)^2+AR$15*(AR$16-$A580)^3)))</f>
        <v>0</v>
      </c>
      <c r="AS580" s="54" t="n">
        <f aca="false">MIN(1000,MAX(AS581,IF($A580&gt;=AS$16,0,AS$13*(AS$16-$A580)+AS$14*(AS$16-$A580)^2+AS$15*(AS$16-$A580)^3)))</f>
        <v>0</v>
      </c>
      <c r="AT580" s="54" t="n">
        <f aca="false">MIN(1000,MAX(AT581,IF($A580&gt;=AT$16,0,AT$13*(AT$16-$A580)+AT$14*(AT$16-$A580)^2+AT$15*(AT$16-$A580)^3)))</f>
        <v>0</v>
      </c>
      <c r="AU580" s="54" t="n">
        <f aca="false">MIN(1000,MAX(AU581,IF($A580&gt;=AU$16,0,AU$13*(AU$16-$A580)+AU$14*(AU$16-$A580)^2+AU$15*(AU$16-$A580)^3)))</f>
        <v>0</v>
      </c>
      <c r="AV580" s="54" t="n">
        <f aca="false">MIN(1000,MAX(AV581,IF($A580&gt;=AV$16,0,AV$13*(AV$16-$A580)+AV$14*(AV$16-$A580)^2+AV$15*(AV$16-$A580)^3)))</f>
        <v>113.34853</v>
      </c>
      <c r="AW580" s="54" t="n">
        <f aca="false">MIN(1000,MAX(AW581,IF($A580&gt;=AW$16,0,AW$13*(AW$16-$A580)+AW$14*(AW$16-$A580)^2+AW$15*(AW$16-$A580)^3)))</f>
        <v>0</v>
      </c>
      <c r="AX580" s="54" t="n">
        <f aca="false">MIN(1000,MAX(AX581,IF($A580&gt;=AX$16,0,AX$13*(AX$16-$A580)+AX$14*(AX$16-$A580)^2+AX$15*(AX$16-$A580)^3)))</f>
        <v>58.216864</v>
      </c>
      <c r="AY580" s="54" t="n">
        <f aca="false">MIN(1000,MAX(AY581,IF($A580&gt;=AY$16,0,AY$13*(AY$16-$A580)+AY$14*(AY$16-$A580)^2+AY$15*(AY$16-$A580)^3)))</f>
        <v>0</v>
      </c>
      <c r="AZ580" s="54" t="n">
        <f aca="false">MIN(1000,MAX(AZ581,IF($A580&gt;=AZ$16,0,AZ$13*(AZ$16-$A580)+AZ$14*(AZ$16-$A580)^2+AZ$15*(AZ$16-$A580)^3)))</f>
        <v>0</v>
      </c>
      <c r="BA580" s="54" t="n">
        <f aca="false">MIN(1000,MAX(BA581,IF($A580&gt;=BA$16,0,BA$13*(BA$16-$A580)+BA$14*(BA$16-$A580)^2+BA$15*(BA$16-$A580)^3)))</f>
        <v>0</v>
      </c>
    </row>
    <row r="581" customFormat="false" ht="13.8" hidden="false" customHeight="false" outlineLevel="0" collapsed="false">
      <c r="A581" s="12" t="n">
        <f aca="false">A580+10</f>
        <v>5640</v>
      </c>
      <c r="B581" s="54" t="n">
        <f aca="false">MIN(1000,MAX(B582,IF($A581&gt;=B$16,0,B$13*(B$16-$A581)+B$14*(B$16-$A581)^2+B$15*(B$16-$A581)^3)))</f>
        <v>0</v>
      </c>
      <c r="C581" s="54" t="n">
        <f aca="false">MIN(1000,MAX(C582,IF($A581&gt;=C$16,0,C$13*(C$16-$A581)+C$14*(C$16-$A581)^2+C$15*(C$16-$A581)^3)))</f>
        <v>0</v>
      </c>
      <c r="D581" s="54" t="n">
        <f aca="false">MIN(1000,MAX(D582,IF($A581&gt;=D$16,0,D$13*(D$16-$A581)+D$14*(D$16-$A581)^2+D$15*(D$16-$A581)^3)))</f>
        <v>0</v>
      </c>
      <c r="E581" s="54" t="n">
        <f aca="false">MIN(1000,MAX(E582,IF($A581&gt;=E$16,0,E$13*(E$16-$A581)+E$14*(E$16-$A581)^2+E$15*(E$16-$A581)^3)))</f>
        <v>0</v>
      </c>
      <c r="F581" s="54" t="n">
        <f aca="false">MIN(1000,MAX(F582,IF($A581&gt;=F$16,0,F$13*(F$16-$A581)+F$14*(F$16-$A581)^2+F$15*(F$16-$A581)^3)))</f>
        <v>0</v>
      </c>
      <c r="G581" s="54" t="n">
        <f aca="false">MIN(1000,MAX(G582,IF($A581&gt;=G$16,0,G$13*(G$16-$A581)+G$14*(G$16-$A581)^2+G$15*(G$16-$A581)^3)))</f>
        <v>0</v>
      </c>
      <c r="H581" s="54" t="n">
        <f aca="false">MIN(1000,MAX(H582,IF($A581&gt;=H$16,0,H$13*(H$16-$A581)+H$14*(H$16-$A581)^2+H$15*(H$16-$A581)^3)))</f>
        <v>0</v>
      </c>
      <c r="I581" s="54" t="n">
        <f aca="false">MIN(1000,MAX(I582,IF($A581&gt;=I$16,0,I$13*(I$16-$A581)+I$14*(I$16-$A581)^2+I$15*(I$16-$A581)^3)))</f>
        <v>0</v>
      </c>
      <c r="J581" s="54" t="n">
        <f aca="false">MIN(1000,MAX(J582,IF($A581&gt;=J$16,0,J$13*(J$16-$A581)+J$14*(J$16-$A581)^2+J$15*(J$16-$A581)^3)))</f>
        <v>0</v>
      </c>
      <c r="K581" s="54" t="n">
        <f aca="false">MIN(1000,MAX(K582,IF($A581&gt;=K$16,0,K$13*(K$16-$A581)+K$14*(K$16-$A581)^2+K$15*(K$16-$A581)^3)))</f>
        <v>0</v>
      </c>
      <c r="L581" s="54" t="n">
        <f aca="false">MIN(1000,MAX(L582,IF($A581&gt;=L$16,0,L$13*(L$16-$A581)+L$14*(L$16-$A581)^2+L$15*(L$16-$A581)^3)))</f>
        <v>0</v>
      </c>
      <c r="M581" s="54" t="n">
        <f aca="false">MIN(1000,MAX(M582,IF($A581&gt;=M$16,0,M$13*(M$16-$A581)+M$14*(M$16-$A581)^2+M$15*(M$16-$A581)^3)))</f>
        <v>0</v>
      </c>
      <c r="N581" s="54" t="n">
        <f aca="false">MIN(1000,MAX(N582,IF($A581&gt;=N$16,0,N$13*(N$16-$A581)+N$14*(N$16-$A581)^2+N$15*(N$16-$A581)^3)))</f>
        <v>0</v>
      </c>
      <c r="O581" s="54" t="n">
        <f aca="false">MIN(1000,MAX(O582,IF($A581&gt;=O$16,0,O$13*(O$16-$A581)+O$14*(O$16-$A581)^2+O$15*(O$16-$A581)^3)))</f>
        <v>0</v>
      </c>
      <c r="P581" s="54" t="n">
        <f aca="false">MIN(1000,MAX(P582,IF($A581&gt;=P$16,0,P$13*(P$16-$A581)+P$14*(P$16-$A581)^2+P$15*(P$16-$A581)^3)))</f>
        <v>0</v>
      </c>
      <c r="Q581" s="54" t="n">
        <f aca="false">MIN(1000,MAX(Q582,IF($A581&gt;=Q$16,0,Q$13*(Q$16-$A581)+Q$14*(Q$16-$A581)^2+Q$15*(Q$16-$A581)^3)))</f>
        <v>0</v>
      </c>
      <c r="R581" s="54" t="n">
        <f aca="false">MIN(1000,MAX(R582,IF($A581&gt;=R$16,0,R$13*(R$16-$A581)+R$14*(R$16-$A581)^2+R$15*(R$16-$A581)^3)))</f>
        <v>0</v>
      </c>
      <c r="S581" s="54" t="n">
        <f aca="false">MIN(1000,MAX(S582,IF($A581&gt;=S$16,0,S$13*(S$16-$A581)+S$14*(S$16-$A581)^2+S$15*(S$16-$A581)^3)))</f>
        <v>0</v>
      </c>
      <c r="T581" s="54" t="n">
        <f aca="false">MIN(1000,MAX(T582,IF($A581&gt;=T$16,0,T$13*(T$16-$A581)+T$14*(T$16-$A581)^2+T$15*(T$16-$A581)^3)))</f>
        <v>0</v>
      </c>
      <c r="U581" s="54" t="n">
        <f aca="false">MIN(1000,MAX(U582,IF($A581&gt;=U$16,0,U$13*(U$16-$A581)+U$14*(U$16-$A581)^2+U$15*(U$16-$A581)^3)))</f>
        <v>18.86745</v>
      </c>
      <c r="V581" s="54" t="n">
        <f aca="false">MIN(1000,MAX(V582,IF($A581&gt;=V$16,0,V$13*(V$16-$A581)+V$14*(V$16-$A581)^2+V$15*(V$16-$A581)^3)))</f>
        <v>0</v>
      </c>
      <c r="W581" s="54" t="n">
        <f aca="false">MIN(1000,MAX(W582,IF($A581&gt;=W$16,0,W$13*(W$16-$A581)+W$14*(W$16-$A581)^2+W$15*(W$16-$A581)^3)))</f>
        <v>10.98048</v>
      </c>
      <c r="X581" s="54" t="n">
        <f aca="false">MIN(1000,MAX(X582,IF($A581&gt;=X$16,0,X$13*(X$16-$A581)+X$14*(X$16-$A581)^2+X$15*(X$16-$A581)^3)))</f>
        <v>0</v>
      </c>
      <c r="Y581" s="54" t="n">
        <f aca="false">MIN(1000,MAX(Y582,IF($A581&gt;=Y$16,0,Y$13*(Y$16-$A581)+Y$14*(Y$16-$A581)^2+Y$15*(Y$16-$A581)^3)))</f>
        <v>0</v>
      </c>
      <c r="Z581" s="54" t="n">
        <f aca="false">MIN(1000,MAX(Z582,IF($A581&gt;=Z$16,0,Z$13*(Z$16-$A581)+Z$14*(Z$16-$A581)^2+Z$15*(Z$16-$A581)^3)))</f>
        <v>0</v>
      </c>
      <c r="AC581" s="54" t="n">
        <f aca="false">MIN(1000,MAX(AC582,IF($A581&gt;=AC$16,0,AC$13*(AC$16-$A581)+AC$14*(AC$16-$A581)^2+AC$15*(AC$16-$A581)^3)))</f>
        <v>0</v>
      </c>
      <c r="AD581" s="54" t="n">
        <f aca="false">MIN(1000,MAX(AD582,IF($A581&gt;=AD$16,0,AD$13*(AD$16-$A581)+AD$14*(AD$16-$A581)^2+AD$15*(AD$16-$A581)^3)))</f>
        <v>0</v>
      </c>
      <c r="AE581" s="54" t="n">
        <f aca="false">MIN(1000,MAX(AE582,IF($A581&gt;=AE$16,0,AE$13*(AE$16-$A581)+AE$14*(AE$16-$A581)^2+AE$15*(AE$16-$A581)^3)))</f>
        <v>0</v>
      </c>
      <c r="AF581" s="54" t="n">
        <f aca="false">MIN(1000,MAX(AF582,IF($A581&gt;=AF$16,0,AF$13*(AF$16-$A581)+AF$14*(AF$16-$A581)^2+AF$15*(AF$16-$A581)^3)))</f>
        <v>0</v>
      </c>
      <c r="AG581" s="54" t="n">
        <f aca="false">MIN(1000,MAX(AG582,IF($A581&gt;=AG$16,0,AG$13*(AG$16-$A581)+AG$14*(AG$16-$A581)^2+AG$15*(AG$16-$A581)^3)))</f>
        <v>0</v>
      </c>
      <c r="AH581" s="54" t="n">
        <f aca="false">MIN(1000,MAX(AH582,IF($A581&gt;=AH$16,0,AH$13*(AH$16-$A581)+AH$14*(AH$16-$A581)^2+AH$15*(AH$16-$A581)^3)))</f>
        <v>0</v>
      </c>
      <c r="AI581" s="54" t="n">
        <f aca="false">MIN(1000,MAX(AI582,IF($A581&gt;=AI$16,0,AI$13*(AI$16-$A581)+AI$14*(AI$16-$A581)^2+AI$15*(AI$16-$A581)^3)))</f>
        <v>0</v>
      </c>
      <c r="AJ581" s="54" t="n">
        <f aca="false">MIN(1000,MAX(AJ582,IF($A581&gt;=AJ$16,0,AJ$13*(AJ$16-$A581)+AJ$14*(AJ$16-$A581)^2+AJ$15*(AJ$16-$A581)^3)))</f>
        <v>0</v>
      </c>
      <c r="AK581" s="54" t="n">
        <f aca="false">MIN(1000,MAX(AK582,IF($A581&gt;=AK$16,0,AK$13*(AK$16-$A581)+AK$14*(AK$16-$A581)^2+AK$15*(AK$16-$A581)^3)))</f>
        <v>0</v>
      </c>
      <c r="AL581" s="54" t="n">
        <f aca="false">MIN(1000,MAX(AL582,IF($A581&gt;=AL$16,0,AL$13*(AL$16-$A581)+AL$14*(AL$16-$A581)^2+AL$15*(AL$16-$A581)^3)))</f>
        <v>0</v>
      </c>
      <c r="AM581" s="54" t="n">
        <f aca="false">MIN(1000,MAX(AM582,IF($A581&gt;=AM$16,0,AM$13*(AM$16-$A581)+AM$14*(AM$16-$A581)^2+AM$15*(AM$16-$A581)^3)))</f>
        <v>0</v>
      </c>
      <c r="AN581" s="54" t="n">
        <f aca="false">MIN(1000,MAX(AN582,IF($A581&gt;=AN$16,0,AN$13*(AN$16-$A581)+AN$14*(AN$16-$A581)^2+AN$15*(AN$16-$A581)^3)))</f>
        <v>0</v>
      </c>
      <c r="AO581" s="54" t="n">
        <f aca="false">MIN(1000,MAX(AO582,IF($A581&gt;=AO$16,0,AO$13*(AO$16-$A581)+AO$14*(AO$16-$A581)^2+AO$15*(AO$16-$A581)^3)))</f>
        <v>0</v>
      </c>
      <c r="AP581" s="54" t="n">
        <f aca="false">MIN(1000,MAX(AP582,IF($A581&gt;=AP$16,0,AP$13*(AP$16-$A581)+AP$14*(AP$16-$A581)^2+AP$15*(AP$16-$A581)^3)))</f>
        <v>0</v>
      </c>
      <c r="AQ581" s="54" t="n">
        <f aca="false">MIN(1000,MAX(AQ582,IF($A581&gt;=AQ$16,0,AQ$13*(AQ$16-$A581)+AQ$14*(AQ$16-$A581)^2+AQ$15*(AQ$16-$A581)^3)))</f>
        <v>0</v>
      </c>
      <c r="AR581" s="54" t="n">
        <f aca="false">MIN(1000,MAX(AR582,IF($A581&gt;=AR$16,0,AR$13*(AR$16-$A581)+AR$14*(AR$16-$A581)^2+AR$15*(AR$16-$A581)^3)))</f>
        <v>0</v>
      </c>
      <c r="AS581" s="54" t="n">
        <f aca="false">MIN(1000,MAX(AS582,IF($A581&gt;=AS$16,0,AS$13*(AS$16-$A581)+AS$14*(AS$16-$A581)^2+AS$15*(AS$16-$A581)^3)))</f>
        <v>0</v>
      </c>
      <c r="AT581" s="54" t="n">
        <f aca="false">MIN(1000,MAX(AT582,IF($A581&gt;=AT$16,0,AT$13*(AT$16-$A581)+AT$14*(AT$16-$A581)^2+AT$15*(AT$16-$A581)^3)))</f>
        <v>0</v>
      </c>
      <c r="AU581" s="54" t="n">
        <f aca="false">MIN(1000,MAX(AU582,IF($A581&gt;=AU$16,0,AU$13*(AU$16-$A581)+AU$14*(AU$16-$A581)^2+AU$15*(AU$16-$A581)^3)))</f>
        <v>0</v>
      </c>
      <c r="AV581" s="54" t="n">
        <f aca="false">MIN(1000,MAX(AV582,IF($A581&gt;=AV$16,0,AV$13*(AV$16-$A581)+AV$14*(AV$16-$A581)^2+AV$15*(AV$16-$A581)^3)))</f>
        <v>111.89553</v>
      </c>
      <c r="AW581" s="54" t="n">
        <f aca="false">MIN(1000,MAX(AW582,IF($A581&gt;=AW$16,0,AW$13*(AW$16-$A581)+AW$14*(AW$16-$A581)^2+AW$15*(AW$16-$A581)^3)))</f>
        <v>0</v>
      </c>
      <c r="AX581" s="54" t="n">
        <f aca="false">MIN(1000,MAX(AX582,IF($A581&gt;=AX$16,0,AX$13*(AX$16-$A581)+AX$14*(AX$16-$A581)^2+AX$15*(AX$16-$A581)^3)))</f>
        <v>58.216864</v>
      </c>
      <c r="AY581" s="54" t="n">
        <f aca="false">MIN(1000,MAX(AY582,IF($A581&gt;=AY$16,0,AY$13*(AY$16-$A581)+AY$14*(AY$16-$A581)^2+AY$15*(AY$16-$A581)^3)))</f>
        <v>0</v>
      </c>
      <c r="AZ581" s="54" t="n">
        <f aca="false">MIN(1000,MAX(AZ582,IF($A581&gt;=AZ$16,0,AZ$13*(AZ$16-$A581)+AZ$14*(AZ$16-$A581)^2+AZ$15*(AZ$16-$A581)^3)))</f>
        <v>0</v>
      </c>
      <c r="BA581" s="54" t="n">
        <f aca="false">MIN(1000,MAX(BA582,IF($A581&gt;=BA$16,0,BA$13*(BA$16-$A581)+BA$14*(BA$16-$A581)^2+BA$15*(BA$16-$A581)^3)))</f>
        <v>0</v>
      </c>
    </row>
    <row r="582" customFormat="false" ht="13.8" hidden="false" customHeight="false" outlineLevel="0" collapsed="false">
      <c r="A582" s="12" t="n">
        <f aca="false">A581+10</f>
        <v>5650</v>
      </c>
      <c r="B582" s="54" t="n">
        <f aca="false">MIN(1000,MAX(B583,IF($A582&gt;=B$16,0,B$13*(B$16-$A582)+B$14*(B$16-$A582)^2+B$15*(B$16-$A582)^3)))</f>
        <v>0</v>
      </c>
      <c r="C582" s="54" t="n">
        <f aca="false">MIN(1000,MAX(C583,IF($A582&gt;=C$16,0,C$13*(C$16-$A582)+C$14*(C$16-$A582)^2+C$15*(C$16-$A582)^3)))</f>
        <v>0</v>
      </c>
      <c r="D582" s="54" t="n">
        <f aca="false">MIN(1000,MAX(D583,IF($A582&gt;=D$16,0,D$13*(D$16-$A582)+D$14*(D$16-$A582)^2+D$15*(D$16-$A582)^3)))</f>
        <v>0</v>
      </c>
      <c r="E582" s="54" t="n">
        <f aca="false">MIN(1000,MAX(E583,IF($A582&gt;=E$16,0,E$13*(E$16-$A582)+E$14*(E$16-$A582)^2+E$15*(E$16-$A582)^3)))</f>
        <v>0</v>
      </c>
      <c r="F582" s="54" t="n">
        <f aca="false">MIN(1000,MAX(F583,IF($A582&gt;=F$16,0,F$13*(F$16-$A582)+F$14*(F$16-$A582)^2+F$15*(F$16-$A582)^3)))</f>
        <v>0</v>
      </c>
      <c r="G582" s="54" t="n">
        <f aca="false">MIN(1000,MAX(G583,IF($A582&gt;=G$16,0,G$13*(G$16-$A582)+G$14*(G$16-$A582)^2+G$15*(G$16-$A582)^3)))</f>
        <v>0</v>
      </c>
      <c r="H582" s="54" t="n">
        <f aca="false">MIN(1000,MAX(H583,IF($A582&gt;=H$16,0,H$13*(H$16-$A582)+H$14*(H$16-$A582)^2+H$15*(H$16-$A582)^3)))</f>
        <v>0</v>
      </c>
      <c r="I582" s="54" t="n">
        <f aca="false">MIN(1000,MAX(I583,IF($A582&gt;=I$16,0,I$13*(I$16-$A582)+I$14*(I$16-$A582)^2+I$15*(I$16-$A582)^3)))</f>
        <v>0</v>
      </c>
      <c r="J582" s="54" t="n">
        <f aca="false">MIN(1000,MAX(J583,IF($A582&gt;=J$16,0,J$13*(J$16-$A582)+J$14*(J$16-$A582)^2+J$15*(J$16-$A582)^3)))</f>
        <v>0</v>
      </c>
      <c r="K582" s="54" t="n">
        <f aca="false">MIN(1000,MAX(K583,IF($A582&gt;=K$16,0,K$13*(K$16-$A582)+K$14*(K$16-$A582)^2+K$15*(K$16-$A582)^3)))</f>
        <v>0</v>
      </c>
      <c r="L582" s="54" t="n">
        <f aca="false">MIN(1000,MAX(L583,IF($A582&gt;=L$16,0,L$13*(L$16-$A582)+L$14*(L$16-$A582)^2+L$15*(L$16-$A582)^3)))</f>
        <v>0</v>
      </c>
      <c r="M582" s="54" t="n">
        <f aca="false">MIN(1000,MAX(M583,IF($A582&gt;=M$16,0,M$13*(M$16-$A582)+M$14*(M$16-$A582)^2+M$15*(M$16-$A582)^3)))</f>
        <v>0</v>
      </c>
      <c r="N582" s="54" t="n">
        <f aca="false">MIN(1000,MAX(N583,IF($A582&gt;=N$16,0,N$13*(N$16-$A582)+N$14*(N$16-$A582)^2+N$15*(N$16-$A582)^3)))</f>
        <v>0</v>
      </c>
      <c r="O582" s="54" t="n">
        <f aca="false">MIN(1000,MAX(O583,IF($A582&gt;=O$16,0,O$13*(O$16-$A582)+O$14*(O$16-$A582)^2+O$15*(O$16-$A582)^3)))</f>
        <v>0</v>
      </c>
      <c r="P582" s="54" t="n">
        <f aca="false">MIN(1000,MAX(P583,IF($A582&gt;=P$16,0,P$13*(P$16-$A582)+P$14*(P$16-$A582)^2+P$15*(P$16-$A582)^3)))</f>
        <v>0</v>
      </c>
      <c r="Q582" s="54" t="n">
        <f aca="false">MIN(1000,MAX(Q583,IF($A582&gt;=Q$16,0,Q$13*(Q$16-$A582)+Q$14*(Q$16-$A582)^2+Q$15*(Q$16-$A582)^3)))</f>
        <v>0</v>
      </c>
      <c r="R582" s="54" t="n">
        <f aca="false">MIN(1000,MAX(R583,IF($A582&gt;=R$16,0,R$13*(R$16-$A582)+R$14*(R$16-$A582)^2+R$15*(R$16-$A582)^3)))</f>
        <v>0</v>
      </c>
      <c r="S582" s="54" t="n">
        <f aca="false">MIN(1000,MAX(S583,IF($A582&gt;=S$16,0,S$13*(S$16-$A582)+S$14*(S$16-$A582)^2+S$15*(S$16-$A582)^3)))</f>
        <v>0</v>
      </c>
      <c r="T582" s="54" t="n">
        <f aca="false">MIN(1000,MAX(T583,IF($A582&gt;=T$16,0,T$13*(T$16-$A582)+T$14*(T$16-$A582)^2+T$15*(T$16-$A582)^3)))</f>
        <v>0</v>
      </c>
      <c r="U582" s="54" t="n">
        <f aca="false">MIN(1000,MAX(U583,IF($A582&gt;=U$16,0,U$13*(U$16-$A582)+U$14*(U$16-$A582)^2+U$15*(U$16-$A582)^3)))</f>
        <v>18.62245</v>
      </c>
      <c r="V582" s="54" t="n">
        <f aca="false">MIN(1000,MAX(V583,IF($A582&gt;=V$16,0,V$13*(V$16-$A582)+V$14*(V$16-$A582)^2+V$15*(V$16-$A582)^3)))</f>
        <v>0</v>
      </c>
      <c r="W582" s="54" t="n">
        <f aca="false">MIN(1000,MAX(W583,IF($A582&gt;=W$16,0,W$13*(W$16-$A582)+W$14*(W$16-$A582)^2+W$15*(W$16-$A582)^3)))</f>
        <v>10.85148</v>
      </c>
      <c r="X582" s="54" t="n">
        <f aca="false">MIN(1000,MAX(X583,IF($A582&gt;=X$16,0,X$13*(X$16-$A582)+X$14*(X$16-$A582)^2+X$15*(X$16-$A582)^3)))</f>
        <v>0</v>
      </c>
      <c r="Y582" s="54" t="n">
        <f aca="false">MIN(1000,MAX(Y583,IF($A582&gt;=Y$16,0,Y$13*(Y$16-$A582)+Y$14*(Y$16-$A582)^2+Y$15*(Y$16-$A582)^3)))</f>
        <v>0</v>
      </c>
      <c r="Z582" s="54" t="n">
        <f aca="false">MIN(1000,MAX(Z583,IF($A582&gt;=Z$16,0,Z$13*(Z$16-$A582)+Z$14*(Z$16-$A582)^2+Z$15*(Z$16-$A582)^3)))</f>
        <v>0</v>
      </c>
      <c r="AC582" s="54" t="n">
        <f aca="false">MIN(1000,MAX(AC583,IF($A582&gt;=AC$16,0,AC$13*(AC$16-$A582)+AC$14*(AC$16-$A582)^2+AC$15*(AC$16-$A582)^3)))</f>
        <v>0</v>
      </c>
      <c r="AD582" s="54" t="n">
        <f aca="false">MIN(1000,MAX(AD583,IF($A582&gt;=AD$16,0,AD$13*(AD$16-$A582)+AD$14*(AD$16-$A582)^2+AD$15*(AD$16-$A582)^3)))</f>
        <v>0</v>
      </c>
      <c r="AE582" s="54" t="n">
        <f aca="false">MIN(1000,MAX(AE583,IF($A582&gt;=AE$16,0,AE$13*(AE$16-$A582)+AE$14*(AE$16-$A582)^2+AE$15*(AE$16-$A582)^3)))</f>
        <v>0</v>
      </c>
      <c r="AF582" s="54" t="n">
        <f aca="false">MIN(1000,MAX(AF583,IF($A582&gt;=AF$16,0,AF$13*(AF$16-$A582)+AF$14*(AF$16-$A582)^2+AF$15*(AF$16-$A582)^3)))</f>
        <v>0</v>
      </c>
      <c r="AG582" s="54" t="n">
        <f aca="false">MIN(1000,MAX(AG583,IF($A582&gt;=AG$16,0,AG$13*(AG$16-$A582)+AG$14*(AG$16-$A582)^2+AG$15*(AG$16-$A582)^3)))</f>
        <v>0</v>
      </c>
      <c r="AH582" s="54" t="n">
        <f aca="false">MIN(1000,MAX(AH583,IF($A582&gt;=AH$16,0,AH$13*(AH$16-$A582)+AH$14*(AH$16-$A582)^2+AH$15*(AH$16-$A582)^3)))</f>
        <v>0</v>
      </c>
      <c r="AI582" s="54" t="n">
        <f aca="false">MIN(1000,MAX(AI583,IF($A582&gt;=AI$16,0,AI$13*(AI$16-$A582)+AI$14*(AI$16-$A582)^2+AI$15*(AI$16-$A582)^3)))</f>
        <v>0</v>
      </c>
      <c r="AJ582" s="54" t="n">
        <f aca="false">MIN(1000,MAX(AJ583,IF($A582&gt;=AJ$16,0,AJ$13*(AJ$16-$A582)+AJ$14*(AJ$16-$A582)^2+AJ$15*(AJ$16-$A582)^3)))</f>
        <v>0</v>
      </c>
      <c r="AK582" s="54" t="n">
        <f aca="false">MIN(1000,MAX(AK583,IF($A582&gt;=AK$16,0,AK$13*(AK$16-$A582)+AK$14*(AK$16-$A582)^2+AK$15*(AK$16-$A582)^3)))</f>
        <v>0</v>
      </c>
      <c r="AL582" s="54" t="n">
        <f aca="false">MIN(1000,MAX(AL583,IF($A582&gt;=AL$16,0,AL$13*(AL$16-$A582)+AL$14*(AL$16-$A582)^2+AL$15*(AL$16-$A582)^3)))</f>
        <v>0</v>
      </c>
      <c r="AM582" s="54" t="n">
        <f aca="false">MIN(1000,MAX(AM583,IF($A582&gt;=AM$16,0,AM$13*(AM$16-$A582)+AM$14*(AM$16-$A582)^2+AM$15*(AM$16-$A582)^3)))</f>
        <v>0</v>
      </c>
      <c r="AN582" s="54" t="n">
        <f aca="false">MIN(1000,MAX(AN583,IF($A582&gt;=AN$16,0,AN$13*(AN$16-$A582)+AN$14*(AN$16-$A582)^2+AN$15*(AN$16-$A582)^3)))</f>
        <v>0</v>
      </c>
      <c r="AO582" s="54" t="n">
        <f aca="false">MIN(1000,MAX(AO583,IF($A582&gt;=AO$16,0,AO$13*(AO$16-$A582)+AO$14*(AO$16-$A582)^2+AO$15*(AO$16-$A582)^3)))</f>
        <v>0</v>
      </c>
      <c r="AP582" s="54" t="n">
        <f aca="false">MIN(1000,MAX(AP583,IF($A582&gt;=AP$16,0,AP$13*(AP$16-$A582)+AP$14*(AP$16-$A582)^2+AP$15*(AP$16-$A582)^3)))</f>
        <v>0</v>
      </c>
      <c r="AQ582" s="54" t="n">
        <f aca="false">MIN(1000,MAX(AQ583,IF($A582&gt;=AQ$16,0,AQ$13*(AQ$16-$A582)+AQ$14*(AQ$16-$A582)^2+AQ$15*(AQ$16-$A582)^3)))</f>
        <v>0</v>
      </c>
      <c r="AR582" s="54" t="n">
        <f aca="false">MIN(1000,MAX(AR583,IF($A582&gt;=AR$16,0,AR$13*(AR$16-$A582)+AR$14*(AR$16-$A582)^2+AR$15*(AR$16-$A582)^3)))</f>
        <v>0</v>
      </c>
      <c r="AS582" s="54" t="n">
        <f aca="false">MIN(1000,MAX(AS583,IF($A582&gt;=AS$16,0,AS$13*(AS$16-$A582)+AS$14*(AS$16-$A582)^2+AS$15*(AS$16-$A582)^3)))</f>
        <v>0</v>
      </c>
      <c r="AT582" s="54" t="n">
        <f aca="false">MIN(1000,MAX(AT583,IF($A582&gt;=AT$16,0,AT$13*(AT$16-$A582)+AT$14*(AT$16-$A582)^2+AT$15*(AT$16-$A582)^3)))</f>
        <v>0</v>
      </c>
      <c r="AU582" s="54" t="n">
        <f aca="false">MIN(1000,MAX(AU583,IF($A582&gt;=AU$16,0,AU$13*(AU$16-$A582)+AU$14*(AU$16-$A582)^2+AU$15*(AU$16-$A582)^3)))</f>
        <v>0</v>
      </c>
      <c r="AV582" s="54" t="n">
        <f aca="false">MIN(1000,MAX(AV583,IF($A582&gt;=AV$16,0,AV$13*(AV$16-$A582)+AV$14*(AV$16-$A582)^2+AV$15*(AV$16-$A582)^3)))</f>
        <v>110.44253</v>
      </c>
      <c r="AW582" s="54" t="n">
        <f aca="false">MIN(1000,MAX(AW583,IF($A582&gt;=AW$16,0,AW$13*(AW$16-$A582)+AW$14*(AW$16-$A582)^2+AW$15*(AW$16-$A582)^3)))</f>
        <v>0</v>
      </c>
      <c r="AX582" s="54" t="n">
        <f aca="false">MIN(1000,MAX(AX583,IF($A582&gt;=AX$16,0,AX$13*(AX$16-$A582)+AX$14*(AX$16-$A582)^2+AX$15*(AX$16-$A582)^3)))</f>
        <v>58.216864</v>
      </c>
      <c r="AY582" s="54" t="n">
        <f aca="false">MIN(1000,MAX(AY583,IF($A582&gt;=AY$16,0,AY$13*(AY$16-$A582)+AY$14*(AY$16-$A582)^2+AY$15*(AY$16-$A582)^3)))</f>
        <v>0</v>
      </c>
      <c r="AZ582" s="54" t="n">
        <f aca="false">MIN(1000,MAX(AZ583,IF($A582&gt;=AZ$16,0,AZ$13*(AZ$16-$A582)+AZ$14*(AZ$16-$A582)^2+AZ$15*(AZ$16-$A582)^3)))</f>
        <v>0</v>
      </c>
      <c r="BA582" s="54" t="n">
        <f aca="false">MIN(1000,MAX(BA583,IF($A582&gt;=BA$16,0,BA$13*(BA$16-$A582)+BA$14*(BA$16-$A582)^2+BA$15*(BA$16-$A582)^3)))</f>
        <v>0</v>
      </c>
    </row>
    <row r="583" customFormat="false" ht="13.8" hidden="false" customHeight="false" outlineLevel="0" collapsed="false">
      <c r="A583" s="12" t="n">
        <f aca="false">A582+10</f>
        <v>5660</v>
      </c>
      <c r="B583" s="54" t="n">
        <f aca="false">MIN(1000,MAX(B584,IF($A583&gt;=B$16,0,B$13*(B$16-$A583)+B$14*(B$16-$A583)^2+B$15*(B$16-$A583)^3)))</f>
        <v>0</v>
      </c>
      <c r="C583" s="54" t="n">
        <f aca="false">MIN(1000,MAX(C584,IF($A583&gt;=C$16,0,C$13*(C$16-$A583)+C$14*(C$16-$A583)^2+C$15*(C$16-$A583)^3)))</f>
        <v>0</v>
      </c>
      <c r="D583" s="54" t="n">
        <f aca="false">MIN(1000,MAX(D584,IF($A583&gt;=D$16,0,D$13*(D$16-$A583)+D$14*(D$16-$A583)^2+D$15*(D$16-$A583)^3)))</f>
        <v>0</v>
      </c>
      <c r="E583" s="54" t="n">
        <f aca="false">MIN(1000,MAX(E584,IF($A583&gt;=E$16,0,E$13*(E$16-$A583)+E$14*(E$16-$A583)^2+E$15*(E$16-$A583)^3)))</f>
        <v>0</v>
      </c>
      <c r="F583" s="54" t="n">
        <f aca="false">MIN(1000,MAX(F584,IF($A583&gt;=F$16,0,F$13*(F$16-$A583)+F$14*(F$16-$A583)^2+F$15*(F$16-$A583)^3)))</f>
        <v>0</v>
      </c>
      <c r="G583" s="54" t="n">
        <f aca="false">MIN(1000,MAX(G584,IF($A583&gt;=G$16,0,G$13*(G$16-$A583)+G$14*(G$16-$A583)^2+G$15*(G$16-$A583)^3)))</f>
        <v>0</v>
      </c>
      <c r="H583" s="54" t="n">
        <f aca="false">MIN(1000,MAX(H584,IF($A583&gt;=H$16,0,H$13*(H$16-$A583)+H$14*(H$16-$A583)^2+H$15*(H$16-$A583)^3)))</f>
        <v>0</v>
      </c>
      <c r="I583" s="54" t="n">
        <f aca="false">MIN(1000,MAX(I584,IF($A583&gt;=I$16,0,I$13*(I$16-$A583)+I$14*(I$16-$A583)^2+I$15*(I$16-$A583)^3)))</f>
        <v>0</v>
      </c>
      <c r="J583" s="54" t="n">
        <f aca="false">MIN(1000,MAX(J584,IF($A583&gt;=J$16,0,J$13*(J$16-$A583)+J$14*(J$16-$A583)^2+J$15*(J$16-$A583)^3)))</f>
        <v>0</v>
      </c>
      <c r="K583" s="54" t="n">
        <f aca="false">MIN(1000,MAX(K584,IF($A583&gt;=K$16,0,K$13*(K$16-$A583)+K$14*(K$16-$A583)^2+K$15*(K$16-$A583)^3)))</f>
        <v>0</v>
      </c>
      <c r="L583" s="54" t="n">
        <f aca="false">MIN(1000,MAX(L584,IF($A583&gt;=L$16,0,L$13*(L$16-$A583)+L$14*(L$16-$A583)^2+L$15*(L$16-$A583)^3)))</f>
        <v>0</v>
      </c>
      <c r="M583" s="54" t="n">
        <f aca="false">MIN(1000,MAX(M584,IF($A583&gt;=M$16,0,M$13*(M$16-$A583)+M$14*(M$16-$A583)^2+M$15*(M$16-$A583)^3)))</f>
        <v>0</v>
      </c>
      <c r="N583" s="54" t="n">
        <f aca="false">MIN(1000,MAX(N584,IF($A583&gt;=N$16,0,N$13*(N$16-$A583)+N$14*(N$16-$A583)^2+N$15*(N$16-$A583)^3)))</f>
        <v>0</v>
      </c>
      <c r="O583" s="54" t="n">
        <f aca="false">MIN(1000,MAX(O584,IF($A583&gt;=O$16,0,O$13*(O$16-$A583)+O$14*(O$16-$A583)^2+O$15*(O$16-$A583)^3)))</f>
        <v>0</v>
      </c>
      <c r="P583" s="54" t="n">
        <f aca="false">MIN(1000,MAX(P584,IF($A583&gt;=P$16,0,P$13*(P$16-$A583)+P$14*(P$16-$A583)^2+P$15*(P$16-$A583)^3)))</f>
        <v>0</v>
      </c>
      <c r="Q583" s="54" t="n">
        <f aca="false">MIN(1000,MAX(Q584,IF($A583&gt;=Q$16,0,Q$13*(Q$16-$A583)+Q$14*(Q$16-$A583)^2+Q$15*(Q$16-$A583)^3)))</f>
        <v>0</v>
      </c>
      <c r="R583" s="54" t="n">
        <f aca="false">MIN(1000,MAX(R584,IF($A583&gt;=R$16,0,R$13*(R$16-$A583)+R$14*(R$16-$A583)^2+R$15*(R$16-$A583)^3)))</f>
        <v>0</v>
      </c>
      <c r="S583" s="54" t="n">
        <f aca="false">MIN(1000,MAX(S584,IF($A583&gt;=S$16,0,S$13*(S$16-$A583)+S$14*(S$16-$A583)^2+S$15*(S$16-$A583)^3)))</f>
        <v>0</v>
      </c>
      <c r="T583" s="54" t="n">
        <f aca="false">MIN(1000,MAX(T584,IF($A583&gt;=T$16,0,T$13*(T$16-$A583)+T$14*(T$16-$A583)^2+T$15*(T$16-$A583)^3)))</f>
        <v>0</v>
      </c>
      <c r="U583" s="54" t="n">
        <f aca="false">MIN(1000,MAX(U584,IF($A583&gt;=U$16,0,U$13*(U$16-$A583)+U$14*(U$16-$A583)^2+U$15*(U$16-$A583)^3)))</f>
        <v>18.37745</v>
      </c>
      <c r="V583" s="54" t="n">
        <f aca="false">MIN(1000,MAX(V584,IF($A583&gt;=V$16,0,V$13*(V$16-$A583)+V$14*(V$16-$A583)^2+V$15*(V$16-$A583)^3)))</f>
        <v>0</v>
      </c>
      <c r="W583" s="54" t="n">
        <f aca="false">MIN(1000,MAX(W584,IF($A583&gt;=W$16,0,W$13*(W$16-$A583)+W$14*(W$16-$A583)^2+W$15*(W$16-$A583)^3)))</f>
        <v>10.72248</v>
      </c>
      <c r="X583" s="54" t="n">
        <f aca="false">MIN(1000,MAX(X584,IF($A583&gt;=X$16,0,X$13*(X$16-$A583)+X$14*(X$16-$A583)^2+X$15*(X$16-$A583)^3)))</f>
        <v>0</v>
      </c>
      <c r="Y583" s="54" t="n">
        <f aca="false">MIN(1000,MAX(Y584,IF($A583&gt;=Y$16,0,Y$13*(Y$16-$A583)+Y$14*(Y$16-$A583)^2+Y$15*(Y$16-$A583)^3)))</f>
        <v>0</v>
      </c>
      <c r="Z583" s="54" t="n">
        <f aca="false">MIN(1000,MAX(Z584,IF($A583&gt;=Z$16,0,Z$13*(Z$16-$A583)+Z$14*(Z$16-$A583)^2+Z$15*(Z$16-$A583)^3)))</f>
        <v>0</v>
      </c>
      <c r="AC583" s="54" t="n">
        <f aca="false">MIN(1000,MAX(AC584,IF($A583&gt;=AC$16,0,AC$13*(AC$16-$A583)+AC$14*(AC$16-$A583)^2+AC$15*(AC$16-$A583)^3)))</f>
        <v>0</v>
      </c>
      <c r="AD583" s="54" t="n">
        <f aca="false">MIN(1000,MAX(AD584,IF($A583&gt;=AD$16,0,AD$13*(AD$16-$A583)+AD$14*(AD$16-$A583)^2+AD$15*(AD$16-$A583)^3)))</f>
        <v>0</v>
      </c>
      <c r="AE583" s="54" t="n">
        <f aca="false">MIN(1000,MAX(AE584,IF($A583&gt;=AE$16,0,AE$13*(AE$16-$A583)+AE$14*(AE$16-$A583)^2+AE$15*(AE$16-$A583)^3)))</f>
        <v>0</v>
      </c>
      <c r="AF583" s="54" t="n">
        <f aca="false">MIN(1000,MAX(AF584,IF($A583&gt;=AF$16,0,AF$13*(AF$16-$A583)+AF$14*(AF$16-$A583)^2+AF$15*(AF$16-$A583)^3)))</f>
        <v>0</v>
      </c>
      <c r="AG583" s="54" t="n">
        <f aca="false">MIN(1000,MAX(AG584,IF($A583&gt;=AG$16,0,AG$13*(AG$16-$A583)+AG$14*(AG$16-$A583)^2+AG$15*(AG$16-$A583)^3)))</f>
        <v>0</v>
      </c>
      <c r="AH583" s="54" t="n">
        <f aca="false">MIN(1000,MAX(AH584,IF($A583&gt;=AH$16,0,AH$13*(AH$16-$A583)+AH$14*(AH$16-$A583)^2+AH$15*(AH$16-$A583)^3)))</f>
        <v>0</v>
      </c>
      <c r="AI583" s="54" t="n">
        <f aca="false">MIN(1000,MAX(AI584,IF($A583&gt;=AI$16,0,AI$13*(AI$16-$A583)+AI$14*(AI$16-$A583)^2+AI$15*(AI$16-$A583)^3)))</f>
        <v>0</v>
      </c>
      <c r="AJ583" s="54" t="n">
        <f aca="false">MIN(1000,MAX(AJ584,IF($A583&gt;=AJ$16,0,AJ$13*(AJ$16-$A583)+AJ$14*(AJ$16-$A583)^2+AJ$15*(AJ$16-$A583)^3)))</f>
        <v>0</v>
      </c>
      <c r="AK583" s="54" t="n">
        <f aca="false">MIN(1000,MAX(AK584,IF($A583&gt;=AK$16,0,AK$13*(AK$16-$A583)+AK$14*(AK$16-$A583)^2+AK$15*(AK$16-$A583)^3)))</f>
        <v>0</v>
      </c>
      <c r="AL583" s="54" t="n">
        <f aca="false">MIN(1000,MAX(AL584,IF($A583&gt;=AL$16,0,AL$13*(AL$16-$A583)+AL$14*(AL$16-$A583)^2+AL$15*(AL$16-$A583)^3)))</f>
        <v>0</v>
      </c>
      <c r="AM583" s="54" t="n">
        <f aca="false">MIN(1000,MAX(AM584,IF($A583&gt;=AM$16,0,AM$13*(AM$16-$A583)+AM$14*(AM$16-$A583)^2+AM$15*(AM$16-$A583)^3)))</f>
        <v>0</v>
      </c>
      <c r="AN583" s="54" t="n">
        <f aca="false">MIN(1000,MAX(AN584,IF($A583&gt;=AN$16,0,AN$13*(AN$16-$A583)+AN$14*(AN$16-$A583)^2+AN$15*(AN$16-$A583)^3)))</f>
        <v>0</v>
      </c>
      <c r="AO583" s="54" t="n">
        <f aca="false">MIN(1000,MAX(AO584,IF($A583&gt;=AO$16,0,AO$13*(AO$16-$A583)+AO$14*(AO$16-$A583)^2+AO$15*(AO$16-$A583)^3)))</f>
        <v>0</v>
      </c>
      <c r="AP583" s="54" t="n">
        <f aca="false">MIN(1000,MAX(AP584,IF($A583&gt;=AP$16,0,AP$13*(AP$16-$A583)+AP$14*(AP$16-$A583)^2+AP$15*(AP$16-$A583)^3)))</f>
        <v>0</v>
      </c>
      <c r="AQ583" s="54" t="n">
        <f aca="false">MIN(1000,MAX(AQ584,IF($A583&gt;=AQ$16,0,AQ$13*(AQ$16-$A583)+AQ$14*(AQ$16-$A583)^2+AQ$15*(AQ$16-$A583)^3)))</f>
        <v>0</v>
      </c>
      <c r="AR583" s="54" t="n">
        <f aca="false">MIN(1000,MAX(AR584,IF($A583&gt;=AR$16,0,AR$13*(AR$16-$A583)+AR$14*(AR$16-$A583)^2+AR$15*(AR$16-$A583)^3)))</f>
        <v>0</v>
      </c>
      <c r="AS583" s="54" t="n">
        <f aca="false">MIN(1000,MAX(AS584,IF($A583&gt;=AS$16,0,AS$13*(AS$16-$A583)+AS$14*(AS$16-$A583)^2+AS$15*(AS$16-$A583)^3)))</f>
        <v>0</v>
      </c>
      <c r="AT583" s="54" t="n">
        <f aca="false">MIN(1000,MAX(AT584,IF($A583&gt;=AT$16,0,AT$13*(AT$16-$A583)+AT$14*(AT$16-$A583)^2+AT$15*(AT$16-$A583)^3)))</f>
        <v>0</v>
      </c>
      <c r="AU583" s="54" t="n">
        <f aca="false">MIN(1000,MAX(AU584,IF($A583&gt;=AU$16,0,AU$13*(AU$16-$A583)+AU$14*(AU$16-$A583)^2+AU$15*(AU$16-$A583)^3)))</f>
        <v>0</v>
      </c>
      <c r="AV583" s="54" t="n">
        <f aca="false">MIN(1000,MAX(AV584,IF($A583&gt;=AV$16,0,AV$13*(AV$16-$A583)+AV$14*(AV$16-$A583)^2+AV$15*(AV$16-$A583)^3)))</f>
        <v>108.98953</v>
      </c>
      <c r="AW583" s="54" t="n">
        <f aca="false">MIN(1000,MAX(AW584,IF($A583&gt;=AW$16,0,AW$13*(AW$16-$A583)+AW$14*(AW$16-$A583)^2+AW$15*(AW$16-$A583)^3)))</f>
        <v>0</v>
      </c>
      <c r="AX583" s="54" t="n">
        <f aca="false">MIN(1000,MAX(AX584,IF($A583&gt;=AX$16,0,AX$13*(AX$16-$A583)+AX$14*(AX$16-$A583)^2+AX$15*(AX$16-$A583)^3)))</f>
        <v>58.216864</v>
      </c>
      <c r="AY583" s="54" t="n">
        <f aca="false">MIN(1000,MAX(AY584,IF($A583&gt;=AY$16,0,AY$13*(AY$16-$A583)+AY$14*(AY$16-$A583)^2+AY$15*(AY$16-$A583)^3)))</f>
        <v>0</v>
      </c>
      <c r="AZ583" s="54" t="n">
        <f aca="false">MIN(1000,MAX(AZ584,IF($A583&gt;=AZ$16,0,AZ$13*(AZ$16-$A583)+AZ$14*(AZ$16-$A583)^2+AZ$15*(AZ$16-$A583)^3)))</f>
        <v>0</v>
      </c>
      <c r="BA583" s="54" t="n">
        <f aca="false">MIN(1000,MAX(BA584,IF($A583&gt;=BA$16,0,BA$13*(BA$16-$A583)+BA$14*(BA$16-$A583)^2+BA$15*(BA$16-$A583)^3)))</f>
        <v>0</v>
      </c>
    </row>
    <row r="584" customFormat="false" ht="13.8" hidden="false" customHeight="false" outlineLevel="0" collapsed="false">
      <c r="A584" s="12" t="n">
        <f aca="false">A583+10</f>
        <v>5670</v>
      </c>
      <c r="B584" s="54" t="n">
        <f aca="false">MIN(1000,MAX(B585,IF($A584&gt;=B$16,0,B$13*(B$16-$A584)+B$14*(B$16-$A584)^2+B$15*(B$16-$A584)^3)))</f>
        <v>0</v>
      </c>
      <c r="C584" s="54" t="n">
        <f aca="false">MIN(1000,MAX(C585,IF($A584&gt;=C$16,0,C$13*(C$16-$A584)+C$14*(C$16-$A584)^2+C$15*(C$16-$A584)^3)))</f>
        <v>0</v>
      </c>
      <c r="D584" s="54" t="n">
        <f aca="false">MIN(1000,MAX(D585,IF($A584&gt;=D$16,0,D$13*(D$16-$A584)+D$14*(D$16-$A584)^2+D$15*(D$16-$A584)^3)))</f>
        <v>0</v>
      </c>
      <c r="E584" s="54" t="n">
        <f aca="false">MIN(1000,MAX(E585,IF($A584&gt;=E$16,0,E$13*(E$16-$A584)+E$14*(E$16-$A584)^2+E$15*(E$16-$A584)^3)))</f>
        <v>0</v>
      </c>
      <c r="F584" s="54" t="n">
        <f aca="false">MIN(1000,MAX(F585,IF($A584&gt;=F$16,0,F$13*(F$16-$A584)+F$14*(F$16-$A584)^2+F$15*(F$16-$A584)^3)))</f>
        <v>0</v>
      </c>
      <c r="G584" s="54" t="n">
        <f aca="false">MIN(1000,MAX(G585,IF($A584&gt;=G$16,0,G$13*(G$16-$A584)+G$14*(G$16-$A584)^2+G$15*(G$16-$A584)^3)))</f>
        <v>0</v>
      </c>
      <c r="H584" s="54" t="n">
        <f aca="false">MIN(1000,MAX(H585,IF($A584&gt;=H$16,0,H$13*(H$16-$A584)+H$14*(H$16-$A584)^2+H$15*(H$16-$A584)^3)))</f>
        <v>0</v>
      </c>
      <c r="I584" s="54" t="n">
        <f aca="false">MIN(1000,MAX(I585,IF($A584&gt;=I$16,0,I$13*(I$16-$A584)+I$14*(I$16-$A584)^2+I$15*(I$16-$A584)^3)))</f>
        <v>0</v>
      </c>
      <c r="J584" s="54" t="n">
        <f aca="false">MIN(1000,MAX(J585,IF($A584&gt;=J$16,0,J$13*(J$16-$A584)+J$14*(J$16-$A584)^2+J$15*(J$16-$A584)^3)))</f>
        <v>0</v>
      </c>
      <c r="K584" s="54" t="n">
        <f aca="false">MIN(1000,MAX(K585,IF($A584&gt;=K$16,0,K$13*(K$16-$A584)+K$14*(K$16-$A584)^2+K$15*(K$16-$A584)^3)))</f>
        <v>0</v>
      </c>
      <c r="L584" s="54" t="n">
        <f aca="false">MIN(1000,MAX(L585,IF($A584&gt;=L$16,0,L$13*(L$16-$A584)+L$14*(L$16-$A584)^2+L$15*(L$16-$A584)^3)))</f>
        <v>0</v>
      </c>
      <c r="M584" s="54" t="n">
        <f aca="false">MIN(1000,MAX(M585,IF($A584&gt;=M$16,0,M$13*(M$16-$A584)+M$14*(M$16-$A584)^2+M$15*(M$16-$A584)^3)))</f>
        <v>0</v>
      </c>
      <c r="N584" s="54" t="n">
        <f aca="false">MIN(1000,MAX(N585,IF($A584&gt;=N$16,0,N$13*(N$16-$A584)+N$14*(N$16-$A584)^2+N$15*(N$16-$A584)^3)))</f>
        <v>0</v>
      </c>
      <c r="O584" s="54" t="n">
        <f aca="false">MIN(1000,MAX(O585,IF($A584&gt;=O$16,0,O$13*(O$16-$A584)+O$14*(O$16-$A584)^2+O$15*(O$16-$A584)^3)))</f>
        <v>0</v>
      </c>
      <c r="P584" s="54" t="n">
        <f aca="false">MIN(1000,MAX(P585,IF($A584&gt;=P$16,0,P$13*(P$16-$A584)+P$14*(P$16-$A584)^2+P$15*(P$16-$A584)^3)))</f>
        <v>0</v>
      </c>
      <c r="Q584" s="54" t="n">
        <f aca="false">MIN(1000,MAX(Q585,IF($A584&gt;=Q$16,0,Q$13*(Q$16-$A584)+Q$14*(Q$16-$A584)^2+Q$15*(Q$16-$A584)^3)))</f>
        <v>0</v>
      </c>
      <c r="R584" s="54" t="n">
        <f aca="false">MIN(1000,MAX(R585,IF($A584&gt;=R$16,0,R$13*(R$16-$A584)+R$14*(R$16-$A584)^2+R$15*(R$16-$A584)^3)))</f>
        <v>0</v>
      </c>
      <c r="S584" s="54" t="n">
        <f aca="false">MIN(1000,MAX(S585,IF($A584&gt;=S$16,0,S$13*(S$16-$A584)+S$14*(S$16-$A584)^2+S$15*(S$16-$A584)^3)))</f>
        <v>0</v>
      </c>
      <c r="T584" s="54" t="n">
        <f aca="false">MIN(1000,MAX(T585,IF($A584&gt;=T$16,0,T$13*(T$16-$A584)+T$14*(T$16-$A584)^2+T$15*(T$16-$A584)^3)))</f>
        <v>0</v>
      </c>
      <c r="U584" s="54" t="n">
        <f aca="false">MIN(1000,MAX(U585,IF($A584&gt;=U$16,0,U$13*(U$16-$A584)+U$14*(U$16-$A584)^2+U$15*(U$16-$A584)^3)))</f>
        <v>18.13245</v>
      </c>
      <c r="V584" s="54" t="n">
        <f aca="false">MIN(1000,MAX(V585,IF($A584&gt;=V$16,0,V$13*(V$16-$A584)+V$14*(V$16-$A584)^2+V$15*(V$16-$A584)^3)))</f>
        <v>0</v>
      </c>
      <c r="W584" s="54" t="n">
        <f aca="false">MIN(1000,MAX(W585,IF($A584&gt;=W$16,0,W$13*(W$16-$A584)+W$14*(W$16-$A584)^2+W$15*(W$16-$A584)^3)))</f>
        <v>10.59348</v>
      </c>
      <c r="X584" s="54" t="n">
        <f aca="false">MIN(1000,MAX(X585,IF($A584&gt;=X$16,0,X$13*(X$16-$A584)+X$14*(X$16-$A584)^2+X$15*(X$16-$A584)^3)))</f>
        <v>0</v>
      </c>
      <c r="Y584" s="54" t="n">
        <f aca="false">MIN(1000,MAX(Y585,IF($A584&gt;=Y$16,0,Y$13*(Y$16-$A584)+Y$14*(Y$16-$A584)^2+Y$15*(Y$16-$A584)^3)))</f>
        <v>0</v>
      </c>
      <c r="Z584" s="54" t="n">
        <f aca="false">MIN(1000,MAX(Z585,IF($A584&gt;=Z$16,0,Z$13*(Z$16-$A584)+Z$14*(Z$16-$A584)^2+Z$15*(Z$16-$A584)^3)))</f>
        <v>0</v>
      </c>
      <c r="AC584" s="54" t="n">
        <f aca="false">MIN(1000,MAX(AC585,IF($A584&gt;=AC$16,0,AC$13*(AC$16-$A584)+AC$14*(AC$16-$A584)^2+AC$15*(AC$16-$A584)^3)))</f>
        <v>0</v>
      </c>
      <c r="AD584" s="54" t="n">
        <f aca="false">MIN(1000,MAX(AD585,IF($A584&gt;=AD$16,0,AD$13*(AD$16-$A584)+AD$14*(AD$16-$A584)^2+AD$15*(AD$16-$A584)^3)))</f>
        <v>0</v>
      </c>
      <c r="AE584" s="54" t="n">
        <f aca="false">MIN(1000,MAX(AE585,IF($A584&gt;=AE$16,0,AE$13*(AE$16-$A584)+AE$14*(AE$16-$A584)^2+AE$15*(AE$16-$A584)^3)))</f>
        <v>0</v>
      </c>
      <c r="AF584" s="54" t="n">
        <f aca="false">MIN(1000,MAX(AF585,IF($A584&gt;=AF$16,0,AF$13*(AF$16-$A584)+AF$14*(AF$16-$A584)^2+AF$15*(AF$16-$A584)^3)))</f>
        <v>0</v>
      </c>
      <c r="AG584" s="54" t="n">
        <f aca="false">MIN(1000,MAX(AG585,IF($A584&gt;=AG$16,0,AG$13*(AG$16-$A584)+AG$14*(AG$16-$A584)^2+AG$15*(AG$16-$A584)^3)))</f>
        <v>0</v>
      </c>
      <c r="AH584" s="54" t="n">
        <f aca="false">MIN(1000,MAX(AH585,IF($A584&gt;=AH$16,0,AH$13*(AH$16-$A584)+AH$14*(AH$16-$A584)^2+AH$15*(AH$16-$A584)^3)))</f>
        <v>0</v>
      </c>
      <c r="AI584" s="54" t="n">
        <f aca="false">MIN(1000,MAX(AI585,IF($A584&gt;=AI$16,0,AI$13*(AI$16-$A584)+AI$14*(AI$16-$A584)^2+AI$15*(AI$16-$A584)^3)))</f>
        <v>0</v>
      </c>
      <c r="AJ584" s="54" t="n">
        <f aca="false">MIN(1000,MAX(AJ585,IF($A584&gt;=AJ$16,0,AJ$13*(AJ$16-$A584)+AJ$14*(AJ$16-$A584)^2+AJ$15*(AJ$16-$A584)^3)))</f>
        <v>0</v>
      </c>
      <c r="AK584" s="54" t="n">
        <f aca="false">MIN(1000,MAX(AK585,IF($A584&gt;=AK$16,0,AK$13*(AK$16-$A584)+AK$14*(AK$16-$A584)^2+AK$15*(AK$16-$A584)^3)))</f>
        <v>0</v>
      </c>
      <c r="AL584" s="54" t="n">
        <f aca="false">MIN(1000,MAX(AL585,IF($A584&gt;=AL$16,0,AL$13*(AL$16-$A584)+AL$14*(AL$16-$A584)^2+AL$15*(AL$16-$A584)^3)))</f>
        <v>0</v>
      </c>
      <c r="AM584" s="54" t="n">
        <f aca="false">MIN(1000,MAX(AM585,IF($A584&gt;=AM$16,0,AM$13*(AM$16-$A584)+AM$14*(AM$16-$A584)^2+AM$15*(AM$16-$A584)^3)))</f>
        <v>0</v>
      </c>
      <c r="AN584" s="54" t="n">
        <f aca="false">MIN(1000,MAX(AN585,IF($A584&gt;=AN$16,0,AN$13*(AN$16-$A584)+AN$14*(AN$16-$A584)^2+AN$15*(AN$16-$A584)^3)))</f>
        <v>0</v>
      </c>
      <c r="AO584" s="54" t="n">
        <f aca="false">MIN(1000,MAX(AO585,IF($A584&gt;=AO$16,0,AO$13*(AO$16-$A584)+AO$14*(AO$16-$A584)^2+AO$15*(AO$16-$A584)^3)))</f>
        <v>0</v>
      </c>
      <c r="AP584" s="54" t="n">
        <f aca="false">MIN(1000,MAX(AP585,IF($A584&gt;=AP$16,0,AP$13*(AP$16-$A584)+AP$14*(AP$16-$A584)^2+AP$15*(AP$16-$A584)^3)))</f>
        <v>0</v>
      </c>
      <c r="AQ584" s="54" t="n">
        <f aca="false">MIN(1000,MAX(AQ585,IF($A584&gt;=AQ$16,0,AQ$13*(AQ$16-$A584)+AQ$14*(AQ$16-$A584)^2+AQ$15*(AQ$16-$A584)^3)))</f>
        <v>0</v>
      </c>
      <c r="AR584" s="54" t="n">
        <f aca="false">MIN(1000,MAX(AR585,IF($A584&gt;=AR$16,0,AR$13*(AR$16-$A584)+AR$14*(AR$16-$A584)^2+AR$15*(AR$16-$A584)^3)))</f>
        <v>0</v>
      </c>
      <c r="AS584" s="54" t="n">
        <f aca="false">MIN(1000,MAX(AS585,IF($A584&gt;=AS$16,0,AS$13*(AS$16-$A584)+AS$14*(AS$16-$A584)^2+AS$15*(AS$16-$A584)^3)))</f>
        <v>0</v>
      </c>
      <c r="AT584" s="54" t="n">
        <f aca="false">MIN(1000,MAX(AT585,IF($A584&gt;=AT$16,0,AT$13*(AT$16-$A584)+AT$14*(AT$16-$A584)^2+AT$15*(AT$16-$A584)^3)))</f>
        <v>0</v>
      </c>
      <c r="AU584" s="54" t="n">
        <f aca="false">MIN(1000,MAX(AU585,IF($A584&gt;=AU$16,0,AU$13*(AU$16-$A584)+AU$14*(AU$16-$A584)^2+AU$15*(AU$16-$A584)^3)))</f>
        <v>0</v>
      </c>
      <c r="AV584" s="54" t="n">
        <f aca="false">MIN(1000,MAX(AV585,IF($A584&gt;=AV$16,0,AV$13*(AV$16-$A584)+AV$14*(AV$16-$A584)^2+AV$15*(AV$16-$A584)^3)))</f>
        <v>107.53653</v>
      </c>
      <c r="AW584" s="54" t="n">
        <f aca="false">MIN(1000,MAX(AW585,IF($A584&gt;=AW$16,0,AW$13*(AW$16-$A584)+AW$14*(AW$16-$A584)^2+AW$15*(AW$16-$A584)^3)))</f>
        <v>0</v>
      </c>
      <c r="AX584" s="54" t="n">
        <f aca="false">MIN(1000,MAX(AX585,IF($A584&gt;=AX$16,0,AX$13*(AX$16-$A584)+AX$14*(AX$16-$A584)^2+AX$15*(AX$16-$A584)^3)))</f>
        <v>58.216864</v>
      </c>
      <c r="AY584" s="54" t="n">
        <f aca="false">MIN(1000,MAX(AY585,IF($A584&gt;=AY$16,0,AY$13*(AY$16-$A584)+AY$14*(AY$16-$A584)^2+AY$15*(AY$16-$A584)^3)))</f>
        <v>0</v>
      </c>
      <c r="AZ584" s="54" t="n">
        <f aca="false">MIN(1000,MAX(AZ585,IF($A584&gt;=AZ$16,0,AZ$13*(AZ$16-$A584)+AZ$14*(AZ$16-$A584)^2+AZ$15*(AZ$16-$A584)^3)))</f>
        <v>0</v>
      </c>
      <c r="BA584" s="54" t="n">
        <f aca="false">MIN(1000,MAX(BA585,IF($A584&gt;=BA$16,0,BA$13*(BA$16-$A584)+BA$14*(BA$16-$A584)^2+BA$15*(BA$16-$A584)^3)))</f>
        <v>0</v>
      </c>
    </row>
    <row r="585" customFormat="false" ht="13.8" hidden="false" customHeight="false" outlineLevel="0" collapsed="false">
      <c r="A585" s="12" t="n">
        <f aca="false">A584+10</f>
        <v>5680</v>
      </c>
      <c r="B585" s="54" t="n">
        <f aca="false">MIN(1000,MAX(B586,IF($A585&gt;=B$16,0,B$13*(B$16-$A585)+B$14*(B$16-$A585)^2+B$15*(B$16-$A585)^3)))</f>
        <v>0</v>
      </c>
      <c r="C585" s="54" t="n">
        <f aca="false">MIN(1000,MAX(C586,IF($A585&gt;=C$16,0,C$13*(C$16-$A585)+C$14*(C$16-$A585)^2+C$15*(C$16-$A585)^3)))</f>
        <v>0</v>
      </c>
      <c r="D585" s="54" t="n">
        <f aca="false">MIN(1000,MAX(D586,IF($A585&gt;=D$16,0,D$13*(D$16-$A585)+D$14*(D$16-$A585)^2+D$15*(D$16-$A585)^3)))</f>
        <v>0</v>
      </c>
      <c r="E585" s="54" t="n">
        <f aca="false">MIN(1000,MAX(E586,IF($A585&gt;=E$16,0,E$13*(E$16-$A585)+E$14*(E$16-$A585)^2+E$15*(E$16-$A585)^3)))</f>
        <v>0</v>
      </c>
      <c r="F585" s="54" t="n">
        <f aca="false">MIN(1000,MAX(F586,IF($A585&gt;=F$16,0,F$13*(F$16-$A585)+F$14*(F$16-$A585)^2+F$15*(F$16-$A585)^3)))</f>
        <v>0</v>
      </c>
      <c r="G585" s="54" t="n">
        <f aca="false">MIN(1000,MAX(G586,IF($A585&gt;=G$16,0,G$13*(G$16-$A585)+G$14*(G$16-$A585)^2+G$15*(G$16-$A585)^3)))</f>
        <v>0</v>
      </c>
      <c r="H585" s="54" t="n">
        <f aca="false">MIN(1000,MAX(H586,IF($A585&gt;=H$16,0,H$13*(H$16-$A585)+H$14*(H$16-$A585)^2+H$15*(H$16-$A585)^3)))</f>
        <v>0</v>
      </c>
      <c r="I585" s="54" t="n">
        <f aca="false">MIN(1000,MAX(I586,IF($A585&gt;=I$16,0,I$13*(I$16-$A585)+I$14*(I$16-$A585)^2+I$15*(I$16-$A585)^3)))</f>
        <v>0</v>
      </c>
      <c r="J585" s="54" t="n">
        <f aca="false">MIN(1000,MAX(J586,IF($A585&gt;=J$16,0,J$13*(J$16-$A585)+J$14*(J$16-$A585)^2+J$15*(J$16-$A585)^3)))</f>
        <v>0</v>
      </c>
      <c r="K585" s="54" t="n">
        <f aca="false">MIN(1000,MAX(K586,IF($A585&gt;=K$16,0,K$13*(K$16-$A585)+K$14*(K$16-$A585)^2+K$15*(K$16-$A585)^3)))</f>
        <v>0</v>
      </c>
      <c r="L585" s="54" t="n">
        <f aca="false">MIN(1000,MAX(L586,IF($A585&gt;=L$16,0,L$13*(L$16-$A585)+L$14*(L$16-$A585)^2+L$15*(L$16-$A585)^3)))</f>
        <v>0</v>
      </c>
      <c r="M585" s="54" t="n">
        <f aca="false">MIN(1000,MAX(M586,IF($A585&gt;=M$16,0,M$13*(M$16-$A585)+M$14*(M$16-$A585)^2+M$15*(M$16-$A585)^3)))</f>
        <v>0</v>
      </c>
      <c r="N585" s="54" t="n">
        <f aca="false">MIN(1000,MAX(N586,IF($A585&gt;=N$16,0,N$13*(N$16-$A585)+N$14*(N$16-$A585)^2+N$15*(N$16-$A585)^3)))</f>
        <v>0</v>
      </c>
      <c r="O585" s="54" t="n">
        <f aca="false">MIN(1000,MAX(O586,IF($A585&gt;=O$16,0,O$13*(O$16-$A585)+O$14*(O$16-$A585)^2+O$15*(O$16-$A585)^3)))</f>
        <v>0</v>
      </c>
      <c r="P585" s="54" t="n">
        <f aca="false">MIN(1000,MAX(P586,IF($A585&gt;=P$16,0,P$13*(P$16-$A585)+P$14*(P$16-$A585)^2+P$15*(P$16-$A585)^3)))</f>
        <v>0</v>
      </c>
      <c r="Q585" s="54" t="n">
        <f aca="false">MIN(1000,MAX(Q586,IF($A585&gt;=Q$16,0,Q$13*(Q$16-$A585)+Q$14*(Q$16-$A585)^2+Q$15*(Q$16-$A585)^3)))</f>
        <v>0</v>
      </c>
      <c r="R585" s="54" t="n">
        <f aca="false">MIN(1000,MAX(R586,IF($A585&gt;=R$16,0,R$13*(R$16-$A585)+R$14*(R$16-$A585)^2+R$15*(R$16-$A585)^3)))</f>
        <v>0</v>
      </c>
      <c r="S585" s="54" t="n">
        <f aca="false">MIN(1000,MAX(S586,IF($A585&gt;=S$16,0,S$13*(S$16-$A585)+S$14*(S$16-$A585)^2+S$15*(S$16-$A585)^3)))</f>
        <v>0</v>
      </c>
      <c r="T585" s="54" t="n">
        <f aca="false">MIN(1000,MAX(T586,IF($A585&gt;=T$16,0,T$13*(T$16-$A585)+T$14*(T$16-$A585)^2+T$15*(T$16-$A585)^3)))</f>
        <v>0</v>
      </c>
      <c r="U585" s="54" t="n">
        <f aca="false">MIN(1000,MAX(U586,IF($A585&gt;=U$16,0,U$13*(U$16-$A585)+U$14*(U$16-$A585)^2+U$15*(U$16-$A585)^3)))</f>
        <v>17.88745</v>
      </c>
      <c r="V585" s="54" t="n">
        <f aca="false">MIN(1000,MAX(V586,IF($A585&gt;=V$16,0,V$13*(V$16-$A585)+V$14*(V$16-$A585)^2+V$15*(V$16-$A585)^3)))</f>
        <v>0</v>
      </c>
      <c r="W585" s="54" t="n">
        <f aca="false">MIN(1000,MAX(W586,IF($A585&gt;=W$16,0,W$13*(W$16-$A585)+W$14*(W$16-$A585)^2+W$15*(W$16-$A585)^3)))</f>
        <v>10.46448</v>
      </c>
      <c r="X585" s="54" t="n">
        <f aca="false">MIN(1000,MAX(X586,IF($A585&gt;=X$16,0,X$13*(X$16-$A585)+X$14*(X$16-$A585)^2+X$15*(X$16-$A585)^3)))</f>
        <v>0</v>
      </c>
      <c r="Y585" s="54" t="n">
        <f aca="false">MIN(1000,MAX(Y586,IF($A585&gt;=Y$16,0,Y$13*(Y$16-$A585)+Y$14*(Y$16-$A585)^2+Y$15*(Y$16-$A585)^3)))</f>
        <v>0</v>
      </c>
      <c r="Z585" s="54" t="n">
        <f aca="false">MIN(1000,MAX(Z586,IF($A585&gt;=Z$16,0,Z$13*(Z$16-$A585)+Z$14*(Z$16-$A585)^2+Z$15*(Z$16-$A585)^3)))</f>
        <v>0</v>
      </c>
      <c r="AC585" s="54" t="n">
        <f aca="false">MIN(1000,MAX(AC586,IF($A585&gt;=AC$16,0,AC$13*(AC$16-$A585)+AC$14*(AC$16-$A585)^2+AC$15*(AC$16-$A585)^3)))</f>
        <v>0</v>
      </c>
      <c r="AD585" s="54" t="n">
        <f aca="false">MIN(1000,MAX(AD586,IF($A585&gt;=AD$16,0,AD$13*(AD$16-$A585)+AD$14*(AD$16-$A585)^2+AD$15*(AD$16-$A585)^3)))</f>
        <v>0</v>
      </c>
      <c r="AE585" s="54" t="n">
        <f aca="false">MIN(1000,MAX(AE586,IF($A585&gt;=AE$16,0,AE$13*(AE$16-$A585)+AE$14*(AE$16-$A585)^2+AE$15*(AE$16-$A585)^3)))</f>
        <v>0</v>
      </c>
      <c r="AF585" s="54" t="n">
        <f aca="false">MIN(1000,MAX(AF586,IF($A585&gt;=AF$16,0,AF$13*(AF$16-$A585)+AF$14*(AF$16-$A585)^2+AF$15*(AF$16-$A585)^3)))</f>
        <v>0</v>
      </c>
      <c r="AG585" s="54" t="n">
        <f aca="false">MIN(1000,MAX(AG586,IF($A585&gt;=AG$16,0,AG$13*(AG$16-$A585)+AG$14*(AG$16-$A585)^2+AG$15*(AG$16-$A585)^3)))</f>
        <v>0</v>
      </c>
      <c r="AH585" s="54" t="n">
        <f aca="false">MIN(1000,MAX(AH586,IF($A585&gt;=AH$16,0,AH$13*(AH$16-$A585)+AH$14*(AH$16-$A585)^2+AH$15*(AH$16-$A585)^3)))</f>
        <v>0</v>
      </c>
      <c r="AI585" s="54" t="n">
        <f aca="false">MIN(1000,MAX(AI586,IF($A585&gt;=AI$16,0,AI$13*(AI$16-$A585)+AI$14*(AI$16-$A585)^2+AI$15*(AI$16-$A585)^3)))</f>
        <v>0</v>
      </c>
      <c r="AJ585" s="54" t="n">
        <f aca="false">MIN(1000,MAX(AJ586,IF($A585&gt;=AJ$16,0,AJ$13*(AJ$16-$A585)+AJ$14*(AJ$16-$A585)^2+AJ$15*(AJ$16-$A585)^3)))</f>
        <v>0</v>
      </c>
      <c r="AK585" s="54" t="n">
        <f aca="false">MIN(1000,MAX(AK586,IF($A585&gt;=AK$16,0,AK$13*(AK$16-$A585)+AK$14*(AK$16-$A585)^2+AK$15*(AK$16-$A585)^3)))</f>
        <v>0</v>
      </c>
      <c r="AL585" s="54" t="n">
        <f aca="false">MIN(1000,MAX(AL586,IF($A585&gt;=AL$16,0,AL$13*(AL$16-$A585)+AL$14*(AL$16-$A585)^2+AL$15*(AL$16-$A585)^3)))</f>
        <v>0</v>
      </c>
      <c r="AM585" s="54" t="n">
        <f aca="false">MIN(1000,MAX(AM586,IF($A585&gt;=AM$16,0,AM$13*(AM$16-$A585)+AM$14*(AM$16-$A585)^2+AM$15*(AM$16-$A585)^3)))</f>
        <v>0</v>
      </c>
      <c r="AN585" s="54" t="n">
        <f aca="false">MIN(1000,MAX(AN586,IF($A585&gt;=AN$16,0,AN$13*(AN$16-$A585)+AN$14*(AN$16-$A585)^2+AN$15*(AN$16-$A585)^3)))</f>
        <v>0</v>
      </c>
      <c r="AO585" s="54" t="n">
        <f aca="false">MIN(1000,MAX(AO586,IF($A585&gt;=AO$16,0,AO$13*(AO$16-$A585)+AO$14*(AO$16-$A585)^2+AO$15*(AO$16-$A585)^3)))</f>
        <v>0</v>
      </c>
      <c r="AP585" s="54" t="n">
        <f aca="false">MIN(1000,MAX(AP586,IF($A585&gt;=AP$16,0,AP$13*(AP$16-$A585)+AP$14*(AP$16-$A585)^2+AP$15*(AP$16-$A585)^3)))</f>
        <v>0</v>
      </c>
      <c r="AQ585" s="54" t="n">
        <f aca="false">MIN(1000,MAX(AQ586,IF($A585&gt;=AQ$16,0,AQ$13*(AQ$16-$A585)+AQ$14*(AQ$16-$A585)^2+AQ$15*(AQ$16-$A585)^3)))</f>
        <v>0</v>
      </c>
      <c r="AR585" s="54" t="n">
        <f aca="false">MIN(1000,MAX(AR586,IF($A585&gt;=AR$16,0,AR$13*(AR$16-$A585)+AR$14*(AR$16-$A585)^2+AR$15*(AR$16-$A585)^3)))</f>
        <v>0</v>
      </c>
      <c r="AS585" s="54" t="n">
        <f aca="false">MIN(1000,MAX(AS586,IF($A585&gt;=AS$16,0,AS$13*(AS$16-$A585)+AS$14*(AS$16-$A585)^2+AS$15*(AS$16-$A585)^3)))</f>
        <v>0</v>
      </c>
      <c r="AT585" s="54" t="n">
        <f aca="false">MIN(1000,MAX(AT586,IF($A585&gt;=AT$16,0,AT$13*(AT$16-$A585)+AT$14*(AT$16-$A585)^2+AT$15*(AT$16-$A585)^3)))</f>
        <v>0</v>
      </c>
      <c r="AU585" s="54" t="n">
        <f aca="false">MIN(1000,MAX(AU586,IF($A585&gt;=AU$16,0,AU$13*(AU$16-$A585)+AU$14*(AU$16-$A585)^2+AU$15*(AU$16-$A585)^3)))</f>
        <v>0</v>
      </c>
      <c r="AV585" s="54" t="n">
        <f aca="false">MIN(1000,MAX(AV586,IF($A585&gt;=AV$16,0,AV$13*(AV$16-$A585)+AV$14*(AV$16-$A585)^2+AV$15*(AV$16-$A585)^3)))</f>
        <v>106.08353</v>
      </c>
      <c r="AW585" s="54" t="n">
        <f aca="false">MIN(1000,MAX(AW586,IF($A585&gt;=AW$16,0,AW$13*(AW$16-$A585)+AW$14*(AW$16-$A585)^2+AW$15*(AW$16-$A585)^3)))</f>
        <v>0</v>
      </c>
      <c r="AX585" s="54" t="n">
        <f aca="false">MIN(1000,MAX(AX586,IF($A585&gt;=AX$16,0,AX$13*(AX$16-$A585)+AX$14*(AX$16-$A585)^2+AX$15*(AX$16-$A585)^3)))</f>
        <v>58.216864</v>
      </c>
      <c r="AY585" s="54" t="n">
        <f aca="false">MIN(1000,MAX(AY586,IF($A585&gt;=AY$16,0,AY$13*(AY$16-$A585)+AY$14*(AY$16-$A585)^2+AY$15*(AY$16-$A585)^3)))</f>
        <v>0</v>
      </c>
      <c r="AZ585" s="54" t="n">
        <f aca="false">MIN(1000,MAX(AZ586,IF($A585&gt;=AZ$16,0,AZ$13*(AZ$16-$A585)+AZ$14*(AZ$16-$A585)^2+AZ$15*(AZ$16-$A585)^3)))</f>
        <v>0</v>
      </c>
      <c r="BA585" s="54" t="n">
        <f aca="false">MIN(1000,MAX(BA586,IF($A585&gt;=BA$16,0,BA$13*(BA$16-$A585)+BA$14*(BA$16-$A585)^2+BA$15*(BA$16-$A585)^3)))</f>
        <v>0</v>
      </c>
    </row>
    <row r="586" customFormat="false" ht="13.8" hidden="false" customHeight="false" outlineLevel="0" collapsed="false">
      <c r="A586" s="12" t="n">
        <f aca="false">A585+10</f>
        <v>5690</v>
      </c>
      <c r="B586" s="54" t="n">
        <f aca="false">MIN(1000,MAX(B587,IF($A586&gt;=B$16,0,B$13*(B$16-$A586)+B$14*(B$16-$A586)^2+B$15*(B$16-$A586)^3)))</f>
        <v>0</v>
      </c>
      <c r="C586" s="54" t="n">
        <f aca="false">MIN(1000,MAX(C587,IF($A586&gt;=C$16,0,C$13*(C$16-$A586)+C$14*(C$16-$A586)^2+C$15*(C$16-$A586)^3)))</f>
        <v>0</v>
      </c>
      <c r="D586" s="54" t="n">
        <f aca="false">MIN(1000,MAX(D587,IF($A586&gt;=D$16,0,D$13*(D$16-$A586)+D$14*(D$16-$A586)^2+D$15*(D$16-$A586)^3)))</f>
        <v>0</v>
      </c>
      <c r="E586" s="54" t="n">
        <f aca="false">MIN(1000,MAX(E587,IF($A586&gt;=E$16,0,E$13*(E$16-$A586)+E$14*(E$16-$A586)^2+E$15*(E$16-$A586)^3)))</f>
        <v>0</v>
      </c>
      <c r="F586" s="54" t="n">
        <f aca="false">MIN(1000,MAX(F587,IF($A586&gt;=F$16,0,F$13*(F$16-$A586)+F$14*(F$16-$A586)^2+F$15*(F$16-$A586)^3)))</f>
        <v>0</v>
      </c>
      <c r="G586" s="54" t="n">
        <f aca="false">MIN(1000,MAX(G587,IF($A586&gt;=G$16,0,G$13*(G$16-$A586)+G$14*(G$16-$A586)^2+G$15*(G$16-$A586)^3)))</f>
        <v>0</v>
      </c>
      <c r="H586" s="54" t="n">
        <f aca="false">MIN(1000,MAX(H587,IF($A586&gt;=H$16,0,H$13*(H$16-$A586)+H$14*(H$16-$A586)^2+H$15*(H$16-$A586)^3)))</f>
        <v>0</v>
      </c>
      <c r="I586" s="54" t="n">
        <f aca="false">MIN(1000,MAX(I587,IF($A586&gt;=I$16,0,I$13*(I$16-$A586)+I$14*(I$16-$A586)^2+I$15*(I$16-$A586)^3)))</f>
        <v>0</v>
      </c>
      <c r="J586" s="54" t="n">
        <f aca="false">MIN(1000,MAX(J587,IF($A586&gt;=J$16,0,J$13*(J$16-$A586)+J$14*(J$16-$A586)^2+J$15*(J$16-$A586)^3)))</f>
        <v>0</v>
      </c>
      <c r="K586" s="54" t="n">
        <f aca="false">MIN(1000,MAX(K587,IF($A586&gt;=K$16,0,K$13*(K$16-$A586)+K$14*(K$16-$A586)^2+K$15*(K$16-$A586)^3)))</f>
        <v>0</v>
      </c>
      <c r="L586" s="54" t="n">
        <f aca="false">MIN(1000,MAX(L587,IF($A586&gt;=L$16,0,L$13*(L$16-$A586)+L$14*(L$16-$A586)^2+L$15*(L$16-$A586)^3)))</f>
        <v>0</v>
      </c>
      <c r="M586" s="54" t="n">
        <f aca="false">MIN(1000,MAX(M587,IF($A586&gt;=M$16,0,M$13*(M$16-$A586)+M$14*(M$16-$A586)^2+M$15*(M$16-$A586)^3)))</f>
        <v>0</v>
      </c>
      <c r="N586" s="54" t="n">
        <f aca="false">MIN(1000,MAX(N587,IF($A586&gt;=N$16,0,N$13*(N$16-$A586)+N$14*(N$16-$A586)^2+N$15*(N$16-$A586)^3)))</f>
        <v>0</v>
      </c>
      <c r="O586" s="54" t="n">
        <f aca="false">MIN(1000,MAX(O587,IF($A586&gt;=O$16,0,O$13*(O$16-$A586)+O$14*(O$16-$A586)^2+O$15*(O$16-$A586)^3)))</f>
        <v>0</v>
      </c>
      <c r="P586" s="54" t="n">
        <f aca="false">MIN(1000,MAX(P587,IF($A586&gt;=P$16,0,P$13*(P$16-$A586)+P$14*(P$16-$A586)^2+P$15*(P$16-$A586)^3)))</f>
        <v>0</v>
      </c>
      <c r="Q586" s="54" t="n">
        <f aca="false">MIN(1000,MAX(Q587,IF($A586&gt;=Q$16,0,Q$13*(Q$16-$A586)+Q$14*(Q$16-$A586)^2+Q$15*(Q$16-$A586)^3)))</f>
        <v>0</v>
      </c>
      <c r="R586" s="54" t="n">
        <f aca="false">MIN(1000,MAX(R587,IF($A586&gt;=R$16,0,R$13*(R$16-$A586)+R$14*(R$16-$A586)^2+R$15*(R$16-$A586)^3)))</f>
        <v>0</v>
      </c>
      <c r="S586" s="54" t="n">
        <f aca="false">MIN(1000,MAX(S587,IF($A586&gt;=S$16,0,S$13*(S$16-$A586)+S$14*(S$16-$A586)^2+S$15*(S$16-$A586)^3)))</f>
        <v>0</v>
      </c>
      <c r="T586" s="54" t="n">
        <f aca="false">MIN(1000,MAX(T587,IF($A586&gt;=T$16,0,T$13*(T$16-$A586)+T$14*(T$16-$A586)^2+T$15*(T$16-$A586)^3)))</f>
        <v>0</v>
      </c>
      <c r="U586" s="54" t="n">
        <f aca="false">MIN(1000,MAX(U587,IF($A586&gt;=U$16,0,U$13*(U$16-$A586)+U$14*(U$16-$A586)^2+U$15*(U$16-$A586)^3)))</f>
        <v>17.64245</v>
      </c>
      <c r="V586" s="54" t="n">
        <f aca="false">MIN(1000,MAX(V587,IF($A586&gt;=V$16,0,V$13*(V$16-$A586)+V$14*(V$16-$A586)^2+V$15*(V$16-$A586)^3)))</f>
        <v>0</v>
      </c>
      <c r="W586" s="54" t="n">
        <f aca="false">MIN(1000,MAX(W587,IF($A586&gt;=W$16,0,W$13*(W$16-$A586)+W$14*(W$16-$A586)^2+W$15*(W$16-$A586)^3)))</f>
        <v>10.33548</v>
      </c>
      <c r="X586" s="54" t="n">
        <f aca="false">MIN(1000,MAX(X587,IF($A586&gt;=X$16,0,X$13*(X$16-$A586)+X$14*(X$16-$A586)^2+X$15*(X$16-$A586)^3)))</f>
        <v>0</v>
      </c>
      <c r="Y586" s="54" t="n">
        <f aca="false">MIN(1000,MAX(Y587,IF($A586&gt;=Y$16,0,Y$13*(Y$16-$A586)+Y$14*(Y$16-$A586)^2+Y$15*(Y$16-$A586)^3)))</f>
        <v>0</v>
      </c>
      <c r="Z586" s="54" t="n">
        <f aca="false">MIN(1000,MAX(Z587,IF($A586&gt;=Z$16,0,Z$13*(Z$16-$A586)+Z$14*(Z$16-$A586)^2+Z$15*(Z$16-$A586)^3)))</f>
        <v>0</v>
      </c>
      <c r="AC586" s="54" t="n">
        <f aca="false">MIN(1000,MAX(AC587,IF($A586&gt;=AC$16,0,AC$13*(AC$16-$A586)+AC$14*(AC$16-$A586)^2+AC$15*(AC$16-$A586)^3)))</f>
        <v>0</v>
      </c>
      <c r="AD586" s="54" t="n">
        <f aca="false">MIN(1000,MAX(AD587,IF($A586&gt;=AD$16,0,AD$13*(AD$16-$A586)+AD$14*(AD$16-$A586)^2+AD$15*(AD$16-$A586)^3)))</f>
        <v>0</v>
      </c>
      <c r="AE586" s="54" t="n">
        <f aca="false">MIN(1000,MAX(AE587,IF($A586&gt;=AE$16,0,AE$13*(AE$16-$A586)+AE$14*(AE$16-$A586)^2+AE$15*(AE$16-$A586)^3)))</f>
        <v>0</v>
      </c>
      <c r="AF586" s="54" t="n">
        <f aca="false">MIN(1000,MAX(AF587,IF($A586&gt;=AF$16,0,AF$13*(AF$16-$A586)+AF$14*(AF$16-$A586)^2+AF$15*(AF$16-$A586)^3)))</f>
        <v>0</v>
      </c>
      <c r="AG586" s="54" t="n">
        <f aca="false">MIN(1000,MAX(AG587,IF($A586&gt;=AG$16,0,AG$13*(AG$16-$A586)+AG$14*(AG$16-$A586)^2+AG$15*(AG$16-$A586)^3)))</f>
        <v>0</v>
      </c>
      <c r="AH586" s="54" t="n">
        <f aca="false">MIN(1000,MAX(AH587,IF($A586&gt;=AH$16,0,AH$13*(AH$16-$A586)+AH$14*(AH$16-$A586)^2+AH$15*(AH$16-$A586)^3)))</f>
        <v>0</v>
      </c>
      <c r="AI586" s="54" t="n">
        <f aca="false">MIN(1000,MAX(AI587,IF($A586&gt;=AI$16,0,AI$13*(AI$16-$A586)+AI$14*(AI$16-$A586)^2+AI$15*(AI$16-$A586)^3)))</f>
        <v>0</v>
      </c>
      <c r="AJ586" s="54" t="n">
        <f aca="false">MIN(1000,MAX(AJ587,IF($A586&gt;=AJ$16,0,AJ$13*(AJ$16-$A586)+AJ$14*(AJ$16-$A586)^2+AJ$15*(AJ$16-$A586)^3)))</f>
        <v>0</v>
      </c>
      <c r="AK586" s="54" t="n">
        <f aca="false">MIN(1000,MAX(AK587,IF($A586&gt;=AK$16,0,AK$13*(AK$16-$A586)+AK$14*(AK$16-$A586)^2+AK$15*(AK$16-$A586)^3)))</f>
        <v>0</v>
      </c>
      <c r="AL586" s="54" t="n">
        <f aca="false">MIN(1000,MAX(AL587,IF($A586&gt;=AL$16,0,AL$13*(AL$16-$A586)+AL$14*(AL$16-$A586)^2+AL$15*(AL$16-$A586)^3)))</f>
        <v>0</v>
      </c>
      <c r="AM586" s="54" t="n">
        <f aca="false">MIN(1000,MAX(AM587,IF($A586&gt;=AM$16,0,AM$13*(AM$16-$A586)+AM$14*(AM$16-$A586)^2+AM$15*(AM$16-$A586)^3)))</f>
        <v>0</v>
      </c>
      <c r="AN586" s="54" t="n">
        <f aca="false">MIN(1000,MAX(AN587,IF($A586&gt;=AN$16,0,AN$13*(AN$16-$A586)+AN$14*(AN$16-$A586)^2+AN$15*(AN$16-$A586)^3)))</f>
        <v>0</v>
      </c>
      <c r="AO586" s="54" t="n">
        <f aca="false">MIN(1000,MAX(AO587,IF($A586&gt;=AO$16,0,AO$13*(AO$16-$A586)+AO$14*(AO$16-$A586)^2+AO$15*(AO$16-$A586)^3)))</f>
        <v>0</v>
      </c>
      <c r="AP586" s="54" t="n">
        <f aca="false">MIN(1000,MAX(AP587,IF($A586&gt;=AP$16,0,AP$13*(AP$16-$A586)+AP$14*(AP$16-$A586)^2+AP$15*(AP$16-$A586)^3)))</f>
        <v>0</v>
      </c>
      <c r="AQ586" s="54" t="n">
        <f aca="false">MIN(1000,MAX(AQ587,IF($A586&gt;=AQ$16,0,AQ$13*(AQ$16-$A586)+AQ$14*(AQ$16-$A586)^2+AQ$15*(AQ$16-$A586)^3)))</f>
        <v>0</v>
      </c>
      <c r="AR586" s="54" t="n">
        <f aca="false">MIN(1000,MAX(AR587,IF($A586&gt;=AR$16,0,AR$13*(AR$16-$A586)+AR$14*(AR$16-$A586)^2+AR$15*(AR$16-$A586)^3)))</f>
        <v>0</v>
      </c>
      <c r="AS586" s="54" t="n">
        <f aca="false">MIN(1000,MAX(AS587,IF($A586&gt;=AS$16,0,AS$13*(AS$16-$A586)+AS$14*(AS$16-$A586)^2+AS$15*(AS$16-$A586)^3)))</f>
        <v>0</v>
      </c>
      <c r="AT586" s="54" t="n">
        <f aca="false">MIN(1000,MAX(AT587,IF($A586&gt;=AT$16,0,AT$13*(AT$16-$A586)+AT$14*(AT$16-$A586)^2+AT$15*(AT$16-$A586)^3)))</f>
        <v>0</v>
      </c>
      <c r="AU586" s="54" t="n">
        <f aca="false">MIN(1000,MAX(AU587,IF($A586&gt;=AU$16,0,AU$13*(AU$16-$A586)+AU$14*(AU$16-$A586)^2+AU$15*(AU$16-$A586)^3)))</f>
        <v>0</v>
      </c>
      <c r="AV586" s="54" t="n">
        <f aca="false">MIN(1000,MAX(AV587,IF($A586&gt;=AV$16,0,AV$13*(AV$16-$A586)+AV$14*(AV$16-$A586)^2+AV$15*(AV$16-$A586)^3)))</f>
        <v>104.63053</v>
      </c>
      <c r="AW586" s="54" t="n">
        <f aca="false">MIN(1000,MAX(AW587,IF($A586&gt;=AW$16,0,AW$13*(AW$16-$A586)+AW$14*(AW$16-$A586)^2+AW$15*(AW$16-$A586)^3)))</f>
        <v>0</v>
      </c>
      <c r="AX586" s="54" t="n">
        <f aca="false">MIN(1000,MAX(AX587,IF($A586&gt;=AX$16,0,AX$13*(AX$16-$A586)+AX$14*(AX$16-$A586)^2+AX$15*(AX$16-$A586)^3)))</f>
        <v>58.216864</v>
      </c>
      <c r="AY586" s="54" t="n">
        <f aca="false">MIN(1000,MAX(AY587,IF($A586&gt;=AY$16,0,AY$13*(AY$16-$A586)+AY$14*(AY$16-$A586)^2+AY$15*(AY$16-$A586)^3)))</f>
        <v>0</v>
      </c>
      <c r="AZ586" s="54" t="n">
        <f aca="false">MIN(1000,MAX(AZ587,IF($A586&gt;=AZ$16,0,AZ$13*(AZ$16-$A586)+AZ$14*(AZ$16-$A586)^2+AZ$15*(AZ$16-$A586)^3)))</f>
        <v>0</v>
      </c>
      <c r="BA586" s="54" t="n">
        <f aca="false">MIN(1000,MAX(BA587,IF($A586&gt;=BA$16,0,BA$13*(BA$16-$A586)+BA$14*(BA$16-$A586)^2+BA$15*(BA$16-$A586)^3)))</f>
        <v>0</v>
      </c>
    </row>
    <row r="587" customFormat="false" ht="13.8" hidden="false" customHeight="false" outlineLevel="0" collapsed="false">
      <c r="A587" s="12" t="n">
        <f aca="false">A586+10</f>
        <v>5700</v>
      </c>
      <c r="B587" s="54" t="n">
        <f aca="false">MIN(1000,MAX(B588,IF($A587&gt;=B$16,0,B$13*(B$16-$A587)+B$14*(B$16-$A587)^2+B$15*(B$16-$A587)^3)))</f>
        <v>0</v>
      </c>
      <c r="C587" s="54" t="n">
        <f aca="false">MIN(1000,MAX(C588,IF($A587&gt;=C$16,0,C$13*(C$16-$A587)+C$14*(C$16-$A587)^2+C$15*(C$16-$A587)^3)))</f>
        <v>0</v>
      </c>
      <c r="D587" s="54" t="n">
        <f aca="false">MIN(1000,MAX(D588,IF($A587&gt;=D$16,0,D$13*(D$16-$A587)+D$14*(D$16-$A587)^2+D$15*(D$16-$A587)^3)))</f>
        <v>0</v>
      </c>
      <c r="E587" s="54" t="n">
        <f aca="false">MIN(1000,MAX(E588,IF($A587&gt;=E$16,0,E$13*(E$16-$A587)+E$14*(E$16-$A587)^2+E$15*(E$16-$A587)^3)))</f>
        <v>0</v>
      </c>
      <c r="F587" s="54" t="n">
        <f aca="false">MIN(1000,MAX(F588,IF($A587&gt;=F$16,0,F$13*(F$16-$A587)+F$14*(F$16-$A587)^2+F$15*(F$16-$A587)^3)))</f>
        <v>0</v>
      </c>
      <c r="G587" s="54" t="n">
        <f aca="false">MIN(1000,MAX(G588,IF($A587&gt;=G$16,0,G$13*(G$16-$A587)+G$14*(G$16-$A587)^2+G$15*(G$16-$A587)^3)))</f>
        <v>0</v>
      </c>
      <c r="H587" s="54" t="n">
        <f aca="false">MIN(1000,MAX(H588,IF($A587&gt;=H$16,0,H$13*(H$16-$A587)+H$14*(H$16-$A587)^2+H$15*(H$16-$A587)^3)))</f>
        <v>0</v>
      </c>
      <c r="I587" s="54" t="n">
        <f aca="false">MIN(1000,MAX(I588,IF($A587&gt;=I$16,0,I$13*(I$16-$A587)+I$14*(I$16-$A587)^2+I$15*(I$16-$A587)^3)))</f>
        <v>0</v>
      </c>
      <c r="J587" s="54" t="n">
        <f aca="false">MIN(1000,MAX(J588,IF($A587&gt;=J$16,0,J$13*(J$16-$A587)+J$14*(J$16-$A587)^2+J$15*(J$16-$A587)^3)))</f>
        <v>0</v>
      </c>
      <c r="K587" s="54" t="n">
        <f aca="false">MIN(1000,MAX(K588,IF($A587&gt;=K$16,0,K$13*(K$16-$A587)+K$14*(K$16-$A587)^2+K$15*(K$16-$A587)^3)))</f>
        <v>0</v>
      </c>
      <c r="L587" s="54" t="n">
        <f aca="false">MIN(1000,MAX(L588,IF($A587&gt;=L$16,0,L$13*(L$16-$A587)+L$14*(L$16-$A587)^2+L$15*(L$16-$A587)^3)))</f>
        <v>0</v>
      </c>
      <c r="M587" s="54" t="n">
        <f aca="false">MIN(1000,MAX(M588,IF($A587&gt;=M$16,0,M$13*(M$16-$A587)+M$14*(M$16-$A587)^2+M$15*(M$16-$A587)^3)))</f>
        <v>0</v>
      </c>
      <c r="N587" s="54" t="n">
        <f aca="false">MIN(1000,MAX(N588,IF($A587&gt;=N$16,0,N$13*(N$16-$A587)+N$14*(N$16-$A587)^2+N$15*(N$16-$A587)^3)))</f>
        <v>0</v>
      </c>
      <c r="O587" s="54" t="n">
        <f aca="false">MIN(1000,MAX(O588,IF($A587&gt;=O$16,0,O$13*(O$16-$A587)+O$14*(O$16-$A587)^2+O$15*(O$16-$A587)^3)))</f>
        <v>0</v>
      </c>
      <c r="P587" s="54" t="n">
        <f aca="false">MIN(1000,MAX(P588,IF($A587&gt;=P$16,0,P$13*(P$16-$A587)+P$14*(P$16-$A587)^2+P$15*(P$16-$A587)^3)))</f>
        <v>0</v>
      </c>
      <c r="Q587" s="54" t="n">
        <f aca="false">MIN(1000,MAX(Q588,IF($A587&gt;=Q$16,0,Q$13*(Q$16-$A587)+Q$14*(Q$16-$A587)^2+Q$15*(Q$16-$A587)^3)))</f>
        <v>0</v>
      </c>
      <c r="R587" s="54" t="n">
        <f aca="false">MIN(1000,MAX(R588,IF($A587&gt;=R$16,0,R$13*(R$16-$A587)+R$14*(R$16-$A587)^2+R$15*(R$16-$A587)^3)))</f>
        <v>0</v>
      </c>
      <c r="S587" s="54" t="n">
        <f aca="false">MIN(1000,MAX(S588,IF($A587&gt;=S$16,0,S$13*(S$16-$A587)+S$14*(S$16-$A587)^2+S$15*(S$16-$A587)^3)))</f>
        <v>0</v>
      </c>
      <c r="T587" s="54" t="n">
        <f aca="false">MIN(1000,MAX(T588,IF($A587&gt;=T$16,0,T$13*(T$16-$A587)+T$14*(T$16-$A587)^2+T$15*(T$16-$A587)^3)))</f>
        <v>0</v>
      </c>
      <c r="U587" s="54" t="n">
        <f aca="false">MIN(1000,MAX(U588,IF($A587&gt;=U$16,0,U$13*(U$16-$A587)+U$14*(U$16-$A587)^2+U$15*(U$16-$A587)^3)))</f>
        <v>17.39745</v>
      </c>
      <c r="V587" s="54" t="n">
        <f aca="false">MIN(1000,MAX(V588,IF($A587&gt;=V$16,0,V$13*(V$16-$A587)+V$14*(V$16-$A587)^2+V$15*(V$16-$A587)^3)))</f>
        <v>0</v>
      </c>
      <c r="W587" s="54" t="n">
        <f aca="false">MIN(1000,MAX(W588,IF($A587&gt;=W$16,0,W$13*(W$16-$A587)+W$14*(W$16-$A587)^2+W$15*(W$16-$A587)^3)))</f>
        <v>10.20648</v>
      </c>
      <c r="X587" s="54" t="n">
        <f aca="false">MIN(1000,MAX(X588,IF($A587&gt;=X$16,0,X$13*(X$16-$A587)+X$14*(X$16-$A587)^2+X$15*(X$16-$A587)^3)))</f>
        <v>0</v>
      </c>
      <c r="Y587" s="54" t="n">
        <f aca="false">MIN(1000,MAX(Y588,IF($A587&gt;=Y$16,0,Y$13*(Y$16-$A587)+Y$14*(Y$16-$A587)^2+Y$15*(Y$16-$A587)^3)))</f>
        <v>0</v>
      </c>
      <c r="Z587" s="54" t="n">
        <f aca="false">MIN(1000,MAX(Z588,IF($A587&gt;=Z$16,0,Z$13*(Z$16-$A587)+Z$14*(Z$16-$A587)^2+Z$15*(Z$16-$A587)^3)))</f>
        <v>0</v>
      </c>
      <c r="AC587" s="54" t="n">
        <f aca="false">MIN(1000,MAX(AC588,IF($A587&gt;=AC$16,0,AC$13*(AC$16-$A587)+AC$14*(AC$16-$A587)^2+AC$15*(AC$16-$A587)^3)))</f>
        <v>0</v>
      </c>
      <c r="AD587" s="54" t="n">
        <f aca="false">MIN(1000,MAX(AD588,IF($A587&gt;=AD$16,0,AD$13*(AD$16-$A587)+AD$14*(AD$16-$A587)^2+AD$15*(AD$16-$A587)^3)))</f>
        <v>0</v>
      </c>
      <c r="AE587" s="54" t="n">
        <f aca="false">MIN(1000,MAX(AE588,IF($A587&gt;=AE$16,0,AE$13*(AE$16-$A587)+AE$14*(AE$16-$A587)^2+AE$15*(AE$16-$A587)^3)))</f>
        <v>0</v>
      </c>
      <c r="AF587" s="54" t="n">
        <f aca="false">MIN(1000,MAX(AF588,IF($A587&gt;=AF$16,0,AF$13*(AF$16-$A587)+AF$14*(AF$16-$A587)^2+AF$15*(AF$16-$A587)^3)))</f>
        <v>0</v>
      </c>
      <c r="AG587" s="54" t="n">
        <f aca="false">MIN(1000,MAX(AG588,IF($A587&gt;=AG$16,0,AG$13*(AG$16-$A587)+AG$14*(AG$16-$A587)^2+AG$15*(AG$16-$A587)^3)))</f>
        <v>0</v>
      </c>
      <c r="AH587" s="54" t="n">
        <f aca="false">MIN(1000,MAX(AH588,IF($A587&gt;=AH$16,0,AH$13*(AH$16-$A587)+AH$14*(AH$16-$A587)^2+AH$15*(AH$16-$A587)^3)))</f>
        <v>0</v>
      </c>
      <c r="AI587" s="54" t="n">
        <f aca="false">MIN(1000,MAX(AI588,IF($A587&gt;=AI$16,0,AI$13*(AI$16-$A587)+AI$14*(AI$16-$A587)^2+AI$15*(AI$16-$A587)^3)))</f>
        <v>0</v>
      </c>
      <c r="AJ587" s="54" t="n">
        <f aca="false">MIN(1000,MAX(AJ588,IF($A587&gt;=AJ$16,0,AJ$13*(AJ$16-$A587)+AJ$14*(AJ$16-$A587)^2+AJ$15*(AJ$16-$A587)^3)))</f>
        <v>0</v>
      </c>
      <c r="AK587" s="54" t="n">
        <f aca="false">MIN(1000,MAX(AK588,IF($A587&gt;=AK$16,0,AK$13*(AK$16-$A587)+AK$14*(AK$16-$A587)^2+AK$15*(AK$16-$A587)^3)))</f>
        <v>0</v>
      </c>
      <c r="AL587" s="54" t="n">
        <f aca="false">MIN(1000,MAX(AL588,IF($A587&gt;=AL$16,0,AL$13*(AL$16-$A587)+AL$14*(AL$16-$A587)^2+AL$15*(AL$16-$A587)^3)))</f>
        <v>0</v>
      </c>
      <c r="AM587" s="54" t="n">
        <f aca="false">MIN(1000,MAX(AM588,IF($A587&gt;=AM$16,0,AM$13*(AM$16-$A587)+AM$14*(AM$16-$A587)^2+AM$15*(AM$16-$A587)^3)))</f>
        <v>0</v>
      </c>
      <c r="AN587" s="54" t="n">
        <f aca="false">MIN(1000,MAX(AN588,IF($A587&gt;=AN$16,0,AN$13*(AN$16-$A587)+AN$14*(AN$16-$A587)^2+AN$15*(AN$16-$A587)^3)))</f>
        <v>0</v>
      </c>
      <c r="AO587" s="54" t="n">
        <f aca="false">MIN(1000,MAX(AO588,IF($A587&gt;=AO$16,0,AO$13*(AO$16-$A587)+AO$14*(AO$16-$A587)^2+AO$15*(AO$16-$A587)^3)))</f>
        <v>0</v>
      </c>
      <c r="AP587" s="54" t="n">
        <f aca="false">MIN(1000,MAX(AP588,IF($A587&gt;=AP$16,0,AP$13*(AP$16-$A587)+AP$14*(AP$16-$A587)^2+AP$15*(AP$16-$A587)^3)))</f>
        <v>0</v>
      </c>
      <c r="AQ587" s="54" t="n">
        <f aca="false">MIN(1000,MAX(AQ588,IF($A587&gt;=AQ$16,0,AQ$13*(AQ$16-$A587)+AQ$14*(AQ$16-$A587)^2+AQ$15*(AQ$16-$A587)^3)))</f>
        <v>0</v>
      </c>
      <c r="AR587" s="54" t="n">
        <f aca="false">MIN(1000,MAX(AR588,IF($A587&gt;=AR$16,0,AR$13*(AR$16-$A587)+AR$14*(AR$16-$A587)^2+AR$15*(AR$16-$A587)^3)))</f>
        <v>0</v>
      </c>
      <c r="AS587" s="54" t="n">
        <f aca="false">MIN(1000,MAX(AS588,IF($A587&gt;=AS$16,0,AS$13*(AS$16-$A587)+AS$14*(AS$16-$A587)^2+AS$15*(AS$16-$A587)^3)))</f>
        <v>0</v>
      </c>
      <c r="AT587" s="54" t="n">
        <f aca="false">MIN(1000,MAX(AT588,IF($A587&gt;=AT$16,0,AT$13*(AT$16-$A587)+AT$14*(AT$16-$A587)^2+AT$15*(AT$16-$A587)^3)))</f>
        <v>0</v>
      </c>
      <c r="AU587" s="54" t="n">
        <f aca="false">MIN(1000,MAX(AU588,IF($A587&gt;=AU$16,0,AU$13*(AU$16-$A587)+AU$14*(AU$16-$A587)^2+AU$15*(AU$16-$A587)^3)))</f>
        <v>0</v>
      </c>
      <c r="AV587" s="54" t="n">
        <f aca="false">MIN(1000,MAX(AV588,IF($A587&gt;=AV$16,0,AV$13*(AV$16-$A587)+AV$14*(AV$16-$A587)^2+AV$15*(AV$16-$A587)^3)))</f>
        <v>103.17753</v>
      </c>
      <c r="AW587" s="54" t="n">
        <f aca="false">MIN(1000,MAX(AW588,IF($A587&gt;=AW$16,0,AW$13*(AW$16-$A587)+AW$14*(AW$16-$A587)^2+AW$15*(AW$16-$A587)^3)))</f>
        <v>0</v>
      </c>
      <c r="AX587" s="54" t="n">
        <f aca="false">MIN(1000,MAX(AX588,IF($A587&gt;=AX$16,0,AX$13*(AX$16-$A587)+AX$14*(AX$16-$A587)^2+AX$15*(AX$16-$A587)^3)))</f>
        <v>58.216864</v>
      </c>
      <c r="AY587" s="54" t="n">
        <f aca="false">MIN(1000,MAX(AY588,IF($A587&gt;=AY$16,0,AY$13*(AY$16-$A587)+AY$14*(AY$16-$A587)^2+AY$15*(AY$16-$A587)^3)))</f>
        <v>0</v>
      </c>
      <c r="AZ587" s="54" t="n">
        <f aca="false">MIN(1000,MAX(AZ588,IF($A587&gt;=AZ$16,0,AZ$13*(AZ$16-$A587)+AZ$14*(AZ$16-$A587)^2+AZ$15*(AZ$16-$A587)^3)))</f>
        <v>0</v>
      </c>
      <c r="BA587" s="54" t="n">
        <f aca="false">MIN(1000,MAX(BA588,IF($A587&gt;=BA$16,0,BA$13*(BA$16-$A587)+BA$14*(BA$16-$A587)^2+BA$15*(BA$16-$A587)^3)))</f>
        <v>0</v>
      </c>
    </row>
    <row r="588" customFormat="false" ht="13.8" hidden="false" customHeight="false" outlineLevel="0" collapsed="false">
      <c r="A588" s="12" t="n">
        <f aca="false">A587+10</f>
        <v>5710</v>
      </c>
      <c r="B588" s="54" t="n">
        <f aca="false">MIN(1000,MAX(B589,IF($A588&gt;=B$16,0,B$13*(B$16-$A588)+B$14*(B$16-$A588)^2+B$15*(B$16-$A588)^3)))</f>
        <v>0</v>
      </c>
      <c r="C588" s="54" t="n">
        <f aca="false">MIN(1000,MAX(C589,IF($A588&gt;=C$16,0,C$13*(C$16-$A588)+C$14*(C$16-$A588)^2+C$15*(C$16-$A588)^3)))</f>
        <v>0</v>
      </c>
      <c r="D588" s="54" t="n">
        <f aca="false">MIN(1000,MAX(D589,IF($A588&gt;=D$16,0,D$13*(D$16-$A588)+D$14*(D$16-$A588)^2+D$15*(D$16-$A588)^3)))</f>
        <v>0</v>
      </c>
      <c r="E588" s="54" t="n">
        <f aca="false">MIN(1000,MAX(E589,IF($A588&gt;=E$16,0,E$13*(E$16-$A588)+E$14*(E$16-$A588)^2+E$15*(E$16-$A588)^3)))</f>
        <v>0</v>
      </c>
      <c r="F588" s="54" t="n">
        <f aca="false">MIN(1000,MAX(F589,IF($A588&gt;=F$16,0,F$13*(F$16-$A588)+F$14*(F$16-$A588)^2+F$15*(F$16-$A588)^3)))</f>
        <v>0</v>
      </c>
      <c r="G588" s="54" t="n">
        <f aca="false">MIN(1000,MAX(G589,IF($A588&gt;=G$16,0,G$13*(G$16-$A588)+G$14*(G$16-$A588)^2+G$15*(G$16-$A588)^3)))</f>
        <v>0</v>
      </c>
      <c r="H588" s="54" t="n">
        <f aca="false">MIN(1000,MAX(H589,IF($A588&gt;=H$16,0,H$13*(H$16-$A588)+H$14*(H$16-$A588)^2+H$15*(H$16-$A588)^3)))</f>
        <v>0</v>
      </c>
      <c r="I588" s="54" t="n">
        <f aca="false">MIN(1000,MAX(I589,IF($A588&gt;=I$16,0,I$13*(I$16-$A588)+I$14*(I$16-$A588)^2+I$15*(I$16-$A588)^3)))</f>
        <v>0</v>
      </c>
      <c r="J588" s="54" t="n">
        <f aca="false">MIN(1000,MAX(J589,IF($A588&gt;=J$16,0,J$13*(J$16-$A588)+J$14*(J$16-$A588)^2+J$15*(J$16-$A588)^3)))</f>
        <v>0</v>
      </c>
      <c r="K588" s="54" t="n">
        <f aca="false">MIN(1000,MAX(K589,IF($A588&gt;=K$16,0,K$13*(K$16-$A588)+K$14*(K$16-$A588)^2+K$15*(K$16-$A588)^3)))</f>
        <v>0</v>
      </c>
      <c r="L588" s="54" t="n">
        <f aca="false">MIN(1000,MAX(L589,IF($A588&gt;=L$16,0,L$13*(L$16-$A588)+L$14*(L$16-$A588)^2+L$15*(L$16-$A588)^3)))</f>
        <v>0</v>
      </c>
      <c r="M588" s="54" t="n">
        <f aca="false">MIN(1000,MAX(M589,IF($A588&gt;=M$16,0,M$13*(M$16-$A588)+M$14*(M$16-$A588)^2+M$15*(M$16-$A588)^3)))</f>
        <v>0</v>
      </c>
      <c r="N588" s="54" t="n">
        <f aca="false">MIN(1000,MAX(N589,IF($A588&gt;=N$16,0,N$13*(N$16-$A588)+N$14*(N$16-$A588)^2+N$15*(N$16-$A588)^3)))</f>
        <v>0</v>
      </c>
      <c r="O588" s="54" t="n">
        <f aca="false">MIN(1000,MAX(O589,IF($A588&gt;=O$16,0,O$13*(O$16-$A588)+O$14*(O$16-$A588)^2+O$15*(O$16-$A588)^3)))</f>
        <v>0</v>
      </c>
      <c r="P588" s="54" t="n">
        <f aca="false">MIN(1000,MAX(P589,IF($A588&gt;=P$16,0,P$13*(P$16-$A588)+P$14*(P$16-$A588)^2+P$15*(P$16-$A588)^3)))</f>
        <v>0</v>
      </c>
      <c r="Q588" s="54" t="n">
        <f aca="false">MIN(1000,MAX(Q589,IF($A588&gt;=Q$16,0,Q$13*(Q$16-$A588)+Q$14*(Q$16-$A588)^2+Q$15*(Q$16-$A588)^3)))</f>
        <v>0</v>
      </c>
      <c r="R588" s="54" t="n">
        <f aca="false">MIN(1000,MAX(R589,IF($A588&gt;=R$16,0,R$13*(R$16-$A588)+R$14*(R$16-$A588)^2+R$15*(R$16-$A588)^3)))</f>
        <v>0</v>
      </c>
      <c r="S588" s="54" t="n">
        <f aca="false">MIN(1000,MAX(S589,IF($A588&gt;=S$16,0,S$13*(S$16-$A588)+S$14*(S$16-$A588)^2+S$15*(S$16-$A588)^3)))</f>
        <v>0</v>
      </c>
      <c r="T588" s="54" t="n">
        <f aca="false">MIN(1000,MAX(T589,IF($A588&gt;=T$16,0,T$13*(T$16-$A588)+T$14*(T$16-$A588)^2+T$15*(T$16-$A588)^3)))</f>
        <v>0</v>
      </c>
      <c r="U588" s="54" t="n">
        <f aca="false">MIN(1000,MAX(U589,IF($A588&gt;=U$16,0,U$13*(U$16-$A588)+U$14*(U$16-$A588)^2+U$15*(U$16-$A588)^3)))</f>
        <v>17.15245</v>
      </c>
      <c r="V588" s="54" t="n">
        <f aca="false">MIN(1000,MAX(V589,IF($A588&gt;=V$16,0,V$13*(V$16-$A588)+V$14*(V$16-$A588)^2+V$15*(V$16-$A588)^3)))</f>
        <v>0</v>
      </c>
      <c r="W588" s="54" t="n">
        <f aca="false">MIN(1000,MAX(W589,IF($A588&gt;=W$16,0,W$13*(W$16-$A588)+W$14*(W$16-$A588)^2+W$15*(W$16-$A588)^3)))</f>
        <v>10.07748</v>
      </c>
      <c r="X588" s="54" t="n">
        <f aca="false">MIN(1000,MAX(X589,IF($A588&gt;=X$16,0,X$13*(X$16-$A588)+X$14*(X$16-$A588)^2+X$15*(X$16-$A588)^3)))</f>
        <v>0</v>
      </c>
      <c r="Y588" s="54" t="n">
        <f aca="false">MIN(1000,MAX(Y589,IF($A588&gt;=Y$16,0,Y$13*(Y$16-$A588)+Y$14*(Y$16-$A588)^2+Y$15*(Y$16-$A588)^3)))</f>
        <v>0</v>
      </c>
      <c r="Z588" s="54" t="n">
        <f aca="false">MIN(1000,MAX(Z589,IF($A588&gt;=Z$16,0,Z$13*(Z$16-$A588)+Z$14*(Z$16-$A588)^2+Z$15*(Z$16-$A588)^3)))</f>
        <v>0</v>
      </c>
      <c r="AC588" s="54" t="n">
        <f aca="false">MIN(1000,MAX(AC589,IF($A588&gt;=AC$16,0,AC$13*(AC$16-$A588)+AC$14*(AC$16-$A588)^2+AC$15*(AC$16-$A588)^3)))</f>
        <v>0</v>
      </c>
      <c r="AD588" s="54" t="n">
        <f aca="false">MIN(1000,MAX(AD589,IF($A588&gt;=AD$16,0,AD$13*(AD$16-$A588)+AD$14*(AD$16-$A588)^2+AD$15*(AD$16-$A588)^3)))</f>
        <v>0</v>
      </c>
      <c r="AE588" s="54" t="n">
        <f aca="false">MIN(1000,MAX(AE589,IF($A588&gt;=AE$16,0,AE$13*(AE$16-$A588)+AE$14*(AE$16-$A588)^2+AE$15*(AE$16-$A588)^3)))</f>
        <v>0</v>
      </c>
      <c r="AF588" s="54" t="n">
        <f aca="false">MIN(1000,MAX(AF589,IF($A588&gt;=AF$16,0,AF$13*(AF$16-$A588)+AF$14*(AF$16-$A588)^2+AF$15*(AF$16-$A588)^3)))</f>
        <v>0</v>
      </c>
      <c r="AG588" s="54" t="n">
        <f aca="false">MIN(1000,MAX(AG589,IF($A588&gt;=AG$16,0,AG$13*(AG$16-$A588)+AG$14*(AG$16-$A588)^2+AG$15*(AG$16-$A588)^3)))</f>
        <v>0</v>
      </c>
      <c r="AH588" s="54" t="n">
        <f aca="false">MIN(1000,MAX(AH589,IF($A588&gt;=AH$16,0,AH$13*(AH$16-$A588)+AH$14*(AH$16-$A588)^2+AH$15*(AH$16-$A588)^3)))</f>
        <v>0</v>
      </c>
      <c r="AI588" s="54" t="n">
        <f aca="false">MIN(1000,MAX(AI589,IF($A588&gt;=AI$16,0,AI$13*(AI$16-$A588)+AI$14*(AI$16-$A588)^2+AI$15*(AI$16-$A588)^3)))</f>
        <v>0</v>
      </c>
      <c r="AJ588" s="54" t="n">
        <f aca="false">MIN(1000,MAX(AJ589,IF($A588&gt;=AJ$16,0,AJ$13*(AJ$16-$A588)+AJ$14*(AJ$16-$A588)^2+AJ$15*(AJ$16-$A588)^3)))</f>
        <v>0</v>
      </c>
      <c r="AK588" s="54" t="n">
        <f aca="false">MIN(1000,MAX(AK589,IF($A588&gt;=AK$16,0,AK$13*(AK$16-$A588)+AK$14*(AK$16-$A588)^2+AK$15*(AK$16-$A588)^3)))</f>
        <v>0</v>
      </c>
      <c r="AL588" s="54" t="n">
        <f aca="false">MIN(1000,MAX(AL589,IF($A588&gt;=AL$16,0,AL$13*(AL$16-$A588)+AL$14*(AL$16-$A588)^2+AL$15*(AL$16-$A588)^3)))</f>
        <v>0</v>
      </c>
      <c r="AM588" s="54" t="n">
        <f aca="false">MIN(1000,MAX(AM589,IF($A588&gt;=AM$16,0,AM$13*(AM$16-$A588)+AM$14*(AM$16-$A588)^2+AM$15*(AM$16-$A588)^3)))</f>
        <v>0</v>
      </c>
      <c r="AN588" s="54" t="n">
        <f aca="false">MIN(1000,MAX(AN589,IF($A588&gt;=AN$16,0,AN$13*(AN$16-$A588)+AN$14*(AN$16-$A588)^2+AN$15*(AN$16-$A588)^3)))</f>
        <v>0</v>
      </c>
      <c r="AO588" s="54" t="n">
        <f aca="false">MIN(1000,MAX(AO589,IF($A588&gt;=AO$16,0,AO$13*(AO$16-$A588)+AO$14*(AO$16-$A588)^2+AO$15*(AO$16-$A588)^3)))</f>
        <v>0</v>
      </c>
      <c r="AP588" s="54" t="n">
        <f aca="false">MIN(1000,MAX(AP589,IF($A588&gt;=AP$16,0,AP$13*(AP$16-$A588)+AP$14*(AP$16-$A588)^2+AP$15*(AP$16-$A588)^3)))</f>
        <v>0</v>
      </c>
      <c r="AQ588" s="54" t="n">
        <f aca="false">MIN(1000,MAX(AQ589,IF($A588&gt;=AQ$16,0,AQ$13*(AQ$16-$A588)+AQ$14*(AQ$16-$A588)^2+AQ$15*(AQ$16-$A588)^3)))</f>
        <v>0</v>
      </c>
      <c r="AR588" s="54" t="n">
        <f aca="false">MIN(1000,MAX(AR589,IF($A588&gt;=AR$16,0,AR$13*(AR$16-$A588)+AR$14*(AR$16-$A588)^2+AR$15*(AR$16-$A588)^3)))</f>
        <v>0</v>
      </c>
      <c r="AS588" s="54" t="n">
        <f aca="false">MIN(1000,MAX(AS589,IF($A588&gt;=AS$16,0,AS$13*(AS$16-$A588)+AS$14*(AS$16-$A588)^2+AS$15*(AS$16-$A588)^3)))</f>
        <v>0</v>
      </c>
      <c r="AT588" s="54" t="n">
        <f aca="false">MIN(1000,MAX(AT589,IF($A588&gt;=AT$16,0,AT$13*(AT$16-$A588)+AT$14*(AT$16-$A588)^2+AT$15*(AT$16-$A588)^3)))</f>
        <v>0</v>
      </c>
      <c r="AU588" s="54" t="n">
        <f aca="false">MIN(1000,MAX(AU589,IF($A588&gt;=AU$16,0,AU$13*(AU$16-$A588)+AU$14*(AU$16-$A588)^2+AU$15*(AU$16-$A588)^3)))</f>
        <v>0</v>
      </c>
      <c r="AV588" s="54" t="n">
        <f aca="false">MIN(1000,MAX(AV589,IF($A588&gt;=AV$16,0,AV$13*(AV$16-$A588)+AV$14*(AV$16-$A588)^2+AV$15*(AV$16-$A588)^3)))</f>
        <v>101.72453</v>
      </c>
      <c r="AW588" s="54" t="n">
        <f aca="false">MIN(1000,MAX(AW589,IF($A588&gt;=AW$16,0,AW$13*(AW$16-$A588)+AW$14*(AW$16-$A588)^2+AW$15*(AW$16-$A588)^3)))</f>
        <v>0</v>
      </c>
      <c r="AX588" s="54" t="n">
        <f aca="false">MIN(1000,MAX(AX589,IF($A588&gt;=AX$16,0,AX$13*(AX$16-$A588)+AX$14*(AX$16-$A588)^2+AX$15*(AX$16-$A588)^3)))</f>
        <v>58.216864</v>
      </c>
      <c r="AY588" s="54" t="n">
        <f aca="false">MIN(1000,MAX(AY589,IF($A588&gt;=AY$16,0,AY$13*(AY$16-$A588)+AY$14*(AY$16-$A588)^2+AY$15*(AY$16-$A588)^3)))</f>
        <v>0</v>
      </c>
      <c r="AZ588" s="54" t="n">
        <f aca="false">MIN(1000,MAX(AZ589,IF($A588&gt;=AZ$16,0,AZ$13*(AZ$16-$A588)+AZ$14*(AZ$16-$A588)^2+AZ$15*(AZ$16-$A588)^3)))</f>
        <v>0</v>
      </c>
      <c r="BA588" s="54" t="n">
        <f aca="false">MIN(1000,MAX(BA589,IF($A588&gt;=BA$16,0,BA$13*(BA$16-$A588)+BA$14*(BA$16-$A588)^2+BA$15*(BA$16-$A588)^3)))</f>
        <v>0</v>
      </c>
    </row>
    <row r="589" customFormat="false" ht="13.8" hidden="false" customHeight="false" outlineLevel="0" collapsed="false">
      <c r="A589" s="12" t="n">
        <f aca="false">A588+10</f>
        <v>5720</v>
      </c>
      <c r="B589" s="54" t="n">
        <f aca="false">MIN(1000,MAX(B590,IF($A589&gt;=B$16,0,B$13*(B$16-$A589)+B$14*(B$16-$A589)^2+B$15*(B$16-$A589)^3)))</f>
        <v>0</v>
      </c>
      <c r="C589" s="54" t="n">
        <f aca="false">MIN(1000,MAX(C590,IF($A589&gt;=C$16,0,C$13*(C$16-$A589)+C$14*(C$16-$A589)^2+C$15*(C$16-$A589)^3)))</f>
        <v>0</v>
      </c>
      <c r="D589" s="54" t="n">
        <f aca="false">MIN(1000,MAX(D590,IF($A589&gt;=D$16,0,D$13*(D$16-$A589)+D$14*(D$16-$A589)^2+D$15*(D$16-$A589)^3)))</f>
        <v>0</v>
      </c>
      <c r="E589" s="54" t="n">
        <f aca="false">MIN(1000,MAX(E590,IF($A589&gt;=E$16,0,E$13*(E$16-$A589)+E$14*(E$16-$A589)^2+E$15*(E$16-$A589)^3)))</f>
        <v>0</v>
      </c>
      <c r="F589" s="54" t="n">
        <f aca="false">MIN(1000,MAX(F590,IF($A589&gt;=F$16,0,F$13*(F$16-$A589)+F$14*(F$16-$A589)^2+F$15*(F$16-$A589)^3)))</f>
        <v>0</v>
      </c>
      <c r="G589" s="54" t="n">
        <f aca="false">MIN(1000,MAX(G590,IF($A589&gt;=G$16,0,G$13*(G$16-$A589)+G$14*(G$16-$A589)^2+G$15*(G$16-$A589)^3)))</f>
        <v>0</v>
      </c>
      <c r="H589" s="54" t="n">
        <f aca="false">MIN(1000,MAX(H590,IF($A589&gt;=H$16,0,H$13*(H$16-$A589)+H$14*(H$16-$A589)^2+H$15*(H$16-$A589)^3)))</f>
        <v>0</v>
      </c>
      <c r="I589" s="54" t="n">
        <f aca="false">MIN(1000,MAX(I590,IF($A589&gt;=I$16,0,I$13*(I$16-$A589)+I$14*(I$16-$A589)^2+I$15*(I$16-$A589)^3)))</f>
        <v>0</v>
      </c>
      <c r="J589" s="54" t="n">
        <f aca="false">MIN(1000,MAX(J590,IF($A589&gt;=J$16,0,J$13*(J$16-$A589)+J$14*(J$16-$A589)^2+J$15*(J$16-$A589)^3)))</f>
        <v>0</v>
      </c>
      <c r="K589" s="54" t="n">
        <f aca="false">MIN(1000,MAX(K590,IF($A589&gt;=K$16,0,K$13*(K$16-$A589)+K$14*(K$16-$A589)^2+K$15*(K$16-$A589)^3)))</f>
        <v>0</v>
      </c>
      <c r="L589" s="54" t="n">
        <f aca="false">MIN(1000,MAX(L590,IF($A589&gt;=L$16,0,L$13*(L$16-$A589)+L$14*(L$16-$A589)^2+L$15*(L$16-$A589)^3)))</f>
        <v>0</v>
      </c>
      <c r="M589" s="54" t="n">
        <f aca="false">MIN(1000,MAX(M590,IF($A589&gt;=M$16,0,M$13*(M$16-$A589)+M$14*(M$16-$A589)^2+M$15*(M$16-$A589)^3)))</f>
        <v>0</v>
      </c>
      <c r="N589" s="54" t="n">
        <f aca="false">MIN(1000,MAX(N590,IF($A589&gt;=N$16,0,N$13*(N$16-$A589)+N$14*(N$16-$A589)^2+N$15*(N$16-$A589)^3)))</f>
        <v>0</v>
      </c>
      <c r="O589" s="54" t="n">
        <f aca="false">MIN(1000,MAX(O590,IF($A589&gt;=O$16,0,O$13*(O$16-$A589)+O$14*(O$16-$A589)^2+O$15*(O$16-$A589)^3)))</f>
        <v>0</v>
      </c>
      <c r="P589" s="54" t="n">
        <f aca="false">MIN(1000,MAX(P590,IF($A589&gt;=P$16,0,P$13*(P$16-$A589)+P$14*(P$16-$A589)^2+P$15*(P$16-$A589)^3)))</f>
        <v>0</v>
      </c>
      <c r="Q589" s="54" t="n">
        <f aca="false">MIN(1000,MAX(Q590,IF($A589&gt;=Q$16,0,Q$13*(Q$16-$A589)+Q$14*(Q$16-$A589)^2+Q$15*(Q$16-$A589)^3)))</f>
        <v>0</v>
      </c>
      <c r="R589" s="54" t="n">
        <f aca="false">MIN(1000,MAX(R590,IF($A589&gt;=R$16,0,R$13*(R$16-$A589)+R$14*(R$16-$A589)^2+R$15*(R$16-$A589)^3)))</f>
        <v>0</v>
      </c>
      <c r="S589" s="54" t="n">
        <f aca="false">MIN(1000,MAX(S590,IF($A589&gt;=S$16,0,S$13*(S$16-$A589)+S$14*(S$16-$A589)^2+S$15*(S$16-$A589)^3)))</f>
        <v>0</v>
      </c>
      <c r="T589" s="54" t="n">
        <f aca="false">MIN(1000,MAX(T590,IF($A589&gt;=T$16,0,T$13*(T$16-$A589)+T$14*(T$16-$A589)^2+T$15*(T$16-$A589)^3)))</f>
        <v>0</v>
      </c>
      <c r="U589" s="54" t="n">
        <f aca="false">MIN(1000,MAX(U590,IF($A589&gt;=U$16,0,U$13*(U$16-$A589)+U$14*(U$16-$A589)^2+U$15*(U$16-$A589)^3)))</f>
        <v>16.90745</v>
      </c>
      <c r="V589" s="54" t="n">
        <f aca="false">MIN(1000,MAX(V590,IF($A589&gt;=V$16,0,V$13*(V$16-$A589)+V$14*(V$16-$A589)^2+V$15*(V$16-$A589)^3)))</f>
        <v>0</v>
      </c>
      <c r="W589" s="54" t="n">
        <f aca="false">MIN(1000,MAX(W590,IF($A589&gt;=W$16,0,W$13*(W$16-$A589)+W$14*(W$16-$A589)^2+W$15*(W$16-$A589)^3)))</f>
        <v>9.94848</v>
      </c>
      <c r="X589" s="54" t="n">
        <f aca="false">MIN(1000,MAX(X590,IF($A589&gt;=X$16,0,X$13*(X$16-$A589)+X$14*(X$16-$A589)^2+X$15*(X$16-$A589)^3)))</f>
        <v>0</v>
      </c>
      <c r="Y589" s="54" t="n">
        <f aca="false">MIN(1000,MAX(Y590,IF($A589&gt;=Y$16,0,Y$13*(Y$16-$A589)+Y$14*(Y$16-$A589)^2+Y$15*(Y$16-$A589)^3)))</f>
        <v>0</v>
      </c>
      <c r="Z589" s="54" t="n">
        <f aca="false">MIN(1000,MAX(Z590,IF($A589&gt;=Z$16,0,Z$13*(Z$16-$A589)+Z$14*(Z$16-$A589)^2+Z$15*(Z$16-$A589)^3)))</f>
        <v>0</v>
      </c>
      <c r="AC589" s="54" t="n">
        <f aca="false">MIN(1000,MAX(AC590,IF($A589&gt;=AC$16,0,AC$13*(AC$16-$A589)+AC$14*(AC$16-$A589)^2+AC$15*(AC$16-$A589)^3)))</f>
        <v>0</v>
      </c>
      <c r="AD589" s="54" t="n">
        <f aca="false">MIN(1000,MAX(AD590,IF($A589&gt;=AD$16,0,AD$13*(AD$16-$A589)+AD$14*(AD$16-$A589)^2+AD$15*(AD$16-$A589)^3)))</f>
        <v>0</v>
      </c>
      <c r="AE589" s="54" t="n">
        <f aca="false">MIN(1000,MAX(AE590,IF($A589&gt;=AE$16,0,AE$13*(AE$16-$A589)+AE$14*(AE$16-$A589)^2+AE$15*(AE$16-$A589)^3)))</f>
        <v>0</v>
      </c>
      <c r="AF589" s="54" t="n">
        <f aca="false">MIN(1000,MAX(AF590,IF($A589&gt;=AF$16,0,AF$13*(AF$16-$A589)+AF$14*(AF$16-$A589)^2+AF$15*(AF$16-$A589)^3)))</f>
        <v>0</v>
      </c>
      <c r="AG589" s="54" t="n">
        <f aca="false">MIN(1000,MAX(AG590,IF($A589&gt;=AG$16,0,AG$13*(AG$16-$A589)+AG$14*(AG$16-$A589)^2+AG$15*(AG$16-$A589)^3)))</f>
        <v>0</v>
      </c>
      <c r="AH589" s="54" t="n">
        <f aca="false">MIN(1000,MAX(AH590,IF($A589&gt;=AH$16,0,AH$13*(AH$16-$A589)+AH$14*(AH$16-$A589)^2+AH$15*(AH$16-$A589)^3)))</f>
        <v>0</v>
      </c>
      <c r="AI589" s="54" t="n">
        <f aca="false">MIN(1000,MAX(AI590,IF($A589&gt;=AI$16,0,AI$13*(AI$16-$A589)+AI$14*(AI$16-$A589)^2+AI$15*(AI$16-$A589)^3)))</f>
        <v>0</v>
      </c>
      <c r="AJ589" s="54" t="n">
        <f aca="false">MIN(1000,MAX(AJ590,IF($A589&gt;=AJ$16,0,AJ$13*(AJ$16-$A589)+AJ$14*(AJ$16-$A589)^2+AJ$15*(AJ$16-$A589)^3)))</f>
        <v>0</v>
      </c>
      <c r="AK589" s="54" t="n">
        <f aca="false">MIN(1000,MAX(AK590,IF($A589&gt;=AK$16,0,AK$13*(AK$16-$A589)+AK$14*(AK$16-$A589)^2+AK$15*(AK$16-$A589)^3)))</f>
        <v>0</v>
      </c>
      <c r="AL589" s="54" t="n">
        <f aca="false">MIN(1000,MAX(AL590,IF($A589&gt;=AL$16,0,AL$13*(AL$16-$A589)+AL$14*(AL$16-$A589)^2+AL$15*(AL$16-$A589)^3)))</f>
        <v>0</v>
      </c>
      <c r="AM589" s="54" t="n">
        <f aca="false">MIN(1000,MAX(AM590,IF($A589&gt;=AM$16,0,AM$13*(AM$16-$A589)+AM$14*(AM$16-$A589)^2+AM$15*(AM$16-$A589)^3)))</f>
        <v>0</v>
      </c>
      <c r="AN589" s="54" t="n">
        <f aca="false">MIN(1000,MAX(AN590,IF($A589&gt;=AN$16,0,AN$13*(AN$16-$A589)+AN$14*(AN$16-$A589)^2+AN$15*(AN$16-$A589)^3)))</f>
        <v>0</v>
      </c>
      <c r="AO589" s="54" t="n">
        <f aca="false">MIN(1000,MAX(AO590,IF($A589&gt;=AO$16,0,AO$13*(AO$16-$A589)+AO$14*(AO$16-$A589)^2+AO$15*(AO$16-$A589)^3)))</f>
        <v>0</v>
      </c>
      <c r="AP589" s="54" t="n">
        <f aca="false">MIN(1000,MAX(AP590,IF($A589&gt;=AP$16,0,AP$13*(AP$16-$A589)+AP$14*(AP$16-$A589)^2+AP$15*(AP$16-$A589)^3)))</f>
        <v>0</v>
      </c>
      <c r="AQ589" s="54" t="n">
        <f aca="false">MIN(1000,MAX(AQ590,IF($A589&gt;=AQ$16,0,AQ$13*(AQ$16-$A589)+AQ$14*(AQ$16-$A589)^2+AQ$15*(AQ$16-$A589)^3)))</f>
        <v>0</v>
      </c>
      <c r="AR589" s="54" t="n">
        <f aca="false">MIN(1000,MAX(AR590,IF($A589&gt;=AR$16,0,AR$13*(AR$16-$A589)+AR$14*(AR$16-$A589)^2+AR$15*(AR$16-$A589)^3)))</f>
        <v>0</v>
      </c>
      <c r="AS589" s="54" t="n">
        <f aca="false">MIN(1000,MAX(AS590,IF($A589&gt;=AS$16,0,AS$13*(AS$16-$A589)+AS$14*(AS$16-$A589)^2+AS$15*(AS$16-$A589)^3)))</f>
        <v>0</v>
      </c>
      <c r="AT589" s="54" t="n">
        <f aca="false">MIN(1000,MAX(AT590,IF($A589&gt;=AT$16,0,AT$13*(AT$16-$A589)+AT$14*(AT$16-$A589)^2+AT$15*(AT$16-$A589)^3)))</f>
        <v>0</v>
      </c>
      <c r="AU589" s="54" t="n">
        <f aca="false">MIN(1000,MAX(AU590,IF($A589&gt;=AU$16,0,AU$13*(AU$16-$A589)+AU$14*(AU$16-$A589)^2+AU$15*(AU$16-$A589)^3)))</f>
        <v>0</v>
      </c>
      <c r="AV589" s="54" t="n">
        <f aca="false">MIN(1000,MAX(AV590,IF($A589&gt;=AV$16,0,AV$13*(AV$16-$A589)+AV$14*(AV$16-$A589)^2+AV$15*(AV$16-$A589)^3)))</f>
        <v>100.27153</v>
      </c>
      <c r="AW589" s="54" t="n">
        <f aca="false">MIN(1000,MAX(AW590,IF($A589&gt;=AW$16,0,AW$13*(AW$16-$A589)+AW$14*(AW$16-$A589)^2+AW$15*(AW$16-$A589)^3)))</f>
        <v>0</v>
      </c>
      <c r="AX589" s="54" t="n">
        <f aca="false">MIN(1000,MAX(AX590,IF($A589&gt;=AX$16,0,AX$13*(AX$16-$A589)+AX$14*(AX$16-$A589)^2+AX$15*(AX$16-$A589)^3)))</f>
        <v>58.216864</v>
      </c>
      <c r="AY589" s="54" t="n">
        <f aca="false">MIN(1000,MAX(AY590,IF($A589&gt;=AY$16,0,AY$13*(AY$16-$A589)+AY$14*(AY$16-$A589)^2+AY$15*(AY$16-$A589)^3)))</f>
        <v>0</v>
      </c>
      <c r="AZ589" s="54" t="n">
        <f aca="false">MIN(1000,MAX(AZ590,IF($A589&gt;=AZ$16,0,AZ$13*(AZ$16-$A589)+AZ$14*(AZ$16-$A589)^2+AZ$15*(AZ$16-$A589)^3)))</f>
        <v>0</v>
      </c>
      <c r="BA589" s="54" t="n">
        <f aca="false">MIN(1000,MAX(BA590,IF($A589&gt;=BA$16,0,BA$13*(BA$16-$A589)+BA$14*(BA$16-$A589)^2+BA$15*(BA$16-$A589)^3)))</f>
        <v>0</v>
      </c>
    </row>
    <row r="590" customFormat="false" ht="13.8" hidden="false" customHeight="false" outlineLevel="0" collapsed="false">
      <c r="A590" s="12" t="n">
        <f aca="false">A589+10</f>
        <v>5730</v>
      </c>
      <c r="B590" s="54" t="n">
        <f aca="false">MIN(1000,MAX(B591,IF($A590&gt;=B$16,0,B$13*(B$16-$A590)+B$14*(B$16-$A590)^2+B$15*(B$16-$A590)^3)))</f>
        <v>0</v>
      </c>
      <c r="C590" s="54" t="n">
        <f aca="false">MIN(1000,MAX(C591,IF($A590&gt;=C$16,0,C$13*(C$16-$A590)+C$14*(C$16-$A590)^2+C$15*(C$16-$A590)^3)))</f>
        <v>0</v>
      </c>
      <c r="D590" s="54" t="n">
        <f aca="false">MIN(1000,MAX(D591,IF($A590&gt;=D$16,0,D$13*(D$16-$A590)+D$14*(D$16-$A590)^2+D$15*(D$16-$A590)^3)))</f>
        <v>0</v>
      </c>
      <c r="E590" s="54" t="n">
        <f aca="false">MIN(1000,MAX(E591,IF($A590&gt;=E$16,0,E$13*(E$16-$A590)+E$14*(E$16-$A590)^2+E$15*(E$16-$A590)^3)))</f>
        <v>0</v>
      </c>
      <c r="F590" s="54" t="n">
        <f aca="false">MIN(1000,MAX(F591,IF($A590&gt;=F$16,0,F$13*(F$16-$A590)+F$14*(F$16-$A590)^2+F$15*(F$16-$A590)^3)))</f>
        <v>0</v>
      </c>
      <c r="G590" s="54" t="n">
        <f aca="false">MIN(1000,MAX(G591,IF($A590&gt;=G$16,0,G$13*(G$16-$A590)+G$14*(G$16-$A590)^2+G$15*(G$16-$A590)^3)))</f>
        <v>0</v>
      </c>
      <c r="H590" s="54" t="n">
        <f aca="false">MIN(1000,MAX(H591,IF($A590&gt;=H$16,0,H$13*(H$16-$A590)+H$14*(H$16-$A590)^2+H$15*(H$16-$A590)^3)))</f>
        <v>0</v>
      </c>
      <c r="I590" s="54" t="n">
        <f aca="false">MIN(1000,MAX(I591,IF($A590&gt;=I$16,0,I$13*(I$16-$A590)+I$14*(I$16-$A590)^2+I$15*(I$16-$A590)^3)))</f>
        <v>0</v>
      </c>
      <c r="J590" s="54" t="n">
        <f aca="false">MIN(1000,MAX(J591,IF($A590&gt;=J$16,0,J$13*(J$16-$A590)+J$14*(J$16-$A590)^2+J$15*(J$16-$A590)^3)))</f>
        <v>0</v>
      </c>
      <c r="K590" s="54" t="n">
        <f aca="false">MIN(1000,MAX(K591,IF($A590&gt;=K$16,0,K$13*(K$16-$A590)+K$14*(K$16-$A590)^2+K$15*(K$16-$A590)^3)))</f>
        <v>0</v>
      </c>
      <c r="L590" s="54" t="n">
        <f aca="false">MIN(1000,MAX(L591,IF($A590&gt;=L$16,0,L$13*(L$16-$A590)+L$14*(L$16-$A590)^2+L$15*(L$16-$A590)^3)))</f>
        <v>0</v>
      </c>
      <c r="M590" s="54" t="n">
        <f aca="false">MIN(1000,MAX(M591,IF($A590&gt;=M$16,0,M$13*(M$16-$A590)+M$14*(M$16-$A590)^2+M$15*(M$16-$A590)^3)))</f>
        <v>0</v>
      </c>
      <c r="N590" s="54" t="n">
        <f aca="false">MIN(1000,MAX(N591,IF($A590&gt;=N$16,0,N$13*(N$16-$A590)+N$14*(N$16-$A590)^2+N$15*(N$16-$A590)^3)))</f>
        <v>0</v>
      </c>
      <c r="O590" s="54" t="n">
        <f aca="false">MIN(1000,MAX(O591,IF($A590&gt;=O$16,0,O$13*(O$16-$A590)+O$14*(O$16-$A590)^2+O$15*(O$16-$A590)^3)))</f>
        <v>0</v>
      </c>
      <c r="P590" s="54" t="n">
        <f aca="false">MIN(1000,MAX(P591,IF($A590&gt;=P$16,0,P$13*(P$16-$A590)+P$14*(P$16-$A590)^2+P$15*(P$16-$A590)^3)))</f>
        <v>0</v>
      </c>
      <c r="Q590" s="54" t="n">
        <f aca="false">MIN(1000,MAX(Q591,IF($A590&gt;=Q$16,0,Q$13*(Q$16-$A590)+Q$14*(Q$16-$A590)^2+Q$15*(Q$16-$A590)^3)))</f>
        <v>0</v>
      </c>
      <c r="R590" s="54" t="n">
        <f aca="false">MIN(1000,MAX(R591,IF($A590&gt;=R$16,0,R$13*(R$16-$A590)+R$14*(R$16-$A590)^2+R$15*(R$16-$A590)^3)))</f>
        <v>0</v>
      </c>
      <c r="S590" s="54" t="n">
        <f aca="false">MIN(1000,MAX(S591,IF($A590&gt;=S$16,0,S$13*(S$16-$A590)+S$14*(S$16-$A590)^2+S$15*(S$16-$A590)^3)))</f>
        <v>0</v>
      </c>
      <c r="T590" s="54" t="n">
        <f aca="false">MIN(1000,MAX(T591,IF($A590&gt;=T$16,0,T$13*(T$16-$A590)+T$14*(T$16-$A590)^2+T$15*(T$16-$A590)^3)))</f>
        <v>0</v>
      </c>
      <c r="U590" s="54" t="n">
        <f aca="false">MIN(1000,MAX(U591,IF($A590&gt;=U$16,0,U$13*(U$16-$A590)+U$14*(U$16-$A590)^2+U$15*(U$16-$A590)^3)))</f>
        <v>16.66245</v>
      </c>
      <c r="V590" s="54" t="n">
        <f aca="false">MIN(1000,MAX(V591,IF($A590&gt;=V$16,0,V$13*(V$16-$A590)+V$14*(V$16-$A590)^2+V$15*(V$16-$A590)^3)))</f>
        <v>0</v>
      </c>
      <c r="W590" s="54" t="n">
        <f aca="false">MIN(1000,MAX(W591,IF($A590&gt;=W$16,0,W$13*(W$16-$A590)+W$14*(W$16-$A590)^2+W$15*(W$16-$A590)^3)))</f>
        <v>9.81948</v>
      </c>
      <c r="X590" s="54" t="n">
        <f aca="false">MIN(1000,MAX(X591,IF($A590&gt;=X$16,0,X$13*(X$16-$A590)+X$14*(X$16-$A590)^2+X$15*(X$16-$A590)^3)))</f>
        <v>0</v>
      </c>
      <c r="Y590" s="54" t="n">
        <f aca="false">MIN(1000,MAX(Y591,IF($A590&gt;=Y$16,0,Y$13*(Y$16-$A590)+Y$14*(Y$16-$A590)^2+Y$15*(Y$16-$A590)^3)))</f>
        <v>0</v>
      </c>
      <c r="Z590" s="54" t="n">
        <f aca="false">MIN(1000,MAX(Z591,IF($A590&gt;=Z$16,0,Z$13*(Z$16-$A590)+Z$14*(Z$16-$A590)^2+Z$15*(Z$16-$A590)^3)))</f>
        <v>0</v>
      </c>
      <c r="AC590" s="54" t="n">
        <f aca="false">MIN(1000,MAX(AC591,IF($A590&gt;=AC$16,0,AC$13*(AC$16-$A590)+AC$14*(AC$16-$A590)^2+AC$15*(AC$16-$A590)^3)))</f>
        <v>0</v>
      </c>
      <c r="AD590" s="54" t="n">
        <f aca="false">MIN(1000,MAX(AD591,IF($A590&gt;=AD$16,0,AD$13*(AD$16-$A590)+AD$14*(AD$16-$A590)^2+AD$15*(AD$16-$A590)^3)))</f>
        <v>0</v>
      </c>
      <c r="AE590" s="54" t="n">
        <f aca="false">MIN(1000,MAX(AE591,IF($A590&gt;=AE$16,0,AE$13*(AE$16-$A590)+AE$14*(AE$16-$A590)^2+AE$15*(AE$16-$A590)^3)))</f>
        <v>0</v>
      </c>
      <c r="AF590" s="54" t="n">
        <f aca="false">MIN(1000,MAX(AF591,IF($A590&gt;=AF$16,0,AF$13*(AF$16-$A590)+AF$14*(AF$16-$A590)^2+AF$15*(AF$16-$A590)^3)))</f>
        <v>0</v>
      </c>
      <c r="AG590" s="54" t="n">
        <f aca="false">MIN(1000,MAX(AG591,IF($A590&gt;=AG$16,0,AG$13*(AG$16-$A590)+AG$14*(AG$16-$A590)^2+AG$15*(AG$16-$A590)^3)))</f>
        <v>0</v>
      </c>
      <c r="AH590" s="54" t="n">
        <f aca="false">MIN(1000,MAX(AH591,IF($A590&gt;=AH$16,0,AH$13*(AH$16-$A590)+AH$14*(AH$16-$A590)^2+AH$15*(AH$16-$A590)^3)))</f>
        <v>0</v>
      </c>
      <c r="AI590" s="54" t="n">
        <f aca="false">MIN(1000,MAX(AI591,IF($A590&gt;=AI$16,0,AI$13*(AI$16-$A590)+AI$14*(AI$16-$A590)^2+AI$15*(AI$16-$A590)^3)))</f>
        <v>0</v>
      </c>
      <c r="AJ590" s="54" t="n">
        <f aca="false">MIN(1000,MAX(AJ591,IF($A590&gt;=AJ$16,0,AJ$13*(AJ$16-$A590)+AJ$14*(AJ$16-$A590)^2+AJ$15*(AJ$16-$A590)^3)))</f>
        <v>0</v>
      </c>
      <c r="AK590" s="54" t="n">
        <f aca="false">MIN(1000,MAX(AK591,IF($A590&gt;=AK$16,0,AK$13*(AK$16-$A590)+AK$14*(AK$16-$A590)^2+AK$15*(AK$16-$A590)^3)))</f>
        <v>0</v>
      </c>
      <c r="AL590" s="54" t="n">
        <f aca="false">MIN(1000,MAX(AL591,IF($A590&gt;=AL$16,0,AL$13*(AL$16-$A590)+AL$14*(AL$16-$A590)^2+AL$15*(AL$16-$A590)^3)))</f>
        <v>0</v>
      </c>
      <c r="AM590" s="54" t="n">
        <f aca="false">MIN(1000,MAX(AM591,IF($A590&gt;=AM$16,0,AM$13*(AM$16-$A590)+AM$14*(AM$16-$A590)^2+AM$15*(AM$16-$A590)^3)))</f>
        <v>0</v>
      </c>
      <c r="AN590" s="54" t="n">
        <f aca="false">MIN(1000,MAX(AN591,IF($A590&gt;=AN$16,0,AN$13*(AN$16-$A590)+AN$14*(AN$16-$A590)^2+AN$15*(AN$16-$A590)^3)))</f>
        <v>0</v>
      </c>
      <c r="AO590" s="54" t="n">
        <f aca="false">MIN(1000,MAX(AO591,IF($A590&gt;=AO$16,0,AO$13*(AO$16-$A590)+AO$14*(AO$16-$A590)^2+AO$15*(AO$16-$A590)^3)))</f>
        <v>0</v>
      </c>
      <c r="AP590" s="54" t="n">
        <f aca="false">MIN(1000,MAX(AP591,IF($A590&gt;=AP$16,0,AP$13*(AP$16-$A590)+AP$14*(AP$16-$A590)^2+AP$15*(AP$16-$A590)^3)))</f>
        <v>0</v>
      </c>
      <c r="AQ590" s="54" t="n">
        <f aca="false">MIN(1000,MAX(AQ591,IF($A590&gt;=AQ$16,0,AQ$13*(AQ$16-$A590)+AQ$14*(AQ$16-$A590)^2+AQ$15*(AQ$16-$A590)^3)))</f>
        <v>0</v>
      </c>
      <c r="AR590" s="54" t="n">
        <f aca="false">MIN(1000,MAX(AR591,IF($A590&gt;=AR$16,0,AR$13*(AR$16-$A590)+AR$14*(AR$16-$A590)^2+AR$15*(AR$16-$A590)^3)))</f>
        <v>0</v>
      </c>
      <c r="AS590" s="54" t="n">
        <f aca="false">MIN(1000,MAX(AS591,IF($A590&gt;=AS$16,0,AS$13*(AS$16-$A590)+AS$14*(AS$16-$A590)^2+AS$15*(AS$16-$A590)^3)))</f>
        <v>0</v>
      </c>
      <c r="AT590" s="54" t="n">
        <f aca="false">MIN(1000,MAX(AT591,IF($A590&gt;=AT$16,0,AT$13*(AT$16-$A590)+AT$14*(AT$16-$A590)^2+AT$15*(AT$16-$A590)^3)))</f>
        <v>0</v>
      </c>
      <c r="AU590" s="54" t="n">
        <f aca="false">MIN(1000,MAX(AU591,IF($A590&gt;=AU$16,0,AU$13*(AU$16-$A590)+AU$14*(AU$16-$A590)^2+AU$15*(AU$16-$A590)^3)))</f>
        <v>0</v>
      </c>
      <c r="AV590" s="54" t="n">
        <f aca="false">MIN(1000,MAX(AV591,IF($A590&gt;=AV$16,0,AV$13*(AV$16-$A590)+AV$14*(AV$16-$A590)^2+AV$15*(AV$16-$A590)^3)))</f>
        <v>98.8185300000001</v>
      </c>
      <c r="AW590" s="54" t="n">
        <f aca="false">MIN(1000,MAX(AW591,IF($A590&gt;=AW$16,0,AW$13*(AW$16-$A590)+AW$14*(AW$16-$A590)^2+AW$15*(AW$16-$A590)^3)))</f>
        <v>0</v>
      </c>
      <c r="AX590" s="54" t="n">
        <f aca="false">MIN(1000,MAX(AX591,IF($A590&gt;=AX$16,0,AX$13*(AX$16-$A590)+AX$14*(AX$16-$A590)^2+AX$15*(AX$16-$A590)^3)))</f>
        <v>58.216864</v>
      </c>
      <c r="AY590" s="54" t="n">
        <f aca="false">MIN(1000,MAX(AY591,IF($A590&gt;=AY$16,0,AY$13*(AY$16-$A590)+AY$14*(AY$16-$A590)^2+AY$15*(AY$16-$A590)^3)))</f>
        <v>0</v>
      </c>
      <c r="AZ590" s="54" t="n">
        <f aca="false">MIN(1000,MAX(AZ591,IF($A590&gt;=AZ$16,0,AZ$13*(AZ$16-$A590)+AZ$14*(AZ$16-$A590)^2+AZ$15*(AZ$16-$A590)^3)))</f>
        <v>0</v>
      </c>
      <c r="BA590" s="54" t="n">
        <f aca="false">MIN(1000,MAX(BA591,IF($A590&gt;=BA$16,0,BA$13*(BA$16-$A590)+BA$14*(BA$16-$A590)^2+BA$15*(BA$16-$A590)^3)))</f>
        <v>0</v>
      </c>
    </row>
    <row r="591" customFormat="false" ht="13.8" hidden="false" customHeight="false" outlineLevel="0" collapsed="false">
      <c r="A591" s="12" t="n">
        <f aca="false">A590+10</f>
        <v>5740</v>
      </c>
      <c r="B591" s="54" t="n">
        <f aca="false">MIN(1000,MAX(B592,IF($A591&gt;=B$16,0,B$13*(B$16-$A591)+B$14*(B$16-$A591)^2+B$15*(B$16-$A591)^3)))</f>
        <v>0</v>
      </c>
      <c r="C591" s="54" t="n">
        <f aca="false">MIN(1000,MAX(C592,IF($A591&gt;=C$16,0,C$13*(C$16-$A591)+C$14*(C$16-$A591)^2+C$15*(C$16-$A591)^3)))</f>
        <v>0</v>
      </c>
      <c r="D591" s="54" t="n">
        <f aca="false">MIN(1000,MAX(D592,IF($A591&gt;=D$16,0,D$13*(D$16-$A591)+D$14*(D$16-$A591)^2+D$15*(D$16-$A591)^3)))</f>
        <v>0</v>
      </c>
      <c r="E591" s="54" t="n">
        <f aca="false">MIN(1000,MAX(E592,IF($A591&gt;=E$16,0,E$13*(E$16-$A591)+E$14*(E$16-$A591)^2+E$15*(E$16-$A591)^3)))</f>
        <v>0</v>
      </c>
      <c r="F591" s="54" t="n">
        <f aca="false">MIN(1000,MAX(F592,IF($A591&gt;=F$16,0,F$13*(F$16-$A591)+F$14*(F$16-$A591)^2+F$15*(F$16-$A591)^3)))</f>
        <v>0</v>
      </c>
      <c r="G591" s="54" t="n">
        <f aca="false">MIN(1000,MAX(G592,IF($A591&gt;=G$16,0,G$13*(G$16-$A591)+G$14*(G$16-$A591)^2+G$15*(G$16-$A591)^3)))</f>
        <v>0</v>
      </c>
      <c r="H591" s="54" t="n">
        <f aca="false">MIN(1000,MAX(H592,IF($A591&gt;=H$16,0,H$13*(H$16-$A591)+H$14*(H$16-$A591)^2+H$15*(H$16-$A591)^3)))</f>
        <v>0</v>
      </c>
      <c r="I591" s="54" t="n">
        <f aca="false">MIN(1000,MAX(I592,IF($A591&gt;=I$16,0,I$13*(I$16-$A591)+I$14*(I$16-$A591)^2+I$15*(I$16-$A591)^3)))</f>
        <v>0</v>
      </c>
      <c r="J591" s="54" t="n">
        <f aca="false">MIN(1000,MAX(J592,IF($A591&gt;=J$16,0,J$13*(J$16-$A591)+J$14*(J$16-$A591)^2+J$15*(J$16-$A591)^3)))</f>
        <v>0</v>
      </c>
      <c r="K591" s="54" t="n">
        <f aca="false">MIN(1000,MAX(K592,IF($A591&gt;=K$16,0,K$13*(K$16-$A591)+K$14*(K$16-$A591)^2+K$15*(K$16-$A591)^3)))</f>
        <v>0</v>
      </c>
      <c r="L591" s="54" t="n">
        <f aca="false">MIN(1000,MAX(L592,IF($A591&gt;=L$16,0,L$13*(L$16-$A591)+L$14*(L$16-$A591)^2+L$15*(L$16-$A591)^3)))</f>
        <v>0</v>
      </c>
      <c r="M591" s="54" t="n">
        <f aca="false">MIN(1000,MAX(M592,IF($A591&gt;=M$16,0,M$13*(M$16-$A591)+M$14*(M$16-$A591)^2+M$15*(M$16-$A591)^3)))</f>
        <v>0</v>
      </c>
      <c r="N591" s="54" t="n">
        <f aca="false">MIN(1000,MAX(N592,IF($A591&gt;=N$16,0,N$13*(N$16-$A591)+N$14*(N$16-$A591)^2+N$15*(N$16-$A591)^3)))</f>
        <v>0</v>
      </c>
      <c r="O591" s="54" t="n">
        <f aca="false">MIN(1000,MAX(O592,IF($A591&gt;=O$16,0,O$13*(O$16-$A591)+O$14*(O$16-$A591)^2+O$15*(O$16-$A591)^3)))</f>
        <v>0</v>
      </c>
      <c r="P591" s="54" t="n">
        <f aca="false">MIN(1000,MAX(P592,IF($A591&gt;=P$16,0,P$13*(P$16-$A591)+P$14*(P$16-$A591)^2+P$15*(P$16-$A591)^3)))</f>
        <v>0</v>
      </c>
      <c r="Q591" s="54" t="n">
        <f aca="false">MIN(1000,MAX(Q592,IF($A591&gt;=Q$16,0,Q$13*(Q$16-$A591)+Q$14*(Q$16-$A591)^2+Q$15*(Q$16-$A591)^3)))</f>
        <v>0</v>
      </c>
      <c r="R591" s="54" t="n">
        <f aca="false">MIN(1000,MAX(R592,IF($A591&gt;=R$16,0,R$13*(R$16-$A591)+R$14*(R$16-$A591)^2+R$15*(R$16-$A591)^3)))</f>
        <v>0</v>
      </c>
      <c r="S591" s="54" t="n">
        <f aca="false">MIN(1000,MAX(S592,IF($A591&gt;=S$16,0,S$13*(S$16-$A591)+S$14*(S$16-$A591)^2+S$15*(S$16-$A591)^3)))</f>
        <v>0</v>
      </c>
      <c r="T591" s="54" t="n">
        <f aca="false">MIN(1000,MAX(T592,IF($A591&gt;=T$16,0,T$13*(T$16-$A591)+T$14*(T$16-$A591)^2+T$15*(T$16-$A591)^3)))</f>
        <v>0</v>
      </c>
      <c r="U591" s="54" t="n">
        <f aca="false">MIN(1000,MAX(U592,IF($A591&gt;=U$16,0,U$13*(U$16-$A591)+U$14*(U$16-$A591)^2+U$15*(U$16-$A591)^3)))</f>
        <v>16.41745</v>
      </c>
      <c r="V591" s="54" t="n">
        <f aca="false">MIN(1000,MAX(V592,IF($A591&gt;=V$16,0,V$13*(V$16-$A591)+V$14*(V$16-$A591)^2+V$15*(V$16-$A591)^3)))</f>
        <v>0</v>
      </c>
      <c r="W591" s="54" t="n">
        <f aca="false">MIN(1000,MAX(W592,IF($A591&gt;=W$16,0,W$13*(W$16-$A591)+W$14*(W$16-$A591)^2+W$15*(W$16-$A591)^3)))</f>
        <v>9.69048</v>
      </c>
      <c r="X591" s="54" t="n">
        <f aca="false">MIN(1000,MAX(X592,IF($A591&gt;=X$16,0,X$13*(X$16-$A591)+X$14*(X$16-$A591)^2+X$15*(X$16-$A591)^3)))</f>
        <v>0</v>
      </c>
      <c r="Y591" s="54" t="n">
        <f aca="false">MIN(1000,MAX(Y592,IF($A591&gt;=Y$16,0,Y$13*(Y$16-$A591)+Y$14*(Y$16-$A591)^2+Y$15*(Y$16-$A591)^3)))</f>
        <v>0</v>
      </c>
      <c r="Z591" s="54" t="n">
        <f aca="false">MIN(1000,MAX(Z592,IF($A591&gt;=Z$16,0,Z$13*(Z$16-$A591)+Z$14*(Z$16-$A591)^2+Z$15*(Z$16-$A591)^3)))</f>
        <v>0</v>
      </c>
      <c r="AC591" s="54" t="n">
        <f aca="false">MIN(1000,MAX(AC592,IF($A591&gt;=AC$16,0,AC$13*(AC$16-$A591)+AC$14*(AC$16-$A591)^2+AC$15*(AC$16-$A591)^3)))</f>
        <v>0</v>
      </c>
      <c r="AD591" s="54" t="n">
        <f aca="false">MIN(1000,MAX(AD592,IF($A591&gt;=AD$16,0,AD$13*(AD$16-$A591)+AD$14*(AD$16-$A591)^2+AD$15*(AD$16-$A591)^3)))</f>
        <v>0</v>
      </c>
      <c r="AE591" s="54" t="n">
        <f aca="false">MIN(1000,MAX(AE592,IF($A591&gt;=AE$16,0,AE$13*(AE$16-$A591)+AE$14*(AE$16-$A591)^2+AE$15*(AE$16-$A591)^3)))</f>
        <v>0</v>
      </c>
      <c r="AF591" s="54" t="n">
        <f aca="false">MIN(1000,MAX(AF592,IF($A591&gt;=AF$16,0,AF$13*(AF$16-$A591)+AF$14*(AF$16-$A591)^2+AF$15*(AF$16-$A591)^3)))</f>
        <v>0</v>
      </c>
      <c r="AG591" s="54" t="n">
        <f aca="false">MIN(1000,MAX(AG592,IF($A591&gt;=AG$16,0,AG$13*(AG$16-$A591)+AG$14*(AG$16-$A591)^2+AG$15*(AG$16-$A591)^3)))</f>
        <v>0</v>
      </c>
      <c r="AH591" s="54" t="n">
        <f aca="false">MIN(1000,MAX(AH592,IF($A591&gt;=AH$16,0,AH$13*(AH$16-$A591)+AH$14*(AH$16-$A591)^2+AH$15*(AH$16-$A591)^3)))</f>
        <v>0</v>
      </c>
      <c r="AI591" s="54" t="n">
        <f aca="false">MIN(1000,MAX(AI592,IF($A591&gt;=AI$16,0,AI$13*(AI$16-$A591)+AI$14*(AI$16-$A591)^2+AI$15*(AI$16-$A591)^3)))</f>
        <v>0</v>
      </c>
      <c r="AJ591" s="54" t="n">
        <f aca="false">MIN(1000,MAX(AJ592,IF($A591&gt;=AJ$16,0,AJ$13*(AJ$16-$A591)+AJ$14*(AJ$16-$A591)^2+AJ$15*(AJ$16-$A591)^3)))</f>
        <v>0</v>
      </c>
      <c r="AK591" s="54" t="n">
        <f aca="false">MIN(1000,MAX(AK592,IF($A591&gt;=AK$16,0,AK$13*(AK$16-$A591)+AK$14*(AK$16-$A591)^2+AK$15*(AK$16-$A591)^3)))</f>
        <v>0</v>
      </c>
      <c r="AL591" s="54" t="n">
        <f aca="false">MIN(1000,MAX(AL592,IF($A591&gt;=AL$16,0,AL$13*(AL$16-$A591)+AL$14*(AL$16-$A591)^2+AL$15*(AL$16-$A591)^3)))</f>
        <v>0</v>
      </c>
      <c r="AM591" s="54" t="n">
        <f aca="false">MIN(1000,MAX(AM592,IF($A591&gt;=AM$16,0,AM$13*(AM$16-$A591)+AM$14*(AM$16-$A591)^2+AM$15*(AM$16-$A591)^3)))</f>
        <v>0</v>
      </c>
      <c r="AN591" s="54" t="n">
        <f aca="false">MIN(1000,MAX(AN592,IF($A591&gt;=AN$16,0,AN$13*(AN$16-$A591)+AN$14*(AN$16-$A591)^2+AN$15*(AN$16-$A591)^3)))</f>
        <v>0</v>
      </c>
      <c r="AO591" s="54" t="n">
        <f aca="false">MIN(1000,MAX(AO592,IF($A591&gt;=AO$16,0,AO$13*(AO$16-$A591)+AO$14*(AO$16-$A591)^2+AO$15*(AO$16-$A591)^3)))</f>
        <v>0</v>
      </c>
      <c r="AP591" s="54" t="n">
        <f aca="false">MIN(1000,MAX(AP592,IF($A591&gt;=AP$16,0,AP$13*(AP$16-$A591)+AP$14*(AP$16-$A591)^2+AP$15*(AP$16-$A591)^3)))</f>
        <v>0</v>
      </c>
      <c r="AQ591" s="54" t="n">
        <f aca="false">MIN(1000,MAX(AQ592,IF($A591&gt;=AQ$16,0,AQ$13*(AQ$16-$A591)+AQ$14*(AQ$16-$A591)^2+AQ$15*(AQ$16-$A591)^3)))</f>
        <v>0</v>
      </c>
      <c r="AR591" s="54" t="n">
        <f aca="false">MIN(1000,MAX(AR592,IF($A591&gt;=AR$16,0,AR$13*(AR$16-$A591)+AR$14*(AR$16-$A591)^2+AR$15*(AR$16-$A591)^3)))</f>
        <v>0</v>
      </c>
      <c r="AS591" s="54" t="n">
        <f aca="false">MIN(1000,MAX(AS592,IF($A591&gt;=AS$16,0,AS$13*(AS$16-$A591)+AS$14*(AS$16-$A591)^2+AS$15*(AS$16-$A591)^3)))</f>
        <v>0</v>
      </c>
      <c r="AT591" s="54" t="n">
        <f aca="false">MIN(1000,MAX(AT592,IF($A591&gt;=AT$16,0,AT$13*(AT$16-$A591)+AT$14*(AT$16-$A591)^2+AT$15*(AT$16-$A591)^3)))</f>
        <v>0</v>
      </c>
      <c r="AU591" s="54" t="n">
        <f aca="false">MIN(1000,MAX(AU592,IF($A591&gt;=AU$16,0,AU$13*(AU$16-$A591)+AU$14*(AU$16-$A591)^2+AU$15*(AU$16-$A591)^3)))</f>
        <v>0</v>
      </c>
      <c r="AV591" s="54" t="n">
        <f aca="false">MIN(1000,MAX(AV592,IF($A591&gt;=AV$16,0,AV$13*(AV$16-$A591)+AV$14*(AV$16-$A591)^2+AV$15*(AV$16-$A591)^3)))</f>
        <v>97.3655300000001</v>
      </c>
      <c r="AW591" s="54" t="n">
        <f aca="false">MIN(1000,MAX(AW592,IF($A591&gt;=AW$16,0,AW$13*(AW$16-$A591)+AW$14*(AW$16-$A591)^2+AW$15*(AW$16-$A591)^3)))</f>
        <v>0</v>
      </c>
      <c r="AX591" s="54" t="n">
        <f aca="false">MIN(1000,MAX(AX592,IF($A591&gt;=AX$16,0,AX$13*(AX$16-$A591)+AX$14*(AX$16-$A591)^2+AX$15*(AX$16-$A591)^3)))</f>
        <v>58.216864</v>
      </c>
      <c r="AY591" s="54" t="n">
        <f aca="false">MIN(1000,MAX(AY592,IF($A591&gt;=AY$16,0,AY$13*(AY$16-$A591)+AY$14*(AY$16-$A591)^2+AY$15*(AY$16-$A591)^3)))</f>
        <v>0</v>
      </c>
      <c r="AZ591" s="54" t="n">
        <f aca="false">MIN(1000,MAX(AZ592,IF($A591&gt;=AZ$16,0,AZ$13*(AZ$16-$A591)+AZ$14*(AZ$16-$A591)^2+AZ$15*(AZ$16-$A591)^3)))</f>
        <v>0</v>
      </c>
      <c r="BA591" s="54" t="n">
        <f aca="false">MIN(1000,MAX(BA592,IF($A591&gt;=BA$16,0,BA$13*(BA$16-$A591)+BA$14*(BA$16-$A591)^2+BA$15*(BA$16-$A591)^3)))</f>
        <v>0</v>
      </c>
    </row>
    <row r="592" customFormat="false" ht="13.8" hidden="false" customHeight="false" outlineLevel="0" collapsed="false">
      <c r="A592" s="12" t="n">
        <f aca="false">A591+10</f>
        <v>5750</v>
      </c>
      <c r="B592" s="54" t="n">
        <f aca="false">MIN(1000,MAX(B593,IF($A592&gt;=B$16,0,B$13*(B$16-$A592)+B$14*(B$16-$A592)^2+B$15*(B$16-$A592)^3)))</f>
        <v>0</v>
      </c>
      <c r="C592" s="54" t="n">
        <f aca="false">MIN(1000,MAX(C593,IF($A592&gt;=C$16,0,C$13*(C$16-$A592)+C$14*(C$16-$A592)^2+C$15*(C$16-$A592)^3)))</f>
        <v>0</v>
      </c>
      <c r="D592" s="54" t="n">
        <f aca="false">MIN(1000,MAX(D593,IF($A592&gt;=D$16,0,D$13*(D$16-$A592)+D$14*(D$16-$A592)^2+D$15*(D$16-$A592)^3)))</f>
        <v>0</v>
      </c>
      <c r="E592" s="54" t="n">
        <f aca="false">MIN(1000,MAX(E593,IF($A592&gt;=E$16,0,E$13*(E$16-$A592)+E$14*(E$16-$A592)^2+E$15*(E$16-$A592)^3)))</f>
        <v>0</v>
      </c>
      <c r="F592" s="54" t="n">
        <f aca="false">MIN(1000,MAX(F593,IF($A592&gt;=F$16,0,F$13*(F$16-$A592)+F$14*(F$16-$A592)^2+F$15*(F$16-$A592)^3)))</f>
        <v>0</v>
      </c>
      <c r="G592" s="54" t="n">
        <f aca="false">MIN(1000,MAX(G593,IF($A592&gt;=G$16,0,G$13*(G$16-$A592)+G$14*(G$16-$A592)^2+G$15*(G$16-$A592)^3)))</f>
        <v>0</v>
      </c>
      <c r="H592" s="54" t="n">
        <f aca="false">MIN(1000,MAX(H593,IF($A592&gt;=H$16,0,H$13*(H$16-$A592)+H$14*(H$16-$A592)^2+H$15*(H$16-$A592)^3)))</f>
        <v>0</v>
      </c>
      <c r="I592" s="54" t="n">
        <f aca="false">MIN(1000,MAX(I593,IF($A592&gt;=I$16,0,I$13*(I$16-$A592)+I$14*(I$16-$A592)^2+I$15*(I$16-$A592)^3)))</f>
        <v>0</v>
      </c>
      <c r="J592" s="54" t="n">
        <f aca="false">MIN(1000,MAX(J593,IF($A592&gt;=J$16,0,J$13*(J$16-$A592)+J$14*(J$16-$A592)^2+J$15*(J$16-$A592)^3)))</f>
        <v>0</v>
      </c>
      <c r="K592" s="54" t="n">
        <f aca="false">MIN(1000,MAX(K593,IF($A592&gt;=K$16,0,K$13*(K$16-$A592)+K$14*(K$16-$A592)^2+K$15*(K$16-$A592)^3)))</f>
        <v>0</v>
      </c>
      <c r="L592" s="54" t="n">
        <f aca="false">MIN(1000,MAX(L593,IF($A592&gt;=L$16,0,L$13*(L$16-$A592)+L$14*(L$16-$A592)^2+L$15*(L$16-$A592)^3)))</f>
        <v>0</v>
      </c>
      <c r="M592" s="54" t="n">
        <f aca="false">MIN(1000,MAX(M593,IF($A592&gt;=M$16,0,M$13*(M$16-$A592)+M$14*(M$16-$A592)^2+M$15*(M$16-$A592)^3)))</f>
        <v>0</v>
      </c>
      <c r="N592" s="54" t="n">
        <f aca="false">MIN(1000,MAX(N593,IF($A592&gt;=N$16,0,N$13*(N$16-$A592)+N$14*(N$16-$A592)^2+N$15*(N$16-$A592)^3)))</f>
        <v>0</v>
      </c>
      <c r="O592" s="54" t="n">
        <f aca="false">MIN(1000,MAX(O593,IF($A592&gt;=O$16,0,O$13*(O$16-$A592)+O$14*(O$16-$A592)^2+O$15*(O$16-$A592)^3)))</f>
        <v>0</v>
      </c>
      <c r="P592" s="54" t="n">
        <f aca="false">MIN(1000,MAX(P593,IF($A592&gt;=P$16,0,P$13*(P$16-$A592)+P$14*(P$16-$A592)^2+P$15*(P$16-$A592)^3)))</f>
        <v>0</v>
      </c>
      <c r="Q592" s="54" t="n">
        <f aca="false">MIN(1000,MAX(Q593,IF($A592&gt;=Q$16,0,Q$13*(Q$16-$A592)+Q$14*(Q$16-$A592)^2+Q$15*(Q$16-$A592)^3)))</f>
        <v>0</v>
      </c>
      <c r="R592" s="54" t="n">
        <f aca="false">MIN(1000,MAX(R593,IF($A592&gt;=R$16,0,R$13*(R$16-$A592)+R$14*(R$16-$A592)^2+R$15*(R$16-$A592)^3)))</f>
        <v>0</v>
      </c>
      <c r="S592" s="54" t="n">
        <f aca="false">MIN(1000,MAX(S593,IF($A592&gt;=S$16,0,S$13*(S$16-$A592)+S$14*(S$16-$A592)^2+S$15*(S$16-$A592)^3)))</f>
        <v>0</v>
      </c>
      <c r="T592" s="54" t="n">
        <f aca="false">MIN(1000,MAX(T593,IF($A592&gt;=T$16,0,T$13*(T$16-$A592)+T$14*(T$16-$A592)^2+T$15*(T$16-$A592)^3)))</f>
        <v>0</v>
      </c>
      <c r="U592" s="54" t="n">
        <f aca="false">MIN(1000,MAX(U593,IF($A592&gt;=U$16,0,U$13*(U$16-$A592)+U$14*(U$16-$A592)^2+U$15*(U$16-$A592)^3)))</f>
        <v>16.17245</v>
      </c>
      <c r="V592" s="54" t="n">
        <f aca="false">MIN(1000,MAX(V593,IF($A592&gt;=V$16,0,V$13*(V$16-$A592)+V$14*(V$16-$A592)^2+V$15*(V$16-$A592)^3)))</f>
        <v>0</v>
      </c>
      <c r="W592" s="54" t="n">
        <f aca="false">MIN(1000,MAX(W593,IF($A592&gt;=W$16,0,W$13*(W$16-$A592)+W$14*(W$16-$A592)^2+W$15*(W$16-$A592)^3)))</f>
        <v>9.56148</v>
      </c>
      <c r="X592" s="54" t="n">
        <f aca="false">MIN(1000,MAX(X593,IF($A592&gt;=X$16,0,X$13*(X$16-$A592)+X$14*(X$16-$A592)^2+X$15*(X$16-$A592)^3)))</f>
        <v>0</v>
      </c>
      <c r="Y592" s="54" t="n">
        <f aca="false">MIN(1000,MAX(Y593,IF($A592&gt;=Y$16,0,Y$13*(Y$16-$A592)+Y$14*(Y$16-$A592)^2+Y$15*(Y$16-$A592)^3)))</f>
        <v>0</v>
      </c>
      <c r="Z592" s="54" t="n">
        <f aca="false">MIN(1000,MAX(Z593,IF($A592&gt;=Z$16,0,Z$13*(Z$16-$A592)+Z$14*(Z$16-$A592)^2+Z$15*(Z$16-$A592)^3)))</f>
        <v>0</v>
      </c>
      <c r="AC592" s="54" t="n">
        <f aca="false">MIN(1000,MAX(AC593,IF($A592&gt;=AC$16,0,AC$13*(AC$16-$A592)+AC$14*(AC$16-$A592)^2+AC$15*(AC$16-$A592)^3)))</f>
        <v>0</v>
      </c>
      <c r="AD592" s="54" t="n">
        <f aca="false">MIN(1000,MAX(AD593,IF($A592&gt;=AD$16,0,AD$13*(AD$16-$A592)+AD$14*(AD$16-$A592)^2+AD$15*(AD$16-$A592)^3)))</f>
        <v>0</v>
      </c>
      <c r="AE592" s="54" t="n">
        <f aca="false">MIN(1000,MAX(AE593,IF($A592&gt;=AE$16,0,AE$13*(AE$16-$A592)+AE$14*(AE$16-$A592)^2+AE$15*(AE$16-$A592)^3)))</f>
        <v>0</v>
      </c>
      <c r="AF592" s="54" t="n">
        <f aca="false">MIN(1000,MAX(AF593,IF($A592&gt;=AF$16,0,AF$13*(AF$16-$A592)+AF$14*(AF$16-$A592)^2+AF$15*(AF$16-$A592)^3)))</f>
        <v>0</v>
      </c>
      <c r="AG592" s="54" t="n">
        <f aca="false">MIN(1000,MAX(AG593,IF($A592&gt;=AG$16,0,AG$13*(AG$16-$A592)+AG$14*(AG$16-$A592)^2+AG$15*(AG$16-$A592)^3)))</f>
        <v>0</v>
      </c>
      <c r="AH592" s="54" t="n">
        <f aca="false">MIN(1000,MAX(AH593,IF($A592&gt;=AH$16,0,AH$13*(AH$16-$A592)+AH$14*(AH$16-$A592)^2+AH$15*(AH$16-$A592)^3)))</f>
        <v>0</v>
      </c>
      <c r="AI592" s="54" t="n">
        <f aca="false">MIN(1000,MAX(AI593,IF($A592&gt;=AI$16,0,AI$13*(AI$16-$A592)+AI$14*(AI$16-$A592)^2+AI$15*(AI$16-$A592)^3)))</f>
        <v>0</v>
      </c>
      <c r="AJ592" s="54" t="n">
        <f aca="false">MIN(1000,MAX(AJ593,IF($A592&gt;=AJ$16,0,AJ$13*(AJ$16-$A592)+AJ$14*(AJ$16-$A592)^2+AJ$15*(AJ$16-$A592)^3)))</f>
        <v>0</v>
      </c>
      <c r="AK592" s="54" t="n">
        <f aca="false">MIN(1000,MAX(AK593,IF($A592&gt;=AK$16,0,AK$13*(AK$16-$A592)+AK$14*(AK$16-$A592)^2+AK$15*(AK$16-$A592)^3)))</f>
        <v>0</v>
      </c>
      <c r="AL592" s="54" t="n">
        <f aca="false">MIN(1000,MAX(AL593,IF($A592&gt;=AL$16,0,AL$13*(AL$16-$A592)+AL$14*(AL$16-$A592)^2+AL$15*(AL$16-$A592)^3)))</f>
        <v>0</v>
      </c>
      <c r="AM592" s="54" t="n">
        <f aca="false">MIN(1000,MAX(AM593,IF($A592&gt;=AM$16,0,AM$13*(AM$16-$A592)+AM$14*(AM$16-$A592)^2+AM$15*(AM$16-$A592)^3)))</f>
        <v>0</v>
      </c>
      <c r="AN592" s="54" t="n">
        <f aca="false">MIN(1000,MAX(AN593,IF($A592&gt;=AN$16,0,AN$13*(AN$16-$A592)+AN$14*(AN$16-$A592)^2+AN$15*(AN$16-$A592)^3)))</f>
        <v>0</v>
      </c>
      <c r="AO592" s="54" t="n">
        <f aca="false">MIN(1000,MAX(AO593,IF($A592&gt;=AO$16,0,AO$13*(AO$16-$A592)+AO$14*(AO$16-$A592)^2+AO$15*(AO$16-$A592)^3)))</f>
        <v>0</v>
      </c>
      <c r="AP592" s="54" t="n">
        <f aca="false">MIN(1000,MAX(AP593,IF($A592&gt;=AP$16,0,AP$13*(AP$16-$A592)+AP$14*(AP$16-$A592)^2+AP$15*(AP$16-$A592)^3)))</f>
        <v>0</v>
      </c>
      <c r="AQ592" s="54" t="n">
        <f aca="false">MIN(1000,MAX(AQ593,IF($A592&gt;=AQ$16,0,AQ$13*(AQ$16-$A592)+AQ$14*(AQ$16-$A592)^2+AQ$15*(AQ$16-$A592)^3)))</f>
        <v>0</v>
      </c>
      <c r="AR592" s="54" t="n">
        <f aca="false">MIN(1000,MAX(AR593,IF($A592&gt;=AR$16,0,AR$13*(AR$16-$A592)+AR$14*(AR$16-$A592)^2+AR$15*(AR$16-$A592)^3)))</f>
        <v>0</v>
      </c>
      <c r="AS592" s="54" t="n">
        <f aca="false">MIN(1000,MAX(AS593,IF($A592&gt;=AS$16,0,AS$13*(AS$16-$A592)+AS$14*(AS$16-$A592)^2+AS$15*(AS$16-$A592)^3)))</f>
        <v>0</v>
      </c>
      <c r="AT592" s="54" t="n">
        <f aca="false">MIN(1000,MAX(AT593,IF($A592&gt;=AT$16,0,AT$13*(AT$16-$A592)+AT$14*(AT$16-$A592)^2+AT$15*(AT$16-$A592)^3)))</f>
        <v>0</v>
      </c>
      <c r="AU592" s="54" t="n">
        <f aca="false">MIN(1000,MAX(AU593,IF($A592&gt;=AU$16,0,AU$13*(AU$16-$A592)+AU$14*(AU$16-$A592)^2+AU$15*(AU$16-$A592)^3)))</f>
        <v>0</v>
      </c>
      <c r="AV592" s="54" t="n">
        <f aca="false">MIN(1000,MAX(AV593,IF($A592&gt;=AV$16,0,AV$13*(AV$16-$A592)+AV$14*(AV$16-$A592)^2+AV$15*(AV$16-$A592)^3)))</f>
        <v>95.9125300000001</v>
      </c>
      <c r="AW592" s="54" t="n">
        <f aca="false">MIN(1000,MAX(AW593,IF($A592&gt;=AW$16,0,AW$13*(AW$16-$A592)+AW$14*(AW$16-$A592)^2+AW$15*(AW$16-$A592)^3)))</f>
        <v>0</v>
      </c>
      <c r="AX592" s="54" t="n">
        <f aca="false">MIN(1000,MAX(AX593,IF($A592&gt;=AX$16,0,AX$13*(AX$16-$A592)+AX$14*(AX$16-$A592)^2+AX$15*(AX$16-$A592)^3)))</f>
        <v>58.216864</v>
      </c>
      <c r="AY592" s="54" t="n">
        <f aca="false">MIN(1000,MAX(AY593,IF($A592&gt;=AY$16,0,AY$13*(AY$16-$A592)+AY$14*(AY$16-$A592)^2+AY$15*(AY$16-$A592)^3)))</f>
        <v>0</v>
      </c>
      <c r="AZ592" s="54" t="n">
        <f aca="false">MIN(1000,MAX(AZ593,IF($A592&gt;=AZ$16,0,AZ$13*(AZ$16-$A592)+AZ$14*(AZ$16-$A592)^2+AZ$15*(AZ$16-$A592)^3)))</f>
        <v>0</v>
      </c>
      <c r="BA592" s="54" t="n">
        <f aca="false">MIN(1000,MAX(BA593,IF($A592&gt;=BA$16,0,BA$13*(BA$16-$A592)+BA$14*(BA$16-$A592)^2+BA$15*(BA$16-$A592)^3)))</f>
        <v>0</v>
      </c>
    </row>
    <row r="593" customFormat="false" ht="13.8" hidden="false" customHeight="false" outlineLevel="0" collapsed="false">
      <c r="A593" s="12" t="n">
        <f aca="false">A592+10</f>
        <v>5760</v>
      </c>
      <c r="B593" s="54" t="n">
        <f aca="false">MIN(1000,MAX(B594,IF($A593&gt;=B$16,0,B$13*(B$16-$A593)+B$14*(B$16-$A593)^2+B$15*(B$16-$A593)^3)))</f>
        <v>0</v>
      </c>
      <c r="C593" s="54" t="n">
        <f aca="false">MIN(1000,MAX(C594,IF($A593&gt;=C$16,0,C$13*(C$16-$A593)+C$14*(C$16-$A593)^2+C$15*(C$16-$A593)^3)))</f>
        <v>0</v>
      </c>
      <c r="D593" s="54" t="n">
        <f aca="false">MIN(1000,MAX(D594,IF($A593&gt;=D$16,0,D$13*(D$16-$A593)+D$14*(D$16-$A593)^2+D$15*(D$16-$A593)^3)))</f>
        <v>0</v>
      </c>
      <c r="E593" s="54" t="n">
        <f aca="false">MIN(1000,MAX(E594,IF($A593&gt;=E$16,0,E$13*(E$16-$A593)+E$14*(E$16-$A593)^2+E$15*(E$16-$A593)^3)))</f>
        <v>0</v>
      </c>
      <c r="F593" s="54" t="n">
        <f aca="false">MIN(1000,MAX(F594,IF($A593&gt;=F$16,0,F$13*(F$16-$A593)+F$14*(F$16-$A593)^2+F$15*(F$16-$A593)^3)))</f>
        <v>0</v>
      </c>
      <c r="G593" s="54" t="n">
        <f aca="false">MIN(1000,MAX(G594,IF($A593&gt;=G$16,0,G$13*(G$16-$A593)+G$14*(G$16-$A593)^2+G$15*(G$16-$A593)^3)))</f>
        <v>0</v>
      </c>
      <c r="H593" s="54" t="n">
        <f aca="false">MIN(1000,MAX(H594,IF($A593&gt;=H$16,0,H$13*(H$16-$A593)+H$14*(H$16-$A593)^2+H$15*(H$16-$A593)^3)))</f>
        <v>0</v>
      </c>
      <c r="I593" s="54" t="n">
        <f aca="false">MIN(1000,MAX(I594,IF($A593&gt;=I$16,0,I$13*(I$16-$A593)+I$14*(I$16-$A593)^2+I$15*(I$16-$A593)^3)))</f>
        <v>0</v>
      </c>
      <c r="J593" s="54" t="n">
        <f aca="false">MIN(1000,MAX(J594,IF($A593&gt;=J$16,0,J$13*(J$16-$A593)+J$14*(J$16-$A593)^2+J$15*(J$16-$A593)^3)))</f>
        <v>0</v>
      </c>
      <c r="K593" s="54" t="n">
        <f aca="false">MIN(1000,MAX(K594,IF($A593&gt;=K$16,0,K$13*(K$16-$A593)+K$14*(K$16-$A593)^2+K$15*(K$16-$A593)^3)))</f>
        <v>0</v>
      </c>
      <c r="L593" s="54" t="n">
        <f aca="false">MIN(1000,MAX(L594,IF($A593&gt;=L$16,0,L$13*(L$16-$A593)+L$14*(L$16-$A593)^2+L$15*(L$16-$A593)^3)))</f>
        <v>0</v>
      </c>
      <c r="M593" s="54" t="n">
        <f aca="false">MIN(1000,MAX(M594,IF($A593&gt;=M$16,0,M$13*(M$16-$A593)+M$14*(M$16-$A593)^2+M$15*(M$16-$A593)^3)))</f>
        <v>0</v>
      </c>
      <c r="N593" s="54" t="n">
        <f aca="false">MIN(1000,MAX(N594,IF($A593&gt;=N$16,0,N$13*(N$16-$A593)+N$14*(N$16-$A593)^2+N$15*(N$16-$A593)^3)))</f>
        <v>0</v>
      </c>
      <c r="O593" s="54" t="n">
        <f aca="false">MIN(1000,MAX(O594,IF($A593&gt;=O$16,0,O$13*(O$16-$A593)+O$14*(O$16-$A593)^2+O$15*(O$16-$A593)^3)))</f>
        <v>0</v>
      </c>
      <c r="P593" s="54" t="n">
        <f aca="false">MIN(1000,MAX(P594,IF($A593&gt;=P$16,0,P$13*(P$16-$A593)+P$14*(P$16-$A593)^2+P$15*(P$16-$A593)^3)))</f>
        <v>0</v>
      </c>
      <c r="Q593" s="54" t="n">
        <f aca="false">MIN(1000,MAX(Q594,IF($A593&gt;=Q$16,0,Q$13*(Q$16-$A593)+Q$14*(Q$16-$A593)^2+Q$15*(Q$16-$A593)^3)))</f>
        <v>0</v>
      </c>
      <c r="R593" s="54" t="n">
        <f aca="false">MIN(1000,MAX(R594,IF($A593&gt;=R$16,0,R$13*(R$16-$A593)+R$14*(R$16-$A593)^2+R$15*(R$16-$A593)^3)))</f>
        <v>0</v>
      </c>
      <c r="S593" s="54" t="n">
        <f aca="false">MIN(1000,MAX(S594,IF($A593&gt;=S$16,0,S$13*(S$16-$A593)+S$14*(S$16-$A593)^2+S$15*(S$16-$A593)^3)))</f>
        <v>0</v>
      </c>
      <c r="T593" s="54" t="n">
        <f aca="false">MIN(1000,MAX(T594,IF($A593&gt;=T$16,0,T$13*(T$16-$A593)+T$14*(T$16-$A593)^2+T$15*(T$16-$A593)^3)))</f>
        <v>0</v>
      </c>
      <c r="U593" s="54" t="n">
        <f aca="false">MIN(1000,MAX(U594,IF($A593&gt;=U$16,0,U$13*(U$16-$A593)+U$14*(U$16-$A593)^2+U$15*(U$16-$A593)^3)))</f>
        <v>15.92745</v>
      </c>
      <c r="V593" s="54" t="n">
        <f aca="false">MIN(1000,MAX(V594,IF($A593&gt;=V$16,0,V$13*(V$16-$A593)+V$14*(V$16-$A593)^2+V$15*(V$16-$A593)^3)))</f>
        <v>0</v>
      </c>
      <c r="W593" s="54" t="n">
        <f aca="false">MIN(1000,MAX(W594,IF($A593&gt;=W$16,0,W$13*(W$16-$A593)+W$14*(W$16-$A593)^2+W$15*(W$16-$A593)^3)))</f>
        <v>9.43248</v>
      </c>
      <c r="X593" s="54" t="n">
        <f aca="false">MIN(1000,MAX(X594,IF($A593&gt;=X$16,0,X$13*(X$16-$A593)+X$14*(X$16-$A593)^2+X$15*(X$16-$A593)^3)))</f>
        <v>0</v>
      </c>
      <c r="Y593" s="54" t="n">
        <f aca="false">MIN(1000,MAX(Y594,IF($A593&gt;=Y$16,0,Y$13*(Y$16-$A593)+Y$14*(Y$16-$A593)^2+Y$15*(Y$16-$A593)^3)))</f>
        <v>0</v>
      </c>
      <c r="Z593" s="54" t="n">
        <f aca="false">MIN(1000,MAX(Z594,IF($A593&gt;=Z$16,0,Z$13*(Z$16-$A593)+Z$14*(Z$16-$A593)^2+Z$15*(Z$16-$A593)^3)))</f>
        <v>0</v>
      </c>
      <c r="AC593" s="54" t="n">
        <f aca="false">MIN(1000,MAX(AC594,IF($A593&gt;=AC$16,0,AC$13*(AC$16-$A593)+AC$14*(AC$16-$A593)^2+AC$15*(AC$16-$A593)^3)))</f>
        <v>0</v>
      </c>
      <c r="AD593" s="54" t="n">
        <f aca="false">MIN(1000,MAX(AD594,IF($A593&gt;=AD$16,0,AD$13*(AD$16-$A593)+AD$14*(AD$16-$A593)^2+AD$15*(AD$16-$A593)^3)))</f>
        <v>0</v>
      </c>
      <c r="AE593" s="54" t="n">
        <f aca="false">MIN(1000,MAX(AE594,IF($A593&gt;=AE$16,0,AE$13*(AE$16-$A593)+AE$14*(AE$16-$A593)^2+AE$15*(AE$16-$A593)^3)))</f>
        <v>0</v>
      </c>
      <c r="AF593" s="54" t="n">
        <f aca="false">MIN(1000,MAX(AF594,IF($A593&gt;=AF$16,0,AF$13*(AF$16-$A593)+AF$14*(AF$16-$A593)^2+AF$15*(AF$16-$A593)^3)))</f>
        <v>0</v>
      </c>
      <c r="AG593" s="54" t="n">
        <f aca="false">MIN(1000,MAX(AG594,IF($A593&gt;=AG$16,0,AG$13*(AG$16-$A593)+AG$14*(AG$16-$A593)^2+AG$15*(AG$16-$A593)^3)))</f>
        <v>0</v>
      </c>
      <c r="AH593" s="54" t="n">
        <f aca="false">MIN(1000,MAX(AH594,IF($A593&gt;=AH$16,0,AH$13*(AH$16-$A593)+AH$14*(AH$16-$A593)^2+AH$15*(AH$16-$A593)^3)))</f>
        <v>0</v>
      </c>
      <c r="AI593" s="54" t="n">
        <f aca="false">MIN(1000,MAX(AI594,IF($A593&gt;=AI$16,0,AI$13*(AI$16-$A593)+AI$14*(AI$16-$A593)^2+AI$15*(AI$16-$A593)^3)))</f>
        <v>0</v>
      </c>
      <c r="AJ593" s="54" t="n">
        <f aca="false">MIN(1000,MAX(AJ594,IF($A593&gt;=AJ$16,0,AJ$13*(AJ$16-$A593)+AJ$14*(AJ$16-$A593)^2+AJ$15*(AJ$16-$A593)^3)))</f>
        <v>0</v>
      </c>
      <c r="AK593" s="54" t="n">
        <f aca="false">MIN(1000,MAX(AK594,IF($A593&gt;=AK$16,0,AK$13*(AK$16-$A593)+AK$14*(AK$16-$A593)^2+AK$15*(AK$16-$A593)^3)))</f>
        <v>0</v>
      </c>
      <c r="AL593" s="54" t="n">
        <f aca="false">MIN(1000,MAX(AL594,IF($A593&gt;=AL$16,0,AL$13*(AL$16-$A593)+AL$14*(AL$16-$A593)^2+AL$15*(AL$16-$A593)^3)))</f>
        <v>0</v>
      </c>
      <c r="AM593" s="54" t="n">
        <f aca="false">MIN(1000,MAX(AM594,IF($A593&gt;=AM$16,0,AM$13*(AM$16-$A593)+AM$14*(AM$16-$A593)^2+AM$15*(AM$16-$A593)^3)))</f>
        <v>0</v>
      </c>
      <c r="AN593" s="54" t="n">
        <f aca="false">MIN(1000,MAX(AN594,IF($A593&gt;=AN$16,0,AN$13*(AN$16-$A593)+AN$14*(AN$16-$A593)^2+AN$15*(AN$16-$A593)^3)))</f>
        <v>0</v>
      </c>
      <c r="AO593" s="54" t="n">
        <f aca="false">MIN(1000,MAX(AO594,IF($A593&gt;=AO$16,0,AO$13*(AO$16-$A593)+AO$14*(AO$16-$A593)^2+AO$15*(AO$16-$A593)^3)))</f>
        <v>0</v>
      </c>
      <c r="AP593" s="54" t="n">
        <f aca="false">MIN(1000,MAX(AP594,IF($A593&gt;=AP$16,0,AP$13*(AP$16-$A593)+AP$14*(AP$16-$A593)^2+AP$15*(AP$16-$A593)^3)))</f>
        <v>0</v>
      </c>
      <c r="AQ593" s="54" t="n">
        <f aca="false">MIN(1000,MAX(AQ594,IF($A593&gt;=AQ$16,0,AQ$13*(AQ$16-$A593)+AQ$14*(AQ$16-$A593)^2+AQ$15*(AQ$16-$A593)^3)))</f>
        <v>0</v>
      </c>
      <c r="AR593" s="54" t="n">
        <f aca="false">MIN(1000,MAX(AR594,IF($A593&gt;=AR$16,0,AR$13*(AR$16-$A593)+AR$14*(AR$16-$A593)^2+AR$15*(AR$16-$A593)^3)))</f>
        <v>0</v>
      </c>
      <c r="AS593" s="54" t="n">
        <f aca="false">MIN(1000,MAX(AS594,IF($A593&gt;=AS$16,0,AS$13*(AS$16-$A593)+AS$14*(AS$16-$A593)^2+AS$15*(AS$16-$A593)^3)))</f>
        <v>0</v>
      </c>
      <c r="AT593" s="54" t="n">
        <f aca="false">MIN(1000,MAX(AT594,IF($A593&gt;=AT$16,0,AT$13*(AT$16-$A593)+AT$14*(AT$16-$A593)^2+AT$15*(AT$16-$A593)^3)))</f>
        <v>0</v>
      </c>
      <c r="AU593" s="54" t="n">
        <f aca="false">MIN(1000,MAX(AU594,IF($A593&gt;=AU$16,0,AU$13*(AU$16-$A593)+AU$14*(AU$16-$A593)^2+AU$15*(AU$16-$A593)^3)))</f>
        <v>0</v>
      </c>
      <c r="AV593" s="54" t="n">
        <f aca="false">MIN(1000,MAX(AV594,IF($A593&gt;=AV$16,0,AV$13*(AV$16-$A593)+AV$14*(AV$16-$A593)^2+AV$15*(AV$16-$A593)^3)))</f>
        <v>94.4595300000001</v>
      </c>
      <c r="AW593" s="54" t="n">
        <f aca="false">MIN(1000,MAX(AW594,IF($A593&gt;=AW$16,0,AW$13*(AW$16-$A593)+AW$14*(AW$16-$A593)^2+AW$15*(AW$16-$A593)^3)))</f>
        <v>0</v>
      </c>
      <c r="AX593" s="54" t="n">
        <f aca="false">MIN(1000,MAX(AX594,IF($A593&gt;=AX$16,0,AX$13*(AX$16-$A593)+AX$14*(AX$16-$A593)^2+AX$15*(AX$16-$A593)^3)))</f>
        <v>58.216864</v>
      </c>
      <c r="AY593" s="54" t="n">
        <f aca="false">MIN(1000,MAX(AY594,IF($A593&gt;=AY$16,0,AY$13*(AY$16-$A593)+AY$14*(AY$16-$A593)^2+AY$15*(AY$16-$A593)^3)))</f>
        <v>0</v>
      </c>
      <c r="AZ593" s="54" t="n">
        <f aca="false">MIN(1000,MAX(AZ594,IF($A593&gt;=AZ$16,0,AZ$13*(AZ$16-$A593)+AZ$14*(AZ$16-$A593)^2+AZ$15*(AZ$16-$A593)^3)))</f>
        <v>0</v>
      </c>
      <c r="BA593" s="54" t="n">
        <f aca="false">MIN(1000,MAX(BA594,IF($A593&gt;=BA$16,0,BA$13*(BA$16-$A593)+BA$14*(BA$16-$A593)^2+BA$15*(BA$16-$A593)^3)))</f>
        <v>0</v>
      </c>
    </row>
    <row r="594" customFormat="false" ht="13.8" hidden="false" customHeight="false" outlineLevel="0" collapsed="false">
      <c r="A594" s="12" t="n">
        <f aca="false">A593+10</f>
        <v>5770</v>
      </c>
      <c r="B594" s="54" t="n">
        <f aca="false">MIN(1000,MAX(B595,IF($A594&gt;=B$16,0,B$13*(B$16-$A594)+B$14*(B$16-$A594)^2+B$15*(B$16-$A594)^3)))</f>
        <v>0</v>
      </c>
      <c r="C594" s="54" t="n">
        <f aca="false">MIN(1000,MAX(C595,IF($A594&gt;=C$16,0,C$13*(C$16-$A594)+C$14*(C$16-$A594)^2+C$15*(C$16-$A594)^3)))</f>
        <v>0</v>
      </c>
      <c r="D594" s="54" t="n">
        <f aca="false">MIN(1000,MAX(D595,IF($A594&gt;=D$16,0,D$13*(D$16-$A594)+D$14*(D$16-$A594)^2+D$15*(D$16-$A594)^3)))</f>
        <v>0</v>
      </c>
      <c r="E594" s="54" t="n">
        <f aca="false">MIN(1000,MAX(E595,IF($A594&gt;=E$16,0,E$13*(E$16-$A594)+E$14*(E$16-$A594)^2+E$15*(E$16-$A594)^3)))</f>
        <v>0</v>
      </c>
      <c r="F594" s="54" t="n">
        <f aca="false">MIN(1000,MAX(F595,IF($A594&gt;=F$16,0,F$13*(F$16-$A594)+F$14*(F$16-$A594)^2+F$15*(F$16-$A594)^3)))</f>
        <v>0</v>
      </c>
      <c r="G594" s="54" t="n">
        <f aca="false">MIN(1000,MAX(G595,IF($A594&gt;=G$16,0,G$13*(G$16-$A594)+G$14*(G$16-$A594)^2+G$15*(G$16-$A594)^3)))</f>
        <v>0</v>
      </c>
      <c r="H594" s="54" t="n">
        <f aca="false">MIN(1000,MAX(H595,IF($A594&gt;=H$16,0,H$13*(H$16-$A594)+H$14*(H$16-$A594)^2+H$15*(H$16-$A594)^3)))</f>
        <v>0</v>
      </c>
      <c r="I594" s="54" t="n">
        <f aca="false">MIN(1000,MAX(I595,IF($A594&gt;=I$16,0,I$13*(I$16-$A594)+I$14*(I$16-$A594)^2+I$15*(I$16-$A594)^3)))</f>
        <v>0</v>
      </c>
      <c r="J594" s="54" t="n">
        <f aca="false">MIN(1000,MAX(J595,IF($A594&gt;=J$16,0,J$13*(J$16-$A594)+J$14*(J$16-$A594)^2+J$15*(J$16-$A594)^3)))</f>
        <v>0</v>
      </c>
      <c r="K594" s="54" t="n">
        <f aca="false">MIN(1000,MAX(K595,IF($A594&gt;=K$16,0,K$13*(K$16-$A594)+K$14*(K$16-$A594)^2+K$15*(K$16-$A594)^3)))</f>
        <v>0</v>
      </c>
      <c r="L594" s="54" t="n">
        <f aca="false">MIN(1000,MAX(L595,IF($A594&gt;=L$16,0,L$13*(L$16-$A594)+L$14*(L$16-$A594)^2+L$15*(L$16-$A594)^3)))</f>
        <v>0</v>
      </c>
      <c r="M594" s="54" t="n">
        <f aca="false">MIN(1000,MAX(M595,IF($A594&gt;=M$16,0,M$13*(M$16-$A594)+M$14*(M$16-$A594)^2+M$15*(M$16-$A594)^3)))</f>
        <v>0</v>
      </c>
      <c r="N594" s="54" t="n">
        <f aca="false">MIN(1000,MAX(N595,IF($A594&gt;=N$16,0,N$13*(N$16-$A594)+N$14*(N$16-$A594)^2+N$15*(N$16-$A594)^3)))</f>
        <v>0</v>
      </c>
      <c r="O594" s="54" t="n">
        <f aca="false">MIN(1000,MAX(O595,IF($A594&gt;=O$16,0,O$13*(O$16-$A594)+O$14*(O$16-$A594)^2+O$15*(O$16-$A594)^3)))</f>
        <v>0</v>
      </c>
      <c r="P594" s="54" t="n">
        <f aca="false">MIN(1000,MAX(P595,IF($A594&gt;=P$16,0,P$13*(P$16-$A594)+P$14*(P$16-$A594)^2+P$15*(P$16-$A594)^3)))</f>
        <v>0</v>
      </c>
      <c r="Q594" s="54" t="n">
        <f aca="false">MIN(1000,MAX(Q595,IF($A594&gt;=Q$16,0,Q$13*(Q$16-$A594)+Q$14*(Q$16-$A594)^2+Q$15*(Q$16-$A594)^3)))</f>
        <v>0</v>
      </c>
      <c r="R594" s="54" t="n">
        <f aca="false">MIN(1000,MAX(R595,IF($A594&gt;=R$16,0,R$13*(R$16-$A594)+R$14*(R$16-$A594)^2+R$15*(R$16-$A594)^3)))</f>
        <v>0</v>
      </c>
      <c r="S594" s="54" t="n">
        <f aca="false">MIN(1000,MAX(S595,IF($A594&gt;=S$16,0,S$13*(S$16-$A594)+S$14*(S$16-$A594)^2+S$15*(S$16-$A594)^3)))</f>
        <v>0</v>
      </c>
      <c r="T594" s="54" t="n">
        <f aca="false">MIN(1000,MAX(T595,IF($A594&gt;=T$16,0,T$13*(T$16-$A594)+T$14*(T$16-$A594)^2+T$15*(T$16-$A594)^3)))</f>
        <v>0</v>
      </c>
      <c r="U594" s="54" t="n">
        <f aca="false">MIN(1000,MAX(U595,IF($A594&gt;=U$16,0,U$13*(U$16-$A594)+U$14*(U$16-$A594)^2+U$15*(U$16-$A594)^3)))</f>
        <v>15.68245</v>
      </c>
      <c r="V594" s="54" t="n">
        <f aca="false">MIN(1000,MAX(V595,IF($A594&gt;=V$16,0,V$13*(V$16-$A594)+V$14*(V$16-$A594)^2+V$15*(V$16-$A594)^3)))</f>
        <v>0</v>
      </c>
      <c r="W594" s="54" t="n">
        <f aca="false">MIN(1000,MAX(W595,IF($A594&gt;=W$16,0,W$13*(W$16-$A594)+W$14*(W$16-$A594)^2+W$15*(W$16-$A594)^3)))</f>
        <v>9.30348</v>
      </c>
      <c r="X594" s="54" t="n">
        <f aca="false">MIN(1000,MAX(X595,IF($A594&gt;=X$16,0,X$13*(X$16-$A594)+X$14*(X$16-$A594)^2+X$15*(X$16-$A594)^3)))</f>
        <v>0</v>
      </c>
      <c r="Y594" s="54" t="n">
        <f aca="false">MIN(1000,MAX(Y595,IF($A594&gt;=Y$16,0,Y$13*(Y$16-$A594)+Y$14*(Y$16-$A594)^2+Y$15*(Y$16-$A594)^3)))</f>
        <v>0</v>
      </c>
      <c r="Z594" s="54" t="n">
        <f aca="false">MIN(1000,MAX(Z595,IF($A594&gt;=Z$16,0,Z$13*(Z$16-$A594)+Z$14*(Z$16-$A594)^2+Z$15*(Z$16-$A594)^3)))</f>
        <v>0</v>
      </c>
      <c r="AC594" s="54" t="n">
        <f aca="false">MIN(1000,MAX(AC595,IF($A594&gt;=AC$16,0,AC$13*(AC$16-$A594)+AC$14*(AC$16-$A594)^2+AC$15*(AC$16-$A594)^3)))</f>
        <v>0</v>
      </c>
      <c r="AD594" s="54" t="n">
        <f aca="false">MIN(1000,MAX(AD595,IF($A594&gt;=AD$16,0,AD$13*(AD$16-$A594)+AD$14*(AD$16-$A594)^2+AD$15*(AD$16-$A594)^3)))</f>
        <v>0</v>
      </c>
      <c r="AE594" s="54" t="n">
        <f aca="false">MIN(1000,MAX(AE595,IF($A594&gt;=AE$16,0,AE$13*(AE$16-$A594)+AE$14*(AE$16-$A594)^2+AE$15*(AE$16-$A594)^3)))</f>
        <v>0</v>
      </c>
      <c r="AF594" s="54" t="n">
        <f aca="false">MIN(1000,MAX(AF595,IF($A594&gt;=AF$16,0,AF$13*(AF$16-$A594)+AF$14*(AF$16-$A594)^2+AF$15*(AF$16-$A594)^3)))</f>
        <v>0</v>
      </c>
      <c r="AG594" s="54" t="n">
        <f aca="false">MIN(1000,MAX(AG595,IF($A594&gt;=AG$16,0,AG$13*(AG$16-$A594)+AG$14*(AG$16-$A594)^2+AG$15*(AG$16-$A594)^3)))</f>
        <v>0</v>
      </c>
      <c r="AH594" s="54" t="n">
        <f aca="false">MIN(1000,MAX(AH595,IF($A594&gt;=AH$16,0,AH$13*(AH$16-$A594)+AH$14*(AH$16-$A594)^2+AH$15*(AH$16-$A594)^3)))</f>
        <v>0</v>
      </c>
      <c r="AI594" s="54" t="n">
        <f aca="false">MIN(1000,MAX(AI595,IF($A594&gt;=AI$16,0,AI$13*(AI$16-$A594)+AI$14*(AI$16-$A594)^2+AI$15*(AI$16-$A594)^3)))</f>
        <v>0</v>
      </c>
      <c r="AJ594" s="54" t="n">
        <f aca="false">MIN(1000,MAX(AJ595,IF($A594&gt;=AJ$16,0,AJ$13*(AJ$16-$A594)+AJ$14*(AJ$16-$A594)^2+AJ$15*(AJ$16-$A594)^3)))</f>
        <v>0</v>
      </c>
      <c r="AK594" s="54" t="n">
        <f aca="false">MIN(1000,MAX(AK595,IF($A594&gt;=AK$16,0,AK$13*(AK$16-$A594)+AK$14*(AK$16-$A594)^2+AK$15*(AK$16-$A594)^3)))</f>
        <v>0</v>
      </c>
      <c r="AL594" s="54" t="n">
        <f aca="false">MIN(1000,MAX(AL595,IF($A594&gt;=AL$16,0,AL$13*(AL$16-$A594)+AL$14*(AL$16-$A594)^2+AL$15*(AL$16-$A594)^3)))</f>
        <v>0</v>
      </c>
      <c r="AM594" s="54" t="n">
        <f aca="false">MIN(1000,MAX(AM595,IF($A594&gt;=AM$16,0,AM$13*(AM$16-$A594)+AM$14*(AM$16-$A594)^2+AM$15*(AM$16-$A594)^3)))</f>
        <v>0</v>
      </c>
      <c r="AN594" s="54" t="n">
        <f aca="false">MIN(1000,MAX(AN595,IF($A594&gt;=AN$16,0,AN$13*(AN$16-$A594)+AN$14*(AN$16-$A594)^2+AN$15*(AN$16-$A594)^3)))</f>
        <v>0</v>
      </c>
      <c r="AO594" s="54" t="n">
        <f aca="false">MIN(1000,MAX(AO595,IF($A594&gt;=AO$16,0,AO$13*(AO$16-$A594)+AO$14*(AO$16-$A594)^2+AO$15*(AO$16-$A594)^3)))</f>
        <v>0</v>
      </c>
      <c r="AP594" s="54" t="n">
        <f aca="false">MIN(1000,MAX(AP595,IF($A594&gt;=AP$16,0,AP$13*(AP$16-$A594)+AP$14*(AP$16-$A594)^2+AP$15*(AP$16-$A594)^3)))</f>
        <v>0</v>
      </c>
      <c r="AQ594" s="54" t="n">
        <f aca="false">MIN(1000,MAX(AQ595,IF($A594&gt;=AQ$16,0,AQ$13*(AQ$16-$A594)+AQ$14*(AQ$16-$A594)^2+AQ$15*(AQ$16-$A594)^3)))</f>
        <v>0</v>
      </c>
      <c r="AR594" s="54" t="n">
        <f aca="false">MIN(1000,MAX(AR595,IF($A594&gt;=AR$16,0,AR$13*(AR$16-$A594)+AR$14*(AR$16-$A594)^2+AR$15*(AR$16-$A594)^3)))</f>
        <v>0</v>
      </c>
      <c r="AS594" s="54" t="n">
        <f aca="false">MIN(1000,MAX(AS595,IF($A594&gt;=AS$16,0,AS$13*(AS$16-$A594)+AS$14*(AS$16-$A594)^2+AS$15*(AS$16-$A594)^3)))</f>
        <v>0</v>
      </c>
      <c r="AT594" s="54" t="n">
        <f aca="false">MIN(1000,MAX(AT595,IF($A594&gt;=AT$16,0,AT$13*(AT$16-$A594)+AT$14*(AT$16-$A594)^2+AT$15*(AT$16-$A594)^3)))</f>
        <v>0</v>
      </c>
      <c r="AU594" s="54" t="n">
        <f aca="false">MIN(1000,MAX(AU595,IF($A594&gt;=AU$16,0,AU$13*(AU$16-$A594)+AU$14*(AU$16-$A594)^2+AU$15*(AU$16-$A594)^3)))</f>
        <v>0</v>
      </c>
      <c r="AV594" s="54" t="n">
        <f aca="false">MIN(1000,MAX(AV595,IF($A594&gt;=AV$16,0,AV$13*(AV$16-$A594)+AV$14*(AV$16-$A594)^2+AV$15*(AV$16-$A594)^3)))</f>
        <v>93.0065300000001</v>
      </c>
      <c r="AW594" s="54" t="n">
        <f aca="false">MIN(1000,MAX(AW595,IF($A594&gt;=AW$16,0,AW$13*(AW$16-$A594)+AW$14*(AW$16-$A594)^2+AW$15*(AW$16-$A594)^3)))</f>
        <v>0</v>
      </c>
      <c r="AX594" s="54" t="n">
        <f aca="false">MIN(1000,MAX(AX595,IF($A594&gt;=AX$16,0,AX$13*(AX$16-$A594)+AX$14*(AX$16-$A594)^2+AX$15*(AX$16-$A594)^3)))</f>
        <v>58.216864</v>
      </c>
      <c r="AY594" s="54" t="n">
        <f aca="false">MIN(1000,MAX(AY595,IF($A594&gt;=AY$16,0,AY$13*(AY$16-$A594)+AY$14*(AY$16-$A594)^2+AY$15*(AY$16-$A594)^3)))</f>
        <v>0</v>
      </c>
      <c r="AZ594" s="54" t="n">
        <f aca="false">MIN(1000,MAX(AZ595,IF($A594&gt;=AZ$16,0,AZ$13*(AZ$16-$A594)+AZ$14*(AZ$16-$A594)^2+AZ$15*(AZ$16-$A594)^3)))</f>
        <v>0</v>
      </c>
      <c r="BA594" s="54" t="n">
        <f aca="false">MIN(1000,MAX(BA595,IF($A594&gt;=BA$16,0,BA$13*(BA$16-$A594)+BA$14*(BA$16-$A594)^2+BA$15*(BA$16-$A594)^3)))</f>
        <v>0</v>
      </c>
    </row>
    <row r="595" customFormat="false" ht="13.8" hidden="false" customHeight="false" outlineLevel="0" collapsed="false">
      <c r="A595" s="12" t="n">
        <f aca="false">A594+10</f>
        <v>5780</v>
      </c>
      <c r="B595" s="54" t="n">
        <f aca="false">MIN(1000,MAX(B596,IF($A595&gt;=B$16,0,B$13*(B$16-$A595)+B$14*(B$16-$A595)^2+B$15*(B$16-$A595)^3)))</f>
        <v>0</v>
      </c>
      <c r="C595" s="54" t="n">
        <f aca="false">MIN(1000,MAX(C596,IF($A595&gt;=C$16,0,C$13*(C$16-$A595)+C$14*(C$16-$A595)^2+C$15*(C$16-$A595)^3)))</f>
        <v>0</v>
      </c>
      <c r="D595" s="54" t="n">
        <f aca="false">MIN(1000,MAX(D596,IF($A595&gt;=D$16,0,D$13*(D$16-$A595)+D$14*(D$16-$A595)^2+D$15*(D$16-$A595)^3)))</f>
        <v>0</v>
      </c>
      <c r="E595" s="54" t="n">
        <f aca="false">MIN(1000,MAX(E596,IF($A595&gt;=E$16,0,E$13*(E$16-$A595)+E$14*(E$16-$A595)^2+E$15*(E$16-$A595)^3)))</f>
        <v>0</v>
      </c>
      <c r="F595" s="54" t="n">
        <f aca="false">MIN(1000,MAX(F596,IF($A595&gt;=F$16,0,F$13*(F$16-$A595)+F$14*(F$16-$A595)^2+F$15*(F$16-$A595)^3)))</f>
        <v>0</v>
      </c>
      <c r="G595" s="54" t="n">
        <f aca="false">MIN(1000,MAX(G596,IF($A595&gt;=G$16,0,G$13*(G$16-$A595)+G$14*(G$16-$A595)^2+G$15*(G$16-$A595)^3)))</f>
        <v>0</v>
      </c>
      <c r="H595" s="54" t="n">
        <f aca="false">MIN(1000,MAX(H596,IF($A595&gt;=H$16,0,H$13*(H$16-$A595)+H$14*(H$16-$A595)^2+H$15*(H$16-$A595)^3)))</f>
        <v>0</v>
      </c>
      <c r="I595" s="54" t="n">
        <f aca="false">MIN(1000,MAX(I596,IF($A595&gt;=I$16,0,I$13*(I$16-$A595)+I$14*(I$16-$A595)^2+I$15*(I$16-$A595)^3)))</f>
        <v>0</v>
      </c>
      <c r="J595" s="54" t="n">
        <f aca="false">MIN(1000,MAX(J596,IF($A595&gt;=J$16,0,J$13*(J$16-$A595)+J$14*(J$16-$A595)^2+J$15*(J$16-$A595)^3)))</f>
        <v>0</v>
      </c>
      <c r="K595" s="54" t="n">
        <f aca="false">MIN(1000,MAX(K596,IF($A595&gt;=K$16,0,K$13*(K$16-$A595)+K$14*(K$16-$A595)^2+K$15*(K$16-$A595)^3)))</f>
        <v>0</v>
      </c>
      <c r="L595" s="54" t="n">
        <f aca="false">MIN(1000,MAX(L596,IF($A595&gt;=L$16,0,L$13*(L$16-$A595)+L$14*(L$16-$A595)^2+L$15*(L$16-$A595)^3)))</f>
        <v>0</v>
      </c>
      <c r="M595" s="54" t="n">
        <f aca="false">MIN(1000,MAX(M596,IF($A595&gt;=M$16,0,M$13*(M$16-$A595)+M$14*(M$16-$A595)^2+M$15*(M$16-$A595)^3)))</f>
        <v>0</v>
      </c>
      <c r="N595" s="54" t="n">
        <f aca="false">MIN(1000,MAX(N596,IF($A595&gt;=N$16,0,N$13*(N$16-$A595)+N$14*(N$16-$A595)^2+N$15*(N$16-$A595)^3)))</f>
        <v>0</v>
      </c>
      <c r="O595" s="54" t="n">
        <f aca="false">MIN(1000,MAX(O596,IF($A595&gt;=O$16,0,O$13*(O$16-$A595)+O$14*(O$16-$A595)^2+O$15*(O$16-$A595)^3)))</f>
        <v>0</v>
      </c>
      <c r="P595" s="54" t="n">
        <f aca="false">MIN(1000,MAX(P596,IF($A595&gt;=P$16,0,P$13*(P$16-$A595)+P$14*(P$16-$A595)^2+P$15*(P$16-$A595)^3)))</f>
        <v>0</v>
      </c>
      <c r="Q595" s="54" t="n">
        <f aca="false">MIN(1000,MAX(Q596,IF($A595&gt;=Q$16,0,Q$13*(Q$16-$A595)+Q$14*(Q$16-$A595)^2+Q$15*(Q$16-$A595)^3)))</f>
        <v>0</v>
      </c>
      <c r="R595" s="54" t="n">
        <f aca="false">MIN(1000,MAX(R596,IF($A595&gt;=R$16,0,R$13*(R$16-$A595)+R$14*(R$16-$A595)^2+R$15*(R$16-$A595)^3)))</f>
        <v>0</v>
      </c>
      <c r="S595" s="54" t="n">
        <f aca="false">MIN(1000,MAX(S596,IF($A595&gt;=S$16,0,S$13*(S$16-$A595)+S$14*(S$16-$A595)^2+S$15*(S$16-$A595)^3)))</f>
        <v>0</v>
      </c>
      <c r="T595" s="54" t="n">
        <f aca="false">MIN(1000,MAX(T596,IF($A595&gt;=T$16,0,T$13*(T$16-$A595)+T$14*(T$16-$A595)^2+T$15*(T$16-$A595)^3)))</f>
        <v>0</v>
      </c>
      <c r="U595" s="54" t="n">
        <f aca="false">MIN(1000,MAX(U596,IF($A595&gt;=U$16,0,U$13*(U$16-$A595)+U$14*(U$16-$A595)^2+U$15*(U$16-$A595)^3)))</f>
        <v>15.43745</v>
      </c>
      <c r="V595" s="54" t="n">
        <f aca="false">MIN(1000,MAX(V596,IF($A595&gt;=V$16,0,V$13*(V$16-$A595)+V$14*(V$16-$A595)^2+V$15*(V$16-$A595)^3)))</f>
        <v>0</v>
      </c>
      <c r="W595" s="54" t="n">
        <f aca="false">MIN(1000,MAX(W596,IF($A595&gt;=W$16,0,W$13*(W$16-$A595)+W$14*(W$16-$A595)^2+W$15*(W$16-$A595)^3)))</f>
        <v>9.17448</v>
      </c>
      <c r="X595" s="54" t="n">
        <f aca="false">MIN(1000,MAX(X596,IF($A595&gt;=X$16,0,X$13*(X$16-$A595)+X$14*(X$16-$A595)^2+X$15*(X$16-$A595)^3)))</f>
        <v>0</v>
      </c>
      <c r="Y595" s="54" t="n">
        <f aca="false">MIN(1000,MAX(Y596,IF($A595&gt;=Y$16,0,Y$13*(Y$16-$A595)+Y$14*(Y$16-$A595)^2+Y$15*(Y$16-$A595)^3)))</f>
        <v>0</v>
      </c>
      <c r="Z595" s="54" t="n">
        <f aca="false">MIN(1000,MAX(Z596,IF($A595&gt;=Z$16,0,Z$13*(Z$16-$A595)+Z$14*(Z$16-$A595)^2+Z$15*(Z$16-$A595)^3)))</f>
        <v>0</v>
      </c>
      <c r="AC595" s="54" t="n">
        <f aca="false">MIN(1000,MAX(AC596,IF($A595&gt;=AC$16,0,AC$13*(AC$16-$A595)+AC$14*(AC$16-$A595)^2+AC$15*(AC$16-$A595)^3)))</f>
        <v>0</v>
      </c>
      <c r="AD595" s="54" t="n">
        <f aca="false">MIN(1000,MAX(AD596,IF($A595&gt;=AD$16,0,AD$13*(AD$16-$A595)+AD$14*(AD$16-$A595)^2+AD$15*(AD$16-$A595)^3)))</f>
        <v>0</v>
      </c>
      <c r="AE595" s="54" t="n">
        <f aca="false">MIN(1000,MAX(AE596,IF($A595&gt;=AE$16,0,AE$13*(AE$16-$A595)+AE$14*(AE$16-$A595)^2+AE$15*(AE$16-$A595)^3)))</f>
        <v>0</v>
      </c>
      <c r="AF595" s="54" t="n">
        <f aca="false">MIN(1000,MAX(AF596,IF($A595&gt;=AF$16,0,AF$13*(AF$16-$A595)+AF$14*(AF$16-$A595)^2+AF$15*(AF$16-$A595)^3)))</f>
        <v>0</v>
      </c>
      <c r="AG595" s="54" t="n">
        <f aca="false">MIN(1000,MAX(AG596,IF($A595&gt;=AG$16,0,AG$13*(AG$16-$A595)+AG$14*(AG$16-$A595)^2+AG$15*(AG$16-$A595)^3)))</f>
        <v>0</v>
      </c>
      <c r="AH595" s="54" t="n">
        <f aca="false">MIN(1000,MAX(AH596,IF($A595&gt;=AH$16,0,AH$13*(AH$16-$A595)+AH$14*(AH$16-$A595)^2+AH$15*(AH$16-$A595)^3)))</f>
        <v>0</v>
      </c>
      <c r="AI595" s="54" t="n">
        <f aca="false">MIN(1000,MAX(AI596,IF($A595&gt;=AI$16,0,AI$13*(AI$16-$A595)+AI$14*(AI$16-$A595)^2+AI$15*(AI$16-$A595)^3)))</f>
        <v>0</v>
      </c>
      <c r="AJ595" s="54" t="n">
        <f aca="false">MIN(1000,MAX(AJ596,IF($A595&gt;=AJ$16,0,AJ$13*(AJ$16-$A595)+AJ$14*(AJ$16-$A595)^2+AJ$15*(AJ$16-$A595)^3)))</f>
        <v>0</v>
      </c>
      <c r="AK595" s="54" t="n">
        <f aca="false">MIN(1000,MAX(AK596,IF($A595&gt;=AK$16,0,AK$13*(AK$16-$A595)+AK$14*(AK$16-$A595)^2+AK$15*(AK$16-$A595)^3)))</f>
        <v>0</v>
      </c>
      <c r="AL595" s="54" t="n">
        <f aca="false">MIN(1000,MAX(AL596,IF($A595&gt;=AL$16,0,AL$13*(AL$16-$A595)+AL$14*(AL$16-$A595)^2+AL$15*(AL$16-$A595)^3)))</f>
        <v>0</v>
      </c>
      <c r="AM595" s="54" t="n">
        <f aca="false">MIN(1000,MAX(AM596,IF($A595&gt;=AM$16,0,AM$13*(AM$16-$A595)+AM$14*(AM$16-$A595)^2+AM$15*(AM$16-$A595)^3)))</f>
        <v>0</v>
      </c>
      <c r="AN595" s="54" t="n">
        <f aca="false">MIN(1000,MAX(AN596,IF($A595&gt;=AN$16,0,AN$13*(AN$16-$A595)+AN$14*(AN$16-$A595)^2+AN$15*(AN$16-$A595)^3)))</f>
        <v>0</v>
      </c>
      <c r="AO595" s="54" t="n">
        <f aca="false">MIN(1000,MAX(AO596,IF($A595&gt;=AO$16,0,AO$13*(AO$16-$A595)+AO$14*(AO$16-$A595)^2+AO$15*(AO$16-$A595)^3)))</f>
        <v>0</v>
      </c>
      <c r="AP595" s="54" t="n">
        <f aca="false">MIN(1000,MAX(AP596,IF($A595&gt;=AP$16,0,AP$13*(AP$16-$A595)+AP$14*(AP$16-$A595)^2+AP$15*(AP$16-$A595)^3)))</f>
        <v>0</v>
      </c>
      <c r="AQ595" s="54" t="n">
        <f aca="false">MIN(1000,MAX(AQ596,IF($A595&gt;=AQ$16,0,AQ$13*(AQ$16-$A595)+AQ$14*(AQ$16-$A595)^2+AQ$15*(AQ$16-$A595)^3)))</f>
        <v>0</v>
      </c>
      <c r="AR595" s="54" t="n">
        <f aca="false">MIN(1000,MAX(AR596,IF($A595&gt;=AR$16,0,AR$13*(AR$16-$A595)+AR$14*(AR$16-$A595)^2+AR$15*(AR$16-$A595)^3)))</f>
        <v>0</v>
      </c>
      <c r="AS595" s="54" t="n">
        <f aca="false">MIN(1000,MAX(AS596,IF($A595&gt;=AS$16,0,AS$13*(AS$16-$A595)+AS$14*(AS$16-$A595)^2+AS$15*(AS$16-$A595)^3)))</f>
        <v>0</v>
      </c>
      <c r="AT595" s="54" t="n">
        <f aca="false">MIN(1000,MAX(AT596,IF($A595&gt;=AT$16,0,AT$13*(AT$16-$A595)+AT$14*(AT$16-$A595)^2+AT$15*(AT$16-$A595)^3)))</f>
        <v>0</v>
      </c>
      <c r="AU595" s="54" t="n">
        <f aca="false">MIN(1000,MAX(AU596,IF($A595&gt;=AU$16,0,AU$13*(AU$16-$A595)+AU$14*(AU$16-$A595)^2+AU$15*(AU$16-$A595)^3)))</f>
        <v>0</v>
      </c>
      <c r="AV595" s="54" t="n">
        <f aca="false">MIN(1000,MAX(AV596,IF($A595&gt;=AV$16,0,AV$13*(AV$16-$A595)+AV$14*(AV$16-$A595)^2+AV$15*(AV$16-$A595)^3)))</f>
        <v>91.5535300000001</v>
      </c>
      <c r="AW595" s="54" t="n">
        <f aca="false">MIN(1000,MAX(AW596,IF($A595&gt;=AW$16,0,AW$13*(AW$16-$A595)+AW$14*(AW$16-$A595)^2+AW$15*(AW$16-$A595)^3)))</f>
        <v>0</v>
      </c>
      <c r="AX595" s="54" t="n">
        <f aca="false">MIN(1000,MAX(AX596,IF($A595&gt;=AX$16,0,AX$13*(AX$16-$A595)+AX$14*(AX$16-$A595)^2+AX$15*(AX$16-$A595)^3)))</f>
        <v>58.216864</v>
      </c>
      <c r="AY595" s="54" t="n">
        <f aca="false">MIN(1000,MAX(AY596,IF($A595&gt;=AY$16,0,AY$13*(AY$16-$A595)+AY$14*(AY$16-$A595)^2+AY$15*(AY$16-$A595)^3)))</f>
        <v>0</v>
      </c>
      <c r="AZ595" s="54" t="n">
        <f aca="false">MIN(1000,MAX(AZ596,IF($A595&gt;=AZ$16,0,AZ$13*(AZ$16-$A595)+AZ$14*(AZ$16-$A595)^2+AZ$15*(AZ$16-$A595)^3)))</f>
        <v>0</v>
      </c>
      <c r="BA595" s="54" t="n">
        <f aca="false">MIN(1000,MAX(BA596,IF($A595&gt;=BA$16,0,BA$13*(BA$16-$A595)+BA$14*(BA$16-$A595)^2+BA$15*(BA$16-$A595)^3)))</f>
        <v>0</v>
      </c>
    </row>
    <row r="596" customFormat="false" ht="13.8" hidden="false" customHeight="false" outlineLevel="0" collapsed="false">
      <c r="A596" s="12" t="n">
        <f aca="false">A595+10</f>
        <v>5790</v>
      </c>
      <c r="B596" s="54" t="n">
        <f aca="false">MIN(1000,MAX(B597,IF($A596&gt;=B$16,0,B$13*(B$16-$A596)+B$14*(B$16-$A596)^2+B$15*(B$16-$A596)^3)))</f>
        <v>0</v>
      </c>
      <c r="C596" s="54" t="n">
        <f aca="false">MIN(1000,MAX(C597,IF($A596&gt;=C$16,0,C$13*(C$16-$A596)+C$14*(C$16-$A596)^2+C$15*(C$16-$A596)^3)))</f>
        <v>0</v>
      </c>
      <c r="D596" s="54" t="n">
        <f aca="false">MIN(1000,MAX(D597,IF($A596&gt;=D$16,0,D$13*(D$16-$A596)+D$14*(D$16-$A596)^2+D$15*(D$16-$A596)^3)))</f>
        <v>0</v>
      </c>
      <c r="E596" s="54" t="n">
        <f aca="false">MIN(1000,MAX(E597,IF($A596&gt;=E$16,0,E$13*(E$16-$A596)+E$14*(E$16-$A596)^2+E$15*(E$16-$A596)^3)))</f>
        <v>0</v>
      </c>
      <c r="F596" s="54" t="n">
        <f aca="false">MIN(1000,MAX(F597,IF($A596&gt;=F$16,0,F$13*(F$16-$A596)+F$14*(F$16-$A596)^2+F$15*(F$16-$A596)^3)))</f>
        <v>0</v>
      </c>
      <c r="G596" s="54" t="n">
        <f aca="false">MIN(1000,MAX(G597,IF($A596&gt;=G$16,0,G$13*(G$16-$A596)+G$14*(G$16-$A596)^2+G$15*(G$16-$A596)^3)))</f>
        <v>0</v>
      </c>
      <c r="H596" s="54" t="n">
        <f aca="false">MIN(1000,MAX(H597,IF($A596&gt;=H$16,0,H$13*(H$16-$A596)+H$14*(H$16-$A596)^2+H$15*(H$16-$A596)^3)))</f>
        <v>0</v>
      </c>
      <c r="I596" s="54" t="n">
        <f aca="false">MIN(1000,MAX(I597,IF($A596&gt;=I$16,0,I$13*(I$16-$A596)+I$14*(I$16-$A596)^2+I$15*(I$16-$A596)^3)))</f>
        <v>0</v>
      </c>
      <c r="J596" s="54" t="n">
        <f aca="false">MIN(1000,MAX(J597,IF($A596&gt;=J$16,0,J$13*(J$16-$A596)+J$14*(J$16-$A596)^2+J$15*(J$16-$A596)^3)))</f>
        <v>0</v>
      </c>
      <c r="K596" s="54" t="n">
        <f aca="false">MIN(1000,MAX(K597,IF($A596&gt;=K$16,0,K$13*(K$16-$A596)+K$14*(K$16-$A596)^2+K$15*(K$16-$A596)^3)))</f>
        <v>0</v>
      </c>
      <c r="L596" s="54" t="n">
        <f aca="false">MIN(1000,MAX(L597,IF($A596&gt;=L$16,0,L$13*(L$16-$A596)+L$14*(L$16-$A596)^2+L$15*(L$16-$A596)^3)))</f>
        <v>0</v>
      </c>
      <c r="M596" s="54" t="n">
        <f aca="false">MIN(1000,MAX(M597,IF($A596&gt;=M$16,0,M$13*(M$16-$A596)+M$14*(M$16-$A596)^2+M$15*(M$16-$A596)^3)))</f>
        <v>0</v>
      </c>
      <c r="N596" s="54" t="n">
        <f aca="false">MIN(1000,MAX(N597,IF($A596&gt;=N$16,0,N$13*(N$16-$A596)+N$14*(N$16-$A596)^2+N$15*(N$16-$A596)^3)))</f>
        <v>0</v>
      </c>
      <c r="O596" s="54" t="n">
        <f aca="false">MIN(1000,MAX(O597,IF($A596&gt;=O$16,0,O$13*(O$16-$A596)+O$14*(O$16-$A596)^2+O$15*(O$16-$A596)^3)))</f>
        <v>0</v>
      </c>
      <c r="P596" s="54" t="n">
        <f aca="false">MIN(1000,MAX(P597,IF($A596&gt;=P$16,0,P$13*(P$16-$A596)+P$14*(P$16-$A596)^2+P$15*(P$16-$A596)^3)))</f>
        <v>0</v>
      </c>
      <c r="Q596" s="54" t="n">
        <f aca="false">MIN(1000,MAX(Q597,IF($A596&gt;=Q$16,0,Q$13*(Q$16-$A596)+Q$14*(Q$16-$A596)^2+Q$15*(Q$16-$A596)^3)))</f>
        <v>0</v>
      </c>
      <c r="R596" s="54" t="n">
        <f aca="false">MIN(1000,MAX(R597,IF($A596&gt;=R$16,0,R$13*(R$16-$A596)+R$14*(R$16-$A596)^2+R$15*(R$16-$A596)^3)))</f>
        <v>0</v>
      </c>
      <c r="S596" s="54" t="n">
        <f aca="false">MIN(1000,MAX(S597,IF($A596&gt;=S$16,0,S$13*(S$16-$A596)+S$14*(S$16-$A596)^2+S$15*(S$16-$A596)^3)))</f>
        <v>0</v>
      </c>
      <c r="T596" s="54" t="n">
        <f aca="false">MIN(1000,MAX(T597,IF($A596&gt;=T$16,0,T$13*(T$16-$A596)+T$14*(T$16-$A596)^2+T$15*(T$16-$A596)^3)))</f>
        <v>0</v>
      </c>
      <c r="U596" s="54" t="n">
        <f aca="false">MIN(1000,MAX(U597,IF($A596&gt;=U$16,0,U$13*(U$16-$A596)+U$14*(U$16-$A596)^2+U$15*(U$16-$A596)^3)))</f>
        <v>15.19245</v>
      </c>
      <c r="V596" s="54" t="n">
        <f aca="false">MIN(1000,MAX(V597,IF($A596&gt;=V$16,0,V$13*(V$16-$A596)+V$14*(V$16-$A596)^2+V$15*(V$16-$A596)^3)))</f>
        <v>0</v>
      </c>
      <c r="W596" s="54" t="n">
        <f aca="false">MIN(1000,MAX(W597,IF($A596&gt;=W$16,0,W$13*(W$16-$A596)+W$14*(W$16-$A596)^2+W$15*(W$16-$A596)^3)))</f>
        <v>9.04548</v>
      </c>
      <c r="X596" s="54" t="n">
        <f aca="false">MIN(1000,MAX(X597,IF($A596&gt;=X$16,0,X$13*(X$16-$A596)+X$14*(X$16-$A596)^2+X$15*(X$16-$A596)^3)))</f>
        <v>0</v>
      </c>
      <c r="Y596" s="54" t="n">
        <f aca="false">MIN(1000,MAX(Y597,IF($A596&gt;=Y$16,0,Y$13*(Y$16-$A596)+Y$14*(Y$16-$A596)^2+Y$15*(Y$16-$A596)^3)))</f>
        <v>0</v>
      </c>
      <c r="Z596" s="54" t="n">
        <f aca="false">MIN(1000,MAX(Z597,IF($A596&gt;=Z$16,0,Z$13*(Z$16-$A596)+Z$14*(Z$16-$A596)^2+Z$15*(Z$16-$A596)^3)))</f>
        <v>0</v>
      </c>
      <c r="AC596" s="54" t="n">
        <f aca="false">MIN(1000,MAX(AC597,IF($A596&gt;=AC$16,0,AC$13*(AC$16-$A596)+AC$14*(AC$16-$A596)^2+AC$15*(AC$16-$A596)^3)))</f>
        <v>0</v>
      </c>
      <c r="AD596" s="54" t="n">
        <f aca="false">MIN(1000,MAX(AD597,IF($A596&gt;=AD$16,0,AD$13*(AD$16-$A596)+AD$14*(AD$16-$A596)^2+AD$15*(AD$16-$A596)^3)))</f>
        <v>0</v>
      </c>
      <c r="AE596" s="54" t="n">
        <f aca="false">MIN(1000,MAX(AE597,IF($A596&gt;=AE$16,0,AE$13*(AE$16-$A596)+AE$14*(AE$16-$A596)^2+AE$15*(AE$16-$A596)^3)))</f>
        <v>0</v>
      </c>
      <c r="AF596" s="54" t="n">
        <f aca="false">MIN(1000,MAX(AF597,IF($A596&gt;=AF$16,0,AF$13*(AF$16-$A596)+AF$14*(AF$16-$A596)^2+AF$15*(AF$16-$A596)^3)))</f>
        <v>0</v>
      </c>
      <c r="AG596" s="54" t="n">
        <f aca="false">MIN(1000,MAX(AG597,IF($A596&gt;=AG$16,0,AG$13*(AG$16-$A596)+AG$14*(AG$16-$A596)^2+AG$15*(AG$16-$A596)^3)))</f>
        <v>0</v>
      </c>
      <c r="AH596" s="54" t="n">
        <f aca="false">MIN(1000,MAX(AH597,IF($A596&gt;=AH$16,0,AH$13*(AH$16-$A596)+AH$14*(AH$16-$A596)^2+AH$15*(AH$16-$A596)^3)))</f>
        <v>0</v>
      </c>
      <c r="AI596" s="54" t="n">
        <f aca="false">MIN(1000,MAX(AI597,IF($A596&gt;=AI$16,0,AI$13*(AI$16-$A596)+AI$14*(AI$16-$A596)^2+AI$15*(AI$16-$A596)^3)))</f>
        <v>0</v>
      </c>
      <c r="AJ596" s="54" t="n">
        <f aca="false">MIN(1000,MAX(AJ597,IF($A596&gt;=AJ$16,0,AJ$13*(AJ$16-$A596)+AJ$14*(AJ$16-$A596)^2+AJ$15*(AJ$16-$A596)^3)))</f>
        <v>0</v>
      </c>
      <c r="AK596" s="54" t="n">
        <f aca="false">MIN(1000,MAX(AK597,IF($A596&gt;=AK$16,0,AK$13*(AK$16-$A596)+AK$14*(AK$16-$A596)^2+AK$15*(AK$16-$A596)^3)))</f>
        <v>0</v>
      </c>
      <c r="AL596" s="54" t="n">
        <f aca="false">MIN(1000,MAX(AL597,IF($A596&gt;=AL$16,0,AL$13*(AL$16-$A596)+AL$14*(AL$16-$A596)^2+AL$15*(AL$16-$A596)^3)))</f>
        <v>0</v>
      </c>
      <c r="AM596" s="54" t="n">
        <f aca="false">MIN(1000,MAX(AM597,IF($A596&gt;=AM$16,0,AM$13*(AM$16-$A596)+AM$14*(AM$16-$A596)^2+AM$15*(AM$16-$A596)^3)))</f>
        <v>0</v>
      </c>
      <c r="AN596" s="54" t="n">
        <f aca="false">MIN(1000,MAX(AN597,IF($A596&gt;=AN$16,0,AN$13*(AN$16-$A596)+AN$14*(AN$16-$A596)^2+AN$15*(AN$16-$A596)^3)))</f>
        <v>0</v>
      </c>
      <c r="AO596" s="54" t="n">
        <f aca="false">MIN(1000,MAX(AO597,IF($A596&gt;=AO$16,0,AO$13*(AO$16-$A596)+AO$14*(AO$16-$A596)^2+AO$15*(AO$16-$A596)^3)))</f>
        <v>0</v>
      </c>
      <c r="AP596" s="54" t="n">
        <f aca="false">MIN(1000,MAX(AP597,IF($A596&gt;=AP$16,0,AP$13*(AP$16-$A596)+AP$14*(AP$16-$A596)^2+AP$15*(AP$16-$A596)^3)))</f>
        <v>0</v>
      </c>
      <c r="AQ596" s="54" t="n">
        <f aca="false">MIN(1000,MAX(AQ597,IF($A596&gt;=AQ$16,0,AQ$13*(AQ$16-$A596)+AQ$14*(AQ$16-$A596)^2+AQ$15*(AQ$16-$A596)^3)))</f>
        <v>0</v>
      </c>
      <c r="AR596" s="54" t="n">
        <f aca="false">MIN(1000,MAX(AR597,IF($A596&gt;=AR$16,0,AR$13*(AR$16-$A596)+AR$14*(AR$16-$A596)^2+AR$15*(AR$16-$A596)^3)))</f>
        <v>0</v>
      </c>
      <c r="AS596" s="54" t="n">
        <f aca="false">MIN(1000,MAX(AS597,IF($A596&gt;=AS$16,0,AS$13*(AS$16-$A596)+AS$14*(AS$16-$A596)^2+AS$15*(AS$16-$A596)^3)))</f>
        <v>0</v>
      </c>
      <c r="AT596" s="54" t="n">
        <f aca="false">MIN(1000,MAX(AT597,IF($A596&gt;=AT$16,0,AT$13*(AT$16-$A596)+AT$14*(AT$16-$A596)^2+AT$15*(AT$16-$A596)^3)))</f>
        <v>0</v>
      </c>
      <c r="AU596" s="54" t="n">
        <f aca="false">MIN(1000,MAX(AU597,IF($A596&gt;=AU$16,0,AU$13*(AU$16-$A596)+AU$14*(AU$16-$A596)^2+AU$15*(AU$16-$A596)^3)))</f>
        <v>0</v>
      </c>
      <c r="AV596" s="54" t="n">
        <f aca="false">MIN(1000,MAX(AV597,IF($A596&gt;=AV$16,0,AV$13*(AV$16-$A596)+AV$14*(AV$16-$A596)^2+AV$15*(AV$16-$A596)^3)))</f>
        <v>90.1005300000001</v>
      </c>
      <c r="AW596" s="54" t="n">
        <f aca="false">MIN(1000,MAX(AW597,IF($A596&gt;=AW$16,0,AW$13*(AW$16-$A596)+AW$14*(AW$16-$A596)^2+AW$15*(AW$16-$A596)^3)))</f>
        <v>0</v>
      </c>
      <c r="AX596" s="54" t="n">
        <f aca="false">MIN(1000,MAX(AX597,IF($A596&gt;=AX$16,0,AX$13*(AX$16-$A596)+AX$14*(AX$16-$A596)^2+AX$15*(AX$16-$A596)^3)))</f>
        <v>58.216864</v>
      </c>
      <c r="AY596" s="54" t="n">
        <f aca="false">MIN(1000,MAX(AY597,IF($A596&gt;=AY$16,0,AY$13*(AY$16-$A596)+AY$14*(AY$16-$A596)^2+AY$15*(AY$16-$A596)^3)))</f>
        <v>0</v>
      </c>
      <c r="AZ596" s="54" t="n">
        <f aca="false">MIN(1000,MAX(AZ597,IF($A596&gt;=AZ$16,0,AZ$13*(AZ$16-$A596)+AZ$14*(AZ$16-$A596)^2+AZ$15*(AZ$16-$A596)^3)))</f>
        <v>0</v>
      </c>
      <c r="BA596" s="54" t="n">
        <f aca="false">MIN(1000,MAX(BA597,IF($A596&gt;=BA$16,0,BA$13*(BA$16-$A596)+BA$14*(BA$16-$A596)^2+BA$15*(BA$16-$A596)^3)))</f>
        <v>0</v>
      </c>
    </row>
    <row r="597" customFormat="false" ht="13.8" hidden="false" customHeight="false" outlineLevel="0" collapsed="false">
      <c r="A597" s="12" t="n">
        <f aca="false">A596+10</f>
        <v>5800</v>
      </c>
      <c r="B597" s="54" t="n">
        <f aca="false">MIN(1000,MAX(B598,IF($A597&gt;=B$16,0,B$13*(B$16-$A597)+B$14*(B$16-$A597)^2+B$15*(B$16-$A597)^3)))</f>
        <v>0</v>
      </c>
      <c r="C597" s="54" t="n">
        <f aca="false">MIN(1000,MAX(C598,IF($A597&gt;=C$16,0,C$13*(C$16-$A597)+C$14*(C$16-$A597)^2+C$15*(C$16-$A597)^3)))</f>
        <v>0</v>
      </c>
      <c r="D597" s="54" t="n">
        <f aca="false">MIN(1000,MAX(D598,IF($A597&gt;=D$16,0,D$13*(D$16-$A597)+D$14*(D$16-$A597)^2+D$15*(D$16-$A597)^3)))</f>
        <v>0</v>
      </c>
      <c r="E597" s="54" t="n">
        <f aca="false">MIN(1000,MAX(E598,IF($A597&gt;=E$16,0,E$13*(E$16-$A597)+E$14*(E$16-$A597)^2+E$15*(E$16-$A597)^3)))</f>
        <v>0</v>
      </c>
      <c r="F597" s="54" t="n">
        <f aca="false">MIN(1000,MAX(F598,IF($A597&gt;=F$16,0,F$13*(F$16-$A597)+F$14*(F$16-$A597)^2+F$15*(F$16-$A597)^3)))</f>
        <v>0</v>
      </c>
      <c r="G597" s="54" t="n">
        <f aca="false">MIN(1000,MAX(G598,IF($A597&gt;=G$16,0,G$13*(G$16-$A597)+G$14*(G$16-$A597)^2+G$15*(G$16-$A597)^3)))</f>
        <v>0</v>
      </c>
      <c r="H597" s="54" t="n">
        <f aca="false">MIN(1000,MAX(H598,IF($A597&gt;=H$16,0,H$13*(H$16-$A597)+H$14*(H$16-$A597)^2+H$15*(H$16-$A597)^3)))</f>
        <v>0</v>
      </c>
      <c r="I597" s="54" t="n">
        <f aca="false">MIN(1000,MAX(I598,IF($A597&gt;=I$16,0,I$13*(I$16-$A597)+I$14*(I$16-$A597)^2+I$15*(I$16-$A597)^3)))</f>
        <v>0</v>
      </c>
      <c r="J597" s="54" t="n">
        <f aca="false">MIN(1000,MAX(J598,IF($A597&gt;=J$16,0,J$13*(J$16-$A597)+J$14*(J$16-$A597)^2+J$15*(J$16-$A597)^3)))</f>
        <v>0</v>
      </c>
      <c r="K597" s="54" t="n">
        <f aca="false">MIN(1000,MAX(K598,IF($A597&gt;=K$16,0,K$13*(K$16-$A597)+K$14*(K$16-$A597)^2+K$15*(K$16-$A597)^3)))</f>
        <v>0</v>
      </c>
      <c r="L597" s="54" t="n">
        <f aca="false">MIN(1000,MAX(L598,IF($A597&gt;=L$16,0,L$13*(L$16-$A597)+L$14*(L$16-$A597)^2+L$15*(L$16-$A597)^3)))</f>
        <v>0</v>
      </c>
      <c r="M597" s="54" t="n">
        <f aca="false">MIN(1000,MAX(M598,IF($A597&gt;=M$16,0,M$13*(M$16-$A597)+M$14*(M$16-$A597)^2+M$15*(M$16-$A597)^3)))</f>
        <v>0</v>
      </c>
      <c r="N597" s="54" t="n">
        <f aca="false">MIN(1000,MAX(N598,IF($A597&gt;=N$16,0,N$13*(N$16-$A597)+N$14*(N$16-$A597)^2+N$15*(N$16-$A597)^3)))</f>
        <v>0</v>
      </c>
      <c r="O597" s="54" t="n">
        <f aca="false">MIN(1000,MAX(O598,IF($A597&gt;=O$16,0,O$13*(O$16-$A597)+O$14*(O$16-$A597)^2+O$15*(O$16-$A597)^3)))</f>
        <v>0</v>
      </c>
      <c r="P597" s="54" t="n">
        <f aca="false">MIN(1000,MAX(P598,IF($A597&gt;=P$16,0,P$13*(P$16-$A597)+P$14*(P$16-$A597)^2+P$15*(P$16-$A597)^3)))</f>
        <v>0</v>
      </c>
      <c r="Q597" s="54" t="n">
        <f aca="false">MIN(1000,MAX(Q598,IF($A597&gt;=Q$16,0,Q$13*(Q$16-$A597)+Q$14*(Q$16-$A597)^2+Q$15*(Q$16-$A597)^3)))</f>
        <v>0</v>
      </c>
      <c r="R597" s="54" t="n">
        <f aca="false">MIN(1000,MAX(R598,IF($A597&gt;=R$16,0,R$13*(R$16-$A597)+R$14*(R$16-$A597)^2+R$15*(R$16-$A597)^3)))</f>
        <v>0</v>
      </c>
      <c r="S597" s="54" t="n">
        <f aca="false">MIN(1000,MAX(S598,IF($A597&gt;=S$16,0,S$13*(S$16-$A597)+S$14*(S$16-$A597)^2+S$15*(S$16-$A597)^3)))</f>
        <v>0</v>
      </c>
      <c r="T597" s="54" t="n">
        <f aca="false">MIN(1000,MAX(T598,IF($A597&gt;=T$16,0,T$13*(T$16-$A597)+T$14*(T$16-$A597)^2+T$15*(T$16-$A597)^3)))</f>
        <v>0</v>
      </c>
      <c r="U597" s="54" t="n">
        <f aca="false">MIN(1000,MAX(U598,IF($A597&gt;=U$16,0,U$13*(U$16-$A597)+U$14*(U$16-$A597)^2+U$15*(U$16-$A597)^3)))</f>
        <v>14.94745</v>
      </c>
      <c r="V597" s="54" t="n">
        <f aca="false">MIN(1000,MAX(V598,IF($A597&gt;=V$16,0,V$13*(V$16-$A597)+V$14*(V$16-$A597)^2+V$15*(V$16-$A597)^3)))</f>
        <v>0</v>
      </c>
      <c r="W597" s="54" t="n">
        <f aca="false">MIN(1000,MAX(W598,IF($A597&gt;=W$16,0,W$13*(W$16-$A597)+W$14*(W$16-$A597)^2+W$15*(W$16-$A597)^3)))</f>
        <v>8.91648</v>
      </c>
      <c r="X597" s="54" t="n">
        <f aca="false">MIN(1000,MAX(X598,IF($A597&gt;=X$16,0,X$13*(X$16-$A597)+X$14*(X$16-$A597)^2+X$15*(X$16-$A597)^3)))</f>
        <v>0</v>
      </c>
      <c r="Y597" s="54" t="n">
        <f aca="false">MIN(1000,MAX(Y598,IF($A597&gt;=Y$16,0,Y$13*(Y$16-$A597)+Y$14*(Y$16-$A597)^2+Y$15*(Y$16-$A597)^3)))</f>
        <v>0</v>
      </c>
      <c r="Z597" s="54" t="n">
        <f aca="false">MIN(1000,MAX(Z598,IF($A597&gt;=Z$16,0,Z$13*(Z$16-$A597)+Z$14*(Z$16-$A597)^2+Z$15*(Z$16-$A597)^3)))</f>
        <v>0</v>
      </c>
      <c r="AC597" s="54" t="n">
        <f aca="false">MIN(1000,MAX(AC598,IF($A597&gt;=AC$16,0,AC$13*(AC$16-$A597)+AC$14*(AC$16-$A597)^2+AC$15*(AC$16-$A597)^3)))</f>
        <v>0</v>
      </c>
      <c r="AD597" s="54" t="n">
        <f aca="false">MIN(1000,MAX(AD598,IF($A597&gt;=AD$16,0,AD$13*(AD$16-$A597)+AD$14*(AD$16-$A597)^2+AD$15*(AD$16-$A597)^3)))</f>
        <v>0</v>
      </c>
      <c r="AE597" s="54" t="n">
        <f aca="false">MIN(1000,MAX(AE598,IF($A597&gt;=AE$16,0,AE$13*(AE$16-$A597)+AE$14*(AE$16-$A597)^2+AE$15*(AE$16-$A597)^3)))</f>
        <v>0</v>
      </c>
      <c r="AF597" s="54" t="n">
        <f aca="false">MIN(1000,MAX(AF598,IF($A597&gt;=AF$16,0,AF$13*(AF$16-$A597)+AF$14*(AF$16-$A597)^2+AF$15*(AF$16-$A597)^3)))</f>
        <v>0</v>
      </c>
      <c r="AG597" s="54" t="n">
        <f aca="false">MIN(1000,MAX(AG598,IF($A597&gt;=AG$16,0,AG$13*(AG$16-$A597)+AG$14*(AG$16-$A597)^2+AG$15*(AG$16-$A597)^3)))</f>
        <v>0</v>
      </c>
      <c r="AH597" s="54" t="n">
        <f aca="false">MIN(1000,MAX(AH598,IF($A597&gt;=AH$16,0,AH$13*(AH$16-$A597)+AH$14*(AH$16-$A597)^2+AH$15*(AH$16-$A597)^3)))</f>
        <v>0</v>
      </c>
      <c r="AI597" s="54" t="n">
        <f aca="false">MIN(1000,MAX(AI598,IF($A597&gt;=AI$16,0,AI$13*(AI$16-$A597)+AI$14*(AI$16-$A597)^2+AI$15*(AI$16-$A597)^3)))</f>
        <v>0</v>
      </c>
      <c r="AJ597" s="54" t="n">
        <f aca="false">MIN(1000,MAX(AJ598,IF($A597&gt;=AJ$16,0,AJ$13*(AJ$16-$A597)+AJ$14*(AJ$16-$A597)^2+AJ$15*(AJ$16-$A597)^3)))</f>
        <v>0</v>
      </c>
      <c r="AK597" s="54" t="n">
        <f aca="false">MIN(1000,MAX(AK598,IF($A597&gt;=AK$16,0,AK$13*(AK$16-$A597)+AK$14*(AK$16-$A597)^2+AK$15*(AK$16-$A597)^3)))</f>
        <v>0</v>
      </c>
      <c r="AL597" s="54" t="n">
        <f aca="false">MIN(1000,MAX(AL598,IF($A597&gt;=AL$16,0,AL$13*(AL$16-$A597)+AL$14*(AL$16-$A597)^2+AL$15*(AL$16-$A597)^3)))</f>
        <v>0</v>
      </c>
      <c r="AM597" s="54" t="n">
        <f aca="false">MIN(1000,MAX(AM598,IF($A597&gt;=AM$16,0,AM$13*(AM$16-$A597)+AM$14*(AM$16-$A597)^2+AM$15*(AM$16-$A597)^3)))</f>
        <v>0</v>
      </c>
      <c r="AN597" s="54" t="n">
        <f aca="false">MIN(1000,MAX(AN598,IF($A597&gt;=AN$16,0,AN$13*(AN$16-$A597)+AN$14*(AN$16-$A597)^2+AN$15*(AN$16-$A597)^3)))</f>
        <v>0</v>
      </c>
      <c r="AO597" s="54" t="n">
        <f aca="false">MIN(1000,MAX(AO598,IF($A597&gt;=AO$16,0,AO$13*(AO$16-$A597)+AO$14*(AO$16-$A597)^2+AO$15*(AO$16-$A597)^3)))</f>
        <v>0</v>
      </c>
      <c r="AP597" s="54" t="n">
        <f aca="false">MIN(1000,MAX(AP598,IF($A597&gt;=AP$16,0,AP$13*(AP$16-$A597)+AP$14*(AP$16-$A597)^2+AP$15*(AP$16-$A597)^3)))</f>
        <v>0</v>
      </c>
      <c r="AQ597" s="54" t="n">
        <f aca="false">MIN(1000,MAX(AQ598,IF($A597&gt;=AQ$16,0,AQ$13*(AQ$16-$A597)+AQ$14*(AQ$16-$A597)^2+AQ$15*(AQ$16-$A597)^3)))</f>
        <v>0</v>
      </c>
      <c r="AR597" s="54" t="n">
        <f aca="false">MIN(1000,MAX(AR598,IF($A597&gt;=AR$16,0,AR$13*(AR$16-$A597)+AR$14*(AR$16-$A597)^2+AR$15*(AR$16-$A597)^3)))</f>
        <v>0</v>
      </c>
      <c r="AS597" s="54" t="n">
        <f aca="false">MIN(1000,MAX(AS598,IF($A597&gt;=AS$16,0,AS$13*(AS$16-$A597)+AS$14*(AS$16-$A597)^2+AS$15*(AS$16-$A597)^3)))</f>
        <v>0</v>
      </c>
      <c r="AT597" s="54" t="n">
        <f aca="false">MIN(1000,MAX(AT598,IF($A597&gt;=AT$16,0,AT$13*(AT$16-$A597)+AT$14*(AT$16-$A597)^2+AT$15*(AT$16-$A597)^3)))</f>
        <v>0</v>
      </c>
      <c r="AU597" s="54" t="n">
        <f aca="false">MIN(1000,MAX(AU598,IF($A597&gt;=AU$16,0,AU$13*(AU$16-$A597)+AU$14*(AU$16-$A597)^2+AU$15*(AU$16-$A597)^3)))</f>
        <v>0</v>
      </c>
      <c r="AV597" s="54" t="n">
        <f aca="false">MIN(1000,MAX(AV598,IF($A597&gt;=AV$16,0,AV$13*(AV$16-$A597)+AV$14*(AV$16-$A597)^2+AV$15*(AV$16-$A597)^3)))</f>
        <v>88.6475300000001</v>
      </c>
      <c r="AW597" s="54" t="n">
        <f aca="false">MIN(1000,MAX(AW598,IF($A597&gt;=AW$16,0,AW$13*(AW$16-$A597)+AW$14*(AW$16-$A597)^2+AW$15*(AW$16-$A597)^3)))</f>
        <v>0</v>
      </c>
      <c r="AX597" s="54" t="n">
        <f aca="false">MIN(1000,MAX(AX598,IF($A597&gt;=AX$16,0,AX$13*(AX$16-$A597)+AX$14*(AX$16-$A597)^2+AX$15*(AX$16-$A597)^3)))</f>
        <v>58.216864</v>
      </c>
      <c r="AY597" s="54" t="n">
        <f aca="false">MIN(1000,MAX(AY598,IF($A597&gt;=AY$16,0,AY$13*(AY$16-$A597)+AY$14*(AY$16-$A597)^2+AY$15*(AY$16-$A597)^3)))</f>
        <v>0</v>
      </c>
      <c r="AZ597" s="54" t="n">
        <f aca="false">MIN(1000,MAX(AZ598,IF($A597&gt;=AZ$16,0,AZ$13*(AZ$16-$A597)+AZ$14*(AZ$16-$A597)^2+AZ$15*(AZ$16-$A597)^3)))</f>
        <v>0</v>
      </c>
      <c r="BA597" s="54" t="n">
        <f aca="false">MIN(1000,MAX(BA598,IF($A597&gt;=BA$16,0,BA$13*(BA$16-$A597)+BA$14*(BA$16-$A597)^2+BA$15*(BA$16-$A597)^3)))</f>
        <v>0</v>
      </c>
    </row>
    <row r="598" customFormat="false" ht="13.8" hidden="false" customHeight="false" outlineLevel="0" collapsed="false">
      <c r="A598" s="12" t="n">
        <f aca="false">A597+10</f>
        <v>5810</v>
      </c>
      <c r="B598" s="54" t="n">
        <f aca="false">MIN(1000,MAX(B599,IF($A598&gt;=B$16,0,B$13*(B$16-$A598)+B$14*(B$16-$A598)^2+B$15*(B$16-$A598)^3)))</f>
        <v>0</v>
      </c>
      <c r="C598" s="54" t="n">
        <f aca="false">MIN(1000,MAX(C599,IF($A598&gt;=C$16,0,C$13*(C$16-$A598)+C$14*(C$16-$A598)^2+C$15*(C$16-$A598)^3)))</f>
        <v>0</v>
      </c>
      <c r="D598" s="54" t="n">
        <f aca="false">MIN(1000,MAX(D599,IF($A598&gt;=D$16,0,D$13*(D$16-$A598)+D$14*(D$16-$A598)^2+D$15*(D$16-$A598)^3)))</f>
        <v>0</v>
      </c>
      <c r="E598" s="54" t="n">
        <f aca="false">MIN(1000,MAX(E599,IF($A598&gt;=E$16,0,E$13*(E$16-$A598)+E$14*(E$16-$A598)^2+E$15*(E$16-$A598)^3)))</f>
        <v>0</v>
      </c>
      <c r="F598" s="54" t="n">
        <f aca="false">MIN(1000,MAX(F599,IF($A598&gt;=F$16,0,F$13*(F$16-$A598)+F$14*(F$16-$A598)^2+F$15*(F$16-$A598)^3)))</f>
        <v>0</v>
      </c>
      <c r="G598" s="54" t="n">
        <f aca="false">MIN(1000,MAX(G599,IF($A598&gt;=G$16,0,G$13*(G$16-$A598)+G$14*(G$16-$A598)^2+G$15*(G$16-$A598)^3)))</f>
        <v>0</v>
      </c>
      <c r="H598" s="54" t="n">
        <f aca="false">MIN(1000,MAX(H599,IF($A598&gt;=H$16,0,H$13*(H$16-$A598)+H$14*(H$16-$A598)^2+H$15*(H$16-$A598)^3)))</f>
        <v>0</v>
      </c>
      <c r="I598" s="54" t="n">
        <f aca="false">MIN(1000,MAX(I599,IF($A598&gt;=I$16,0,I$13*(I$16-$A598)+I$14*(I$16-$A598)^2+I$15*(I$16-$A598)^3)))</f>
        <v>0</v>
      </c>
      <c r="J598" s="54" t="n">
        <f aca="false">MIN(1000,MAX(J599,IF($A598&gt;=J$16,0,J$13*(J$16-$A598)+J$14*(J$16-$A598)^2+J$15*(J$16-$A598)^3)))</f>
        <v>0</v>
      </c>
      <c r="K598" s="54" t="n">
        <f aca="false">MIN(1000,MAX(K599,IF($A598&gt;=K$16,0,K$13*(K$16-$A598)+K$14*(K$16-$A598)^2+K$15*(K$16-$A598)^3)))</f>
        <v>0</v>
      </c>
      <c r="L598" s="54" t="n">
        <f aca="false">MIN(1000,MAX(L599,IF($A598&gt;=L$16,0,L$13*(L$16-$A598)+L$14*(L$16-$A598)^2+L$15*(L$16-$A598)^3)))</f>
        <v>0</v>
      </c>
      <c r="M598" s="54" t="n">
        <f aca="false">MIN(1000,MAX(M599,IF($A598&gt;=M$16,0,M$13*(M$16-$A598)+M$14*(M$16-$A598)^2+M$15*(M$16-$A598)^3)))</f>
        <v>0</v>
      </c>
      <c r="N598" s="54" t="n">
        <f aca="false">MIN(1000,MAX(N599,IF($A598&gt;=N$16,0,N$13*(N$16-$A598)+N$14*(N$16-$A598)^2+N$15*(N$16-$A598)^3)))</f>
        <v>0</v>
      </c>
      <c r="O598" s="54" t="n">
        <f aca="false">MIN(1000,MAX(O599,IF($A598&gt;=O$16,0,O$13*(O$16-$A598)+O$14*(O$16-$A598)^2+O$15*(O$16-$A598)^3)))</f>
        <v>0</v>
      </c>
      <c r="P598" s="54" t="n">
        <f aca="false">MIN(1000,MAX(P599,IF($A598&gt;=P$16,0,P$13*(P$16-$A598)+P$14*(P$16-$A598)^2+P$15*(P$16-$A598)^3)))</f>
        <v>0</v>
      </c>
      <c r="Q598" s="54" t="n">
        <f aca="false">MIN(1000,MAX(Q599,IF($A598&gt;=Q$16,0,Q$13*(Q$16-$A598)+Q$14*(Q$16-$A598)^2+Q$15*(Q$16-$A598)^3)))</f>
        <v>0</v>
      </c>
      <c r="R598" s="54" t="n">
        <f aca="false">MIN(1000,MAX(R599,IF($A598&gt;=R$16,0,R$13*(R$16-$A598)+R$14*(R$16-$A598)^2+R$15*(R$16-$A598)^3)))</f>
        <v>0</v>
      </c>
      <c r="S598" s="54" t="n">
        <f aca="false">MIN(1000,MAX(S599,IF($A598&gt;=S$16,0,S$13*(S$16-$A598)+S$14*(S$16-$A598)^2+S$15*(S$16-$A598)^3)))</f>
        <v>0</v>
      </c>
      <c r="T598" s="54" t="n">
        <f aca="false">MIN(1000,MAX(T599,IF($A598&gt;=T$16,0,T$13*(T$16-$A598)+T$14*(T$16-$A598)^2+T$15*(T$16-$A598)^3)))</f>
        <v>0</v>
      </c>
      <c r="U598" s="54" t="n">
        <f aca="false">MIN(1000,MAX(U599,IF($A598&gt;=U$16,0,U$13*(U$16-$A598)+U$14*(U$16-$A598)^2+U$15*(U$16-$A598)^3)))</f>
        <v>14.70245</v>
      </c>
      <c r="V598" s="54" t="n">
        <f aca="false">MIN(1000,MAX(V599,IF($A598&gt;=V$16,0,V$13*(V$16-$A598)+V$14*(V$16-$A598)^2+V$15*(V$16-$A598)^3)))</f>
        <v>0</v>
      </c>
      <c r="W598" s="54" t="n">
        <f aca="false">MIN(1000,MAX(W599,IF($A598&gt;=W$16,0,W$13*(W$16-$A598)+W$14*(W$16-$A598)^2+W$15*(W$16-$A598)^3)))</f>
        <v>8.78748</v>
      </c>
      <c r="X598" s="54" t="n">
        <f aca="false">MIN(1000,MAX(X599,IF($A598&gt;=X$16,0,X$13*(X$16-$A598)+X$14*(X$16-$A598)^2+X$15*(X$16-$A598)^3)))</f>
        <v>0</v>
      </c>
      <c r="Y598" s="54" t="n">
        <f aca="false">MIN(1000,MAX(Y599,IF($A598&gt;=Y$16,0,Y$13*(Y$16-$A598)+Y$14*(Y$16-$A598)^2+Y$15*(Y$16-$A598)^3)))</f>
        <v>0</v>
      </c>
      <c r="Z598" s="54" t="n">
        <f aca="false">MIN(1000,MAX(Z599,IF($A598&gt;=Z$16,0,Z$13*(Z$16-$A598)+Z$14*(Z$16-$A598)^2+Z$15*(Z$16-$A598)^3)))</f>
        <v>0</v>
      </c>
      <c r="AC598" s="54" t="n">
        <f aca="false">MIN(1000,MAX(AC599,IF($A598&gt;=AC$16,0,AC$13*(AC$16-$A598)+AC$14*(AC$16-$A598)^2+AC$15*(AC$16-$A598)^3)))</f>
        <v>0</v>
      </c>
      <c r="AD598" s="54" t="n">
        <f aca="false">MIN(1000,MAX(AD599,IF($A598&gt;=AD$16,0,AD$13*(AD$16-$A598)+AD$14*(AD$16-$A598)^2+AD$15*(AD$16-$A598)^3)))</f>
        <v>0</v>
      </c>
      <c r="AE598" s="54" t="n">
        <f aca="false">MIN(1000,MAX(AE599,IF($A598&gt;=AE$16,0,AE$13*(AE$16-$A598)+AE$14*(AE$16-$A598)^2+AE$15*(AE$16-$A598)^3)))</f>
        <v>0</v>
      </c>
      <c r="AF598" s="54" t="n">
        <f aca="false">MIN(1000,MAX(AF599,IF($A598&gt;=AF$16,0,AF$13*(AF$16-$A598)+AF$14*(AF$16-$A598)^2+AF$15*(AF$16-$A598)^3)))</f>
        <v>0</v>
      </c>
      <c r="AG598" s="54" t="n">
        <f aca="false">MIN(1000,MAX(AG599,IF($A598&gt;=AG$16,0,AG$13*(AG$16-$A598)+AG$14*(AG$16-$A598)^2+AG$15*(AG$16-$A598)^3)))</f>
        <v>0</v>
      </c>
      <c r="AH598" s="54" t="n">
        <f aca="false">MIN(1000,MAX(AH599,IF($A598&gt;=AH$16,0,AH$13*(AH$16-$A598)+AH$14*(AH$16-$A598)^2+AH$15*(AH$16-$A598)^3)))</f>
        <v>0</v>
      </c>
      <c r="AI598" s="54" t="n">
        <f aca="false">MIN(1000,MAX(AI599,IF($A598&gt;=AI$16,0,AI$13*(AI$16-$A598)+AI$14*(AI$16-$A598)^2+AI$15*(AI$16-$A598)^3)))</f>
        <v>0</v>
      </c>
      <c r="AJ598" s="54" t="n">
        <f aca="false">MIN(1000,MAX(AJ599,IF($A598&gt;=AJ$16,0,AJ$13*(AJ$16-$A598)+AJ$14*(AJ$16-$A598)^2+AJ$15*(AJ$16-$A598)^3)))</f>
        <v>0</v>
      </c>
      <c r="AK598" s="54" t="n">
        <f aca="false">MIN(1000,MAX(AK599,IF($A598&gt;=AK$16,0,AK$13*(AK$16-$A598)+AK$14*(AK$16-$A598)^2+AK$15*(AK$16-$A598)^3)))</f>
        <v>0</v>
      </c>
      <c r="AL598" s="54" t="n">
        <f aca="false">MIN(1000,MAX(AL599,IF($A598&gt;=AL$16,0,AL$13*(AL$16-$A598)+AL$14*(AL$16-$A598)^2+AL$15*(AL$16-$A598)^3)))</f>
        <v>0</v>
      </c>
      <c r="AM598" s="54" t="n">
        <f aca="false">MIN(1000,MAX(AM599,IF($A598&gt;=AM$16,0,AM$13*(AM$16-$A598)+AM$14*(AM$16-$A598)^2+AM$15*(AM$16-$A598)^3)))</f>
        <v>0</v>
      </c>
      <c r="AN598" s="54" t="n">
        <f aca="false">MIN(1000,MAX(AN599,IF($A598&gt;=AN$16,0,AN$13*(AN$16-$A598)+AN$14*(AN$16-$A598)^2+AN$15*(AN$16-$A598)^3)))</f>
        <v>0</v>
      </c>
      <c r="AO598" s="54" t="n">
        <f aca="false">MIN(1000,MAX(AO599,IF($A598&gt;=AO$16,0,AO$13*(AO$16-$A598)+AO$14*(AO$16-$A598)^2+AO$15*(AO$16-$A598)^3)))</f>
        <v>0</v>
      </c>
      <c r="AP598" s="54" t="n">
        <f aca="false">MIN(1000,MAX(AP599,IF($A598&gt;=AP$16,0,AP$13*(AP$16-$A598)+AP$14*(AP$16-$A598)^2+AP$15*(AP$16-$A598)^3)))</f>
        <v>0</v>
      </c>
      <c r="AQ598" s="54" t="n">
        <f aca="false">MIN(1000,MAX(AQ599,IF($A598&gt;=AQ$16,0,AQ$13*(AQ$16-$A598)+AQ$14*(AQ$16-$A598)^2+AQ$15*(AQ$16-$A598)^3)))</f>
        <v>0</v>
      </c>
      <c r="AR598" s="54" t="n">
        <f aca="false">MIN(1000,MAX(AR599,IF($A598&gt;=AR$16,0,AR$13*(AR$16-$A598)+AR$14*(AR$16-$A598)^2+AR$15*(AR$16-$A598)^3)))</f>
        <v>0</v>
      </c>
      <c r="AS598" s="54" t="n">
        <f aca="false">MIN(1000,MAX(AS599,IF($A598&gt;=AS$16,0,AS$13*(AS$16-$A598)+AS$14*(AS$16-$A598)^2+AS$15*(AS$16-$A598)^3)))</f>
        <v>0</v>
      </c>
      <c r="AT598" s="54" t="n">
        <f aca="false">MIN(1000,MAX(AT599,IF($A598&gt;=AT$16,0,AT$13*(AT$16-$A598)+AT$14*(AT$16-$A598)^2+AT$15*(AT$16-$A598)^3)))</f>
        <v>0</v>
      </c>
      <c r="AU598" s="54" t="n">
        <f aca="false">MIN(1000,MAX(AU599,IF($A598&gt;=AU$16,0,AU$13*(AU$16-$A598)+AU$14*(AU$16-$A598)^2+AU$15*(AU$16-$A598)^3)))</f>
        <v>0</v>
      </c>
      <c r="AV598" s="54" t="n">
        <f aca="false">MIN(1000,MAX(AV599,IF($A598&gt;=AV$16,0,AV$13*(AV$16-$A598)+AV$14*(AV$16-$A598)^2+AV$15*(AV$16-$A598)^3)))</f>
        <v>87.1945300000001</v>
      </c>
      <c r="AW598" s="54" t="n">
        <f aca="false">MIN(1000,MAX(AW599,IF($A598&gt;=AW$16,0,AW$13*(AW$16-$A598)+AW$14*(AW$16-$A598)^2+AW$15*(AW$16-$A598)^3)))</f>
        <v>0</v>
      </c>
      <c r="AX598" s="54" t="n">
        <f aca="false">MIN(1000,MAX(AX599,IF($A598&gt;=AX$16,0,AX$13*(AX$16-$A598)+AX$14*(AX$16-$A598)^2+AX$15*(AX$16-$A598)^3)))</f>
        <v>58.216864</v>
      </c>
      <c r="AY598" s="54" t="n">
        <f aca="false">MIN(1000,MAX(AY599,IF($A598&gt;=AY$16,0,AY$13*(AY$16-$A598)+AY$14*(AY$16-$A598)^2+AY$15*(AY$16-$A598)^3)))</f>
        <v>0</v>
      </c>
      <c r="AZ598" s="54" t="n">
        <f aca="false">MIN(1000,MAX(AZ599,IF($A598&gt;=AZ$16,0,AZ$13*(AZ$16-$A598)+AZ$14*(AZ$16-$A598)^2+AZ$15*(AZ$16-$A598)^3)))</f>
        <v>0</v>
      </c>
      <c r="BA598" s="54" t="n">
        <f aca="false">MIN(1000,MAX(BA599,IF($A598&gt;=BA$16,0,BA$13*(BA$16-$A598)+BA$14*(BA$16-$A598)^2+BA$15*(BA$16-$A598)^3)))</f>
        <v>0</v>
      </c>
    </row>
    <row r="599" customFormat="false" ht="13.8" hidden="false" customHeight="false" outlineLevel="0" collapsed="false">
      <c r="A599" s="12" t="n">
        <f aca="false">A598+10</f>
        <v>5820</v>
      </c>
      <c r="B599" s="54" t="n">
        <f aca="false">MIN(1000,MAX(B600,IF($A599&gt;=B$16,0,B$13*(B$16-$A599)+B$14*(B$16-$A599)^2+B$15*(B$16-$A599)^3)))</f>
        <v>0</v>
      </c>
      <c r="C599" s="54" t="n">
        <f aca="false">MIN(1000,MAX(C600,IF($A599&gt;=C$16,0,C$13*(C$16-$A599)+C$14*(C$16-$A599)^2+C$15*(C$16-$A599)^3)))</f>
        <v>0</v>
      </c>
      <c r="D599" s="54" t="n">
        <f aca="false">MIN(1000,MAX(D600,IF($A599&gt;=D$16,0,D$13*(D$16-$A599)+D$14*(D$16-$A599)^2+D$15*(D$16-$A599)^3)))</f>
        <v>0</v>
      </c>
      <c r="E599" s="54" t="n">
        <f aca="false">MIN(1000,MAX(E600,IF($A599&gt;=E$16,0,E$13*(E$16-$A599)+E$14*(E$16-$A599)^2+E$15*(E$16-$A599)^3)))</f>
        <v>0</v>
      </c>
      <c r="F599" s="54" t="n">
        <f aca="false">MIN(1000,MAX(F600,IF($A599&gt;=F$16,0,F$13*(F$16-$A599)+F$14*(F$16-$A599)^2+F$15*(F$16-$A599)^3)))</f>
        <v>0</v>
      </c>
      <c r="G599" s="54" t="n">
        <f aca="false">MIN(1000,MAX(G600,IF($A599&gt;=G$16,0,G$13*(G$16-$A599)+G$14*(G$16-$A599)^2+G$15*(G$16-$A599)^3)))</f>
        <v>0</v>
      </c>
      <c r="H599" s="54" t="n">
        <f aca="false">MIN(1000,MAX(H600,IF($A599&gt;=H$16,0,H$13*(H$16-$A599)+H$14*(H$16-$A599)^2+H$15*(H$16-$A599)^3)))</f>
        <v>0</v>
      </c>
      <c r="I599" s="54" t="n">
        <f aca="false">MIN(1000,MAX(I600,IF($A599&gt;=I$16,0,I$13*(I$16-$A599)+I$14*(I$16-$A599)^2+I$15*(I$16-$A599)^3)))</f>
        <v>0</v>
      </c>
      <c r="J599" s="54" t="n">
        <f aca="false">MIN(1000,MAX(J600,IF($A599&gt;=J$16,0,J$13*(J$16-$A599)+J$14*(J$16-$A599)^2+J$15*(J$16-$A599)^3)))</f>
        <v>0</v>
      </c>
      <c r="K599" s="54" t="n">
        <f aca="false">MIN(1000,MAX(K600,IF($A599&gt;=K$16,0,K$13*(K$16-$A599)+K$14*(K$16-$A599)^2+K$15*(K$16-$A599)^3)))</f>
        <v>0</v>
      </c>
      <c r="L599" s="54" t="n">
        <f aca="false">MIN(1000,MAX(L600,IF($A599&gt;=L$16,0,L$13*(L$16-$A599)+L$14*(L$16-$A599)^2+L$15*(L$16-$A599)^3)))</f>
        <v>0</v>
      </c>
      <c r="M599" s="54" t="n">
        <f aca="false">MIN(1000,MAX(M600,IF($A599&gt;=M$16,0,M$13*(M$16-$A599)+M$14*(M$16-$A599)^2+M$15*(M$16-$A599)^3)))</f>
        <v>0</v>
      </c>
      <c r="N599" s="54" t="n">
        <f aca="false">MIN(1000,MAX(N600,IF($A599&gt;=N$16,0,N$13*(N$16-$A599)+N$14*(N$16-$A599)^2+N$15*(N$16-$A599)^3)))</f>
        <v>0</v>
      </c>
      <c r="O599" s="54" t="n">
        <f aca="false">MIN(1000,MAX(O600,IF($A599&gt;=O$16,0,O$13*(O$16-$A599)+O$14*(O$16-$A599)^2+O$15*(O$16-$A599)^3)))</f>
        <v>0</v>
      </c>
      <c r="P599" s="54" t="n">
        <f aca="false">MIN(1000,MAX(P600,IF($A599&gt;=P$16,0,P$13*(P$16-$A599)+P$14*(P$16-$A599)^2+P$15*(P$16-$A599)^3)))</f>
        <v>0</v>
      </c>
      <c r="Q599" s="54" t="n">
        <f aca="false">MIN(1000,MAX(Q600,IF($A599&gt;=Q$16,0,Q$13*(Q$16-$A599)+Q$14*(Q$16-$A599)^2+Q$15*(Q$16-$A599)^3)))</f>
        <v>0</v>
      </c>
      <c r="R599" s="54" t="n">
        <f aca="false">MIN(1000,MAX(R600,IF($A599&gt;=R$16,0,R$13*(R$16-$A599)+R$14*(R$16-$A599)^2+R$15*(R$16-$A599)^3)))</f>
        <v>0</v>
      </c>
      <c r="S599" s="54" t="n">
        <f aca="false">MIN(1000,MAX(S600,IF($A599&gt;=S$16,0,S$13*(S$16-$A599)+S$14*(S$16-$A599)^2+S$15*(S$16-$A599)^3)))</f>
        <v>0</v>
      </c>
      <c r="T599" s="54" t="n">
        <f aca="false">MIN(1000,MAX(T600,IF($A599&gt;=T$16,0,T$13*(T$16-$A599)+T$14*(T$16-$A599)^2+T$15*(T$16-$A599)^3)))</f>
        <v>0</v>
      </c>
      <c r="U599" s="54" t="n">
        <f aca="false">MIN(1000,MAX(U600,IF($A599&gt;=U$16,0,U$13*(U$16-$A599)+U$14*(U$16-$A599)^2+U$15*(U$16-$A599)^3)))</f>
        <v>14.45745</v>
      </c>
      <c r="V599" s="54" t="n">
        <f aca="false">MIN(1000,MAX(V600,IF($A599&gt;=V$16,0,V$13*(V$16-$A599)+V$14*(V$16-$A599)^2+V$15*(V$16-$A599)^3)))</f>
        <v>0</v>
      </c>
      <c r="W599" s="54" t="n">
        <f aca="false">MIN(1000,MAX(W600,IF($A599&gt;=W$16,0,W$13*(W$16-$A599)+W$14*(W$16-$A599)^2+W$15*(W$16-$A599)^3)))</f>
        <v>8.65848</v>
      </c>
      <c r="X599" s="54" t="n">
        <f aca="false">MIN(1000,MAX(X600,IF($A599&gt;=X$16,0,X$13*(X$16-$A599)+X$14*(X$16-$A599)^2+X$15*(X$16-$A599)^3)))</f>
        <v>0</v>
      </c>
      <c r="Y599" s="54" t="n">
        <f aca="false">MIN(1000,MAX(Y600,IF($A599&gt;=Y$16,0,Y$13*(Y$16-$A599)+Y$14*(Y$16-$A599)^2+Y$15*(Y$16-$A599)^3)))</f>
        <v>0</v>
      </c>
      <c r="Z599" s="54" t="n">
        <f aca="false">MIN(1000,MAX(Z600,IF($A599&gt;=Z$16,0,Z$13*(Z$16-$A599)+Z$14*(Z$16-$A599)^2+Z$15*(Z$16-$A599)^3)))</f>
        <v>0</v>
      </c>
      <c r="AC599" s="54" t="n">
        <f aca="false">MIN(1000,MAX(AC600,IF($A599&gt;=AC$16,0,AC$13*(AC$16-$A599)+AC$14*(AC$16-$A599)^2+AC$15*(AC$16-$A599)^3)))</f>
        <v>0</v>
      </c>
      <c r="AD599" s="54" t="n">
        <f aca="false">MIN(1000,MAX(AD600,IF($A599&gt;=AD$16,0,AD$13*(AD$16-$A599)+AD$14*(AD$16-$A599)^2+AD$15*(AD$16-$A599)^3)))</f>
        <v>0</v>
      </c>
      <c r="AE599" s="54" t="n">
        <f aca="false">MIN(1000,MAX(AE600,IF($A599&gt;=AE$16,0,AE$13*(AE$16-$A599)+AE$14*(AE$16-$A599)^2+AE$15*(AE$16-$A599)^3)))</f>
        <v>0</v>
      </c>
      <c r="AF599" s="54" t="n">
        <f aca="false">MIN(1000,MAX(AF600,IF($A599&gt;=AF$16,0,AF$13*(AF$16-$A599)+AF$14*(AF$16-$A599)^2+AF$15*(AF$16-$A599)^3)))</f>
        <v>0</v>
      </c>
      <c r="AG599" s="54" t="n">
        <f aca="false">MIN(1000,MAX(AG600,IF($A599&gt;=AG$16,0,AG$13*(AG$16-$A599)+AG$14*(AG$16-$A599)^2+AG$15*(AG$16-$A599)^3)))</f>
        <v>0</v>
      </c>
      <c r="AH599" s="54" t="n">
        <f aca="false">MIN(1000,MAX(AH600,IF($A599&gt;=AH$16,0,AH$13*(AH$16-$A599)+AH$14*(AH$16-$A599)^2+AH$15*(AH$16-$A599)^3)))</f>
        <v>0</v>
      </c>
      <c r="AI599" s="54" t="n">
        <f aca="false">MIN(1000,MAX(AI600,IF($A599&gt;=AI$16,0,AI$13*(AI$16-$A599)+AI$14*(AI$16-$A599)^2+AI$15*(AI$16-$A599)^3)))</f>
        <v>0</v>
      </c>
      <c r="AJ599" s="54" t="n">
        <f aca="false">MIN(1000,MAX(AJ600,IF($A599&gt;=AJ$16,0,AJ$13*(AJ$16-$A599)+AJ$14*(AJ$16-$A599)^2+AJ$15*(AJ$16-$A599)^3)))</f>
        <v>0</v>
      </c>
      <c r="AK599" s="54" t="n">
        <f aca="false">MIN(1000,MAX(AK600,IF($A599&gt;=AK$16,0,AK$13*(AK$16-$A599)+AK$14*(AK$16-$A599)^2+AK$15*(AK$16-$A599)^3)))</f>
        <v>0</v>
      </c>
      <c r="AL599" s="54" t="n">
        <f aca="false">MIN(1000,MAX(AL600,IF($A599&gt;=AL$16,0,AL$13*(AL$16-$A599)+AL$14*(AL$16-$A599)^2+AL$15*(AL$16-$A599)^3)))</f>
        <v>0</v>
      </c>
      <c r="AM599" s="54" t="n">
        <f aca="false">MIN(1000,MAX(AM600,IF($A599&gt;=AM$16,0,AM$13*(AM$16-$A599)+AM$14*(AM$16-$A599)^2+AM$15*(AM$16-$A599)^3)))</f>
        <v>0</v>
      </c>
      <c r="AN599" s="54" t="n">
        <f aca="false">MIN(1000,MAX(AN600,IF($A599&gt;=AN$16,0,AN$13*(AN$16-$A599)+AN$14*(AN$16-$A599)^2+AN$15*(AN$16-$A599)^3)))</f>
        <v>0</v>
      </c>
      <c r="AO599" s="54" t="n">
        <f aca="false">MIN(1000,MAX(AO600,IF($A599&gt;=AO$16,0,AO$13*(AO$16-$A599)+AO$14*(AO$16-$A599)^2+AO$15*(AO$16-$A599)^3)))</f>
        <v>0</v>
      </c>
      <c r="AP599" s="54" t="n">
        <f aca="false">MIN(1000,MAX(AP600,IF($A599&gt;=AP$16,0,AP$13*(AP$16-$A599)+AP$14*(AP$16-$A599)^2+AP$15*(AP$16-$A599)^3)))</f>
        <v>0</v>
      </c>
      <c r="AQ599" s="54" t="n">
        <f aca="false">MIN(1000,MAX(AQ600,IF($A599&gt;=AQ$16,0,AQ$13*(AQ$16-$A599)+AQ$14*(AQ$16-$A599)^2+AQ$15*(AQ$16-$A599)^3)))</f>
        <v>0</v>
      </c>
      <c r="AR599" s="54" t="n">
        <f aca="false">MIN(1000,MAX(AR600,IF($A599&gt;=AR$16,0,AR$13*(AR$16-$A599)+AR$14*(AR$16-$A599)^2+AR$15*(AR$16-$A599)^3)))</f>
        <v>0</v>
      </c>
      <c r="AS599" s="54" t="n">
        <f aca="false">MIN(1000,MAX(AS600,IF($A599&gt;=AS$16,0,AS$13*(AS$16-$A599)+AS$14*(AS$16-$A599)^2+AS$15*(AS$16-$A599)^3)))</f>
        <v>0</v>
      </c>
      <c r="AT599" s="54" t="n">
        <f aca="false">MIN(1000,MAX(AT600,IF($A599&gt;=AT$16,0,AT$13*(AT$16-$A599)+AT$14*(AT$16-$A599)^2+AT$15*(AT$16-$A599)^3)))</f>
        <v>0</v>
      </c>
      <c r="AU599" s="54" t="n">
        <f aca="false">MIN(1000,MAX(AU600,IF($A599&gt;=AU$16,0,AU$13*(AU$16-$A599)+AU$14*(AU$16-$A599)^2+AU$15*(AU$16-$A599)^3)))</f>
        <v>0</v>
      </c>
      <c r="AV599" s="54" t="n">
        <f aca="false">MIN(1000,MAX(AV600,IF($A599&gt;=AV$16,0,AV$13*(AV$16-$A599)+AV$14*(AV$16-$A599)^2+AV$15*(AV$16-$A599)^3)))</f>
        <v>85.7415300000001</v>
      </c>
      <c r="AW599" s="54" t="n">
        <f aca="false">MIN(1000,MAX(AW600,IF($A599&gt;=AW$16,0,AW$13*(AW$16-$A599)+AW$14*(AW$16-$A599)^2+AW$15*(AW$16-$A599)^3)))</f>
        <v>0</v>
      </c>
      <c r="AX599" s="54" t="n">
        <f aca="false">MIN(1000,MAX(AX600,IF($A599&gt;=AX$16,0,AX$13*(AX$16-$A599)+AX$14*(AX$16-$A599)^2+AX$15*(AX$16-$A599)^3)))</f>
        <v>58.216864</v>
      </c>
      <c r="AY599" s="54" t="n">
        <f aca="false">MIN(1000,MAX(AY600,IF($A599&gt;=AY$16,0,AY$13*(AY$16-$A599)+AY$14*(AY$16-$A599)^2+AY$15*(AY$16-$A599)^3)))</f>
        <v>0</v>
      </c>
      <c r="AZ599" s="54" t="n">
        <f aca="false">MIN(1000,MAX(AZ600,IF($A599&gt;=AZ$16,0,AZ$13*(AZ$16-$A599)+AZ$14*(AZ$16-$A599)^2+AZ$15*(AZ$16-$A599)^3)))</f>
        <v>0</v>
      </c>
      <c r="BA599" s="54" t="n">
        <f aca="false">MIN(1000,MAX(BA600,IF($A599&gt;=BA$16,0,BA$13*(BA$16-$A599)+BA$14*(BA$16-$A599)^2+BA$15*(BA$16-$A599)^3)))</f>
        <v>0</v>
      </c>
    </row>
    <row r="600" customFormat="false" ht="13.8" hidden="false" customHeight="false" outlineLevel="0" collapsed="false">
      <c r="A600" s="12" t="n">
        <f aca="false">A599+10</f>
        <v>5830</v>
      </c>
      <c r="B600" s="54" t="n">
        <f aca="false">MIN(1000,MAX(B601,IF($A600&gt;=B$16,0,B$13*(B$16-$A600)+B$14*(B$16-$A600)^2+B$15*(B$16-$A600)^3)))</f>
        <v>0</v>
      </c>
      <c r="C600" s="54" t="n">
        <f aca="false">MIN(1000,MAX(C601,IF($A600&gt;=C$16,0,C$13*(C$16-$A600)+C$14*(C$16-$A600)^2+C$15*(C$16-$A600)^3)))</f>
        <v>0</v>
      </c>
      <c r="D600" s="54" t="n">
        <f aca="false">MIN(1000,MAX(D601,IF($A600&gt;=D$16,0,D$13*(D$16-$A600)+D$14*(D$16-$A600)^2+D$15*(D$16-$A600)^3)))</f>
        <v>0</v>
      </c>
      <c r="E600" s="54" t="n">
        <f aca="false">MIN(1000,MAX(E601,IF($A600&gt;=E$16,0,E$13*(E$16-$A600)+E$14*(E$16-$A600)^2+E$15*(E$16-$A600)^3)))</f>
        <v>0</v>
      </c>
      <c r="F600" s="54" t="n">
        <f aca="false">MIN(1000,MAX(F601,IF($A600&gt;=F$16,0,F$13*(F$16-$A600)+F$14*(F$16-$A600)^2+F$15*(F$16-$A600)^3)))</f>
        <v>0</v>
      </c>
      <c r="G600" s="54" t="n">
        <f aca="false">MIN(1000,MAX(G601,IF($A600&gt;=G$16,0,G$13*(G$16-$A600)+G$14*(G$16-$A600)^2+G$15*(G$16-$A600)^3)))</f>
        <v>0</v>
      </c>
      <c r="H600" s="54" t="n">
        <f aca="false">MIN(1000,MAX(H601,IF($A600&gt;=H$16,0,H$13*(H$16-$A600)+H$14*(H$16-$A600)^2+H$15*(H$16-$A600)^3)))</f>
        <v>0</v>
      </c>
      <c r="I600" s="54" t="n">
        <f aca="false">MIN(1000,MAX(I601,IF($A600&gt;=I$16,0,I$13*(I$16-$A600)+I$14*(I$16-$A600)^2+I$15*(I$16-$A600)^3)))</f>
        <v>0</v>
      </c>
      <c r="J600" s="54" t="n">
        <f aca="false">MIN(1000,MAX(J601,IF($A600&gt;=J$16,0,J$13*(J$16-$A600)+J$14*(J$16-$A600)^2+J$15*(J$16-$A600)^3)))</f>
        <v>0</v>
      </c>
      <c r="K600" s="54" t="n">
        <f aca="false">MIN(1000,MAX(K601,IF($A600&gt;=K$16,0,K$13*(K$16-$A600)+K$14*(K$16-$A600)^2+K$15*(K$16-$A600)^3)))</f>
        <v>0</v>
      </c>
      <c r="L600" s="54" t="n">
        <f aca="false">MIN(1000,MAX(L601,IF($A600&gt;=L$16,0,L$13*(L$16-$A600)+L$14*(L$16-$A600)^2+L$15*(L$16-$A600)^3)))</f>
        <v>0</v>
      </c>
      <c r="M600" s="54" t="n">
        <f aca="false">MIN(1000,MAX(M601,IF($A600&gt;=M$16,0,M$13*(M$16-$A600)+M$14*(M$16-$A600)^2+M$15*(M$16-$A600)^3)))</f>
        <v>0</v>
      </c>
      <c r="N600" s="54" t="n">
        <f aca="false">MIN(1000,MAX(N601,IF($A600&gt;=N$16,0,N$13*(N$16-$A600)+N$14*(N$16-$A600)^2+N$15*(N$16-$A600)^3)))</f>
        <v>0</v>
      </c>
      <c r="O600" s="54" t="n">
        <f aca="false">MIN(1000,MAX(O601,IF($A600&gt;=O$16,0,O$13*(O$16-$A600)+O$14*(O$16-$A600)^2+O$15*(O$16-$A600)^3)))</f>
        <v>0</v>
      </c>
      <c r="P600" s="54" t="n">
        <f aca="false">MIN(1000,MAX(P601,IF($A600&gt;=P$16,0,P$13*(P$16-$A600)+P$14*(P$16-$A600)^2+P$15*(P$16-$A600)^3)))</f>
        <v>0</v>
      </c>
      <c r="Q600" s="54" t="n">
        <f aca="false">MIN(1000,MAX(Q601,IF($A600&gt;=Q$16,0,Q$13*(Q$16-$A600)+Q$14*(Q$16-$A600)^2+Q$15*(Q$16-$A600)^3)))</f>
        <v>0</v>
      </c>
      <c r="R600" s="54" t="n">
        <f aca="false">MIN(1000,MAX(R601,IF($A600&gt;=R$16,0,R$13*(R$16-$A600)+R$14*(R$16-$A600)^2+R$15*(R$16-$A600)^3)))</f>
        <v>0</v>
      </c>
      <c r="S600" s="54" t="n">
        <f aca="false">MIN(1000,MAX(S601,IF($A600&gt;=S$16,0,S$13*(S$16-$A600)+S$14*(S$16-$A600)^2+S$15*(S$16-$A600)^3)))</f>
        <v>0</v>
      </c>
      <c r="T600" s="54" t="n">
        <f aca="false">MIN(1000,MAX(T601,IF($A600&gt;=T$16,0,T$13*(T$16-$A600)+T$14*(T$16-$A600)^2+T$15*(T$16-$A600)^3)))</f>
        <v>0</v>
      </c>
      <c r="U600" s="54" t="n">
        <f aca="false">MIN(1000,MAX(U601,IF($A600&gt;=U$16,0,U$13*(U$16-$A600)+U$14*(U$16-$A600)^2+U$15*(U$16-$A600)^3)))</f>
        <v>14.21245</v>
      </c>
      <c r="V600" s="54" t="n">
        <f aca="false">MIN(1000,MAX(V601,IF($A600&gt;=V$16,0,V$13*(V$16-$A600)+V$14*(V$16-$A600)^2+V$15*(V$16-$A600)^3)))</f>
        <v>0</v>
      </c>
      <c r="W600" s="54" t="n">
        <f aca="false">MIN(1000,MAX(W601,IF($A600&gt;=W$16,0,W$13*(W$16-$A600)+W$14*(W$16-$A600)^2+W$15*(W$16-$A600)^3)))</f>
        <v>8.52948</v>
      </c>
      <c r="X600" s="54" t="n">
        <f aca="false">MIN(1000,MAX(X601,IF($A600&gt;=X$16,0,X$13*(X$16-$A600)+X$14*(X$16-$A600)^2+X$15*(X$16-$A600)^3)))</f>
        <v>0</v>
      </c>
      <c r="Y600" s="54" t="n">
        <f aca="false">MIN(1000,MAX(Y601,IF($A600&gt;=Y$16,0,Y$13*(Y$16-$A600)+Y$14*(Y$16-$A600)^2+Y$15*(Y$16-$A600)^3)))</f>
        <v>0</v>
      </c>
      <c r="Z600" s="54" t="n">
        <f aca="false">MIN(1000,MAX(Z601,IF($A600&gt;=Z$16,0,Z$13*(Z$16-$A600)+Z$14*(Z$16-$A600)^2+Z$15*(Z$16-$A600)^3)))</f>
        <v>0</v>
      </c>
      <c r="AC600" s="54" t="n">
        <f aca="false">MIN(1000,MAX(AC601,IF($A600&gt;=AC$16,0,AC$13*(AC$16-$A600)+AC$14*(AC$16-$A600)^2+AC$15*(AC$16-$A600)^3)))</f>
        <v>0</v>
      </c>
      <c r="AD600" s="54" t="n">
        <f aca="false">MIN(1000,MAX(AD601,IF($A600&gt;=AD$16,0,AD$13*(AD$16-$A600)+AD$14*(AD$16-$A600)^2+AD$15*(AD$16-$A600)^3)))</f>
        <v>0</v>
      </c>
      <c r="AE600" s="54" t="n">
        <f aca="false">MIN(1000,MAX(AE601,IF($A600&gt;=AE$16,0,AE$13*(AE$16-$A600)+AE$14*(AE$16-$A600)^2+AE$15*(AE$16-$A600)^3)))</f>
        <v>0</v>
      </c>
      <c r="AF600" s="54" t="n">
        <f aca="false">MIN(1000,MAX(AF601,IF($A600&gt;=AF$16,0,AF$13*(AF$16-$A600)+AF$14*(AF$16-$A600)^2+AF$15*(AF$16-$A600)^3)))</f>
        <v>0</v>
      </c>
      <c r="AG600" s="54" t="n">
        <f aca="false">MIN(1000,MAX(AG601,IF($A600&gt;=AG$16,0,AG$13*(AG$16-$A600)+AG$14*(AG$16-$A600)^2+AG$15*(AG$16-$A600)^3)))</f>
        <v>0</v>
      </c>
      <c r="AH600" s="54" t="n">
        <f aca="false">MIN(1000,MAX(AH601,IF($A600&gt;=AH$16,0,AH$13*(AH$16-$A600)+AH$14*(AH$16-$A600)^2+AH$15*(AH$16-$A600)^3)))</f>
        <v>0</v>
      </c>
      <c r="AI600" s="54" t="n">
        <f aca="false">MIN(1000,MAX(AI601,IF($A600&gt;=AI$16,0,AI$13*(AI$16-$A600)+AI$14*(AI$16-$A600)^2+AI$15*(AI$16-$A600)^3)))</f>
        <v>0</v>
      </c>
      <c r="AJ600" s="54" t="n">
        <f aca="false">MIN(1000,MAX(AJ601,IF($A600&gt;=AJ$16,0,AJ$13*(AJ$16-$A600)+AJ$14*(AJ$16-$A600)^2+AJ$15*(AJ$16-$A600)^3)))</f>
        <v>0</v>
      </c>
      <c r="AK600" s="54" t="n">
        <f aca="false">MIN(1000,MAX(AK601,IF($A600&gt;=AK$16,0,AK$13*(AK$16-$A600)+AK$14*(AK$16-$A600)^2+AK$15*(AK$16-$A600)^3)))</f>
        <v>0</v>
      </c>
      <c r="AL600" s="54" t="n">
        <f aca="false">MIN(1000,MAX(AL601,IF($A600&gt;=AL$16,0,AL$13*(AL$16-$A600)+AL$14*(AL$16-$A600)^2+AL$15*(AL$16-$A600)^3)))</f>
        <v>0</v>
      </c>
      <c r="AM600" s="54" t="n">
        <f aca="false">MIN(1000,MAX(AM601,IF($A600&gt;=AM$16,0,AM$13*(AM$16-$A600)+AM$14*(AM$16-$A600)^2+AM$15*(AM$16-$A600)^3)))</f>
        <v>0</v>
      </c>
      <c r="AN600" s="54" t="n">
        <f aca="false">MIN(1000,MAX(AN601,IF($A600&gt;=AN$16,0,AN$13*(AN$16-$A600)+AN$14*(AN$16-$A600)^2+AN$15*(AN$16-$A600)^3)))</f>
        <v>0</v>
      </c>
      <c r="AO600" s="54" t="n">
        <f aca="false">MIN(1000,MAX(AO601,IF($A600&gt;=AO$16,0,AO$13*(AO$16-$A600)+AO$14*(AO$16-$A600)^2+AO$15*(AO$16-$A600)^3)))</f>
        <v>0</v>
      </c>
      <c r="AP600" s="54" t="n">
        <f aca="false">MIN(1000,MAX(AP601,IF($A600&gt;=AP$16,0,AP$13*(AP$16-$A600)+AP$14*(AP$16-$A600)^2+AP$15*(AP$16-$A600)^3)))</f>
        <v>0</v>
      </c>
      <c r="AQ600" s="54" t="n">
        <f aca="false">MIN(1000,MAX(AQ601,IF($A600&gt;=AQ$16,0,AQ$13*(AQ$16-$A600)+AQ$14*(AQ$16-$A600)^2+AQ$15*(AQ$16-$A600)^3)))</f>
        <v>0</v>
      </c>
      <c r="AR600" s="54" t="n">
        <f aca="false">MIN(1000,MAX(AR601,IF($A600&gt;=AR$16,0,AR$13*(AR$16-$A600)+AR$14*(AR$16-$A600)^2+AR$15*(AR$16-$A600)^3)))</f>
        <v>0</v>
      </c>
      <c r="AS600" s="54" t="n">
        <f aca="false">MIN(1000,MAX(AS601,IF($A600&gt;=AS$16,0,AS$13*(AS$16-$A600)+AS$14*(AS$16-$A600)^2+AS$15*(AS$16-$A600)^3)))</f>
        <v>0</v>
      </c>
      <c r="AT600" s="54" t="n">
        <f aca="false">MIN(1000,MAX(AT601,IF($A600&gt;=AT$16,0,AT$13*(AT$16-$A600)+AT$14*(AT$16-$A600)^2+AT$15*(AT$16-$A600)^3)))</f>
        <v>0</v>
      </c>
      <c r="AU600" s="54" t="n">
        <f aca="false">MIN(1000,MAX(AU601,IF($A600&gt;=AU$16,0,AU$13*(AU$16-$A600)+AU$14*(AU$16-$A600)^2+AU$15*(AU$16-$A600)^3)))</f>
        <v>0</v>
      </c>
      <c r="AV600" s="54" t="n">
        <f aca="false">MIN(1000,MAX(AV601,IF($A600&gt;=AV$16,0,AV$13*(AV$16-$A600)+AV$14*(AV$16-$A600)^2+AV$15*(AV$16-$A600)^3)))</f>
        <v>84.2885300000001</v>
      </c>
      <c r="AW600" s="54" t="n">
        <f aca="false">MIN(1000,MAX(AW601,IF($A600&gt;=AW$16,0,AW$13*(AW$16-$A600)+AW$14*(AW$16-$A600)^2+AW$15*(AW$16-$A600)^3)))</f>
        <v>0</v>
      </c>
      <c r="AX600" s="54" t="n">
        <f aca="false">MIN(1000,MAX(AX601,IF($A600&gt;=AX$16,0,AX$13*(AX$16-$A600)+AX$14*(AX$16-$A600)^2+AX$15*(AX$16-$A600)^3)))</f>
        <v>58.216864</v>
      </c>
      <c r="AY600" s="54" t="n">
        <f aca="false">MIN(1000,MAX(AY601,IF($A600&gt;=AY$16,0,AY$13*(AY$16-$A600)+AY$14*(AY$16-$A600)^2+AY$15*(AY$16-$A600)^3)))</f>
        <v>0</v>
      </c>
      <c r="AZ600" s="54" t="n">
        <f aca="false">MIN(1000,MAX(AZ601,IF($A600&gt;=AZ$16,0,AZ$13*(AZ$16-$A600)+AZ$14*(AZ$16-$A600)^2+AZ$15*(AZ$16-$A600)^3)))</f>
        <v>0</v>
      </c>
      <c r="BA600" s="54" t="n">
        <f aca="false">MIN(1000,MAX(BA601,IF($A600&gt;=BA$16,0,BA$13*(BA$16-$A600)+BA$14*(BA$16-$A600)^2+BA$15*(BA$16-$A600)^3)))</f>
        <v>0</v>
      </c>
    </row>
    <row r="601" customFormat="false" ht="13.8" hidden="false" customHeight="false" outlineLevel="0" collapsed="false">
      <c r="A601" s="12" t="n">
        <f aca="false">A600+10</f>
        <v>5840</v>
      </c>
      <c r="B601" s="54" t="n">
        <f aca="false">MIN(1000,MAX(B602,IF($A601&gt;=B$16,0,B$13*(B$16-$A601)+B$14*(B$16-$A601)^2+B$15*(B$16-$A601)^3)))</f>
        <v>0</v>
      </c>
      <c r="C601" s="54" t="n">
        <f aca="false">MIN(1000,MAX(C602,IF($A601&gt;=C$16,0,C$13*(C$16-$A601)+C$14*(C$16-$A601)^2+C$15*(C$16-$A601)^3)))</f>
        <v>0</v>
      </c>
      <c r="D601" s="54" t="n">
        <f aca="false">MIN(1000,MAX(D602,IF($A601&gt;=D$16,0,D$13*(D$16-$A601)+D$14*(D$16-$A601)^2+D$15*(D$16-$A601)^3)))</f>
        <v>0</v>
      </c>
      <c r="E601" s="54" t="n">
        <f aca="false">MIN(1000,MAX(E602,IF($A601&gt;=E$16,0,E$13*(E$16-$A601)+E$14*(E$16-$A601)^2+E$15*(E$16-$A601)^3)))</f>
        <v>0</v>
      </c>
      <c r="F601" s="54" t="n">
        <f aca="false">MIN(1000,MAX(F602,IF($A601&gt;=F$16,0,F$13*(F$16-$A601)+F$14*(F$16-$A601)^2+F$15*(F$16-$A601)^3)))</f>
        <v>0</v>
      </c>
      <c r="G601" s="54" t="n">
        <f aca="false">MIN(1000,MAX(G602,IF($A601&gt;=G$16,0,G$13*(G$16-$A601)+G$14*(G$16-$A601)^2+G$15*(G$16-$A601)^3)))</f>
        <v>0</v>
      </c>
      <c r="H601" s="54" t="n">
        <f aca="false">MIN(1000,MAX(H602,IF($A601&gt;=H$16,0,H$13*(H$16-$A601)+H$14*(H$16-$A601)^2+H$15*(H$16-$A601)^3)))</f>
        <v>0</v>
      </c>
      <c r="I601" s="54" t="n">
        <f aca="false">MIN(1000,MAX(I602,IF($A601&gt;=I$16,0,I$13*(I$16-$A601)+I$14*(I$16-$A601)^2+I$15*(I$16-$A601)^3)))</f>
        <v>0</v>
      </c>
      <c r="J601" s="54" t="n">
        <f aca="false">MIN(1000,MAX(J602,IF($A601&gt;=J$16,0,J$13*(J$16-$A601)+J$14*(J$16-$A601)^2+J$15*(J$16-$A601)^3)))</f>
        <v>0</v>
      </c>
      <c r="K601" s="54" t="n">
        <f aca="false">MIN(1000,MAX(K602,IF($A601&gt;=K$16,0,K$13*(K$16-$A601)+K$14*(K$16-$A601)^2+K$15*(K$16-$A601)^3)))</f>
        <v>0</v>
      </c>
      <c r="L601" s="54" t="n">
        <f aca="false">MIN(1000,MAX(L602,IF($A601&gt;=L$16,0,L$13*(L$16-$A601)+L$14*(L$16-$A601)^2+L$15*(L$16-$A601)^3)))</f>
        <v>0</v>
      </c>
      <c r="M601" s="54" t="n">
        <f aca="false">MIN(1000,MAX(M602,IF($A601&gt;=M$16,0,M$13*(M$16-$A601)+M$14*(M$16-$A601)^2+M$15*(M$16-$A601)^3)))</f>
        <v>0</v>
      </c>
      <c r="N601" s="54" t="n">
        <f aca="false">MIN(1000,MAX(N602,IF($A601&gt;=N$16,0,N$13*(N$16-$A601)+N$14*(N$16-$A601)^2+N$15*(N$16-$A601)^3)))</f>
        <v>0</v>
      </c>
      <c r="O601" s="54" t="n">
        <f aca="false">MIN(1000,MAX(O602,IF($A601&gt;=O$16,0,O$13*(O$16-$A601)+O$14*(O$16-$A601)^2+O$15*(O$16-$A601)^3)))</f>
        <v>0</v>
      </c>
      <c r="P601" s="54" t="n">
        <f aca="false">MIN(1000,MAX(P602,IF($A601&gt;=P$16,0,P$13*(P$16-$A601)+P$14*(P$16-$A601)^2+P$15*(P$16-$A601)^3)))</f>
        <v>0</v>
      </c>
      <c r="Q601" s="54" t="n">
        <f aca="false">MIN(1000,MAX(Q602,IF($A601&gt;=Q$16,0,Q$13*(Q$16-$A601)+Q$14*(Q$16-$A601)^2+Q$15*(Q$16-$A601)^3)))</f>
        <v>0</v>
      </c>
      <c r="R601" s="54" t="n">
        <f aca="false">MIN(1000,MAX(R602,IF($A601&gt;=R$16,0,R$13*(R$16-$A601)+R$14*(R$16-$A601)^2+R$15*(R$16-$A601)^3)))</f>
        <v>0</v>
      </c>
      <c r="S601" s="54" t="n">
        <f aca="false">MIN(1000,MAX(S602,IF($A601&gt;=S$16,0,S$13*(S$16-$A601)+S$14*(S$16-$A601)^2+S$15*(S$16-$A601)^3)))</f>
        <v>0</v>
      </c>
      <c r="T601" s="54" t="n">
        <f aca="false">MIN(1000,MAX(T602,IF($A601&gt;=T$16,0,T$13*(T$16-$A601)+T$14*(T$16-$A601)^2+T$15*(T$16-$A601)^3)))</f>
        <v>0</v>
      </c>
      <c r="U601" s="54" t="n">
        <f aca="false">MIN(1000,MAX(U602,IF($A601&gt;=U$16,0,U$13*(U$16-$A601)+U$14*(U$16-$A601)^2+U$15*(U$16-$A601)^3)))</f>
        <v>13.96745</v>
      </c>
      <c r="V601" s="54" t="n">
        <f aca="false">MIN(1000,MAX(V602,IF($A601&gt;=V$16,0,V$13*(V$16-$A601)+V$14*(V$16-$A601)^2+V$15*(V$16-$A601)^3)))</f>
        <v>0</v>
      </c>
      <c r="W601" s="54" t="n">
        <f aca="false">MIN(1000,MAX(W602,IF($A601&gt;=W$16,0,W$13*(W$16-$A601)+W$14*(W$16-$A601)^2+W$15*(W$16-$A601)^3)))</f>
        <v>8.40048</v>
      </c>
      <c r="X601" s="54" t="n">
        <f aca="false">MIN(1000,MAX(X602,IF($A601&gt;=X$16,0,X$13*(X$16-$A601)+X$14*(X$16-$A601)^2+X$15*(X$16-$A601)^3)))</f>
        <v>0</v>
      </c>
      <c r="Y601" s="54" t="n">
        <f aca="false">MIN(1000,MAX(Y602,IF($A601&gt;=Y$16,0,Y$13*(Y$16-$A601)+Y$14*(Y$16-$A601)^2+Y$15*(Y$16-$A601)^3)))</f>
        <v>0</v>
      </c>
      <c r="Z601" s="54" t="n">
        <f aca="false">MIN(1000,MAX(Z602,IF($A601&gt;=Z$16,0,Z$13*(Z$16-$A601)+Z$14*(Z$16-$A601)^2+Z$15*(Z$16-$A601)^3)))</f>
        <v>0</v>
      </c>
      <c r="AC601" s="54" t="n">
        <f aca="false">MIN(1000,MAX(AC602,IF($A601&gt;=AC$16,0,AC$13*(AC$16-$A601)+AC$14*(AC$16-$A601)^2+AC$15*(AC$16-$A601)^3)))</f>
        <v>0</v>
      </c>
      <c r="AD601" s="54" t="n">
        <f aca="false">MIN(1000,MAX(AD602,IF($A601&gt;=AD$16,0,AD$13*(AD$16-$A601)+AD$14*(AD$16-$A601)^2+AD$15*(AD$16-$A601)^3)))</f>
        <v>0</v>
      </c>
      <c r="AE601" s="54" t="n">
        <f aca="false">MIN(1000,MAX(AE602,IF($A601&gt;=AE$16,0,AE$13*(AE$16-$A601)+AE$14*(AE$16-$A601)^2+AE$15*(AE$16-$A601)^3)))</f>
        <v>0</v>
      </c>
      <c r="AF601" s="54" t="n">
        <f aca="false">MIN(1000,MAX(AF602,IF($A601&gt;=AF$16,0,AF$13*(AF$16-$A601)+AF$14*(AF$16-$A601)^2+AF$15*(AF$16-$A601)^3)))</f>
        <v>0</v>
      </c>
      <c r="AG601" s="54" t="n">
        <f aca="false">MIN(1000,MAX(AG602,IF($A601&gt;=AG$16,0,AG$13*(AG$16-$A601)+AG$14*(AG$16-$A601)^2+AG$15*(AG$16-$A601)^3)))</f>
        <v>0</v>
      </c>
      <c r="AH601" s="54" t="n">
        <f aca="false">MIN(1000,MAX(AH602,IF($A601&gt;=AH$16,0,AH$13*(AH$16-$A601)+AH$14*(AH$16-$A601)^2+AH$15*(AH$16-$A601)^3)))</f>
        <v>0</v>
      </c>
      <c r="AI601" s="54" t="n">
        <f aca="false">MIN(1000,MAX(AI602,IF($A601&gt;=AI$16,0,AI$13*(AI$16-$A601)+AI$14*(AI$16-$A601)^2+AI$15*(AI$16-$A601)^3)))</f>
        <v>0</v>
      </c>
      <c r="AJ601" s="54" t="n">
        <f aca="false">MIN(1000,MAX(AJ602,IF($A601&gt;=AJ$16,0,AJ$13*(AJ$16-$A601)+AJ$14*(AJ$16-$A601)^2+AJ$15*(AJ$16-$A601)^3)))</f>
        <v>0</v>
      </c>
      <c r="AK601" s="54" t="n">
        <f aca="false">MIN(1000,MAX(AK602,IF($A601&gt;=AK$16,0,AK$13*(AK$16-$A601)+AK$14*(AK$16-$A601)^2+AK$15*(AK$16-$A601)^3)))</f>
        <v>0</v>
      </c>
      <c r="AL601" s="54" t="n">
        <f aca="false">MIN(1000,MAX(AL602,IF($A601&gt;=AL$16,0,AL$13*(AL$16-$A601)+AL$14*(AL$16-$A601)^2+AL$15*(AL$16-$A601)^3)))</f>
        <v>0</v>
      </c>
      <c r="AM601" s="54" t="n">
        <f aca="false">MIN(1000,MAX(AM602,IF($A601&gt;=AM$16,0,AM$13*(AM$16-$A601)+AM$14*(AM$16-$A601)^2+AM$15*(AM$16-$A601)^3)))</f>
        <v>0</v>
      </c>
      <c r="AN601" s="54" t="n">
        <f aca="false">MIN(1000,MAX(AN602,IF($A601&gt;=AN$16,0,AN$13*(AN$16-$A601)+AN$14*(AN$16-$A601)^2+AN$15*(AN$16-$A601)^3)))</f>
        <v>0</v>
      </c>
      <c r="AO601" s="54" t="n">
        <f aca="false">MIN(1000,MAX(AO602,IF($A601&gt;=AO$16,0,AO$13*(AO$16-$A601)+AO$14*(AO$16-$A601)^2+AO$15*(AO$16-$A601)^3)))</f>
        <v>0</v>
      </c>
      <c r="AP601" s="54" t="n">
        <f aca="false">MIN(1000,MAX(AP602,IF($A601&gt;=AP$16,0,AP$13*(AP$16-$A601)+AP$14*(AP$16-$A601)^2+AP$15*(AP$16-$A601)^3)))</f>
        <v>0</v>
      </c>
      <c r="AQ601" s="54" t="n">
        <f aca="false">MIN(1000,MAX(AQ602,IF($A601&gt;=AQ$16,0,AQ$13*(AQ$16-$A601)+AQ$14*(AQ$16-$A601)^2+AQ$15*(AQ$16-$A601)^3)))</f>
        <v>0</v>
      </c>
      <c r="AR601" s="54" t="n">
        <f aca="false">MIN(1000,MAX(AR602,IF($A601&gt;=AR$16,0,AR$13*(AR$16-$A601)+AR$14*(AR$16-$A601)^2+AR$15*(AR$16-$A601)^3)))</f>
        <v>0</v>
      </c>
      <c r="AS601" s="54" t="n">
        <f aca="false">MIN(1000,MAX(AS602,IF($A601&gt;=AS$16,0,AS$13*(AS$16-$A601)+AS$14*(AS$16-$A601)^2+AS$15*(AS$16-$A601)^3)))</f>
        <v>0</v>
      </c>
      <c r="AT601" s="54" t="n">
        <f aca="false">MIN(1000,MAX(AT602,IF($A601&gt;=AT$16,0,AT$13*(AT$16-$A601)+AT$14*(AT$16-$A601)^2+AT$15*(AT$16-$A601)^3)))</f>
        <v>0</v>
      </c>
      <c r="AU601" s="54" t="n">
        <f aca="false">MIN(1000,MAX(AU602,IF($A601&gt;=AU$16,0,AU$13*(AU$16-$A601)+AU$14*(AU$16-$A601)^2+AU$15*(AU$16-$A601)^3)))</f>
        <v>0</v>
      </c>
      <c r="AV601" s="54" t="n">
        <f aca="false">MIN(1000,MAX(AV602,IF($A601&gt;=AV$16,0,AV$13*(AV$16-$A601)+AV$14*(AV$16-$A601)^2+AV$15*(AV$16-$A601)^3)))</f>
        <v>82.8355300000001</v>
      </c>
      <c r="AW601" s="54" t="n">
        <f aca="false">MIN(1000,MAX(AW602,IF($A601&gt;=AW$16,0,AW$13*(AW$16-$A601)+AW$14*(AW$16-$A601)^2+AW$15*(AW$16-$A601)^3)))</f>
        <v>0</v>
      </c>
      <c r="AX601" s="54" t="n">
        <f aca="false">MIN(1000,MAX(AX602,IF($A601&gt;=AX$16,0,AX$13*(AX$16-$A601)+AX$14*(AX$16-$A601)^2+AX$15*(AX$16-$A601)^3)))</f>
        <v>58.216864</v>
      </c>
      <c r="AY601" s="54" t="n">
        <f aca="false">MIN(1000,MAX(AY602,IF($A601&gt;=AY$16,0,AY$13*(AY$16-$A601)+AY$14*(AY$16-$A601)^2+AY$15*(AY$16-$A601)^3)))</f>
        <v>0</v>
      </c>
      <c r="AZ601" s="54" t="n">
        <f aca="false">MIN(1000,MAX(AZ602,IF($A601&gt;=AZ$16,0,AZ$13*(AZ$16-$A601)+AZ$14*(AZ$16-$A601)^2+AZ$15*(AZ$16-$A601)^3)))</f>
        <v>0</v>
      </c>
      <c r="BA601" s="54" t="n">
        <f aca="false">MIN(1000,MAX(BA602,IF($A601&gt;=BA$16,0,BA$13*(BA$16-$A601)+BA$14*(BA$16-$A601)^2+BA$15*(BA$16-$A601)^3)))</f>
        <v>0</v>
      </c>
    </row>
    <row r="602" customFormat="false" ht="13.8" hidden="false" customHeight="false" outlineLevel="0" collapsed="false">
      <c r="A602" s="12" t="n">
        <f aca="false">A601+10</f>
        <v>5850</v>
      </c>
      <c r="B602" s="54" t="n">
        <f aca="false">MIN(1000,MAX(B603,IF($A602&gt;=B$16,0,B$13*(B$16-$A602)+B$14*(B$16-$A602)^2+B$15*(B$16-$A602)^3)))</f>
        <v>0</v>
      </c>
      <c r="C602" s="54" t="n">
        <f aca="false">MIN(1000,MAX(C603,IF($A602&gt;=C$16,0,C$13*(C$16-$A602)+C$14*(C$16-$A602)^2+C$15*(C$16-$A602)^3)))</f>
        <v>0</v>
      </c>
      <c r="D602" s="54" t="n">
        <f aca="false">MIN(1000,MAX(D603,IF($A602&gt;=D$16,0,D$13*(D$16-$A602)+D$14*(D$16-$A602)^2+D$15*(D$16-$A602)^3)))</f>
        <v>0</v>
      </c>
      <c r="E602" s="54" t="n">
        <f aca="false">MIN(1000,MAX(E603,IF($A602&gt;=E$16,0,E$13*(E$16-$A602)+E$14*(E$16-$A602)^2+E$15*(E$16-$A602)^3)))</f>
        <v>0</v>
      </c>
      <c r="F602" s="54" t="n">
        <f aca="false">MIN(1000,MAX(F603,IF($A602&gt;=F$16,0,F$13*(F$16-$A602)+F$14*(F$16-$A602)^2+F$15*(F$16-$A602)^3)))</f>
        <v>0</v>
      </c>
      <c r="G602" s="54" t="n">
        <f aca="false">MIN(1000,MAX(G603,IF($A602&gt;=G$16,0,G$13*(G$16-$A602)+G$14*(G$16-$A602)^2+G$15*(G$16-$A602)^3)))</f>
        <v>0</v>
      </c>
      <c r="H602" s="54" t="n">
        <f aca="false">MIN(1000,MAX(H603,IF($A602&gt;=H$16,0,H$13*(H$16-$A602)+H$14*(H$16-$A602)^2+H$15*(H$16-$A602)^3)))</f>
        <v>0</v>
      </c>
      <c r="I602" s="54" t="n">
        <f aca="false">MIN(1000,MAX(I603,IF($A602&gt;=I$16,0,I$13*(I$16-$A602)+I$14*(I$16-$A602)^2+I$15*(I$16-$A602)^3)))</f>
        <v>0</v>
      </c>
      <c r="J602" s="54" t="n">
        <f aca="false">MIN(1000,MAX(J603,IF($A602&gt;=J$16,0,J$13*(J$16-$A602)+J$14*(J$16-$A602)^2+J$15*(J$16-$A602)^3)))</f>
        <v>0</v>
      </c>
      <c r="K602" s="54" t="n">
        <f aca="false">MIN(1000,MAX(K603,IF($A602&gt;=K$16,0,K$13*(K$16-$A602)+K$14*(K$16-$A602)^2+K$15*(K$16-$A602)^3)))</f>
        <v>0</v>
      </c>
      <c r="L602" s="54" t="n">
        <f aca="false">MIN(1000,MAX(L603,IF($A602&gt;=L$16,0,L$13*(L$16-$A602)+L$14*(L$16-$A602)^2+L$15*(L$16-$A602)^3)))</f>
        <v>0</v>
      </c>
      <c r="M602" s="54" t="n">
        <f aca="false">MIN(1000,MAX(M603,IF($A602&gt;=M$16,0,M$13*(M$16-$A602)+M$14*(M$16-$A602)^2+M$15*(M$16-$A602)^3)))</f>
        <v>0</v>
      </c>
      <c r="N602" s="54" t="n">
        <f aca="false">MIN(1000,MAX(N603,IF($A602&gt;=N$16,0,N$13*(N$16-$A602)+N$14*(N$16-$A602)^2+N$15*(N$16-$A602)^3)))</f>
        <v>0</v>
      </c>
      <c r="O602" s="54" t="n">
        <f aca="false">MIN(1000,MAX(O603,IF($A602&gt;=O$16,0,O$13*(O$16-$A602)+O$14*(O$16-$A602)^2+O$15*(O$16-$A602)^3)))</f>
        <v>0</v>
      </c>
      <c r="P602" s="54" t="n">
        <f aca="false">MIN(1000,MAX(P603,IF($A602&gt;=P$16,0,P$13*(P$16-$A602)+P$14*(P$16-$A602)^2+P$15*(P$16-$A602)^3)))</f>
        <v>0</v>
      </c>
      <c r="Q602" s="54" t="n">
        <f aca="false">MIN(1000,MAX(Q603,IF($A602&gt;=Q$16,0,Q$13*(Q$16-$A602)+Q$14*(Q$16-$A602)^2+Q$15*(Q$16-$A602)^3)))</f>
        <v>0</v>
      </c>
      <c r="R602" s="54" t="n">
        <f aca="false">MIN(1000,MAX(R603,IF($A602&gt;=R$16,0,R$13*(R$16-$A602)+R$14*(R$16-$A602)^2+R$15*(R$16-$A602)^3)))</f>
        <v>0</v>
      </c>
      <c r="S602" s="54" t="n">
        <f aca="false">MIN(1000,MAX(S603,IF($A602&gt;=S$16,0,S$13*(S$16-$A602)+S$14*(S$16-$A602)^2+S$15*(S$16-$A602)^3)))</f>
        <v>0</v>
      </c>
      <c r="T602" s="54" t="n">
        <f aca="false">MIN(1000,MAX(T603,IF($A602&gt;=T$16,0,T$13*(T$16-$A602)+T$14*(T$16-$A602)^2+T$15*(T$16-$A602)^3)))</f>
        <v>0</v>
      </c>
      <c r="U602" s="54" t="n">
        <f aca="false">MIN(1000,MAX(U603,IF($A602&gt;=U$16,0,U$13*(U$16-$A602)+U$14*(U$16-$A602)^2+U$15*(U$16-$A602)^3)))</f>
        <v>13.72245</v>
      </c>
      <c r="V602" s="54" t="n">
        <f aca="false">MIN(1000,MAX(V603,IF($A602&gt;=V$16,0,V$13*(V$16-$A602)+V$14*(V$16-$A602)^2+V$15*(V$16-$A602)^3)))</f>
        <v>0</v>
      </c>
      <c r="W602" s="54" t="n">
        <f aca="false">MIN(1000,MAX(W603,IF($A602&gt;=W$16,0,W$13*(W$16-$A602)+W$14*(W$16-$A602)^2+W$15*(W$16-$A602)^3)))</f>
        <v>8.27148</v>
      </c>
      <c r="X602" s="54" t="n">
        <f aca="false">MIN(1000,MAX(X603,IF($A602&gt;=X$16,0,X$13*(X$16-$A602)+X$14*(X$16-$A602)^2+X$15*(X$16-$A602)^3)))</f>
        <v>0</v>
      </c>
      <c r="Y602" s="54" t="n">
        <f aca="false">MIN(1000,MAX(Y603,IF($A602&gt;=Y$16,0,Y$13*(Y$16-$A602)+Y$14*(Y$16-$A602)^2+Y$15*(Y$16-$A602)^3)))</f>
        <v>0</v>
      </c>
      <c r="Z602" s="54" t="n">
        <f aca="false">MIN(1000,MAX(Z603,IF($A602&gt;=Z$16,0,Z$13*(Z$16-$A602)+Z$14*(Z$16-$A602)^2+Z$15*(Z$16-$A602)^3)))</f>
        <v>0</v>
      </c>
      <c r="AC602" s="54" t="n">
        <f aca="false">MIN(1000,MAX(AC603,IF($A602&gt;=AC$16,0,AC$13*(AC$16-$A602)+AC$14*(AC$16-$A602)^2+AC$15*(AC$16-$A602)^3)))</f>
        <v>0</v>
      </c>
      <c r="AD602" s="54" t="n">
        <f aca="false">MIN(1000,MAX(AD603,IF($A602&gt;=AD$16,0,AD$13*(AD$16-$A602)+AD$14*(AD$16-$A602)^2+AD$15*(AD$16-$A602)^3)))</f>
        <v>0</v>
      </c>
      <c r="AE602" s="54" t="n">
        <f aca="false">MIN(1000,MAX(AE603,IF($A602&gt;=AE$16,0,AE$13*(AE$16-$A602)+AE$14*(AE$16-$A602)^2+AE$15*(AE$16-$A602)^3)))</f>
        <v>0</v>
      </c>
      <c r="AF602" s="54" t="n">
        <f aca="false">MIN(1000,MAX(AF603,IF($A602&gt;=AF$16,0,AF$13*(AF$16-$A602)+AF$14*(AF$16-$A602)^2+AF$15*(AF$16-$A602)^3)))</f>
        <v>0</v>
      </c>
      <c r="AG602" s="54" t="n">
        <f aca="false">MIN(1000,MAX(AG603,IF($A602&gt;=AG$16,0,AG$13*(AG$16-$A602)+AG$14*(AG$16-$A602)^2+AG$15*(AG$16-$A602)^3)))</f>
        <v>0</v>
      </c>
      <c r="AH602" s="54" t="n">
        <f aca="false">MIN(1000,MAX(AH603,IF($A602&gt;=AH$16,0,AH$13*(AH$16-$A602)+AH$14*(AH$16-$A602)^2+AH$15*(AH$16-$A602)^3)))</f>
        <v>0</v>
      </c>
      <c r="AI602" s="54" t="n">
        <f aca="false">MIN(1000,MAX(AI603,IF($A602&gt;=AI$16,0,AI$13*(AI$16-$A602)+AI$14*(AI$16-$A602)^2+AI$15*(AI$16-$A602)^3)))</f>
        <v>0</v>
      </c>
      <c r="AJ602" s="54" t="n">
        <f aca="false">MIN(1000,MAX(AJ603,IF($A602&gt;=AJ$16,0,AJ$13*(AJ$16-$A602)+AJ$14*(AJ$16-$A602)^2+AJ$15*(AJ$16-$A602)^3)))</f>
        <v>0</v>
      </c>
      <c r="AK602" s="54" t="n">
        <f aca="false">MIN(1000,MAX(AK603,IF($A602&gt;=AK$16,0,AK$13*(AK$16-$A602)+AK$14*(AK$16-$A602)^2+AK$15*(AK$16-$A602)^3)))</f>
        <v>0</v>
      </c>
      <c r="AL602" s="54" t="n">
        <f aca="false">MIN(1000,MAX(AL603,IF($A602&gt;=AL$16,0,AL$13*(AL$16-$A602)+AL$14*(AL$16-$A602)^2+AL$15*(AL$16-$A602)^3)))</f>
        <v>0</v>
      </c>
      <c r="AM602" s="54" t="n">
        <f aca="false">MIN(1000,MAX(AM603,IF($A602&gt;=AM$16,0,AM$13*(AM$16-$A602)+AM$14*(AM$16-$A602)^2+AM$15*(AM$16-$A602)^3)))</f>
        <v>0</v>
      </c>
      <c r="AN602" s="54" t="n">
        <f aca="false">MIN(1000,MAX(AN603,IF($A602&gt;=AN$16,0,AN$13*(AN$16-$A602)+AN$14*(AN$16-$A602)^2+AN$15*(AN$16-$A602)^3)))</f>
        <v>0</v>
      </c>
      <c r="AO602" s="54" t="n">
        <f aca="false">MIN(1000,MAX(AO603,IF($A602&gt;=AO$16,0,AO$13*(AO$16-$A602)+AO$14*(AO$16-$A602)^2+AO$15*(AO$16-$A602)^3)))</f>
        <v>0</v>
      </c>
      <c r="AP602" s="54" t="n">
        <f aca="false">MIN(1000,MAX(AP603,IF($A602&gt;=AP$16,0,AP$13*(AP$16-$A602)+AP$14*(AP$16-$A602)^2+AP$15*(AP$16-$A602)^3)))</f>
        <v>0</v>
      </c>
      <c r="AQ602" s="54" t="n">
        <f aca="false">MIN(1000,MAX(AQ603,IF($A602&gt;=AQ$16,0,AQ$13*(AQ$16-$A602)+AQ$14*(AQ$16-$A602)^2+AQ$15*(AQ$16-$A602)^3)))</f>
        <v>0</v>
      </c>
      <c r="AR602" s="54" t="n">
        <f aca="false">MIN(1000,MAX(AR603,IF($A602&gt;=AR$16,0,AR$13*(AR$16-$A602)+AR$14*(AR$16-$A602)^2+AR$15*(AR$16-$A602)^3)))</f>
        <v>0</v>
      </c>
      <c r="AS602" s="54" t="n">
        <f aca="false">MIN(1000,MAX(AS603,IF($A602&gt;=AS$16,0,AS$13*(AS$16-$A602)+AS$14*(AS$16-$A602)^2+AS$15*(AS$16-$A602)^3)))</f>
        <v>0</v>
      </c>
      <c r="AT602" s="54" t="n">
        <f aca="false">MIN(1000,MAX(AT603,IF($A602&gt;=AT$16,0,AT$13*(AT$16-$A602)+AT$14*(AT$16-$A602)^2+AT$15*(AT$16-$A602)^3)))</f>
        <v>0</v>
      </c>
      <c r="AU602" s="54" t="n">
        <f aca="false">MIN(1000,MAX(AU603,IF($A602&gt;=AU$16,0,AU$13*(AU$16-$A602)+AU$14*(AU$16-$A602)^2+AU$15*(AU$16-$A602)^3)))</f>
        <v>0</v>
      </c>
      <c r="AV602" s="54" t="n">
        <f aca="false">MIN(1000,MAX(AV603,IF($A602&gt;=AV$16,0,AV$13*(AV$16-$A602)+AV$14*(AV$16-$A602)^2+AV$15*(AV$16-$A602)^3)))</f>
        <v>81.3825300000001</v>
      </c>
      <c r="AW602" s="54" t="n">
        <f aca="false">MIN(1000,MAX(AW603,IF($A602&gt;=AW$16,0,AW$13*(AW$16-$A602)+AW$14*(AW$16-$A602)^2+AW$15*(AW$16-$A602)^3)))</f>
        <v>0</v>
      </c>
      <c r="AX602" s="54" t="n">
        <f aca="false">MIN(1000,MAX(AX603,IF($A602&gt;=AX$16,0,AX$13*(AX$16-$A602)+AX$14*(AX$16-$A602)^2+AX$15*(AX$16-$A602)^3)))</f>
        <v>58.216864</v>
      </c>
      <c r="AY602" s="54" t="n">
        <f aca="false">MIN(1000,MAX(AY603,IF($A602&gt;=AY$16,0,AY$13*(AY$16-$A602)+AY$14*(AY$16-$A602)^2+AY$15*(AY$16-$A602)^3)))</f>
        <v>0</v>
      </c>
      <c r="AZ602" s="54" t="n">
        <f aca="false">MIN(1000,MAX(AZ603,IF($A602&gt;=AZ$16,0,AZ$13*(AZ$16-$A602)+AZ$14*(AZ$16-$A602)^2+AZ$15*(AZ$16-$A602)^3)))</f>
        <v>0</v>
      </c>
      <c r="BA602" s="54" t="n">
        <f aca="false">MIN(1000,MAX(BA603,IF($A602&gt;=BA$16,0,BA$13*(BA$16-$A602)+BA$14*(BA$16-$A602)^2+BA$15*(BA$16-$A602)^3)))</f>
        <v>0</v>
      </c>
    </row>
    <row r="603" customFormat="false" ht="13.8" hidden="false" customHeight="false" outlineLevel="0" collapsed="false">
      <c r="A603" s="12" t="n">
        <f aca="false">A602+10</f>
        <v>5860</v>
      </c>
      <c r="B603" s="54" t="n">
        <f aca="false">MIN(1000,MAX(B604,IF($A603&gt;=B$16,0,B$13*(B$16-$A603)+B$14*(B$16-$A603)^2+B$15*(B$16-$A603)^3)))</f>
        <v>0</v>
      </c>
      <c r="C603" s="54" t="n">
        <f aca="false">MIN(1000,MAX(C604,IF($A603&gt;=C$16,0,C$13*(C$16-$A603)+C$14*(C$16-$A603)^2+C$15*(C$16-$A603)^3)))</f>
        <v>0</v>
      </c>
      <c r="D603" s="54" t="n">
        <f aca="false">MIN(1000,MAX(D604,IF($A603&gt;=D$16,0,D$13*(D$16-$A603)+D$14*(D$16-$A603)^2+D$15*(D$16-$A603)^3)))</f>
        <v>0</v>
      </c>
      <c r="E603" s="54" t="n">
        <f aca="false">MIN(1000,MAX(E604,IF($A603&gt;=E$16,0,E$13*(E$16-$A603)+E$14*(E$16-$A603)^2+E$15*(E$16-$A603)^3)))</f>
        <v>0</v>
      </c>
      <c r="F603" s="54" t="n">
        <f aca="false">MIN(1000,MAX(F604,IF($A603&gt;=F$16,0,F$13*(F$16-$A603)+F$14*(F$16-$A603)^2+F$15*(F$16-$A603)^3)))</f>
        <v>0</v>
      </c>
      <c r="G603" s="54" t="n">
        <f aca="false">MIN(1000,MAX(G604,IF($A603&gt;=G$16,0,G$13*(G$16-$A603)+G$14*(G$16-$A603)^2+G$15*(G$16-$A603)^3)))</f>
        <v>0</v>
      </c>
      <c r="H603" s="54" t="n">
        <f aca="false">MIN(1000,MAX(H604,IF($A603&gt;=H$16,0,H$13*(H$16-$A603)+H$14*(H$16-$A603)^2+H$15*(H$16-$A603)^3)))</f>
        <v>0</v>
      </c>
      <c r="I603" s="54" t="n">
        <f aca="false">MIN(1000,MAX(I604,IF($A603&gt;=I$16,0,I$13*(I$16-$A603)+I$14*(I$16-$A603)^2+I$15*(I$16-$A603)^3)))</f>
        <v>0</v>
      </c>
      <c r="J603" s="54" t="n">
        <f aca="false">MIN(1000,MAX(J604,IF($A603&gt;=J$16,0,J$13*(J$16-$A603)+J$14*(J$16-$A603)^2+J$15*(J$16-$A603)^3)))</f>
        <v>0</v>
      </c>
      <c r="K603" s="54" t="n">
        <f aca="false">MIN(1000,MAX(K604,IF($A603&gt;=K$16,0,K$13*(K$16-$A603)+K$14*(K$16-$A603)^2+K$15*(K$16-$A603)^3)))</f>
        <v>0</v>
      </c>
      <c r="L603" s="54" t="n">
        <f aca="false">MIN(1000,MAX(L604,IF($A603&gt;=L$16,0,L$13*(L$16-$A603)+L$14*(L$16-$A603)^2+L$15*(L$16-$A603)^3)))</f>
        <v>0</v>
      </c>
      <c r="M603" s="54" t="n">
        <f aca="false">MIN(1000,MAX(M604,IF($A603&gt;=M$16,0,M$13*(M$16-$A603)+M$14*(M$16-$A603)^2+M$15*(M$16-$A603)^3)))</f>
        <v>0</v>
      </c>
      <c r="N603" s="54" t="n">
        <f aca="false">MIN(1000,MAX(N604,IF($A603&gt;=N$16,0,N$13*(N$16-$A603)+N$14*(N$16-$A603)^2+N$15*(N$16-$A603)^3)))</f>
        <v>0</v>
      </c>
      <c r="O603" s="54" t="n">
        <f aca="false">MIN(1000,MAX(O604,IF($A603&gt;=O$16,0,O$13*(O$16-$A603)+O$14*(O$16-$A603)^2+O$15*(O$16-$A603)^3)))</f>
        <v>0</v>
      </c>
      <c r="P603" s="54" t="n">
        <f aca="false">MIN(1000,MAX(P604,IF($A603&gt;=P$16,0,P$13*(P$16-$A603)+P$14*(P$16-$A603)^2+P$15*(P$16-$A603)^3)))</f>
        <v>0</v>
      </c>
      <c r="Q603" s="54" t="n">
        <f aca="false">MIN(1000,MAX(Q604,IF($A603&gt;=Q$16,0,Q$13*(Q$16-$A603)+Q$14*(Q$16-$A603)^2+Q$15*(Q$16-$A603)^3)))</f>
        <v>0</v>
      </c>
      <c r="R603" s="54" t="n">
        <f aca="false">MIN(1000,MAX(R604,IF($A603&gt;=R$16,0,R$13*(R$16-$A603)+R$14*(R$16-$A603)^2+R$15*(R$16-$A603)^3)))</f>
        <v>0</v>
      </c>
      <c r="S603" s="54" t="n">
        <f aca="false">MIN(1000,MAX(S604,IF($A603&gt;=S$16,0,S$13*(S$16-$A603)+S$14*(S$16-$A603)^2+S$15*(S$16-$A603)^3)))</f>
        <v>0</v>
      </c>
      <c r="T603" s="54" t="n">
        <f aca="false">MIN(1000,MAX(T604,IF($A603&gt;=T$16,0,T$13*(T$16-$A603)+T$14*(T$16-$A603)^2+T$15*(T$16-$A603)^3)))</f>
        <v>0</v>
      </c>
      <c r="U603" s="54" t="n">
        <f aca="false">MIN(1000,MAX(U604,IF($A603&gt;=U$16,0,U$13*(U$16-$A603)+U$14*(U$16-$A603)^2+U$15*(U$16-$A603)^3)))</f>
        <v>13.47745</v>
      </c>
      <c r="V603" s="54" t="n">
        <f aca="false">MIN(1000,MAX(V604,IF($A603&gt;=V$16,0,V$13*(V$16-$A603)+V$14*(V$16-$A603)^2+V$15*(V$16-$A603)^3)))</f>
        <v>0</v>
      </c>
      <c r="W603" s="54" t="n">
        <f aca="false">MIN(1000,MAX(W604,IF($A603&gt;=W$16,0,W$13*(W$16-$A603)+W$14*(W$16-$A603)^2+W$15*(W$16-$A603)^3)))</f>
        <v>8.14248</v>
      </c>
      <c r="X603" s="54" t="n">
        <f aca="false">MIN(1000,MAX(X604,IF($A603&gt;=X$16,0,X$13*(X$16-$A603)+X$14*(X$16-$A603)^2+X$15*(X$16-$A603)^3)))</f>
        <v>0</v>
      </c>
      <c r="Y603" s="54" t="n">
        <f aca="false">MIN(1000,MAX(Y604,IF($A603&gt;=Y$16,0,Y$13*(Y$16-$A603)+Y$14*(Y$16-$A603)^2+Y$15*(Y$16-$A603)^3)))</f>
        <v>0</v>
      </c>
      <c r="Z603" s="54" t="n">
        <f aca="false">MIN(1000,MAX(Z604,IF($A603&gt;=Z$16,0,Z$13*(Z$16-$A603)+Z$14*(Z$16-$A603)^2+Z$15*(Z$16-$A603)^3)))</f>
        <v>0</v>
      </c>
      <c r="AC603" s="54" t="n">
        <f aca="false">MIN(1000,MAX(AC604,IF($A603&gt;=AC$16,0,AC$13*(AC$16-$A603)+AC$14*(AC$16-$A603)^2+AC$15*(AC$16-$A603)^3)))</f>
        <v>0</v>
      </c>
      <c r="AD603" s="54" t="n">
        <f aca="false">MIN(1000,MAX(AD604,IF($A603&gt;=AD$16,0,AD$13*(AD$16-$A603)+AD$14*(AD$16-$A603)^2+AD$15*(AD$16-$A603)^3)))</f>
        <v>0</v>
      </c>
      <c r="AE603" s="54" t="n">
        <f aca="false">MIN(1000,MAX(AE604,IF($A603&gt;=AE$16,0,AE$13*(AE$16-$A603)+AE$14*(AE$16-$A603)^2+AE$15*(AE$16-$A603)^3)))</f>
        <v>0</v>
      </c>
      <c r="AF603" s="54" t="n">
        <f aca="false">MIN(1000,MAX(AF604,IF($A603&gt;=AF$16,0,AF$13*(AF$16-$A603)+AF$14*(AF$16-$A603)^2+AF$15*(AF$16-$A603)^3)))</f>
        <v>0</v>
      </c>
      <c r="AG603" s="54" t="n">
        <f aca="false">MIN(1000,MAX(AG604,IF($A603&gt;=AG$16,0,AG$13*(AG$16-$A603)+AG$14*(AG$16-$A603)^2+AG$15*(AG$16-$A603)^3)))</f>
        <v>0</v>
      </c>
      <c r="AH603" s="54" t="n">
        <f aca="false">MIN(1000,MAX(AH604,IF($A603&gt;=AH$16,0,AH$13*(AH$16-$A603)+AH$14*(AH$16-$A603)^2+AH$15*(AH$16-$A603)^3)))</f>
        <v>0</v>
      </c>
      <c r="AI603" s="54" t="n">
        <f aca="false">MIN(1000,MAX(AI604,IF($A603&gt;=AI$16,0,AI$13*(AI$16-$A603)+AI$14*(AI$16-$A603)^2+AI$15*(AI$16-$A603)^3)))</f>
        <v>0</v>
      </c>
      <c r="AJ603" s="54" t="n">
        <f aca="false">MIN(1000,MAX(AJ604,IF($A603&gt;=AJ$16,0,AJ$13*(AJ$16-$A603)+AJ$14*(AJ$16-$A603)^2+AJ$15*(AJ$16-$A603)^3)))</f>
        <v>0</v>
      </c>
      <c r="AK603" s="54" t="n">
        <f aca="false">MIN(1000,MAX(AK604,IF($A603&gt;=AK$16,0,AK$13*(AK$16-$A603)+AK$14*(AK$16-$A603)^2+AK$15*(AK$16-$A603)^3)))</f>
        <v>0</v>
      </c>
      <c r="AL603" s="54" t="n">
        <f aca="false">MIN(1000,MAX(AL604,IF($A603&gt;=AL$16,0,AL$13*(AL$16-$A603)+AL$14*(AL$16-$A603)^2+AL$15*(AL$16-$A603)^3)))</f>
        <v>0</v>
      </c>
      <c r="AM603" s="54" t="n">
        <f aca="false">MIN(1000,MAX(AM604,IF($A603&gt;=AM$16,0,AM$13*(AM$16-$A603)+AM$14*(AM$16-$A603)^2+AM$15*(AM$16-$A603)^3)))</f>
        <v>0</v>
      </c>
      <c r="AN603" s="54" t="n">
        <f aca="false">MIN(1000,MAX(AN604,IF($A603&gt;=AN$16,0,AN$13*(AN$16-$A603)+AN$14*(AN$16-$A603)^2+AN$15*(AN$16-$A603)^3)))</f>
        <v>0</v>
      </c>
      <c r="AO603" s="54" t="n">
        <f aca="false">MIN(1000,MAX(AO604,IF($A603&gt;=AO$16,0,AO$13*(AO$16-$A603)+AO$14*(AO$16-$A603)^2+AO$15*(AO$16-$A603)^3)))</f>
        <v>0</v>
      </c>
      <c r="AP603" s="54" t="n">
        <f aca="false">MIN(1000,MAX(AP604,IF($A603&gt;=AP$16,0,AP$13*(AP$16-$A603)+AP$14*(AP$16-$A603)^2+AP$15*(AP$16-$A603)^3)))</f>
        <v>0</v>
      </c>
      <c r="AQ603" s="54" t="n">
        <f aca="false">MIN(1000,MAX(AQ604,IF($A603&gt;=AQ$16,0,AQ$13*(AQ$16-$A603)+AQ$14*(AQ$16-$A603)^2+AQ$15*(AQ$16-$A603)^3)))</f>
        <v>0</v>
      </c>
      <c r="AR603" s="54" t="n">
        <f aca="false">MIN(1000,MAX(AR604,IF($A603&gt;=AR$16,0,AR$13*(AR$16-$A603)+AR$14*(AR$16-$A603)^2+AR$15*(AR$16-$A603)^3)))</f>
        <v>0</v>
      </c>
      <c r="AS603" s="54" t="n">
        <f aca="false">MIN(1000,MAX(AS604,IF($A603&gt;=AS$16,0,AS$13*(AS$16-$A603)+AS$14*(AS$16-$A603)^2+AS$15*(AS$16-$A603)^3)))</f>
        <v>0</v>
      </c>
      <c r="AT603" s="54" t="n">
        <f aca="false">MIN(1000,MAX(AT604,IF($A603&gt;=AT$16,0,AT$13*(AT$16-$A603)+AT$14*(AT$16-$A603)^2+AT$15*(AT$16-$A603)^3)))</f>
        <v>0</v>
      </c>
      <c r="AU603" s="54" t="n">
        <f aca="false">MIN(1000,MAX(AU604,IF($A603&gt;=AU$16,0,AU$13*(AU$16-$A603)+AU$14*(AU$16-$A603)^2+AU$15*(AU$16-$A603)^3)))</f>
        <v>0</v>
      </c>
      <c r="AV603" s="54" t="n">
        <f aca="false">MIN(1000,MAX(AV604,IF($A603&gt;=AV$16,0,AV$13*(AV$16-$A603)+AV$14*(AV$16-$A603)^2+AV$15*(AV$16-$A603)^3)))</f>
        <v>79.9295300000001</v>
      </c>
      <c r="AW603" s="54" t="n">
        <f aca="false">MIN(1000,MAX(AW604,IF($A603&gt;=AW$16,0,AW$13*(AW$16-$A603)+AW$14*(AW$16-$A603)^2+AW$15*(AW$16-$A603)^3)))</f>
        <v>0</v>
      </c>
      <c r="AX603" s="54" t="n">
        <f aca="false">MIN(1000,MAX(AX604,IF($A603&gt;=AX$16,0,AX$13*(AX$16-$A603)+AX$14*(AX$16-$A603)^2+AX$15*(AX$16-$A603)^3)))</f>
        <v>58.216864</v>
      </c>
      <c r="AY603" s="54" t="n">
        <f aca="false">MIN(1000,MAX(AY604,IF($A603&gt;=AY$16,0,AY$13*(AY$16-$A603)+AY$14*(AY$16-$A603)^2+AY$15*(AY$16-$A603)^3)))</f>
        <v>0</v>
      </c>
      <c r="AZ603" s="54" t="n">
        <f aca="false">MIN(1000,MAX(AZ604,IF($A603&gt;=AZ$16,0,AZ$13*(AZ$16-$A603)+AZ$14*(AZ$16-$A603)^2+AZ$15*(AZ$16-$A603)^3)))</f>
        <v>0</v>
      </c>
      <c r="BA603" s="54" t="n">
        <f aca="false">MIN(1000,MAX(BA604,IF($A603&gt;=BA$16,0,BA$13*(BA$16-$A603)+BA$14*(BA$16-$A603)^2+BA$15*(BA$16-$A603)^3)))</f>
        <v>0</v>
      </c>
    </row>
    <row r="604" customFormat="false" ht="13.8" hidden="false" customHeight="false" outlineLevel="0" collapsed="false">
      <c r="A604" s="12" t="n">
        <f aca="false">A603+10</f>
        <v>5870</v>
      </c>
      <c r="B604" s="54" t="n">
        <f aca="false">MIN(1000,MAX(B605,IF($A604&gt;=B$16,0,B$13*(B$16-$A604)+B$14*(B$16-$A604)^2+B$15*(B$16-$A604)^3)))</f>
        <v>0</v>
      </c>
      <c r="C604" s="54" t="n">
        <f aca="false">MIN(1000,MAX(C605,IF($A604&gt;=C$16,0,C$13*(C$16-$A604)+C$14*(C$16-$A604)^2+C$15*(C$16-$A604)^3)))</f>
        <v>0</v>
      </c>
      <c r="D604" s="54" t="n">
        <f aca="false">MIN(1000,MAX(D605,IF($A604&gt;=D$16,0,D$13*(D$16-$A604)+D$14*(D$16-$A604)^2+D$15*(D$16-$A604)^3)))</f>
        <v>0</v>
      </c>
      <c r="E604" s="54" t="n">
        <f aca="false">MIN(1000,MAX(E605,IF($A604&gt;=E$16,0,E$13*(E$16-$A604)+E$14*(E$16-$A604)^2+E$15*(E$16-$A604)^3)))</f>
        <v>0</v>
      </c>
      <c r="F604" s="54" t="n">
        <f aca="false">MIN(1000,MAX(F605,IF($A604&gt;=F$16,0,F$13*(F$16-$A604)+F$14*(F$16-$A604)^2+F$15*(F$16-$A604)^3)))</f>
        <v>0</v>
      </c>
      <c r="G604" s="54" t="n">
        <f aca="false">MIN(1000,MAX(G605,IF($A604&gt;=G$16,0,G$13*(G$16-$A604)+G$14*(G$16-$A604)^2+G$15*(G$16-$A604)^3)))</f>
        <v>0</v>
      </c>
      <c r="H604" s="54" t="n">
        <f aca="false">MIN(1000,MAX(H605,IF($A604&gt;=H$16,0,H$13*(H$16-$A604)+H$14*(H$16-$A604)^2+H$15*(H$16-$A604)^3)))</f>
        <v>0</v>
      </c>
      <c r="I604" s="54" t="n">
        <f aca="false">MIN(1000,MAX(I605,IF($A604&gt;=I$16,0,I$13*(I$16-$A604)+I$14*(I$16-$A604)^2+I$15*(I$16-$A604)^3)))</f>
        <v>0</v>
      </c>
      <c r="J604" s="54" t="n">
        <f aca="false">MIN(1000,MAX(J605,IF($A604&gt;=J$16,0,J$13*(J$16-$A604)+J$14*(J$16-$A604)^2+J$15*(J$16-$A604)^3)))</f>
        <v>0</v>
      </c>
      <c r="K604" s="54" t="n">
        <f aca="false">MIN(1000,MAX(K605,IF($A604&gt;=K$16,0,K$13*(K$16-$A604)+K$14*(K$16-$A604)^2+K$15*(K$16-$A604)^3)))</f>
        <v>0</v>
      </c>
      <c r="L604" s="54" t="n">
        <f aca="false">MIN(1000,MAX(L605,IF($A604&gt;=L$16,0,L$13*(L$16-$A604)+L$14*(L$16-$A604)^2+L$15*(L$16-$A604)^3)))</f>
        <v>0</v>
      </c>
      <c r="M604" s="54" t="n">
        <f aca="false">MIN(1000,MAX(M605,IF($A604&gt;=M$16,0,M$13*(M$16-$A604)+M$14*(M$16-$A604)^2+M$15*(M$16-$A604)^3)))</f>
        <v>0</v>
      </c>
      <c r="N604" s="54" t="n">
        <f aca="false">MIN(1000,MAX(N605,IF($A604&gt;=N$16,0,N$13*(N$16-$A604)+N$14*(N$16-$A604)^2+N$15*(N$16-$A604)^3)))</f>
        <v>0</v>
      </c>
      <c r="O604" s="54" t="n">
        <f aca="false">MIN(1000,MAX(O605,IF($A604&gt;=O$16,0,O$13*(O$16-$A604)+O$14*(O$16-$A604)^2+O$15*(O$16-$A604)^3)))</f>
        <v>0</v>
      </c>
      <c r="P604" s="54" t="n">
        <f aca="false">MIN(1000,MAX(P605,IF($A604&gt;=P$16,0,P$13*(P$16-$A604)+P$14*(P$16-$A604)^2+P$15*(P$16-$A604)^3)))</f>
        <v>0</v>
      </c>
      <c r="Q604" s="54" t="n">
        <f aca="false">MIN(1000,MAX(Q605,IF($A604&gt;=Q$16,0,Q$13*(Q$16-$A604)+Q$14*(Q$16-$A604)^2+Q$15*(Q$16-$A604)^3)))</f>
        <v>0</v>
      </c>
      <c r="R604" s="54" t="n">
        <f aca="false">MIN(1000,MAX(R605,IF($A604&gt;=R$16,0,R$13*(R$16-$A604)+R$14*(R$16-$A604)^2+R$15*(R$16-$A604)^3)))</f>
        <v>0</v>
      </c>
      <c r="S604" s="54" t="n">
        <f aca="false">MIN(1000,MAX(S605,IF($A604&gt;=S$16,0,S$13*(S$16-$A604)+S$14*(S$16-$A604)^2+S$15*(S$16-$A604)^3)))</f>
        <v>0</v>
      </c>
      <c r="T604" s="54" t="n">
        <f aca="false">MIN(1000,MAX(T605,IF($A604&gt;=T$16,0,T$13*(T$16-$A604)+T$14*(T$16-$A604)^2+T$15*(T$16-$A604)^3)))</f>
        <v>0</v>
      </c>
      <c r="U604" s="54" t="n">
        <f aca="false">MIN(1000,MAX(U605,IF($A604&gt;=U$16,0,U$13*(U$16-$A604)+U$14*(U$16-$A604)^2+U$15*(U$16-$A604)^3)))</f>
        <v>13.23245</v>
      </c>
      <c r="V604" s="54" t="n">
        <f aca="false">MIN(1000,MAX(V605,IF($A604&gt;=V$16,0,V$13*(V$16-$A604)+V$14*(V$16-$A604)^2+V$15*(V$16-$A604)^3)))</f>
        <v>0</v>
      </c>
      <c r="W604" s="54" t="n">
        <f aca="false">MIN(1000,MAX(W605,IF($A604&gt;=W$16,0,W$13*(W$16-$A604)+W$14*(W$16-$A604)^2+W$15*(W$16-$A604)^3)))</f>
        <v>8.01348</v>
      </c>
      <c r="X604" s="54" t="n">
        <f aca="false">MIN(1000,MAX(X605,IF($A604&gt;=X$16,0,X$13*(X$16-$A604)+X$14*(X$16-$A604)^2+X$15*(X$16-$A604)^3)))</f>
        <v>0</v>
      </c>
      <c r="Y604" s="54" t="n">
        <f aca="false">MIN(1000,MAX(Y605,IF($A604&gt;=Y$16,0,Y$13*(Y$16-$A604)+Y$14*(Y$16-$A604)^2+Y$15*(Y$16-$A604)^3)))</f>
        <v>0</v>
      </c>
      <c r="Z604" s="54" t="n">
        <f aca="false">MIN(1000,MAX(Z605,IF($A604&gt;=Z$16,0,Z$13*(Z$16-$A604)+Z$14*(Z$16-$A604)^2+Z$15*(Z$16-$A604)^3)))</f>
        <v>0</v>
      </c>
      <c r="AC604" s="54" t="n">
        <f aca="false">MIN(1000,MAX(AC605,IF($A604&gt;=AC$16,0,AC$13*(AC$16-$A604)+AC$14*(AC$16-$A604)^2+AC$15*(AC$16-$A604)^3)))</f>
        <v>0</v>
      </c>
      <c r="AD604" s="54" t="n">
        <f aca="false">MIN(1000,MAX(AD605,IF($A604&gt;=AD$16,0,AD$13*(AD$16-$A604)+AD$14*(AD$16-$A604)^2+AD$15*(AD$16-$A604)^3)))</f>
        <v>0</v>
      </c>
      <c r="AE604" s="54" t="n">
        <f aca="false">MIN(1000,MAX(AE605,IF($A604&gt;=AE$16,0,AE$13*(AE$16-$A604)+AE$14*(AE$16-$A604)^2+AE$15*(AE$16-$A604)^3)))</f>
        <v>0</v>
      </c>
      <c r="AF604" s="54" t="n">
        <f aca="false">MIN(1000,MAX(AF605,IF($A604&gt;=AF$16,0,AF$13*(AF$16-$A604)+AF$14*(AF$16-$A604)^2+AF$15*(AF$16-$A604)^3)))</f>
        <v>0</v>
      </c>
      <c r="AG604" s="54" t="n">
        <f aca="false">MIN(1000,MAX(AG605,IF($A604&gt;=AG$16,0,AG$13*(AG$16-$A604)+AG$14*(AG$16-$A604)^2+AG$15*(AG$16-$A604)^3)))</f>
        <v>0</v>
      </c>
      <c r="AH604" s="54" t="n">
        <f aca="false">MIN(1000,MAX(AH605,IF($A604&gt;=AH$16,0,AH$13*(AH$16-$A604)+AH$14*(AH$16-$A604)^2+AH$15*(AH$16-$A604)^3)))</f>
        <v>0</v>
      </c>
      <c r="AI604" s="54" t="n">
        <f aca="false">MIN(1000,MAX(AI605,IF($A604&gt;=AI$16,0,AI$13*(AI$16-$A604)+AI$14*(AI$16-$A604)^2+AI$15*(AI$16-$A604)^3)))</f>
        <v>0</v>
      </c>
      <c r="AJ604" s="54" t="n">
        <f aca="false">MIN(1000,MAX(AJ605,IF($A604&gt;=AJ$16,0,AJ$13*(AJ$16-$A604)+AJ$14*(AJ$16-$A604)^2+AJ$15*(AJ$16-$A604)^3)))</f>
        <v>0</v>
      </c>
      <c r="AK604" s="54" t="n">
        <f aca="false">MIN(1000,MAX(AK605,IF($A604&gt;=AK$16,0,AK$13*(AK$16-$A604)+AK$14*(AK$16-$A604)^2+AK$15*(AK$16-$A604)^3)))</f>
        <v>0</v>
      </c>
      <c r="AL604" s="54" t="n">
        <f aca="false">MIN(1000,MAX(AL605,IF($A604&gt;=AL$16,0,AL$13*(AL$16-$A604)+AL$14*(AL$16-$A604)^2+AL$15*(AL$16-$A604)^3)))</f>
        <v>0</v>
      </c>
      <c r="AM604" s="54" t="n">
        <f aca="false">MIN(1000,MAX(AM605,IF($A604&gt;=AM$16,0,AM$13*(AM$16-$A604)+AM$14*(AM$16-$A604)^2+AM$15*(AM$16-$A604)^3)))</f>
        <v>0</v>
      </c>
      <c r="AN604" s="54" t="n">
        <f aca="false">MIN(1000,MAX(AN605,IF($A604&gt;=AN$16,0,AN$13*(AN$16-$A604)+AN$14*(AN$16-$A604)^2+AN$15*(AN$16-$A604)^3)))</f>
        <v>0</v>
      </c>
      <c r="AO604" s="54" t="n">
        <f aca="false">MIN(1000,MAX(AO605,IF($A604&gt;=AO$16,0,AO$13*(AO$16-$A604)+AO$14*(AO$16-$A604)^2+AO$15*(AO$16-$A604)^3)))</f>
        <v>0</v>
      </c>
      <c r="AP604" s="54" t="n">
        <f aca="false">MIN(1000,MAX(AP605,IF($A604&gt;=AP$16,0,AP$13*(AP$16-$A604)+AP$14*(AP$16-$A604)^2+AP$15*(AP$16-$A604)^3)))</f>
        <v>0</v>
      </c>
      <c r="AQ604" s="54" t="n">
        <f aca="false">MIN(1000,MAX(AQ605,IF($A604&gt;=AQ$16,0,AQ$13*(AQ$16-$A604)+AQ$14*(AQ$16-$A604)^2+AQ$15*(AQ$16-$A604)^3)))</f>
        <v>0</v>
      </c>
      <c r="AR604" s="54" t="n">
        <f aca="false">MIN(1000,MAX(AR605,IF($A604&gt;=AR$16,0,AR$13*(AR$16-$A604)+AR$14*(AR$16-$A604)^2+AR$15*(AR$16-$A604)^3)))</f>
        <v>0</v>
      </c>
      <c r="AS604" s="54" t="n">
        <f aca="false">MIN(1000,MAX(AS605,IF($A604&gt;=AS$16,0,AS$13*(AS$16-$A604)+AS$14*(AS$16-$A604)^2+AS$15*(AS$16-$A604)^3)))</f>
        <v>0</v>
      </c>
      <c r="AT604" s="54" t="n">
        <f aca="false">MIN(1000,MAX(AT605,IF($A604&gt;=AT$16,0,AT$13*(AT$16-$A604)+AT$14*(AT$16-$A604)^2+AT$15*(AT$16-$A604)^3)))</f>
        <v>0</v>
      </c>
      <c r="AU604" s="54" t="n">
        <f aca="false">MIN(1000,MAX(AU605,IF($A604&gt;=AU$16,0,AU$13*(AU$16-$A604)+AU$14*(AU$16-$A604)^2+AU$15*(AU$16-$A604)^3)))</f>
        <v>0</v>
      </c>
      <c r="AV604" s="54" t="n">
        <f aca="false">MIN(1000,MAX(AV605,IF($A604&gt;=AV$16,0,AV$13*(AV$16-$A604)+AV$14*(AV$16-$A604)^2+AV$15*(AV$16-$A604)^3)))</f>
        <v>78.4765300000001</v>
      </c>
      <c r="AW604" s="54" t="n">
        <f aca="false">MIN(1000,MAX(AW605,IF($A604&gt;=AW$16,0,AW$13*(AW$16-$A604)+AW$14*(AW$16-$A604)^2+AW$15*(AW$16-$A604)^3)))</f>
        <v>0</v>
      </c>
      <c r="AX604" s="54" t="n">
        <f aca="false">MIN(1000,MAX(AX605,IF($A604&gt;=AX$16,0,AX$13*(AX$16-$A604)+AX$14*(AX$16-$A604)^2+AX$15*(AX$16-$A604)^3)))</f>
        <v>58.216864</v>
      </c>
      <c r="AY604" s="54" t="n">
        <f aca="false">MIN(1000,MAX(AY605,IF($A604&gt;=AY$16,0,AY$13*(AY$16-$A604)+AY$14*(AY$16-$A604)^2+AY$15*(AY$16-$A604)^3)))</f>
        <v>0</v>
      </c>
      <c r="AZ604" s="54" t="n">
        <f aca="false">MIN(1000,MAX(AZ605,IF($A604&gt;=AZ$16,0,AZ$13*(AZ$16-$A604)+AZ$14*(AZ$16-$A604)^2+AZ$15*(AZ$16-$A604)^3)))</f>
        <v>0</v>
      </c>
      <c r="BA604" s="54" t="n">
        <f aca="false">MIN(1000,MAX(BA605,IF($A604&gt;=BA$16,0,BA$13*(BA$16-$A604)+BA$14*(BA$16-$A604)^2+BA$15*(BA$16-$A604)^3)))</f>
        <v>0</v>
      </c>
    </row>
    <row r="605" customFormat="false" ht="13.8" hidden="false" customHeight="false" outlineLevel="0" collapsed="false">
      <c r="A605" s="12" t="n">
        <f aca="false">A604+10</f>
        <v>5880</v>
      </c>
      <c r="B605" s="54" t="n">
        <f aca="false">MIN(1000,MAX(B606,IF($A605&gt;=B$16,0,B$13*(B$16-$A605)+B$14*(B$16-$A605)^2+B$15*(B$16-$A605)^3)))</f>
        <v>0</v>
      </c>
      <c r="C605" s="54" t="n">
        <f aca="false">MIN(1000,MAX(C606,IF($A605&gt;=C$16,0,C$13*(C$16-$A605)+C$14*(C$16-$A605)^2+C$15*(C$16-$A605)^3)))</f>
        <v>0</v>
      </c>
      <c r="D605" s="54" t="n">
        <f aca="false">MIN(1000,MAX(D606,IF($A605&gt;=D$16,0,D$13*(D$16-$A605)+D$14*(D$16-$A605)^2+D$15*(D$16-$A605)^3)))</f>
        <v>0</v>
      </c>
      <c r="E605" s="54" t="n">
        <f aca="false">MIN(1000,MAX(E606,IF($A605&gt;=E$16,0,E$13*(E$16-$A605)+E$14*(E$16-$A605)^2+E$15*(E$16-$A605)^3)))</f>
        <v>0</v>
      </c>
      <c r="F605" s="54" t="n">
        <f aca="false">MIN(1000,MAX(F606,IF($A605&gt;=F$16,0,F$13*(F$16-$A605)+F$14*(F$16-$A605)^2+F$15*(F$16-$A605)^3)))</f>
        <v>0</v>
      </c>
      <c r="G605" s="54" t="n">
        <f aca="false">MIN(1000,MAX(G606,IF($A605&gt;=G$16,0,G$13*(G$16-$A605)+G$14*(G$16-$A605)^2+G$15*(G$16-$A605)^3)))</f>
        <v>0</v>
      </c>
      <c r="H605" s="54" t="n">
        <f aca="false">MIN(1000,MAX(H606,IF($A605&gt;=H$16,0,H$13*(H$16-$A605)+H$14*(H$16-$A605)^2+H$15*(H$16-$A605)^3)))</f>
        <v>0</v>
      </c>
      <c r="I605" s="54" t="n">
        <f aca="false">MIN(1000,MAX(I606,IF($A605&gt;=I$16,0,I$13*(I$16-$A605)+I$14*(I$16-$A605)^2+I$15*(I$16-$A605)^3)))</f>
        <v>0</v>
      </c>
      <c r="J605" s="54" t="n">
        <f aca="false">MIN(1000,MAX(J606,IF($A605&gt;=J$16,0,J$13*(J$16-$A605)+J$14*(J$16-$A605)^2+J$15*(J$16-$A605)^3)))</f>
        <v>0</v>
      </c>
      <c r="K605" s="54" t="n">
        <f aca="false">MIN(1000,MAX(K606,IF($A605&gt;=K$16,0,K$13*(K$16-$A605)+K$14*(K$16-$A605)^2+K$15*(K$16-$A605)^3)))</f>
        <v>0</v>
      </c>
      <c r="L605" s="54" t="n">
        <f aca="false">MIN(1000,MAX(L606,IF($A605&gt;=L$16,0,L$13*(L$16-$A605)+L$14*(L$16-$A605)^2+L$15*(L$16-$A605)^3)))</f>
        <v>0</v>
      </c>
      <c r="M605" s="54" t="n">
        <f aca="false">MIN(1000,MAX(M606,IF($A605&gt;=M$16,0,M$13*(M$16-$A605)+M$14*(M$16-$A605)^2+M$15*(M$16-$A605)^3)))</f>
        <v>0</v>
      </c>
      <c r="N605" s="54" t="n">
        <f aca="false">MIN(1000,MAX(N606,IF($A605&gt;=N$16,0,N$13*(N$16-$A605)+N$14*(N$16-$A605)^2+N$15*(N$16-$A605)^3)))</f>
        <v>0</v>
      </c>
      <c r="O605" s="54" t="n">
        <f aca="false">MIN(1000,MAX(O606,IF($A605&gt;=O$16,0,O$13*(O$16-$A605)+O$14*(O$16-$A605)^2+O$15*(O$16-$A605)^3)))</f>
        <v>0</v>
      </c>
      <c r="P605" s="54" t="n">
        <f aca="false">MIN(1000,MAX(P606,IF($A605&gt;=P$16,0,P$13*(P$16-$A605)+P$14*(P$16-$A605)^2+P$15*(P$16-$A605)^3)))</f>
        <v>0</v>
      </c>
      <c r="Q605" s="54" t="n">
        <f aca="false">MIN(1000,MAX(Q606,IF($A605&gt;=Q$16,0,Q$13*(Q$16-$A605)+Q$14*(Q$16-$A605)^2+Q$15*(Q$16-$A605)^3)))</f>
        <v>0</v>
      </c>
      <c r="R605" s="54" t="n">
        <f aca="false">MIN(1000,MAX(R606,IF($A605&gt;=R$16,0,R$13*(R$16-$A605)+R$14*(R$16-$A605)^2+R$15*(R$16-$A605)^3)))</f>
        <v>0</v>
      </c>
      <c r="S605" s="54" t="n">
        <f aca="false">MIN(1000,MAX(S606,IF($A605&gt;=S$16,0,S$13*(S$16-$A605)+S$14*(S$16-$A605)^2+S$15*(S$16-$A605)^3)))</f>
        <v>0</v>
      </c>
      <c r="T605" s="54" t="n">
        <f aca="false">MIN(1000,MAX(T606,IF($A605&gt;=T$16,0,T$13*(T$16-$A605)+T$14*(T$16-$A605)^2+T$15*(T$16-$A605)^3)))</f>
        <v>0</v>
      </c>
      <c r="U605" s="54" t="n">
        <f aca="false">MIN(1000,MAX(U606,IF($A605&gt;=U$16,0,U$13*(U$16-$A605)+U$14*(U$16-$A605)^2+U$15*(U$16-$A605)^3)))</f>
        <v>12.98745</v>
      </c>
      <c r="V605" s="54" t="n">
        <f aca="false">MIN(1000,MAX(V606,IF($A605&gt;=V$16,0,V$13*(V$16-$A605)+V$14*(V$16-$A605)^2+V$15*(V$16-$A605)^3)))</f>
        <v>0</v>
      </c>
      <c r="W605" s="54" t="n">
        <f aca="false">MIN(1000,MAX(W606,IF($A605&gt;=W$16,0,W$13*(W$16-$A605)+W$14*(W$16-$A605)^2+W$15*(W$16-$A605)^3)))</f>
        <v>7.88448</v>
      </c>
      <c r="X605" s="54" t="n">
        <f aca="false">MIN(1000,MAX(X606,IF($A605&gt;=X$16,0,X$13*(X$16-$A605)+X$14*(X$16-$A605)^2+X$15*(X$16-$A605)^3)))</f>
        <v>0</v>
      </c>
      <c r="Y605" s="54" t="n">
        <f aca="false">MIN(1000,MAX(Y606,IF($A605&gt;=Y$16,0,Y$13*(Y$16-$A605)+Y$14*(Y$16-$A605)^2+Y$15*(Y$16-$A605)^3)))</f>
        <v>0</v>
      </c>
      <c r="Z605" s="54" t="n">
        <f aca="false">MIN(1000,MAX(Z606,IF($A605&gt;=Z$16,0,Z$13*(Z$16-$A605)+Z$14*(Z$16-$A605)^2+Z$15*(Z$16-$A605)^3)))</f>
        <v>0</v>
      </c>
      <c r="AC605" s="54" t="n">
        <f aca="false">MIN(1000,MAX(AC606,IF($A605&gt;=AC$16,0,AC$13*(AC$16-$A605)+AC$14*(AC$16-$A605)^2+AC$15*(AC$16-$A605)^3)))</f>
        <v>0</v>
      </c>
      <c r="AD605" s="54" t="n">
        <f aca="false">MIN(1000,MAX(AD606,IF($A605&gt;=AD$16,0,AD$13*(AD$16-$A605)+AD$14*(AD$16-$A605)^2+AD$15*(AD$16-$A605)^3)))</f>
        <v>0</v>
      </c>
      <c r="AE605" s="54" t="n">
        <f aca="false">MIN(1000,MAX(AE606,IF($A605&gt;=AE$16,0,AE$13*(AE$16-$A605)+AE$14*(AE$16-$A605)^2+AE$15*(AE$16-$A605)^3)))</f>
        <v>0</v>
      </c>
      <c r="AF605" s="54" t="n">
        <f aca="false">MIN(1000,MAX(AF606,IF($A605&gt;=AF$16,0,AF$13*(AF$16-$A605)+AF$14*(AF$16-$A605)^2+AF$15*(AF$16-$A605)^3)))</f>
        <v>0</v>
      </c>
      <c r="AG605" s="54" t="n">
        <f aca="false">MIN(1000,MAX(AG606,IF($A605&gt;=AG$16,0,AG$13*(AG$16-$A605)+AG$14*(AG$16-$A605)^2+AG$15*(AG$16-$A605)^3)))</f>
        <v>0</v>
      </c>
      <c r="AH605" s="54" t="n">
        <f aca="false">MIN(1000,MAX(AH606,IF($A605&gt;=AH$16,0,AH$13*(AH$16-$A605)+AH$14*(AH$16-$A605)^2+AH$15*(AH$16-$A605)^3)))</f>
        <v>0</v>
      </c>
      <c r="AI605" s="54" t="n">
        <f aca="false">MIN(1000,MAX(AI606,IF($A605&gt;=AI$16,0,AI$13*(AI$16-$A605)+AI$14*(AI$16-$A605)^2+AI$15*(AI$16-$A605)^3)))</f>
        <v>0</v>
      </c>
      <c r="AJ605" s="54" t="n">
        <f aca="false">MIN(1000,MAX(AJ606,IF($A605&gt;=AJ$16,0,AJ$13*(AJ$16-$A605)+AJ$14*(AJ$16-$A605)^2+AJ$15*(AJ$16-$A605)^3)))</f>
        <v>0</v>
      </c>
      <c r="AK605" s="54" t="n">
        <f aca="false">MIN(1000,MAX(AK606,IF($A605&gt;=AK$16,0,AK$13*(AK$16-$A605)+AK$14*(AK$16-$A605)^2+AK$15*(AK$16-$A605)^3)))</f>
        <v>0</v>
      </c>
      <c r="AL605" s="54" t="n">
        <f aca="false">MIN(1000,MAX(AL606,IF($A605&gt;=AL$16,0,AL$13*(AL$16-$A605)+AL$14*(AL$16-$A605)^2+AL$15*(AL$16-$A605)^3)))</f>
        <v>0</v>
      </c>
      <c r="AM605" s="54" t="n">
        <f aca="false">MIN(1000,MAX(AM606,IF($A605&gt;=AM$16,0,AM$13*(AM$16-$A605)+AM$14*(AM$16-$A605)^2+AM$15*(AM$16-$A605)^3)))</f>
        <v>0</v>
      </c>
      <c r="AN605" s="54" t="n">
        <f aca="false">MIN(1000,MAX(AN606,IF($A605&gt;=AN$16,0,AN$13*(AN$16-$A605)+AN$14*(AN$16-$A605)^2+AN$15*(AN$16-$A605)^3)))</f>
        <v>0</v>
      </c>
      <c r="AO605" s="54" t="n">
        <f aca="false">MIN(1000,MAX(AO606,IF($A605&gt;=AO$16,0,AO$13*(AO$16-$A605)+AO$14*(AO$16-$A605)^2+AO$15*(AO$16-$A605)^3)))</f>
        <v>0</v>
      </c>
      <c r="AP605" s="54" t="n">
        <f aca="false">MIN(1000,MAX(AP606,IF($A605&gt;=AP$16,0,AP$13*(AP$16-$A605)+AP$14*(AP$16-$A605)^2+AP$15*(AP$16-$A605)^3)))</f>
        <v>0</v>
      </c>
      <c r="AQ605" s="54" t="n">
        <f aca="false">MIN(1000,MAX(AQ606,IF($A605&gt;=AQ$16,0,AQ$13*(AQ$16-$A605)+AQ$14*(AQ$16-$A605)^2+AQ$15*(AQ$16-$A605)^3)))</f>
        <v>0</v>
      </c>
      <c r="AR605" s="54" t="n">
        <f aca="false">MIN(1000,MAX(AR606,IF($A605&gt;=AR$16,0,AR$13*(AR$16-$A605)+AR$14*(AR$16-$A605)^2+AR$15*(AR$16-$A605)^3)))</f>
        <v>0</v>
      </c>
      <c r="AS605" s="54" t="n">
        <f aca="false">MIN(1000,MAX(AS606,IF($A605&gt;=AS$16,0,AS$13*(AS$16-$A605)+AS$14*(AS$16-$A605)^2+AS$15*(AS$16-$A605)^3)))</f>
        <v>0</v>
      </c>
      <c r="AT605" s="54" t="n">
        <f aca="false">MIN(1000,MAX(AT606,IF($A605&gt;=AT$16,0,AT$13*(AT$16-$A605)+AT$14*(AT$16-$A605)^2+AT$15*(AT$16-$A605)^3)))</f>
        <v>0</v>
      </c>
      <c r="AU605" s="54" t="n">
        <f aca="false">MIN(1000,MAX(AU606,IF($A605&gt;=AU$16,0,AU$13*(AU$16-$A605)+AU$14*(AU$16-$A605)^2+AU$15*(AU$16-$A605)^3)))</f>
        <v>0</v>
      </c>
      <c r="AV605" s="54" t="n">
        <f aca="false">MIN(1000,MAX(AV606,IF($A605&gt;=AV$16,0,AV$13*(AV$16-$A605)+AV$14*(AV$16-$A605)^2+AV$15*(AV$16-$A605)^3)))</f>
        <v>77.0235300000001</v>
      </c>
      <c r="AW605" s="54" t="n">
        <f aca="false">MIN(1000,MAX(AW606,IF($A605&gt;=AW$16,0,AW$13*(AW$16-$A605)+AW$14*(AW$16-$A605)^2+AW$15*(AW$16-$A605)^3)))</f>
        <v>0</v>
      </c>
      <c r="AX605" s="54" t="n">
        <f aca="false">MIN(1000,MAX(AX606,IF($A605&gt;=AX$16,0,AX$13*(AX$16-$A605)+AX$14*(AX$16-$A605)^2+AX$15*(AX$16-$A605)^3)))</f>
        <v>58.216864</v>
      </c>
      <c r="AY605" s="54" t="n">
        <f aca="false">MIN(1000,MAX(AY606,IF($A605&gt;=AY$16,0,AY$13*(AY$16-$A605)+AY$14*(AY$16-$A605)^2+AY$15*(AY$16-$A605)^3)))</f>
        <v>0</v>
      </c>
      <c r="AZ605" s="54" t="n">
        <f aca="false">MIN(1000,MAX(AZ606,IF($A605&gt;=AZ$16,0,AZ$13*(AZ$16-$A605)+AZ$14*(AZ$16-$A605)^2+AZ$15*(AZ$16-$A605)^3)))</f>
        <v>0</v>
      </c>
      <c r="BA605" s="54" t="n">
        <f aca="false">MIN(1000,MAX(BA606,IF($A605&gt;=BA$16,0,BA$13*(BA$16-$A605)+BA$14*(BA$16-$A605)^2+BA$15*(BA$16-$A605)^3)))</f>
        <v>0</v>
      </c>
    </row>
    <row r="606" customFormat="false" ht="13.8" hidden="false" customHeight="false" outlineLevel="0" collapsed="false">
      <c r="A606" s="12" t="n">
        <f aca="false">A605+10</f>
        <v>5890</v>
      </c>
      <c r="B606" s="54" t="n">
        <f aca="false">MIN(1000,MAX(B607,IF($A606&gt;=B$16,0,B$13*(B$16-$A606)+B$14*(B$16-$A606)^2+B$15*(B$16-$A606)^3)))</f>
        <v>0</v>
      </c>
      <c r="C606" s="54" t="n">
        <f aca="false">MIN(1000,MAX(C607,IF($A606&gt;=C$16,0,C$13*(C$16-$A606)+C$14*(C$16-$A606)^2+C$15*(C$16-$A606)^3)))</f>
        <v>0</v>
      </c>
      <c r="D606" s="54" t="n">
        <f aca="false">MIN(1000,MAX(D607,IF($A606&gt;=D$16,0,D$13*(D$16-$A606)+D$14*(D$16-$A606)^2+D$15*(D$16-$A606)^3)))</f>
        <v>0</v>
      </c>
      <c r="E606" s="54" t="n">
        <f aca="false">MIN(1000,MAX(E607,IF($A606&gt;=E$16,0,E$13*(E$16-$A606)+E$14*(E$16-$A606)^2+E$15*(E$16-$A606)^3)))</f>
        <v>0</v>
      </c>
      <c r="F606" s="54" t="n">
        <f aca="false">MIN(1000,MAX(F607,IF($A606&gt;=F$16,0,F$13*(F$16-$A606)+F$14*(F$16-$A606)^2+F$15*(F$16-$A606)^3)))</f>
        <v>0</v>
      </c>
      <c r="G606" s="54" t="n">
        <f aca="false">MIN(1000,MAX(G607,IF($A606&gt;=G$16,0,G$13*(G$16-$A606)+G$14*(G$16-$A606)^2+G$15*(G$16-$A606)^3)))</f>
        <v>0</v>
      </c>
      <c r="H606" s="54" t="n">
        <f aca="false">MIN(1000,MAX(H607,IF($A606&gt;=H$16,0,H$13*(H$16-$A606)+H$14*(H$16-$A606)^2+H$15*(H$16-$A606)^3)))</f>
        <v>0</v>
      </c>
      <c r="I606" s="54" t="n">
        <f aca="false">MIN(1000,MAX(I607,IF($A606&gt;=I$16,0,I$13*(I$16-$A606)+I$14*(I$16-$A606)^2+I$15*(I$16-$A606)^3)))</f>
        <v>0</v>
      </c>
      <c r="J606" s="54" t="n">
        <f aca="false">MIN(1000,MAX(J607,IF($A606&gt;=J$16,0,J$13*(J$16-$A606)+J$14*(J$16-$A606)^2+J$15*(J$16-$A606)^3)))</f>
        <v>0</v>
      </c>
      <c r="K606" s="54" t="n">
        <f aca="false">MIN(1000,MAX(K607,IF($A606&gt;=K$16,0,K$13*(K$16-$A606)+K$14*(K$16-$A606)^2+K$15*(K$16-$A606)^3)))</f>
        <v>0</v>
      </c>
      <c r="L606" s="54" t="n">
        <f aca="false">MIN(1000,MAX(L607,IF($A606&gt;=L$16,0,L$13*(L$16-$A606)+L$14*(L$16-$A606)^2+L$15*(L$16-$A606)^3)))</f>
        <v>0</v>
      </c>
      <c r="M606" s="54" t="n">
        <f aca="false">MIN(1000,MAX(M607,IF($A606&gt;=M$16,0,M$13*(M$16-$A606)+M$14*(M$16-$A606)^2+M$15*(M$16-$A606)^3)))</f>
        <v>0</v>
      </c>
      <c r="N606" s="54" t="n">
        <f aca="false">MIN(1000,MAX(N607,IF($A606&gt;=N$16,0,N$13*(N$16-$A606)+N$14*(N$16-$A606)^2+N$15*(N$16-$A606)^3)))</f>
        <v>0</v>
      </c>
      <c r="O606" s="54" t="n">
        <f aca="false">MIN(1000,MAX(O607,IF($A606&gt;=O$16,0,O$13*(O$16-$A606)+O$14*(O$16-$A606)^2+O$15*(O$16-$A606)^3)))</f>
        <v>0</v>
      </c>
      <c r="P606" s="54" t="n">
        <f aca="false">MIN(1000,MAX(P607,IF($A606&gt;=P$16,0,P$13*(P$16-$A606)+P$14*(P$16-$A606)^2+P$15*(P$16-$A606)^3)))</f>
        <v>0</v>
      </c>
      <c r="Q606" s="54" t="n">
        <f aca="false">MIN(1000,MAX(Q607,IF($A606&gt;=Q$16,0,Q$13*(Q$16-$A606)+Q$14*(Q$16-$A606)^2+Q$15*(Q$16-$A606)^3)))</f>
        <v>0</v>
      </c>
      <c r="R606" s="54" t="n">
        <f aca="false">MIN(1000,MAX(R607,IF($A606&gt;=R$16,0,R$13*(R$16-$A606)+R$14*(R$16-$A606)^2+R$15*(R$16-$A606)^3)))</f>
        <v>0</v>
      </c>
      <c r="S606" s="54" t="n">
        <f aca="false">MIN(1000,MAX(S607,IF($A606&gt;=S$16,0,S$13*(S$16-$A606)+S$14*(S$16-$A606)^2+S$15*(S$16-$A606)^3)))</f>
        <v>0</v>
      </c>
      <c r="T606" s="54" t="n">
        <f aca="false">MIN(1000,MAX(T607,IF($A606&gt;=T$16,0,T$13*(T$16-$A606)+T$14*(T$16-$A606)^2+T$15*(T$16-$A606)^3)))</f>
        <v>0</v>
      </c>
      <c r="U606" s="54" t="n">
        <f aca="false">MIN(1000,MAX(U607,IF($A606&gt;=U$16,0,U$13*(U$16-$A606)+U$14*(U$16-$A606)^2+U$15*(U$16-$A606)^3)))</f>
        <v>12.74245</v>
      </c>
      <c r="V606" s="54" t="n">
        <f aca="false">MIN(1000,MAX(V607,IF($A606&gt;=V$16,0,V$13*(V$16-$A606)+V$14*(V$16-$A606)^2+V$15*(V$16-$A606)^3)))</f>
        <v>0</v>
      </c>
      <c r="W606" s="54" t="n">
        <f aca="false">MIN(1000,MAX(W607,IF($A606&gt;=W$16,0,W$13*(W$16-$A606)+W$14*(W$16-$A606)^2+W$15*(W$16-$A606)^3)))</f>
        <v>7.75548</v>
      </c>
      <c r="X606" s="54" t="n">
        <f aca="false">MIN(1000,MAX(X607,IF($A606&gt;=X$16,0,X$13*(X$16-$A606)+X$14*(X$16-$A606)^2+X$15*(X$16-$A606)^3)))</f>
        <v>0</v>
      </c>
      <c r="Y606" s="54" t="n">
        <f aca="false">MIN(1000,MAX(Y607,IF($A606&gt;=Y$16,0,Y$13*(Y$16-$A606)+Y$14*(Y$16-$A606)^2+Y$15*(Y$16-$A606)^3)))</f>
        <v>0</v>
      </c>
      <c r="Z606" s="54" t="n">
        <f aca="false">MIN(1000,MAX(Z607,IF($A606&gt;=Z$16,0,Z$13*(Z$16-$A606)+Z$14*(Z$16-$A606)^2+Z$15*(Z$16-$A606)^3)))</f>
        <v>0</v>
      </c>
      <c r="AC606" s="54" t="n">
        <f aca="false">MIN(1000,MAX(AC607,IF($A606&gt;=AC$16,0,AC$13*(AC$16-$A606)+AC$14*(AC$16-$A606)^2+AC$15*(AC$16-$A606)^3)))</f>
        <v>0</v>
      </c>
      <c r="AD606" s="54" t="n">
        <f aca="false">MIN(1000,MAX(AD607,IF($A606&gt;=AD$16,0,AD$13*(AD$16-$A606)+AD$14*(AD$16-$A606)^2+AD$15*(AD$16-$A606)^3)))</f>
        <v>0</v>
      </c>
      <c r="AE606" s="54" t="n">
        <f aca="false">MIN(1000,MAX(AE607,IF($A606&gt;=AE$16,0,AE$13*(AE$16-$A606)+AE$14*(AE$16-$A606)^2+AE$15*(AE$16-$A606)^3)))</f>
        <v>0</v>
      </c>
      <c r="AF606" s="54" t="n">
        <f aca="false">MIN(1000,MAX(AF607,IF($A606&gt;=AF$16,0,AF$13*(AF$16-$A606)+AF$14*(AF$16-$A606)^2+AF$15*(AF$16-$A606)^3)))</f>
        <v>0</v>
      </c>
      <c r="AG606" s="54" t="n">
        <f aca="false">MIN(1000,MAX(AG607,IF($A606&gt;=AG$16,0,AG$13*(AG$16-$A606)+AG$14*(AG$16-$A606)^2+AG$15*(AG$16-$A606)^3)))</f>
        <v>0</v>
      </c>
      <c r="AH606" s="54" t="n">
        <f aca="false">MIN(1000,MAX(AH607,IF($A606&gt;=AH$16,0,AH$13*(AH$16-$A606)+AH$14*(AH$16-$A606)^2+AH$15*(AH$16-$A606)^3)))</f>
        <v>0</v>
      </c>
      <c r="AI606" s="54" t="n">
        <f aca="false">MIN(1000,MAX(AI607,IF($A606&gt;=AI$16,0,AI$13*(AI$16-$A606)+AI$14*(AI$16-$A606)^2+AI$15*(AI$16-$A606)^3)))</f>
        <v>0</v>
      </c>
      <c r="AJ606" s="54" t="n">
        <f aca="false">MIN(1000,MAX(AJ607,IF($A606&gt;=AJ$16,0,AJ$13*(AJ$16-$A606)+AJ$14*(AJ$16-$A606)^2+AJ$15*(AJ$16-$A606)^3)))</f>
        <v>0</v>
      </c>
      <c r="AK606" s="54" t="n">
        <f aca="false">MIN(1000,MAX(AK607,IF($A606&gt;=AK$16,0,AK$13*(AK$16-$A606)+AK$14*(AK$16-$A606)^2+AK$15*(AK$16-$A606)^3)))</f>
        <v>0</v>
      </c>
      <c r="AL606" s="54" t="n">
        <f aca="false">MIN(1000,MAX(AL607,IF($A606&gt;=AL$16,0,AL$13*(AL$16-$A606)+AL$14*(AL$16-$A606)^2+AL$15*(AL$16-$A606)^3)))</f>
        <v>0</v>
      </c>
      <c r="AM606" s="54" t="n">
        <f aca="false">MIN(1000,MAX(AM607,IF($A606&gt;=AM$16,0,AM$13*(AM$16-$A606)+AM$14*(AM$16-$A606)^2+AM$15*(AM$16-$A606)^3)))</f>
        <v>0</v>
      </c>
      <c r="AN606" s="54" t="n">
        <f aca="false">MIN(1000,MAX(AN607,IF($A606&gt;=AN$16,0,AN$13*(AN$16-$A606)+AN$14*(AN$16-$A606)^2+AN$15*(AN$16-$A606)^3)))</f>
        <v>0</v>
      </c>
      <c r="AO606" s="54" t="n">
        <f aca="false">MIN(1000,MAX(AO607,IF($A606&gt;=AO$16,0,AO$13*(AO$16-$A606)+AO$14*(AO$16-$A606)^2+AO$15*(AO$16-$A606)^3)))</f>
        <v>0</v>
      </c>
      <c r="AP606" s="54" t="n">
        <f aca="false">MIN(1000,MAX(AP607,IF($A606&gt;=AP$16,0,AP$13*(AP$16-$A606)+AP$14*(AP$16-$A606)^2+AP$15*(AP$16-$A606)^3)))</f>
        <v>0</v>
      </c>
      <c r="AQ606" s="54" t="n">
        <f aca="false">MIN(1000,MAX(AQ607,IF($A606&gt;=AQ$16,0,AQ$13*(AQ$16-$A606)+AQ$14*(AQ$16-$A606)^2+AQ$15*(AQ$16-$A606)^3)))</f>
        <v>0</v>
      </c>
      <c r="AR606" s="54" t="n">
        <f aca="false">MIN(1000,MAX(AR607,IF($A606&gt;=AR$16,0,AR$13*(AR$16-$A606)+AR$14*(AR$16-$A606)^2+AR$15*(AR$16-$A606)^3)))</f>
        <v>0</v>
      </c>
      <c r="AS606" s="54" t="n">
        <f aca="false">MIN(1000,MAX(AS607,IF($A606&gt;=AS$16,0,AS$13*(AS$16-$A606)+AS$14*(AS$16-$A606)^2+AS$15*(AS$16-$A606)^3)))</f>
        <v>0</v>
      </c>
      <c r="AT606" s="54" t="n">
        <f aca="false">MIN(1000,MAX(AT607,IF($A606&gt;=AT$16,0,AT$13*(AT$16-$A606)+AT$14*(AT$16-$A606)^2+AT$15*(AT$16-$A606)^3)))</f>
        <v>0</v>
      </c>
      <c r="AU606" s="54" t="n">
        <f aca="false">MIN(1000,MAX(AU607,IF($A606&gt;=AU$16,0,AU$13*(AU$16-$A606)+AU$14*(AU$16-$A606)^2+AU$15*(AU$16-$A606)^3)))</f>
        <v>0</v>
      </c>
      <c r="AV606" s="54" t="n">
        <f aca="false">MIN(1000,MAX(AV607,IF($A606&gt;=AV$16,0,AV$13*(AV$16-$A606)+AV$14*(AV$16-$A606)^2+AV$15*(AV$16-$A606)^3)))</f>
        <v>75.5705300000001</v>
      </c>
      <c r="AW606" s="54" t="n">
        <f aca="false">MIN(1000,MAX(AW607,IF($A606&gt;=AW$16,0,AW$13*(AW$16-$A606)+AW$14*(AW$16-$A606)^2+AW$15*(AW$16-$A606)^3)))</f>
        <v>0</v>
      </c>
      <c r="AX606" s="54" t="n">
        <f aca="false">MIN(1000,MAX(AX607,IF($A606&gt;=AX$16,0,AX$13*(AX$16-$A606)+AX$14*(AX$16-$A606)^2+AX$15*(AX$16-$A606)^3)))</f>
        <v>58.216864</v>
      </c>
      <c r="AY606" s="54" t="n">
        <f aca="false">MIN(1000,MAX(AY607,IF($A606&gt;=AY$16,0,AY$13*(AY$16-$A606)+AY$14*(AY$16-$A606)^2+AY$15*(AY$16-$A606)^3)))</f>
        <v>0</v>
      </c>
      <c r="AZ606" s="54" t="n">
        <f aca="false">MIN(1000,MAX(AZ607,IF($A606&gt;=AZ$16,0,AZ$13*(AZ$16-$A606)+AZ$14*(AZ$16-$A606)^2+AZ$15*(AZ$16-$A606)^3)))</f>
        <v>0</v>
      </c>
      <c r="BA606" s="54" t="n">
        <f aca="false">MIN(1000,MAX(BA607,IF($A606&gt;=BA$16,0,BA$13*(BA$16-$A606)+BA$14*(BA$16-$A606)^2+BA$15*(BA$16-$A606)^3)))</f>
        <v>0</v>
      </c>
    </row>
    <row r="607" customFormat="false" ht="13.8" hidden="false" customHeight="false" outlineLevel="0" collapsed="false">
      <c r="A607" s="12" t="n">
        <f aca="false">A606+10</f>
        <v>5900</v>
      </c>
      <c r="B607" s="54" t="n">
        <f aca="false">MIN(1000,MAX(B608,IF($A607&gt;=B$16,0,B$13*(B$16-$A607)+B$14*(B$16-$A607)^2+B$15*(B$16-$A607)^3)))</f>
        <v>0</v>
      </c>
      <c r="C607" s="54" t="n">
        <f aca="false">MIN(1000,MAX(C608,IF($A607&gt;=C$16,0,C$13*(C$16-$A607)+C$14*(C$16-$A607)^2+C$15*(C$16-$A607)^3)))</f>
        <v>0</v>
      </c>
      <c r="D607" s="54" t="n">
        <f aca="false">MIN(1000,MAX(D608,IF($A607&gt;=D$16,0,D$13*(D$16-$A607)+D$14*(D$16-$A607)^2+D$15*(D$16-$A607)^3)))</f>
        <v>0</v>
      </c>
      <c r="E607" s="54" t="n">
        <f aca="false">MIN(1000,MAX(E608,IF($A607&gt;=E$16,0,E$13*(E$16-$A607)+E$14*(E$16-$A607)^2+E$15*(E$16-$A607)^3)))</f>
        <v>0</v>
      </c>
      <c r="F607" s="54" t="n">
        <f aca="false">MIN(1000,MAX(F608,IF($A607&gt;=F$16,0,F$13*(F$16-$A607)+F$14*(F$16-$A607)^2+F$15*(F$16-$A607)^3)))</f>
        <v>0</v>
      </c>
      <c r="G607" s="54" t="n">
        <f aca="false">MIN(1000,MAX(G608,IF($A607&gt;=G$16,0,G$13*(G$16-$A607)+G$14*(G$16-$A607)^2+G$15*(G$16-$A607)^3)))</f>
        <v>0</v>
      </c>
      <c r="H607" s="54" t="n">
        <f aca="false">MIN(1000,MAX(H608,IF($A607&gt;=H$16,0,H$13*(H$16-$A607)+H$14*(H$16-$A607)^2+H$15*(H$16-$A607)^3)))</f>
        <v>0</v>
      </c>
      <c r="I607" s="54" t="n">
        <f aca="false">MIN(1000,MAX(I608,IF($A607&gt;=I$16,0,I$13*(I$16-$A607)+I$14*(I$16-$A607)^2+I$15*(I$16-$A607)^3)))</f>
        <v>0</v>
      </c>
      <c r="J607" s="54" t="n">
        <f aca="false">MIN(1000,MAX(J608,IF($A607&gt;=J$16,0,J$13*(J$16-$A607)+J$14*(J$16-$A607)^2+J$15*(J$16-$A607)^3)))</f>
        <v>0</v>
      </c>
      <c r="K607" s="54" t="n">
        <f aca="false">MIN(1000,MAX(K608,IF($A607&gt;=K$16,0,K$13*(K$16-$A607)+K$14*(K$16-$A607)^2+K$15*(K$16-$A607)^3)))</f>
        <v>0</v>
      </c>
      <c r="L607" s="54" t="n">
        <f aca="false">MIN(1000,MAX(L608,IF($A607&gt;=L$16,0,L$13*(L$16-$A607)+L$14*(L$16-$A607)^2+L$15*(L$16-$A607)^3)))</f>
        <v>0</v>
      </c>
      <c r="M607" s="54" t="n">
        <f aca="false">MIN(1000,MAX(M608,IF($A607&gt;=M$16,0,M$13*(M$16-$A607)+M$14*(M$16-$A607)^2+M$15*(M$16-$A607)^3)))</f>
        <v>0</v>
      </c>
      <c r="N607" s="54" t="n">
        <f aca="false">MIN(1000,MAX(N608,IF($A607&gt;=N$16,0,N$13*(N$16-$A607)+N$14*(N$16-$A607)^2+N$15*(N$16-$A607)^3)))</f>
        <v>0</v>
      </c>
      <c r="O607" s="54" t="n">
        <f aca="false">MIN(1000,MAX(O608,IF($A607&gt;=O$16,0,O$13*(O$16-$A607)+O$14*(O$16-$A607)^2+O$15*(O$16-$A607)^3)))</f>
        <v>0</v>
      </c>
      <c r="P607" s="54" t="n">
        <f aca="false">MIN(1000,MAX(P608,IF($A607&gt;=P$16,0,P$13*(P$16-$A607)+P$14*(P$16-$A607)^2+P$15*(P$16-$A607)^3)))</f>
        <v>0</v>
      </c>
      <c r="Q607" s="54" t="n">
        <f aca="false">MIN(1000,MAX(Q608,IF($A607&gt;=Q$16,0,Q$13*(Q$16-$A607)+Q$14*(Q$16-$A607)^2+Q$15*(Q$16-$A607)^3)))</f>
        <v>0</v>
      </c>
      <c r="R607" s="54" t="n">
        <f aca="false">MIN(1000,MAX(R608,IF($A607&gt;=R$16,0,R$13*(R$16-$A607)+R$14*(R$16-$A607)^2+R$15*(R$16-$A607)^3)))</f>
        <v>0</v>
      </c>
      <c r="S607" s="54" t="n">
        <f aca="false">MIN(1000,MAX(S608,IF($A607&gt;=S$16,0,S$13*(S$16-$A607)+S$14*(S$16-$A607)^2+S$15*(S$16-$A607)^3)))</f>
        <v>0</v>
      </c>
      <c r="T607" s="54" t="n">
        <f aca="false">MIN(1000,MAX(T608,IF($A607&gt;=T$16,0,T$13*(T$16-$A607)+T$14*(T$16-$A607)^2+T$15*(T$16-$A607)^3)))</f>
        <v>0</v>
      </c>
      <c r="U607" s="54" t="n">
        <f aca="false">MIN(1000,MAX(U608,IF($A607&gt;=U$16,0,U$13*(U$16-$A607)+U$14*(U$16-$A607)^2+U$15*(U$16-$A607)^3)))</f>
        <v>12.49745</v>
      </c>
      <c r="V607" s="54" t="n">
        <f aca="false">MIN(1000,MAX(V608,IF($A607&gt;=V$16,0,V$13*(V$16-$A607)+V$14*(V$16-$A607)^2+V$15*(V$16-$A607)^3)))</f>
        <v>0</v>
      </c>
      <c r="W607" s="54" t="n">
        <f aca="false">MIN(1000,MAX(W608,IF($A607&gt;=W$16,0,W$13*(W$16-$A607)+W$14*(W$16-$A607)^2+W$15*(W$16-$A607)^3)))</f>
        <v>7.62648</v>
      </c>
      <c r="X607" s="54" t="n">
        <f aca="false">MIN(1000,MAX(X608,IF($A607&gt;=X$16,0,X$13*(X$16-$A607)+X$14*(X$16-$A607)^2+X$15*(X$16-$A607)^3)))</f>
        <v>0</v>
      </c>
      <c r="Y607" s="54" t="n">
        <f aca="false">MIN(1000,MAX(Y608,IF($A607&gt;=Y$16,0,Y$13*(Y$16-$A607)+Y$14*(Y$16-$A607)^2+Y$15*(Y$16-$A607)^3)))</f>
        <v>0</v>
      </c>
      <c r="Z607" s="54" t="n">
        <f aca="false">MIN(1000,MAX(Z608,IF($A607&gt;=Z$16,0,Z$13*(Z$16-$A607)+Z$14*(Z$16-$A607)^2+Z$15*(Z$16-$A607)^3)))</f>
        <v>0</v>
      </c>
      <c r="AC607" s="54" t="n">
        <f aca="false">MIN(1000,MAX(AC608,IF($A607&gt;=AC$16,0,AC$13*(AC$16-$A607)+AC$14*(AC$16-$A607)^2+AC$15*(AC$16-$A607)^3)))</f>
        <v>0</v>
      </c>
      <c r="AD607" s="54" t="n">
        <f aca="false">MIN(1000,MAX(AD608,IF($A607&gt;=AD$16,0,AD$13*(AD$16-$A607)+AD$14*(AD$16-$A607)^2+AD$15*(AD$16-$A607)^3)))</f>
        <v>0</v>
      </c>
      <c r="AE607" s="54" t="n">
        <f aca="false">MIN(1000,MAX(AE608,IF($A607&gt;=AE$16,0,AE$13*(AE$16-$A607)+AE$14*(AE$16-$A607)^2+AE$15*(AE$16-$A607)^3)))</f>
        <v>0</v>
      </c>
      <c r="AF607" s="54" t="n">
        <f aca="false">MIN(1000,MAX(AF608,IF($A607&gt;=AF$16,0,AF$13*(AF$16-$A607)+AF$14*(AF$16-$A607)^2+AF$15*(AF$16-$A607)^3)))</f>
        <v>0</v>
      </c>
      <c r="AG607" s="54" t="n">
        <f aca="false">MIN(1000,MAX(AG608,IF($A607&gt;=AG$16,0,AG$13*(AG$16-$A607)+AG$14*(AG$16-$A607)^2+AG$15*(AG$16-$A607)^3)))</f>
        <v>0</v>
      </c>
      <c r="AH607" s="54" t="n">
        <f aca="false">MIN(1000,MAX(AH608,IF($A607&gt;=AH$16,0,AH$13*(AH$16-$A607)+AH$14*(AH$16-$A607)^2+AH$15*(AH$16-$A607)^3)))</f>
        <v>0</v>
      </c>
      <c r="AI607" s="54" t="n">
        <f aca="false">MIN(1000,MAX(AI608,IF($A607&gt;=AI$16,0,AI$13*(AI$16-$A607)+AI$14*(AI$16-$A607)^2+AI$15*(AI$16-$A607)^3)))</f>
        <v>0</v>
      </c>
      <c r="AJ607" s="54" t="n">
        <f aca="false">MIN(1000,MAX(AJ608,IF($A607&gt;=AJ$16,0,AJ$13*(AJ$16-$A607)+AJ$14*(AJ$16-$A607)^2+AJ$15*(AJ$16-$A607)^3)))</f>
        <v>0</v>
      </c>
      <c r="AK607" s="54" t="n">
        <f aca="false">MIN(1000,MAX(AK608,IF($A607&gt;=AK$16,0,AK$13*(AK$16-$A607)+AK$14*(AK$16-$A607)^2+AK$15*(AK$16-$A607)^3)))</f>
        <v>0</v>
      </c>
      <c r="AL607" s="54" t="n">
        <f aca="false">MIN(1000,MAX(AL608,IF($A607&gt;=AL$16,0,AL$13*(AL$16-$A607)+AL$14*(AL$16-$A607)^2+AL$15*(AL$16-$A607)^3)))</f>
        <v>0</v>
      </c>
      <c r="AM607" s="54" t="n">
        <f aca="false">MIN(1000,MAX(AM608,IF($A607&gt;=AM$16,0,AM$13*(AM$16-$A607)+AM$14*(AM$16-$A607)^2+AM$15*(AM$16-$A607)^3)))</f>
        <v>0</v>
      </c>
      <c r="AN607" s="54" t="n">
        <f aca="false">MIN(1000,MAX(AN608,IF($A607&gt;=AN$16,0,AN$13*(AN$16-$A607)+AN$14*(AN$16-$A607)^2+AN$15*(AN$16-$A607)^3)))</f>
        <v>0</v>
      </c>
      <c r="AO607" s="54" t="n">
        <f aca="false">MIN(1000,MAX(AO608,IF($A607&gt;=AO$16,0,AO$13*(AO$16-$A607)+AO$14*(AO$16-$A607)^2+AO$15*(AO$16-$A607)^3)))</f>
        <v>0</v>
      </c>
      <c r="AP607" s="54" t="n">
        <f aca="false">MIN(1000,MAX(AP608,IF($A607&gt;=AP$16,0,AP$13*(AP$16-$A607)+AP$14*(AP$16-$A607)^2+AP$15*(AP$16-$A607)^3)))</f>
        <v>0</v>
      </c>
      <c r="AQ607" s="54" t="n">
        <f aca="false">MIN(1000,MAX(AQ608,IF($A607&gt;=AQ$16,0,AQ$13*(AQ$16-$A607)+AQ$14*(AQ$16-$A607)^2+AQ$15*(AQ$16-$A607)^3)))</f>
        <v>0</v>
      </c>
      <c r="AR607" s="54" t="n">
        <f aca="false">MIN(1000,MAX(AR608,IF($A607&gt;=AR$16,0,AR$13*(AR$16-$A607)+AR$14*(AR$16-$A607)^2+AR$15*(AR$16-$A607)^3)))</f>
        <v>0</v>
      </c>
      <c r="AS607" s="54" t="n">
        <f aca="false">MIN(1000,MAX(AS608,IF($A607&gt;=AS$16,0,AS$13*(AS$16-$A607)+AS$14*(AS$16-$A607)^2+AS$15*(AS$16-$A607)^3)))</f>
        <v>0</v>
      </c>
      <c r="AT607" s="54" t="n">
        <f aca="false">MIN(1000,MAX(AT608,IF($A607&gt;=AT$16,0,AT$13*(AT$16-$A607)+AT$14*(AT$16-$A607)^2+AT$15*(AT$16-$A607)^3)))</f>
        <v>0</v>
      </c>
      <c r="AU607" s="54" t="n">
        <f aca="false">MIN(1000,MAX(AU608,IF($A607&gt;=AU$16,0,AU$13*(AU$16-$A607)+AU$14*(AU$16-$A607)^2+AU$15*(AU$16-$A607)^3)))</f>
        <v>0</v>
      </c>
      <c r="AV607" s="54" t="n">
        <f aca="false">MIN(1000,MAX(AV608,IF($A607&gt;=AV$16,0,AV$13*(AV$16-$A607)+AV$14*(AV$16-$A607)^2+AV$15*(AV$16-$A607)^3)))</f>
        <v>74.1175300000001</v>
      </c>
      <c r="AW607" s="54" t="n">
        <f aca="false">MIN(1000,MAX(AW608,IF($A607&gt;=AW$16,0,AW$13*(AW$16-$A607)+AW$14*(AW$16-$A607)^2+AW$15*(AW$16-$A607)^3)))</f>
        <v>0</v>
      </c>
      <c r="AX607" s="54" t="n">
        <f aca="false">MIN(1000,MAX(AX608,IF($A607&gt;=AX$16,0,AX$13*(AX$16-$A607)+AX$14*(AX$16-$A607)^2+AX$15*(AX$16-$A607)^3)))</f>
        <v>58.216864</v>
      </c>
      <c r="AY607" s="54" t="n">
        <f aca="false">MIN(1000,MAX(AY608,IF($A607&gt;=AY$16,0,AY$13*(AY$16-$A607)+AY$14*(AY$16-$A607)^2+AY$15*(AY$16-$A607)^3)))</f>
        <v>0</v>
      </c>
      <c r="AZ607" s="54" t="n">
        <f aca="false">MIN(1000,MAX(AZ608,IF($A607&gt;=AZ$16,0,AZ$13*(AZ$16-$A607)+AZ$14*(AZ$16-$A607)^2+AZ$15*(AZ$16-$A607)^3)))</f>
        <v>0</v>
      </c>
      <c r="BA607" s="54" t="n">
        <f aca="false">MIN(1000,MAX(BA608,IF($A607&gt;=BA$16,0,BA$13*(BA$16-$A607)+BA$14*(BA$16-$A607)^2+BA$15*(BA$16-$A607)^3)))</f>
        <v>0</v>
      </c>
    </row>
    <row r="608" customFormat="false" ht="13.8" hidden="false" customHeight="false" outlineLevel="0" collapsed="false">
      <c r="A608" s="12" t="n">
        <f aca="false">A607+10</f>
        <v>5910</v>
      </c>
      <c r="B608" s="54" t="n">
        <f aca="false">MIN(1000,MAX(B609,IF($A608&gt;=B$16,0,B$13*(B$16-$A608)+B$14*(B$16-$A608)^2+B$15*(B$16-$A608)^3)))</f>
        <v>0</v>
      </c>
      <c r="C608" s="54" t="n">
        <f aca="false">MIN(1000,MAX(C609,IF($A608&gt;=C$16,0,C$13*(C$16-$A608)+C$14*(C$16-$A608)^2+C$15*(C$16-$A608)^3)))</f>
        <v>0</v>
      </c>
      <c r="D608" s="54" t="n">
        <f aca="false">MIN(1000,MAX(D609,IF($A608&gt;=D$16,0,D$13*(D$16-$A608)+D$14*(D$16-$A608)^2+D$15*(D$16-$A608)^3)))</f>
        <v>0</v>
      </c>
      <c r="E608" s="54" t="n">
        <f aca="false">MIN(1000,MAX(E609,IF($A608&gt;=E$16,0,E$13*(E$16-$A608)+E$14*(E$16-$A608)^2+E$15*(E$16-$A608)^3)))</f>
        <v>0</v>
      </c>
      <c r="F608" s="54" t="n">
        <f aca="false">MIN(1000,MAX(F609,IF($A608&gt;=F$16,0,F$13*(F$16-$A608)+F$14*(F$16-$A608)^2+F$15*(F$16-$A608)^3)))</f>
        <v>0</v>
      </c>
      <c r="G608" s="54" t="n">
        <f aca="false">MIN(1000,MAX(G609,IF($A608&gt;=G$16,0,G$13*(G$16-$A608)+G$14*(G$16-$A608)^2+G$15*(G$16-$A608)^3)))</f>
        <v>0</v>
      </c>
      <c r="H608" s="54" t="n">
        <f aca="false">MIN(1000,MAX(H609,IF($A608&gt;=H$16,0,H$13*(H$16-$A608)+H$14*(H$16-$A608)^2+H$15*(H$16-$A608)^3)))</f>
        <v>0</v>
      </c>
      <c r="I608" s="54" t="n">
        <f aca="false">MIN(1000,MAX(I609,IF($A608&gt;=I$16,0,I$13*(I$16-$A608)+I$14*(I$16-$A608)^2+I$15*(I$16-$A608)^3)))</f>
        <v>0</v>
      </c>
      <c r="J608" s="54" t="n">
        <f aca="false">MIN(1000,MAX(J609,IF($A608&gt;=J$16,0,J$13*(J$16-$A608)+J$14*(J$16-$A608)^2+J$15*(J$16-$A608)^3)))</f>
        <v>0</v>
      </c>
      <c r="K608" s="54" t="n">
        <f aca="false">MIN(1000,MAX(K609,IF($A608&gt;=K$16,0,K$13*(K$16-$A608)+K$14*(K$16-$A608)^2+K$15*(K$16-$A608)^3)))</f>
        <v>0</v>
      </c>
      <c r="L608" s="54" t="n">
        <f aca="false">MIN(1000,MAX(L609,IF($A608&gt;=L$16,0,L$13*(L$16-$A608)+L$14*(L$16-$A608)^2+L$15*(L$16-$A608)^3)))</f>
        <v>0</v>
      </c>
      <c r="M608" s="54" t="n">
        <f aca="false">MIN(1000,MAX(M609,IF($A608&gt;=M$16,0,M$13*(M$16-$A608)+M$14*(M$16-$A608)^2+M$15*(M$16-$A608)^3)))</f>
        <v>0</v>
      </c>
      <c r="N608" s="54" t="n">
        <f aca="false">MIN(1000,MAX(N609,IF($A608&gt;=N$16,0,N$13*(N$16-$A608)+N$14*(N$16-$A608)^2+N$15*(N$16-$A608)^3)))</f>
        <v>0</v>
      </c>
      <c r="O608" s="54" t="n">
        <f aca="false">MIN(1000,MAX(O609,IF($A608&gt;=O$16,0,O$13*(O$16-$A608)+O$14*(O$16-$A608)^2+O$15*(O$16-$A608)^3)))</f>
        <v>0</v>
      </c>
      <c r="P608" s="54" t="n">
        <f aca="false">MIN(1000,MAX(P609,IF($A608&gt;=P$16,0,P$13*(P$16-$A608)+P$14*(P$16-$A608)^2+P$15*(P$16-$A608)^3)))</f>
        <v>0</v>
      </c>
      <c r="Q608" s="54" t="n">
        <f aca="false">MIN(1000,MAX(Q609,IF($A608&gt;=Q$16,0,Q$13*(Q$16-$A608)+Q$14*(Q$16-$A608)^2+Q$15*(Q$16-$A608)^3)))</f>
        <v>0</v>
      </c>
      <c r="R608" s="54" t="n">
        <f aca="false">MIN(1000,MAX(R609,IF($A608&gt;=R$16,0,R$13*(R$16-$A608)+R$14*(R$16-$A608)^2+R$15*(R$16-$A608)^3)))</f>
        <v>0</v>
      </c>
      <c r="S608" s="54" t="n">
        <f aca="false">MIN(1000,MAX(S609,IF($A608&gt;=S$16,0,S$13*(S$16-$A608)+S$14*(S$16-$A608)^2+S$15*(S$16-$A608)^3)))</f>
        <v>0</v>
      </c>
      <c r="T608" s="54" t="n">
        <f aca="false">MIN(1000,MAX(T609,IF($A608&gt;=T$16,0,T$13*(T$16-$A608)+T$14*(T$16-$A608)^2+T$15*(T$16-$A608)^3)))</f>
        <v>0</v>
      </c>
      <c r="U608" s="54" t="n">
        <f aca="false">MIN(1000,MAX(U609,IF($A608&gt;=U$16,0,U$13*(U$16-$A608)+U$14*(U$16-$A608)^2+U$15*(U$16-$A608)^3)))</f>
        <v>12.25245</v>
      </c>
      <c r="V608" s="54" t="n">
        <f aca="false">MIN(1000,MAX(V609,IF($A608&gt;=V$16,0,V$13*(V$16-$A608)+V$14*(V$16-$A608)^2+V$15*(V$16-$A608)^3)))</f>
        <v>0</v>
      </c>
      <c r="W608" s="54" t="n">
        <f aca="false">MIN(1000,MAX(W609,IF($A608&gt;=W$16,0,W$13*(W$16-$A608)+W$14*(W$16-$A608)^2+W$15*(W$16-$A608)^3)))</f>
        <v>7.49748</v>
      </c>
      <c r="X608" s="54" t="n">
        <f aca="false">MIN(1000,MAX(X609,IF($A608&gt;=X$16,0,X$13*(X$16-$A608)+X$14*(X$16-$A608)^2+X$15*(X$16-$A608)^3)))</f>
        <v>0</v>
      </c>
      <c r="Y608" s="54" t="n">
        <f aca="false">MIN(1000,MAX(Y609,IF($A608&gt;=Y$16,0,Y$13*(Y$16-$A608)+Y$14*(Y$16-$A608)^2+Y$15*(Y$16-$A608)^3)))</f>
        <v>0</v>
      </c>
      <c r="Z608" s="54" t="n">
        <f aca="false">MIN(1000,MAX(Z609,IF($A608&gt;=Z$16,0,Z$13*(Z$16-$A608)+Z$14*(Z$16-$A608)^2+Z$15*(Z$16-$A608)^3)))</f>
        <v>0</v>
      </c>
      <c r="AC608" s="54" t="n">
        <f aca="false">MIN(1000,MAX(AC609,IF($A608&gt;=AC$16,0,AC$13*(AC$16-$A608)+AC$14*(AC$16-$A608)^2+AC$15*(AC$16-$A608)^3)))</f>
        <v>0</v>
      </c>
      <c r="AD608" s="54" t="n">
        <f aca="false">MIN(1000,MAX(AD609,IF($A608&gt;=AD$16,0,AD$13*(AD$16-$A608)+AD$14*(AD$16-$A608)^2+AD$15*(AD$16-$A608)^3)))</f>
        <v>0</v>
      </c>
      <c r="AE608" s="54" t="n">
        <f aca="false">MIN(1000,MAX(AE609,IF($A608&gt;=AE$16,0,AE$13*(AE$16-$A608)+AE$14*(AE$16-$A608)^2+AE$15*(AE$16-$A608)^3)))</f>
        <v>0</v>
      </c>
      <c r="AF608" s="54" t="n">
        <f aca="false">MIN(1000,MAX(AF609,IF($A608&gt;=AF$16,0,AF$13*(AF$16-$A608)+AF$14*(AF$16-$A608)^2+AF$15*(AF$16-$A608)^3)))</f>
        <v>0</v>
      </c>
      <c r="AG608" s="54" t="n">
        <f aca="false">MIN(1000,MAX(AG609,IF($A608&gt;=AG$16,0,AG$13*(AG$16-$A608)+AG$14*(AG$16-$A608)^2+AG$15*(AG$16-$A608)^3)))</f>
        <v>0</v>
      </c>
      <c r="AH608" s="54" t="n">
        <f aca="false">MIN(1000,MAX(AH609,IF($A608&gt;=AH$16,0,AH$13*(AH$16-$A608)+AH$14*(AH$16-$A608)^2+AH$15*(AH$16-$A608)^3)))</f>
        <v>0</v>
      </c>
      <c r="AI608" s="54" t="n">
        <f aca="false">MIN(1000,MAX(AI609,IF($A608&gt;=AI$16,0,AI$13*(AI$16-$A608)+AI$14*(AI$16-$A608)^2+AI$15*(AI$16-$A608)^3)))</f>
        <v>0</v>
      </c>
      <c r="AJ608" s="54" t="n">
        <f aca="false">MIN(1000,MAX(AJ609,IF($A608&gt;=AJ$16,0,AJ$13*(AJ$16-$A608)+AJ$14*(AJ$16-$A608)^2+AJ$15*(AJ$16-$A608)^3)))</f>
        <v>0</v>
      </c>
      <c r="AK608" s="54" t="n">
        <f aca="false">MIN(1000,MAX(AK609,IF($A608&gt;=AK$16,0,AK$13*(AK$16-$A608)+AK$14*(AK$16-$A608)^2+AK$15*(AK$16-$A608)^3)))</f>
        <v>0</v>
      </c>
      <c r="AL608" s="54" t="n">
        <f aca="false">MIN(1000,MAX(AL609,IF($A608&gt;=AL$16,0,AL$13*(AL$16-$A608)+AL$14*(AL$16-$A608)^2+AL$15*(AL$16-$A608)^3)))</f>
        <v>0</v>
      </c>
      <c r="AM608" s="54" t="n">
        <f aca="false">MIN(1000,MAX(AM609,IF($A608&gt;=AM$16,0,AM$13*(AM$16-$A608)+AM$14*(AM$16-$A608)^2+AM$15*(AM$16-$A608)^3)))</f>
        <v>0</v>
      </c>
      <c r="AN608" s="54" t="n">
        <f aca="false">MIN(1000,MAX(AN609,IF($A608&gt;=AN$16,0,AN$13*(AN$16-$A608)+AN$14*(AN$16-$A608)^2+AN$15*(AN$16-$A608)^3)))</f>
        <v>0</v>
      </c>
      <c r="AO608" s="54" t="n">
        <f aca="false">MIN(1000,MAX(AO609,IF($A608&gt;=AO$16,0,AO$13*(AO$16-$A608)+AO$14*(AO$16-$A608)^2+AO$15*(AO$16-$A608)^3)))</f>
        <v>0</v>
      </c>
      <c r="AP608" s="54" t="n">
        <f aca="false">MIN(1000,MAX(AP609,IF($A608&gt;=AP$16,0,AP$13*(AP$16-$A608)+AP$14*(AP$16-$A608)^2+AP$15*(AP$16-$A608)^3)))</f>
        <v>0</v>
      </c>
      <c r="AQ608" s="54" t="n">
        <f aca="false">MIN(1000,MAX(AQ609,IF($A608&gt;=AQ$16,0,AQ$13*(AQ$16-$A608)+AQ$14*(AQ$16-$A608)^2+AQ$15*(AQ$16-$A608)^3)))</f>
        <v>0</v>
      </c>
      <c r="AR608" s="54" t="n">
        <f aca="false">MIN(1000,MAX(AR609,IF($A608&gt;=AR$16,0,AR$13*(AR$16-$A608)+AR$14*(AR$16-$A608)^2+AR$15*(AR$16-$A608)^3)))</f>
        <v>0</v>
      </c>
      <c r="AS608" s="54" t="n">
        <f aca="false">MIN(1000,MAX(AS609,IF($A608&gt;=AS$16,0,AS$13*(AS$16-$A608)+AS$14*(AS$16-$A608)^2+AS$15*(AS$16-$A608)^3)))</f>
        <v>0</v>
      </c>
      <c r="AT608" s="54" t="n">
        <f aca="false">MIN(1000,MAX(AT609,IF($A608&gt;=AT$16,0,AT$13*(AT$16-$A608)+AT$14*(AT$16-$A608)^2+AT$15*(AT$16-$A608)^3)))</f>
        <v>0</v>
      </c>
      <c r="AU608" s="54" t="n">
        <f aca="false">MIN(1000,MAX(AU609,IF($A608&gt;=AU$16,0,AU$13*(AU$16-$A608)+AU$14*(AU$16-$A608)^2+AU$15*(AU$16-$A608)^3)))</f>
        <v>0</v>
      </c>
      <c r="AV608" s="54" t="n">
        <f aca="false">MIN(1000,MAX(AV609,IF($A608&gt;=AV$16,0,AV$13*(AV$16-$A608)+AV$14*(AV$16-$A608)^2+AV$15*(AV$16-$A608)^3)))</f>
        <v>72.6645300000001</v>
      </c>
      <c r="AW608" s="54" t="n">
        <f aca="false">MIN(1000,MAX(AW609,IF($A608&gt;=AW$16,0,AW$13*(AW$16-$A608)+AW$14*(AW$16-$A608)^2+AW$15*(AW$16-$A608)^3)))</f>
        <v>0</v>
      </c>
      <c r="AX608" s="54" t="n">
        <f aca="false">MIN(1000,MAX(AX609,IF($A608&gt;=AX$16,0,AX$13*(AX$16-$A608)+AX$14*(AX$16-$A608)^2+AX$15*(AX$16-$A608)^3)))</f>
        <v>58.216864</v>
      </c>
      <c r="AY608" s="54" t="n">
        <f aca="false">MIN(1000,MAX(AY609,IF($A608&gt;=AY$16,0,AY$13*(AY$16-$A608)+AY$14*(AY$16-$A608)^2+AY$15*(AY$16-$A608)^3)))</f>
        <v>0</v>
      </c>
      <c r="AZ608" s="54" t="n">
        <f aca="false">MIN(1000,MAX(AZ609,IF($A608&gt;=AZ$16,0,AZ$13*(AZ$16-$A608)+AZ$14*(AZ$16-$A608)^2+AZ$15*(AZ$16-$A608)^3)))</f>
        <v>0</v>
      </c>
      <c r="BA608" s="54" t="n">
        <f aca="false">MIN(1000,MAX(BA609,IF($A608&gt;=BA$16,0,BA$13*(BA$16-$A608)+BA$14*(BA$16-$A608)^2+BA$15*(BA$16-$A608)^3)))</f>
        <v>0</v>
      </c>
    </row>
    <row r="609" customFormat="false" ht="13.8" hidden="false" customHeight="false" outlineLevel="0" collapsed="false">
      <c r="A609" s="12" t="n">
        <f aca="false">A608+10</f>
        <v>5920</v>
      </c>
      <c r="B609" s="54" t="n">
        <f aca="false">MIN(1000,MAX(B610,IF($A609&gt;=B$16,0,B$13*(B$16-$A609)+B$14*(B$16-$A609)^2+B$15*(B$16-$A609)^3)))</f>
        <v>0</v>
      </c>
      <c r="C609" s="54" t="n">
        <f aca="false">MIN(1000,MAX(C610,IF($A609&gt;=C$16,0,C$13*(C$16-$A609)+C$14*(C$16-$A609)^2+C$15*(C$16-$A609)^3)))</f>
        <v>0</v>
      </c>
      <c r="D609" s="54" t="n">
        <f aca="false">MIN(1000,MAX(D610,IF($A609&gt;=D$16,0,D$13*(D$16-$A609)+D$14*(D$16-$A609)^2+D$15*(D$16-$A609)^3)))</f>
        <v>0</v>
      </c>
      <c r="E609" s="54" t="n">
        <f aca="false">MIN(1000,MAX(E610,IF($A609&gt;=E$16,0,E$13*(E$16-$A609)+E$14*(E$16-$A609)^2+E$15*(E$16-$A609)^3)))</f>
        <v>0</v>
      </c>
      <c r="F609" s="54" t="n">
        <f aca="false">MIN(1000,MAX(F610,IF($A609&gt;=F$16,0,F$13*(F$16-$A609)+F$14*(F$16-$A609)^2+F$15*(F$16-$A609)^3)))</f>
        <v>0</v>
      </c>
      <c r="G609" s="54" t="n">
        <f aca="false">MIN(1000,MAX(G610,IF($A609&gt;=G$16,0,G$13*(G$16-$A609)+G$14*(G$16-$A609)^2+G$15*(G$16-$A609)^3)))</f>
        <v>0</v>
      </c>
      <c r="H609" s="54" t="n">
        <f aca="false">MIN(1000,MAX(H610,IF($A609&gt;=H$16,0,H$13*(H$16-$A609)+H$14*(H$16-$A609)^2+H$15*(H$16-$A609)^3)))</f>
        <v>0</v>
      </c>
      <c r="I609" s="54" t="n">
        <f aca="false">MIN(1000,MAX(I610,IF($A609&gt;=I$16,0,I$13*(I$16-$A609)+I$14*(I$16-$A609)^2+I$15*(I$16-$A609)^3)))</f>
        <v>0</v>
      </c>
      <c r="J609" s="54" t="n">
        <f aca="false">MIN(1000,MAX(J610,IF($A609&gt;=J$16,0,J$13*(J$16-$A609)+J$14*(J$16-$A609)^2+J$15*(J$16-$A609)^3)))</f>
        <v>0</v>
      </c>
      <c r="K609" s="54" t="n">
        <f aca="false">MIN(1000,MAX(K610,IF($A609&gt;=K$16,0,K$13*(K$16-$A609)+K$14*(K$16-$A609)^2+K$15*(K$16-$A609)^3)))</f>
        <v>0</v>
      </c>
      <c r="L609" s="54" t="n">
        <f aca="false">MIN(1000,MAX(L610,IF($A609&gt;=L$16,0,L$13*(L$16-$A609)+L$14*(L$16-$A609)^2+L$15*(L$16-$A609)^3)))</f>
        <v>0</v>
      </c>
      <c r="M609" s="54" t="n">
        <f aca="false">MIN(1000,MAX(M610,IF($A609&gt;=M$16,0,M$13*(M$16-$A609)+M$14*(M$16-$A609)^2+M$15*(M$16-$A609)^3)))</f>
        <v>0</v>
      </c>
      <c r="N609" s="54" t="n">
        <f aca="false">MIN(1000,MAX(N610,IF($A609&gt;=N$16,0,N$13*(N$16-$A609)+N$14*(N$16-$A609)^2+N$15*(N$16-$A609)^3)))</f>
        <v>0</v>
      </c>
      <c r="O609" s="54" t="n">
        <f aca="false">MIN(1000,MAX(O610,IF($A609&gt;=O$16,0,O$13*(O$16-$A609)+O$14*(O$16-$A609)^2+O$15*(O$16-$A609)^3)))</f>
        <v>0</v>
      </c>
      <c r="P609" s="54" t="n">
        <f aca="false">MIN(1000,MAX(P610,IF($A609&gt;=P$16,0,P$13*(P$16-$A609)+P$14*(P$16-$A609)^2+P$15*(P$16-$A609)^3)))</f>
        <v>0</v>
      </c>
      <c r="Q609" s="54" t="n">
        <f aca="false">MIN(1000,MAX(Q610,IF($A609&gt;=Q$16,0,Q$13*(Q$16-$A609)+Q$14*(Q$16-$A609)^2+Q$15*(Q$16-$A609)^3)))</f>
        <v>0</v>
      </c>
      <c r="R609" s="54" t="n">
        <f aca="false">MIN(1000,MAX(R610,IF($A609&gt;=R$16,0,R$13*(R$16-$A609)+R$14*(R$16-$A609)^2+R$15*(R$16-$A609)^3)))</f>
        <v>0</v>
      </c>
      <c r="S609" s="54" t="n">
        <f aca="false">MIN(1000,MAX(S610,IF($A609&gt;=S$16,0,S$13*(S$16-$A609)+S$14*(S$16-$A609)^2+S$15*(S$16-$A609)^3)))</f>
        <v>0</v>
      </c>
      <c r="T609" s="54" t="n">
        <f aca="false">MIN(1000,MAX(T610,IF($A609&gt;=T$16,0,T$13*(T$16-$A609)+T$14*(T$16-$A609)^2+T$15*(T$16-$A609)^3)))</f>
        <v>0</v>
      </c>
      <c r="U609" s="54" t="n">
        <f aca="false">MIN(1000,MAX(U610,IF($A609&gt;=U$16,0,U$13*(U$16-$A609)+U$14*(U$16-$A609)^2+U$15*(U$16-$A609)^3)))</f>
        <v>12.00745</v>
      </c>
      <c r="V609" s="54" t="n">
        <f aca="false">MIN(1000,MAX(V610,IF($A609&gt;=V$16,0,V$13*(V$16-$A609)+V$14*(V$16-$A609)^2+V$15*(V$16-$A609)^3)))</f>
        <v>0</v>
      </c>
      <c r="W609" s="54" t="n">
        <f aca="false">MIN(1000,MAX(W610,IF($A609&gt;=W$16,0,W$13*(W$16-$A609)+W$14*(W$16-$A609)^2+W$15*(W$16-$A609)^3)))</f>
        <v>7.36848</v>
      </c>
      <c r="X609" s="54" t="n">
        <f aca="false">MIN(1000,MAX(X610,IF($A609&gt;=X$16,0,X$13*(X$16-$A609)+X$14*(X$16-$A609)^2+X$15*(X$16-$A609)^3)))</f>
        <v>0</v>
      </c>
      <c r="Y609" s="54" t="n">
        <f aca="false">MIN(1000,MAX(Y610,IF($A609&gt;=Y$16,0,Y$13*(Y$16-$A609)+Y$14*(Y$16-$A609)^2+Y$15*(Y$16-$A609)^3)))</f>
        <v>0</v>
      </c>
      <c r="Z609" s="54" t="n">
        <f aca="false">MIN(1000,MAX(Z610,IF($A609&gt;=Z$16,0,Z$13*(Z$16-$A609)+Z$14*(Z$16-$A609)^2+Z$15*(Z$16-$A609)^3)))</f>
        <v>0</v>
      </c>
      <c r="AC609" s="54" t="n">
        <f aca="false">MIN(1000,MAX(AC610,IF($A609&gt;=AC$16,0,AC$13*(AC$16-$A609)+AC$14*(AC$16-$A609)^2+AC$15*(AC$16-$A609)^3)))</f>
        <v>0</v>
      </c>
      <c r="AD609" s="54" t="n">
        <f aca="false">MIN(1000,MAX(AD610,IF($A609&gt;=AD$16,0,AD$13*(AD$16-$A609)+AD$14*(AD$16-$A609)^2+AD$15*(AD$16-$A609)^3)))</f>
        <v>0</v>
      </c>
      <c r="AE609" s="54" t="n">
        <f aca="false">MIN(1000,MAX(AE610,IF($A609&gt;=AE$16,0,AE$13*(AE$16-$A609)+AE$14*(AE$16-$A609)^2+AE$15*(AE$16-$A609)^3)))</f>
        <v>0</v>
      </c>
      <c r="AF609" s="54" t="n">
        <f aca="false">MIN(1000,MAX(AF610,IF($A609&gt;=AF$16,0,AF$13*(AF$16-$A609)+AF$14*(AF$16-$A609)^2+AF$15*(AF$16-$A609)^3)))</f>
        <v>0</v>
      </c>
      <c r="AG609" s="54" t="n">
        <f aca="false">MIN(1000,MAX(AG610,IF($A609&gt;=AG$16,0,AG$13*(AG$16-$A609)+AG$14*(AG$16-$A609)^2+AG$15*(AG$16-$A609)^3)))</f>
        <v>0</v>
      </c>
      <c r="AH609" s="54" t="n">
        <f aca="false">MIN(1000,MAX(AH610,IF($A609&gt;=AH$16,0,AH$13*(AH$16-$A609)+AH$14*(AH$16-$A609)^2+AH$15*(AH$16-$A609)^3)))</f>
        <v>0</v>
      </c>
      <c r="AI609" s="54" t="n">
        <f aca="false">MIN(1000,MAX(AI610,IF($A609&gt;=AI$16,0,AI$13*(AI$16-$A609)+AI$14*(AI$16-$A609)^2+AI$15*(AI$16-$A609)^3)))</f>
        <v>0</v>
      </c>
      <c r="AJ609" s="54" t="n">
        <f aca="false">MIN(1000,MAX(AJ610,IF($A609&gt;=AJ$16,0,AJ$13*(AJ$16-$A609)+AJ$14*(AJ$16-$A609)^2+AJ$15*(AJ$16-$A609)^3)))</f>
        <v>0</v>
      </c>
      <c r="AK609" s="54" t="n">
        <f aca="false">MIN(1000,MAX(AK610,IF($A609&gt;=AK$16,0,AK$13*(AK$16-$A609)+AK$14*(AK$16-$A609)^2+AK$15*(AK$16-$A609)^3)))</f>
        <v>0</v>
      </c>
      <c r="AL609" s="54" t="n">
        <f aca="false">MIN(1000,MAX(AL610,IF($A609&gt;=AL$16,0,AL$13*(AL$16-$A609)+AL$14*(AL$16-$A609)^2+AL$15*(AL$16-$A609)^3)))</f>
        <v>0</v>
      </c>
      <c r="AM609" s="54" t="n">
        <f aca="false">MIN(1000,MAX(AM610,IF($A609&gt;=AM$16,0,AM$13*(AM$16-$A609)+AM$14*(AM$16-$A609)^2+AM$15*(AM$16-$A609)^3)))</f>
        <v>0</v>
      </c>
      <c r="AN609" s="54" t="n">
        <f aca="false">MIN(1000,MAX(AN610,IF($A609&gt;=AN$16,0,AN$13*(AN$16-$A609)+AN$14*(AN$16-$A609)^2+AN$15*(AN$16-$A609)^3)))</f>
        <v>0</v>
      </c>
      <c r="AO609" s="54" t="n">
        <f aca="false">MIN(1000,MAX(AO610,IF($A609&gt;=AO$16,0,AO$13*(AO$16-$A609)+AO$14*(AO$16-$A609)^2+AO$15*(AO$16-$A609)^3)))</f>
        <v>0</v>
      </c>
      <c r="AP609" s="54" t="n">
        <f aca="false">MIN(1000,MAX(AP610,IF($A609&gt;=AP$16,0,AP$13*(AP$16-$A609)+AP$14*(AP$16-$A609)^2+AP$15*(AP$16-$A609)^3)))</f>
        <v>0</v>
      </c>
      <c r="AQ609" s="54" t="n">
        <f aca="false">MIN(1000,MAX(AQ610,IF($A609&gt;=AQ$16,0,AQ$13*(AQ$16-$A609)+AQ$14*(AQ$16-$A609)^2+AQ$15*(AQ$16-$A609)^3)))</f>
        <v>0</v>
      </c>
      <c r="AR609" s="54" t="n">
        <f aca="false">MIN(1000,MAX(AR610,IF($A609&gt;=AR$16,0,AR$13*(AR$16-$A609)+AR$14*(AR$16-$A609)^2+AR$15*(AR$16-$A609)^3)))</f>
        <v>0</v>
      </c>
      <c r="AS609" s="54" t="n">
        <f aca="false">MIN(1000,MAX(AS610,IF($A609&gt;=AS$16,0,AS$13*(AS$16-$A609)+AS$14*(AS$16-$A609)^2+AS$15*(AS$16-$A609)^3)))</f>
        <v>0</v>
      </c>
      <c r="AT609" s="54" t="n">
        <f aca="false">MIN(1000,MAX(AT610,IF($A609&gt;=AT$16,0,AT$13*(AT$16-$A609)+AT$14*(AT$16-$A609)^2+AT$15*(AT$16-$A609)^3)))</f>
        <v>0</v>
      </c>
      <c r="AU609" s="54" t="n">
        <f aca="false">MIN(1000,MAX(AU610,IF($A609&gt;=AU$16,0,AU$13*(AU$16-$A609)+AU$14*(AU$16-$A609)^2+AU$15*(AU$16-$A609)^3)))</f>
        <v>0</v>
      </c>
      <c r="AV609" s="54" t="n">
        <f aca="false">MIN(1000,MAX(AV610,IF($A609&gt;=AV$16,0,AV$13*(AV$16-$A609)+AV$14*(AV$16-$A609)^2+AV$15*(AV$16-$A609)^3)))</f>
        <v>71.2115300000001</v>
      </c>
      <c r="AW609" s="54" t="n">
        <f aca="false">MIN(1000,MAX(AW610,IF($A609&gt;=AW$16,0,AW$13*(AW$16-$A609)+AW$14*(AW$16-$A609)^2+AW$15*(AW$16-$A609)^3)))</f>
        <v>0</v>
      </c>
      <c r="AX609" s="54" t="n">
        <f aca="false">MIN(1000,MAX(AX610,IF($A609&gt;=AX$16,0,AX$13*(AX$16-$A609)+AX$14*(AX$16-$A609)^2+AX$15*(AX$16-$A609)^3)))</f>
        <v>58.216864</v>
      </c>
      <c r="AY609" s="54" t="n">
        <f aca="false">MIN(1000,MAX(AY610,IF($A609&gt;=AY$16,0,AY$13*(AY$16-$A609)+AY$14*(AY$16-$A609)^2+AY$15*(AY$16-$A609)^3)))</f>
        <v>0</v>
      </c>
      <c r="AZ609" s="54" t="n">
        <f aca="false">MIN(1000,MAX(AZ610,IF($A609&gt;=AZ$16,0,AZ$13*(AZ$16-$A609)+AZ$14*(AZ$16-$A609)^2+AZ$15*(AZ$16-$A609)^3)))</f>
        <v>0</v>
      </c>
      <c r="BA609" s="54" t="n">
        <f aca="false">MIN(1000,MAX(BA610,IF($A609&gt;=BA$16,0,BA$13*(BA$16-$A609)+BA$14*(BA$16-$A609)^2+BA$15*(BA$16-$A609)^3)))</f>
        <v>0</v>
      </c>
    </row>
    <row r="610" customFormat="false" ht="13.8" hidden="false" customHeight="false" outlineLevel="0" collapsed="false">
      <c r="A610" s="12" t="n">
        <f aca="false">A609+10</f>
        <v>5930</v>
      </c>
      <c r="B610" s="54" t="n">
        <f aca="false">MIN(1000,MAX(B611,IF($A610&gt;=B$16,0,B$13*(B$16-$A610)+B$14*(B$16-$A610)^2+B$15*(B$16-$A610)^3)))</f>
        <v>0</v>
      </c>
      <c r="C610" s="54" t="n">
        <f aca="false">MIN(1000,MAX(C611,IF($A610&gt;=C$16,0,C$13*(C$16-$A610)+C$14*(C$16-$A610)^2+C$15*(C$16-$A610)^3)))</f>
        <v>0</v>
      </c>
      <c r="D610" s="54" t="n">
        <f aca="false">MIN(1000,MAX(D611,IF($A610&gt;=D$16,0,D$13*(D$16-$A610)+D$14*(D$16-$A610)^2+D$15*(D$16-$A610)^3)))</f>
        <v>0</v>
      </c>
      <c r="E610" s="54" t="n">
        <f aca="false">MIN(1000,MAX(E611,IF($A610&gt;=E$16,0,E$13*(E$16-$A610)+E$14*(E$16-$A610)^2+E$15*(E$16-$A610)^3)))</f>
        <v>0</v>
      </c>
      <c r="F610" s="54" t="n">
        <f aca="false">MIN(1000,MAX(F611,IF($A610&gt;=F$16,0,F$13*(F$16-$A610)+F$14*(F$16-$A610)^2+F$15*(F$16-$A610)^3)))</f>
        <v>0</v>
      </c>
      <c r="G610" s="54" t="n">
        <f aca="false">MIN(1000,MAX(G611,IF($A610&gt;=G$16,0,G$13*(G$16-$A610)+G$14*(G$16-$A610)^2+G$15*(G$16-$A610)^3)))</f>
        <v>0</v>
      </c>
      <c r="H610" s="54" t="n">
        <f aca="false">MIN(1000,MAX(H611,IF($A610&gt;=H$16,0,H$13*(H$16-$A610)+H$14*(H$16-$A610)^2+H$15*(H$16-$A610)^3)))</f>
        <v>0</v>
      </c>
      <c r="I610" s="54" t="n">
        <f aca="false">MIN(1000,MAX(I611,IF($A610&gt;=I$16,0,I$13*(I$16-$A610)+I$14*(I$16-$A610)^2+I$15*(I$16-$A610)^3)))</f>
        <v>0</v>
      </c>
      <c r="J610" s="54" t="n">
        <f aca="false">MIN(1000,MAX(J611,IF($A610&gt;=J$16,0,J$13*(J$16-$A610)+J$14*(J$16-$A610)^2+J$15*(J$16-$A610)^3)))</f>
        <v>0</v>
      </c>
      <c r="K610" s="54" t="n">
        <f aca="false">MIN(1000,MAX(K611,IF($A610&gt;=K$16,0,K$13*(K$16-$A610)+K$14*(K$16-$A610)^2+K$15*(K$16-$A610)^3)))</f>
        <v>0</v>
      </c>
      <c r="L610" s="54" t="n">
        <f aca="false">MIN(1000,MAX(L611,IF($A610&gt;=L$16,0,L$13*(L$16-$A610)+L$14*(L$16-$A610)^2+L$15*(L$16-$A610)^3)))</f>
        <v>0</v>
      </c>
      <c r="M610" s="54" t="n">
        <f aca="false">MIN(1000,MAX(M611,IF($A610&gt;=M$16,0,M$13*(M$16-$A610)+M$14*(M$16-$A610)^2+M$15*(M$16-$A610)^3)))</f>
        <v>0</v>
      </c>
      <c r="N610" s="54" t="n">
        <f aca="false">MIN(1000,MAX(N611,IF($A610&gt;=N$16,0,N$13*(N$16-$A610)+N$14*(N$16-$A610)^2+N$15*(N$16-$A610)^3)))</f>
        <v>0</v>
      </c>
      <c r="O610" s="54" t="n">
        <f aca="false">MIN(1000,MAX(O611,IF($A610&gt;=O$16,0,O$13*(O$16-$A610)+O$14*(O$16-$A610)^2+O$15*(O$16-$A610)^3)))</f>
        <v>0</v>
      </c>
      <c r="P610" s="54" t="n">
        <f aca="false">MIN(1000,MAX(P611,IF($A610&gt;=P$16,0,P$13*(P$16-$A610)+P$14*(P$16-$A610)^2+P$15*(P$16-$A610)^3)))</f>
        <v>0</v>
      </c>
      <c r="Q610" s="54" t="n">
        <f aca="false">MIN(1000,MAX(Q611,IF($A610&gt;=Q$16,0,Q$13*(Q$16-$A610)+Q$14*(Q$16-$A610)^2+Q$15*(Q$16-$A610)^3)))</f>
        <v>0</v>
      </c>
      <c r="R610" s="54" t="n">
        <f aca="false">MIN(1000,MAX(R611,IF($A610&gt;=R$16,0,R$13*(R$16-$A610)+R$14*(R$16-$A610)^2+R$15*(R$16-$A610)^3)))</f>
        <v>0</v>
      </c>
      <c r="S610" s="54" t="n">
        <f aca="false">MIN(1000,MAX(S611,IF($A610&gt;=S$16,0,S$13*(S$16-$A610)+S$14*(S$16-$A610)^2+S$15*(S$16-$A610)^3)))</f>
        <v>0</v>
      </c>
      <c r="T610" s="54" t="n">
        <f aca="false">MIN(1000,MAX(T611,IF($A610&gt;=T$16,0,T$13*(T$16-$A610)+T$14*(T$16-$A610)^2+T$15*(T$16-$A610)^3)))</f>
        <v>0</v>
      </c>
      <c r="U610" s="54" t="n">
        <f aca="false">MIN(1000,MAX(U611,IF($A610&gt;=U$16,0,U$13*(U$16-$A610)+U$14*(U$16-$A610)^2+U$15*(U$16-$A610)^3)))</f>
        <v>11.76245</v>
      </c>
      <c r="V610" s="54" t="n">
        <f aca="false">MIN(1000,MAX(V611,IF($A610&gt;=V$16,0,V$13*(V$16-$A610)+V$14*(V$16-$A610)^2+V$15*(V$16-$A610)^3)))</f>
        <v>0</v>
      </c>
      <c r="W610" s="54" t="n">
        <f aca="false">MIN(1000,MAX(W611,IF($A610&gt;=W$16,0,W$13*(W$16-$A610)+W$14*(W$16-$A610)^2+W$15*(W$16-$A610)^3)))</f>
        <v>7.23948</v>
      </c>
      <c r="X610" s="54" t="n">
        <f aca="false">MIN(1000,MAX(X611,IF($A610&gt;=X$16,0,X$13*(X$16-$A610)+X$14*(X$16-$A610)^2+X$15*(X$16-$A610)^3)))</f>
        <v>0</v>
      </c>
      <c r="Y610" s="54" t="n">
        <f aca="false">MIN(1000,MAX(Y611,IF($A610&gt;=Y$16,0,Y$13*(Y$16-$A610)+Y$14*(Y$16-$A610)^2+Y$15*(Y$16-$A610)^3)))</f>
        <v>0</v>
      </c>
      <c r="Z610" s="54" t="n">
        <f aca="false">MIN(1000,MAX(Z611,IF($A610&gt;=Z$16,0,Z$13*(Z$16-$A610)+Z$14*(Z$16-$A610)^2+Z$15*(Z$16-$A610)^3)))</f>
        <v>0</v>
      </c>
      <c r="AC610" s="54" t="n">
        <f aca="false">MIN(1000,MAX(AC611,IF($A610&gt;=AC$16,0,AC$13*(AC$16-$A610)+AC$14*(AC$16-$A610)^2+AC$15*(AC$16-$A610)^3)))</f>
        <v>0</v>
      </c>
      <c r="AD610" s="54" t="n">
        <f aca="false">MIN(1000,MAX(AD611,IF($A610&gt;=AD$16,0,AD$13*(AD$16-$A610)+AD$14*(AD$16-$A610)^2+AD$15*(AD$16-$A610)^3)))</f>
        <v>0</v>
      </c>
      <c r="AE610" s="54" t="n">
        <f aca="false">MIN(1000,MAX(AE611,IF($A610&gt;=AE$16,0,AE$13*(AE$16-$A610)+AE$14*(AE$16-$A610)^2+AE$15*(AE$16-$A610)^3)))</f>
        <v>0</v>
      </c>
      <c r="AF610" s="54" t="n">
        <f aca="false">MIN(1000,MAX(AF611,IF($A610&gt;=AF$16,0,AF$13*(AF$16-$A610)+AF$14*(AF$16-$A610)^2+AF$15*(AF$16-$A610)^3)))</f>
        <v>0</v>
      </c>
      <c r="AG610" s="54" t="n">
        <f aca="false">MIN(1000,MAX(AG611,IF($A610&gt;=AG$16,0,AG$13*(AG$16-$A610)+AG$14*(AG$16-$A610)^2+AG$15*(AG$16-$A610)^3)))</f>
        <v>0</v>
      </c>
      <c r="AH610" s="54" t="n">
        <f aca="false">MIN(1000,MAX(AH611,IF($A610&gt;=AH$16,0,AH$13*(AH$16-$A610)+AH$14*(AH$16-$A610)^2+AH$15*(AH$16-$A610)^3)))</f>
        <v>0</v>
      </c>
      <c r="AI610" s="54" t="n">
        <f aca="false">MIN(1000,MAX(AI611,IF($A610&gt;=AI$16,0,AI$13*(AI$16-$A610)+AI$14*(AI$16-$A610)^2+AI$15*(AI$16-$A610)^3)))</f>
        <v>0</v>
      </c>
      <c r="AJ610" s="54" t="n">
        <f aca="false">MIN(1000,MAX(AJ611,IF($A610&gt;=AJ$16,0,AJ$13*(AJ$16-$A610)+AJ$14*(AJ$16-$A610)^2+AJ$15*(AJ$16-$A610)^3)))</f>
        <v>0</v>
      </c>
      <c r="AK610" s="54" t="n">
        <f aca="false">MIN(1000,MAX(AK611,IF($A610&gt;=AK$16,0,AK$13*(AK$16-$A610)+AK$14*(AK$16-$A610)^2+AK$15*(AK$16-$A610)^3)))</f>
        <v>0</v>
      </c>
      <c r="AL610" s="54" t="n">
        <f aca="false">MIN(1000,MAX(AL611,IF($A610&gt;=AL$16,0,AL$13*(AL$16-$A610)+AL$14*(AL$16-$A610)^2+AL$15*(AL$16-$A610)^3)))</f>
        <v>0</v>
      </c>
      <c r="AM610" s="54" t="n">
        <f aca="false">MIN(1000,MAX(AM611,IF($A610&gt;=AM$16,0,AM$13*(AM$16-$A610)+AM$14*(AM$16-$A610)^2+AM$15*(AM$16-$A610)^3)))</f>
        <v>0</v>
      </c>
      <c r="AN610" s="54" t="n">
        <f aca="false">MIN(1000,MAX(AN611,IF($A610&gt;=AN$16,0,AN$13*(AN$16-$A610)+AN$14*(AN$16-$A610)^2+AN$15*(AN$16-$A610)^3)))</f>
        <v>0</v>
      </c>
      <c r="AO610" s="54" t="n">
        <f aca="false">MIN(1000,MAX(AO611,IF($A610&gt;=AO$16,0,AO$13*(AO$16-$A610)+AO$14*(AO$16-$A610)^2+AO$15*(AO$16-$A610)^3)))</f>
        <v>0</v>
      </c>
      <c r="AP610" s="54" t="n">
        <f aca="false">MIN(1000,MAX(AP611,IF($A610&gt;=AP$16,0,AP$13*(AP$16-$A610)+AP$14*(AP$16-$A610)^2+AP$15*(AP$16-$A610)^3)))</f>
        <v>0</v>
      </c>
      <c r="AQ610" s="54" t="n">
        <f aca="false">MIN(1000,MAX(AQ611,IF($A610&gt;=AQ$16,0,AQ$13*(AQ$16-$A610)+AQ$14*(AQ$16-$A610)^2+AQ$15*(AQ$16-$A610)^3)))</f>
        <v>0</v>
      </c>
      <c r="AR610" s="54" t="n">
        <f aca="false">MIN(1000,MAX(AR611,IF($A610&gt;=AR$16,0,AR$13*(AR$16-$A610)+AR$14*(AR$16-$A610)^2+AR$15*(AR$16-$A610)^3)))</f>
        <v>0</v>
      </c>
      <c r="AS610" s="54" t="n">
        <f aca="false">MIN(1000,MAX(AS611,IF($A610&gt;=AS$16,0,AS$13*(AS$16-$A610)+AS$14*(AS$16-$A610)^2+AS$15*(AS$16-$A610)^3)))</f>
        <v>0</v>
      </c>
      <c r="AT610" s="54" t="n">
        <f aca="false">MIN(1000,MAX(AT611,IF($A610&gt;=AT$16,0,AT$13*(AT$16-$A610)+AT$14*(AT$16-$A610)^2+AT$15*(AT$16-$A610)^3)))</f>
        <v>0</v>
      </c>
      <c r="AU610" s="54" t="n">
        <f aca="false">MIN(1000,MAX(AU611,IF($A610&gt;=AU$16,0,AU$13*(AU$16-$A610)+AU$14*(AU$16-$A610)^2+AU$15*(AU$16-$A610)^3)))</f>
        <v>0</v>
      </c>
      <c r="AV610" s="54" t="n">
        <f aca="false">MIN(1000,MAX(AV611,IF($A610&gt;=AV$16,0,AV$13*(AV$16-$A610)+AV$14*(AV$16-$A610)^2+AV$15*(AV$16-$A610)^3)))</f>
        <v>69.7585300000001</v>
      </c>
      <c r="AW610" s="54" t="n">
        <f aca="false">MIN(1000,MAX(AW611,IF($A610&gt;=AW$16,0,AW$13*(AW$16-$A610)+AW$14*(AW$16-$A610)^2+AW$15*(AW$16-$A610)^3)))</f>
        <v>0</v>
      </c>
      <c r="AX610" s="54" t="n">
        <f aca="false">MIN(1000,MAX(AX611,IF($A610&gt;=AX$16,0,AX$13*(AX$16-$A610)+AX$14*(AX$16-$A610)^2+AX$15*(AX$16-$A610)^3)))</f>
        <v>58.216864</v>
      </c>
      <c r="AY610" s="54" t="n">
        <f aca="false">MIN(1000,MAX(AY611,IF($A610&gt;=AY$16,0,AY$13*(AY$16-$A610)+AY$14*(AY$16-$A610)^2+AY$15*(AY$16-$A610)^3)))</f>
        <v>0</v>
      </c>
      <c r="AZ610" s="54" t="n">
        <f aca="false">MIN(1000,MAX(AZ611,IF($A610&gt;=AZ$16,0,AZ$13*(AZ$16-$A610)+AZ$14*(AZ$16-$A610)^2+AZ$15*(AZ$16-$A610)^3)))</f>
        <v>0</v>
      </c>
      <c r="BA610" s="54" t="n">
        <f aca="false">MIN(1000,MAX(BA611,IF($A610&gt;=BA$16,0,BA$13*(BA$16-$A610)+BA$14*(BA$16-$A610)^2+BA$15*(BA$16-$A610)^3)))</f>
        <v>0</v>
      </c>
    </row>
    <row r="611" customFormat="false" ht="13.8" hidden="false" customHeight="false" outlineLevel="0" collapsed="false">
      <c r="A611" s="12" t="n">
        <f aca="false">A610+10</f>
        <v>5940</v>
      </c>
      <c r="B611" s="54" t="n">
        <f aca="false">MIN(1000,MAX(B612,IF($A611&gt;=B$16,0,B$13*(B$16-$A611)+B$14*(B$16-$A611)^2+B$15*(B$16-$A611)^3)))</f>
        <v>0</v>
      </c>
      <c r="C611" s="54" t="n">
        <f aca="false">MIN(1000,MAX(C612,IF($A611&gt;=C$16,0,C$13*(C$16-$A611)+C$14*(C$16-$A611)^2+C$15*(C$16-$A611)^3)))</f>
        <v>0</v>
      </c>
      <c r="D611" s="54" t="n">
        <f aca="false">MIN(1000,MAX(D612,IF($A611&gt;=D$16,0,D$13*(D$16-$A611)+D$14*(D$16-$A611)^2+D$15*(D$16-$A611)^3)))</f>
        <v>0</v>
      </c>
      <c r="E611" s="54" t="n">
        <f aca="false">MIN(1000,MAX(E612,IF($A611&gt;=E$16,0,E$13*(E$16-$A611)+E$14*(E$16-$A611)^2+E$15*(E$16-$A611)^3)))</f>
        <v>0</v>
      </c>
      <c r="F611" s="54" t="n">
        <f aca="false">MIN(1000,MAX(F612,IF($A611&gt;=F$16,0,F$13*(F$16-$A611)+F$14*(F$16-$A611)^2+F$15*(F$16-$A611)^3)))</f>
        <v>0</v>
      </c>
      <c r="G611" s="54" t="n">
        <f aca="false">MIN(1000,MAX(G612,IF($A611&gt;=G$16,0,G$13*(G$16-$A611)+G$14*(G$16-$A611)^2+G$15*(G$16-$A611)^3)))</f>
        <v>0</v>
      </c>
      <c r="H611" s="54" t="n">
        <f aca="false">MIN(1000,MAX(H612,IF($A611&gt;=H$16,0,H$13*(H$16-$A611)+H$14*(H$16-$A611)^2+H$15*(H$16-$A611)^3)))</f>
        <v>0</v>
      </c>
      <c r="I611" s="54" t="n">
        <f aca="false">MIN(1000,MAX(I612,IF($A611&gt;=I$16,0,I$13*(I$16-$A611)+I$14*(I$16-$A611)^2+I$15*(I$16-$A611)^3)))</f>
        <v>0</v>
      </c>
      <c r="J611" s="54" t="n">
        <f aca="false">MIN(1000,MAX(J612,IF($A611&gt;=J$16,0,J$13*(J$16-$A611)+J$14*(J$16-$A611)^2+J$15*(J$16-$A611)^3)))</f>
        <v>0</v>
      </c>
      <c r="K611" s="54" t="n">
        <f aca="false">MIN(1000,MAX(K612,IF($A611&gt;=K$16,0,K$13*(K$16-$A611)+K$14*(K$16-$A611)^2+K$15*(K$16-$A611)^3)))</f>
        <v>0</v>
      </c>
      <c r="L611" s="54" t="n">
        <f aca="false">MIN(1000,MAX(L612,IF($A611&gt;=L$16,0,L$13*(L$16-$A611)+L$14*(L$16-$A611)^2+L$15*(L$16-$A611)^3)))</f>
        <v>0</v>
      </c>
      <c r="M611" s="54" t="n">
        <f aca="false">MIN(1000,MAX(M612,IF($A611&gt;=M$16,0,M$13*(M$16-$A611)+M$14*(M$16-$A611)^2+M$15*(M$16-$A611)^3)))</f>
        <v>0</v>
      </c>
      <c r="N611" s="54" t="n">
        <f aca="false">MIN(1000,MAX(N612,IF($A611&gt;=N$16,0,N$13*(N$16-$A611)+N$14*(N$16-$A611)^2+N$15*(N$16-$A611)^3)))</f>
        <v>0</v>
      </c>
      <c r="O611" s="54" t="n">
        <f aca="false">MIN(1000,MAX(O612,IF($A611&gt;=O$16,0,O$13*(O$16-$A611)+O$14*(O$16-$A611)^2+O$15*(O$16-$A611)^3)))</f>
        <v>0</v>
      </c>
      <c r="P611" s="54" t="n">
        <f aca="false">MIN(1000,MAX(P612,IF($A611&gt;=P$16,0,P$13*(P$16-$A611)+P$14*(P$16-$A611)^2+P$15*(P$16-$A611)^3)))</f>
        <v>0</v>
      </c>
      <c r="Q611" s="54" t="n">
        <f aca="false">MIN(1000,MAX(Q612,IF($A611&gt;=Q$16,0,Q$13*(Q$16-$A611)+Q$14*(Q$16-$A611)^2+Q$15*(Q$16-$A611)^3)))</f>
        <v>0</v>
      </c>
      <c r="R611" s="54" t="n">
        <f aca="false">MIN(1000,MAX(R612,IF($A611&gt;=R$16,0,R$13*(R$16-$A611)+R$14*(R$16-$A611)^2+R$15*(R$16-$A611)^3)))</f>
        <v>0</v>
      </c>
      <c r="S611" s="54" t="n">
        <f aca="false">MIN(1000,MAX(S612,IF($A611&gt;=S$16,0,S$13*(S$16-$A611)+S$14*(S$16-$A611)^2+S$15*(S$16-$A611)^3)))</f>
        <v>0</v>
      </c>
      <c r="T611" s="54" t="n">
        <f aca="false">MIN(1000,MAX(T612,IF($A611&gt;=T$16,0,T$13*(T$16-$A611)+T$14*(T$16-$A611)^2+T$15*(T$16-$A611)^3)))</f>
        <v>0</v>
      </c>
      <c r="U611" s="54" t="n">
        <f aca="false">MIN(1000,MAX(U612,IF($A611&gt;=U$16,0,U$13*(U$16-$A611)+U$14*(U$16-$A611)^2+U$15*(U$16-$A611)^3)))</f>
        <v>11.51745</v>
      </c>
      <c r="V611" s="54" t="n">
        <f aca="false">MIN(1000,MAX(V612,IF($A611&gt;=V$16,0,V$13*(V$16-$A611)+V$14*(V$16-$A611)^2+V$15*(V$16-$A611)^3)))</f>
        <v>0</v>
      </c>
      <c r="W611" s="54" t="n">
        <f aca="false">MIN(1000,MAX(W612,IF($A611&gt;=W$16,0,W$13*(W$16-$A611)+W$14*(W$16-$A611)^2+W$15*(W$16-$A611)^3)))</f>
        <v>7.11048</v>
      </c>
      <c r="X611" s="54" t="n">
        <f aca="false">MIN(1000,MAX(X612,IF($A611&gt;=X$16,0,X$13*(X$16-$A611)+X$14*(X$16-$A611)^2+X$15*(X$16-$A611)^3)))</f>
        <v>0</v>
      </c>
      <c r="Y611" s="54" t="n">
        <f aca="false">MIN(1000,MAX(Y612,IF($A611&gt;=Y$16,0,Y$13*(Y$16-$A611)+Y$14*(Y$16-$A611)^2+Y$15*(Y$16-$A611)^3)))</f>
        <v>0</v>
      </c>
      <c r="Z611" s="54" t="n">
        <f aca="false">MIN(1000,MAX(Z612,IF($A611&gt;=Z$16,0,Z$13*(Z$16-$A611)+Z$14*(Z$16-$A611)^2+Z$15*(Z$16-$A611)^3)))</f>
        <v>0</v>
      </c>
      <c r="AC611" s="54" t="n">
        <f aca="false">MIN(1000,MAX(AC612,IF($A611&gt;=AC$16,0,AC$13*(AC$16-$A611)+AC$14*(AC$16-$A611)^2+AC$15*(AC$16-$A611)^3)))</f>
        <v>0</v>
      </c>
      <c r="AD611" s="54" t="n">
        <f aca="false">MIN(1000,MAX(AD612,IF($A611&gt;=AD$16,0,AD$13*(AD$16-$A611)+AD$14*(AD$16-$A611)^2+AD$15*(AD$16-$A611)^3)))</f>
        <v>0</v>
      </c>
      <c r="AE611" s="54" t="n">
        <f aca="false">MIN(1000,MAX(AE612,IF($A611&gt;=AE$16,0,AE$13*(AE$16-$A611)+AE$14*(AE$16-$A611)^2+AE$15*(AE$16-$A611)^3)))</f>
        <v>0</v>
      </c>
      <c r="AF611" s="54" t="n">
        <f aca="false">MIN(1000,MAX(AF612,IF($A611&gt;=AF$16,0,AF$13*(AF$16-$A611)+AF$14*(AF$16-$A611)^2+AF$15*(AF$16-$A611)^3)))</f>
        <v>0</v>
      </c>
      <c r="AG611" s="54" t="n">
        <f aca="false">MIN(1000,MAX(AG612,IF($A611&gt;=AG$16,0,AG$13*(AG$16-$A611)+AG$14*(AG$16-$A611)^2+AG$15*(AG$16-$A611)^3)))</f>
        <v>0</v>
      </c>
      <c r="AH611" s="54" t="n">
        <f aca="false">MIN(1000,MAX(AH612,IF($A611&gt;=AH$16,0,AH$13*(AH$16-$A611)+AH$14*(AH$16-$A611)^2+AH$15*(AH$16-$A611)^3)))</f>
        <v>0</v>
      </c>
      <c r="AI611" s="54" t="n">
        <f aca="false">MIN(1000,MAX(AI612,IF($A611&gt;=AI$16,0,AI$13*(AI$16-$A611)+AI$14*(AI$16-$A611)^2+AI$15*(AI$16-$A611)^3)))</f>
        <v>0</v>
      </c>
      <c r="AJ611" s="54" t="n">
        <f aca="false">MIN(1000,MAX(AJ612,IF($A611&gt;=AJ$16,0,AJ$13*(AJ$16-$A611)+AJ$14*(AJ$16-$A611)^2+AJ$15*(AJ$16-$A611)^3)))</f>
        <v>0</v>
      </c>
      <c r="AK611" s="54" t="n">
        <f aca="false">MIN(1000,MAX(AK612,IF($A611&gt;=AK$16,0,AK$13*(AK$16-$A611)+AK$14*(AK$16-$A611)^2+AK$15*(AK$16-$A611)^3)))</f>
        <v>0</v>
      </c>
      <c r="AL611" s="54" t="n">
        <f aca="false">MIN(1000,MAX(AL612,IF($A611&gt;=AL$16,0,AL$13*(AL$16-$A611)+AL$14*(AL$16-$A611)^2+AL$15*(AL$16-$A611)^3)))</f>
        <v>0</v>
      </c>
      <c r="AM611" s="54" t="n">
        <f aca="false">MIN(1000,MAX(AM612,IF($A611&gt;=AM$16,0,AM$13*(AM$16-$A611)+AM$14*(AM$16-$A611)^2+AM$15*(AM$16-$A611)^3)))</f>
        <v>0</v>
      </c>
      <c r="AN611" s="54" t="n">
        <f aca="false">MIN(1000,MAX(AN612,IF($A611&gt;=AN$16,0,AN$13*(AN$16-$A611)+AN$14*(AN$16-$A611)^2+AN$15*(AN$16-$A611)^3)))</f>
        <v>0</v>
      </c>
      <c r="AO611" s="54" t="n">
        <f aca="false">MIN(1000,MAX(AO612,IF($A611&gt;=AO$16,0,AO$13*(AO$16-$A611)+AO$14*(AO$16-$A611)^2+AO$15*(AO$16-$A611)^3)))</f>
        <v>0</v>
      </c>
      <c r="AP611" s="54" t="n">
        <f aca="false">MIN(1000,MAX(AP612,IF($A611&gt;=AP$16,0,AP$13*(AP$16-$A611)+AP$14*(AP$16-$A611)^2+AP$15*(AP$16-$A611)^3)))</f>
        <v>0</v>
      </c>
      <c r="AQ611" s="54" t="n">
        <f aca="false">MIN(1000,MAX(AQ612,IF($A611&gt;=AQ$16,0,AQ$13*(AQ$16-$A611)+AQ$14*(AQ$16-$A611)^2+AQ$15*(AQ$16-$A611)^3)))</f>
        <v>0</v>
      </c>
      <c r="AR611" s="54" t="n">
        <f aca="false">MIN(1000,MAX(AR612,IF($A611&gt;=AR$16,0,AR$13*(AR$16-$A611)+AR$14*(AR$16-$A611)^2+AR$15*(AR$16-$A611)^3)))</f>
        <v>0</v>
      </c>
      <c r="AS611" s="54" t="n">
        <f aca="false">MIN(1000,MAX(AS612,IF($A611&gt;=AS$16,0,AS$13*(AS$16-$A611)+AS$14*(AS$16-$A611)^2+AS$15*(AS$16-$A611)^3)))</f>
        <v>0</v>
      </c>
      <c r="AT611" s="54" t="n">
        <f aca="false">MIN(1000,MAX(AT612,IF($A611&gt;=AT$16,0,AT$13*(AT$16-$A611)+AT$14*(AT$16-$A611)^2+AT$15*(AT$16-$A611)^3)))</f>
        <v>0</v>
      </c>
      <c r="AU611" s="54" t="n">
        <f aca="false">MIN(1000,MAX(AU612,IF($A611&gt;=AU$16,0,AU$13*(AU$16-$A611)+AU$14*(AU$16-$A611)^2+AU$15*(AU$16-$A611)^3)))</f>
        <v>0</v>
      </c>
      <c r="AV611" s="54" t="n">
        <f aca="false">MIN(1000,MAX(AV612,IF($A611&gt;=AV$16,0,AV$13*(AV$16-$A611)+AV$14*(AV$16-$A611)^2+AV$15*(AV$16-$A611)^3)))</f>
        <v>68.3055300000001</v>
      </c>
      <c r="AW611" s="54" t="n">
        <f aca="false">MIN(1000,MAX(AW612,IF($A611&gt;=AW$16,0,AW$13*(AW$16-$A611)+AW$14*(AW$16-$A611)^2+AW$15*(AW$16-$A611)^3)))</f>
        <v>0</v>
      </c>
      <c r="AX611" s="54" t="n">
        <f aca="false">MIN(1000,MAX(AX612,IF($A611&gt;=AX$16,0,AX$13*(AX$16-$A611)+AX$14*(AX$16-$A611)^2+AX$15*(AX$16-$A611)^3)))</f>
        <v>58.216864</v>
      </c>
      <c r="AY611" s="54" t="n">
        <f aca="false">MIN(1000,MAX(AY612,IF($A611&gt;=AY$16,0,AY$13*(AY$16-$A611)+AY$14*(AY$16-$A611)^2+AY$15*(AY$16-$A611)^3)))</f>
        <v>0</v>
      </c>
      <c r="AZ611" s="54" t="n">
        <f aca="false">MIN(1000,MAX(AZ612,IF($A611&gt;=AZ$16,0,AZ$13*(AZ$16-$A611)+AZ$14*(AZ$16-$A611)^2+AZ$15*(AZ$16-$A611)^3)))</f>
        <v>0</v>
      </c>
      <c r="BA611" s="54" t="n">
        <f aca="false">MIN(1000,MAX(BA612,IF($A611&gt;=BA$16,0,BA$13*(BA$16-$A611)+BA$14*(BA$16-$A611)^2+BA$15*(BA$16-$A611)^3)))</f>
        <v>0</v>
      </c>
    </row>
    <row r="612" customFormat="false" ht="13.8" hidden="false" customHeight="false" outlineLevel="0" collapsed="false">
      <c r="A612" s="12" t="n">
        <f aca="false">A611+10</f>
        <v>5950</v>
      </c>
      <c r="B612" s="54" t="n">
        <f aca="false">MIN(1000,MAX(B613,IF($A612&gt;=B$16,0,B$13*(B$16-$A612)+B$14*(B$16-$A612)^2+B$15*(B$16-$A612)^3)))</f>
        <v>0</v>
      </c>
      <c r="C612" s="54" t="n">
        <f aca="false">MIN(1000,MAX(C613,IF($A612&gt;=C$16,0,C$13*(C$16-$A612)+C$14*(C$16-$A612)^2+C$15*(C$16-$A612)^3)))</f>
        <v>0</v>
      </c>
      <c r="D612" s="54" t="n">
        <f aca="false">MIN(1000,MAX(D613,IF($A612&gt;=D$16,0,D$13*(D$16-$A612)+D$14*(D$16-$A612)^2+D$15*(D$16-$A612)^3)))</f>
        <v>0</v>
      </c>
      <c r="E612" s="54" t="n">
        <f aca="false">MIN(1000,MAX(E613,IF($A612&gt;=E$16,0,E$13*(E$16-$A612)+E$14*(E$16-$A612)^2+E$15*(E$16-$A612)^3)))</f>
        <v>0</v>
      </c>
      <c r="F612" s="54" t="n">
        <f aca="false">MIN(1000,MAX(F613,IF($A612&gt;=F$16,0,F$13*(F$16-$A612)+F$14*(F$16-$A612)^2+F$15*(F$16-$A612)^3)))</f>
        <v>0</v>
      </c>
      <c r="G612" s="54" t="n">
        <f aca="false">MIN(1000,MAX(G613,IF($A612&gt;=G$16,0,G$13*(G$16-$A612)+G$14*(G$16-$A612)^2+G$15*(G$16-$A612)^3)))</f>
        <v>0</v>
      </c>
      <c r="H612" s="54" t="n">
        <f aca="false">MIN(1000,MAX(H613,IF($A612&gt;=H$16,0,H$13*(H$16-$A612)+H$14*(H$16-$A612)^2+H$15*(H$16-$A612)^3)))</f>
        <v>0</v>
      </c>
      <c r="I612" s="54" t="n">
        <f aca="false">MIN(1000,MAX(I613,IF($A612&gt;=I$16,0,I$13*(I$16-$A612)+I$14*(I$16-$A612)^2+I$15*(I$16-$A612)^3)))</f>
        <v>0</v>
      </c>
      <c r="J612" s="54" t="n">
        <f aca="false">MIN(1000,MAX(J613,IF($A612&gt;=J$16,0,J$13*(J$16-$A612)+J$14*(J$16-$A612)^2+J$15*(J$16-$A612)^3)))</f>
        <v>0</v>
      </c>
      <c r="K612" s="54" t="n">
        <f aca="false">MIN(1000,MAX(K613,IF($A612&gt;=K$16,0,K$13*(K$16-$A612)+K$14*(K$16-$A612)^2+K$15*(K$16-$A612)^3)))</f>
        <v>0</v>
      </c>
      <c r="L612" s="54" t="n">
        <f aca="false">MIN(1000,MAX(L613,IF($A612&gt;=L$16,0,L$13*(L$16-$A612)+L$14*(L$16-$A612)^2+L$15*(L$16-$A612)^3)))</f>
        <v>0</v>
      </c>
      <c r="M612" s="54" t="n">
        <f aca="false">MIN(1000,MAX(M613,IF($A612&gt;=M$16,0,M$13*(M$16-$A612)+M$14*(M$16-$A612)^2+M$15*(M$16-$A612)^3)))</f>
        <v>0</v>
      </c>
      <c r="N612" s="54" t="n">
        <f aca="false">MIN(1000,MAX(N613,IF($A612&gt;=N$16,0,N$13*(N$16-$A612)+N$14*(N$16-$A612)^2+N$15*(N$16-$A612)^3)))</f>
        <v>0</v>
      </c>
      <c r="O612" s="54" t="n">
        <f aca="false">MIN(1000,MAX(O613,IF($A612&gt;=O$16,0,O$13*(O$16-$A612)+O$14*(O$16-$A612)^2+O$15*(O$16-$A612)^3)))</f>
        <v>0</v>
      </c>
      <c r="P612" s="54" t="n">
        <f aca="false">MIN(1000,MAX(P613,IF($A612&gt;=P$16,0,P$13*(P$16-$A612)+P$14*(P$16-$A612)^2+P$15*(P$16-$A612)^3)))</f>
        <v>0</v>
      </c>
      <c r="Q612" s="54" t="n">
        <f aca="false">MIN(1000,MAX(Q613,IF($A612&gt;=Q$16,0,Q$13*(Q$16-$A612)+Q$14*(Q$16-$A612)^2+Q$15*(Q$16-$A612)^3)))</f>
        <v>0</v>
      </c>
      <c r="R612" s="54" t="n">
        <f aca="false">MIN(1000,MAX(R613,IF($A612&gt;=R$16,0,R$13*(R$16-$A612)+R$14*(R$16-$A612)^2+R$15*(R$16-$A612)^3)))</f>
        <v>0</v>
      </c>
      <c r="S612" s="54" t="n">
        <f aca="false">MIN(1000,MAX(S613,IF($A612&gt;=S$16,0,S$13*(S$16-$A612)+S$14*(S$16-$A612)^2+S$15*(S$16-$A612)^3)))</f>
        <v>0</v>
      </c>
      <c r="T612" s="54" t="n">
        <f aca="false">MIN(1000,MAX(T613,IF($A612&gt;=T$16,0,T$13*(T$16-$A612)+T$14*(T$16-$A612)^2+T$15*(T$16-$A612)^3)))</f>
        <v>0</v>
      </c>
      <c r="U612" s="54" t="n">
        <f aca="false">MIN(1000,MAX(U613,IF($A612&gt;=U$16,0,U$13*(U$16-$A612)+U$14*(U$16-$A612)^2+U$15*(U$16-$A612)^3)))</f>
        <v>11.27245</v>
      </c>
      <c r="V612" s="54" t="n">
        <f aca="false">MIN(1000,MAX(V613,IF($A612&gt;=V$16,0,V$13*(V$16-$A612)+V$14*(V$16-$A612)^2+V$15*(V$16-$A612)^3)))</f>
        <v>0</v>
      </c>
      <c r="W612" s="54" t="n">
        <f aca="false">MIN(1000,MAX(W613,IF($A612&gt;=W$16,0,W$13*(W$16-$A612)+W$14*(W$16-$A612)^2+W$15*(W$16-$A612)^3)))</f>
        <v>6.98148</v>
      </c>
      <c r="X612" s="54" t="n">
        <f aca="false">MIN(1000,MAX(X613,IF($A612&gt;=X$16,0,X$13*(X$16-$A612)+X$14*(X$16-$A612)^2+X$15*(X$16-$A612)^3)))</f>
        <v>0</v>
      </c>
      <c r="Y612" s="54" t="n">
        <f aca="false">MIN(1000,MAX(Y613,IF($A612&gt;=Y$16,0,Y$13*(Y$16-$A612)+Y$14*(Y$16-$A612)^2+Y$15*(Y$16-$A612)^3)))</f>
        <v>0</v>
      </c>
      <c r="Z612" s="54" t="n">
        <f aca="false">MIN(1000,MAX(Z613,IF($A612&gt;=Z$16,0,Z$13*(Z$16-$A612)+Z$14*(Z$16-$A612)^2+Z$15*(Z$16-$A612)^3)))</f>
        <v>0</v>
      </c>
      <c r="AC612" s="54" t="n">
        <f aca="false">MIN(1000,MAX(AC613,IF($A612&gt;=AC$16,0,AC$13*(AC$16-$A612)+AC$14*(AC$16-$A612)^2+AC$15*(AC$16-$A612)^3)))</f>
        <v>0</v>
      </c>
      <c r="AD612" s="54" t="n">
        <f aca="false">MIN(1000,MAX(AD613,IF($A612&gt;=AD$16,0,AD$13*(AD$16-$A612)+AD$14*(AD$16-$A612)^2+AD$15*(AD$16-$A612)^3)))</f>
        <v>0</v>
      </c>
      <c r="AE612" s="54" t="n">
        <f aca="false">MIN(1000,MAX(AE613,IF($A612&gt;=AE$16,0,AE$13*(AE$16-$A612)+AE$14*(AE$16-$A612)^2+AE$15*(AE$16-$A612)^3)))</f>
        <v>0</v>
      </c>
      <c r="AF612" s="54" t="n">
        <f aca="false">MIN(1000,MAX(AF613,IF($A612&gt;=AF$16,0,AF$13*(AF$16-$A612)+AF$14*(AF$16-$A612)^2+AF$15*(AF$16-$A612)^3)))</f>
        <v>0</v>
      </c>
      <c r="AG612" s="54" t="n">
        <f aca="false">MIN(1000,MAX(AG613,IF($A612&gt;=AG$16,0,AG$13*(AG$16-$A612)+AG$14*(AG$16-$A612)^2+AG$15*(AG$16-$A612)^3)))</f>
        <v>0</v>
      </c>
      <c r="AH612" s="54" t="n">
        <f aca="false">MIN(1000,MAX(AH613,IF($A612&gt;=AH$16,0,AH$13*(AH$16-$A612)+AH$14*(AH$16-$A612)^2+AH$15*(AH$16-$A612)^3)))</f>
        <v>0</v>
      </c>
      <c r="AI612" s="54" t="n">
        <f aca="false">MIN(1000,MAX(AI613,IF($A612&gt;=AI$16,0,AI$13*(AI$16-$A612)+AI$14*(AI$16-$A612)^2+AI$15*(AI$16-$A612)^3)))</f>
        <v>0</v>
      </c>
      <c r="AJ612" s="54" t="n">
        <f aca="false">MIN(1000,MAX(AJ613,IF($A612&gt;=AJ$16,0,AJ$13*(AJ$16-$A612)+AJ$14*(AJ$16-$A612)^2+AJ$15*(AJ$16-$A612)^3)))</f>
        <v>0</v>
      </c>
      <c r="AK612" s="54" t="n">
        <f aca="false">MIN(1000,MAX(AK613,IF($A612&gt;=AK$16,0,AK$13*(AK$16-$A612)+AK$14*(AK$16-$A612)^2+AK$15*(AK$16-$A612)^3)))</f>
        <v>0</v>
      </c>
      <c r="AL612" s="54" t="n">
        <f aca="false">MIN(1000,MAX(AL613,IF($A612&gt;=AL$16,0,AL$13*(AL$16-$A612)+AL$14*(AL$16-$A612)^2+AL$15*(AL$16-$A612)^3)))</f>
        <v>0</v>
      </c>
      <c r="AM612" s="54" t="n">
        <f aca="false">MIN(1000,MAX(AM613,IF($A612&gt;=AM$16,0,AM$13*(AM$16-$A612)+AM$14*(AM$16-$A612)^2+AM$15*(AM$16-$A612)^3)))</f>
        <v>0</v>
      </c>
      <c r="AN612" s="54" t="n">
        <f aca="false">MIN(1000,MAX(AN613,IF($A612&gt;=AN$16,0,AN$13*(AN$16-$A612)+AN$14*(AN$16-$A612)^2+AN$15*(AN$16-$A612)^3)))</f>
        <v>0</v>
      </c>
      <c r="AO612" s="54" t="n">
        <f aca="false">MIN(1000,MAX(AO613,IF($A612&gt;=AO$16,0,AO$13*(AO$16-$A612)+AO$14*(AO$16-$A612)^2+AO$15*(AO$16-$A612)^3)))</f>
        <v>0</v>
      </c>
      <c r="AP612" s="54" t="n">
        <f aca="false">MIN(1000,MAX(AP613,IF($A612&gt;=AP$16,0,AP$13*(AP$16-$A612)+AP$14*(AP$16-$A612)^2+AP$15*(AP$16-$A612)^3)))</f>
        <v>0</v>
      </c>
      <c r="AQ612" s="54" t="n">
        <f aca="false">MIN(1000,MAX(AQ613,IF($A612&gt;=AQ$16,0,AQ$13*(AQ$16-$A612)+AQ$14*(AQ$16-$A612)^2+AQ$15*(AQ$16-$A612)^3)))</f>
        <v>0</v>
      </c>
      <c r="AR612" s="54" t="n">
        <f aca="false">MIN(1000,MAX(AR613,IF($A612&gt;=AR$16,0,AR$13*(AR$16-$A612)+AR$14*(AR$16-$A612)^2+AR$15*(AR$16-$A612)^3)))</f>
        <v>0</v>
      </c>
      <c r="AS612" s="54" t="n">
        <f aca="false">MIN(1000,MAX(AS613,IF($A612&gt;=AS$16,0,AS$13*(AS$16-$A612)+AS$14*(AS$16-$A612)^2+AS$15*(AS$16-$A612)^3)))</f>
        <v>0</v>
      </c>
      <c r="AT612" s="54" t="n">
        <f aca="false">MIN(1000,MAX(AT613,IF($A612&gt;=AT$16,0,AT$13*(AT$16-$A612)+AT$14*(AT$16-$A612)^2+AT$15*(AT$16-$A612)^3)))</f>
        <v>0</v>
      </c>
      <c r="AU612" s="54" t="n">
        <f aca="false">MIN(1000,MAX(AU613,IF($A612&gt;=AU$16,0,AU$13*(AU$16-$A612)+AU$14*(AU$16-$A612)^2+AU$15*(AU$16-$A612)^3)))</f>
        <v>0</v>
      </c>
      <c r="AV612" s="54" t="n">
        <f aca="false">MIN(1000,MAX(AV613,IF($A612&gt;=AV$16,0,AV$13*(AV$16-$A612)+AV$14*(AV$16-$A612)^2+AV$15*(AV$16-$A612)^3)))</f>
        <v>66.8525300000001</v>
      </c>
      <c r="AW612" s="54" t="n">
        <f aca="false">MIN(1000,MAX(AW613,IF($A612&gt;=AW$16,0,AW$13*(AW$16-$A612)+AW$14*(AW$16-$A612)^2+AW$15*(AW$16-$A612)^3)))</f>
        <v>0</v>
      </c>
      <c r="AX612" s="54" t="n">
        <f aca="false">MIN(1000,MAX(AX613,IF($A612&gt;=AX$16,0,AX$13*(AX$16-$A612)+AX$14*(AX$16-$A612)^2+AX$15*(AX$16-$A612)^3)))</f>
        <v>58.216864</v>
      </c>
      <c r="AY612" s="54" t="n">
        <f aca="false">MIN(1000,MAX(AY613,IF($A612&gt;=AY$16,0,AY$13*(AY$16-$A612)+AY$14*(AY$16-$A612)^2+AY$15*(AY$16-$A612)^3)))</f>
        <v>0</v>
      </c>
      <c r="AZ612" s="54" t="n">
        <f aca="false">MIN(1000,MAX(AZ613,IF($A612&gt;=AZ$16,0,AZ$13*(AZ$16-$A612)+AZ$14*(AZ$16-$A612)^2+AZ$15*(AZ$16-$A612)^3)))</f>
        <v>0</v>
      </c>
      <c r="BA612" s="54" t="n">
        <f aca="false">MIN(1000,MAX(BA613,IF($A612&gt;=BA$16,0,BA$13*(BA$16-$A612)+BA$14*(BA$16-$A612)^2+BA$15*(BA$16-$A612)^3)))</f>
        <v>0</v>
      </c>
    </row>
    <row r="613" customFormat="false" ht="13.8" hidden="false" customHeight="false" outlineLevel="0" collapsed="false">
      <c r="A613" s="12" t="n">
        <f aca="false">A612+10</f>
        <v>5960</v>
      </c>
      <c r="B613" s="54" t="n">
        <f aca="false">MIN(1000,MAX(B614,IF($A613&gt;=B$16,0,B$13*(B$16-$A613)+B$14*(B$16-$A613)^2+B$15*(B$16-$A613)^3)))</f>
        <v>0</v>
      </c>
      <c r="C613" s="54" t="n">
        <f aca="false">MIN(1000,MAX(C614,IF($A613&gt;=C$16,0,C$13*(C$16-$A613)+C$14*(C$16-$A613)^2+C$15*(C$16-$A613)^3)))</f>
        <v>0</v>
      </c>
      <c r="D613" s="54" t="n">
        <f aca="false">MIN(1000,MAX(D614,IF($A613&gt;=D$16,0,D$13*(D$16-$A613)+D$14*(D$16-$A613)^2+D$15*(D$16-$A613)^3)))</f>
        <v>0</v>
      </c>
      <c r="E613" s="54" t="n">
        <f aca="false">MIN(1000,MAX(E614,IF($A613&gt;=E$16,0,E$13*(E$16-$A613)+E$14*(E$16-$A613)^2+E$15*(E$16-$A613)^3)))</f>
        <v>0</v>
      </c>
      <c r="F613" s="54" t="n">
        <f aca="false">MIN(1000,MAX(F614,IF($A613&gt;=F$16,0,F$13*(F$16-$A613)+F$14*(F$16-$A613)^2+F$15*(F$16-$A613)^3)))</f>
        <v>0</v>
      </c>
      <c r="G613" s="54" t="n">
        <f aca="false">MIN(1000,MAX(G614,IF($A613&gt;=G$16,0,G$13*(G$16-$A613)+G$14*(G$16-$A613)^2+G$15*(G$16-$A613)^3)))</f>
        <v>0</v>
      </c>
      <c r="H613" s="54" t="n">
        <f aca="false">MIN(1000,MAX(H614,IF($A613&gt;=H$16,0,H$13*(H$16-$A613)+H$14*(H$16-$A613)^2+H$15*(H$16-$A613)^3)))</f>
        <v>0</v>
      </c>
      <c r="I613" s="54" t="n">
        <f aca="false">MIN(1000,MAX(I614,IF($A613&gt;=I$16,0,I$13*(I$16-$A613)+I$14*(I$16-$A613)^2+I$15*(I$16-$A613)^3)))</f>
        <v>0</v>
      </c>
      <c r="J613" s="54" t="n">
        <f aca="false">MIN(1000,MAX(J614,IF($A613&gt;=J$16,0,J$13*(J$16-$A613)+J$14*(J$16-$A613)^2+J$15*(J$16-$A613)^3)))</f>
        <v>0</v>
      </c>
      <c r="K613" s="54" t="n">
        <f aca="false">MIN(1000,MAX(K614,IF($A613&gt;=K$16,0,K$13*(K$16-$A613)+K$14*(K$16-$A613)^2+K$15*(K$16-$A613)^3)))</f>
        <v>0</v>
      </c>
      <c r="L613" s="54" t="n">
        <f aca="false">MIN(1000,MAX(L614,IF($A613&gt;=L$16,0,L$13*(L$16-$A613)+L$14*(L$16-$A613)^2+L$15*(L$16-$A613)^3)))</f>
        <v>0</v>
      </c>
      <c r="M613" s="54" t="n">
        <f aca="false">MIN(1000,MAX(M614,IF($A613&gt;=M$16,0,M$13*(M$16-$A613)+M$14*(M$16-$A613)^2+M$15*(M$16-$A613)^3)))</f>
        <v>0</v>
      </c>
      <c r="N613" s="54" t="n">
        <f aca="false">MIN(1000,MAX(N614,IF($A613&gt;=N$16,0,N$13*(N$16-$A613)+N$14*(N$16-$A613)^2+N$15*(N$16-$A613)^3)))</f>
        <v>0</v>
      </c>
      <c r="O613" s="54" t="n">
        <f aca="false">MIN(1000,MAX(O614,IF($A613&gt;=O$16,0,O$13*(O$16-$A613)+O$14*(O$16-$A613)^2+O$15*(O$16-$A613)^3)))</f>
        <v>0</v>
      </c>
      <c r="P613" s="54" t="n">
        <f aca="false">MIN(1000,MAX(P614,IF($A613&gt;=P$16,0,P$13*(P$16-$A613)+P$14*(P$16-$A613)^2+P$15*(P$16-$A613)^3)))</f>
        <v>0</v>
      </c>
      <c r="Q613" s="54" t="n">
        <f aca="false">MIN(1000,MAX(Q614,IF($A613&gt;=Q$16,0,Q$13*(Q$16-$A613)+Q$14*(Q$16-$A613)^2+Q$15*(Q$16-$A613)^3)))</f>
        <v>0</v>
      </c>
      <c r="R613" s="54" t="n">
        <f aca="false">MIN(1000,MAX(R614,IF($A613&gt;=R$16,0,R$13*(R$16-$A613)+R$14*(R$16-$A613)^2+R$15*(R$16-$A613)^3)))</f>
        <v>0</v>
      </c>
      <c r="S613" s="54" t="n">
        <f aca="false">MIN(1000,MAX(S614,IF($A613&gt;=S$16,0,S$13*(S$16-$A613)+S$14*(S$16-$A613)^2+S$15*(S$16-$A613)^3)))</f>
        <v>0</v>
      </c>
      <c r="T613" s="54" t="n">
        <f aca="false">MIN(1000,MAX(T614,IF($A613&gt;=T$16,0,T$13*(T$16-$A613)+T$14*(T$16-$A613)^2+T$15*(T$16-$A613)^3)))</f>
        <v>0</v>
      </c>
      <c r="U613" s="54" t="n">
        <f aca="false">MIN(1000,MAX(U614,IF($A613&gt;=U$16,0,U$13*(U$16-$A613)+U$14*(U$16-$A613)^2+U$15*(U$16-$A613)^3)))</f>
        <v>11.02745</v>
      </c>
      <c r="V613" s="54" t="n">
        <f aca="false">MIN(1000,MAX(V614,IF($A613&gt;=V$16,0,V$13*(V$16-$A613)+V$14*(V$16-$A613)^2+V$15*(V$16-$A613)^3)))</f>
        <v>0</v>
      </c>
      <c r="W613" s="54" t="n">
        <f aca="false">MIN(1000,MAX(W614,IF($A613&gt;=W$16,0,W$13*(W$16-$A613)+W$14*(W$16-$A613)^2+W$15*(W$16-$A613)^3)))</f>
        <v>6.85248</v>
      </c>
      <c r="X613" s="54" t="n">
        <f aca="false">MIN(1000,MAX(X614,IF($A613&gt;=X$16,0,X$13*(X$16-$A613)+X$14*(X$16-$A613)^2+X$15*(X$16-$A613)^3)))</f>
        <v>0</v>
      </c>
      <c r="Y613" s="54" t="n">
        <f aca="false">MIN(1000,MAX(Y614,IF($A613&gt;=Y$16,0,Y$13*(Y$16-$A613)+Y$14*(Y$16-$A613)^2+Y$15*(Y$16-$A613)^3)))</f>
        <v>0</v>
      </c>
      <c r="Z613" s="54" t="n">
        <f aca="false">MIN(1000,MAX(Z614,IF($A613&gt;=Z$16,0,Z$13*(Z$16-$A613)+Z$14*(Z$16-$A613)^2+Z$15*(Z$16-$A613)^3)))</f>
        <v>0</v>
      </c>
      <c r="AC613" s="54" t="n">
        <f aca="false">MIN(1000,MAX(AC614,IF($A613&gt;=AC$16,0,AC$13*(AC$16-$A613)+AC$14*(AC$16-$A613)^2+AC$15*(AC$16-$A613)^3)))</f>
        <v>0</v>
      </c>
      <c r="AD613" s="54" t="n">
        <f aca="false">MIN(1000,MAX(AD614,IF($A613&gt;=AD$16,0,AD$13*(AD$16-$A613)+AD$14*(AD$16-$A613)^2+AD$15*(AD$16-$A613)^3)))</f>
        <v>0</v>
      </c>
      <c r="AE613" s="54" t="n">
        <f aca="false">MIN(1000,MAX(AE614,IF($A613&gt;=AE$16,0,AE$13*(AE$16-$A613)+AE$14*(AE$16-$A613)^2+AE$15*(AE$16-$A613)^3)))</f>
        <v>0</v>
      </c>
      <c r="AF613" s="54" t="n">
        <f aca="false">MIN(1000,MAX(AF614,IF($A613&gt;=AF$16,0,AF$13*(AF$16-$A613)+AF$14*(AF$16-$A613)^2+AF$15*(AF$16-$A613)^3)))</f>
        <v>0</v>
      </c>
      <c r="AG613" s="54" t="n">
        <f aca="false">MIN(1000,MAX(AG614,IF($A613&gt;=AG$16,0,AG$13*(AG$16-$A613)+AG$14*(AG$16-$A613)^2+AG$15*(AG$16-$A613)^3)))</f>
        <v>0</v>
      </c>
      <c r="AH613" s="54" t="n">
        <f aca="false">MIN(1000,MAX(AH614,IF($A613&gt;=AH$16,0,AH$13*(AH$16-$A613)+AH$14*(AH$16-$A613)^2+AH$15*(AH$16-$A613)^3)))</f>
        <v>0</v>
      </c>
      <c r="AI613" s="54" t="n">
        <f aca="false">MIN(1000,MAX(AI614,IF($A613&gt;=AI$16,0,AI$13*(AI$16-$A613)+AI$14*(AI$16-$A613)^2+AI$15*(AI$16-$A613)^3)))</f>
        <v>0</v>
      </c>
      <c r="AJ613" s="54" t="n">
        <f aca="false">MIN(1000,MAX(AJ614,IF($A613&gt;=AJ$16,0,AJ$13*(AJ$16-$A613)+AJ$14*(AJ$16-$A613)^2+AJ$15*(AJ$16-$A613)^3)))</f>
        <v>0</v>
      </c>
      <c r="AK613" s="54" t="n">
        <f aca="false">MIN(1000,MAX(AK614,IF($A613&gt;=AK$16,0,AK$13*(AK$16-$A613)+AK$14*(AK$16-$A613)^2+AK$15*(AK$16-$A613)^3)))</f>
        <v>0</v>
      </c>
      <c r="AL613" s="54" t="n">
        <f aca="false">MIN(1000,MAX(AL614,IF($A613&gt;=AL$16,0,AL$13*(AL$16-$A613)+AL$14*(AL$16-$A613)^2+AL$15*(AL$16-$A613)^3)))</f>
        <v>0</v>
      </c>
      <c r="AM613" s="54" t="n">
        <f aca="false">MIN(1000,MAX(AM614,IF($A613&gt;=AM$16,0,AM$13*(AM$16-$A613)+AM$14*(AM$16-$A613)^2+AM$15*(AM$16-$A613)^3)))</f>
        <v>0</v>
      </c>
      <c r="AN613" s="54" t="n">
        <f aca="false">MIN(1000,MAX(AN614,IF($A613&gt;=AN$16,0,AN$13*(AN$16-$A613)+AN$14*(AN$16-$A613)^2+AN$15*(AN$16-$A613)^3)))</f>
        <v>0</v>
      </c>
      <c r="AO613" s="54" t="n">
        <f aca="false">MIN(1000,MAX(AO614,IF($A613&gt;=AO$16,0,AO$13*(AO$16-$A613)+AO$14*(AO$16-$A613)^2+AO$15*(AO$16-$A613)^3)))</f>
        <v>0</v>
      </c>
      <c r="AP613" s="54" t="n">
        <f aca="false">MIN(1000,MAX(AP614,IF($A613&gt;=AP$16,0,AP$13*(AP$16-$A613)+AP$14*(AP$16-$A613)^2+AP$15*(AP$16-$A613)^3)))</f>
        <v>0</v>
      </c>
      <c r="AQ613" s="54" t="n">
        <f aca="false">MIN(1000,MAX(AQ614,IF($A613&gt;=AQ$16,0,AQ$13*(AQ$16-$A613)+AQ$14*(AQ$16-$A613)^2+AQ$15*(AQ$16-$A613)^3)))</f>
        <v>0</v>
      </c>
      <c r="AR613" s="54" t="n">
        <f aca="false">MIN(1000,MAX(AR614,IF($A613&gt;=AR$16,0,AR$13*(AR$16-$A613)+AR$14*(AR$16-$A613)^2+AR$15*(AR$16-$A613)^3)))</f>
        <v>0</v>
      </c>
      <c r="AS613" s="54" t="n">
        <f aca="false">MIN(1000,MAX(AS614,IF($A613&gt;=AS$16,0,AS$13*(AS$16-$A613)+AS$14*(AS$16-$A613)^2+AS$15*(AS$16-$A613)^3)))</f>
        <v>0</v>
      </c>
      <c r="AT613" s="54" t="n">
        <f aca="false">MIN(1000,MAX(AT614,IF($A613&gt;=AT$16,0,AT$13*(AT$16-$A613)+AT$14*(AT$16-$A613)^2+AT$15*(AT$16-$A613)^3)))</f>
        <v>0</v>
      </c>
      <c r="AU613" s="54" t="n">
        <f aca="false">MIN(1000,MAX(AU614,IF($A613&gt;=AU$16,0,AU$13*(AU$16-$A613)+AU$14*(AU$16-$A613)^2+AU$15*(AU$16-$A613)^3)))</f>
        <v>0</v>
      </c>
      <c r="AV613" s="54" t="n">
        <f aca="false">MIN(1000,MAX(AV614,IF($A613&gt;=AV$16,0,AV$13*(AV$16-$A613)+AV$14*(AV$16-$A613)^2+AV$15*(AV$16-$A613)^3)))</f>
        <v>65.3995300000001</v>
      </c>
      <c r="AW613" s="54" t="n">
        <f aca="false">MIN(1000,MAX(AW614,IF($A613&gt;=AW$16,0,AW$13*(AW$16-$A613)+AW$14*(AW$16-$A613)^2+AW$15*(AW$16-$A613)^3)))</f>
        <v>0</v>
      </c>
      <c r="AX613" s="54" t="n">
        <f aca="false">MIN(1000,MAX(AX614,IF($A613&gt;=AX$16,0,AX$13*(AX$16-$A613)+AX$14*(AX$16-$A613)^2+AX$15*(AX$16-$A613)^3)))</f>
        <v>58.216864</v>
      </c>
      <c r="AY613" s="54" t="n">
        <f aca="false">MIN(1000,MAX(AY614,IF($A613&gt;=AY$16,0,AY$13*(AY$16-$A613)+AY$14*(AY$16-$A613)^2+AY$15*(AY$16-$A613)^3)))</f>
        <v>0</v>
      </c>
      <c r="AZ613" s="54" t="n">
        <f aca="false">MIN(1000,MAX(AZ614,IF($A613&gt;=AZ$16,0,AZ$13*(AZ$16-$A613)+AZ$14*(AZ$16-$A613)^2+AZ$15*(AZ$16-$A613)^3)))</f>
        <v>0</v>
      </c>
      <c r="BA613" s="54" t="n">
        <f aca="false">MIN(1000,MAX(BA614,IF($A613&gt;=BA$16,0,BA$13*(BA$16-$A613)+BA$14*(BA$16-$A613)^2+BA$15*(BA$16-$A613)^3)))</f>
        <v>0</v>
      </c>
    </row>
    <row r="614" customFormat="false" ht="13.8" hidden="false" customHeight="false" outlineLevel="0" collapsed="false">
      <c r="A614" s="12" t="n">
        <f aca="false">A613+10</f>
        <v>5970</v>
      </c>
      <c r="B614" s="54" t="n">
        <f aca="false">MIN(1000,MAX(B615,IF($A614&gt;=B$16,0,B$13*(B$16-$A614)+B$14*(B$16-$A614)^2+B$15*(B$16-$A614)^3)))</f>
        <v>0</v>
      </c>
      <c r="C614" s="54" t="n">
        <f aca="false">MIN(1000,MAX(C615,IF($A614&gt;=C$16,0,C$13*(C$16-$A614)+C$14*(C$16-$A614)^2+C$15*(C$16-$A614)^3)))</f>
        <v>0</v>
      </c>
      <c r="D614" s="54" t="n">
        <f aca="false">MIN(1000,MAX(D615,IF($A614&gt;=D$16,0,D$13*(D$16-$A614)+D$14*(D$16-$A614)^2+D$15*(D$16-$A614)^3)))</f>
        <v>0</v>
      </c>
      <c r="E614" s="54" t="n">
        <f aca="false">MIN(1000,MAX(E615,IF($A614&gt;=E$16,0,E$13*(E$16-$A614)+E$14*(E$16-$A614)^2+E$15*(E$16-$A614)^3)))</f>
        <v>0</v>
      </c>
      <c r="F614" s="54" t="n">
        <f aca="false">MIN(1000,MAX(F615,IF($A614&gt;=F$16,0,F$13*(F$16-$A614)+F$14*(F$16-$A614)^2+F$15*(F$16-$A614)^3)))</f>
        <v>0</v>
      </c>
      <c r="G614" s="54" t="n">
        <f aca="false">MIN(1000,MAX(G615,IF($A614&gt;=G$16,0,G$13*(G$16-$A614)+G$14*(G$16-$A614)^2+G$15*(G$16-$A614)^3)))</f>
        <v>0</v>
      </c>
      <c r="H614" s="54" t="n">
        <f aca="false">MIN(1000,MAX(H615,IF($A614&gt;=H$16,0,H$13*(H$16-$A614)+H$14*(H$16-$A614)^2+H$15*(H$16-$A614)^3)))</f>
        <v>0</v>
      </c>
      <c r="I614" s="54" t="n">
        <f aca="false">MIN(1000,MAX(I615,IF($A614&gt;=I$16,0,I$13*(I$16-$A614)+I$14*(I$16-$A614)^2+I$15*(I$16-$A614)^3)))</f>
        <v>0</v>
      </c>
      <c r="J614" s="54" t="n">
        <f aca="false">MIN(1000,MAX(J615,IF($A614&gt;=J$16,0,J$13*(J$16-$A614)+J$14*(J$16-$A614)^2+J$15*(J$16-$A614)^3)))</f>
        <v>0</v>
      </c>
      <c r="K614" s="54" t="n">
        <f aca="false">MIN(1000,MAX(K615,IF($A614&gt;=K$16,0,K$13*(K$16-$A614)+K$14*(K$16-$A614)^2+K$15*(K$16-$A614)^3)))</f>
        <v>0</v>
      </c>
      <c r="L614" s="54" t="n">
        <f aca="false">MIN(1000,MAX(L615,IF($A614&gt;=L$16,0,L$13*(L$16-$A614)+L$14*(L$16-$A614)^2+L$15*(L$16-$A614)^3)))</f>
        <v>0</v>
      </c>
      <c r="M614" s="54" t="n">
        <f aca="false">MIN(1000,MAX(M615,IF($A614&gt;=M$16,0,M$13*(M$16-$A614)+M$14*(M$16-$A614)^2+M$15*(M$16-$A614)^3)))</f>
        <v>0</v>
      </c>
      <c r="N614" s="54" t="n">
        <f aca="false">MIN(1000,MAX(N615,IF($A614&gt;=N$16,0,N$13*(N$16-$A614)+N$14*(N$16-$A614)^2+N$15*(N$16-$A614)^3)))</f>
        <v>0</v>
      </c>
      <c r="O614" s="54" t="n">
        <f aca="false">MIN(1000,MAX(O615,IF($A614&gt;=O$16,0,O$13*(O$16-$A614)+O$14*(O$16-$A614)^2+O$15*(O$16-$A614)^3)))</f>
        <v>0</v>
      </c>
      <c r="P614" s="54" t="n">
        <f aca="false">MIN(1000,MAX(P615,IF($A614&gt;=P$16,0,P$13*(P$16-$A614)+P$14*(P$16-$A614)^2+P$15*(P$16-$A614)^3)))</f>
        <v>0</v>
      </c>
      <c r="Q614" s="54" t="n">
        <f aca="false">MIN(1000,MAX(Q615,IF($A614&gt;=Q$16,0,Q$13*(Q$16-$A614)+Q$14*(Q$16-$A614)^2+Q$15*(Q$16-$A614)^3)))</f>
        <v>0</v>
      </c>
      <c r="R614" s="54" t="n">
        <f aca="false">MIN(1000,MAX(R615,IF($A614&gt;=R$16,0,R$13*(R$16-$A614)+R$14*(R$16-$A614)^2+R$15*(R$16-$A614)^3)))</f>
        <v>0</v>
      </c>
      <c r="S614" s="54" t="n">
        <f aca="false">MIN(1000,MAX(S615,IF($A614&gt;=S$16,0,S$13*(S$16-$A614)+S$14*(S$16-$A614)^2+S$15*(S$16-$A614)^3)))</f>
        <v>0</v>
      </c>
      <c r="T614" s="54" t="n">
        <f aca="false">MIN(1000,MAX(T615,IF($A614&gt;=T$16,0,T$13*(T$16-$A614)+T$14*(T$16-$A614)^2+T$15*(T$16-$A614)^3)))</f>
        <v>0</v>
      </c>
      <c r="U614" s="54" t="n">
        <f aca="false">MIN(1000,MAX(U615,IF($A614&gt;=U$16,0,U$13*(U$16-$A614)+U$14*(U$16-$A614)^2+U$15*(U$16-$A614)^3)))</f>
        <v>10.78245</v>
      </c>
      <c r="V614" s="54" t="n">
        <f aca="false">MIN(1000,MAX(V615,IF($A614&gt;=V$16,0,V$13*(V$16-$A614)+V$14*(V$16-$A614)^2+V$15*(V$16-$A614)^3)))</f>
        <v>0</v>
      </c>
      <c r="W614" s="54" t="n">
        <f aca="false">MIN(1000,MAX(W615,IF($A614&gt;=W$16,0,W$13*(W$16-$A614)+W$14*(W$16-$A614)^2+W$15*(W$16-$A614)^3)))</f>
        <v>6.72348</v>
      </c>
      <c r="X614" s="54" t="n">
        <f aca="false">MIN(1000,MAX(X615,IF($A614&gt;=X$16,0,X$13*(X$16-$A614)+X$14*(X$16-$A614)^2+X$15*(X$16-$A614)^3)))</f>
        <v>0</v>
      </c>
      <c r="Y614" s="54" t="n">
        <f aca="false">MIN(1000,MAX(Y615,IF($A614&gt;=Y$16,0,Y$13*(Y$16-$A614)+Y$14*(Y$16-$A614)^2+Y$15*(Y$16-$A614)^3)))</f>
        <v>0</v>
      </c>
      <c r="Z614" s="54" t="n">
        <f aca="false">MIN(1000,MAX(Z615,IF($A614&gt;=Z$16,0,Z$13*(Z$16-$A614)+Z$14*(Z$16-$A614)^2+Z$15*(Z$16-$A614)^3)))</f>
        <v>0</v>
      </c>
      <c r="AC614" s="54" t="n">
        <f aca="false">MIN(1000,MAX(AC615,IF($A614&gt;=AC$16,0,AC$13*(AC$16-$A614)+AC$14*(AC$16-$A614)^2+AC$15*(AC$16-$A614)^3)))</f>
        <v>0</v>
      </c>
      <c r="AD614" s="54" t="n">
        <f aca="false">MIN(1000,MAX(AD615,IF($A614&gt;=AD$16,0,AD$13*(AD$16-$A614)+AD$14*(AD$16-$A614)^2+AD$15*(AD$16-$A614)^3)))</f>
        <v>0</v>
      </c>
      <c r="AE614" s="54" t="n">
        <f aca="false">MIN(1000,MAX(AE615,IF($A614&gt;=AE$16,0,AE$13*(AE$16-$A614)+AE$14*(AE$16-$A614)^2+AE$15*(AE$16-$A614)^3)))</f>
        <v>0</v>
      </c>
      <c r="AF614" s="54" t="n">
        <f aca="false">MIN(1000,MAX(AF615,IF($A614&gt;=AF$16,0,AF$13*(AF$16-$A614)+AF$14*(AF$16-$A614)^2+AF$15*(AF$16-$A614)^3)))</f>
        <v>0</v>
      </c>
      <c r="AG614" s="54" t="n">
        <f aca="false">MIN(1000,MAX(AG615,IF($A614&gt;=AG$16,0,AG$13*(AG$16-$A614)+AG$14*(AG$16-$A614)^2+AG$15*(AG$16-$A614)^3)))</f>
        <v>0</v>
      </c>
      <c r="AH614" s="54" t="n">
        <f aca="false">MIN(1000,MAX(AH615,IF($A614&gt;=AH$16,0,AH$13*(AH$16-$A614)+AH$14*(AH$16-$A614)^2+AH$15*(AH$16-$A614)^3)))</f>
        <v>0</v>
      </c>
      <c r="AI614" s="54" t="n">
        <f aca="false">MIN(1000,MAX(AI615,IF($A614&gt;=AI$16,0,AI$13*(AI$16-$A614)+AI$14*(AI$16-$A614)^2+AI$15*(AI$16-$A614)^3)))</f>
        <v>0</v>
      </c>
      <c r="AJ614" s="54" t="n">
        <f aca="false">MIN(1000,MAX(AJ615,IF($A614&gt;=AJ$16,0,AJ$13*(AJ$16-$A614)+AJ$14*(AJ$16-$A614)^2+AJ$15*(AJ$16-$A614)^3)))</f>
        <v>0</v>
      </c>
      <c r="AK614" s="54" t="n">
        <f aca="false">MIN(1000,MAX(AK615,IF($A614&gt;=AK$16,0,AK$13*(AK$16-$A614)+AK$14*(AK$16-$A614)^2+AK$15*(AK$16-$A614)^3)))</f>
        <v>0</v>
      </c>
      <c r="AL614" s="54" t="n">
        <f aca="false">MIN(1000,MAX(AL615,IF($A614&gt;=AL$16,0,AL$13*(AL$16-$A614)+AL$14*(AL$16-$A614)^2+AL$15*(AL$16-$A614)^3)))</f>
        <v>0</v>
      </c>
      <c r="AM614" s="54" t="n">
        <f aca="false">MIN(1000,MAX(AM615,IF($A614&gt;=AM$16,0,AM$13*(AM$16-$A614)+AM$14*(AM$16-$A614)^2+AM$15*(AM$16-$A614)^3)))</f>
        <v>0</v>
      </c>
      <c r="AN614" s="54" t="n">
        <f aca="false">MIN(1000,MAX(AN615,IF($A614&gt;=AN$16,0,AN$13*(AN$16-$A614)+AN$14*(AN$16-$A614)^2+AN$15*(AN$16-$A614)^3)))</f>
        <v>0</v>
      </c>
      <c r="AO614" s="54" t="n">
        <f aca="false">MIN(1000,MAX(AO615,IF($A614&gt;=AO$16,0,AO$13*(AO$16-$A614)+AO$14*(AO$16-$A614)^2+AO$15*(AO$16-$A614)^3)))</f>
        <v>0</v>
      </c>
      <c r="AP614" s="54" t="n">
        <f aca="false">MIN(1000,MAX(AP615,IF($A614&gt;=AP$16,0,AP$13*(AP$16-$A614)+AP$14*(AP$16-$A614)^2+AP$15*(AP$16-$A614)^3)))</f>
        <v>0</v>
      </c>
      <c r="AQ614" s="54" t="n">
        <f aca="false">MIN(1000,MAX(AQ615,IF($A614&gt;=AQ$16,0,AQ$13*(AQ$16-$A614)+AQ$14*(AQ$16-$A614)^2+AQ$15*(AQ$16-$A614)^3)))</f>
        <v>0</v>
      </c>
      <c r="AR614" s="54" t="n">
        <f aca="false">MIN(1000,MAX(AR615,IF($A614&gt;=AR$16,0,AR$13*(AR$16-$A614)+AR$14*(AR$16-$A614)^2+AR$15*(AR$16-$A614)^3)))</f>
        <v>0</v>
      </c>
      <c r="AS614" s="54" t="n">
        <f aca="false">MIN(1000,MAX(AS615,IF($A614&gt;=AS$16,0,AS$13*(AS$16-$A614)+AS$14*(AS$16-$A614)^2+AS$15*(AS$16-$A614)^3)))</f>
        <v>0</v>
      </c>
      <c r="AT614" s="54" t="n">
        <f aca="false">MIN(1000,MAX(AT615,IF($A614&gt;=AT$16,0,AT$13*(AT$16-$A614)+AT$14*(AT$16-$A614)^2+AT$15*(AT$16-$A614)^3)))</f>
        <v>0</v>
      </c>
      <c r="AU614" s="54" t="n">
        <f aca="false">MIN(1000,MAX(AU615,IF($A614&gt;=AU$16,0,AU$13*(AU$16-$A614)+AU$14*(AU$16-$A614)^2+AU$15*(AU$16-$A614)^3)))</f>
        <v>0</v>
      </c>
      <c r="AV614" s="54" t="n">
        <f aca="false">MIN(1000,MAX(AV615,IF($A614&gt;=AV$16,0,AV$13*(AV$16-$A614)+AV$14*(AV$16-$A614)^2+AV$15*(AV$16-$A614)^3)))</f>
        <v>63.9465300000001</v>
      </c>
      <c r="AW614" s="54" t="n">
        <f aca="false">MIN(1000,MAX(AW615,IF($A614&gt;=AW$16,0,AW$13*(AW$16-$A614)+AW$14*(AW$16-$A614)^2+AW$15*(AW$16-$A614)^3)))</f>
        <v>0</v>
      </c>
      <c r="AX614" s="54" t="n">
        <f aca="false">MIN(1000,MAX(AX615,IF($A614&gt;=AX$16,0,AX$13*(AX$16-$A614)+AX$14*(AX$16-$A614)^2+AX$15*(AX$16-$A614)^3)))</f>
        <v>58.216864</v>
      </c>
      <c r="AY614" s="54" t="n">
        <f aca="false">MIN(1000,MAX(AY615,IF($A614&gt;=AY$16,0,AY$13*(AY$16-$A614)+AY$14*(AY$16-$A614)^2+AY$15*(AY$16-$A614)^3)))</f>
        <v>0</v>
      </c>
      <c r="AZ614" s="54" t="n">
        <f aca="false">MIN(1000,MAX(AZ615,IF($A614&gt;=AZ$16,0,AZ$13*(AZ$16-$A614)+AZ$14*(AZ$16-$A614)^2+AZ$15*(AZ$16-$A614)^3)))</f>
        <v>0</v>
      </c>
      <c r="BA614" s="54" t="n">
        <f aca="false">MIN(1000,MAX(BA615,IF($A614&gt;=BA$16,0,BA$13*(BA$16-$A614)+BA$14*(BA$16-$A614)^2+BA$15*(BA$16-$A614)^3)))</f>
        <v>0</v>
      </c>
    </row>
    <row r="615" customFormat="false" ht="13.8" hidden="false" customHeight="false" outlineLevel="0" collapsed="false">
      <c r="A615" s="12" t="n">
        <f aca="false">A614+10</f>
        <v>5980</v>
      </c>
      <c r="B615" s="54" t="n">
        <f aca="false">MIN(1000,MAX(B616,IF($A615&gt;=B$16,0,B$13*(B$16-$A615)+B$14*(B$16-$A615)^2+B$15*(B$16-$A615)^3)))</f>
        <v>0</v>
      </c>
      <c r="C615" s="54" t="n">
        <f aca="false">MIN(1000,MAX(C616,IF($A615&gt;=C$16,0,C$13*(C$16-$A615)+C$14*(C$16-$A615)^2+C$15*(C$16-$A615)^3)))</f>
        <v>0</v>
      </c>
      <c r="D615" s="54" t="n">
        <f aca="false">MIN(1000,MAX(D616,IF($A615&gt;=D$16,0,D$13*(D$16-$A615)+D$14*(D$16-$A615)^2+D$15*(D$16-$A615)^3)))</f>
        <v>0</v>
      </c>
      <c r="E615" s="54" t="n">
        <f aca="false">MIN(1000,MAX(E616,IF($A615&gt;=E$16,0,E$13*(E$16-$A615)+E$14*(E$16-$A615)^2+E$15*(E$16-$A615)^3)))</f>
        <v>0</v>
      </c>
      <c r="F615" s="54" t="n">
        <f aca="false">MIN(1000,MAX(F616,IF($A615&gt;=F$16,0,F$13*(F$16-$A615)+F$14*(F$16-$A615)^2+F$15*(F$16-$A615)^3)))</f>
        <v>0</v>
      </c>
      <c r="G615" s="54" t="n">
        <f aca="false">MIN(1000,MAX(G616,IF($A615&gt;=G$16,0,G$13*(G$16-$A615)+G$14*(G$16-$A615)^2+G$15*(G$16-$A615)^3)))</f>
        <v>0</v>
      </c>
      <c r="H615" s="54" t="n">
        <f aca="false">MIN(1000,MAX(H616,IF($A615&gt;=H$16,0,H$13*(H$16-$A615)+H$14*(H$16-$A615)^2+H$15*(H$16-$A615)^3)))</f>
        <v>0</v>
      </c>
      <c r="I615" s="54" t="n">
        <f aca="false">MIN(1000,MAX(I616,IF($A615&gt;=I$16,0,I$13*(I$16-$A615)+I$14*(I$16-$A615)^2+I$15*(I$16-$A615)^3)))</f>
        <v>0</v>
      </c>
      <c r="J615" s="54" t="n">
        <f aca="false">MIN(1000,MAX(J616,IF($A615&gt;=J$16,0,J$13*(J$16-$A615)+J$14*(J$16-$A615)^2+J$15*(J$16-$A615)^3)))</f>
        <v>0</v>
      </c>
      <c r="K615" s="54" t="n">
        <f aca="false">MIN(1000,MAX(K616,IF($A615&gt;=K$16,0,K$13*(K$16-$A615)+K$14*(K$16-$A615)^2+K$15*(K$16-$A615)^3)))</f>
        <v>0</v>
      </c>
      <c r="L615" s="54" t="n">
        <f aca="false">MIN(1000,MAX(L616,IF($A615&gt;=L$16,0,L$13*(L$16-$A615)+L$14*(L$16-$A615)^2+L$15*(L$16-$A615)^3)))</f>
        <v>0</v>
      </c>
      <c r="M615" s="54" t="n">
        <f aca="false">MIN(1000,MAX(M616,IF($A615&gt;=M$16,0,M$13*(M$16-$A615)+M$14*(M$16-$A615)^2+M$15*(M$16-$A615)^3)))</f>
        <v>0</v>
      </c>
      <c r="N615" s="54" t="n">
        <f aca="false">MIN(1000,MAX(N616,IF($A615&gt;=N$16,0,N$13*(N$16-$A615)+N$14*(N$16-$A615)^2+N$15*(N$16-$A615)^3)))</f>
        <v>0</v>
      </c>
      <c r="O615" s="54" t="n">
        <f aca="false">MIN(1000,MAX(O616,IF($A615&gt;=O$16,0,O$13*(O$16-$A615)+O$14*(O$16-$A615)^2+O$15*(O$16-$A615)^3)))</f>
        <v>0</v>
      </c>
      <c r="P615" s="54" t="n">
        <f aca="false">MIN(1000,MAX(P616,IF($A615&gt;=P$16,0,P$13*(P$16-$A615)+P$14*(P$16-$A615)^2+P$15*(P$16-$A615)^3)))</f>
        <v>0</v>
      </c>
      <c r="Q615" s="54" t="n">
        <f aca="false">MIN(1000,MAX(Q616,IF($A615&gt;=Q$16,0,Q$13*(Q$16-$A615)+Q$14*(Q$16-$A615)^2+Q$15*(Q$16-$A615)^3)))</f>
        <v>0</v>
      </c>
      <c r="R615" s="54" t="n">
        <f aca="false">MIN(1000,MAX(R616,IF($A615&gt;=R$16,0,R$13*(R$16-$A615)+R$14*(R$16-$A615)^2+R$15*(R$16-$A615)^3)))</f>
        <v>0</v>
      </c>
      <c r="S615" s="54" t="n">
        <f aca="false">MIN(1000,MAX(S616,IF($A615&gt;=S$16,0,S$13*(S$16-$A615)+S$14*(S$16-$A615)^2+S$15*(S$16-$A615)^3)))</f>
        <v>0</v>
      </c>
      <c r="T615" s="54" t="n">
        <f aca="false">MIN(1000,MAX(T616,IF($A615&gt;=T$16,0,T$13*(T$16-$A615)+T$14*(T$16-$A615)^2+T$15*(T$16-$A615)^3)))</f>
        <v>0</v>
      </c>
      <c r="U615" s="54" t="n">
        <f aca="false">MIN(1000,MAX(U616,IF($A615&gt;=U$16,0,U$13*(U$16-$A615)+U$14*(U$16-$A615)^2+U$15*(U$16-$A615)^3)))</f>
        <v>10.53745</v>
      </c>
      <c r="V615" s="54" t="n">
        <f aca="false">MIN(1000,MAX(V616,IF($A615&gt;=V$16,0,V$13*(V$16-$A615)+V$14*(V$16-$A615)^2+V$15*(V$16-$A615)^3)))</f>
        <v>0</v>
      </c>
      <c r="W615" s="54" t="n">
        <f aca="false">MIN(1000,MAX(W616,IF($A615&gt;=W$16,0,W$13*(W$16-$A615)+W$14*(W$16-$A615)^2+W$15*(W$16-$A615)^3)))</f>
        <v>6.59448</v>
      </c>
      <c r="X615" s="54" t="n">
        <f aca="false">MIN(1000,MAX(X616,IF($A615&gt;=X$16,0,X$13*(X$16-$A615)+X$14*(X$16-$A615)^2+X$15*(X$16-$A615)^3)))</f>
        <v>0</v>
      </c>
      <c r="Y615" s="54" t="n">
        <f aca="false">MIN(1000,MAX(Y616,IF($A615&gt;=Y$16,0,Y$13*(Y$16-$A615)+Y$14*(Y$16-$A615)^2+Y$15*(Y$16-$A615)^3)))</f>
        <v>0</v>
      </c>
      <c r="Z615" s="54" t="n">
        <f aca="false">MIN(1000,MAX(Z616,IF($A615&gt;=Z$16,0,Z$13*(Z$16-$A615)+Z$14*(Z$16-$A615)^2+Z$15*(Z$16-$A615)^3)))</f>
        <v>0</v>
      </c>
      <c r="AC615" s="54" t="n">
        <f aca="false">MIN(1000,MAX(AC616,IF($A615&gt;=AC$16,0,AC$13*(AC$16-$A615)+AC$14*(AC$16-$A615)^2+AC$15*(AC$16-$A615)^3)))</f>
        <v>0</v>
      </c>
      <c r="AD615" s="54" t="n">
        <f aca="false">MIN(1000,MAX(AD616,IF($A615&gt;=AD$16,0,AD$13*(AD$16-$A615)+AD$14*(AD$16-$A615)^2+AD$15*(AD$16-$A615)^3)))</f>
        <v>0</v>
      </c>
      <c r="AE615" s="54" t="n">
        <f aca="false">MIN(1000,MAX(AE616,IF($A615&gt;=AE$16,0,AE$13*(AE$16-$A615)+AE$14*(AE$16-$A615)^2+AE$15*(AE$16-$A615)^3)))</f>
        <v>0</v>
      </c>
      <c r="AF615" s="54" t="n">
        <f aca="false">MIN(1000,MAX(AF616,IF($A615&gt;=AF$16,0,AF$13*(AF$16-$A615)+AF$14*(AF$16-$A615)^2+AF$15*(AF$16-$A615)^3)))</f>
        <v>0</v>
      </c>
      <c r="AG615" s="54" t="n">
        <f aca="false">MIN(1000,MAX(AG616,IF($A615&gt;=AG$16,0,AG$13*(AG$16-$A615)+AG$14*(AG$16-$A615)^2+AG$15*(AG$16-$A615)^3)))</f>
        <v>0</v>
      </c>
      <c r="AH615" s="54" t="n">
        <f aca="false">MIN(1000,MAX(AH616,IF($A615&gt;=AH$16,0,AH$13*(AH$16-$A615)+AH$14*(AH$16-$A615)^2+AH$15*(AH$16-$A615)^3)))</f>
        <v>0</v>
      </c>
      <c r="AI615" s="54" t="n">
        <f aca="false">MIN(1000,MAX(AI616,IF($A615&gt;=AI$16,0,AI$13*(AI$16-$A615)+AI$14*(AI$16-$A615)^2+AI$15*(AI$16-$A615)^3)))</f>
        <v>0</v>
      </c>
      <c r="AJ615" s="54" t="n">
        <f aca="false">MIN(1000,MAX(AJ616,IF($A615&gt;=AJ$16,0,AJ$13*(AJ$16-$A615)+AJ$14*(AJ$16-$A615)^2+AJ$15*(AJ$16-$A615)^3)))</f>
        <v>0</v>
      </c>
      <c r="AK615" s="54" t="n">
        <f aca="false">MIN(1000,MAX(AK616,IF($A615&gt;=AK$16,0,AK$13*(AK$16-$A615)+AK$14*(AK$16-$A615)^2+AK$15*(AK$16-$A615)^3)))</f>
        <v>0</v>
      </c>
      <c r="AL615" s="54" t="n">
        <f aca="false">MIN(1000,MAX(AL616,IF($A615&gt;=AL$16,0,AL$13*(AL$16-$A615)+AL$14*(AL$16-$A615)^2+AL$15*(AL$16-$A615)^3)))</f>
        <v>0</v>
      </c>
      <c r="AM615" s="54" t="n">
        <f aca="false">MIN(1000,MAX(AM616,IF($A615&gt;=AM$16,0,AM$13*(AM$16-$A615)+AM$14*(AM$16-$A615)^2+AM$15*(AM$16-$A615)^3)))</f>
        <v>0</v>
      </c>
      <c r="AN615" s="54" t="n">
        <f aca="false">MIN(1000,MAX(AN616,IF($A615&gt;=AN$16,0,AN$13*(AN$16-$A615)+AN$14*(AN$16-$A615)^2+AN$15*(AN$16-$A615)^3)))</f>
        <v>0</v>
      </c>
      <c r="AO615" s="54" t="n">
        <f aca="false">MIN(1000,MAX(AO616,IF($A615&gt;=AO$16,0,AO$13*(AO$16-$A615)+AO$14*(AO$16-$A615)^2+AO$15*(AO$16-$A615)^3)))</f>
        <v>0</v>
      </c>
      <c r="AP615" s="54" t="n">
        <f aca="false">MIN(1000,MAX(AP616,IF($A615&gt;=AP$16,0,AP$13*(AP$16-$A615)+AP$14*(AP$16-$A615)^2+AP$15*(AP$16-$A615)^3)))</f>
        <v>0</v>
      </c>
      <c r="AQ615" s="54" t="n">
        <f aca="false">MIN(1000,MAX(AQ616,IF($A615&gt;=AQ$16,0,AQ$13*(AQ$16-$A615)+AQ$14*(AQ$16-$A615)^2+AQ$15*(AQ$16-$A615)^3)))</f>
        <v>0</v>
      </c>
      <c r="AR615" s="54" t="n">
        <f aca="false">MIN(1000,MAX(AR616,IF($A615&gt;=AR$16,0,AR$13*(AR$16-$A615)+AR$14*(AR$16-$A615)^2+AR$15*(AR$16-$A615)^3)))</f>
        <v>0</v>
      </c>
      <c r="AS615" s="54" t="n">
        <f aca="false">MIN(1000,MAX(AS616,IF($A615&gt;=AS$16,0,AS$13*(AS$16-$A615)+AS$14*(AS$16-$A615)^2+AS$15*(AS$16-$A615)^3)))</f>
        <v>0</v>
      </c>
      <c r="AT615" s="54" t="n">
        <f aca="false">MIN(1000,MAX(AT616,IF($A615&gt;=AT$16,0,AT$13*(AT$16-$A615)+AT$14*(AT$16-$A615)^2+AT$15*(AT$16-$A615)^3)))</f>
        <v>0</v>
      </c>
      <c r="AU615" s="54" t="n">
        <f aca="false">MIN(1000,MAX(AU616,IF($A615&gt;=AU$16,0,AU$13*(AU$16-$A615)+AU$14*(AU$16-$A615)^2+AU$15*(AU$16-$A615)^3)))</f>
        <v>0</v>
      </c>
      <c r="AV615" s="54" t="n">
        <f aca="false">MIN(1000,MAX(AV616,IF($A615&gt;=AV$16,0,AV$13*(AV$16-$A615)+AV$14*(AV$16-$A615)^2+AV$15*(AV$16-$A615)^3)))</f>
        <v>62.4935300000001</v>
      </c>
      <c r="AW615" s="54" t="n">
        <f aca="false">MIN(1000,MAX(AW616,IF($A615&gt;=AW$16,0,AW$13*(AW$16-$A615)+AW$14*(AW$16-$A615)^2+AW$15*(AW$16-$A615)^3)))</f>
        <v>0</v>
      </c>
      <c r="AX615" s="54" t="n">
        <f aca="false">MIN(1000,MAX(AX616,IF($A615&gt;=AX$16,0,AX$13*(AX$16-$A615)+AX$14*(AX$16-$A615)^2+AX$15*(AX$16-$A615)^3)))</f>
        <v>58.216864</v>
      </c>
      <c r="AY615" s="54" t="n">
        <f aca="false">MIN(1000,MAX(AY616,IF($A615&gt;=AY$16,0,AY$13*(AY$16-$A615)+AY$14*(AY$16-$A615)^2+AY$15*(AY$16-$A615)^3)))</f>
        <v>0</v>
      </c>
      <c r="AZ615" s="54" t="n">
        <f aca="false">MIN(1000,MAX(AZ616,IF($A615&gt;=AZ$16,0,AZ$13*(AZ$16-$A615)+AZ$14*(AZ$16-$A615)^2+AZ$15*(AZ$16-$A615)^3)))</f>
        <v>0</v>
      </c>
      <c r="BA615" s="54" t="n">
        <f aca="false">MIN(1000,MAX(BA616,IF($A615&gt;=BA$16,0,BA$13*(BA$16-$A615)+BA$14*(BA$16-$A615)^2+BA$15*(BA$16-$A615)^3)))</f>
        <v>0</v>
      </c>
    </row>
    <row r="616" customFormat="false" ht="13.8" hidden="false" customHeight="false" outlineLevel="0" collapsed="false">
      <c r="A616" s="12" t="n">
        <f aca="false">A615+10</f>
        <v>5990</v>
      </c>
      <c r="B616" s="54" t="n">
        <f aca="false">MIN(1000,MAX(B617,IF($A616&gt;=B$16,0,B$13*(B$16-$A616)+B$14*(B$16-$A616)^2+B$15*(B$16-$A616)^3)))</f>
        <v>0</v>
      </c>
      <c r="C616" s="54" t="n">
        <f aca="false">MIN(1000,MAX(C617,IF($A616&gt;=C$16,0,C$13*(C$16-$A616)+C$14*(C$16-$A616)^2+C$15*(C$16-$A616)^3)))</f>
        <v>0</v>
      </c>
      <c r="D616" s="54" t="n">
        <f aca="false">MIN(1000,MAX(D617,IF($A616&gt;=D$16,0,D$13*(D$16-$A616)+D$14*(D$16-$A616)^2+D$15*(D$16-$A616)^3)))</f>
        <v>0</v>
      </c>
      <c r="E616" s="54" t="n">
        <f aca="false">MIN(1000,MAX(E617,IF($A616&gt;=E$16,0,E$13*(E$16-$A616)+E$14*(E$16-$A616)^2+E$15*(E$16-$A616)^3)))</f>
        <v>0</v>
      </c>
      <c r="F616" s="54" t="n">
        <f aca="false">MIN(1000,MAX(F617,IF($A616&gt;=F$16,0,F$13*(F$16-$A616)+F$14*(F$16-$A616)^2+F$15*(F$16-$A616)^3)))</f>
        <v>0</v>
      </c>
      <c r="G616" s="54" t="n">
        <f aca="false">MIN(1000,MAX(G617,IF($A616&gt;=G$16,0,G$13*(G$16-$A616)+G$14*(G$16-$A616)^2+G$15*(G$16-$A616)^3)))</f>
        <v>0</v>
      </c>
      <c r="H616" s="54" t="n">
        <f aca="false">MIN(1000,MAX(H617,IF($A616&gt;=H$16,0,H$13*(H$16-$A616)+H$14*(H$16-$A616)^2+H$15*(H$16-$A616)^3)))</f>
        <v>0</v>
      </c>
      <c r="I616" s="54" t="n">
        <f aca="false">MIN(1000,MAX(I617,IF($A616&gt;=I$16,0,I$13*(I$16-$A616)+I$14*(I$16-$A616)^2+I$15*(I$16-$A616)^3)))</f>
        <v>0</v>
      </c>
      <c r="J616" s="54" t="n">
        <f aca="false">MIN(1000,MAX(J617,IF($A616&gt;=J$16,0,J$13*(J$16-$A616)+J$14*(J$16-$A616)^2+J$15*(J$16-$A616)^3)))</f>
        <v>0</v>
      </c>
      <c r="K616" s="54" t="n">
        <f aca="false">MIN(1000,MAX(K617,IF($A616&gt;=K$16,0,K$13*(K$16-$A616)+K$14*(K$16-$A616)^2+K$15*(K$16-$A616)^3)))</f>
        <v>0</v>
      </c>
      <c r="L616" s="54" t="n">
        <f aca="false">MIN(1000,MAX(L617,IF($A616&gt;=L$16,0,L$13*(L$16-$A616)+L$14*(L$16-$A616)^2+L$15*(L$16-$A616)^3)))</f>
        <v>0</v>
      </c>
      <c r="M616" s="54" t="n">
        <f aca="false">MIN(1000,MAX(M617,IF($A616&gt;=M$16,0,M$13*(M$16-$A616)+M$14*(M$16-$A616)^2+M$15*(M$16-$A616)^3)))</f>
        <v>0</v>
      </c>
      <c r="N616" s="54" t="n">
        <f aca="false">MIN(1000,MAX(N617,IF($A616&gt;=N$16,0,N$13*(N$16-$A616)+N$14*(N$16-$A616)^2+N$15*(N$16-$A616)^3)))</f>
        <v>0</v>
      </c>
      <c r="O616" s="54" t="n">
        <f aca="false">MIN(1000,MAX(O617,IF($A616&gt;=O$16,0,O$13*(O$16-$A616)+O$14*(O$16-$A616)^2+O$15*(O$16-$A616)^3)))</f>
        <v>0</v>
      </c>
      <c r="P616" s="54" t="n">
        <f aca="false">MIN(1000,MAX(P617,IF($A616&gt;=P$16,0,P$13*(P$16-$A616)+P$14*(P$16-$A616)^2+P$15*(P$16-$A616)^3)))</f>
        <v>0</v>
      </c>
      <c r="Q616" s="54" t="n">
        <f aca="false">MIN(1000,MAX(Q617,IF($A616&gt;=Q$16,0,Q$13*(Q$16-$A616)+Q$14*(Q$16-$A616)^2+Q$15*(Q$16-$A616)^3)))</f>
        <v>0</v>
      </c>
      <c r="R616" s="54" t="n">
        <f aca="false">MIN(1000,MAX(R617,IF($A616&gt;=R$16,0,R$13*(R$16-$A616)+R$14*(R$16-$A616)^2+R$15*(R$16-$A616)^3)))</f>
        <v>0</v>
      </c>
      <c r="S616" s="54" t="n">
        <f aca="false">MIN(1000,MAX(S617,IF($A616&gt;=S$16,0,S$13*(S$16-$A616)+S$14*(S$16-$A616)^2+S$15*(S$16-$A616)^3)))</f>
        <v>0</v>
      </c>
      <c r="T616" s="54" t="n">
        <f aca="false">MIN(1000,MAX(T617,IF($A616&gt;=T$16,0,T$13*(T$16-$A616)+T$14*(T$16-$A616)^2+T$15*(T$16-$A616)^3)))</f>
        <v>0</v>
      </c>
      <c r="U616" s="54" t="n">
        <f aca="false">MIN(1000,MAX(U617,IF($A616&gt;=U$16,0,U$13*(U$16-$A616)+U$14*(U$16-$A616)^2+U$15*(U$16-$A616)^3)))</f>
        <v>10.29245</v>
      </c>
      <c r="V616" s="54" t="n">
        <f aca="false">MIN(1000,MAX(V617,IF($A616&gt;=V$16,0,V$13*(V$16-$A616)+V$14*(V$16-$A616)^2+V$15*(V$16-$A616)^3)))</f>
        <v>0</v>
      </c>
      <c r="W616" s="54" t="n">
        <f aca="false">MIN(1000,MAX(W617,IF($A616&gt;=W$16,0,W$13*(W$16-$A616)+W$14*(W$16-$A616)^2+W$15*(W$16-$A616)^3)))</f>
        <v>6.46548</v>
      </c>
      <c r="X616" s="54" t="n">
        <f aca="false">MIN(1000,MAX(X617,IF($A616&gt;=X$16,0,X$13*(X$16-$A616)+X$14*(X$16-$A616)^2+X$15*(X$16-$A616)^3)))</f>
        <v>0</v>
      </c>
      <c r="Y616" s="54" t="n">
        <f aca="false">MIN(1000,MAX(Y617,IF($A616&gt;=Y$16,0,Y$13*(Y$16-$A616)+Y$14*(Y$16-$A616)^2+Y$15*(Y$16-$A616)^3)))</f>
        <v>0</v>
      </c>
      <c r="Z616" s="54" t="n">
        <f aca="false">MIN(1000,MAX(Z617,IF($A616&gt;=Z$16,0,Z$13*(Z$16-$A616)+Z$14*(Z$16-$A616)^2+Z$15*(Z$16-$A616)^3)))</f>
        <v>0</v>
      </c>
      <c r="AC616" s="54" t="n">
        <f aca="false">MIN(1000,MAX(AC617,IF($A616&gt;=AC$16,0,AC$13*(AC$16-$A616)+AC$14*(AC$16-$A616)^2+AC$15*(AC$16-$A616)^3)))</f>
        <v>0</v>
      </c>
      <c r="AD616" s="54" t="n">
        <f aca="false">MIN(1000,MAX(AD617,IF($A616&gt;=AD$16,0,AD$13*(AD$16-$A616)+AD$14*(AD$16-$A616)^2+AD$15*(AD$16-$A616)^3)))</f>
        <v>0</v>
      </c>
      <c r="AE616" s="54" t="n">
        <f aca="false">MIN(1000,MAX(AE617,IF($A616&gt;=AE$16,0,AE$13*(AE$16-$A616)+AE$14*(AE$16-$A616)^2+AE$15*(AE$16-$A616)^3)))</f>
        <v>0</v>
      </c>
      <c r="AF616" s="54" t="n">
        <f aca="false">MIN(1000,MAX(AF617,IF($A616&gt;=AF$16,0,AF$13*(AF$16-$A616)+AF$14*(AF$16-$A616)^2+AF$15*(AF$16-$A616)^3)))</f>
        <v>0</v>
      </c>
      <c r="AG616" s="54" t="n">
        <f aca="false">MIN(1000,MAX(AG617,IF($A616&gt;=AG$16,0,AG$13*(AG$16-$A616)+AG$14*(AG$16-$A616)^2+AG$15*(AG$16-$A616)^3)))</f>
        <v>0</v>
      </c>
      <c r="AH616" s="54" t="n">
        <f aca="false">MIN(1000,MAX(AH617,IF($A616&gt;=AH$16,0,AH$13*(AH$16-$A616)+AH$14*(AH$16-$A616)^2+AH$15*(AH$16-$A616)^3)))</f>
        <v>0</v>
      </c>
      <c r="AI616" s="54" t="n">
        <f aca="false">MIN(1000,MAX(AI617,IF($A616&gt;=AI$16,0,AI$13*(AI$16-$A616)+AI$14*(AI$16-$A616)^2+AI$15*(AI$16-$A616)^3)))</f>
        <v>0</v>
      </c>
      <c r="AJ616" s="54" t="n">
        <f aca="false">MIN(1000,MAX(AJ617,IF($A616&gt;=AJ$16,0,AJ$13*(AJ$16-$A616)+AJ$14*(AJ$16-$A616)^2+AJ$15*(AJ$16-$A616)^3)))</f>
        <v>0</v>
      </c>
      <c r="AK616" s="54" t="n">
        <f aca="false">MIN(1000,MAX(AK617,IF($A616&gt;=AK$16,0,AK$13*(AK$16-$A616)+AK$14*(AK$16-$A616)^2+AK$15*(AK$16-$A616)^3)))</f>
        <v>0</v>
      </c>
      <c r="AL616" s="54" t="n">
        <f aca="false">MIN(1000,MAX(AL617,IF($A616&gt;=AL$16,0,AL$13*(AL$16-$A616)+AL$14*(AL$16-$A616)^2+AL$15*(AL$16-$A616)^3)))</f>
        <v>0</v>
      </c>
      <c r="AM616" s="54" t="n">
        <f aca="false">MIN(1000,MAX(AM617,IF($A616&gt;=AM$16,0,AM$13*(AM$16-$A616)+AM$14*(AM$16-$A616)^2+AM$15*(AM$16-$A616)^3)))</f>
        <v>0</v>
      </c>
      <c r="AN616" s="54" t="n">
        <f aca="false">MIN(1000,MAX(AN617,IF($A616&gt;=AN$16,0,AN$13*(AN$16-$A616)+AN$14*(AN$16-$A616)^2+AN$15*(AN$16-$A616)^3)))</f>
        <v>0</v>
      </c>
      <c r="AO616" s="54" t="n">
        <f aca="false">MIN(1000,MAX(AO617,IF($A616&gt;=AO$16,0,AO$13*(AO$16-$A616)+AO$14*(AO$16-$A616)^2+AO$15*(AO$16-$A616)^3)))</f>
        <v>0</v>
      </c>
      <c r="AP616" s="54" t="n">
        <f aca="false">MIN(1000,MAX(AP617,IF($A616&gt;=AP$16,0,AP$13*(AP$16-$A616)+AP$14*(AP$16-$A616)^2+AP$15*(AP$16-$A616)^3)))</f>
        <v>0</v>
      </c>
      <c r="AQ616" s="54" t="n">
        <f aca="false">MIN(1000,MAX(AQ617,IF($A616&gt;=AQ$16,0,AQ$13*(AQ$16-$A616)+AQ$14*(AQ$16-$A616)^2+AQ$15*(AQ$16-$A616)^3)))</f>
        <v>0</v>
      </c>
      <c r="AR616" s="54" t="n">
        <f aca="false">MIN(1000,MAX(AR617,IF($A616&gt;=AR$16,0,AR$13*(AR$16-$A616)+AR$14*(AR$16-$A616)^2+AR$15*(AR$16-$A616)^3)))</f>
        <v>0</v>
      </c>
      <c r="AS616" s="54" t="n">
        <f aca="false">MIN(1000,MAX(AS617,IF($A616&gt;=AS$16,0,AS$13*(AS$16-$A616)+AS$14*(AS$16-$A616)^2+AS$15*(AS$16-$A616)^3)))</f>
        <v>0</v>
      </c>
      <c r="AT616" s="54" t="n">
        <f aca="false">MIN(1000,MAX(AT617,IF($A616&gt;=AT$16,0,AT$13*(AT$16-$A616)+AT$14*(AT$16-$A616)^2+AT$15*(AT$16-$A616)^3)))</f>
        <v>0</v>
      </c>
      <c r="AU616" s="54" t="n">
        <f aca="false">MIN(1000,MAX(AU617,IF($A616&gt;=AU$16,0,AU$13*(AU$16-$A616)+AU$14*(AU$16-$A616)^2+AU$15*(AU$16-$A616)^3)))</f>
        <v>0</v>
      </c>
      <c r="AV616" s="54" t="n">
        <f aca="false">MIN(1000,MAX(AV617,IF($A616&gt;=AV$16,0,AV$13*(AV$16-$A616)+AV$14*(AV$16-$A616)^2+AV$15*(AV$16-$A616)^3)))</f>
        <v>61.0405300000001</v>
      </c>
      <c r="AW616" s="54" t="n">
        <f aca="false">MIN(1000,MAX(AW617,IF($A616&gt;=AW$16,0,AW$13*(AW$16-$A616)+AW$14*(AW$16-$A616)^2+AW$15*(AW$16-$A616)^3)))</f>
        <v>0</v>
      </c>
      <c r="AX616" s="54" t="n">
        <f aca="false">MIN(1000,MAX(AX617,IF($A616&gt;=AX$16,0,AX$13*(AX$16-$A616)+AX$14*(AX$16-$A616)^2+AX$15*(AX$16-$A616)^3)))</f>
        <v>58.216864</v>
      </c>
      <c r="AY616" s="54" t="n">
        <f aca="false">MIN(1000,MAX(AY617,IF($A616&gt;=AY$16,0,AY$13*(AY$16-$A616)+AY$14*(AY$16-$A616)^2+AY$15*(AY$16-$A616)^3)))</f>
        <v>0</v>
      </c>
      <c r="AZ616" s="54" t="n">
        <f aca="false">MIN(1000,MAX(AZ617,IF($A616&gt;=AZ$16,0,AZ$13*(AZ$16-$A616)+AZ$14*(AZ$16-$A616)^2+AZ$15*(AZ$16-$A616)^3)))</f>
        <v>0</v>
      </c>
      <c r="BA616" s="54" t="n">
        <f aca="false">MIN(1000,MAX(BA617,IF($A616&gt;=BA$16,0,BA$13*(BA$16-$A616)+BA$14*(BA$16-$A616)^2+BA$15*(BA$16-$A616)^3)))</f>
        <v>0</v>
      </c>
    </row>
    <row r="617" customFormat="false" ht="13.8" hidden="false" customHeight="false" outlineLevel="0" collapsed="false">
      <c r="A617" s="12" t="n">
        <f aca="false">A616+10</f>
        <v>6000</v>
      </c>
      <c r="B617" s="54" t="n">
        <f aca="false">MIN(1000,MAX(B618,IF($A617&gt;=B$16,0,B$13*(B$16-$A617)+B$14*(B$16-$A617)^2+B$15*(B$16-$A617)^3)))</f>
        <v>0</v>
      </c>
      <c r="C617" s="54" t="n">
        <f aca="false">MIN(1000,MAX(C618,IF($A617&gt;=C$16,0,C$13*(C$16-$A617)+C$14*(C$16-$A617)^2+C$15*(C$16-$A617)^3)))</f>
        <v>0</v>
      </c>
      <c r="D617" s="54" t="n">
        <f aca="false">MIN(1000,MAX(D618,IF($A617&gt;=D$16,0,D$13*(D$16-$A617)+D$14*(D$16-$A617)^2+D$15*(D$16-$A617)^3)))</f>
        <v>0</v>
      </c>
      <c r="E617" s="54" t="n">
        <f aca="false">MIN(1000,MAX(E618,IF($A617&gt;=E$16,0,E$13*(E$16-$A617)+E$14*(E$16-$A617)^2+E$15*(E$16-$A617)^3)))</f>
        <v>0</v>
      </c>
      <c r="F617" s="54" t="n">
        <f aca="false">MIN(1000,MAX(F618,IF($A617&gt;=F$16,0,F$13*(F$16-$A617)+F$14*(F$16-$A617)^2+F$15*(F$16-$A617)^3)))</f>
        <v>0</v>
      </c>
      <c r="G617" s="54" t="n">
        <f aca="false">MIN(1000,MAX(G618,IF($A617&gt;=G$16,0,G$13*(G$16-$A617)+G$14*(G$16-$A617)^2+G$15*(G$16-$A617)^3)))</f>
        <v>0</v>
      </c>
      <c r="H617" s="54" t="n">
        <f aca="false">MIN(1000,MAX(H618,IF($A617&gt;=H$16,0,H$13*(H$16-$A617)+H$14*(H$16-$A617)^2+H$15*(H$16-$A617)^3)))</f>
        <v>0</v>
      </c>
      <c r="I617" s="54" t="n">
        <f aca="false">MIN(1000,MAX(I618,IF($A617&gt;=I$16,0,I$13*(I$16-$A617)+I$14*(I$16-$A617)^2+I$15*(I$16-$A617)^3)))</f>
        <v>0</v>
      </c>
      <c r="J617" s="54" t="n">
        <f aca="false">MIN(1000,MAX(J618,IF($A617&gt;=J$16,0,J$13*(J$16-$A617)+J$14*(J$16-$A617)^2+J$15*(J$16-$A617)^3)))</f>
        <v>0</v>
      </c>
      <c r="K617" s="54" t="n">
        <f aca="false">MIN(1000,MAX(K618,IF($A617&gt;=K$16,0,K$13*(K$16-$A617)+K$14*(K$16-$A617)^2+K$15*(K$16-$A617)^3)))</f>
        <v>0</v>
      </c>
      <c r="L617" s="54" t="n">
        <f aca="false">MIN(1000,MAX(L618,IF($A617&gt;=L$16,0,L$13*(L$16-$A617)+L$14*(L$16-$A617)^2+L$15*(L$16-$A617)^3)))</f>
        <v>0</v>
      </c>
      <c r="M617" s="54" t="n">
        <f aca="false">MIN(1000,MAX(M618,IF($A617&gt;=M$16,0,M$13*(M$16-$A617)+M$14*(M$16-$A617)^2+M$15*(M$16-$A617)^3)))</f>
        <v>0</v>
      </c>
      <c r="N617" s="54" t="n">
        <f aca="false">MIN(1000,MAX(N618,IF($A617&gt;=N$16,0,N$13*(N$16-$A617)+N$14*(N$16-$A617)^2+N$15*(N$16-$A617)^3)))</f>
        <v>0</v>
      </c>
      <c r="O617" s="54" t="n">
        <f aca="false">MIN(1000,MAX(O618,IF($A617&gt;=O$16,0,O$13*(O$16-$A617)+O$14*(O$16-$A617)^2+O$15*(O$16-$A617)^3)))</f>
        <v>0</v>
      </c>
      <c r="P617" s="54" t="n">
        <f aca="false">MIN(1000,MAX(P618,IF($A617&gt;=P$16,0,P$13*(P$16-$A617)+P$14*(P$16-$A617)^2+P$15*(P$16-$A617)^3)))</f>
        <v>0</v>
      </c>
      <c r="Q617" s="54" t="n">
        <f aca="false">MIN(1000,MAX(Q618,IF($A617&gt;=Q$16,0,Q$13*(Q$16-$A617)+Q$14*(Q$16-$A617)^2+Q$15*(Q$16-$A617)^3)))</f>
        <v>0</v>
      </c>
      <c r="R617" s="54" t="n">
        <f aca="false">MIN(1000,MAX(R618,IF($A617&gt;=R$16,0,R$13*(R$16-$A617)+R$14*(R$16-$A617)^2+R$15*(R$16-$A617)^3)))</f>
        <v>0</v>
      </c>
      <c r="S617" s="54" t="n">
        <f aca="false">MIN(1000,MAX(S618,IF($A617&gt;=S$16,0,S$13*(S$16-$A617)+S$14*(S$16-$A617)^2+S$15*(S$16-$A617)^3)))</f>
        <v>0</v>
      </c>
      <c r="T617" s="54" t="n">
        <f aca="false">MIN(1000,MAX(T618,IF($A617&gt;=T$16,0,T$13*(T$16-$A617)+T$14*(T$16-$A617)^2+T$15*(T$16-$A617)^3)))</f>
        <v>0</v>
      </c>
      <c r="U617" s="54" t="n">
        <f aca="false">MIN(1000,MAX(U618,IF($A617&gt;=U$16,0,U$13*(U$16-$A617)+U$14*(U$16-$A617)^2+U$15*(U$16-$A617)^3)))</f>
        <v>10.04745</v>
      </c>
      <c r="V617" s="54" t="n">
        <f aca="false">MIN(1000,MAX(V618,IF($A617&gt;=V$16,0,V$13*(V$16-$A617)+V$14*(V$16-$A617)^2+V$15*(V$16-$A617)^3)))</f>
        <v>0</v>
      </c>
      <c r="W617" s="54" t="n">
        <f aca="false">MIN(1000,MAX(W618,IF($A617&gt;=W$16,0,W$13*(W$16-$A617)+W$14*(W$16-$A617)^2+W$15*(W$16-$A617)^3)))</f>
        <v>6.33648</v>
      </c>
      <c r="X617" s="54" t="n">
        <f aca="false">MIN(1000,MAX(X618,IF($A617&gt;=X$16,0,X$13*(X$16-$A617)+X$14*(X$16-$A617)^2+X$15*(X$16-$A617)^3)))</f>
        <v>0</v>
      </c>
      <c r="Y617" s="54" t="n">
        <f aca="false">MIN(1000,MAX(Y618,IF($A617&gt;=Y$16,0,Y$13*(Y$16-$A617)+Y$14*(Y$16-$A617)^2+Y$15*(Y$16-$A617)^3)))</f>
        <v>0</v>
      </c>
      <c r="Z617" s="54" t="n">
        <f aca="false">MIN(1000,MAX(Z618,IF($A617&gt;=Z$16,0,Z$13*(Z$16-$A617)+Z$14*(Z$16-$A617)^2+Z$15*(Z$16-$A617)^3)))</f>
        <v>0</v>
      </c>
      <c r="AC617" s="54" t="n">
        <f aca="false">MIN(1000,MAX(AC618,IF($A617&gt;=AC$16,0,AC$13*(AC$16-$A617)+AC$14*(AC$16-$A617)^2+AC$15*(AC$16-$A617)^3)))</f>
        <v>0</v>
      </c>
      <c r="AD617" s="54" t="n">
        <f aca="false">MIN(1000,MAX(AD618,IF($A617&gt;=AD$16,0,AD$13*(AD$16-$A617)+AD$14*(AD$16-$A617)^2+AD$15*(AD$16-$A617)^3)))</f>
        <v>0</v>
      </c>
      <c r="AE617" s="54" t="n">
        <f aca="false">MIN(1000,MAX(AE618,IF($A617&gt;=AE$16,0,AE$13*(AE$16-$A617)+AE$14*(AE$16-$A617)^2+AE$15*(AE$16-$A617)^3)))</f>
        <v>0</v>
      </c>
      <c r="AF617" s="54" t="n">
        <f aca="false">MIN(1000,MAX(AF618,IF($A617&gt;=AF$16,0,AF$13*(AF$16-$A617)+AF$14*(AF$16-$A617)^2+AF$15*(AF$16-$A617)^3)))</f>
        <v>0</v>
      </c>
      <c r="AG617" s="54" t="n">
        <f aca="false">MIN(1000,MAX(AG618,IF($A617&gt;=AG$16,0,AG$13*(AG$16-$A617)+AG$14*(AG$16-$A617)^2+AG$15*(AG$16-$A617)^3)))</f>
        <v>0</v>
      </c>
      <c r="AH617" s="54" t="n">
        <f aca="false">MIN(1000,MAX(AH618,IF($A617&gt;=AH$16,0,AH$13*(AH$16-$A617)+AH$14*(AH$16-$A617)^2+AH$15*(AH$16-$A617)^3)))</f>
        <v>0</v>
      </c>
      <c r="AI617" s="54" t="n">
        <f aca="false">MIN(1000,MAX(AI618,IF($A617&gt;=AI$16,0,AI$13*(AI$16-$A617)+AI$14*(AI$16-$A617)^2+AI$15*(AI$16-$A617)^3)))</f>
        <v>0</v>
      </c>
      <c r="AJ617" s="54" t="n">
        <f aca="false">MIN(1000,MAX(AJ618,IF($A617&gt;=AJ$16,0,AJ$13*(AJ$16-$A617)+AJ$14*(AJ$16-$A617)^2+AJ$15*(AJ$16-$A617)^3)))</f>
        <v>0</v>
      </c>
      <c r="AK617" s="54" t="n">
        <f aca="false">MIN(1000,MAX(AK618,IF($A617&gt;=AK$16,0,AK$13*(AK$16-$A617)+AK$14*(AK$16-$A617)^2+AK$15*(AK$16-$A617)^3)))</f>
        <v>0</v>
      </c>
      <c r="AL617" s="54" t="n">
        <f aca="false">MIN(1000,MAX(AL618,IF($A617&gt;=AL$16,0,AL$13*(AL$16-$A617)+AL$14*(AL$16-$A617)^2+AL$15*(AL$16-$A617)^3)))</f>
        <v>0</v>
      </c>
      <c r="AM617" s="54" t="n">
        <f aca="false">MIN(1000,MAX(AM618,IF($A617&gt;=AM$16,0,AM$13*(AM$16-$A617)+AM$14*(AM$16-$A617)^2+AM$15*(AM$16-$A617)^3)))</f>
        <v>0</v>
      </c>
      <c r="AN617" s="54" t="n">
        <f aca="false">MIN(1000,MAX(AN618,IF($A617&gt;=AN$16,0,AN$13*(AN$16-$A617)+AN$14*(AN$16-$A617)^2+AN$15*(AN$16-$A617)^3)))</f>
        <v>0</v>
      </c>
      <c r="AO617" s="54" t="n">
        <f aca="false">MIN(1000,MAX(AO618,IF($A617&gt;=AO$16,0,AO$13*(AO$16-$A617)+AO$14*(AO$16-$A617)^2+AO$15*(AO$16-$A617)^3)))</f>
        <v>0</v>
      </c>
      <c r="AP617" s="54" t="n">
        <f aca="false">MIN(1000,MAX(AP618,IF($A617&gt;=AP$16,0,AP$13*(AP$16-$A617)+AP$14*(AP$16-$A617)^2+AP$15*(AP$16-$A617)^3)))</f>
        <v>0</v>
      </c>
      <c r="AQ617" s="54" t="n">
        <f aca="false">MIN(1000,MAX(AQ618,IF($A617&gt;=AQ$16,0,AQ$13*(AQ$16-$A617)+AQ$14*(AQ$16-$A617)^2+AQ$15*(AQ$16-$A617)^3)))</f>
        <v>0</v>
      </c>
      <c r="AR617" s="54" t="n">
        <f aca="false">MIN(1000,MAX(AR618,IF($A617&gt;=AR$16,0,AR$13*(AR$16-$A617)+AR$14*(AR$16-$A617)^2+AR$15*(AR$16-$A617)^3)))</f>
        <v>0</v>
      </c>
      <c r="AS617" s="54" t="n">
        <f aca="false">MIN(1000,MAX(AS618,IF($A617&gt;=AS$16,0,AS$13*(AS$16-$A617)+AS$14*(AS$16-$A617)^2+AS$15*(AS$16-$A617)^3)))</f>
        <v>0</v>
      </c>
      <c r="AT617" s="54" t="n">
        <f aca="false">MIN(1000,MAX(AT618,IF($A617&gt;=AT$16,0,AT$13*(AT$16-$A617)+AT$14*(AT$16-$A617)^2+AT$15*(AT$16-$A617)^3)))</f>
        <v>0</v>
      </c>
      <c r="AU617" s="54" t="n">
        <f aca="false">MIN(1000,MAX(AU618,IF($A617&gt;=AU$16,0,AU$13*(AU$16-$A617)+AU$14*(AU$16-$A617)^2+AU$15*(AU$16-$A617)^3)))</f>
        <v>0</v>
      </c>
      <c r="AV617" s="54" t="n">
        <f aca="false">MIN(1000,MAX(AV618,IF($A617&gt;=AV$16,0,AV$13*(AV$16-$A617)+AV$14*(AV$16-$A617)^2+AV$15*(AV$16-$A617)^3)))</f>
        <v>59.5875300000001</v>
      </c>
      <c r="AW617" s="54" t="n">
        <f aca="false">MIN(1000,MAX(AW618,IF($A617&gt;=AW$16,0,AW$13*(AW$16-$A617)+AW$14*(AW$16-$A617)^2+AW$15*(AW$16-$A617)^3)))</f>
        <v>0</v>
      </c>
      <c r="AX617" s="54" t="n">
        <f aca="false">MIN(1000,MAX(AX618,IF($A617&gt;=AX$16,0,AX$13*(AX$16-$A617)+AX$14*(AX$16-$A617)^2+AX$15*(AX$16-$A617)^3)))</f>
        <v>58.216864</v>
      </c>
      <c r="AY617" s="54" t="n">
        <f aca="false">MIN(1000,MAX(AY618,IF($A617&gt;=AY$16,0,AY$13*(AY$16-$A617)+AY$14*(AY$16-$A617)^2+AY$15*(AY$16-$A617)^3)))</f>
        <v>0</v>
      </c>
      <c r="AZ617" s="54" t="n">
        <f aca="false">MIN(1000,MAX(AZ618,IF($A617&gt;=AZ$16,0,AZ$13*(AZ$16-$A617)+AZ$14*(AZ$16-$A617)^2+AZ$15*(AZ$16-$A617)^3)))</f>
        <v>0</v>
      </c>
      <c r="BA617" s="54" t="n">
        <f aca="false">MIN(1000,MAX(BA618,IF($A617&gt;=BA$16,0,BA$13*(BA$16-$A617)+BA$14*(BA$16-$A617)^2+BA$15*(BA$16-$A617)^3)))</f>
        <v>0</v>
      </c>
    </row>
    <row r="618" customFormat="false" ht="13.8" hidden="false" customHeight="false" outlineLevel="0" collapsed="false">
      <c r="A618" s="12" t="n">
        <f aca="false">A617+10</f>
        <v>6010</v>
      </c>
      <c r="B618" s="54" t="n">
        <f aca="false">MIN(1000,MAX(B619,IF($A618&gt;=B$16,0,B$13*(B$16-$A618)+B$14*(B$16-$A618)^2+B$15*(B$16-$A618)^3)))</f>
        <v>0</v>
      </c>
      <c r="C618" s="54" t="n">
        <f aca="false">MIN(1000,MAX(C619,IF($A618&gt;=C$16,0,C$13*(C$16-$A618)+C$14*(C$16-$A618)^2+C$15*(C$16-$A618)^3)))</f>
        <v>0</v>
      </c>
      <c r="D618" s="54" t="n">
        <f aca="false">MIN(1000,MAX(D619,IF($A618&gt;=D$16,0,D$13*(D$16-$A618)+D$14*(D$16-$A618)^2+D$15*(D$16-$A618)^3)))</f>
        <v>0</v>
      </c>
      <c r="E618" s="54" t="n">
        <f aca="false">MIN(1000,MAX(E619,IF($A618&gt;=E$16,0,E$13*(E$16-$A618)+E$14*(E$16-$A618)^2+E$15*(E$16-$A618)^3)))</f>
        <v>0</v>
      </c>
      <c r="F618" s="54" t="n">
        <f aca="false">MIN(1000,MAX(F619,IF($A618&gt;=F$16,0,F$13*(F$16-$A618)+F$14*(F$16-$A618)^2+F$15*(F$16-$A618)^3)))</f>
        <v>0</v>
      </c>
      <c r="G618" s="54" t="n">
        <f aca="false">MIN(1000,MAX(G619,IF($A618&gt;=G$16,0,G$13*(G$16-$A618)+G$14*(G$16-$A618)^2+G$15*(G$16-$A618)^3)))</f>
        <v>0</v>
      </c>
      <c r="H618" s="54" t="n">
        <f aca="false">MIN(1000,MAX(H619,IF($A618&gt;=H$16,0,H$13*(H$16-$A618)+H$14*(H$16-$A618)^2+H$15*(H$16-$A618)^3)))</f>
        <v>0</v>
      </c>
      <c r="I618" s="54" t="n">
        <f aca="false">MIN(1000,MAX(I619,IF($A618&gt;=I$16,0,I$13*(I$16-$A618)+I$14*(I$16-$A618)^2+I$15*(I$16-$A618)^3)))</f>
        <v>0</v>
      </c>
      <c r="J618" s="54" t="n">
        <f aca="false">MIN(1000,MAX(J619,IF($A618&gt;=J$16,0,J$13*(J$16-$A618)+J$14*(J$16-$A618)^2+J$15*(J$16-$A618)^3)))</f>
        <v>0</v>
      </c>
      <c r="K618" s="54" t="n">
        <f aca="false">MIN(1000,MAX(K619,IF($A618&gt;=K$16,0,K$13*(K$16-$A618)+K$14*(K$16-$A618)^2+K$15*(K$16-$A618)^3)))</f>
        <v>0</v>
      </c>
      <c r="L618" s="54" t="n">
        <f aca="false">MIN(1000,MAX(L619,IF($A618&gt;=L$16,0,L$13*(L$16-$A618)+L$14*(L$16-$A618)^2+L$15*(L$16-$A618)^3)))</f>
        <v>0</v>
      </c>
      <c r="M618" s="54" t="n">
        <f aca="false">MIN(1000,MAX(M619,IF($A618&gt;=M$16,0,M$13*(M$16-$A618)+M$14*(M$16-$A618)^2+M$15*(M$16-$A618)^3)))</f>
        <v>0</v>
      </c>
      <c r="N618" s="54" t="n">
        <f aca="false">MIN(1000,MAX(N619,IF($A618&gt;=N$16,0,N$13*(N$16-$A618)+N$14*(N$16-$A618)^2+N$15*(N$16-$A618)^3)))</f>
        <v>0</v>
      </c>
      <c r="O618" s="54" t="n">
        <f aca="false">MIN(1000,MAX(O619,IF($A618&gt;=O$16,0,O$13*(O$16-$A618)+O$14*(O$16-$A618)^2+O$15*(O$16-$A618)^3)))</f>
        <v>0</v>
      </c>
      <c r="P618" s="54" t="n">
        <f aca="false">MIN(1000,MAX(P619,IF($A618&gt;=P$16,0,P$13*(P$16-$A618)+P$14*(P$16-$A618)^2+P$15*(P$16-$A618)^3)))</f>
        <v>0</v>
      </c>
      <c r="Q618" s="54" t="n">
        <f aca="false">MIN(1000,MAX(Q619,IF($A618&gt;=Q$16,0,Q$13*(Q$16-$A618)+Q$14*(Q$16-$A618)^2+Q$15*(Q$16-$A618)^3)))</f>
        <v>0</v>
      </c>
      <c r="R618" s="54" t="n">
        <f aca="false">MIN(1000,MAX(R619,IF($A618&gt;=R$16,0,R$13*(R$16-$A618)+R$14*(R$16-$A618)^2+R$15*(R$16-$A618)^3)))</f>
        <v>0</v>
      </c>
      <c r="S618" s="54" t="n">
        <f aca="false">MIN(1000,MAX(S619,IF($A618&gt;=S$16,0,S$13*(S$16-$A618)+S$14*(S$16-$A618)^2+S$15*(S$16-$A618)^3)))</f>
        <v>0</v>
      </c>
      <c r="T618" s="54" t="n">
        <f aca="false">MIN(1000,MAX(T619,IF($A618&gt;=T$16,0,T$13*(T$16-$A618)+T$14*(T$16-$A618)^2+T$15*(T$16-$A618)^3)))</f>
        <v>0</v>
      </c>
      <c r="U618" s="54" t="n">
        <f aca="false">MIN(1000,MAX(U619,IF($A618&gt;=U$16,0,U$13*(U$16-$A618)+U$14*(U$16-$A618)^2+U$15*(U$16-$A618)^3)))</f>
        <v>9.80245000000001</v>
      </c>
      <c r="V618" s="54" t="n">
        <f aca="false">MIN(1000,MAX(V619,IF($A618&gt;=V$16,0,V$13*(V$16-$A618)+V$14*(V$16-$A618)^2+V$15*(V$16-$A618)^3)))</f>
        <v>0</v>
      </c>
      <c r="W618" s="54" t="n">
        <f aca="false">MIN(1000,MAX(W619,IF($A618&gt;=W$16,0,W$13*(W$16-$A618)+W$14*(W$16-$A618)^2+W$15*(W$16-$A618)^3)))</f>
        <v>6.20748</v>
      </c>
      <c r="X618" s="54" t="n">
        <f aca="false">MIN(1000,MAX(X619,IF($A618&gt;=X$16,0,X$13*(X$16-$A618)+X$14*(X$16-$A618)^2+X$15*(X$16-$A618)^3)))</f>
        <v>0</v>
      </c>
      <c r="Y618" s="54" t="n">
        <f aca="false">MIN(1000,MAX(Y619,IF($A618&gt;=Y$16,0,Y$13*(Y$16-$A618)+Y$14*(Y$16-$A618)^2+Y$15*(Y$16-$A618)^3)))</f>
        <v>0</v>
      </c>
      <c r="Z618" s="54" t="n">
        <f aca="false">MIN(1000,MAX(Z619,IF($A618&gt;=Z$16,0,Z$13*(Z$16-$A618)+Z$14*(Z$16-$A618)^2+Z$15*(Z$16-$A618)^3)))</f>
        <v>0</v>
      </c>
      <c r="AC618" s="54" t="n">
        <f aca="false">MIN(1000,MAX(AC619,IF($A618&gt;=AC$16,0,AC$13*(AC$16-$A618)+AC$14*(AC$16-$A618)^2+AC$15*(AC$16-$A618)^3)))</f>
        <v>0</v>
      </c>
      <c r="AD618" s="54" t="n">
        <f aca="false">MIN(1000,MAX(AD619,IF($A618&gt;=AD$16,0,AD$13*(AD$16-$A618)+AD$14*(AD$16-$A618)^2+AD$15*(AD$16-$A618)^3)))</f>
        <v>0</v>
      </c>
      <c r="AE618" s="54" t="n">
        <f aca="false">MIN(1000,MAX(AE619,IF($A618&gt;=AE$16,0,AE$13*(AE$16-$A618)+AE$14*(AE$16-$A618)^2+AE$15*(AE$16-$A618)^3)))</f>
        <v>0</v>
      </c>
      <c r="AF618" s="54" t="n">
        <f aca="false">MIN(1000,MAX(AF619,IF($A618&gt;=AF$16,0,AF$13*(AF$16-$A618)+AF$14*(AF$16-$A618)^2+AF$15*(AF$16-$A618)^3)))</f>
        <v>0</v>
      </c>
      <c r="AG618" s="54" t="n">
        <f aca="false">MIN(1000,MAX(AG619,IF($A618&gt;=AG$16,0,AG$13*(AG$16-$A618)+AG$14*(AG$16-$A618)^2+AG$15*(AG$16-$A618)^3)))</f>
        <v>0</v>
      </c>
      <c r="AH618" s="54" t="n">
        <f aca="false">MIN(1000,MAX(AH619,IF($A618&gt;=AH$16,0,AH$13*(AH$16-$A618)+AH$14*(AH$16-$A618)^2+AH$15*(AH$16-$A618)^3)))</f>
        <v>0</v>
      </c>
      <c r="AI618" s="54" t="n">
        <f aca="false">MIN(1000,MAX(AI619,IF($A618&gt;=AI$16,0,AI$13*(AI$16-$A618)+AI$14*(AI$16-$A618)^2+AI$15*(AI$16-$A618)^3)))</f>
        <v>0</v>
      </c>
      <c r="AJ618" s="54" t="n">
        <f aca="false">MIN(1000,MAX(AJ619,IF($A618&gt;=AJ$16,0,AJ$13*(AJ$16-$A618)+AJ$14*(AJ$16-$A618)^2+AJ$15*(AJ$16-$A618)^3)))</f>
        <v>0</v>
      </c>
      <c r="AK618" s="54" t="n">
        <f aca="false">MIN(1000,MAX(AK619,IF($A618&gt;=AK$16,0,AK$13*(AK$16-$A618)+AK$14*(AK$16-$A618)^2+AK$15*(AK$16-$A618)^3)))</f>
        <v>0</v>
      </c>
      <c r="AL618" s="54" t="n">
        <f aca="false">MIN(1000,MAX(AL619,IF($A618&gt;=AL$16,0,AL$13*(AL$16-$A618)+AL$14*(AL$16-$A618)^2+AL$15*(AL$16-$A618)^3)))</f>
        <v>0</v>
      </c>
      <c r="AM618" s="54" t="n">
        <f aca="false">MIN(1000,MAX(AM619,IF($A618&gt;=AM$16,0,AM$13*(AM$16-$A618)+AM$14*(AM$16-$A618)^2+AM$15*(AM$16-$A618)^3)))</f>
        <v>0</v>
      </c>
      <c r="AN618" s="54" t="n">
        <f aca="false">MIN(1000,MAX(AN619,IF($A618&gt;=AN$16,0,AN$13*(AN$16-$A618)+AN$14*(AN$16-$A618)^2+AN$15*(AN$16-$A618)^3)))</f>
        <v>0</v>
      </c>
      <c r="AO618" s="54" t="n">
        <f aca="false">MIN(1000,MAX(AO619,IF($A618&gt;=AO$16,0,AO$13*(AO$16-$A618)+AO$14*(AO$16-$A618)^2+AO$15*(AO$16-$A618)^3)))</f>
        <v>0</v>
      </c>
      <c r="AP618" s="54" t="n">
        <f aca="false">MIN(1000,MAX(AP619,IF($A618&gt;=AP$16,0,AP$13*(AP$16-$A618)+AP$14*(AP$16-$A618)^2+AP$15*(AP$16-$A618)^3)))</f>
        <v>0</v>
      </c>
      <c r="AQ618" s="54" t="n">
        <f aca="false">MIN(1000,MAX(AQ619,IF($A618&gt;=AQ$16,0,AQ$13*(AQ$16-$A618)+AQ$14*(AQ$16-$A618)^2+AQ$15*(AQ$16-$A618)^3)))</f>
        <v>0</v>
      </c>
      <c r="AR618" s="54" t="n">
        <f aca="false">MIN(1000,MAX(AR619,IF($A618&gt;=AR$16,0,AR$13*(AR$16-$A618)+AR$14*(AR$16-$A618)^2+AR$15*(AR$16-$A618)^3)))</f>
        <v>0</v>
      </c>
      <c r="AS618" s="54" t="n">
        <f aca="false">MIN(1000,MAX(AS619,IF($A618&gt;=AS$16,0,AS$13*(AS$16-$A618)+AS$14*(AS$16-$A618)^2+AS$15*(AS$16-$A618)^3)))</f>
        <v>0</v>
      </c>
      <c r="AT618" s="54" t="n">
        <f aca="false">MIN(1000,MAX(AT619,IF($A618&gt;=AT$16,0,AT$13*(AT$16-$A618)+AT$14*(AT$16-$A618)^2+AT$15*(AT$16-$A618)^3)))</f>
        <v>0</v>
      </c>
      <c r="AU618" s="54" t="n">
        <f aca="false">MIN(1000,MAX(AU619,IF($A618&gt;=AU$16,0,AU$13*(AU$16-$A618)+AU$14*(AU$16-$A618)^2+AU$15*(AU$16-$A618)^3)))</f>
        <v>0</v>
      </c>
      <c r="AV618" s="54" t="n">
        <f aca="false">MIN(1000,MAX(AV619,IF($A618&gt;=AV$16,0,AV$13*(AV$16-$A618)+AV$14*(AV$16-$A618)^2+AV$15*(AV$16-$A618)^3)))</f>
        <v>58.1345300000001</v>
      </c>
      <c r="AW618" s="54" t="n">
        <f aca="false">MIN(1000,MAX(AW619,IF($A618&gt;=AW$16,0,AW$13*(AW$16-$A618)+AW$14*(AW$16-$A618)^2+AW$15*(AW$16-$A618)^3)))</f>
        <v>0</v>
      </c>
      <c r="AX618" s="54" t="n">
        <f aca="false">MIN(1000,MAX(AX619,IF($A618&gt;=AX$16,0,AX$13*(AX$16-$A618)+AX$14*(AX$16-$A618)^2+AX$15*(AX$16-$A618)^3)))</f>
        <v>58.216864</v>
      </c>
      <c r="AY618" s="54" t="n">
        <f aca="false">MIN(1000,MAX(AY619,IF($A618&gt;=AY$16,0,AY$13*(AY$16-$A618)+AY$14*(AY$16-$A618)^2+AY$15*(AY$16-$A618)^3)))</f>
        <v>0</v>
      </c>
      <c r="AZ618" s="54" t="n">
        <f aca="false">MIN(1000,MAX(AZ619,IF($A618&gt;=AZ$16,0,AZ$13*(AZ$16-$A618)+AZ$14*(AZ$16-$A618)^2+AZ$15*(AZ$16-$A618)^3)))</f>
        <v>0</v>
      </c>
      <c r="BA618" s="54" t="n">
        <f aca="false">MIN(1000,MAX(BA619,IF($A618&gt;=BA$16,0,BA$13*(BA$16-$A618)+BA$14*(BA$16-$A618)^2+BA$15*(BA$16-$A618)^3)))</f>
        <v>0</v>
      </c>
    </row>
    <row r="619" customFormat="false" ht="13.8" hidden="false" customHeight="false" outlineLevel="0" collapsed="false">
      <c r="A619" s="12" t="n">
        <f aca="false">A618+10</f>
        <v>6020</v>
      </c>
      <c r="B619" s="54" t="n">
        <f aca="false">MIN(1000,MAX(B620,IF($A619&gt;=B$16,0,B$13*(B$16-$A619)+B$14*(B$16-$A619)^2+B$15*(B$16-$A619)^3)))</f>
        <v>0</v>
      </c>
      <c r="C619" s="54" t="n">
        <f aca="false">MIN(1000,MAX(C620,IF($A619&gt;=C$16,0,C$13*(C$16-$A619)+C$14*(C$16-$A619)^2+C$15*(C$16-$A619)^3)))</f>
        <v>0</v>
      </c>
      <c r="D619" s="54" t="n">
        <f aca="false">MIN(1000,MAX(D620,IF($A619&gt;=D$16,0,D$13*(D$16-$A619)+D$14*(D$16-$A619)^2+D$15*(D$16-$A619)^3)))</f>
        <v>0</v>
      </c>
      <c r="E619" s="54" t="n">
        <f aca="false">MIN(1000,MAX(E620,IF($A619&gt;=E$16,0,E$13*(E$16-$A619)+E$14*(E$16-$A619)^2+E$15*(E$16-$A619)^3)))</f>
        <v>0</v>
      </c>
      <c r="F619" s="54" t="n">
        <f aca="false">MIN(1000,MAX(F620,IF($A619&gt;=F$16,0,F$13*(F$16-$A619)+F$14*(F$16-$A619)^2+F$15*(F$16-$A619)^3)))</f>
        <v>0</v>
      </c>
      <c r="G619" s="54" t="n">
        <f aca="false">MIN(1000,MAX(G620,IF($A619&gt;=G$16,0,G$13*(G$16-$A619)+G$14*(G$16-$A619)^2+G$15*(G$16-$A619)^3)))</f>
        <v>0</v>
      </c>
      <c r="H619" s="54" t="n">
        <f aca="false">MIN(1000,MAX(H620,IF($A619&gt;=H$16,0,H$13*(H$16-$A619)+H$14*(H$16-$A619)^2+H$15*(H$16-$A619)^3)))</f>
        <v>0</v>
      </c>
      <c r="I619" s="54" t="n">
        <f aca="false">MIN(1000,MAX(I620,IF($A619&gt;=I$16,0,I$13*(I$16-$A619)+I$14*(I$16-$A619)^2+I$15*(I$16-$A619)^3)))</f>
        <v>0</v>
      </c>
      <c r="J619" s="54" t="n">
        <f aca="false">MIN(1000,MAX(J620,IF($A619&gt;=J$16,0,J$13*(J$16-$A619)+J$14*(J$16-$A619)^2+J$15*(J$16-$A619)^3)))</f>
        <v>0</v>
      </c>
      <c r="K619" s="54" t="n">
        <f aca="false">MIN(1000,MAX(K620,IF($A619&gt;=K$16,0,K$13*(K$16-$A619)+K$14*(K$16-$A619)^2+K$15*(K$16-$A619)^3)))</f>
        <v>0</v>
      </c>
      <c r="L619" s="54" t="n">
        <f aca="false">MIN(1000,MAX(L620,IF($A619&gt;=L$16,0,L$13*(L$16-$A619)+L$14*(L$16-$A619)^2+L$15*(L$16-$A619)^3)))</f>
        <v>0</v>
      </c>
      <c r="M619" s="54" t="n">
        <f aca="false">MIN(1000,MAX(M620,IF($A619&gt;=M$16,0,M$13*(M$16-$A619)+M$14*(M$16-$A619)^2+M$15*(M$16-$A619)^3)))</f>
        <v>0</v>
      </c>
      <c r="N619" s="54" t="n">
        <f aca="false">MIN(1000,MAX(N620,IF($A619&gt;=N$16,0,N$13*(N$16-$A619)+N$14*(N$16-$A619)^2+N$15*(N$16-$A619)^3)))</f>
        <v>0</v>
      </c>
      <c r="O619" s="54" t="n">
        <f aca="false">MIN(1000,MAX(O620,IF($A619&gt;=O$16,0,O$13*(O$16-$A619)+O$14*(O$16-$A619)^2+O$15*(O$16-$A619)^3)))</f>
        <v>0</v>
      </c>
      <c r="P619" s="54" t="n">
        <f aca="false">MIN(1000,MAX(P620,IF($A619&gt;=P$16,0,P$13*(P$16-$A619)+P$14*(P$16-$A619)^2+P$15*(P$16-$A619)^3)))</f>
        <v>0</v>
      </c>
      <c r="Q619" s="54" t="n">
        <f aca="false">MIN(1000,MAX(Q620,IF($A619&gt;=Q$16,0,Q$13*(Q$16-$A619)+Q$14*(Q$16-$A619)^2+Q$15*(Q$16-$A619)^3)))</f>
        <v>0</v>
      </c>
      <c r="R619" s="54" t="n">
        <f aca="false">MIN(1000,MAX(R620,IF($A619&gt;=R$16,0,R$13*(R$16-$A619)+R$14*(R$16-$A619)^2+R$15*(R$16-$A619)^3)))</f>
        <v>0</v>
      </c>
      <c r="S619" s="54" t="n">
        <f aca="false">MIN(1000,MAX(S620,IF($A619&gt;=S$16,0,S$13*(S$16-$A619)+S$14*(S$16-$A619)^2+S$15*(S$16-$A619)^3)))</f>
        <v>0</v>
      </c>
      <c r="T619" s="54" t="n">
        <f aca="false">MIN(1000,MAX(T620,IF($A619&gt;=T$16,0,T$13*(T$16-$A619)+T$14*(T$16-$A619)^2+T$15*(T$16-$A619)^3)))</f>
        <v>0</v>
      </c>
      <c r="U619" s="54" t="n">
        <f aca="false">MIN(1000,MAX(U620,IF($A619&gt;=U$16,0,U$13*(U$16-$A619)+U$14*(U$16-$A619)^2+U$15*(U$16-$A619)^3)))</f>
        <v>9.55745000000001</v>
      </c>
      <c r="V619" s="54" t="n">
        <f aca="false">MIN(1000,MAX(V620,IF($A619&gt;=V$16,0,V$13*(V$16-$A619)+V$14*(V$16-$A619)^2+V$15*(V$16-$A619)^3)))</f>
        <v>0</v>
      </c>
      <c r="W619" s="54" t="n">
        <f aca="false">MIN(1000,MAX(W620,IF($A619&gt;=W$16,0,W$13*(W$16-$A619)+W$14*(W$16-$A619)^2+W$15*(W$16-$A619)^3)))</f>
        <v>6.07848</v>
      </c>
      <c r="X619" s="54" t="n">
        <f aca="false">MIN(1000,MAX(X620,IF($A619&gt;=X$16,0,X$13*(X$16-$A619)+X$14*(X$16-$A619)^2+X$15*(X$16-$A619)^3)))</f>
        <v>0</v>
      </c>
      <c r="Y619" s="54" t="n">
        <f aca="false">MIN(1000,MAX(Y620,IF($A619&gt;=Y$16,0,Y$13*(Y$16-$A619)+Y$14*(Y$16-$A619)^2+Y$15*(Y$16-$A619)^3)))</f>
        <v>0</v>
      </c>
      <c r="Z619" s="54" t="n">
        <f aca="false">MIN(1000,MAX(Z620,IF($A619&gt;=Z$16,0,Z$13*(Z$16-$A619)+Z$14*(Z$16-$A619)^2+Z$15*(Z$16-$A619)^3)))</f>
        <v>0</v>
      </c>
      <c r="AC619" s="54" t="n">
        <f aca="false">MIN(1000,MAX(AC620,IF($A619&gt;=AC$16,0,AC$13*(AC$16-$A619)+AC$14*(AC$16-$A619)^2+AC$15*(AC$16-$A619)^3)))</f>
        <v>0</v>
      </c>
      <c r="AD619" s="54" t="n">
        <f aca="false">MIN(1000,MAX(AD620,IF($A619&gt;=AD$16,0,AD$13*(AD$16-$A619)+AD$14*(AD$16-$A619)^2+AD$15*(AD$16-$A619)^3)))</f>
        <v>0</v>
      </c>
      <c r="AE619" s="54" t="n">
        <f aca="false">MIN(1000,MAX(AE620,IF($A619&gt;=AE$16,0,AE$13*(AE$16-$A619)+AE$14*(AE$16-$A619)^2+AE$15*(AE$16-$A619)^3)))</f>
        <v>0</v>
      </c>
      <c r="AF619" s="54" t="n">
        <f aca="false">MIN(1000,MAX(AF620,IF($A619&gt;=AF$16,0,AF$13*(AF$16-$A619)+AF$14*(AF$16-$A619)^2+AF$15*(AF$16-$A619)^3)))</f>
        <v>0</v>
      </c>
      <c r="AG619" s="54" t="n">
        <f aca="false">MIN(1000,MAX(AG620,IF($A619&gt;=AG$16,0,AG$13*(AG$16-$A619)+AG$14*(AG$16-$A619)^2+AG$15*(AG$16-$A619)^3)))</f>
        <v>0</v>
      </c>
      <c r="AH619" s="54" t="n">
        <f aca="false">MIN(1000,MAX(AH620,IF($A619&gt;=AH$16,0,AH$13*(AH$16-$A619)+AH$14*(AH$16-$A619)^2+AH$15*(AH$16-$A619)^3)))</f>
        <v>0</v>
      </c>
      <c r="AI619" s="54" t="n">
        <f aca="false">MIN(1000,MAX(AI620,IF($A619&gt;=AI$16,0,AI$13*(AI$16-$A619)+AI$14*(AI$16-$A619)^2+AI$15*(AI$16-$A619)^3)))</f>
        <v>0</v>
      </c>
      <c r="AJ619" s="54" t="n">
        <f aca="false">MIN(1000,MAX(AJ620,IF($A619&gt;=AJ$16,0,AJ$13*(AJ$16-$A619)+AJ$14*(AJ$16-$A619)^2+AJ$15*(AJ$16-$A619)^3)))</f>
        <v>0</v>
      </c>
      <c r="AK619" s="54" t="n">
        <f aca="false">MIN(1000,MAX(AK620,IF($A619&gt;=AK$16,0,AK$13*(AK$16-$A619)+AK$14*(AK$16-$A619)^2+AK$15*(AK$16-$A619)^3)))</f>
        <v>0</v>
      </c>
      <c r="AL619" s="54" t="n">
        <f aca="false">MIN(1000,MAX(AL620,IF($A619&gt;=AL$16,0,AL$13*(AL$16-$A619)+AL$14*(AL$16-$A619)^2+AL$15*(AL$16-$A619)^3)))</f>
        <v>0</v>
      </c>
      <c r="AM619" s="54" t="n">
        <f aca="false">MIN(1000,MAX(AM620,IF($A619&gt;=AM$16,0,AM$13*(AM$16-$A619)+AM$14*(AM$16-$A619)^2+AM$15*(AM$16-$A619)^3)))</f>
        <v>0</v>
      </c>
      <c r="AN619" s="54" t="n">
        <f aca="false">MIN(1000,MAX(AN620,IF($A619&gt;=AN$16,0,AN$13*(AN$16-$A619)+AN$14*(AN$16-$A619)^2+AN$15*(AN$16-$A619)^3)))</f>
        <v>0</v>
      </c>
      <c r="AO619" s="54" t="n">
        <f aca="false">MIN(1000,MAX(AO620,IF($A619&gt;=AO$16,0,AO$13*(AO$16-$A619)+AO$14*(AO$16-$A619)^2+AO$15*(AO$16-$A619)^3)))</f>
        <v>0</v>
      </c>
      <c r="AP619" s="54" t="n">
        <f aca="false">MIN(1000,MAX(AP620,IF($A619&gt;=AP$16,0,AP$13*(AP$16-$A619)+AP$14*(AP$16-$A619)^2+AP$15*(AP$16-$A619)^3)))</f>
        <v>0</v>
      </c>
      <c r="AQ619" s="54" t="n">
        <f aca="false">MIN(1000,MAX(AQ620,IF($A619&gt;=AQ$16,0,AQ$13*(AQ$16-$A619)+AQ$14*(AQ$16-$A619)^2+AQ$15*(AQ$16-$A619)^3)))</f>
        <v>0</v>
      </c>
      <c r="AR619" s="54" t="n">
        <f aca="false">MIN(1000,MAX(AR620,IF($A619&gt;=AR$16,0,AR$13*(AR$16-$A619)+AR$14*(AR$16-$A619)^2+AR$15*(AR$16-$A619)^3)))</f>
        <v>0</v>
      </c>
      <c r="AS619" s="54" t="n">
        <f aca="false">MIN(1000,MAX(AS620,IF($A619&gt;=AS$16,0,AS$13*(AS$16-$A619)+AS$14*(AS$16-$A619)^2+AS$15*(AS$16-$A619)^3)))</f>
        <v>0</v>
      </c>
      <c r="AT619" s="54" t="n">
        <f aca="false">MIN(1000,MAX(AT620,IF($A619&gt;=AT$16,0,AT$13*(AT$16-$A619)+AT$14*(AT$16-$A619)^2+AT$15*(AT$16-$A619)^3)))</f>
        <v>0</v>
      </c>
      <c r="AU619" s="54" t="n">
        <f aca="false">MIN(1000,MAX(AU620,IF($A619&gt;=AU$16,0,AU$13*(AU$16-$A619)+AU$14*(AU$16-$A619)^2+AU$15*(AU$16-$A619)^3)))</f>
        <v>0</v>
      </c>
      <c r="AV619" s="54" t="n">
        <f aca="false">MIN(1000,MAX(AV620,IF($A619&gt;=AV$16,0,AV$13*(AV$16-$A619)+AV$14*(AV$16-$A619)^2+AV$15*(AV$16-$A619)^3)))</f>
        <v>56.6815300000001</v>
      </c>
      <c r="AW619" s="54" t="n">
        <f aca="false">MIN(1000,MAX(AW620,IF($A619&gt;=AW$16,0,AW$13*(AW$16-$A619)+AW$14*(AW$16-$A619)^2+AW$15*(AW$16-$A619)^3)))</f>
        <v>0</v>
      </c>
      <c r="AX619" s="54" t="n">
        <f aca="false">MIN(1000,MAX(AX620,IF($A619&gt;=AX$16,0,AX$13*(AX$16-$A619)+AX$14*(AX$16-$A619)^2+AX$15*(AX$16-$A619)^3)))</f>
        <v>58.216864</v>
      </c>
      <c r="AY619" s="54" t="n">
        <f aca="false">MIN(1000,MAX(AY620,IF($A619&gt;=AY$16,0,AY$13*(AY$16-$A619)+AY$14*(AY$16-$A619)^2+AY$15*(AY$16-$A619)^3)))</f>
        <v>0</v>
      </c>
      <c r="AZ619" s="54" t="n">
        <f aca="false">MIN(1000,MAX(AZ620,IF($A619&gt;=AZ$16,0,AZ$13*(AZ$16-$A619)+AZ$14*(AZ$16-$A619)^2+AZ$15*(AZ$16-$A619)^3)))</f>
        <v>0</v>
      </c>
      <c r="BA619" s="54" t="n">
        <f aca="false">MIN(1000,MAX(BA620,IF($A619&gt;=BA$16,0,BA$13*(BA$16-$A619)+BA$14*(BA$16-$A619)^2+BA$15*(BA$16-$A619)^3)))</f>
        <v>0</v>
      </c>
    </row>
    <row r="620" customFormat="false" ht="13.8" hidden="false" customHeight="false" outlineLevel="0" collapsed="false">
      <c r="A620" s="12" t="n">
        <f aca="false">A619+10</f>
        <v>6030</v>
      </c>
      <c r="B620" s="54" t="n">
        <f aca="false">MIN(1000,MAX(B621,IF($A620&gt;=B$16,0,B$13*(B$16-$A620)+B$14*(B$16-$A620)^2+B$15*(B$16-$A620)^3)))</f>
        <v>0</v>
      </c>
      <c r="C620" s="54" t="n">
        <f aca="false">MIN(1000,MAX(C621,IF($A620&gt;=C$16,0,C$13*(C$16-$A620)+C$14*(C$16-$A620)^2+C$15*(C$16-$A620)^3)))</f>
        <v>0</v>
      </c>
      <c r="D620" s="54" t="n">
        <f aca="false">MIN(1000,MAX(D621,IF($A620&gt;=D$16,0,D$13*(D$16-$A620)+D$14*(D$16-$A620)^2+D$15*(D$16-$A620)^3)))</f>
        <v>0</v>
      </c>
      <c r="E620" s="54" t="n">
        <f aca="false">MIN(1000,MAX(E621,IF($A620&gt;=E$16,0,E$13*(E$16-$A620)+E$14*(E$16-$A620)^2+E$15*(E$16-$A620)^3)))</f>
        <v>0</v>
      </c>
      <c r="F620" s="54" t="n">
        <f aca="false">MIN(1000,MAX(F621,IF($A620&gt;=F$16,0,F$13*(F$16-$A620)+F$14*(F$16-$A620)^2+F$15*(F$16-$A620)^3)))</f>
        <v>0</v>
      </c>
      <c r="G620" s="54" t="n">
        <f aca="false">MIN(1000,MAX(G621,IF($A620&gt;=G$16,0,G$13*(G$16-$A620)+G$14*(G$16-$A620)^2+G$15*(G$16-$A620)^3)))</f>
        <v>0</v>
      </c>
      <c r="H620" s="54" t="n">
        <f aca="false">MIN(1000,MAX(H621,IF($A620&gt;=H$16,0,H$13*(H$16-$A620)+H$14*(H$16-$A620)^2+H$15*(H$16-$A620)^3)))</f>
        <v>0</v>
      </c>
      <c r="I620" s="54" t="n">
        <f aca="false">MIN(1000,MAX(I621,IF($A620&gt;=I$16,0,I$13*(I$16-$A620)+I$14*(I$16-$A620)^2+I$15*(I$16-$A620)^3)))</f>
        <v>0</v>
      </c>
      <c r="J620" s="54" t="n">
        <f aca="false">MIN(1000,MAX(J621,IF($A620&gt;=J$16,0,J$13*(J$16-$A620)+J$14*(J$16-$A620)^2+J$15*(J$16-$A620)^3)))</f>
        <v>0</v>
      </c>
      <c r="K620" s="54" t="n">
        <f aca="false">MIN(1000,MAX(K621,IF($A620&gt;=K$16,0,K$13*(K$16-$A620)+K$14*(K$16-$A620)^2+K$15*(K$16-$A620)^3)))</f>
        <v>0</v>
      </c>
      <c r="L620" s="54" t="n">
        <f aca="false">MIN(1000,MAX(L621,IF($A620&gt;=L$16,0,L$13*(L$16-$A620)+L$14*(L$16-$A620)^2+L$15*(L$16-$A620)^3)))</f>
        <v>0</v>
      </c>
      <c r="M620" s="54" t="n">
        <f aca="false">MIN(1000,MAX(M621,IF($A620&gt;=M$16,0,M$13*(M$16-$A620)+M$14*(M$16-$A620)^2+M$15*(M$16-$A620)^3)))</f>
        <v>0</v>
      </c>
      <c r="N620" s="54" t="n">
        <f aca="false">MIN(1000,MAX(N621,IF($A620&gt;=N$16,0,N$13*(N$16-$A620)+N$14*(N$16-$A620)^2+N$15*(N$16-$A620)^3)))</f>
        <v>0</v>
      </c>
      <c r="O620" s="54" t="n">
        <f aca="false">MIN(1000,MAX(O621,IF($A620&gt;=O$16,0,O$13*(O$16-$A620)+O$14*(O$16-$A620)^2+O$15*(O$16-$A620)^3)))</f>
        <v>0</v>
      </c>
      <c r="P620" s="54" t="n">
        <f aca="false">MIN(1000,MAX(P621,IF($A620&gt;=P$16,0,P$13*(P$16-$A620)+P$14*(P$16-$A620)^2+P$15*(P$16-$A620)^3)))</f>
        <v>0</v>
      </c>
      <c r="Q620" s="54" t="n">
        <f aca="false">MIN(1000,MAX(Q621,IF($A620&gt;=Q$16,0,Q$13*(Q$16-$A620)+Q$14*(Q$16-$A620)^2+Q$15*(Q$16-$A620)^3)))</f>
        <v>0</v>
      </c>
      <c r="R620" s="54" t="n">
        <f aca="false">MIN(1000,MAX(R621,IF($A620&gt;=R$16,0,R$13*(R$16-$A620)+R$14*(R$16-$A620)^2+R$15*(R$16-$A620)^3)))</f>
        <v>0</v>
      </c>
      <c r="S620" s="54" t="n">
        <f aca="false">MIN(1000,MAX(S621,IF($A620&gt;=S$16,0,S$13*(S$16-$A620)+S$14*(S$16-$A620)^2+S$15*(S$16-$A620)^3)))</f>
        <v>0</v>
      </c>
      <c r="T620" s="54" t="n">
        <f aca="false">MIN(1000,MAX(T621,IF($A620&gt;=T$16,0,T$13*(T$16-$A620)+T$14*(T$16-$A620)^2+T$15*(T$16-$A620)^3)))</f>
        <v>0</v>
      </c>
      <c r="U620" s="54" t="n">
        <f aca="false">MIN(1000,MAX(U621,IF($A620&gt;=U$16,0,U$13*(U$16-$A620)+U$14*(U$16-$A620)^2+U$15*(U$16-$A620)^3)))</f>
        <v>9.31245000000001</v>
      </c>
      <c r="V620" s="54" t="n">
        <f aca="false">MIN(1000,MAX(V621,IF($A620&gt;=V$16,0,V$13*(V$16-$A620)+V$14*(V$16-$A620)^2+V$15*(V$16-$A620)^3)))</f>
        <v>0</v>
      </c>
      <c r="W620" s="54" t="n">
        <f aca="false">MIN(1000,MAX(W621,IF($A620&gt;=W$16,0,W$13*(W$16-$A620)+W$14*(W$16-$A620)^2+W$15*(W$16-$A620)^3)))</f>
        <v>5.94948</v>
      </c>
      <c r="X620" s="54" t="n">
        <f aca="false">MIN(1000,MAX(X621,IF($A620&gt;=X$16,0,X$13*(X$16-$A620)+X$14*(X$16-$A620)^2+X$15*(X$16-$A620)^3)))</f>
        <v>0</v>
      </c>
      <c r="Y620" s="54" t="n">
        <f aca="false">MIN(1000,MAX(Y621,IF($A620&gt;=Y$16,0,Y$13*(Y$16-$A620)+Y$14*(Y$16-$A620)^2+Y$15*(Y$16-$A620)^3)))</f>
        <v>0</v>
      </c>
      <c r="Z620" s="54" t="n">
        <f aca="false">MIN(1000,MAX(Z621,IF($A620&gt;=Z$16,0,Z$13*(Z$16-$A620)+Z$14*(Z$16-$A620)^2+Z$15*(Z$16-$A620)^3)))</f>
        <v>0</v>
      </c>
      <c r="AC620" s="54" t="n">
        <f aca="false">MIN(1000,MAX(AC621,IF($A620&gt;=AC$16,0,AC$13*(AC$16-$A620)+AC$14*(AC$16-$A620)^2+AC$15*(AC$16-$A620)^3)))</f>
        <v>0</v>
      </c>
      <c r="AD620" s="54" t="n">
        <f aca="false">MIN(1000,MAX(AD621,IF($A620&gt;=AD$16,0,AD$13*(AD$16-$A620)+AD$14*(AD$16-$A620)^2+AD$15*(AD$16-$A620)^3)))</f>
        <v>0</v>
      </c>
      <c r="AE620" s="54" t="n">
        <f aca="false">MIN(1000,MAX(AE621,IF($A620&gt;=AE$16,0,AE$13*(AE$16-$A620)+AE$14*(AE$16-$A620)^2+AE$15*(AE$16-$A620)^3)))</f>
        <v>0</v>
      </c>
      <c r="AF620" s="54" t="n">
        <f aca="false">MIN(1000,MAX(AF621,IF($A620&gt;=AF$16,0,AF$13*(AF$16-$A620)+AF$14*(AF$16-$A620)^2+AF$15*(AF$16-$A620)^3)))</f>
        <v>0</v>
      </c>
      <c r="AG620" s="54" t="n">
        <f aca="false">MIN(1000,MAX(AG621,IF($A620&gt;=AG$16,0,AG$13*(AG$16-$A620)+AG$14*(AG$16-$A620)^2+AG$15*(AG$16-$A620)^3)))</f>
        <v>0</v>
      </c>
      <c r="AH620" s="54" t="n">
        <f aca="false">MIN(1000,MAX(AH621,IF($A620&gt;=AH$16,0,AH$13*(AH$16-$A620)+AH$14*(AH$16-$A620)^2+AH$15*(AH$16-$A620)^3)))</f>
        <v>0</v>
      </c>
      <c r="AI620" s="54" t="n">
        <f aca="false">MIN(1000,MAX(AI621,IF($A620&gt;=AI$16,0,AI$13*(AI$16-$A620)+AI$14*(AI$16-$A620)^2+AI$15*(AI$16-$A620)^3)))</f>
        <v>0</v>
      </c>
      <c r="AJ620" s="54" t="n">
        <f aca="false">MIN(1000,MAX(AJ621,IF($A620&gt;=AJ$16,0,AJ$13*(AJ$16-$A620)+AJ$14*(AJ$16-$A620)^2+AJ$15*(AJ$16-$A620)^3)))</f>
        <v>0</v>
      </c>
      <c r="AK620" s="54" t="n">
        <f aca="false">MIN(1000,MAX(AK621,IF($A620&gt;=AK$16,0,AK$13*(AK$16-$A620)+AK$14*(AK$16-$A620)^2+AK$15*(AK$16-$A620)^3)))</f>
        <v>0</v>
      </c>
      <c r="AL620" s="54" t="n">
        <f aca="false">MIN(1000,MAX(AL621,IF($A620&gt;=AL$16,0,AL$13*(AL$16-$A620)+AL$14*(AL$16-$A620)^2+AL$15*(AL$16-$A620)^3)))</f>
        <v>0</v>
      </c>
      <c r="AM620" s="54" t="n">
        <f aca="false">MIN(1000,MAX(AM621,IF($A620&gt;=AM$16,0,AM$13*(AM$16-$A620)+AM$14*(AM$16-$A620)^2+AM$15*(AM$16-$A620)^3)))</f>
        <v>0</v>
      </c>
      <c r="AN620" s="54" t="n">
        <f aca="false">MIN(1000,MAX(AN621,IF($A620&gt;=AN$16,0,AN$13*(AN$16-$A620)+AN$14*(AN$16-$A620)^2+AN$15*(AN$16-$A620)^3)))</f>
        <v>0</v>
      </c>
      <c r="AO620" s="54" t="n">
        <f aca="false">MIN(1000,MAX(AO621,IF($A620&gt;=AO$16,0,AO$13*(AO$16-$A620)+AO$14*(AO$16-$A620)^2+AO$15*(AO$16-$A620)^3)))</f>
        <v>0</v>
      </c>
      <c r="AP620" s="54" t="n">
        <f aca="false">MIN(1000,MAX(AP621,IF($A620&gt;=AP$16,0,AP$13*(AP$16-$A620)+AP$14*(AP$16-$A620)^2+AP$15*(AP$16-$A620)^3)))</f>
        <v>0</v>
      </c>
      <c r="AQ620" s="54" t="n">
        <f aca="false">MIN(1000,MAX(AQ621,IF($A620&gt;=AQ$16,0,AQ$13*(AQ$16-$A620)+AQ$14*(AQ$16-$A620)^2+AQ$15*(AQ$16-$A620)^3)))</f>
        <v>0</v>
      </c>
      <c r="AR620" s="54" t="n">
        <f aca="false">MIN(1000,MAX(AR621,IF($A620&gt;=AR$16,0,AR$13*(AR$16-$A620)+AR$14*(AR$16-$A620)^2+AR$15*(AR$16-$A620)^3)))</f>
        <v>0</v>
      </c>
      <c r="AS620" s="54" t="n">
        <f aca="false">MIN(1000,MAX(AS621,IF($A620&gt;=AS$16,0,AS$13*(AS$16-$A620)+AS$14*(AS$16-$A620)^2+AS$15*(AS$16-$A620)^3)))</f>
        <v>0</v>
      </c>
      <c r="AT620" s="54" t="n">
        <f aca="false">MIN(1000,MAX(AT621,IF($A620&gt;=AT$16,0,AT$13*(AT$16-$A620)+AT$14*(AT$16-$A620)^2+AT$15*(AT$16-$A620)^3)))</f>
        <v>0</v>
      </c>
      <c r="AU620" s="54" t="n">
        <f aca="false">MIN(1000,MAX(AU621,IF($A620&gt;=AU$16,0,AU$13*(AU$16-$A620)+AU$14*(AU$16-$A620)^2+AU$15*(AU$16-$A620)^3)))</f>
        <v>0</v>
      </c>
      <c r="AV620" s="54" t="n">
        <f aca="false">MIN(1000,MAX(AV621,IF($A620&gt;=AV$16,0,AV$13*(AV$16-$A620)+AV$14*(AV$16-$A620)^2+AV$15*(AV$16-$A620)^3)))</f>
        <v>55.2285300000001</v>
      </c>
      <c r="AW620" s="54" t="n">
        <f aca="false">MIN(1000,MAX(AW621,IF($A620&gt;=AW$16,0,AW$13*(AW$16-$A620)+AW$14*(AW$16-$A620)^2+AW$15*(AW$16-$A620)^3)))</f>
        <v>0</v>
      </c>
      <c r="AX620" s="54" t="n">
        <f aca="false">MIN(1000,MAX(AX621,IF($A620&gt;=AX$16,0,AX$13*(AX$16-$A620)+AX$14*(AX$16-$A620)^2+AX$15*(AX$16-$A620)^3)))</f>
        <v>58.216864</v>
      </c>
      <c r="AY620" s="54" t="n">
        <f aca="false">MIN(1000,MAX(AY621,IF($A620&gt;=AY$16,0,AY$13*(AY$16-$A620)+AY$14*(AY$16-$A620)^2+AY$15*(AY$16-$A620)^3)))</f>
        <v>0</v>
      </c>
      <c r="AZ620" s="54" t="n">
        <f aca="false">MIN(1000,MAX(AZ621,IF($A620&gt;=AZ$16,0,AZ$13*(AZ$16-$A620)+AZ$14*(AZ$16-$A620)^2+AZ$15*(AZ$16-$A620)^3)))</f>
        <v>0</v>
      </c>
      <c r="BA620" s="54" t="n">
        <f aca="false">MIN(1000,MAX(BA621,IF($A620&gt;=BA$16,0,BA$13*(BA$16-$A620)+BA$14*(BA$16-$A620)^2+BA$15*(BA$16-$A620)^3)))</f>
        <v>0</v>
      </c>
    </row>
    <row r="621" customFormat="false" ht="13.8" hidden="false" customHeight="false" outlineLevel="0" collapsed="false">
      <c r="A621" s="12" t="n">
        <f aca="false">A620+10</f>
        <v>6040</v>
      </c>
      <c r="B621" s="54" t="n">
        <f aca="false">MIN(1000,MAX(B622,IF($A621&gt;=B$16,0,B$13*(B$16-$A621)+B$14*(B$16-$A621)^2+B$15*(B$16-$A621)^3)))</f>
        <v>0</v>
      </c>
      <c r="C621" s="54" t="n">
        <f aca="false">MIN(1000,MAX(C622,IF($A621&gt;=C$16,0,C$13*(C$16-$A621)+C$14*(C$16-$A621)^2+C$15*(C$16-$A621)^3)))</f>
        <v>0</v>
      </c>
      <c r="D621" s="54" t="n">
        <f aca="false">MIN(1000,MAX(D622,IF($A621&gt;=D$16,0,D$13*(D$16-$A621)+D$14*(D$16-$A621)^2+D$15*(D$16-$A621)^3)))</f>
        <v>0</v>
      </c>
      <c r="E621" s="54" t="n">
        <f aca="false">MIN(1000,MAX(E622,IF($A621&gt;=E$16,0,E$13*(E$16-$A621)+E$14*(E$16-$A621)^2+E$15*(E$16-$A621)^3)))</f>
        <v>0</v>
      </c>
      <c r="F621" s="54" t="n">
        <f aca="false">MIN(1000,MAX(F622,IF($A621&gt;=F$16,0,F$13*(F$16-$A621)+F$14*(F$16-$A621)^2+F$15*(F$16-$A621)^3)))</f>
        <v>0</v>
      </c>
      <c r="G621" s="54" t="n">
        <f aca="false">MIN(1000,MAX(G622,IF($A621&gt;=G$16,0,G$13*(G$16-$A621)+G$14*(G$16-$A621)^2+G$15*(G$16-$A621)^3)))</f>
        <v>0</v>
      </c>
      <c r="H621" s="54" t="n">
        <f aca="false">MIN(1000,MAX(H622,IF($A621&gt;=H$16,0,H$13*(H$16-$A621)+H$14*(H$16-$A621)^2+H$15*(H$16-$A621)^3)))</f>
        <v>0</v>
      </c>
      <c r="I621" s="54" t="n">
        <f aca="false">MIN(1000,MAX(I622,IF($A621&gt;=I$16,0,I$13*(I$16-$A621)+I$14*(I$16-$A621)^2+I$15*(I$16-$A621)^3)))</f>
        <v>0</v>
      </c>
      <c r="J621" s="54" t="n">
        <f aca="false">MIN(1000,MAX(J622,IF($A621&gt;=J$16,0,J$13*(J$16-$A621)+J$14*(J$16-$A621)^2+J$15*(J$16-$A621)^3)))</f>
        <v>0</v>
      </c>
      <c r="K621" s="54" t="n">
        <f aca="false">MIN(1000,MAX(K622,IF($A621&gt;=K$16,0,K$13*(K$16-$A621)+K$14*(K$16-$A621)^2+K$15*(K$16-$A621)^3)))</f>
        <v>0</v>
      </c>
      <c r="L621" s="54" t="n">
        <f aca="false">MIN(1000,MAX(L622,IF($A621&gt;=L$16,0,L$13*(L$16-$A621)+L$14*(L$16-$A621)^2+L$15*(L$16-$A621)^3)))</f>
        <v>0</v>
      </c>
      <c r="M621" s="54" t="n">
        <f aca="false">MIN(1000,MAX(M622,IF($A621&gt;=M$16,0,M$13*(M$16-$A621)+M$14*(M$16-$A621)^2+M$15*(M$16-$A621)^3)))</f>
        <v>0</v>
      </c>
      <c r="N621" s="54" t="n">
        <f aca="false">MIN(1000,MAX(N622,IF($A621&gt;=N$16,0,N$13*(N$16-$A621)+N$14*(N$16-$A621)^2+N$15*(N$16-$A621)^3)))</f>
        <v>0</v>
      </c>
      <c r="O621" s="54" t="n">
        <f aca="false">MIN(1000,MAX(O622,IF($A621&gt;=O$16,0,O$13*(O$16-$A621)+O$14*(O$16-$A621)^2+O$15*(O$16-$A621)^3)))</f>
        <v>0</v>
      </c>
      <c r="P621" s="54" t="n">
        <f aca="false">MIN(1000,MAX(P622,IF($A621&gt;=P$16,0,P$13*(P$16-$A621)+P$14*(P$16-$A621)^2+P$15*(P$16-$A621)^3)))</f>
        <v>0</v>
      </c>
      <c r="Q621" s="54" t="n">
        <f aca="false">MIN(1000,MAX(Q622,IF($A621&gt;=Q$16,0,Q$13*(Q$16-$A621)+Q$14*(Q$16-$A621)^2+Q$15*(Q$16-$A621)^3)))</f>
        <v>0</v>
      </c>
      <c r="R621" s="54" t="n">
        <f aca="false">MIN(1000,MAX(R622,IF($A621&gt;=R$16,0,R$13*(R$16-$A621)+R$14*(R$16-$A621)^2+R$15*(R$16-$A621)^3)))</f>
        <v>0</v>
      </c>
      <c r="S621" s="54" t="n">
        <f aca="false">MIN(1000,MAX(S622,IF($A621&gt;=S$16,0,S$13*(S$16-$A621)+S$14*(S$16-$A621)^2+S$15*(S$16-$A621)^3)))</f>
        <v>0</v>
      </c>
      <c r="T621" s="54" t="n">
        <f aca="false">MIN(1000,MAX(T622,IF($A621&gt;=T$16,0,T$13*(T$16-$A621)+T$14*(T$16-$A621)^2+T$15*(T$16-$A621)^3)))</f>
        <v>0</v>
      </c>
      <c r="U621" s="54" t="n">
        <f aca="false">MIN(1000,MAX(U622,IF($A621&gt;=U$16,0,U$13*(U$16-$A621)+U$14*(U$16-$A621)^2+U$15*(U$16-$A621)^3)))</f>
        <v>9.06745000000001</v>
      </c>
      <c r="V621" s="54" t="n">
        <f aca="false">MIN(1000,MAX(V622,IF($A621&gt;=V$16,0,V$13*(V$16-$A621)+V$14*(V$16-$A621)^2+V$15*(V$16-$A621)^3)))</f>
        <v>0</v>
      </c>
      <c r="W621" s="54" t="n">
        <f aca="false">MIN(1000,MAX(W622,IF($A621&gt;=W$16,0,W$13*(W$16-$A621)+W$14*(W$16-$A621)^2+W$15*(W$16-$A621)^3)))</f>
        <v>5.82048</v>
      </c>
      <c r="X621" s="54" t="n">
        <f aca="false">MIN(1000,MAX(X622,IF($A621&gt;=X$16,0,X$13*(X$16-$A621)+X$14*(X$16-$A621)^2+X$15*(X$16-$A621)^3)))</f>
        <v>0</v>
      </c>
      <c r="Y621" s="54" t="n">
        <f aca="false">MIN(1000,MAX(Y622,IF($A621&gt;=Y$16,0,Y$13*(Y$16-$A621)+Y$14*(Y$16-$A621)^2+Y$15*(Y$16-$A621)^3)))</f>
        <v>0</v>
      </c>
      <c r="Z621" s="54" t="n">
        <f aca="false">MIN(1000,MAX(Z622,IF($A621&gt;=Z$16,0,Z$13*(Z$16-$A621)+Z$14*(Z$16-$A621)^2+Z$15*(Z$16-$A621)^3)))</f>
        <v>0</v>
      </c>
      <c r="AC621" s="54" t="n">
        <f aca="false">MIN(1000,MAX(AC622,IF($A621&gt;=AC$16,0,AC$13*(AC$16-$A621)+AC$14*(AC$16-$A621)^2+AC$15*(AC$16-$A621)^3)))</f>
        <v>0</v>
      </c>
      <c r="AD621" s="54" t="n">
        <f aca="false">MIN(1000,MAX(AD622,IF($A621&gt;=AD$16,0,AD$13*(AD$16-$A621)+AD$14*(AD$16-$A621)^2+AD$15*(AD$16-$A621)^3)))</f>
        <v>0</v>
      </c>
      <c r="AE621" s="54" t="n">
        <f aca="false">MIN(1000,MAX(AE622,IF($A621&gt;=AE$16,0,AE$13*(AE$16-$A621)+AE$14*(AE$16-$A621)^2+AE$15*(AE$16-$A621)^3)))</f>
        <v>0</v>
      </c>
      <c r="AF621" s="54" t="n">
        <f aca="false">MIN(1000,MAX(AF622,IF($A621&gt;=AF$16,0,AF$13*(AF$16-$A621)+AF$14*(AF$16-$A621)^2+AF$15*(AF$16-$A621)^3)))</f>
        <v>0</v>
      </c>
      <c r="AG621" s="54" t="n">
        <f aca="false">MIN(1000,MAX(AG622,IF($A621&gt;=AG$16,0,AG$13*(AG$16-$A621)+AG$14*(AG$16-$A621)^2+AG$15*(AG$16-$A621)^3)))</f>
        <v>0</v>
      </c>
      <c r="AH621" s="54" t="n">
        <f aca="false">MIN(1000,MAX(AH622,IF($A621&gt;=AH$16,0,AH$13*(AH$16-$A621)+AH$14*(AH$16-$A621)^2+AH$15*(AH$16-$A621)^3)))</f>
        <v>0</v>
      </c>
      <c r="AI621" s="54" t="n">
        <f aca="false">MIN(1000,MAX(AI622,IF($A621&gt;=AI$16,0,AI$13*(AI$16-$A621)+AI$14*(AI$16-$A621)^2+AI$15*(AI$16-$A621)^3)))</f>
        <v>0</v>
      </c>
      <c r="AJ621" s="54" t="n">
        <f aca="false">MIN(1000,MAX(AJ622,IF($A621&gt;=AJ$16,0,AJ$13*(AJ$16-$A621)+AJ$14*(AJ$16-$A621)^2+AJ$15*(AJ$16-$A621)^3)))</f>
        <v>0</v>
      </c>
      <c r="AK621" s="54" t="n">
        <f aca="false">MIN(1000,MAX(AK622,IF($A621&gt;=AK$16,0,AK$13*(AK$16-$A621)+AK$14*(AK$16-$A621)^2+AK$15*(AK$16-$A621)^3)))</f>
        <v>0</v>
      </c>
      <c r="AL621" s="54" t="n">
        <f aca="false">MIN(1000,MAX(AL622,IF($A621&gt;=AL$16,0,AL$13*(AL$16-$A621)+AL$14*(AL$16-$A621)^2+AL$15*(AL$16-$A621)^3)))</f>
        <v>0</v>
      </c>
      <c r="AM621" s="54" t="n">
        <f aca="false">MIN(1000,MAX(AM622,IF($A621&gt;=AM$16,0,AM$13*(AM$16-$A621)+AM$14*(AM$16-$A621)^2+AM$15*(AM$16-$A621)^3)))</f>
        <v>0</v>
      </c>
      <c r="AN621" s="54" t="n">
        <f aca="false">MIN(1000,MAX(AN622,IF($A621&gt;=AN$16,0,AN$13*(AN$16-$A621)+AN$14*(AN$16-$A621)^2+AN$15*(AN$16-$A621)^3)))</f>
        <v>0</v>
      </c>
      <c r="AO621" s="54" t="n">
        <f aca="false">MIN(1000,MAX(AO622,IF($A621&gt;=AO$16,0,AO$13*(AO$16-$A621)+AO$14*(AO$16-$A621)^2+AO$15*(AO$16-$A621)^3)))</f>
        <v>0</v>
      </c>
      <c r="AP621" s="54" t="n">
        <f aca="false">MIN(1000,MAX(AP622,IF($A621&gt;=AP$16,0,AP$13*(AP$16-$A621)+AP$14*(AP$16-$A621)^2+AP$15*(AP$16-$A621)^3)))</f>
        <v>0</v>
      </c>
      <c r="AQ621" s="54" t="n">
        <f aca="false">MIN(1000,MAX(AQ622,IF($A621&gt;=AQ$16,0,AQ$13*(AQ$16-$A621)+AQ$14*(AQ$16-$A621)^2+AQ$15*(AQ$16-$A621)^3)))</f>
        <v>0</v>
      </c>
      <c r="AR621" s="54" t="n">
        <f aca="false">MIN(1000,MAX(AR622,IF($A621&gt;=AR$16,0,AR$13*(AR$16-$A621)+AR$14*(AR$16-$A621)^2+AR$15*(AR$16-$A621)^3)))</f>
        <v>0</v>
      </c>
      <c r="AS621" s="54" t="n">
        <f aca="false">MIN(1000,MAX(AS622,IF($A621&gt;=AS$16,0,AS$13*(AS$16-$A621)+AS$14*(AS$16-$A621)^2+AS$15*(AS$16-$A621)^3)))</f>
        <v>0</v>
      </c>
      <c r="AT621" s="54" t="n">
        <f aca="false">MIN(1000,MAX(AT622,IF($A621&gt;=AT$16,0,AT$13*(AT$16-$A621)+AT$14*(AT$16-$A621)^2+AT$15*(AT$16-$A621)^3)))</f>
        <v>0</v>
      </c>
      <c r="AU621" s="54" t="n">
        <f aca="false">MIN(1000,MAX(AU622,IF($A621&gt;=AU$16,0,AU$13*(AU$16-$A621)+AU$14*(AU$16-$A621)^2+AU$15*(AU$16-$A621)^3)))</f>
        <v>0</v>
      </c>
      <c r="AV621" s="54" t="n">
        <f aca="false">MIN(1000,MAX(AV622,IF($A621&gt;=AV$16,0,AV$13*(AV$16-$A621)+AV$14*(AV$16-$A621)^2+AV$15*(AV$16-$A621)^3)))</f>
        <v>53.7755300000001</v>
      </c>
      <c r="AW621" s="54" t="n">
        <f aca="false">MIN(1000,MAX(AW622,IF($A621&gt;=AW$16,0,AW$13*(AW$16-$A621)+AW$14*(AW$16-$A621)^2+AW$15*(AW$16-$A621)^3)))</f>
        <v>0</v>
      </c>
      <c r="AX621" s="54" t="n">
        <f aca="false">MIN(1000,MAX(AX622,IF($A621&gt;=AX$16,0,AX$13*(AX$16-$A621)+AX$14*(AX$16-$A621)^2+AX$15*(AX$16-$A621)^3)))</f>
        <v>58.216864</v>
      </c>
      <c r="AY621" s="54" t="n">
        <f aca="false">MIN(1000,MAX(AY622,IF($A621&gt;=AY$16,0,AY$13*(AY$16-$A621)+AY$14*(AY$16-$A621)^2+AY$15*(AY$16-$A621)^3)))</f>
        <v>0</v>
      </c>
      <c r="AZ621" s="54" t="n">
        <f aca="false">MIN(1000,MAX(AZ622,IF($A621&gt;=AZ$16,0,AZ$13*(AZ$16-$A621)+AZ$14*(AZ$16-$A621)^2+AZ$15*(AZ$16-$A621)^3)))</f>
        <v>0</v>
      </c>
      <c r="BA621" s="54" t="n">
        <f aca="false">MIN(1000,MAX(BA622,IF($A621&gt;=BA$16,0,BA$13*(BA$16-$A621)+BA$14*(BA$16-$A621)^2+BA$15*(BA$16-$A621)^3)))</f>
        <v>0</v>
      </c>
    </row>
    <row r="622" customFormat="false" ht="13.8" hidden="false" customHeight="false" outlineLevel="0" collapsed="false">
      <c r="A622" s="12" t="n">
        <f aca="false">A621+10</f>
        <v>6050</v>
      </c>
      <c r="B622" s="54" t="n">
        <f aca="false">MIN(1000,MAX(B623,IF($A622&gt;=B$16,0,B$13*(B$16-$A622)+B$14*(B$16-$A622)^2+B$15*(B$16-$A622)^3)))</f>
        <v>0</v>
      </c>
      <c r="C622" s="54" t="n">
        <f aca="false">MIN(1000,MAX(C623,IF($A622&gt;=C$16,0,C$13*(C$16-$A622)+C$14*(C$16-$A622)^2+C$15*(C$16-$A622)^3)))</f>
        <v>0</v>
      </c>
      <c r="D622" s="54" t="n">
        <f aca="false">MIN(1000,MAX(D623,IF($A622&gt;=D$16,0,D$13*(D$16-$A622)+D$14*(D$16-$A622)^2+D$15*(D$16-$A622)^3)))</f>
        <v>0</v>
      </c>
      <c r="E622" s="54" t="n">
        <f aca="false">MIN(1000,MAX(E623,IF($A622&gt;=E$16,0,E$13*(E$16-$A622)+E$14*(E$16-$A622)^2+E$15*(E$16-$A622)^3)))</f>
        <v>0</v>
      </c>
      <c r="F622" s="54" t="n">
        <f aca="false">MIN(1000,MAX(F623,IF($A622&gt;=F$16,0,F$13*(F$16-$A622)+F$14*(F$16-$A622)^2+F$15*(F$16-$A622)^3)))</f>
        <v>0</v>
      </c>
      <c r="G622" s="54" t="n">
        <f aca="false">MIN(1000,MAX(G623,IF($A622&gt;=G$16,0,G$13*(G$16-$A622)+G$14*(G$16-$A622)^2+G$15*(G$16-$A622)^3)))</f>
        <v>0</v>
      </c>
      <c r="H622" s="54" t="n">
        <f aca="false">MIN(1000,MAX(H623,IF($A622&gt;=H$16,0,H$13*(H$16-$A622)+H$14*(H$16-$A622)^2+H$15*(H$16-$A622)^3)))</f>
        <v>0</v>
      </c>
      <c r="I622" s="54" t="n">
        <f aca="false">MIN(1000,MAX(I623,IF($A622&gt;=I$16,0,I$13*(I$16-$A622)+I$14*(I$16-$A622)^2+I$15*(I$16-$A622)^3)))</f>
        <v>0</v>
      </c>
      <c r="J622" s="54" t="n">
        <f aca="false">MIN(1000,MAX(J623,IF($A622&gt;=J$16,0,J$13*(J$16-$A622)+J$14*(J$16-$A622)^2+J$15*(J$16-$A622)^3)))</f>
        <v>0</v>
      </c>
      <c r="K622" s="54" t="n">
        <f aca="false">MIN(1000,MAX(K623,IF($A622&gt;=K$16,0,K$13*(K$16-$A622)+K$14*(K$16-$A622)^2+K$15*(K$16-$A622)^3)))</f>
        <v>0</v>
      </c>
      <c r="L622" s="54" t="n">
        <f aca="false">MIN(1000,MAX(L623,IF($A622&gt;=L$16,0,L$13*(L$16-$A622)+L$14*(L$16-$A622)^2+L$15*(L$16-$A622)^3)))</f>
        <v>0</v>
      </c>
      <c r="M622" s="54" t="n">
        <f aca="false">MIN(1000,MAX(M623,IF($A622&gt;=M$16,0,M$13*(M$16-$A622)+M$14*(M$16-$A622)^2+M$15*(M$16-$A622)^3)))</f>
        <v>0</v>
      </c>
      <c r="N622" s="54" t="n">
        <f aca="false">MIN(1000,MAX(N623,IF($A622&gt;=N$16,0,N$13*(N$16-$A622)+N$14*(N$16-$A622)^2+N$15*(N$16-$A622)^3)))</f>
        <v>0</v>
      </c>
      <c r="O622" s="54" t="n">
        <f aca="false">MIN(1000,MAX(O623,IF($A622&gt;=O$16,0,O$13*(O$16-$A622)+O$14*(O$16-$A622)^2+O$15*(O$16-$A622)^3)))</f>
        <v>0</v>
      </c>
      <c r="P622" s="54" t="n">
        <f aca="false">MIN(1000,MAX(P623,IF($A622&gt;=P$16,0,P$13*(P$16-$A622)+P$14*(P$16-$A622)^2+P$15*(P$16-$A622)^3)))</f>
        <v>0</v>
      </c>
      <c r="Q622" s="54" t="n">
        <f aca="false">MIN(1000,MAX(Q623,IF($A622&gt;=Q$16,0,Q$13*(Q$16-$A622)+Q$14*(Q$16-$A622)^2+Q$15*(Q$16-$A622)^3)))</f>
        <v>0</v>
      </c>
      <c r="R622" s="54" t="n">
        <f aca="false">MIN(1000,MAX(R623,IF($A622&gt;=R$16,0,R$13*(R$16-$A622)+R$14*(R$16-$A622)^2+R$15*(R$16-$A622)^3)))</f>
        <v>0</v>
      </c>
      <c r="S622" s="54" t="n">
        <f aca="false">MIN(1000,MAX(S623,IF($A622&gt;=S$16,0,S$13*(S$16-$A622)+S$14*(S$16-$A622)^2+S$15*(S$16-$A622)^3)))</f>
        <v>0</v>
      </c>
      <c r="T622" s="54" t="n">
        <f aca="false">MIN(1000,MAX(T623,IF($A622&gt;=T$16,0,T$13*(T$16-$A622)+T$14*(T$16-$A622)^2+T$15*(T$16-$A622)^3)))</f>
        <v>0</v>
      </c>
      <c r="U622" s="54" t="n">
        <f aca="false">MIN(1000,MAX(U623,IF($A622&gt;=U$16,0,U$13*(U$16-$A622)+U$14*(U$16-$A622)^2+U$15*(U$16-$A622)^3)))</f>
        <v>8.82245000000001</v>
      </c>
      <c r="V622" s="54" t="n">
        <f aca="false">MIN(1000,MAX(V623,IF($A622&gt;=V$16,0,V$13*(V$16-$A622)+V$14*(V$16-$A622)^2+V$15*(V$16-$A622)^3)))</f>
        <v>0</v>
      </c>
      <c r="W622" s="54" t="n">
        <f aca="false">MIN(1000,MAX(W623,IF($A622&gt;=W$16,0,W$13*(W$16-$A622)+W$14*(W$16-$A622)^2+W$15*(W$16-$A622)^3)))</f>
        <v>5.69148</v>
      </c>
      <c r="X622" s="54" t="n">
        <f aca="false">MIN(1000,MAX(X623,IF($A622&gt;=X$16,0,X$13*(X$16-$A622)+X$14*(X$16-$A622)^2+X$15*(X$16-$A622)^3)))</f>
        <v>0</v>
      </c>
      <c r="Y622" s="54" t="n">
        <f aca="false">MIN(1000,MAX(Y623,IF($A622&gt;=Y$16,0,Y$13*(Y$16-$A622)+Y$14*(Y$16-$A622)^2+Y$15*(Y$16-$A622)^3)))</f>
        <v>0</v>
      </c>
      <c r="Z622" s="54" t="n">
        <f aca="false">MIN(1000,MAX(Z623,IF($A622&gt;=Z$16,0,Z$13*(Z$16-$A622)+Z$14*(Z$16-$A622)^2+Z$15*(Z$16-$A622)^3)))</f>
        <v>0</v>
      </c>
      <c r="AC622" s="54" t="n">
        <f aca="false">MIN(1000,MAX(AC623,IF($A622&gt;=AC$16,0,AC$13*(AC$16-$A622)+AC$14*(AC$16-$A622)^2+AC$15*(AC$16-$A622)^3)))</f>
        <v>0</v>
      </c>
      <c r="AD622" s="54" t="n">
        <f aca="false">MIN(1000,MAX(AD623,IF($A622&gt;=AD$16,0,AD$13*(AD$16-$A622)+AD$14*(AD$16-$A622)^2+AD$15*(AD$16-$A622)^3)))</f>
        <v>0</v>
      </c>
      <c r="AE622" s="54" t="n">
        <f aca="false">MIN(1000,MAX(AE623,IF($A622&gt;=AE$16,0,AE$13*(AE$16-$A622)+AE$14*(AE$16-$A622)^2+AE$15*(AE$16-$A622)^3)))</f>
        <v>0</v>
      </c>
      <c r="AF622" s="54" t="n">
        <f aca="false">MIN(1000,MAX(AF623,IF($A622&gt;=AF$16,0,AF$13*(AF$16-$A622)+AF$14*(AF$16-$A622)^2+AF$15*(AF$16-$A622)^3)))</f>
        <v>0</v>
      </c>
      <c r="AG622" s="54" t="n">
        <f aca="false">MIN(1000,MAX(AG623,IF($A622&gt;=AG$16,0,AG$13*(AG$16-$A622)+AG$14*(AG$16-$A622)^2+AG$15*(AG$16-$A622)^3)))</f>
        <v>0</v>
      </c>
      <c r="AH622" s="54" t="n">
        <f aca="false">MIN(1000,MAX(AH623,IF($A622&gt;=AH$16,0,AH$13*(AH$16-$A622)+AH$14*(AH$16-$A622)^2+AH$15*(AH$16-$A622)^3)))</f>
        <v>0</v>
      </c>
      <c r="AI622" s="54" t="n">
        <f aca="false">MIN(1000,MAX(AI623,IF($A622&gt;=AI$16,0,AI$13*(AI$16-$A622)+AI$14*(AI$16-$A622)^2+AI$15*(AI$16-$A622)^3)))</f>
        <v>0</v>
      </c>
      <c r="AJ622" s="54" t="n">
        <f aca="false">MIN(1000,MAX(AJ623,IF($A622&gt;=AJ$16,0,AJ$13*(AJ$16-$A622)+AJ$14*(AJ$16-$A622)^2+AJ$15*(AJ$16-$A622)^3)))</f>
        <v>0</v>
      </c>
      <c r="AK622" s="54" t="n">
        <f aca="false">MIN(1000,MAX(AK623,IF($A622&gt;=AK$16,0,AK$13*(AK$16-$A622)+AK$14*(AK$16-$A622)^2+AK$15*(AK$16-$A622)^3)))</f>
        <v>0</v>
      </c>
      <c r="AL622" s="54" t="n">
        <f aca="false">MIN(1000,MAX(AL623,IF($A622&gt;=AL$16,0,AL$13*(AL$16-$A622)+AL$14*(AL$16-$A622)^2+AL$15*(AL$16-$A622)^3)))</f>
        <v>0</v>
      </c>
      <c r="AM622" s="54" t="n">
        <f aca="false">MIN(1000,MAX(AM623,IF($A622&gt;=AM$16,0,AM$13*(AM$16-$A622)+AM$14*(AM$16-$A622)^2+AM$15*(AM$16-$A622)^3)))</f>
        <v>0</v>
      </c>
      <c r="AN622" s="54" t="n">
        <f aca="false">MIN(1000,MAX(AN623,IF($A622&gt;=AN$16,0,AN$13*(AN$16-$A622)+AN$14*(AN$16-$A622)^2+AN$15*(AN$16-$A622)^3)))</f>
        <v>0</v>
      </c>
      <c r="AO622" s="54" t="n">
        <f aca="false">MIN(1000,MAX(AO623,IF($A622&gt;=AO$16,0,AO$13*(AO$16-$A622)+AO$14*(AO$16-$A622)^2+AO$15*(AO$16-$A622)^3)))</f>
        <v>0</v>
      </c>
      <c r="AP622" s="54" t="n">
        <f aca="false">MIN(1000,MAX(AP623,IF($A622&gt;=AP$16,0,AP$13*(AP$16-$A622)+AP$14*(AP$16-$A622)^2+AP$15*(AP$16-$A622)^3)))</f>
        <v>0</v>
      </c>
      <c r="AQ622" s="54" t="n">
        <f aca="false">MIN(1000,MAX(AQ623,IF($A622&gt;=AQ$16,0,AQ$13*(AQ$16-$A622)+AQ$14*(AQ$16-$A622)^2+AQ$15*(AQ$16-$A622)^3)))</f>
        <v>0</v>
      </c>
      <c r="AR622" s="54" t="n">
        <f aca="false">MIN(1000,MAX(AR623,IF($A622&gt;=AR$16,0,AR$13*(AR$16-$A622)+AR$14*(AR$16-$A622)^2+AR$15*(AR$16-$A622)^3)))</f>
        <v>0</v>
      </c>
      <c r="AS622" s="54" t="n">
        <f aca="false">MIN(1000,MAX(AS623,IF($A622&gt;=AS$16,0,AS$13*(AS$16-$A622)+AS$14*(AS$16-$A622)^2+AS$15*(AS$16-$A622)^3)))</f>
        <v>0</v>
      </c>
      <c r="AT622" s="54" t="n">
        <f aca="false">MIN(1000,MAX(AT623,IF($A622&gt;=AT$16,0,AT$13*(AT$16-$A622)+AT$14*(AT$16-$A622)^2+AT$15*(AT$16-$A622)^3)))</f>
        <v>0</v>
      </c>
      <c r="AU622" s="54" t="n">
        <f aca="false">MIN(1000,MAX(AU623,IF($A622&gt;=AU$16,0,AU$13*(AU$16-$A622)+AU$14*(AU$16-$A622)^2+AU$15*(AU$16-$A622)^3)))</f>
        <v>0</v>
      </c>
      <c r="AV622" s="54" t="n">
        <f aca="false">MIN(1000,MAX(AV623,IF($A622&gt;=AV$16,0,AV$13*(AV$16-$A622)+AV$14*(AV$16-$A622)^2+AV$15*(AV$16-$A622)^3)))</f>
        <v>52.3225300000001</v>
      </c>
      <c r="AW622" s="54" t="n">
        <f aca="false">MIN(1000,MAX(AW623,IF($A622&gt;=AW$16,0,AW$13*(AW$16-$A622)+AW$14*(AW$16-$A622)^2+AW$15*(AW$16-$A622)^3)))</f>
        <v>0</v>
      </c>
      <c r="AX622" s="54" t="n">
        <f aca="false">MIN(1000,MAX(AX623,IF($A622&gt;=AX$16,0,AX$13*(AX$16-$A622)+AX$14*(AX$16-$A622)^2+AX$15*(AX$16-$A622)^3)))</f>
        <v>58.216864</v>
      </c>
      <c r="AY622" s="54" t="n">
        <f aca="false">MIN(1000,MAX(AY623,IF($A622&gt;=AY$16,0,AY$13*(AY$16-$A622)+AY$14*(AY$16-$A622)^2+AY$15*(AY$16-$A622)^3)))</f>
        <v>0</v>
      </c>
      <c r="AZ622" s="54" t="n">
        <f aca="false">MIN(1000,MAX(AZ623,IF($A622&gt;=AZ$16,0,AZ$13*(AZ$16-$A622)+AZ$14*(AZ$16-$A622)^2+AZ$15*(AZ$16-$A622)^3)))</f>
        <v>0</v>
      </c>
      <c r="BA622" s="54" t="n">
        <f aca="false">MIN(1000,MAX(BA623,IF($A622&gt;=BA$16,0,BA$13*(BA$16-$A622)+BA$14*(BA$16-$A622)^2+BA$15*(BA$16-$A622)^3)))</f>
        <v>0</v>
      </c>
    </row>
    <row r="623" customFormat="false" ht="13.8" hidden="false" customHeight="false" outlineLevel="0" collapsed="false">
      <c r="A623" s="12" t="n">
        <f aca="false">A622+10</f>
        <v>6060</v>
      </c>
      <c r="B623" s="54" t="n">
        <f aca="false">MIN(1000,MAX(B624,IF($A623&gt;=B$16,0,B$13*(B$16-$A623)+B$14*(B$16-$A623)^2+B$15*(B$16-$A623)^3)))</f>
        <v>0</v>
      </c>
      <c r="C623" s="54" t="n">
        <f aca="false">MIN(1000,MAX(C624,IF($A623&gt;=C$16,0,C$13*(C$16-$A623)+C$14*(C$16-$A623)^2+C$15*(C$16-$A623)^3)))</f>
        <v>0</v>
      </c>
      <c r="D623" s="54" t="n">
        <f aca="false">MIN(1000,MAX(D624,IF($A623&gt;=D$16,0,D$13*(D$16-$A623)+D$14*(D$16-$A623)^2+D$15*(D$16-$A623)^3)))</f>
        <v>0</v>
      </c>
      <c r="E623" s="54" t="n">
        <f aca="false">MIN(1000,MAX(E624,IF($A623&gt;=E$16,0,E$13*(E$16-$A623)+E$14*(E$16-$A623)^2+E$15*(E$16-$A623)^3)))</f>
        <v>0</v>
      </c>
      <c r="F623" s="54" t="n">
        <f aca="false">MIN(1000,MAX(F624,IF($A623&gt;=F$16,0,F$13*(F$16-$A623)+F$14*(F$16-$A623)^2+F$15*(F$16-$A623)^3)))</f>
        <v>0</v>
      </c>
      <c r="G623" s="54" t="n">
        <f aca="false">MIN(1000,MAX(G624,IF($A623&gt;=G$16,0,G$13*(G$16-$A623)+G$14*(G$16-$A623)^2+G$15*(G$16-$A623)^3)))</f>
        <v>0</v>
      </c>
      <c r="H623" s="54" t="n">
        <f aca="false">MIN(1000,MAX(H624,IF($A623&gt;=H$16,0,H$13*(H$16-$A623)+H$14*(H$16-$A623)^2+H$15*(H$16-$A623)^3)))</f>
        <v>0</v>
      </c>
      <c r="I623" s="54" t="n">
        <f aca="false">MIN(1000,MAX(I624,IF($A623&gt;=I$16,0,I$13*(I$16-$A623)+I$14*(I$16-$A623)^2+I$15*(I$16-$A623)^3)))</f>
        <v>0</v>
      </c>
      <c r="J623" s="54" t="n">
        <f aca="false">MIN(1000,MAX(J624,IF($A623&gt;=J$16,0,J$13*(J$16-$A623)+J$14*(J$16-$A623)^2+J$15*(J$16-$A623)^3)))</f>
        <v>0</v>
      </c>
      <c r="K623" s="54" t="n">
        <f aca="false">MIN(1000,MAX(K624,IF($A623&gt;=K$16,0,K$13*(K$16-$A623)+K$14*(K$16-$A623)^2+K$15*(K$16-$A623)^3)))</f>
        <v>0</v>
      </c>
      <c r="L623" s="54" t="n">
        <f aca="false">MIN(1000,MAX(L624,IF($A623&gt;=L$16,0,L$13*(L$16-$A623)+L$14*(L$16-$A623)^2+L$15*(L$16-$A623)^3)))</f>
        <v>0</v>
      </c>
      <c r="M623" s="54" t="n">
        <f aca="false">MIN(1000,MAX(M624,IF($A623&gt;=M$16,0,M$13*(M$16-$A623)+M$14*(M$16-$A623)^2+M$15*(M$16-$A623)^3)))</f>
        <v>0</v>
      </c>
      <c r="N623" s="54" t="n">
        <f aca="false">MIN(1000,MAX(N624,IF($A623&gt;=N$16,0,N$13*(N$16-$A623)+N$14*(N$16-$A623)^2+N$15*(N$16-$A623)^3)))</f>
        <v>0</v>
      </c>
      <c r="O623" s="54" t="n">
        <f aca="false">MIN(1000,MAX(O624,IF($A623&gt;=O$16,0,O$13*(O$16-$A623)+O$14*(O$16-$A623)^2+O$15*(O$16-$A623)^3)))</f>
        <v>0</v>
      </c>
      <c r="P623" s="54" t="n">
        <f aca="false">MIN(1000,MAX(P624,IF($A623&gt;=P$16,0,P$13*(P$16-$A623)+P$14*(P$16-$A623)^2+P$15*(P$16-$A623)^3)))</f>
        <v>0</v>
      </c>
      <c r="Q623" s="54" t="n">
        <f aca="false">MIN(1000,MAX(Q624,IF($A623&gt;=Q$16,0,Q$13*(Q$16-$A623)+Q$14*(Q$16-$A623)^2+Q$15*(Q$16-$A623)^3)))</f>
        <v>0</v>
      </c>
      <c r="R623" s="54" t="n">
        <f aca="false">MIN(1000,MAX(R624,IF($A623&gt;=R$16,0,R$13*(R$16-$A623)+R$14*(R$16-$A623)^2+R$15*(R$16-$A623)^3)))</f>
        <v>0</v>
      </c>
      <c r="S623" s="54" t="n">
        <f aca="false">MIN(1000,MAX(S624,IF($A623&gt;=S$16,0,S$13*(S$16-$A623)+S$14*(S$16-$A623)^2+S$15*(S$16-$A623)^3)))</f>
        <v>0</v>
      </c>
      <c r="T623" s="54" t="n">
        <f aca="false">MIN(1000,MAX(T624,IF($A623&gt;=T$16,0,T$13*(T$16-$A623)+T$14*(T$16-$A623)^2+T$15*(T$16-$A623)^3)))</f>
        <v>0</v>
      </c>
      <c r="U623" s="54" t="n">
        <f aca="false">MIN(1000,MAX(U624,IF($A623&gt;=U$16,0,U$13*(U$16-$A623)+U$14*(U$16-$A623)^2+U$15*(U$16-$A623)^3)))</f>
        <v>8.57745000000001</v>
      </c>
      <c r="V623" s="54" t="n">
        <f aca="false">MIN(1000,MAX(V624,IF($A623&gt;=V$16,0,V$13*(V$16-$A623)+V$14*(V$16-$A623)^2+V$15*(V$16-$A623)^3)))</f>
        <v>0</v>
      </c>
      <c r="W623" s="54" t="n">
        <f aca="false">MIN(1000,MAX(W624,IF($A623&gt;=W$16,0,W$13*(W$16-$A623)+W$14*(W$16-$A623)^2+W$15*(W$16-$A623)^3)))</f>
        <v>5.56248</v>
      </c>
      <c r="X623" s="54" t="n">
        <f aca="false">MIN(1000,MAX(X624,IF($A623&gt;=X$16,0,X$13*(X$16-$A623)+X$14*(X$16-$A623)^2+X$15*(X$16-$A623)^3)))</f>
        <v>0</v>
      </c>
      <c r="Y623" s="54" t="n">
        <f aca="false">MIN(1000,MAX(Y624,IF($A623&gt;=Y$16,0,Y$13*(Y$16-$A623)+Y$14*(Y$16-$A623)^2+Y$15*(Y$16-$A623)^3)))</f>
        <v>0</v>
      </c>
      <c r="Z623" s="54" t="n">
        <f aca="false">MIN(1000,MAX(Z624,IF($A623&gt;=Z$16,0,Z$13*(Z$16-$A623)+Z$14*(Z$16-$A623)^2+Z$15*(Z$16-$A623)^3)))</f>
        <v>0</v>
      </c>
      <c r="AC623" s="54" t="n">
        <f aca="false">MIN(1000,MAX(AC624,IF($A623&gt;=AC$16,0,AC$13*(AC$16-$A623)+AC$14*(AC$16-$A623)^2+AC$15*(AC$16-$A623)^3)))</f>
        <v>0</v>
      </c>
      <c r="AD623" s="54" t="n">
        <f aca="false">MIN(1000,MAX(AD624,IF($A623&gt;=AD$16,0,AD$13*(AD$16-$A623)+AD$14*(AD$16-$A623)^2+AD$15*(AD$16-$A623)^3)))</f>
        <v>0</v>
      </c>
      <c r="AE623" s="54" t="n">
        <f aca="false">MIN(1000,MAX(AE624,IF($A623&gt;=AE$16,0,AE$13*(AE$16-$A623)+AE$14*(AE$16-$A623)^2+AE$15*(AE$16-$A623)^3)))</f>
        <v>0</v>
      </c>
      <c r="AF623" s="54" t="n">
        <f aca="false">MIN(1000,MAX(AF624,IF($A623&gt;=AF$16,0,AF$13*(AF$16-$A623)+AF$14*(AF$16-$A623)^2+AF$15*(AF$16-$A623)^3)))</f>
        <v>0</v>
      </c>
      <c r="AG623" s="54" t="n">
        <f aca="false">MIN(1000,MAX(AG624,IF($A623&gt;=AG$16,0,AG$13*(AG$16-$A623)+AG$14*(AG$16-$A623)^2+AG$15*(AG$16-$A623)^3)))</f>
        <v>0</v>
      </c>
      <c r="AH623" s="54" t="n">
        <f aca="false">MIN(1000,MAX(AH624,IF($A623&gt;=AH$16,0,AH$13*(AH$16-$A623)+AH$14*(AH$16-$A623)^2+AH$15*(AH$16-$A623)^3)))</f>
        <v>0</v>
      </c>
      <c r="AI623" s="54" t="n">
        <f aca="false">MIN(1000,MAX(AI624,IF($A623&gt;=AI$16,0,AI$13*(AI$16-$A623)+AI$14*(AI$16-$A623)^2+AI$15*(AI$16-$A623)^3)))</f>
        <v>0</v>
      </c>
      <c r="AJ623" s="54" t="n">
        <f aca="false">MIN(1000,MAX(AJ624,IF($A623&gt;=AJ$16,0,AJ$13*(AJ$16-$A623)+AJ$14*(AJ$16-$A623)^2+AJ$15*(AJ$16-$A623)^3)))</f>
        <v>0</v>
      </c>
      <c r="AK623" s="54" t="n">
        <f aca="false">MIN(1000,MAX(AK624,IF($A623&gt;=AK$16,0,AK$13*(AK$16-$A623)+AK$14*(AK$16-$A623)^2+AK$15*(AK$16-$A623)^3)))</f>
        <v>0</v>
      </c>
      <c r="AL623" s="54" t="n">
        <f aca="false">MIN(1000,MAX(AL624,IF($A623&gt;=AL$16,0,AL$13*(AL$16-$A623)+AL$14*(AL$16-$A623)^2+AL$15*(AL$16-$A623)^3)))</f>
        <v>0</v>
      </c>
      <c r="AM623" s="54" t="n">
        <f aca="false">MIN(1000,MAX(AM624,IF($A623&gt;=AM$16,0,AM$13*(AM$16-$A623)+AM$14*(AM$16-$A623)^2+AM$15*(AM$16-$A623)^3)))</f>
        <v>0</v>
      </c>
      <c r="AN623" s="54" t="n">
        <f aca="false">MIN(1000,MAX(AN624,IF($A623&gt;=AN$16,0,AN$13*(AN$16-$A623)+AN$14*(AN$16-$A623)^2+AN$15*(AN$16-$A623)^3)))</f>
        <v>0</v>
      </c>
      <c r="AO623" s="54" t="n">
        <f aca="false">MIN(1000,MAX(AO624,IF($A623&gt;=AO$16,0,AO$13*(AO$16-$A623)+AO$14*(AO$16-$A623)^2+AO$15*(AO$16-$A623)^3)))</f>
        <v>0</v>
      </c>
      <c r="AP623" s="54" t="n">
        <f aca="false">MIN(1000,MAX(AP624,IF($A623&gt;=AP$16,0,AP$13*(AP$16-$A623)+AP$14*(AP$16-$A623)^2+AP$15*(AP$16-$A623)^3)))</f>
        <v>0</v>
      </c>
      <c r="AQ623" s="54" t="n">
        <f aca="false">MIN(1000,MAX(AQ624,IF($A623&gt;=AQ$16,0,AQ$13*(AQ$16-$A623)+AQ$14*(AQ$16-$A623)^2+AQ$15*(AQ$16-$A623)^3)))</f>
        <v>0</v>
      </c>
      <c r="AR623" s="54" t="n">
        <f aca="false">MIN(1000,MAX(AR624,IF($A623&gt;=AR$16,0,AR$13*(AR$16-$A623)+AR$14*(AR$16-$A623)^2+AR$15*(AR$16-$A623)^3)))</f>
        <v>0</v>
      </c>
      <c r="AS623" s="54" t="n">
        <f aca="false">MIN(1000,MAX(AS624,IF($A623&gt;=AS$16,0,AS$13*(AS$16-$A623)+AS$14*(AS$16-$A623)^2+AS$15*(AS$16-$A623)^3)))</f>
        <v>0</v>
      </c>
      <c r="AT623" s="54" t="n">
        <f aca="false">MIN(1000,MAX(AT624,IF($A623&gt;=AT$16,0,AT$13*(AT$16-$A623)+AT$14*(AT$16-$A623)^2+AT$15*(AT$16-$A623)^3)))</f>
        <v>0</v>
      </c>
      <c r="AU623" s="54" t="n">
        <f aca="false">MIN(1000,MAX(AU624,IF($A623&gt;=AU$16,0,AU$13*(AU$16-$A623)+AU$14*(AU$16-$A623)^2+AU$15*(AU$16-$A623)^3)))</f>
        <v>0</v>
      </c>
      <c r="AV623" s="54" t="n">
        <f aca="false">MIN(1000,MAX(AV624,IF($A623&gt;=AV$16,0,AV$13*(AV$16-$A623)+AV$14*(AV$16-$A623)^2+AV$15*(AV$16-$A623)^3)))</f>
        <v>50.8695300000001</v>
      </c>
      <c r="AW623" s="54" t="n">
        <f aca="false">MIN(1000,MAX(AW624,IF($A623&gt;=AW$16,0,AW$13*(AW$16-$A623)+AW$14*(AW$16-$A623)^2+AW$15*(AW$16-$A623)^3)))</f>
        <v>0</v>
      </c>
      <c r="AX623" s="54" t="n">
        <f aca="false">MIN(1000,MAX(AX624,IF($A623&gt;=AX$16,0,AX$13*(AX$16-$A623)+AX$14*(AX$16-$A623)^2+AX$15*(AX$16-$A623)^3)))</f>
        <v>58.216864</v>
      </c>
      <c r="AY623" s="54" t="n">
        <f aca="false">MIN(1000,MAX(AY624,IF($A623&gt;=AY$16,0,AY$13*(AY$16-$A623)+AY$14*(AY$16-$A623)^2+AY$15*(AY$16-$A623)^3)))</f>
        <v>0</v>
      </c>
      <c r="AZ623" s="54" t="n">
        <f aca="false">MIN(1000,MAX(AZ624,IF($A623&gt;=AZ$16,0,AZ$13*(AZ$16-$A623)+AZ$14*(AZ$16-$A623)^2+AZ$15*(AZ$16-$A623)^3)))</f>
        <v>0</v>
      </c>
      <c r="BA623" s="54" t="n">
        <f aca="false">MIN(1000,MAX(BA624,IF($A623&gt;=BA$16,0,BA$13*(BA$16-$A623)+BA$14*(BA$16-$A623)^2+BA$15*(BA$16-$A623)^3)))</f>
        <v>0</v>
      </c>
    </row>
    <row r="624" customFormat="false" ht="13.8" hidden="false" customHeight="false" outlineLevel="0" collapsed="false">
      <c r="A624" s="12" t="n">
        <f aca="false">A623+10</f>
        <v>6070</v>
      </c>
      <c r="B624" s="54" t="n">
        <f aca="false">MIN(1000,MAX(B625,IF($A624&gt;=B$16,0,B$13*(B$16-$A624)+B$14*(B$16-$A624)^2+B$15*(B$16-$A624)^3)))</f>
        <v>0</v>
      </c>
      <c r="C624" s="54" t="n">
        <f aca="false">MIN(1000,MAX(C625,IF($A624&gt;=C$16,0,C$13*(C$16-$A624)+C$14*(C$16-$A624)^2+C$15*(C$16-$A624)^3)))</f>
        <v>0</v>
      </c>
      <c r="D624" s="54" t="n">
        <f aca="false">MIN(1000,MAX(D625,IF($A624&gt;=D$16,0,D$13*(D$16-$A624)+D$14*(D$16-$A624)^2+D$15*(D$16-$A624)^3)))</f>
        <v>0</v>
      </c>
      <c r="E624" s="54" t="n">
        <f aca="false">MIN(1000,MAX(E625,IF($A624&gt;=E$16,0,E$13*(E$16-$A624)+E$14*(E$16-$A624)^2+E$15*(E$16-$A624)^3)))</f>
        <v>0</v>
      </c>
      <c r="F624" s="54" t="n">
        <f aca="false">MIN(1000,MAX(F625,IF($A624&gt;=F$16,0,F$13*(F$16-$A624)+F$14*(F$16-$A624)^2+F$15*(F$16-$A624)^3)))</f>
        <v>0</v>
      </c>
      <c r="G624" s="54" t="n">
        <f aca="false">MIN(1000,MAX(G625,IF($A624&gt;=G$16,0,G$13*(G$16-$A624)+G$14*(G$16-$A624)^2+G$15*(G$16-$A624)^3)))</f>
        <v>0</v>
      </c>
      <c r="H624" s="54" t="n">
        <f aca="false">MIN(1000,MAX(H625,IF($A624&gt;=H$16,0,H$13*(H$16-$A624)+H$14*(H$16-$A624)^2+H$15*(H$16-$A624)^3)))</f>
        <v>0</v>
      </c>
      <c r="I624" s="54" t="n">
        <f aca="false">MIN(1000,MAX(I625,IF($A624&gt;=I$16,0,I$13*(I$16-$A624)+I$14*(I$16-$A624)^2+I$15*(I$16-$A624)^3)))</f>
        <v>0</v>
      </c>
      <c r="J624" s="54" t="n">
        <f aca="false">MIN(1000,MAX(J625,IF($A624&gt;=J$16,0,J$13*(J$16-$A624)+J$14*(J$16-$A624)^2+J$15*(J$16-$A624)^3)))</f>
        <v>0</v>
      </c>
      <c r="K624" s="54" t="n">
        <f aca="false">MIN(1000,MAX(K625,IF($A624&gt;=K$16,0,K$13*(K$16-$A624)+K$14*(K$16-$A624)^2+K$15*(K$16-$A624)^3)))</f>
        <v>0</v>
      </c>
      <c r="L624" s="54" t="n">
        <f aca="false">MIN(1000,MAX(L625,IF($A624&gt;=L$16,0,L$13*(L$16-$A624)+L$14*(L$16-$A624)^2+L$15*(L$16-$A624)^3)))</f>
        <v>0</v>
      </c>
      <c r="M624" s="54" t="n">
        <f aca="false">MIN(1000,MAX(M625,IF($A624&gt;=M$16,0,M$13*(M$16-$A624)+M$14*(M$16-$A624)^2+M$15*(M$16-$A624)^3)))</f>
        <v>0</v>
      </c>
      <c r="N624" s="54" t="n">
        <f aca="false">MIN(1000,MAX(N625,IF($A624&gt;=N$16,0,N$13*(N$16-$A624)+N$14*(N$16-$A624)^2+N$15*(N$16-$A624)^3)))</f>
        <v>0</v>
      </c>
      <c r="O624" s="54" t="n">
        <f aca="false">MIN(1000,MAX(O625,IF($A624&gt;=O$16,0,O$13*(O$16-$A624)+O$14*(O$16-$A624)^2+O$15*(O$16-$A624)^3)))</f>
        <v>0</v>
      </c>
      <c r="P624" s="54" t="n">
        <f aca="false">MIN(1000,MAX(P625,IF($A624&gt;=P$16,0,P$13*(P$16-$A624)+P$14*(P$16-$A624)^2+P$15*(P$16-$A624)^3)))</f>
        <v>0</v>
      </c>
      <c r="Q624" s="54" t="n">
        <f aca="false">MIN(1000,MAX(Q625,IF($A624&gt;=Q$16,0,Q$13*(Q$16-$A624)+Q$14*(Q$16-$A624)^2+Q$15*(Q$16-$A624)^3)))</f>
        <v>0</v>
      </c>
      <c r="R624" s="54" t="n">
        <f aca="false">MIN(1000,MAX(R625,IF($A624&gt;=R$16,0,R$13*(R$16-$A624)+R$14*(R$16-$A624)^2+R$15*(R$16-$A624)^3)))</f>
        <v>0</v>
      </c>
      <c r="S624" s="54" t="n">
        <f aca="false">MIN(1000,MAX(S625,IF($A624&gt;=S$16,0,S$13*(S$16-$A624)+S$14*(S$16-$A624)^2+S$15*(S$16-$A624)^3)))</f>
        <v>0</v>
      </c>
      <c r="T624" s="54" t="n">
        <f aca="false">MIN(1000,MAX(T625,IF($A624&gt;=T$16,0,T$13*(T$16-$A624)+T$14*(T$16-$A624)^2+T$15*(T$16-$A624)^3)))</f>
        <v>0</v>
      </c>
      <c r="U624" s="54" t="n">
        <f aca="false">MIN(1000,MAX(U625,IF($A624&gt;=U$16,0,U$13*(U$16-$A624)+U$14*(U$16-$A624)^2+U$15*(U$16-$A624)^3)))</f>
        <v>8.33245000000001</v>
      </c>
      <c r="V624" s="54" t="n">
        <f aca="false">MIN(1000,MAX(V625,IF($A624&gt;=V$16,0,V$13*(V$16-$A624)+V$14*(V$16-$A624)^2+V$15*(V$16-$A624)^3)))</f>
        <v>0</v>
      </c>
      <c r="W624" s="54" t="n">
        <f aca="false">MIN(1000,MAX(W625,IF($A624&gt;=W$16,0,W$13*(W$16-$A624)+W$14*(W$16-$A624)^2+W$15*(W$16-$A624)^3)))</f>
        <v>5.43348</v>
      </c>
      <c r="X624" s="54" t="n">
        <f aca="false">MIN(1000,MAX(X625,IF($A624&gt;=X$16,0,X$13*(X$16-$A624)+X$14*(X$16-$A624)^2+X$15*(X$16-$A624)^3)))</f>
        <v>0</v>
      </c>
      <c r="Y624" s="54" t="n">
        <f aca="false">MIN(1000,MAX(Y625,IF($A624&gt;=Y$16,0,Y$13*(Y$16-$A624)+Y$14*(Y$16-$A624)^2+Y$15*(Y$16-$A624)^3)))</f>
        <v>0</v>
      </c>
      <c r="Z624" s="54" t="n">
        <f aca="false">MIN(1000,MAX(Z625,IF($A624&gt;=Z$16,0,Z$13*(Z$16-$A624)+Z$14*(Z$16-$A624)^2+Z$15*(Z$16-$A624)^3)))</f>
        <v>0</v>
      </c>
      <c r="AC624" s="54" t="n">
        <f aca="false">MIN(1000,MAX(AC625,IF($A624&gt;=AC$16,0,AC$13*(AC$16-$A624)+AC$14*(AC$16-$A624)^2+AC$15*(AC$16-$A624)^3)))</f>
        <v>0</v>
      </c>
      <c r="AD624" s="54" t="n">
        <f aca="false">MIN(1000,MAX(AD625,IF($A624&gt;=AD$16,0,AD$13*(AD$16-$A624)+AD$14*(AD$16-$A624)^2+AD$15*(AD$16-$A624)^3)))</f>
        <v>0</v>
      </c>
      <c r="AE624" s="54" t="n">
        <f aca="false">MIN(1000,MAX(AE625,IF($A624&gt;=AE$16,0,AE$13*(AE$16-$A624)+AE$14*(AE$16-$A624)^2+AE$15*(AE$16-$A624)^3)))</f>
        <v>0</v>
      </c>
      <c r="AF624" s="54" t="n">
        <f aca="false">MIN(1000,MAX(AF625,IF($A624&gt;=AF$16,0,AF$13*(AF$16-$A624)+AF$14*(AF$16-$A624)^2+AF$15*(AF$16-$A624)^3)))</f>
        <v>0</v>
      </c>
      <c r="AG624" s="54" t="n">
        <f aca="false">MIN(1000,MAX(AG625,IF($A624&gt;=AG$16,0,AG$13*(AG$16-$A624)+AG$14*(AG$16-$A624)^2+AG$15*(AG$16-$A624)^3)))</f>
        <v>0</v>
      </c>
      <c r="AH624" s="54" t="n">
        <f aca="false">MIN(1000,MAX(AH625,IF($A624&gt;=AH$16,0,AH$13*(AH$16-$A624)+AH$14*(AH$16-$A624)^2+AH$15*(AH$16-$A624)^3)))</f>
        <v>0</v>
      </c>
      <c r="AI624" s="54" t="n">
        <f aca="false">MIN(1000,MAX(AI625,IF($A624&gt;=AI$16,0,AI$13*(AI$16-$A624)+AI$14*(AI$16-$A624)^2+AI$15*(AI$16-$A624)^3)))</f>
        <v>0</v>
      </c>
      <c r="AJ624" s="54" t="n">
        <f aca="false">MIN(1000,MAX(AJ625,IF($A624&gt;=AJ$16,0,AJ$13*(AJ$16-$A624)+AJ$14*(AJ$16-$A624)^2+AJ$15*(AJ$16-$A624)^3)))</f>
        <v>0</v>
      </c>
      <c r="AK624" s="54" t="n">
        <f aca="false">MIN(1000,MAX(AK625,IF($A624&gt;=AK$16,0,AK$13*(AK$16-$A624)+AK$14*(AK$16-$A624)^2+AK$15*(AK$16-$A624)^3)))</f>
        <v>0</v>
      </c>
      <c r="AL624" s="54" t="n">
        <f aca="false">MIN(1000,MAX(AL625,IF($A624&gt;=AL$16,0,AL$13*(AL$16-$A624)+AL$14*(AL$16-$A624)^2+AL$15*(AL$16-$A624)^3)))</f>
        <v>0</v>
      </c>
      <c r="AM624" s="54" t="n">
        <f aca="false">MIN(1000,MAX(AM625,IF($A624&gt;=AM$16,0,AM$13*(AM$16-$A624)+AM$14*(AM$16-$A624)^2+AM$15*(AM$16-$A624)^3)))</f>
        <v>0</v>
      </c>
      <c r="AN624" s="54" t="n">
        <f aca="false">MIN(1000,MAX(AN625,IF($A624&gt;=AN$16,0,AN$13*(AN$16-$A624)+AN$14*(AN$16-$A624)^2+AN$15*(AN$16-$A624)^3)))</f>
        <v>0</v>
      </c>
      <c r="AO624" s="54" t="n">
        <f aca="false">MIN(1000,MAX(AO625,IF($A624&gt;=AO$16,0,AO$13*(AO$16-$A624)+AO$14*(AO$16-$A624)^2+AO$15*(AO$16-$A624)^3)))</f>
        <v>0</v>
      </c>
      <c r="AP624" s="54" t="n">
        <f aca="false">MIN(1000,MAX(AP625,IF($A624&gt;=AP$16,0,AP$13*(AP$16-$A624)+AP$14*(AP$16-$A624)^2+AP$15*(AP$16-$A624)^3)))</f>
        <v>0</v>
      </c>
      <c r="AQ624" s="54" t="n">
        <f aca="false">MIN(1000,MAX(AQ625,IF($A624&gt;=AQ$16,0,AQ$13*(AQ$16-$A624)+AQ$14*(AQ$16-$A624)^2+AQ$15*(AQ$16-$A624)^3)))</f>
        <v>0</v>
      </c>
      <c r="AR624" s="54" t="n">
        <f aca="false">MIN(1000,MAX(AR625,IF($A624&gt;=AR$16,0,AR$13*(AR$16-$A624)+AR$14*(AR$16-$A624)^2+AR$15*(AR$16-$A624)^3)))</f>
        <v>0</v>
      </c>
      <c r="AS624" s="54" t="n">
        <f aca="false">MIN(1000,MAX(AS625,IF($A624&gt;=AS$16,0,AS$13*(AS$16-$A624)+AS$14*(AS$16-$A624)^2+AS$15*(AS$16-$A624)^3)))</f>
        <v>0</v>
      </c>
      <c r="AT624" s="54" t="n">
        <f aca="false">MIN(1000,MAX(AT625,IF($A624&gt;=AT$16,0,AT$13*(AT$16-$A624)+AT$14*(AT$16-$A624)^2+AT$15*(AT$16-$A624)^3)))</f>
        <v>0</v>
      </c>
      <c r="AU624" s="54" t="n">
        <f aca="false">MIN(1000,MAX(AU625,IF($A624&gt;=AU$16,0,AU$13*(AU$16-$A624)+AU$14*(AU$16-$A624)^2+AU$15*(AU$16-$A624)^3)))</f>
        <v>0</v>
      </c>
      <c r="AV624" s="54" t="n">
        <f aca="false">MIN(1000,MAX(AV625,IF($A624&gt;=AV$16,0,AV$13*(AV$16-$A624)+AV$14*(AV$16-$A624)^2+AV$15*(AV$16-$A624)^3)))</f>
        <v>49.4165300000001</v>
      </c>
      <c r="AW624" s="54" t="n">
        <f aca="false">MIN(1000,MAX(AW625,IF($A624&gt;=AW$16,0,AW$13*(AW$16-$A624)+AW$14*(AW$16-$A624)^2+AW$15*(AW$16-$A624)^3)))</f>
        <v>0</v>
      </c>
      <c r="AX624" s="54" t="n">
        <f aca="false">MIN(1000,MAX(AX625,IF($A624&gt;=AX$16,0,AX$13*(AX$16-$A624)+AX$14*(AX$16-$A624)^2+AX$15*(AX$16-$A624)^3)))</f>
        <v>58.216864</v>
      </c>
      <c r="AY624" s="54" t="n">
        <f aca="false">MIN(1000,MAX(AY625,IF($A624&gt;=AY$16,0,AY$13*(AY$16-$A624)+AY$14*(AY$16-$A624)^2+AY$15*(AY$16-$A624)^3)))</f>
        <v>0</v>
      </c>
      <c r="AZ624" s="54" t="n">
        <f aca="false">MIN(1000,MAX(AZ625,IF($A624&gt;=AZ$16,0,AZ$13*(AZ$16-$A624)+AZ$14*(AZ$16-$A624)^2+AZ$15*(AZ$16-$A624)^3)))</f>
        <v>0</v>
      </c>
      <c r="BA624" s="54" t="n">
        <f aca="false">MIN(1000,MAX(BA625,IF($A624&gt;=BA$16,0,BA$13*(BA$16-$A624)+BA$14*(BA$16-$A624)^2+BA$15*(BA$16-$A624)^3)))</f>
        <v>0</v>
      </c>
    </row>
    <row r="625" customFormat="false" ht="13.8" hidden="false" customHeight="false" outlineLevel="0" collapsed="false">
      <c r="A625" s="12" t="n">
        <f aca="false">A624+10</f>
        <v>6080</v>
      </c>
      <c r="B625" s="54" t="n">
        <f aca="false">MIN(1000,MAX(B626,IF($A625&gt;=B$16,0,B$13*(B$16-$A625)+B$14*(B$16-$A625)^2+B$15*(B$16-$A625)^3)))</f>
        <v>0</v>
      </c>
      <c r="C625" s="54" t="n">
        <f aca="false">MIN(1000,MAX(C626,IF($A625&gt;=C$16,0,C$13*(C$16-$A625)+C$14*(C$16-$A625)^2+C$15*(C$16-$A625)^3)))</f>
        <v>0</v>
      </c>
      <c r="D625" s="54" t="n">
        <f aca="false">MIN(1000,MAX(D626,IF($A625&gt;=D$16,0,D$13*(D$16-$A625)+D$14*(D$16-$A625)^2+D$15*(D$16-$A625)^3)))</f>
        <v>0</v>
      </c>
      <c r="E625" s="54" t="n">
        <f aca="false">MIN(1000,MAX(E626,IF($A625&gt;=E$16,0,E$13*(E$16-$A625)+E$14*(E$16-$A625)^2+E$15*(E$16-$A625)^3)))</f>
        <v>0</v>
      </c>
      <c r="F625" s="54" t="n">
        <f aca="false">MIN(1000,MAX(F626,IF($A625&gt;=F$16,0,F$13*(F$16-$A625)+F$14*(F$16-$A625)^2+F$15*(F$16-$A625)^3)))</f>
        <v>0</v>
      </c>
      <c r="G625" s="54" t="n">
        <f aca="false">MIN(1000,MAX(G626,IF($A625&gt;=G$16,0,G$13*(G$16-$A625)+G$14*(G$16-$A625)^2+G$15*(G$16-$A625)^3)))</f>
        <v>0</v>
      </c>
      <c r="H625" s="54" t="n">
        <f aca="false">MIN(1000,MAX(H626,IF($A625&gt;=H$16,0,H$13*(H$16-$A625)+H$14*(H$16-$A625)^2+H$15*(H$16-$A625)^3)))</f>
        <v>0</v>
      </c>
      <c r="I625" s="54" t="n">
        <f aca="false">MIN(1000,MAX(I626,IF($A625&gt;=I$16,0,I$13*(I$16-$A625)+I$14*(I$16-$A625)^2+I$15*(I$16-$A625)^3)))</f>
        <v>0</v>
      </c>
      <c r="J625" s="54" t="n">
        <f aca="false">MIN(1000,MAX(J626,IF($A625&gt;=J$16,0,J$13*(J$16-$A625)+J$14*(J$16-$A625)^2+J$15*(J$16-$A625)^3)))</f>
        <v>0</v>
      </c>
      <c r="K625" s="54" t="n">
        <f aca="false">MIN(1000,MAX(K626,IF($A625&gt;=K$16,0,K$13*(K$16-$A625)+K$14*(K$16-$A625)^2+K$15*(K$16-$A625)^3)))</f>
        <v>0</v>
      </c>
      <c r="L625" s="54" t="n">
        <f aca="false">MIN(1000,MAX(L626,IF($A625&gt;=L$16,0,L$13*(L$16-$A625)+L$14*(L$16-$A625)^2+L$15*(L$16-$A625)^3)))</f>
        <v>0</v>
      </c>
      <c r="M625" s="54" t="n">
        <f aca="false">MIN(1000,MAX(M626,IF($A625&gt;=M$16,0,M$13*(M$16-$A625)+M$14*(M$16-$A625)^2+M$15*(M$16-$A625)^3)))</f>
        <v>0</v>
      </c>
      <c r="N625" s="54" t="n">
        <f aca="false">MIN(1000,MAX(N626,IF($A625&gt;=N$16,0,N$13*(N$16-$A625)+N$14*(N$16-$A625)^2+N$15*(N$16-$A625)^3)))</f>
        <v>0</v>
      </c>
      <c r="O625" s="54" t="n">
        <f aca="false">MIN(1000,MAX(O626,IF($A625&gt;=O$16,0,O$13*(O$16-$A625)+O$14*(O$16-$A625)^2+O$15*(O$16-$A625)^3)))</f>
        <v>0</v>
      </c>
      <c r="P625" s="54" t="n">
        <f aca="false">MIN(1000,MAX(P626,IF($A625&gt;=P$16,0,P$13*(P$16-$A625)+P$14*(P$16-$A625)^2+P$15*(P$16-$A625)^3)))</f>
        <v>0</v>
      </c>
      <c r="Q625" s="54" t="n">
        <f aca="false">MIN(1000,MAX(Q626,IF($A625&gt;=Q$16,0,Q$13*(Q$16-$A625)+Q$14*(Q$16-$A625)^2+Q$15*(Q$16-$A625)^3)))</f>
        <v>0</v>
      </c>
      <c r="R625" s="54" t="n">
        <f aca="false">MIN(1000,MAX(R626,IF($A625&gt;=R$16,0,R$13*(R$16-$A625)+R$14*(R$16-$A625)^2+R$15*(R$16-$A625)^3)))</f>
        <v>0</v>
      </c>
      <c r="S625" s="54" t="n">
        <f aca="false">MIN(1000,MAX(S626,IF($A625&gt;=S$16,0,S$13*(S$16-$A625)+S$14*(S$16-$A625)^2+S$15*(S$16-$A625)^3)))</f>
        <v>0</v>
      </c>
      <c r="T625" s="54" t="n">
        <f aca="false">MIN(1000,MAX(T626,IF($A625&gt;=T$16,0,T$13*(T$16-$A625)+T$14*(T$16-$A625)^2+T$15*(T$16-$A625)^3)))</f>
        <v>0</v>
      </c>
      <c r="U625" s="54" t="n">
        <f aca="false">MIN(1000,MAX(U626,IF($A625&gt;=U$16,0,U$13*(U$16-$A625)+U$14*(U$16-$A625)^2+U$15*(U$16-$A625)^3)))</f>
        <v>8.08745000000001</v>
      </c>
      <c r="V625" s="54" t="n">
        <f aca="false">MIN(1000,MAX(V626,IF($A625&gt;=V$16,0,V$13*(V$16-$A625)+V$14*(V$16-$A625)^2+V$15*(V$16-$A625)^3)))</f>
        <v>0</v>
      </c>
      <c r="W625" s="54" t="n">
        <f aca="false">MIN(1000,MAX(W626,IF($A625&gt;=W$16,0,W$13*(W$16-$A625)+W$14*(W$16-$A625)^2+W$15*(W$16-$A625)^3)))</f>
        <v>5.30448</v>
      </c>
      <c r="X625" s="54" t="n">
        <f aca="false">MIN(1000,MAX(X626,IF($A625&gt;=X$16,0,X$13*(X$16-$A625)+X$14*(X$16-$A625)^2+X$15*(X$16-$A625)^3)))</f>
        <v>0</v>
      </c>
      <c r="Y625" s="54" t="n">
        <f aca="false">MIN(1000,MAX(Y626,IF($A625&gt;=Y$16,0,Y$13*(Y$16-$A625)+Y$14*(Y$16-$A625)^2+Y$15*(Y$16-$A625)^3)))</f>
        <v>0</v>
      </c>
      <c r="Z625" s="54" t="n">
        <f aca="false">MIN(1000,MAX(Z626,IF($A625&gt;=Z$16,0,Z$13*(Z$16-$A625)+Z$14*(Z$16-$A625)^2+Z$15*(Z$16-$A625)^3)))</f>
        <v>0</v>
      </c>
      <c r="AC625" s="54" t="n">
        <f aca="false">MIN(1000,MAX(AC626,IF($A625&gt;=AC$16,0,AC$13*(AC$16-$A625)+AC$14*(AC$16-$A625)^2+AC$15*(AC$16-$A625)^3)))</f>
        <v>0</v>
      </c>
      <c r="AD625" s="54" t="n">
        <f aca="false">MIN(1000,MAX(AD626,IF($A625&gt;=AD$16,0,AD$13*(AD$16-$A625)+AD$14*(AD$16-$A625)^2+AD$15*(AD$16-$A625)^3)))</f>
        <v>0</v>
      </c>
      <c r="AE625" s="54" t="n">
        <f aca="false">MIN(1000,MAX(AE626,IF($A625&gt;=AE$16,0,AE$13*(AE$16-$A625)+AE$14*(AE$16-$A625)^2+AE$15*(AE$16-$A625)^3)))</f>
        <v>0</v>
      </c>
      <c r="AF625" s="54" t="n">
        <f aca="false">MIN(1000,MAX(AF626,IF($A625&gt;=AF$16,0,AF$13*(AF$16-$A625)+AF$14*(AF$16-$A625)^2+AF$15*(AF$16-$A625)^3)))</f>
        <v>0</v>
      </c>
      <c r="AG625" s="54" t="n">
        <f aca="false">MIN(1000,MAX(AG626,IF($A625&gt;=AG$16,0,AG$13*(AG$16-$A625)+AG$14*(AG$16-$A625)^2+AG$15*(AG$16-$A625)^3)))</f>
        <v>0</v>
      </c>
      <c r="AH625" s="54" t="n">
        <f aca="false">MIN(1000,MAX(AH626,IF($A625&gt;=AH$16,0,AH$13*(AH$16-$A625)+AH$14*(AH$16-$A625)^2+AH$15*(AH$16-$A625)^3)))</f>
        <v>0</v>
      </c>
      <c r="AI625" s="54" t="n">
        <f aca="false">MIN(1000,MAX(AI626,IF($A625&gt;=AI$16,0,AI$13*(AI$16-$A625)+AI$14*(AI$16-$A625)^2+AI$15*(AI$16-$A625)^3)))</f>
        <v>0</v>
      </c>
      <c r="AJ625" s="54" t="n">
        <f aca="false">MIN(1000,MAX(AJ626,IF($A625&gt;=AJ$16,0,AJ$13*(AJ$16-$A625)+AJ$14*(AJ$16-$A625)^2+AJ$15*(AJ$16-$A625)^3)))</f>
        <v>0</v>
      </c>
      <c r="AK625" s="54" t="n">
        <f aca="false">MIN(1000,MAX(AK626,IF($A625&gt;=AK$16,0,AK$13*(AK$16-$A625)+AK$14*(AK$16-$A625)^2+AK$15*(AK$16-$A625)^3)))</f>
        <v>0</v>
      </c>
      <c r="AL625" s="54" t="n">
        <f aca="false">MIN(1000,MAX(AL626,IF($A625&gt;=AL$16,0,AL$13*(AL$16-$A625)+AL$14*(AL$16-$A625)^2+AL$15*(AL$16-$A625)^3)))</f>
        <v>0</v>
      </c>
      <c r="AM625" s="54" t="n">
        <f aca="false">MIN(1000,MAX(AM626,IF($A625&gt;=AM$16,0,AM$13*(AM$16-$A625)+AM$14*(AM$16-$A625)^2+AM$15*(AM$16-$A625)^3)))</f>
        <v>0</v>
      </c>
      <c r="AN625" s="54" t="n">
        <f aca="false">MIN(1000,MAX(AN626,IF($A625&gt;=AN$16,0,AN$13*(AN$16-$A625)+AN$14*(AN$16-$A625)^2+AN$15*(AN$16-$A625)^3)))</f>
        <v>0</v>
      </c>
      <c r="AO625" s="54" t="n">
        <f aca="false">MIN(1000,MAX(AO626,IF($A625&gt;=AO$16,0,AO$13*(AO$16-$A625)+AO$14*(AO$16-$A625)^2+AO$15*(AO$16-$A625)^3)))</f>
        <v>0</v>
      </c>
      <c r="AP625" s="54" t="n">
        <f aca="false">MIN(1000,MAX(AP626,IF($A625&gt;=AP$16,0,AP$13*(AP$16-$A625)+AP$14*(AP$16-$A625)^2+AP$15*(AP$16-$A625)^3)))</f>
        <v>0</v>
      </c>
      <c r="AQ625" s="54" t="n">
        <f aca="false">MIN(1000,MAX(AQ626,IF($A625&gt;=AQ$16,0,AQ$13*(AQ$16-$A625)+AQ$14*(AQ$16-$A625)^2+AQ$15*(AQ$16-$A625)^3)))</f>
        <v>0</v>
      </c>
      <c r="AR625" s="54" t="n">
        <f aca="false">MIN(1000,MAX(AR626,IF($A625&gt;=AR$16,0,AR$13*(AR$16-$A625)+AR$14*(AR$16-$A625)^2+AR$15*(AR$16-$A625)^3)))</f>
        <v>0</v>
      </c>
      <c r="AS625" s="54" t="n">
        <f aca="false">MIN(1000,MAX(AS626,IF($A625&gt;=AS$16,0,AS$13*(AS$16-$A625)+AS$14*(AS$16-$A625)^2+AS$15*(AS$16-$A625)^3)))</f>
        <v>0</v>
      </c>
      <c r="AT625" s="54" t="n">
        <f aca="false">MIN(1000,MAX(AT626,IF($A625&gt;=AT$16,0,AT$13*(AT$16-$A625)+AT$14*(AT$16-$A625)^2+AT$15*(AT$16-$A625)^3)))</f>
        <v>0</v>
      </c>
      <c r="AU625" s="54" t="n">
        <f aca="false">MIN(1000,MAX(AU626,IF($A625&gt;=AU$16,0,AU$13*(AU$16-$A625)+AU$14*(AU$16-$A625)^2+AU$15*(AU$16-$A625)^3)))</f>
        <v>0</v>
      </c>
      <c r="AV625" s="54" t="n">
        <f aca="false">MIN(1000,MAX(AV626,IF($A625&gt;=AV$16,0,AV$13*(AV$16-$A625)+AV$14*(AV$16-$A625)^2+AV$15*(AV$16-$A625)^3)))</f>
        <v>47.9635300000001</v>
      </c>
      <c r="AW625" s="54" t="n">
        <f aca="false">MIN(1000,MAX(AW626,IF($A625&gt;=AW$16,0,AW$13*(AW$16-$A625)+AW$14*(AW$16-$A625)^2+AW$15*(AW$16-$A625)^3)))</f>
        <v>0</v>
      </c>
      <c r="AX625" s="54" t="n">
        <f aca="false">MIN(1000,MAX(AX626,IF($A625&gt;=AX$16,0,AX$13*(AX$16-$A625)+AX$14*(AX$16-$A625)^2+AX$15*(AX$16-$A625)^3)))</f>
        <v>58.216864</v>
      </c>
      <c r="AY625" s="54" t="n">
        <f aca="false">MIN(1000,MAX(AY626,IF($A625&gt;=AY$16,0,AY$13*(AY$16-$A625)+AY$14*(AY$16-$A625)^2+AY$15*(AY$16-$A625)^3)))</f>
        <v>0</v>
      </c>
      <c r="AZ625" s="54" t="n">
        <f aca="false">MIN(1000,MAX(AZ626,IF($A625&gt;=AZ$16,0,AZ$13*(AZ$16-$A625)+AZ$14*(AZ$16-$A625)^2+AZ$15*(AZ$16-$A625)^3)))</f>
        <v>0</v>
      </c>
      <c r="BA625" s="54" t="n">
        <f aca="false">MIN(1000,MAX(BA626,IF($A625&gt;=BA$16,0,BA$13*(BA$16-$A625)+BA$14*(BA$16-$A625)^2+BA$15*(BA$16-$A625)^3)))</f>
        <v>0</v>
      </c>
    </row>
    <row r="626" customFormat="false" ht="13.8" hidden="false" customHeight="false" outlineLevel="0" collapsed="false">
      <c r="A626" s="12" t="n">
        <f aca="false">A625+10</f>
        <v>6090</v>
      </c>
      <c r="B626" s="54" t="n">
        <f aca="false">MIN(1000,MAX(B627,IF($A626&gt;=B$16,0,B$13*(B$16-$A626)+B$14*(B$16-$A626)^2+B$15*(B$16-$A626)^3)))</f>
        <v>0</v>
      </c>
      <c r="C626" s="54" t="n">
        <f aca="false">MIN(1000,MAX(C627,IF($A626&gt;=C$16,0,C$13*(C$16-$A626)+C$14*(C$16-$A626)^2+C$15*(C$16-$A626)^3)))</f>
        <v>0</v>
      </c>
      <c r="D626" s="54" t="n">
        <f aca="false">MIN(1000,MAX(D627,IF($A626&gt;=D$16,0,D$13*(D$16-$A626)+D$14*(D$16-$A626)^2+D$15*(D$16-$A626)^3)))</f>
        <v>0</v>
      </c>
      <c r="E626" s="54" t="n">
        <f aca="false">MIN(1000,MAX(E627,IF($A626&gt;=E$16,0,E$13*(E$16-$A626)+E$14*(E$16-$A626)^2+E$15*(E$16-$A626)^3)))</f>
        <v>0</v>
      </c>
      <c r="F626" s="54" t="n">
        <f aca="false">MIN(1000,MAX(F627,IF($A626&gt;=F$16,0,F$13*(F$16-$A626)+F$14*(F$16-$A626)^2+F$15*(F$16-$A626)^3)))</f>
        <v>0</v>
      </c>
      <c r="G626" s="54" t="n">
        <f aca="false">MIN(1000,MAX(G627,IF($A626&gt;=G$16,0,G$13*(G$16-$A626)+G$14*(G$16-$A626)^2+G$15*(G$16-$A626)^3)))</f>
        <v>0</v>
      </c>
      <c r="H626" s="54" t="n">
        <f aca="false">MIN(1000,MAX(H627,IF($A626&gt;=H$16,0,H$13*(H$16-$A626)+H$14*(H$16-$A626)^2+H$15*(H$16-$A626)^3)))</f>
        <v>0</v>
      </c>
      <c r="I626" s="54" t="n">
        <f aca="false">MIN(1000,MAX(I627,IF($A626&gt;=I$16,0,I$13*(I$16-$A626)+I$14*(I$16-$A626)^2+I$15*(I$16-$A626)^3)))</f>
        <v>0</v>
      </c>
      <c r="J626" s="54" t="n">
        <f aca="false">MIN(1000,MAX(J627,IF($A626&gt;=J$16,0,J$13*(J$16-$A626)+J$14*(J$16-$A626)^2+J$15*(J$16-$A626)^3)))</f>
        <v>0</v>
      </c>
      <c r="K626" s="54" t="n">
        <f aca="false">MIN(1000,MAX(K627,IF($A626&gt;=K$16,0,K$13*(K$16-$A626)+K$14*(K$16-$A626)^2+K$15*(K$16-$A626)^3)))</f>
        <v>0</v>
      </c>
      <c r="L626" s="54" t="n">
        <f aca="false">MIN(1000,MAX(L627,IF($A626&gt;=L$16,0,L$13*(L$16-$A626)+L$14*(L$16-$A626)^2+L$15*(L$16-$A626)^3)))</f>
        <v>0</v>
      </c>
      <c r="M626" s="54" t="n">
        <f aca="false">MIN(1000,MAX(M627,IF($A626&gt;=M$16,0,M$13*(M$16-$A626)+M$14*(M$16-$A626)^2+M$15*(M$16-$A626)^3)))</f>
        <v>0</v>
      </c>
      <c r="N626" s="54" t="n">
        <f aca="false">MIN(1000,MAX(N627,IF($A626&gt;=N$16,0,N$13*(N$16-$A626)+N$14*(N$16-$A626)^2+N$15*(N$16-$A626)^3)))</f>
        <v>0</v>
      </c>
      <c r="O626" s="54" t="n">
        <f aca="false">MIN(1000,MAX(O627,IF($A626&gt;=O$16,0,O$13*(O$16-$A626)+O$14*(O$16-$A626)^2+O$15*(O$16-$A626)^3)))</f>
        <v>0</v>
      </c>
      <c r="P626" s="54" t="n">
        <f aca="false">MIN(1000,MAX(P627,IF($A626&gt;=P$16,0,P$13*(P$16-$A626)+P$14*(P$16-$A626)^2+P$15*(P$16-$A626)^3)))</f>
        <v>0</v>
      </c>
      <c r="Q626" s="54" t="n">
        <f aca="false">MIN(1000,MAX(Q627,IF($A626&gt;=Q$16,0,Q$13*(Q$16-$A626)+Q$14*(Q$16-$A626)^2+Q$15*(Q$16-$A626)^3)))</f>
        <v>0</v>
      </c>
      <c r="R626" s="54" t="n">
        <f aca="false">MIN(1000,MAX(R627,IF($A626&gt;=R$16,0,R$13*(R$16-$A626)+R$14*(R$16-$A626)^2+R$15*(R$16-$A626)^3)))</f>
        <v>0</v>
      </c>
      <c r="S626" s="54" t="n">
        <f aca="false">MIN(1000,MAX(S627,IF($A626&gt;=S$16,0,S$13*(S$16-$A626)+S$14*(S$16-$A626)^2+S$15*(S$16-$A626)^3)))</f>
        <v>0</v>
      </c>
      <c r="T626" s="54" t="n">
        <f aca="false">MIN(1000,MAX(T627,IF($A626&gt;=T$16,0,T$13*(T$16-$A626)+T$14*(T$16-$A626)^2+T$15*(T$16-$A626)^3)))</f>
        <v>0</v>
      </c>
      <c r="U626" s="54" t="n">
        <f aca="false">MIN(1000,MAX(U627,IF($A626&gt;=U$16,0,U$13*(U$16-$A626)+U$14*(U$16-$A626)^2+U$15*(U$16-$A626)^3)))</f>
        <v>7.84245000000001</v>
      </c>
      <c r="V626" s="54" t="n">
        <f aca="false">MIN(1000,MAX(V627,IF($A626&gt;=V$16,0,V$13*(V$16-$A626)+V$14*(V$16-$A626)^2+V$15*(V$16-$A626)^3)))</f>
        <v>0</v>
      </c>
      <c r="W626" s="54" t="n">
        <f aca="false">MIN(1000,MAX(W627,IF($A626&gt;=W$16,0,W$13*(W$16-$A626)+W$14*(W$16-$A626)^2+W$15*(W$16-$A626)^3)))</f>
        <v>5.17548</v>
      </c>
      <c r="X626" s="54" t="n">
        <f aca="false">MIN(1000,MAX(X627,IF($A626&gt;=X$16,0,X$13*(X$16-$A626)+X$14*(X$16-$A626)^2+X$15*(X$16-$A626)^3)))</f>
        <v>0</v>
      </c>
      <c r="Y626" s="54" t="n">
        <f aca="false">MIN(1000,MAX(Y627,IF($A626&gt;=Y$16,0,Y$13*(Y$16-$A626)+Y$14*(Y$16-$A626)^2+Y$15*(Y$16-$A626)^3)))</f>
        <v>0</v>
      </c>
      <c r="Z626" s="54" t="n">
        <f aca="false">MIN(1000,MAX(Z627,IF($A626&gt;=Z$16,0,Z$13*(Z$16-$A626)+Z$14*(Z$16-$A626)^2+Z$15*(Z$16-$A626)^3)))</f>
        <v>0</v>
      </c>
      <c r="AC626" s="54" t="n">
        <f aca="false">MIN(1000,MAX(AC627,IF($A626&gt;=AC$16,0,AC$13*(AC$16-$A626)+AC$14*(AC$16-$A626)^2+AC$15*(AC$16-$A626)^3)))</f>
        <v>0</v>
      </c>
      <c r="AD626" s="54" t="n">
        <f aca="false">MIN(1000,MAX(AD627,IF($A626&gt;=AD$16,0,AD$13*(AD$16-$A626)+AD$14*(AD$16-$A626)^2+AD$15*(AD$16-$A626)^3)))</f>
        <v>0</v>
      </c>
      <c r="AE626" s="54" t="n">
        <f aca="false">MIN(1000,MAX(AE627,IF($A626&gt;=AE$16,0,AE$13*(AE$16-$A626)+AE$14*(AE$16-$A626)^2+AE$15*(AE$16-$A626)^3)))</f>
        <v>0</v>
      </c>
      <c r="AF626" s="54" t="n">
        <f aca="false">MIN(1000,MAX(AF627,IF($A626&gt;=AF$16,0,AF$13*(AF$16-$A626)+AF$14*(AF$16-$A626)^2+AF$15*(AF$16-$A626)^3)))</f>
        <v>0</v>
      </c>
      <c r="AG626" s="54" t="n">
        <f aca="false">MIN(1000,MAX(AG627,IF($A626&gt;=AG$16,0,AG$13*(AG$16-$A626)+AG$14*(AG$16-$A626)^2+AG$15*(AG$16-$A626)^3)))</f>
        <v>0</v>
      </c>
      <c r="AH626" s="54" t="n">
        <f aca="false">MIN(1000,MAX(AH627,IF($A626&gt;=AH$16,0,AH$13*(AH$16-$A626)+AH$14*(AH$16-$A626)^2+AH$15*(AH$16-$A626)^3)))</f>
        <v>0</v>
      </c>
      <c r="AI626" s="54" t="n">
        <f aca="false">MIN(1000,MAX(AI627,IF($A626&gt;=AI$16,0,AI$13*(AI$16-$A626)+AI$14*(AI$16-$A626)^2+AI$15*(AI$16-$A626)^3)))</f>
        <v>0</v>
      </c>
      <c r="AJ626" s="54" t="n">
        <f aca="false">MIN(1000,MAX(AJ627,IF($A626&gt;=AJ$16,0,AJ$13*(AJ$16-$A626)+AJ$14*(AJ$16-$A626)^2+AJ$15*(AJ$16-$A626)^3)))</f>
        <v>0</v>
      </c>
      <c r="AK626" s="54" t="n">
        <f aca="false">MIN(1000,MAX(AK627,IF($A626&gt;=AK$16,0,AK$13*(AK$16-$A626)+AK$14*(AK$16-$A626)^2+AK$15*(AK$16-$A626)^3)))</f>
        <v>0</v>
      </c>
      <c r="AL626" s="54" t="n">
        <f aca="false">MIN(1000,MAX(AL627,IF($A626&gt;=AL$16,0,AL$13*(AL$16-$A626)+AL$14*(AL$16-$A626)^2+AL$15*(AL$16-$A626)^3)))</f>
        <v>0</v>
      </c>
      <c r="AM626" s="54" t="n">
        <f aca="false">MIN(1000,MAX(AM627,IF($A626&gt;=AM$16,0,AM$13*(AM$16-$A626)+AM$14*(AM$16-$A626)^2+AM$15*(AM$16-$A626)^3)))</f>
        <v>0</v>
      </c>
      <c r="AN626" s="54" t="n">
        <f aca="false">MIN(1000,MAX(AN627,IF($A626&gt;=AN$16,0,AN$13*(AN$16-$A626)+AN$14*(AN$16-$A626)^2+AN$15*(AN$16-$A626)^3)))</f>
        <v>0</v>
      </c>
      <c r="AO626" s="54" t="n">
        <f aca="false">MIN(1000,MAX(AO627,IF($A626&gt;=AO$16,0,AO$13*(AO$16-$A626)+AO$14*(AO$16-$A626)^2+AO$15*(AO$16-$A626)^3)))</f>
        <v>0</v>
      </c>
      <c r="AP626" s="54" t="n">
        <f aca="false">MIN(1000,MAX(AP627,IF($A626&gt;=AP$16,0,AP$13*(AP$16-$A626)+AP$14*(AP$16-$A626)^2+AP$15*(AP$16-$A626)^3)))</f>
        <v>0</v>
      </c>
      <c r="AQ626" s="54" t="n">
        <f aca="false">MIN(1000,MAX(AQ627,IF($A626&gt;=AQ$16,0,AQ$13*(AQ$16-$A626)+AQ$14*(AQ$16-$A626)^2+AQ$15*(AQ$16-$A626)^3)))</f>
        <v>0</v>
      </c>
      <c r="AR626" s="54" t="n">
        <f aca="false">MIN(1000,MAX(AR627,IF($A626&gt;=AR$16,0,AR$13*(AR$16-$A626)+AR$14*(AR$16-$A626)^2+AR$15*(AR$16-$A626)^3)))</f>
        <v>0</v>
      </c>
      <c r="AS626" s="54" t="n">
        <f aca="false">MIN(1000,MAX(AS627,IF($A626&gt;=AS$16,0,AS$13*(AS$16-$A626)+AS$14*(AS$16-$A626)^2+AS$15*(AS$16-$A626)^3)))</f>
        <v>0</v>
      </c>
      <c r="AT626" s="54" t="n">
        <f aca="false">MIN(1000,MAX(AT627,IF($A626&gt;=AT$16,0,AT$13*(AT$16-$A626)+AT$14*(AT$16-$A626)^2+AT$15*(AT$16-$A626)^3)))</f>
        <v>0</v>
      </c>
      <c r="AU626" s="54" t="n">
        <f aca="false">MIN(1000,MAX(AU627,IF($A626&gt;=AU$16,0,AU$13*(AU$16-$A626)+AU$14*(AU$16-$A626)^2+AU$15*(AU$16-$A626)^3)))</f>
        <v>0</v>
      </c>
      <c r="AV626" s="54" t="n">
        <f aca="false">MIN(1000,MAX(AV627,IF($A626&gt;=AV$16,0,AV$13*(AV$16-$A626)+AV$14*(AV$16-$A626)^2+AV$15*(AV$16-$A626)^3)))</f>
        <v>46.5105300000001</v>
      </c>
      <c r="AW626" s="54" t="n">
        <f aca="false">MIN(1000,MAX(AW627,IF($A626&gt;=AW$16,0,AW$13*(AW$16-$A626)+AW$14*(AW$16-$A626)^2+AW$15*(AW$16-$A626)^3)))</f>
        <v>0</v>
      </c>
      <c r="AX626" s="54" t="n">
        <f aca="false">MIN(1000,MAX(AX627,IF($A626&gt;=AX$16,0,AX$13*(AX$16-$A626)+AX$14*(AX$16-$A626)^2+AX$15*(AX$16-$A626)^3)))</f>
        <v>58.216864</v>
      </c>
      <c r="AY626" s="54" t="n">
        <f aca="false">MIN(1000,MAX(AY627,IF($A626&gt;=AY$16,0,AY$13*(AY$16-$A626)+AY$14*(AY$16-$A626)^2+AY$15*(AY$16-$A626)^3)))</f>
        <v>0</v>
      </c>
      <c r="AZ626" s="54" t="n">
        <f aca="false">MIN(1000,MAX(AZ627,IF($A626&gt;=AZ$16,0,AZ$13*(AZ$16-$A626)+AZ$14*(AZ$16-$A626)^2+AZ$15*(AZ$16-$A626)^3)))</f>
        <v>0</v>
      </c>
      <c r="BA626" s="54" t="n">
        <f aca="false">MIN(1000,MAX(BA627,IF($A626&gt;=BA$16,0,BA$13*(BA$16-$A626)+BA$14*(BA$16-$A626)^2+BA$15*(BA$16-$A626)^3)))</f>
        <v>0</v>
      </c>
    </row>
    <row r="627" customFormat="false" ht="13.8" hidden="false" customHeight="false" outlineLevel="0" collapsed="false">
      <c r="A627" s="12" t="n">
        <f aca="false">A626+10</f>
        <v>6100</v>
      </c>
      <c r="B627" s="54" t="n">
        <f aca="false">MIN(1000,MAX(B628,IF($A627&gt;=B$16,0,B$13*(B$16-$A627)+B$14*(B$16-$A627)^2+B$15*(B$16-$A627)^3)))</f>
        <v>0</v>
      </c>
      <c r="C627" s="54" t="n">
        <f aca="false">MIN(1000,MAX(C628,IF($A627&gt;=C$16,0,C$13*(C$16-$A627)+C$14*(C$16-$A627)^2+C$15*(C$16-$A627)^3)))</f>
        <v>0</v>
      </c>
      <c r="D627" s="54" t="n">
        <f aca="false">MIN(1000,MAX(D628,IF($A627&gt;=D$16,0,D$13*(D$16-$A627)+D$14*(D$16-$A627)^2+D$15*(D$16-$A627)^3)))</f>
        <v>0</v>
      </c>
      <c r="E627" s="54" t="n">
        <f aca="false">MIN(1000,MAX(E628,IF($A627&gt;=E$16,0,E$13*(E$16-$A627)+E$14*(E$16-$A627)^2+E$15*(E$16-$A627)^3)))</f>
        <v>0</v>
      </c>
      <c r="F627" s="54" t="n">
        <f aca="false">MIN(1000,MAX(F628,IF($A627&gt;=F$16,0,F$13*(F$16-$A627)+F$14*(F$16-$A627)^2+F$15*(F$16-$A627)^3)))</f>
        <v>0</v>
      </c>
      <c r="G627" s="54" t="n">
        <f aca="false">MIN(1000,MAX(G628,IF($A627&gt;=G$16,0,G$13*(G$16-$A627)+G$14*(G$16-$A627)^2+G$15*(G$16-$A627)^3)))</f>
        <v>0</v>
      </c>
      <c r="H627" s="54" t="n">
        <f aca="false">MIN(1000,MAX(H628,IF($A627&gt;=H$16,0,H$13*(H$16-$A627)+H$14*(H$16-$A627)^2+H$15*(H$16-$A627)^3)))</f>
        <v>0</v>
      </c>
      <c r="I627" s="54" t="n">
        <f aca="false">MIN(1000,MAX(I628,IF($A627&gt;=I$16,0,I$13*(I$16-$A627)+I$14*(I$16-$A627)^2+I$15*(I$16-$A627)^3)))</f>
        <v>0</v>
      </c>
      <c r="J627" s="54" t="n">
        <f aca="false">MIN(1000,MAX(J628,IF($A627&gt;=J$16,0,J$13*(J$16-$A627)+J$14*(J$16-$A627)^2+J$15*(J$16-$A627)^3)))</f>
        <v>0</v>
      </c>
      <c r="K627" s="54" t="n">
        <f aca="false">MIN(1000,MAX(K628,IF($A627&gt;=K$16,0,K$13*(K$16-$A627)+K$14*(K$16-$A627)^2+K$15*(K$16-$A627)^3)))</f>
        <v>0</v>
      </c>
      <c r="L627" s="54" t="n">
        <f aca="false">MIN(1000,MAX(L628,IF($A627&gt;=L$16,0,L$13*(L$16-$A627)+L$14*(L$16-$A627)^2+L$15*(L$16-$A627)^3)))</f>
        <v>0</v>
      </c>
      <c r="M627" s="54" t="n">
        <f aca="false">MIN(1000,MAX(M628,IF($A627&gt;=M$16,0,M$13*(M$16-$A627)+M$14*(M$16-$A627)^2+M$15*(M$16-$A627)^3)))</f>
        <v>0</v>
      </c>
      <c r="N627" s="54" t="n">
        <f aca="false">MIN(1000,MAX(N628,IF($A627&gt;=N$16,0,N$13*(N$16-$A627)+N$14*(N$16-$A627)^2+N$15*(N$16-$A627)^3)))</f>
        <v>0</v>
      </c>
      <c r="O627" s="54" t="n">
        <f aca="false">MIN(1000,MAX(O628,IF($A627&gt;=O$16,0,O$13*(O$16-$A627)+O$14*(O$16-$A627)^2+O$15*(O$16-$A627)^3)))</f>
        <v>0</v>
      </c>
      <c r="P627" s="54" t="n">
        <f aca="false">MIN(1000,MAX(P628,IF($A627&gt;=P$16,0,P$13*(P$16-$A627)+P$14*(P$16-$A627)^2+P$15*(P$16-$A627)^3)))</f>
        <v>0</v>
      </c>
      <c r="Q627" s="54" t="n">
        <f aca="false">MIN(1000,MAX(Q628,IF($A627&gt;=Q$16,0,Q$13*(Q$16-$A627)+Q$14*(Q$16-$A627)^2+Q$15*(Q$16-$A627)^3)))</f>
        <v>0</v>
      </c>
      <c r="R627" s="54" t="n">
        <f aca="false">MIN(1000,MAX(R628,IF($A627&gt;=R$16,0,R$13*(R$16-$A627)+R$14*(R$16-$A627)^2+R$15*(R$16-$A627)^3)))</f>
        <v>0</v>
      </c>
      <c r="S627" s="54" t="n">
        <f aca="false">MIN(1000,MAX(S628,IF($A627&gt;=S$16,0,S$13*(S$16-$A627)+S$14*(S$16-$A627)^2+S$15*(S$16-$A627)^3)))</f>
        <v>0</v>
      </c>
      <c r="T627" s="54" t="n">
        <f aca="false">MIN(1000,MAX(T628,IF($A627&gt;=T$16,0,T$13*(T$16-$A627)+T$14*(T$16-$A627)^2+T$15*(T$16-$A627)^3)))</f>
        <v>0</v>
      </c>
      <c r="U627" s="54" t="n">
        <f aca="false">MIN(1000,MAX(U628,IF($A627&gt;=U$16,0,U$13*(U$16-$A627)+U$14*(U$16-$A627)^2+U$15*(U$16-$A627)^3)))</f>
        <v>7.59745000000001</v>
      </c>
      <c r="V627" s="54" t="n">
        <f aca="false">MIN(1000,MAX(V628,IF($A627&gt;=V$16,0,V$13*(V$16-$A627)+V$14*(V$16-$A627)^2+V$15*(V$16-$A627)^3)))</f>
        <v>0</v>
      </c>
      <c r="W627" s="54" t="n">
        <f aca="false">MIN(1000,MAX(W628,IF($A627&gt;=W$16,0,W$13*(W$16-$A627)+W$14*(W$16-$A627)^2+W$15*(W$16-$A627)^3)))</f>
        <v>5.04648</v>
      </c>
      <c r="X627" s="54" t="n">
        <f aca="false">MIN(1000,MAX(X628,IF($A627&gt;=X$16,0,X$13*(X$16-$A627)+X$14*(X$16-$A627)^2+X$15*(X$16-$A627)^3)))</f>
        <v>0</v>
      </c>
      <c r="Y627" s="54" t="n">
        <f aca="false">MIN(1000,MAX(Y628,IF($A627&gt;=Y$16,0,Y$13*(Y$16-$A627)+Y$14*(Y$16-$A627)^2+Y$15*(Y$16-$A627)^3)))</f>
        <v>0</v>
      </c>
      <c r="Z627" s="54" t="n">
        <f aca="false">MIN(1000,MAX(Z628,IF($A627&gt;=Z$16,0,Z$13*(Z$16-$A627)+Z$14*(Z$16-$A627)^2+Z$15*(Z$16-$A627)^3)))</f>
        <v>0</v>
      </c>
      <c r="AC627" s="54" t="n">
        <f aca="false">MIN(1000,MAX(AC628,IF($A627&gt;=AC$16,0,AC$13*(AC$16-$A627)+AC$14*(AC$16-$A627)^2+AC$15*(AC$16-$A627)^3)))</f>
        <v>0</v>
      </c>
      <c r="AD627" s="54" t="n">
        <f aca="false">MIN(1000,MAX(AD628,IF($A627&gt;=AD$16,0,AD$13*(AD$16-$A627)+AD$14*(AD$16-$A627)^2+AD$15*(AD$16-$A627)^3)))</f>
        <v>0</v>
      </c>
      <c r="AE627" s="54" t="n">
        <f aca="false">MIN(1000,MAX(AE628,IF($A627&gt;=AE$16,0,AE$13*(AE$16-$A627)+AE$14*(AE$16-$A627)^2+AE$15*(AE$16-$A627)^3)))</f>
        <v>0</v>
      </c>
      <c r="AF627" s="54" t="n">
        <f aca="false">MIN(1000,MAX(AF628,IF($A627&gt;=AF$16,0,AF$13*(AF$16-$A627)+AF$14*(AF$16-$A627)^2+AF$15*(AF$16-$A627)^3)))</f>
        <v>0</v>
      </c>
      <c r="AG627" s="54" t="n">
        <f aca="false">MIN(1000,MAX(AG628,IF($A627&gt;=AG$16,0,AG$13*(AG$16-$A627)+AG$14*(AG$16-$A627)^2+AG$15*(AG$16-$A627)^3)))</f>
        <v>0</v>
      </c>
      <c r="AH627" s="54" t="n">
        <f aca="false">MIN(1000,MAX(AH628,IF($A627&gt;=AH$16,0,AH$13*(AH$16-$A627)+AH$14*(AH$16-$A627)^2+AH$15*(AH$16-$A627)^3)))</f>
        <v>0</v>
      </c>
      <c r="AI627" s="54" t="n">
        <f aca="false">MIN(1000,MAX(AI628,IF($A627&gt;=AI$16,0,AI$13*(AI$16-$A627)+AI$14*(AI$16-$A627)^2+AI$15*(AI$16-$A627)^3)))</f>
        <v>0</v>
      </c>
      <c r="AJ627" s="54" t="n">
        <f aca="false">MIN(1000,MAX(AJ628,IF($A627&gt;=AJ$16,0,AJ$13*(AJ$16-$A627)+AJ$14*(AJ$16-$A627)^2+AJ$15*(AJ$16-$A627)^3)))</f>
        <v>0</v>
      </c>
      <c r="AK627" s="54" t="n">
        <f aca="false">MIN(1000,MAX(AK628,IF($A627&gt;=AK$16,0,AK$13*(AK$16-$A627)+AK$14*(AK$16-$A627)^2+AK$15*(AK$16-$A627)^3)))</f>
        <v>0</v>
      </c>
      <c r="AL627" s="54" t="n">
        <f aca="false">MIN(1000,MAX(AL628,IF($A627&gt;=AL$16,0,AL$13*(AL$16-$A627)+AL$14*(AL$16-$A627)^2+AL$15*(AL$16-$A627)^3)))</f>
        <v>0</v>
      </c>
      <c r="AM627" s="54" t="n">
        <f aca="false">MIN(1000,MAX(AM628,IF($A627&gt;=AM$16,0,AM$13*(AM$16-$A627)+AM$14*(AM$16-$A627)^2+AM$15*(AM$16-$A627)^3)))</f>
        <v>0</v>
      </c>
      <c r="AN627" s="54" t="n">
        <f aca="false">MIN(1000,MAX(AN628,IF($A627&gt;=AN$16,0,AN$13*(AN$16-$A627)+AN$14*(AN$16-$A627)^2+AN$15*(AN$16-$A627)^3)))</f>
        <v>0</v>
      </c>
      <c r="AO627" s="54" t="n">
        <f aca="false">MIN(1000,MAX(AO628,IF($A627&gt;=AO$16,0,AO$13*(AO$16-$A627)+AO$14*(AO$16-$A627)^2+AO$15*(AO$16-$A627)^3)))</f>
        <v>0</v>
      </c>
      <c r="AP627" s="54" t="n">
        <f aca="false">MIN(1000,MAX(AP628,IF($A627&gt;=AP$16,0,AP$13*(AP$16-$A627)+AP$14*(AP$16-$A627)^2+AP$15*(AP$16-$A627)^3)))</f>
        <v>0</v>
      </c>
      <c r="AQ627" s="54" t="n">
        <f aca="false">MIN(1000,MAX(AQ628,IF($A627&gt;=AQ$16,0,AQ$13*(AQ$16-$A627)+AQ$14*(AQ$16-$A627)^2+AQ$15*(AQ$16-$A627)^3)))</f>
        <v>0</v>
      </c>
      <c r="AR627" s="54" t="n">
        <f aca="false">MIN(1000,MAX(AR628,IF($A627&gt;=AR$16,0,AR$13*(AR$16-$A627)+AR$14*(AR$16-$A627)^2+AR$15*(AR$16-$A627)^3)))</f>
        <v>0</v>
      </c>
      <c r="AS627" s="54" t="n">
        <f aca="false">MIN(1000,MAX(AS628,IF($A627&gt;=AS$16,0,AS$13*(AS$16-$A627)+AS$14*(AS$16-$A627)^2+AS$15*(AS$16-$A627)^3)))</f>
        <v>0</v>
      </c>
      <c r="AT627" s="54" t="n">
        <f aca="false">MIN(1000,MAX(AT628,IF($A627&gt;=AT$16,0,AT$13*(AT$16-$A627)+AT$14*(AT$16-$A627)^2+AT$15*(AT$16-$A627)^3)))</f>
        <v>0</v>
      </c>
      <c r="AU627" s="54" t="n">
        <f aca="false">MIN(1000,MAX(AU628,IF($A627&gt;=AU$16,0,AU$13*(AU$16-$A627)+AU$14*(AU$16-$A627)^2+AU$15*(AU$16-$A627)^3)))</f>
        <v>0</v>
      </c>
      <c r="AV627" s="54" t="n">
        <f aca="false">MIN(1000,MAX(AV628,IF($A627&gt;=AV$16,0,AV$13*(AV$16-$A627)+AV$14*(AV$16-$A627)^2+AV$15*(AV$16-$A627)^3)))</f>
        <v>45.0575300000001</v>
      </c>
      <c r="AW627" s="54" t="n">
        <f aca="false">MIN(1000,MAX(AW628,IF($A627&gt;=AW$16,0,AW$13*(AW$16-$A627)+AW$14*(AW$16-$A627)^2+AW$15*(AW$16-$A627)^3)))</f>
        <v>0</v>
      </c>
      <c r="AX627" s="54" t="n">
        <f aca="false">MIN(1000,MAX(AX628,IF($A627&gt;=AX$16,0,AX$13*(AX$16-$A627)+AX$14*(AX$16-$A627)^2+AX$15*(AX$16-$A627)^3)))</f>
        <v>58.216864</v>
      </c>
      <c r="AY627" s="54" t="n">
        <f aca="false">MIN(1000,MAX(AY628,IF($A627&gt;=AY$16,0,AY$13*(AY$16-$A627)+AY$14*(AY$16-$A627)^2+AY$15*(AY$16-$A627)^3)))</f>
        <v>0</v>
      </c>
      <c r="AZ627" s="54" t="n">
        <f aca="false">MIN(1000,MAX(AZ628,IF($A627&gt;=AZ$16,0,AZ$13*(AZ$16-$A627)+AZ$14*(AZ$16-$A627)^2+AZ$15*(AZ$16-$A627)^3)))</f>
        <v>0</v>
      </c>
      <c r="BA627" s="54" t="n">
        <f aca="false">MIN(1000,MAX(BA628,IF($A627&gt;=BA$16,0,BA$13*(BA$16-$A627)+BA$14*(BA$16-$A627)^2+BA$15*(BA$16-$A627)^3)))</f>
        <v>0</v>
      </c>
    </row>
    <row r="628" customFormat="false" ht="13.8" hidden="false" customHeight="false" outlineLevel="0" collapsed="false">
      <c r="A628" s="12" t="n">
        <f aca="false">A627+10</f>
        <v>6110</v>
      </c>
      <c r="B628" s="54" t="n">
        <f aca="false">MIN(1000,MAX(B629,IF($A628&gt;=B$16,0,B$13*(B$16-$A628)+B$14*(B$16-$A628)^2+B$15*(B$16-$A628)^3)))</f>
        <v>0</v>
      </c>
      <c r="C628" s="54" t="n">
        <f aca="false">MIN(1000,MAX(C629,IF($A628&gt;=C$16,0,C$13*(C$16-$A628)+C$14*(C$16-$A628)^2+C$15*(C$16-$A628)^3)))</f>
        <v>0</v>
      </c>
      <c r="D628" s="54" t="n">
        <f aca="false">MIN(1000,MAX(D629,IF($A628&gt;=D$16,0,D$13*(D$16-$A628)+D$14*(D$16-$A628)^2+D$15*(D$16-$A628)^3)))</f>
        <v>0</v>
      </c>
      <c r="E628" s="54" t="n">
        <f aca="false">MIN(1000,MAX(E629,IF($A628&gt;=E$16,0,E$13*(E$16-$A628)+E$14*(E$16-$A628)^2+E$15*(E$16-$A628)^3)))</f>
        <v>0</v>
      </c>
      <c r="F628" s="54" t="n">
        <f aca="false">MIN(1000,MAX(F629,IF($A628&gt;=F$16,0,F$13*(F$16-$A628)+F$14*(F$16-$A628)^2+F$15*(F$16-$A628)^3)))</f>
        <v>0</v>
      </c>
      <c r="G628" s="54" t="n">
        <f aca="false">MIN(1000,MAX(G629,IF($A628&gt;=G$16,0,G$13*(G$16-$A628)+G$14*(G$16-$A628)^2+G$15*(G$16-$A628)^3)))</f>
        <v>0</v>
      </c>
      <c r="H628" s="54" t="n">
        <f aca="false">MIN(1000,MAX(H629,IF($A628&gt;=H$16,0,H$13*(H$16-$A628)+H$14*(H$16-$A628)^2+H$15*(H$16-$A628)^3)))</f>
        <v>0</v>
      </c>
      <c r="I628" s="54" t="n">
        <f aca="false">MIN(1000,MAX(I629,IF($A628&gt;=I$16,0,I$13*(I$16-$A628)+I$14*(I$16-$A628)^2+I$15*(I$16-$A628)^3)))</f>
        <v>0</v>
      </c>
      <c r="J628" s="54" t="n">
        <f aca="false">MIN(1000,MAX(J629,IF($A628&gt;=J$16,0,J$13*(J$16-$A628)+J$14*(J$16-$A628)^2+J$15*(J$16-$A628)^3)))</f>
        <v>0</v>
      </c>
      <c r="K628" s="54" t="n">
        <f aca="false">MIN(1000,MAX(K629,IF($A628&gt;=K$16,0,K$13*(K$16-$A628)+K$14*(K$16-$A628)^2+K$15*(K$16-$A628)^3)))</f>
        <v>0</v>
      </c>
      <c r="L628" s="54" t="n">
        <f aca="false">MIN(1000,MAX(L629,IF($A628&gt;=L$16,0,L$13*(L$16-$A628)+L$14*(L$16-$A628)^2+L$15*(L$16-$A628)^3)))</f>
        <v>0</v>
      </c>
      <c r="M628" s="54" t="n">
        <f aca="false">MIN(1000,MAX(M629,IF($A628&gt;=M$16,0,M$13*(M$16-$A628)+M$14*(M$16-$A628)^2+M$15*(M$16-$A628)^3)))</f>
        <v>0</v>
      </c>
      <c r="N628" s="54" t="n">
        <f aca="false">MIN(1000,MAX(N629,IF($A628&gt;=N$16,0,N$13*(N$16-$A628)+N$14*(N$16-$A628)^2+N$15*(N$16-$A628)^3)))</f>
        <v>0</v>
      </c>
      <c r="O628" s="54" t="n">
        <f aca="false">MIN(1000,MAX(O629,IF($A628&gt;=O$16,0,O$13*(O$16-$A628)+O$14*(O$16-$A628)^2+O$15*(O$16-$A628)^3)))</f>
        <v>0</v>
      </c>
      <c r="P628" s="54" t="n">
        <f aca="false">MIN(1000,MAX(P629,IF($A628&gt;=P$16,0,P$13*(P$16-$A628)+P$14*(P$16-$A628)^2+P$15*(P$16-$A628)^3)))</f>
        <v>0</v>
      </c>
      <c r="Q628" s="54" t="n">
        <f aca="false">MIN(1000,MAX(Q629,IF($A628&gt;=Q$16,0,Q$13*(Q$16-$A628)+Q$14*(Q$16-$A628)^2+Q$15*(Q$16-$A628)^3)))</f>
        <v>0</v>
      </c>
      <c r="R628" s="54" t="n">
        <f aca="false">MIN(1000,MAX(R629,IF($A628&gt;=R$16,0,R$13*(R$16-$A628)+R$14*(R$16-$A628)^2+R$15*(R$16-$A628)^3)))</f>
        <v>0</v>
      </c>
      <c r="S628" s="54" t="n">
        <f aca="false">MIN(1000,MAX(S629,IF($A628&gt;=S$16,0,S$13*(S$16-$A628)+S$14*(S$16-$A628)^2+S$15*(S$16-$A628)^3)))</f>
        <v>0</v>
      </c>
      <c r="T628" s="54" t="n">
        <f aca="false">MIN(1000,MAX(T629,IF($A628&gt;=T$16,0,T$13*(T$16-$A628)+T$14*(T$16-$A628)^2+T$15*(T$16-$A628)^3)))</f>
        <v>0</v>
      </c>
      <c r="U628" s="54" t="n">
        <f aca="false">MIN(1000,MAX(U629,IF($A628&gt;=U$16,0,U$13*(U$16-$A628)+U$14*(U$16-$A628)^2+U$15*(U$16-$A628)^3)))</f>
        <v>7.35245000000001</v>
      </c>
      <c r="V628" s="54" t="n">
        <f aca="false">MIN(1000,MAX(V629,IF($A628&gt;=V$16,0,V$13*(V$16-$A628)+V$14*(V$16-$A628)^2+V$15*(V$16-$A628)^3)))</f>
        <v>0</v>
      </c>
      <c r="W628" s="54" t="n">
        <f aca="false">MIN(1000,MAX(W629,IF($A628&gt;=W$16,0,W$13*(W$16-$A628)+W$14*(W$16-$A628)^2+W$15*(W$16-$A628)^3)))</f>
        <v>4.91748</v>
      </c>
      <c r="X628" s="54" t="n">
        <f aca="false">MIN(1000,MAX(X629,IF($A628&gt;=X$16,0,X$13*(X$16-$A628)+X$14*(X$16-$A628)^2+X$15*(X$16-$A628)^3)))</f>
        <v>0</v>
      </c>
      <c r="Y628" s="54" t="n">
        <f aca="false">MIN(1000,MAX(Y629,IF($A628&gt;=Y$16,0,Y$13*(Y$16-$A628)+Y$14*(Y$16-$A628)^2+Y$15*(Y$16-$A628)^3)))</f>
        <v>0</v>
      </c>
      <c r="Z628" s="54" t="n">
        <f aca="false">MIN(1000,MAX(Z629,IF($A628&gt;=Z$16,0,Z$13*(Z$16-$A628)+Z$14*(Z$16-$A628)^2+Z$15*(Z$16-$A628)^3)))</f>
        <v>0</v>
      </c>
      <c r="AC628" s="54" t="n">
        <f aca="false">MIN(1000,MAX(AC629,IF($A628&gt;=AC$16,0,AC$13*(AC$16-$A628)+AC$14*(AC$16-$A628)^2+AC$15*(AC$16-$A628)^3)))</f>
        <v>0</v>
      </c>
      <c r="AD628" s="54" t="n">
        <f aca="false">MIN(1000,MAX(AD629,IF($A628&gt;=AD$16,0,AD$13*(AD$16-$A628)+AD$14*(AD$16-$A628)^2+AD$15*(AD$16-$A628)^3)))</f>
        <v>0</v>
      </c>
      <c r="AE628" s="54" t="n">
        <f aca="false">MIN(1000,MAX(AE629,IF($A628&gt;=AE$16,0,AE$13*(AE$16-$A628)+AE$14*(AE$16-$A628)^2+AE$15*(AE$16-$A628)^3)))</f>
        <v>0</v>
      </c>
      <c r="AF628" s="54" t="n">
        <f aca="false">MIN(1000,MAX(AF629,IF($A628&gt;=AF$16,0,AF$13*(AF$16-$A628)+AF$14*(AF$16-$A628)^2+AF$15*(AF$16-$A628)^3)))</f>
        <v>0</v>
      </c>
      <c r="AG628" s="54" t="n">
        <f aca="false">MIN(1000,MAX(AG629,IF($A628&gt;=AG$16,0,AG$13*(AG$16-$A628)+AG$14*(AG$16-$A628)^2+AG$15*(AG$16-$A628)^3)))</f>
        <v>0</v>
      </c>
      <c r="AH628" s="54" t="n">
        <f aca="false">MIN(1000,MAX(AH629,IF($A628&gt;=AH$16,0,AH$13*(AH$16-$A628)+AH$14*(AH$16-$A628)^2+AH$15*(AH$16-$A628)^3)))</f>
        <v>0</v>
      </c>
      <c r="AI628" s="54" t="n">
        <f aca="false">MIN(1000,MAX(AI629,IF($A628&gt;=AI$16,0,AI$13*(AI$16-$A628)+AI$14*(AI$16-$A628)^2+AI$15*(AI$16-$A628)^3)))</f>
        <v>0</v>
      </c>
      <c r="AJ628" s="54" t="n">
        <f aca="false">MIN(1000,MAX(AJ629,IF($A628&gt;=AJ$16,0,AJ$13*(AJ$16-$A628)+AJ$14*(AJ$16-$A628)^2+AJ$15*(AJ$16-$A628)^3)))</f>
        <v>0</v>
      </c>
      <c r="AK628" s="54" t="n">
        <f aca="false">MIN(1000,MAX(AK629,IF($A628&gt;=AK$16,0,AK$13*(AK$16-$A628)+AK$14*(AK$16-$A628)^2+AK$15*(AK$16-$A628)^3)))</f>
        <v>0</v>
      </c>
      <c r="AL628" s="54" t="n">
        <f aca="false">MIN(1000,MAX(AL629,IF($A628&gt;=AL$16,0,AL$13*(AL$16-$A628)+AL$14*(AL$16-$A628)^2+AL$15*(AL$16-$A628)^3)))</f>
        <v>0</v>
      </c>
      <c r="AM628" s="54" t="n">
        <f aca="false">MIN(1000,MAX(AM629,IF($A628&gt;=AM$16,0,AM$13*(AM$16-$A628)+AM$14*(AM$16-$A628)^2+AM$15*(AM$16-$A628)^3)))</f>
        <v>0</v>
      </c>
      <c r="AN628" s="54" t="n">
        <f aca="false">MIN(1000,MAX(AN629,IF($A628&gt;=AN$16,0,AN$13*(AN$16-$A628)+AN$14*(AN$16-$A628)^2+AN$15*(AN$16-$A628)^3)))</f>
        <v>0</v>
      </c>
      <c r="AO628" s="54" t="n">
        <f aca="false">MIN(1000,MAX(AO629,IF($A628&gt;=AO$16,0,AO$13*(AO$16-$A628)+AO$14*(AO$16-$A628)^2+AO$15*(AO$16-$A628)^3)))</f>
        <v>0</v>
      </c>
      <c r="AP628" s="54" t="n">
        <f aca="false">MIN(1000,MAX(AP629,IF($A628&gt;=AP$16,0,AP$13*(AP$16-$A628)+AP$14*(AP$16-$A628)^2+AP$15*(AP$16-$A628)^3)))</f>
        <v>0</v>
      </c>
      <c r="AQ628" s="54" t="n">
        <f aca="false">MIN(1000,MAX(AQ629,IF($A628&gt;=AQ$16,0,AQ$13*(AQ$16-$A628)+AQ$14*(AQ$16-$A628)^2+AQ$15*(AQ$16-$A628)^3)))</f>
        <v>0</v>
      </c>
      <c r="AR628" s="54" t="n">
        <f aca="false">MIN(1000,MAX(AR629,IF($A628&gt;=AR$16,0,AR$13*(AR$16-$A628)+AR$14*(AR$16-$A628)^2+AR$15*(AR$16-$A628)^3)))</f>
        <v>0</v>
      </c>
      <c r="AS628" s="54" t="n">
        <f aca="false">MIN(1000,MAX(AS629,IF($A628&gt;=AS$16,0,AS$13*(AS$16-$A628)+AS$14*(AS$16-$A628)^2+AS$15*(AS$16-$A628)^3)))</f>
        <v>0</v>
      </c>
      <c r="AT628" s="54" t="n">
        <f aca="false">MIN(1000,MAX(AT629,IF($A628&gt;=AT$16,0,AT$13*(AT$16-$A628)+AT$14*(AT$16-$A628)^2+AT$15*(AT$16-$A628)^3)))</f>
        <v>0</v>
      </c>
      <c r="AU628" s="54" t="n">
        <f aca="false">MIN(1000,MAX(AU629,IF($A628&gt;=AU$16,0,AU$13*(AU$16-$A628)+AU$14*(AU$16-$A628)^2+AU$15*(AU$16-$A628)^3)))</f>
        <v>0</v>
      </c>
      <c r="AV628" s="54" t="n">
        <f aca="false">MIN(1000,MAX(AV629,IF($A628&gt;=AV$16,0,AV$13*(AV$16-$A628)+AV$14*(AV$16-$A628)^2+AV$15*(AV$16-$A628)^3)))</f>
        <v>43.6045300000001</v>
      </c>
      <c r="AW628" s="54" t="n">
        <f aca="false">MIN(1000,MAX(AW629,IF($A628&gt;=AW$16,0,AW$13*(AW$16-$A628)+AW$14*(AW$16-$A628)^2+AW$15*(AW$16-$A628)^3)))</f>
        <v>0</v>
      </c>
      <c r="AX628" s="54" t="n">
        <f aca="false">MIN(1000,MAX(AX629,IF($A628&gt;=AX$16,0,AX$13*(AX$16-$A628)+AX$14*(AX$16-$A628)^2+AX$15*(AX$16-$A628)^3)))</f>
        <v>58.216864</v>
      </c>
      <c r="AY628" s="54" t="n">
        <f aca="false">MIN(1000,MAX(AY629,IF($A628&gt;=AY$16,0,AY$13*(AY$16-$A628)+AY$14*(AY$16-$A628)^2+AY$15*(AY$16-$A628)^3)))</f>
        <v>0</v>
      </c>
      <c r="AZ628" s="54" t="n">
        <f aca="false">MIN(1000,MAX(AZ629,IF($A628&gt;=AZ$16,0,AZ$13*(AZ$16-$A628)+AZ$14*(AZ$16-$A628)^2+AZ$15*(AZ$16-$A628)^3)))</f>
        <v>0</v>
      </c>
      <c r="BA628" s="54" t="n">
        <f aca="false">MIN(1000,MAX(BA629,IF($A628&gt;=BA$16,0,BA$13*(BA$16-$A628)+BA$14*(BA$16-$A628)^2+BA$15*(BA$16-$A628)^3)))</f>
        <v>0</v>
      </c>
    </row>
    <row r="629" customFormat="false" ht="13.8" hidden="false" customHeight="false" outlineLevel="0" collapsed="false">
      <c r="A629" s="12" t="n">
        <f aca="false">A628+10</f>
        <v>6120</v>
      </c>
      <c r="B629" s="54" t="n">
        <f aca="false">MIN(1000,MAX(B630,IF($A629&gt;=B$16,0,B$13*(B$16-$A629)+B$14*(B$16-$A629)^2+B$15*(B$16-$A629)^3)))</f>
        <v>0</v>
      </c>
      <c r="C629" s="54" t="n">
        <f aca="false">MIN(1000,MAX(C630,IF($A629&gt;=C$16,0,C$13*(C$16-$A629)+C$14*(C$16-$A629)^2+C$15*(C$16-$A629)^3)))</f>
        <v>0</v>
      </c>
      <c r="D629" s="54" t="n">
        <f aca="false">MIN(1000,MAX(D630,IF($A629&gt;=D$16,0,D$13*(D$16-$A629)+D$14*(D$16-$A629)^2+D$15*(D$16-$A629)^3)))</f>
        <v>0</v>
      </c>
      <c r="E629" s="54" t="n">
        <f aca="false">MIN(1000,MAX(E630,IF($A629&gt;=E$16,0,E$13*(E$16-$A629)+E$14*(E$16-$A629)^2+E$15*(E$16-$A629)^3)))</f>
        <v>0</v>
      </c>
      <c r="F629" s="54" t="n">
        <f aca="false">MIN(1000,MAX(F630,IF($A629&gt;=F$16,0,F$13*(F$16-$A629)+F$14*(F$16-$A629)^2+F$15*(F$16-$A629)^3)))</f>
        <v>0</v>
      </c>
      <c r="G629" s="54" t="n">
        <f aca="false">MIN(1000,MAX(G630,IF($A629&gt;=G$16,0,G$13*(G$16-$A629)+G$14*(G$16-$A629)^2+G$15*(G$16-$A629)^3)))</f>
        <v>0</v>
      </c>
      <c r="H629" s="54" t="n">
        <f aca="false">MIN(1000,MAX(H630,IF($A629&gt;=H$16,0,H$13*(H$16-$A629)+H$14*(H$16-$A629)^2+H$15*(H$16-$A629)^3)))</f>
        <v>0</v>
      </c>
      <c r="I629" s="54" t="n">
        <f aca="false">MIN(1000,MAX(I630,IF($A629&gt;=I$16,0,I$13*(I$16-$A629)+I$14*(I$16-$A629)^2+I$15*(I$16-$A629)^3)))</f>
        <v>0</v>
      </c>
      <c r="J629" s="54" t="n">
        <f aca="false">MIN(1000,MAX(J630,IF($A629&gt;=J$16,0,J$13*(J$16-$A629)+J$14*(J$16-$A629)^2+J$15*(J$16-$A629)^3)))</f>
        <v>0</v>
      </c>
      <c r="K629" s="54" t="n">
        <f aca="false">MIN(1000,MAX(K630,IF($A629&gt;=K$16,0,K$13*(K$16-$A629)+K$14*(K$16-$A629)^2+K$15*(K$16-$A629)^3)))</f>
        <v>0</v>
      </c>
      <c r="L629" s="54" t="n">
        <f aca="false">MIN(1000,MAX(L630,IF($A629&gt;=L$16,0,L$13*(L$16-$A629)+L$14*(L$16-$A629)^2+L$15*(L$16-$A629)^3)))</f>
        <v>0</v>
      </c>
      <c r="M629" s="54" t="n">
        <f aca="false">MIN(1000,MAX(M630,IF($A629&gt;=M$16,0,M$13*(M$16-$A629)+M$14*(M$16-$A629)^2+M$15*(M$16-$A629)^3)))</f>
        <v>0</v>
      </c>
      <c r="N629" s="54" t="n">
        <f aca="false">MIN(1000,MAX(N630,IF($A629&gt;=N$16,0,N$13*(N$16-$A629)+N$14*(N$16-$A629)^2+N$15*(N$16-$A629)^3)))</f>
        <v>0</v>
      </c>
      <c r="O629" s="54" t="n">
        <f aca="false">MIN(1000,MAX(O630,IF($A629&gt;=O$16,0,O$13*(O$16-$A629)+O$14*(O$16-$A629)^2+O$15*(O$16-$A629)^3)))</f>
        <v>0</v>
      </c>
      <c r="P629" s="54" t="n">
        <f aca="false">MIN(1000,MAX(P630,IF($A629&gt;=P$16,0,P$13*(P$16-$A629)+P$14*(P$16-$A629)^2+P$15*(P$16-$A629)^3)))</f>
        <v>0</v>
      </c>
      <c r="Q629" s="54" t="n">
        <f aca="false">MIN(1000,MAX(Q630,IF($A629&gt;=Q$16,0,Q$13*(Q$16-$A629)+Q$14*(Q$16-$A629)^2+Q$15*(Q$16-$A629)^3)))</f>
        <v>0</v>
      </c>
      <c r="R629" s="54" t="n">
        <f aca="false">MIN(1000,MAX(R630,IF($A629&gt;=R$16,0,R$13*(R$16-$A629)+R$14*(R$16-$A629)^2+R$15*(R$16-$A629)^3)))</f>
        <v>0</v>
      </c>
      <c r="S629" s="54" t="n">
        <f aca="false">MIN(1000,MAX(S630,IF($A629&gt;=S$16,0,S$13*(S$16-$A629)+S$14*(S$16-$A629)^2+S$15*(S$16-$A629)^3)))</f>
        <v>0</v>
      </c>
      <c r="T629" s="54" t="n">
        <f aca="false">MIN(1000,MAX(T630,IF($A629&gt;=T$16,0,T$13*(T$16-$A629)+T$14*(T$16-$A629)^2+T$15*(T$16-$A629)^3)))</f>
        <v>0</v>
      </c>
      <c r="U629" s="54" t="n">
        <f aca="false">MIN(1000,MAX(U630,IF($A629&gt;=U$16,0,U$13*(U$16-$A629)+U$14*(U$16-$A629)^2+U$15*(U$16-$A629)^3)))</f>
        <v>7.10745000000001</v>
      </c>
      <c r="V629" s="54" t="n">
        <f aca="false">MIN(1000,MAX(V630,IF($A629&gt;=V$16,0,V$13*(V$16-$A629)+V$14*(V$16-$A629)^2+V$15*(V$16-$A629)^3)))</f>
        <v>0</v>
      </c>
      <c r="W629" s="54" t="n">
        <f aca="false">MIN(1000,MAX(W630,IF($A629&gt;=W$16,0,W$13*(W$16-$A629)+W$14*(W$16-$A629)^2+W$15*(W$16-$A629)^3)))</f>
        <v>4.78848</v>
      </c>
      <c r="X629" s="54" t="n">
        <f aca="false">MIN(1000,MAX(X630,IF($A629&gt;=X$16,0,X$13*(X$16-$A629)+X$14*(X$16-$A629)^2+X$15*(X$16-$A629)^3)))</f>
        <v>0</v>
      </c>
      <c r="Y629" s="54" t="n">
        <f aca="false">MIN(1000,MAX(Y630,IF($A629&gt;=Y$16,0,Y$13*(Y$16-$A629)+Y$14*(Y$16-$A629)^2+Y$15*(Y$16-$A629)^3)))</f>
        <v>0</v>
      </c>
      <c r="Z629" s="54" t="n">
        <f aca="false">MIN(1000,MAX(Z630,IF($A629&gt;=Z$16,0,Z$13*(Z$16-$A629)+Z$14*(Z$16-$A629)^2+Z$15*(Z$16-$A629)^3)))</f>
        <v>0</v>
      </c>
      <c r="AC629" s="54" t="n">
        <f aca="false">MIN(1000,MAX(AC630,IF($A629&gt;=AC$16,0,AC$13*(AC$16-$A629)+AC$14*(AC$16-$A629)^2+AC$15*(AC$16-$A629)^3)))</f>
        <v>0</v>
      </c>
      <c r="AD629" s="54" t="n">
        <f aca="false">MIN(1000,MAX(AD630,IF($A629&gt;=AD$16,0,AD$13*(AD$16-$A629)+AD$14*(AD$16-$A629)^2+AD$15*(AD$16-$A629)^3)))</f>
        <v>0</v>
      </c>
      <c r="AE629" s="54" t="n">
        <f aca="false">MIN(1000,MAX(AE630,IF($A629&gt;=AE$16,0,AE$13*(AE$16-$A629)+AE$14*(AE$16-$A629)^2+AE$15*(AE$16-$A629)^3)))</f>
        <v>0</v>
      </c>
      <c r="AF629" s="54" t="n">
        <f aca="false">MIN(1000,MAX(AF630,IF($A629&gt;=AF$16,0,AF$13*(AF$16-$A629)+AF$14*(AF$16-$A629)^2+AF$15*(AF$16-$A629)^3)))</f>
        <v>0</v>
      </c>
      <c r="AG629" s="54" t="n">
        <f aca="false">MIN(1000,MAX(AG630,IF($A629&gt;=AG$16,0,AG$13*(AG$16-$A629)+AG$14*(AG$16-$A629)^2+AG$15*(AG$16-$A629)^3)))</f>
        <v>0</v>
      </c>
      <c r="AH629" s="54" t="n">
        <f aca="false">MIN(1000,MAX(AH630,IF($A629&gt;=AH$16,0,AH$13*(AH$16-$A629)+AH$14*(AH$16-$A629)^2+AH$15*(AH$16-$A629)^3)))</f>
        <v>0</v>
      </c>
      <c r="AI629" s="54" t="n">
        <f aca="false">MIN(1000,MAX(AI630,IF($A629&gt;=AI$16,0,AI$13*(AI$16-$A629)+AI$14*(AI$16-$A629)^2+AI$15*(AI$16-$A629)^3)))</f>
        <v>0</v>
      </c>
      <c r="AJ629" s="54" t="n">
        <f aca="false">MIN(1000,MAX(AJ630,IF($A629&gt;=AJ$16,0,AJ$13*(AJ$16-$A629)+AJ$14*(AJ$16-$A629)^2+AJ$15*(AJ$16-$A629)^3)))</f>
        <v>0</v>
      </c>
      <c r="AK629" s="54" t="n">
        <f aca="false">MIN(1000,MAX(AK630,IF($A629&gt;=AK$16,0,AK$13*(AK$16-$A629)+AK$14*(AK$16-$A629)^2+AK$15*(AK$16-$A629)^3)))</f>
        <v>0</v>
      </c>
      <c r="AL629" s="54" t="n">
        <f aca="false">MIN(1000,MAX(AL630,IF($A629&gt;=AL$16,0,AL$13*(AL$16-$A629)+AL$14*(AL$16-$A629)^2+AL$15*(AL$16-$A629)^3)))</f>
        <v>0</v>
      </c>
      <c r="AM629" s="54" t="n">
        <f aca="false">MIN(1000,MAX(AM630,IF($A629&gt;=AM$16,0,AM$13*(AM$16-$A629)+AM$14*(AM$16-$A629)^2+AM$15*(AM$16-$A629)^3)))</f>
        <v>0</v>
      </c>
      <c r="AN629" s="54" t="n">
        <f aca="false">MIN(1000,MAX(AN630,IF($A629&gt;=AN$16,0,AN$13*(AN$16-$A629)+AN$14*(AN$16-$A629)^2+AN$15*(AN$16-$A629)^3)))</f>
        <v>0</v>
      </c>
      <c r="AO629" s="54" t="n">
        <f aca="false">MIN(1000,MAX(AO630,IF($A629&gt;=AO$16,0,AO$13*(AO$16-$A629)+AO$14*(AO$16-$A629)^2+AO$15*(AO$16-$A629)^3)))</f>
        <v>0</v>
      </c>
      <c r="AP629" s="54" t="n">
        <f aca="false">MIN(1000,MAX(AP630,IF($A629&gt;=AP$16,0,AP$13*(AP$16-$A629)+AP$14*(AP$16-$A629)^2+AP$15*(AP$16-$A629)^3)))</f>
        <v>0</v>
      </c>
      <c r="AQ629" s="54" t="n">
        <f aca="false">MIN(1000,MAX(AQ630,IF($A629&gt;=AQ$16,0,AQ$13*(AQ$16-$A629)+AQ$14*(AQ$16-$A629)^2+AQ$15*(AQ$16-$A629)^3)))</f>
        <v>0</v>
      </c>
      <c r="AR629" s="54" t="n">
        <f aca="false">MIN(1000,MAX(AR630,IF($A629&gt;=AR$16,0,AR$13*(AR$16-$A629)+AR$14*(AR$16-$A629)^2+AR$15*(AR$16-$A629)^3)))</f>
        <v>0</v>
      </c>
      <c r="AS629" s="54" t="n">
        <f aca="false">MIN(1000,MAX(AS630,IF($A629&gt;=AS$16,0,AS$13*(AS$16-$A629)+AS$14*(AS$16-$A629)^2+AS$15*(AS$16-$A629)^3)))</f>
        <v>0</v>
      </c>
      <c r="AT629" s="54" t="n">
        <f aca="false">MIN(1000,MAX(AT630,IF($A629&gt;=AT$16,0,AT$13*(AT$16-$A629)+AT$14*(AT$16-$A629)^2+AT$15*(AT$16-$A629)^3)))</f>
        <v>0</v>
      </c>
      <c r="AU629" s="54" t="n">
        <f aca="false">MIN(1000,MAX(AU630,IF($A629&gt;=AU$16,0,AU$13*(AU$16-$A629)+AU$14*(AU$16-$A629)^2+AU$15*(AU$16-$A629)^3)))</f>
        <v>0</v>
      </c>
      <c r="AV629" s="54" t="n">
        <f aca="false">MIN(1000,MAX(AV630,IF($A629&gt;=AV$16,0,AV$13*(AV$16-$A629)+AV$14*(AV$16-$A629)^2+AV$15*(AV$16-$A629)^3)))</f>
        <v>42.1515300000001</v>
      </c>
      <c r="AW629" s="54" t="n">
        <f aca="false">MIN(1000,MAX(AW630,IF($A629&gt;=AW$16,0,AW$13*(AW$16-$A629)+AW$14*(AW$16-$A629)^2+AW$15*(AW$16-$A629)^3)))</f>
        <v>0</v>
      </c>
      <c r="AX629" s="54" t="n">
        <f aca="false">MIN(1000,MAX(AX630,IF($A629&gt;=AX$16,0,AX$13*(AX$16-$A629)+AX$14*(AX$16-$A629)^2+AX$15*(AX$16-$A629)^3)))</f>
        <v>58.174464</v>
      </c>
      <c r="AY629" s="54" t="n">
        <f aca="false">MIN(1000,MAX(AY630,IF($A629&gt;=AY$16,0,AY$13*(AY$16-$A629)+AY$14*(AY$16-$A629)^2+AY$15*(AY$16-$A629)^3)))</f>
        <v>0</v>
      </c>
      <c r="AZ629" s="54" t="n">
        <f aca="false">MIN(1000,MAX(AZ630,IF($A629&gt;=AZ$16,0,AZ$13*(AZ$16-$A629)+AZ$14*(AZ$16-$A629)^2+AZ$15*(AZ$16-$A629)^3)))</f>
        <v>0</v>
      </c>
      <c r="BA629" s="54" t="n">
        <f aca="false">MIN(1000,MAX(BA630,IF($A629&gt;=BA$16,0,BA$13*(BA$16-$A629)+BA$14*(BA$16-$A629)^2+BA$15*(BA$16-$A629)^3)))</f>
        <v>0</v>
      </c>
    </row>
    <row r="630" customFormat="false" ht="13.8" hidden="false" customHeight="false" outlineLevel="0" collapsed="false">
      <c r="A630" s="12" t="n">
        <f aca="false">A629+10</f>
        <v>6130</v>
      </c>
      <c r="B630" s="54" t="n">
        <f aca="false">MIN(1000,MAX(B631,IF($A630&gt;=B$16,0,B$13*(B$16-$A630)+B$14*(B$16-$A630)^2+B$15*(B$16-$A630)^3)))</f>
        <v>0</v>
      </c>
      <c r="C630" s="54" t="n">
        <f aca="false">MIN(1000,MAX(C631,IF($A630&gt;=C$16,0,C$13*(C$16-$A630)+C$14*(C$16-$A630)^2+C$15*(C$16-$A630)^3)))</f>
        <v>0</v>
      </c>
      <c r="D630" s="54" t="n">
        <f aca="false">MIN(1000,MAX(D631,IF($A630&gt;=D$16,0,D$13*(D$16-$A630)+D$14*(D$16-$A630)^2+D$15*(D$16-$A630)^3)))</f>
        <v>0</v>
      </c>
      <c r="E630" s="54" t="n">
        <f aca="false">MIN(1000,MAX(E631,IF($A630&gt;=E$16,0,E$13*(E$16-$A630)+E$14*(E$16-$A630)^2+E$15*(E$16-$A630)^3)))</f>
        <v>0</v>
      </c>
      <c r="F630" s="54" t="n">
        <f aca="false">MIN(1000,MAX(F631,IF($A630&gt;=F$16,0,F$13*(F$16-$A630)+F$14*(F$16-$A630)^2+F$15*(F$16-$A630)^3)))</f>
        <v>0</v>
      </c>
      <c r="G630" s="54" t="n">
        <f aca="false">MIN(1000,MAX(G631,IF($A630&gt;=G$16,0,G$13*(G$16-$A630)+G$14*(G$16-$A630)^2+G$15*(G$16-$A630)^3)))</f>
        <v>0</v>
      </c>
      <c r="H630" s="54" t="n">
        <f aca="false">MIN(1000,MAX(H631,IF($A630&gt;=H$16,0,H$13*(H$16-$A630)+H$14*(H$16-$A630)^2+H$15*(H$16-$A630)^3)))</f>
        <v>0</v>
      </c>
      <c r="I630" s="54" t="n">
        <f aca="false">MIN(1000,MAX(I631,IF($A630&gt;=I$16,0,I$13*(I$16-$A630)+I$14*(I$16-$A630)^2+I$15*(I$16-$A630)^3)))</f>
        <v>0</v>
      </c>
      <c r="J630" s="54" t="n">
        <f aca="false">MIN(1000,MAX(J631,IF($A630&gt;=J$16,0,J$13*(J$16-$A630)+J$14*(J$16-$A630)^2+J$15*(J$16-$A630)^3)))</f>
        <v>0</v>
      </c>
      <c r="K630" s="54" t="n">
        <f aca="false">MIN(1000,MAX(K631,IF($A630&gt;=K$16,0,K$13*(K$16-$A630)+K$14*(K$16-$A630)^2+K$15*(K$16-$A630)^3)))</f>
        <v>0</v>
      </c>
      <c r="L630" s="54" t="n">
        <f aca="false">MIN(1000,MAX(L631,IF($A630&gt;=L$16,0,L$13*(L$16-$A630)+L$14*(L$16-$A630)^2+L$15*(L$16-$A630)^3)))</f>
        <v>0</v>
      </c>
      <c r="M630" s="54" t="n">
        <f aca="false">MIN(1000,MAX(M631,IF($A630&gt;=M$16,0,M$13*(M$16-$A630)+M$14*(M$16-$A630)^2+M$15*(M$16-$A630)^3)))</f>
        <v>0</v>
      </c>
      <c r="N630" s="54" t="n">
        <f aca="false">MIN(1000,MAX(N631,IF($A630&gt;=N$16,0,N$13*(N$16-$A630)+N$14*(N$16-$A630)^2+N$15*(N$16-$A630)^3)))</f>
        <v>0</v>
      </c>
      <c r="O630" s="54" t="n">
        <f aca="false">MIN(1000,MAX(O631,IF($A630&gt;=O$16,0,O$13*(O$16-$A630)+O$14*(O$16-$A630)^2+O$15*(O$16-$A630)^3)))</f>
        <v>0</v>
      </c>
      <c r="P630" s="54" t="n">
        <f aca="false">MIN(1000,MAX(P631,IF($A630&gt;=P$16,0,P$13*(P$16-$A630)+P$14*(P$16-$A630)^2+P$15*(P$16-$A630)^3)))</f>
        <v>0</v>
      </c>
      <c r="Q630" s="54" t="n">
        <f aca="false">MIN(1000,MAX(Q631,IF($A630&gt;=Q$16,0,Q$13*(Q$16-$A630)+Q$14*(Q$16-$A630)^2+Q$15*(Q$16-$A630)^3)))</f>
        <v>0</v>
      </c>
      <c r="R630" s="54" t="n">
        <f aca="false">MIN(1000,MAX(R631,IF($A630&gt;=R$16,0,R$13*(R$16-$A630)+R$14*(R$16-$A630)^2+R$15*(R$16-$A630)^3)))</f>
        <v>0</v>
      </c>
      <c r="S630" s="54" t="n">
        <f aca="false">MIN(1000,MAX(S631,IF($A630&gt;=S$16,0,S$13*(S$16-$A630)+S$14*(S$16-$A630)^2+S$15*(S$16-$A630)^3)))</f>
        <v>0</v>
      </c>
      <c r="T630" s="54" t="n">
        <f aca="false">MIN(1000,MAX(T631,IF($A630&gt;=T$16,0,T$13*(T$16-$A630)+T$14*(T$16-$A630)^2+T$15*(T$16-$A630)^3)))</f>
        <v>0</v>
      </c>
      <c r="U630" s="54" t="n">
        <f aca="false">MIN(1000,MAX(U631,IF($A630&gt;=U$16,0,U$13*(U$16-$A630)+U$14*(U$16-$A630)^2+U$15*(U$16-$A630)^3)))</f>
        <v>6.86245000000001</v>
      </c>
      <c r="V630" s="54" t="n">
        <f aca="false">MIN(1000,MAX(V631,IF($A630&gt;=V$16,0,V$13*(V$16-$A630)+V$14*(V$16-$A630)^2+V$15*(V$16-$A630)^3)))</f>
        <v>0</v>
      </c>
      <c r="W630" s="54" t="n">
        <f aca="false">MIN(1000,MAX(W631,IF($A630&gt;=W$16,0,W$13*(W$16-$A630)+W$14*(W$16-$A630)^2+W$15*(W$16-$A630)^3)))</f>
        <v>4.65948</v>
      </c>
      <c r="X630" s="54" t="n">
        <f aca="false">MIN(1000,MAX(X631,IF($A630&gt;=X$16,0,X$13*(X$16-$A630)+X$14*(X$16-$A630)^2+X$15*(X$16-$A630)^3)))</f>
        <v>0</v>
      </c>
      <c r="Y630" s="54" t="n">
        <f aca="false">MIN(1000,MAX(Y631,IF($A630&gt;=Y$16,0,Y$13*(Y$16-$A630)+Y$14*(Y$16-$A630)^2+Y$15*(Y$16-$A630)^3)))</f>
        <v>0</v>
      </c>
      <c r="Z630" s="54" t="n">
        <f aca="false">MIN(1000,MAX(Z631,IF($A630&gt;=Z$16,0,Z$13*(Z$16-$A630)+Z$14*(Z$16-$A630)^2+Z$15*(Z$16-$A630)^3)))</f>
        <v>0</v>
      </c>
      <c r="AC630" s="54" t="n">
        <f aca="false">MIN(1000,MAX(AC631,IF($A630&gt;=AC$16,0,AC$13*(AC$16-$A630)+AC$14*(AC$16-$A630)^2+AC$15*(AC$16-$A630)^3)))</f>
        <v>0</v>
      </c>
      <c r="AD630" s="54" t="n">
        <f aca="false">MIN(1000,MAX(AD631,IF($A630&gt;=AD$16,0,AD$13*(AD$16-$A630)+AD$14*(AD$16-$A630)^2+AD$15*(AD$16-$A630)^3)))</f>
        <v>0</v>
      </c>
      <c r="AE630" s="54" t="n">
        <f aca="false">MIN(1000,MAX(AE631,IF($A630&gt;=AE$16,0,AE$13*(AE$16-$A630)+AE$14*(AE$16-$A630)^2+AE$15*(AE$16-$A630)^3)))</f>
        <v>0</v>
      </c>
      <c r="AF630" s="54" t="n">
        <f aca="false">MIN(1000,MAX(AF631,IF($A630&gt;=AF$16,0,AF$13*(AF$16-$A630)+AF$14*(AF$16-$A630)^2+AF$15*(AF$16-$A630)^3)))</f>
        <v>0</v>
      </c>
      <c r="AG630" s="54" t="n">
        <f aca="false">MIN(1000,MAX(AG631,IF($A630&gt;=AG$16,0,AG$13*(AG$16-$A630)+AG$14*(AG$16-$A630)^2+AG$15*(AG$16-$A630)^3)))</f>
        <v>0</v>
      </c>
      <c r="AH630" s="54" t="n">
        <f aca="false">MIN(1000,MAX(AH631,IF($A630&gt;=AH$16,0,AH$13*(AH$16-$A630)+AH$14*(AH$16-$A630)^2+AH$15*(AH$16-$A630)^3)))</f>
        <v>0</v>
      </c>
      <c r="AI630" s="54" t="n">
        <f aca="false">MIN(1000,MAX(AI631,IF($A630&gt;=AI$16,0,AI$13*(AI$16-$A630)+AI$14*(AI$16-$A630)^2+AI$15*(AI$16-$A630)^3)))</f>
        <v>0</v>
      </c>
      <c r="AJ630" s="54" t="n">
        <f aca="false">MIN(1000,MAX(AJ631,IF($A630&gt;=AJ$16,0,AJ$13*(AJ$16-$A630)+AJ$14*(AJ$16-$A630)^2+AJ$15*(AJ$16-$A630)^3)))</f>
        <v>0</v>
      </c>
      <c r="AK630" s="54" t="n">
        <f aca="false">MIN(1000,MAX(AK631,IF($A630&gt;=AK$16,0,AK$13*(AK$16-$A630)+AK$14*(AK$16-$A630)^2+AK$15*(AK$16-$A630)^3)))</f>
        <v>0</v>
      </c>
      <c r="AL630" s="54" t="n">
        <f aca="false">MIN(1000,MAX(AL631,IF($A630&gt;=AL$16,0,AL$13*(AL$16-$A630)+AL$14*(AL$16-$A630)^2+AL$15*(AL$16-$A630)^3)))</f>
        <v>0</v>
      </c>
      <c r="AM630" s="54" t="n">
        <f aca="false">MIN(1000,MAX(AM631,IF($A630&gt;=AM$16,0,AM$13*(AM$16-$A630)+AM$14*(AM$16-$A630)^2+AM$15*(AM$16-$A630)^3)))</f>
        <v>0</v>
      </c>
      <c r="AN630" s="54" t="n">
        <f aca="false">MIN(1000,MAX(AN631,IF($A630&gt;=AN$16,0,AN$13*(AN$16-$A630)+AN$14*(AN$16-$A630)^2+AN$15*(AN$16-$A630)^3)))</f>
        <v>0</v>
      </c>
      <c r="AO630" s="54" t="n">
        <f aca="false">MIN(1000,MAX(AO631,IF($A630&gt;=AO$16,0,AO$13*(AO$16-$A630)+AO$14*(AO$16-$A630)^2+AO$15*(AO$16-$A630)^3)))</f>
        <v>0</v>
      </c>
      <c r="AP630" s="54" t="n">
        <f aca="false">MIN(1000,MAX(AP631,IF($A630&gt;=AP$16,0,AP$13*(AP$16-$A630)+AP$14*(AP$16-$A630)^2+AP$15*(AP$16-$A630)^3)))</f>
        <v>0</v>
      </c>
      <c r="AQ630" s="54" t="n">
        <f aca="false">MIN(1000,MAX(AQ631,IF($A630&gt;=AQ$16,0,AQ$13*(AQ$16-$A630)+AQ$14*(AQ$16-$A630)^2+AQ$15*(AQ$16-$A630)^3)))</f>
        <v>0</v>
      </c>
      <c r="AR630" s="54" t="n">
        <f aca="false">MIN(1000,MAX(AR631,IF($A630&gt;=AR$16,0,AR$13*(AR$16-$A630)+AR$14*(AR$16-$A630)^2+AR$15*(AR$16-$A630)^3)))</f>
        <v>0</v>
      </c>
      <c r="AS630" s="54" t="n">
        <f aca="false">MIN(1000,MAX(AS631,IF($A630&gt;=AS$16,0,AS$13*(AS$16-$A630)+AS$14*(AS$16-$A630)^2+AS$15*(AS$16-$A630)^3)))</f>
        <v>0</v>
      </c>
      <c r="AT630" s="54" t="n">
        <f aca="false">MIN(1000,MAX(AT631,IF($A630&gt;=AT$16,0,AT$13*(AT$16-$A630)+AT$14*(AT$16-$A630)^2+AT$15*(AT$16-$A630)^3)))</f>
        <v>0</v>
      </c>
      <c r="AU630" s="54" t="n">
        <f aca="false">MIN(1000,MAX(AU631,IF($A630&gt;=AU$16,0,AU$13*(AU$16-$A630)+AU$14*(AU$16-$A630)^2+AU$15*(AU$16-$A630)^3)))</f>
        <v>0</v>
      </c>
      <c r="AV630" s="54" t="n">
        <f aca="false">MIN(1000,MAX(AV631,IF($A630&gt;=AV$16,0,AV$13*(AV$16-$A630)+AV$14*(AV$16-$A630)^2+AV$15*(AV$16-$A630)^3)))</f>
        <v>40.6985300000001</v>
      </c>
      <c r="AW630" s="54" t="n">
        <f aca="false">MIN(1000,MAX(AW631,IF($A630&gt;=AW$16,0,AW$13*(AW$16-$A630)+AW$14*(AW$16-$A630)^2+AW$15*(AW$16-$A630)^3)))</f>
        <v>0</v>
      </c>
      <c r="AX630" s="54" t="n">
        <f aca="false">MIN(1000,MAX(AX631,IF($A630&gt;=AX$16,0,AX$13*(AX$16-$A630)+AX$14*(AX$16-$A630)^2+AX$15*(AX$16-$A630)^3)))</f>
        <v>58.052064</v>
      </c>
      <c r="AY630" s="54" t="n">
        <f aca="false">MIN(1000,MAX(AY631,IF($A630&gt;=AY$16,0,AY$13*(AY$16-$A630)+AY$14*(AY$16-$A630)^2+AY$15*(AY$16-$A630)^3)))</f>
        <v>0</v>
      </c>
      <c r="AZ630" s="54" t="n">
        <f aca="false">MIN(1000,MAX(AZ631,IF($A630&gt;=AZ$16,0,AZ$13*(AZ$16-$A630)+AZ$14*(AZ$16-$A630)^2+AZ$15*(AZ$16-$A630)^3)))</f>
        <v>0</v>
      </c>
      <c r="BA630" s="54" t="n">
        <f aca="false">MIN(1000,MAX(BA631,IF($A630&gt;=BA$16,0,BA$13*(BA$16-$A630)+BA$14*(BA$16-$A630)^2+BA$15*(BA$16-$A630)^3)))</f>
        <v>0</v>
      </c>
    </row>
    <row r="631" customFormat="false" ht="13.8" hidden="false" customHeight="false" outlineLevel="0" collapsed="false">
      <c r="A631" s="12" t="n">
        <f aca="false">A630+10</f>
        <v>6140</v>
      </c>
      <c r="B631" s="54" t="n">
        <f aca="false">MIN(1000,MAX(B632,IF($A631&gt;=B$16,0,B$13*(B$16-$A631)+B$14*(B$16-$A631)^2+B$15*(B$16-$A631)^3)))</f>
        <v>0</v>
      </c>
      <c r="C631" s="54" t="n">
        <f aca="false">MIN(1000,MAX(C632,IF($A631&gt;=C$16,0,C$13*(C$16-$A631)+C$14*(C$16-$A631)^2+C$15*(C$16-$A631)^3)))</f>
        <v>0</v>
      </c>
      <c r="D631" s="54" t="n">
        <f aca="false">MIN(1000,MAX(D632,IF($A631&gt;=D$16,0,D$13*(D$16-$A631)+D$14*(D$16-$A631)^2+D$15*(D$16-$A631)^3)))</f>
        <v>0</v>
      </c>
      <c r="E631" s="54" t="n">
        <f aca="false">MIN(1000,MAX(E632,IF($A631&gt;=E$16,0,E$13*(E$16-$A631)+E$14*(E$16-$A631)^2+E$15*(E$16-$A631)^3)))</f>
        <v>0</v>
      </c>
      <c r="F631" s="54" t="n">
        <f aca="false">MIN(1000,MAX(F632,IF($A631&gt;=F$16,0,F$13*(F$16-$A631)+F$14*(F$16-$A631)^2+F$15*(F$16-$A631)^3)))</f>
        <v>0</v>
      </c>
      <c r="G631" s="54" t="n">
        <f aca="false">MIN(1000,MAX(G632,IF($A631&gt;=G$16,0,G$13*(G$16-$A631)+G$14*(G$16-$A631)^2+G$15*(G$16-$A631)^3)))</f>
        <v>0</v>
      </c>
      <c r="H631" s="54" t="n">
        <f aca="false">MIN(1000,MAX(H632,IF($A631&gt;=H$16,0,H$13*(H$16-$A631)+H$14*(H$16-$A631)^2+H$15*(H$16-$A631)^3)))</f>
        <v>0</v>
      </c>
      <c r="I631" s="54" t="n">
        <f aca="false">MIN(1000,MAX(I632,IF($A631&gt;=I$16,0,I$13*(I$16-$A631)+I$14*(I$16-$A631)^2+I$15*(I$16-$A631)^3)))</f>
        <v>0</v>
      </c>
      <c r="J631" s="54" t="n">
        <f aca="false">MIN(1000,MAX(J632,IF($A631&gt;=J$16,0,J$13*(J$16-$A631)+J$14*(J$16-$A631)^2+J$15*(J$16-$A631)^3)))</f>
        <v>0</v>
      </c>
      <c r="K631" s="54" t="n">
        <f aca="false">MIN(1000,MAX(K632,IF($A631&gt;=K$16,0,K$13*(K$16-$A631)+K$14*(K$16-$A631)^2+K$15*(K$16-$A631)^3)))</f>
        <v>0</v>
      </c>
      <c r="L631" s="54" t="n">
        <f aca="false">MIN(1000,MAX(L632,IF($A631&gt;=L$16,0,L$13*(L$16-$A631)+L$14*(L$16-$A631)^2+L$15*(L$16-$A631)^3)))</f>
        <v>0</v>
      </c>
      <c r="M631" s="54" t="n">
        <f aca="false">MIN(1000,MAX(M632,IF($A631&gt;=M$16,0,M$13*(M$16-$A631)+M$14*(M$16-$A631)^2+M$15*(M$16-$A631)^3)))</f>
        <v>0</v>
      </c>
      <c r="N631" s="54" t="n">
        <f aca="false">MIN(1000,MAX(N632,IF($A631&gt;=N$16,0,N$13*(N$16-$A631)+N$14*(N$16-$A631)^2+N$15*(N$16-$A631)^3)))</f>
        <v>0</v>
      </c>
      <c r="O631" s="54" t="n">
        <f aca="false">MIN(1000,MAX(O632,IF($A631&gt;=O$16,0,O$13*(O$16-$A631)+O$14*(O$16-$A631)^2+O$15*(O$16-$A631)^3)))</f>
        <v>0</v>
      </c>
      <c r="P631" s="54" t="n">
        <f aca="false">MIN(1000,MAX(P632,IF($A631&gt;=P$16,0,P$13*(P$16-$A631)+P$14*(P$16-$A631)^2+P$15*(P$16-$A631)^3)))</f>
        <v>0</v>
      </c>
      <c r="Q631" s="54" t="n">
        <f aca="false">MIN(1000,MAX(Q632,IF($A631&gt;=Q$16,0,Q$13*(Q$16-$A631)+Q$14*(Q$16-$A631)^2+Q$15*(Q$16-$A631)^3)))</f>
        <v>0</v>
      </c>
      <c r="R631" s="54" t="n">
        <f aca="false">MIN(1000,MAX(R632,IF($A631&gt;=R$16,0,R$13*(R$16-$A631)+R$14*(R$16-$A631)^2+R$15*(R$16-$A631)^3)))</f>
        <v>0</v>
      </c>
      <c r="S631" s="54" t="n">
        <f aca="false">MIN(1000,MAX(S632,IF($A631&gt;=S$16,0,S$13*(S$16-$A631)+S$14*(S$16-$A631)^2+S$15*(S$16-$A631)^3)))</f>
        <v>0</v>
      </c>
      <c r="T631" s="54" t="n">
        <f aca="false">MIN(1000,MAX(T632,IF($A631&gt;=T$16,0,T$13*(T$16-$A631)+T$14*(T$16-$A631)^2+T$15*(T$16-$A631)^3)))</f>
        <v>0</v>
      </c>
      <c r="U631" s="54" t="n">
        <f aca="false">MIN(1000,MAX(U632,IF($A631&gt;=U$16,0,U$13*(U$16-$A631)+U$14*(U$16-$A631)^2+U$15*(U$16-$A631)^3)))</f>
        <v>6.61745000000001</v>
      </c>
      <c r="V631" s="54" t="n">
        <f aca="false">MIN(1000,MAX(V632,IF($A631&gt;=V$16,0,V$13*(V$16-$A631)+V$14*(V$16-$A631)^2+V$15*(V$16-$A631)^3)))</f>
        <v>0</v>
      </c>
      <c r="W631" s="54" t="n">
        <f aca="false">MIN(1000,MAX(W632,IF($A631&gt;=W$16,0,W$13*(W$16-$A631)+W$14*(W$16-$A631)^2+W$15*(W$16-$A631)^3)))</f>
        <v>4.53048</v>
      </c>
      <c r="X631" s="54" t="n">
        <f aca="false">MIN(1000,MAX(X632,IF($A631&gt;=X$16,0,X$13*(X$16-$A631)+X$14*(X$16-$A631)^2+X$15*(X$16-$A631)^3)))</f>
        <v>0</v>
      </c>
      <c r="Y631" s="54" t="n">
        <f aca="false">MIN(1000,MAX(Y632,IF($A631&gt;=Y$16,0,Y$13*(Y$16-$A631)+Y$14*(Y$16-$A631)^2+Y$15*(Y$16-$A631)^3)))</f>
        <v>0</v>
      </c>
      <c r="Z631" s="54" t="n">
        <f aca="false">MIN(1000,MAX(Z632,IF($A631&gt;=Z$16,0,Z$13*(Z$16-$A631)+Z$14*(Z$16-$A631)^2+Z$15*(Z$16-$A631)^3)))</f>
        <v>0</v>
      </c>
      <c r="AC631" s="54" t="n">
        <f aca="false">MIN(1000,MAX(AC632,IF($A631&gt;=AC$16,0,AC$13*(AC$16-$A631)+AC$14*(AC$16-$A631)^2+AC$15*(AC$16-$A631)^3)))</f>
        <v>0</v>
      </c>
      <c r="AD631" s="54" t="n">
        <f aca="false">MIN(1000,MAX(AD632,IF($A631&gt;=AD$16,0,AD$13*(AD$16-$A631)+AD$14*(AD$16-$A631)^2+AD$15*(AD$16-$A631)^3)))</f>
        <v>0</v>
      </c>
      <c r="AE631" s="54" t="n">
        <f aca="false">MIN(1000,MAX(AE632,IF($A631&gt;=AE$16,0,AE$13*(AE$16-$A631)+AE$14*(AE$16-$A631)^2+AE$15*(AE$16-$A631)^3)))</f>
        <v>0</v>
      </c>
      <c r="AF631" s="54" t="n">
        <f aca="false">MIN(1000,MAX(AF632,IF($A631&gt;=AF$16,0,AF$13*(AF$16-$A631)+AF$14*(AF$16-$A631)^2+AF$15*(AF$16-$A631)^3)))</f>
        <v>0</v>
      </c>
      <c r="AG631" s="54" t="n">
        <f aca="false">MIN(1000,MAX(AG632,IF($A631&gt;=AG$16,0,AG$13*(AG$16-$A631)+AG$14*(AG$16-$A631)^2+AG$15*(AG$16-$A631)^3)))</f>
        <v>0</v>
      </c>
      <c r="AH631" s="54" t="n">
        <f aca="false">MIN(1000,MAX(AH632,IF($A631&gt;=AH$16,0,AH$13*(AH$16-$A631)+AH$14*(AH$16-$A631)^2+AH$15*(AH$16-$A631)^3)))</f>
        <v>0</v>
      </c>
      <c r="AI631" s="54" t="n">
        <f aca="false">MIN(1000,MAX(AI632,IF($A631&gt;=AI$16,0,AI$13*(AI$16-$A631)+AI$14*(AI$16-$A631)^2+AI$15*(AI$16-$A631)^3)))</f>
        <v>0</v>
      </c>
      <c r="AJ631" s="54" t="n">
        <f aca="false">MIN(1000,MAX(AJ632,IF($A631&gt;=AJ$16,0,AJ$13*(AJ$16-$A631)+AJ$14*(AJ$16-$A631)^2+AJ$15*(AJ$16-$A631)^3)))</f>
        <v>0</v>
      </c>
      <c r="AK631" s="54" t="n">
        <f aca="false">MIN(1000,MAX(AK632,IF($A631&gt;=AK$16,0,AK$13*(AK$16-$A631)+AK$14*(AK$16-$A631)^2+AK$15*(AK$16-$A631)^3)))</f>
        <v>0</v>
      </c>
      <c r="AL631" s="54" t="n">
        <f aca="false">MIN(1000,MAX(AL632,IF($A631&gt;=AL$16,0,AL$13*(AL$16-$A631)+AL$14*(AL$16-$A631)^2+AL$15*(AL$16-$A631)^3)))</f>
        <v>0</v>
      </c>
      <c r="AM631" s="54" t="n">
        <f aca="false">MIN(1000,MAX(AM632,IF($A631&gt;=AM$16,0,AM$13*(AM$16-$A631)+AM$14*(AM$16-$A631)^2+AM$15*(AM$16-$A631)^3)))</f>
        <v>0</v>
      </c>
      <c r="AN631" s="54" t="n">
        <f aca="false">MIN(1000,MAX(AN632,IF($A631&gt;=AN$16,0,AN$13*(AN$16-$A631)+AN$14*(AN$16-$A631)^2+AN$15*(AN$16-$A631)^3)))</f>
        <v>0</v>
      </c>
      <c r="AO631" s="54" t="n">
        <f aca="false">MIN(1000,MAX(AO632,IF($A631&gt;=AO$16,0,AO$13*(AO$16-$A631)+AO$14*(AO$16-$A631)^2+AO$15*(AO$16-$A631)^3)))</f>
        <v>0</v>
      </c>
      <c r="AP631" s="54" t="n">
        <f aca="false">MIN(1000,MAX(AP632,IF($A631&gt;=AP$16,0,AP$13*(AP$16-$A631)+AP$14*(AP$16-$A631)^2+AP$15*(AP$16-$A631)^3)))</f>
        <v>0</v>
      </c>
      <c r="AQ631" s="54" t="n">
        <f aca="false">MIN(1000,MAX(AQ632,IF($A631&gt;=AQ$16,0,AQ$13*(AQ$16-$A631)+AQ$14*(AQ$16-$A631)^2+AQ$15*(AQ$16-$A631)^3)))</f>
        <v>0</v>
      </c>
      <c r="AR631" s="54" t="n">
        <f aca="false">MIN(1000,MAX(AR632,IF($A631&gt;=AR$16,0,AR$13*(AR$16-$A631)+AR$14*(AR$16-$A631)^2+AR$15*(AR$16-$A631)^3)))</f>
        <v>0</v>
      </c>
      <c r="AS631" s="54" t="n">
        <f aca="false">MIN(1000,MAX(AS632,IF($A631&gt;=AS$16,0,AS$13*(AS$16-$A631)+AS$14*(AS$16-$A631)^2+AS$15*(AS$16-$A631)^3)))</f>
        <v>0</v>
      </c>
      <c r="AT631" s="54" t="n">
        <f aca="false">MIN(1000,MAX(AT632,IF($A631&gt;=AT$16,0,AT$13*(AT$16-$A631)+AT$14*(AT$16-$A631)^2+AT$15*(AT$16-$A631)^3)))</f>
        <v>0</v>
      </c>
      <c r="AU631" s="54" t="n">
        <f aca="false">MIN(1000,MAX(AU632,IF($A631&gt;=AU$16,0,AU$13*(AU$16-$A631)+AU$14*(AU$16-$A631)^2+AU$15*(AU$16-$A631)^3)))</f>
        <v>0</v>
      </c>
      <c r="AV631" s="54" t="n">
        <f aca="false">MIN(1000,MAX(AV632,IF($A631&gt;=AV$16,0,AV$13*(AV$16-$A631)+AV$14*(AV$16-$A631)^2+AV$15*(AV$16-$A631)^3)))</f>
        <v>39.2455300000001</v>
      </c>
      <c r="AW631" s="54" t="n">
        <f aca="false">MIN(1000,MAX(AW632,IF($A631&gt;=AW$16,0,AW$13*(AW$16-$A631)+AW$14*(AW$16-$A631)^2+AW$15*(AW$16-$A631)^3)))</f>
        <v>0</v>
      </c>
      <c r="AX631" s="54" t="n">
        <f aca="false">MIN(1000,MAX(AX632,IF($A631&gt;=AX$16,0,AX$13*(AX$16-$A631)+AX$14*(AX$16-$A631)^2+AX$15*(AX$16-$A631)^3)))</f>
        <v>57.849664</v>
      </c>
      <c r="AY631" s="54" t="n">
        <f aca="false">MIN(1000,MAX(AY632,IF($A631&gt;=AY$16,0,AY$13*(AY$16-$A631)+AY$14*(AY$16-$A631)^2+AY$15*(AY$16-$A631)^3)))</f>
        <v>0</v>
      </c>
      <c r="AZ631" s="54" t="n">
        <f aca="false">MIN(1000,MAX(AZ632,IF($A631&gt;=AZ$16,0,AZ$13*(AZ$16-$A631)+AZ$14*(AZ$16-$A631)^2+AZ$15*(AZ$16-$A631)^3)))</f>
        <v>0</v>
      </c>
      <c r="BA631" s="54" t="n">
        <f aca="false">MIN(1000,MAX(BA632,IF($A631&gt;=BA$16,0,BA$13*(BA$16-$A631)+BA$14*(BA$16-$A631)^2+BA$15*(BA$16-$A631)^3)))</f>
        <v>0</v>
      </c>
    </row>
    <row r="632" customFormat="false" ht="13.8" hidden="false" customHeight="false" outlineLevel="0" collapsed="false">
      <c r="A632" s="12" t="n">
        <f aca="false">A631+10</f>
        <v>6150</v>
      </c>
      <c r="B632" s="54" t="n">
        <f aca="false">MIN(1000,MAX(B633,IF($A632&gt;=B$16,0,B$13*(B$16-$A632)+B$14*(B$16-$A632)^2+B$15*(B$16-$A632)^3)))</f>
        <v>0</v>
      </c>
      <c r="C632" s="54" t="n">
        <f aca="false">MIN(1000,MAX(C633,IF($A632&gt;=C$16,0,C$13*(C$16-$A632)+C$14*(C$16-$A632)^2+C$15*(C$16-$A632)^3)))</f>
        <v>0</v>
      </c>
      <c r="D632" s="54" t="n">
        <f aca="false">MIN(1000,MAX(D633,IF($A632&gt;=D$16,0,D$13*(D$16-$A632)+D$14*(D$16-$A632)^2+D$15*(D$16-$A632)^3)))</f>
        <v>0</v>
      </c>
      <c r="E632" s="54" t="n">
        <f aca="false">MIN(1000,MAX(E633,IF($A632&gt;=E$16,0,E$13*(E$16-$A632)+E$14*(E$16-$A632)^2+E$15*(E$16-$A632)^3)))</f>
        <v>0</v>
      </c>
      <c r="F632" s="54" t="n">
        <f aca="false">MIN(1000,MAX(F633,IF($A632&gt;=F$16,0,F$13*(F$16-$A632)+F$14*(F$16-$A632)^2+F$15*(F$16-$A632)^3)))</f>
        <v>0</v>
      </c>
      <c r="G632" s="54" t="n">
        <f aca="false">MIN(1000,MAX(G633,IF($A632&gt;=G$16,0,G$13*(G$16-$A632)+G$14*(G$16-$A632)^2+G$15*(G$16-$A632)^3)))</f>
        <v>0</v>
      </c>
      <c r="H632" s="54" t="n">
        <f aca="false">MIN(1000,MAX(H633,IF($A632&gt;=H$16,0,H$13*(H$16-$A632)+H$14*(H$16-$A632)^2+H$15*(H$16-$A632)^3)))</f>
        <v>0</v>
      </c>
      <c r="I632" s="54" t="n">
        <f aca="false">MIN(1000,MAX(I633,IF($A632&gt;=I$16,0,I$13*(I$16-$A632)+I$14*(I$16-$A632)^2+I$15*(I$16-$A632)^3)))</f>
        <v>0</v>
      </c>
      <c r="J632" s="54" t="n">
        <f aca="false">MIN(1000,MAX(J633,IF($A632&gt;=J$16,0,J$13*(J$16-$A632)+J$14*(J$16-$A632)^2+J$15*(J$16-$A632)^3)))</f>
        <v>0</v>
      </c>
      <c r="K632" s="54" t="n">
        <f aca="false">MIN(1000,MAX(K633,IF($A632&gt;=K$16,0,K$13*(K$16-$A632)+K$14*(K$16-$A632)^2+K$15*(K$16-$A632)^3)))</f>
        <v>0</v>
      </c>
      <c r="L632" s="54" t="n">
        <f aca="false">MIN(1000,MAX(L633,IF($A632&gt;=L$16,0,L$13*(L$16-$A632)+L$14*(L$16-$A632)^2+L$15*(L$16-$A632)^3)))</f>
        <v>0</v>
      </c>
      <c r="M632" s="54" t="n">
        <f aca="false">MIN(1000,MAX(M633,IF($A632&gt;=M$16,0,M$13*(M$16-$A632)+M$14*(M$16-$A632)^2+M$15*(M$16-$A632)^3)))</f>
        <v>0</v>
      </c>
      <c r="N632" s="54" t="n">
        <f aca="false">MIN(1000,MAX(N633,IF($A632&gt;=N$16,0,N$13*(N$16-$A632)+N$14*(N$16-$A632)^2+N$15*(N$16-$A632)^3)))</f>
        <v>0</v>
      </c>
      <c r="O632" s="54" t="n">
        <f aca="false">MIN(1000,MAX(O633,IF($A632&gt;=O$16,0,O$13*(O$16-$A632)+O$14*(O$16-$A632)^2+O$15*(O$16-$A632)^3)))</f>
        <v>0</v>
      </c>
      <c r="P632" s="54" t="n">
        <f aca="false">MIN(1000,MAX(P633,IF($A632&gt;=P$16,0,P$13*(P$16-$A632)+P$14*(P$16-$A632)^2+P$15*(P$16-$A632)^3)))</f>
        <v>0</v>
      </c>
      <c r="Q632" s="54" t="n">
        <f aca="false">MIN(1000,MAX(Q633,IF($A632&gt;=Q$16,0,Q$13*(Q$16-$A632)+Q$14*(Q$16-$A632)^2+Q$15*(Q$16-$A632)^3)))</f>
        <v>0</v>
      </c>
      <c r="R632" s="54" t="n">
        <f aca="false">MIN(1000,MAX(R633,IF($A632&gt;=R$16,0,R$13*(R$16-$A632)+R$14*(R$16-$A632)^2+R$15*(R$16-$A632)^3)))</f>
        <v>0</v>
      </c>
      <c r="S632" s="54" t="n">
        <f aca="false">MIN(1000,MAX(S633,IF($A632&gt;=S$16,0,S$13*(S$16-$A632)+S$14*(S$16-$A632)^2+S$15*(S$16-$A632)^3)))</f>
        <v>0</v>
      </c>
      <c r="T632" s="54" t="n">
        <f aca="false">MIN(1000,MAX(T633,IF($A632&gt;=T$16,0,T$13*(T$16-$A632)+T$14*(T$16-$A632)^2+T$15*(T$16-$A632)^3)))</f>
        <v>0</v>
      </c>
      <c r="U632" s="54" t="n">
        <f aca="false">MIN(1000,MAX(U633,IF($A632&gt;=U$16,0,U$13*(U$16-$A632)+U$14*(U$16-$A632)^2+U$15*(U$16-$A632)^3)))</f>
        <v>6.37245000000001</v>
      </c>
      <c r="V632" s="54" t="n">
        <f aca="false">MIN(1000,MAX(V633,IF($A632&gt;=V$16,0,V$13*(V$16-$A632)+V$14*(V$16-$A632)^2+V$15*(V$16-$A632)^3)))</f>
        <v>0</v>
      </c>
      <c r="W632" s="54" t="n">
        <f aca="false">MIN(1000,MAX(W633,IF($A632&gt;=W$16,0,W$13*(W$16-$A632)+W$14*(W$16-$A632)^2+W$15*(W$16-$A632)^3)))</f>
        <v>4.40148</v>
      </c>
      <c r="X632" s="54" t="n">
        <f aca="false">MIN(1000,MAX(X633,IF($A632&gt;=X$16,0,X$13*(X$16-$A632)+X$14*(X$16-$A632)^2+X$15*(X$16-$A632)^3)))</f>
        <v>0</v>
      </c>
      <c r="Y632" s="54" t="n">
        <f aca="false">MIN(1000,MAX(Y633,IF($A632&gt;=Y$16,0,Y$13*(Y$16-$A632)+Y$14*(Y$16-$A632)^2+Y$15*(Y$16-$A632)^3)))</f>
        <v>0</v>
      </c>
      <c r="Z632" s="54" t="n">
        <f aca="false">MIN(1000,MAX(Z633,IF($A632&gt;=Z$16,0,Z$13*(Z$16-$A632)+Z$14*(Z$16-$A632)^2+Z$15*(Z$16-$A632)^3)))</f>
        <v>0</v>
      </c>
      <c r="AC632" s="54" t="n">
        <f aca="false">MIN(1000,MAX(AC633,IF($A632&gt;=AC$16,0,AC$13*(AC$16-$A632)+AC$14*(AC$16-$A632)^2+AC$15*(AC$16-$A632)^3)))</f>
        <v>0</v>
      </c>
      <c r="AD632" s="54" t="n">
        <f aca="false">MIN(1000,MAX(AD633,IF($A632&gt;=AD$16,0,AD$13*(AD$16-$A632)+AD$14*(AD$16-$A632)^2+AD$15*(AD$16-$A632)^3)))</f>
        <v>0</v>
      </c>
      <c r="AE632" s="54" t="n">
        <f aca="false">MIN(1000,MAX(AE633,IF($A632&gt;=AE$16,0,AE$13*(AE$16-$A632)+AE$14*(AE$16-$A632)^2+AE$15*(AE$16-$A632)^3)))</f>
        <v>0</v>
      </c>
      <c r="AF632" s="54" t="n">
        <f aca="false">MIN(1000,MAX(AF633,IF($A632&gt;=AF$16,0,AF$13*(AF$16-$A632)+AF$14*(AF$16-$A632)^2+AF$15*(AF$16-$A632)^3)))</f>
        <v>0</v>
      </c>
      <c r="AG632" s="54" t="n">
        <f aca="false">MIN(1000,MAX(AG633,IF($A632&gt;=AG$16,0,AG$13*(AG$16-$A632)+AG$14*(AG$16-$A632)^2+AG$15*(AG$16-$A632)^3)))</f>
        <v>0</v>
      </c>
      <c r="AH632" s="54" t="n">
        <f aca="false">MIN(1000,MAX(AH633,IF($A632&gt;=AH$16,0,AH$13*(AH$16-$A632)+AH$14*(AH$16-$A632)^2+AH$15*(AH$16-$A632)^3)))</f>
        <v>0</v>
      </c>
      <c r="AI632" s="54" t="n">
        <f aca="false">MIN(1000,MAX(AI633,IF($A632&gt;=AI$16,0,AI$13*(AI$16-$A632)+AI$14*(AI$16-$A632)^2+AI$15*(AI$16-$A632)^3)))</f>
        <v>0</v>
      </c>
      <c r="AJ632" s="54" t="n">
        <f aca="false">MIN(1000,MAX(AJ633,IF($A632&gt;=AJ$16,0,AJ$13*(AJ$16-$A632)+AJ$14*(AJ$16-$A632)^2+AJ$15*(AJ$16-$A632)^3)))</f>
        <v>0</v>
      </c>
      <c r="AK632" s="54" t="n">
        <f aca="false">MIN(1000,MAX(AK633,IF($A632&gt;=AK$16,0,AK$13*(AK$16-$A632)+AK$14*(AK$16-$A632)^2+AK$15*(AK$16-$A632)^3)))</f>
        <v>0</v>
      </c>
      <c r="AL632" s="54" t="n">
        <f aca="false">MIN(1000,MAX(AL633,IF($A632&gt;=AL$16,0,AL$13*(AL$16-$A632)+AL$14*(AL$16-$A632)^2+AL$15*(AL$16-$A632)^3)))</f>
        <v>0</v>
      </c>
      <c r="AM632" s="54" t="n">
        <f aca="false">MIN(1000,MAX(AM633,IF($A632&gt;=AM$16,0,AM$13*(AM$16-$A632)+AM$14*(AM$16-$A632)^2+AM$15*(AM$16-$A632)^3)))</f>
        <v>0</v>
      </c>
      <c r="AN632" s="54" t="n">
        <f aca="false">MIN(1000,MAX(AN633,IF($A632&gt;=AN$16,0,AN$13*(AN$16-$A632)+AN$14*(AN$16-$A632)^2+AN$15*(AN$16-$A632)^3)))</f>
        <v>0</v>
      </c>
      <c r="AO632" s="54" t="n">
        <f aca="false">MIN(1000,MAX(AO633,IF($A632&gt;=AO$16,0,AO$13*(AO$16-$A632)+AO$14*(AO$16-$A632)^2+AO$15*(AO$16-$A632)^3)))</f>
        <v>0</v>
      </c>
      <c r="AP632" s="54" t="n">
        <f aca="false">MIN(1000,MAX(AP633,IF($A632&gt;=AP$16,0,AP$13*(AP$16-$A632)+AP$14*(AP$16-$A632)^2+AP$15*(AP$16-$A632)^3)))</f>
        <v>0</v>
      </c>
      <c r="AQ632" s="54" t="n">
        <f aca="false">MIN(1000,MAX(AQ633,IF($A632&gt;=AQ$16,0,AQ$13*(AQ$16-$A632)+AQ$14*(AQ$16-$A632)^2+AQ$15*(AQ$16-$A632)^3)))</f>
        <v>0</v>
      </c>
      <c r="AR632" s="54" t="n">
        <f aca="false">MIN(1000,MAX(AR633,IF($A632&gt;=AR$16,0,AR$13*(AR$16-$A632)+AR$14*(AR$16-$A632)^2+AR$15*(AR$16-$A632)^3)))</f>
        <v>0</v>
      </c>
      <c r="AS632" s="54" t="n">
        <f aca="false">MIN(1000,MAX(AS633,IF($A632&gt;=AS$16,0,AS$13*(AS$16-$A632)+AS$14*(AS$16-$A632)^2+AS$15*(AS$16-$A632)^3)))</f>
        <v>0</v>
      </c>
      <c r="AT632" s="54" t="n">
        <f aca="false">MIN(1000,MAX(AT633,IF($A632&gt;=AT$16,0,AT$13*(AT$16-$A632)+AT$14*(AT$16-$A632)^2+AT$15*(AT$16-$A632)^3)))</f>
        <v>0</v>
      </c>
      <c r="AU632" s="54" t="n">
        <f aca="false">MIN(1000,MAX(AU633,IF($A632&gt;=AU$16,0,AU$13*(AU$16-$A632)+AU$14*(AU$16-$A632)^2+AU$15*(AU$16-$A632)^3)))</f>
        <v>0</v>
      </c>
      <c r="AV632" s="54" t="n">
        <f aca="false">MIN(1000,MAX(AV633,IF($A632&gt;=AV$16,0,AV$13*(AV$16-$A632)+AV$14*(AV$16-$A632)^2+AV$15*(AV$16-$A632)^3)))</f>
        <v>37.7925300000001</v>
      </c>
      <c r="AW632" s="54" t="n">
        <f aca="false">MIN(1000,MAX(AW633,IF($A632&gt;=AW$16,0,AW$13*(AW$16-$A632)+AW$14*(AW$16-$A632)^2+AW$15*(AW$16-$A632)^3)))</f>
        <v>0</v>
      </c>
      <c r="AX632" s="54" t="n">
        <f aca="false">MIN(1000,MAX(AX633,IF($A632&gt;=AX$16,0,AX$13*(AX$16-$A632)+AX$14*(AX$16-$A632)^2+AX$15*(AX$16-$A632)^3)))</f>
        <v>57.567264</v>
      </c>
      <c r="AY632" s="54" t="n">
        <f aca="false">MIN(1000,MAX(AY633,IF($A632&gt;=AY$16,0,AY$13*(AY$16-$A632)+AY$14*(AY$16-$A632)^2+AY$15*(AY$16-$A632)^3)))</f>
        <v>0</v>
      </c>
      <c r="AZ632" s="54" t="n">
        <f aca="false">MIN(1000,MAX(AZ633,IF($A632&gt;=AZ$16,0,AZ$13*(AZ$16-$A632)+AZ$14*(AZ$16-$A632)^2+AZ$15*(AZ$16-$A632)^3)))</f>
        <v>0</v>
      </c>
      <c r="BA632" s="54" t="n">
        <f aca="false">MIN(1000,MAX(BA633,IF($A632&gt;=BA$16,0,BA$13*(BA$16-$A632)+BA$14*(BA$16-$A632)^2+BA$15*(BA$16-$A632)^3)))</f>
        <v>0</v>
      </c>
    </row>
    <row r="633" customFormat="false" ht="13.8" hidden="false" customHeight="false" outlineLevel="0" collapsed="false">
      <c r="A633" s="12" t="n">
        <f aca="false">A632+10</f>
        <v>6160</v>
      </c>
      <c r="B633" s="54" t="n">
        <f aca="false">MIN(1000,MAX(B634,IF($A633&gt;=B$16,0,B$13*(B$16-$A633)+B$14*(B$16-$A633)^2+B$15*(B$16-$A633)^3)))</f>
        <v>0</v>
      </c>
      <c r="C633" s="54" t="n">
        <f aca="false">MIN(1000,MAX(C634,IF($A633&gt;=C$16,0,C$13*(C$16-$A633)+C$14*(C$16-$A633)^2+C$15*(C$16-$A633)^3)))</f>
        <v>0</v>
      </c>
      <c r="D633" s="54" t="n">
        <f aca="false">MIN(1000,MAX(D634,IF($A633&gt;=D$16,0,D$13*(D$16-$A633)+D$14*(D$16-$A633)^2+D$15*(D$16-$A633)^3)))</f>
        <v>0</v>
      </c>
      <c r="E633" s="54" t="n">
        <f aca="false">MIN(1000,MAX(E634,IF($A633&gt;=E$16,0,E$13*(E$16-$A633)+E$14*(E$16-$A633)^2+E$15*(E$16-$A633)^3)))</f>
        <v>0</v>
      </c>
      <c r="F633" s="54" t="n">
        <f aca="false">MIN(1000,MAX(F634,IF($A633&gt;=F$16,0,F$13*(F$16-$A633)+F$14*(F$16-$A633)^2+F$15*(F$16-$A633)^3)))</f>
        <v>0</v>
      </c>
      <c r="G633" s="54" t="n">
        <f aca="false">MIN(1000,MAX(G634,IF($A633&gt;=G$16,0,G$13*(G$16-$A633)+G$14*(G$16-$A633)^2+G$15*(G$16-$A633)^3)))</f>
        <v>0</v>
      </c>
      <c r="H633" s="54" t="n">
        <f aca="false">MIN(1000,MAX(H634,IF($A633&gt;=H$16,0,H$13*(H$16-$A633)+H$14*(H$16-$A633)^2+H$15*(H$16-$A633)^3)))</f>
        <v>0</v>
      </c>
      <c r="I633" s="54" t="n">
        <f aca="false">MIN(1000,MAX(I634,IF($A633&gt;=I$16,0,I$13*(I$16-$A633)+I$14*(I$16-$A633)^2+I$15*(I$16-$A633)^3)))</f>
        <v>0</v>
      </c>
      <c r="J633" s="54" t="n">
        <f aca="false">MIN(1000,MAX(J634,IF($A633&gt;=J$16,0,J$13*(J$16-$A633)+J$14*(J$16-$A633)^2+J$15*(J$16-$A633)^3)))</f>
        <v>0</v>
      </c>
      <c r="K633" s="54" t="n">
        <f aca="false">MIN(1000,MAX(K634,IF($A633&gt;=K$16,0,K$13*(K$16-$A633)+K$14*(K$16-$A633)^2+K$15*(K$16-$A633)^3)))</f>
        <v>0</v>
      </c>
      <c r="L633" s="54" t="n">
        <f aca="false">MIN(1000,MAX(L634,IF($A633&gt;=L$16,0,L$13*(L$16-$A633)+L$14*(L$16-$A633)^2+L$15*(L$16-$A633)^3)))</f>
        <v>0</v>
      </c>
      <c r="M633" s="54" t="n">
        <f aca="false">MIN(1000,MAX(M634,IF($A633&gt;=M$16,0,M$13*(M$16-$A633)+M$14*(M$16-$A633)^2+M$15*(M$16-$A633)^3)))</f>
        <v>0</v>
      </c>
      <c r="N633" s="54" t="n">
        <f aca="false">MIN(1000,MAX(N634,IF($A633&gt;=N$16,0,N$13*(N$16-$A633)+N$14*(N$16-$A633)^2+N$15*(N$16-$A633)^3)))</f>
        <v>0</v>
      </c>
      <c r="O633" s="54" t="n">
        <f aca="false">MIN(1000,MAX(O634,IF($A633&gt;=O$16,0,O$13*(O$16-$A633)+O$14*(O$16-$A633)^2+O$15*(O$16-$A633)^3)))</f>
        <v>0</v>
      </c>
      <c r="P633" s="54" t="n">
        <f aca="false">MIN(1000,MAX(P634,IF($A633&gt;=P$16,0,P$13*(P$16-$A633)+P$14*(P$16-$A633)^2+P$15*(P$16-$A633)^3)))</f>
        <v>0</v>
      </c>
      <c r="Q633" s="54" t="n">
        <f aca="false">MIN(1000,MAX(Q634,IF($A633&gt;=Q$16,0,Q$13*(Q$16-$A633)+Q$14*(Q$16-$A633)^2+Q$15*(Q$16-$A633)^3)))</f>
        <v>0</v>
      </c>
      <c r="R633" s="54" t="n">
        <f aca="false">MIN(1000,MAX(R634,IF($A633&gt;=R$16,0,R$13*(R$16-$A633)+R$14*(R$16-$A633)^2+R$15*(R$16-$A633)^3)))</f>
        <v>0</v>
      </c>
      <c r="S633" s="54" t="n">
        <f aca="false">MIN(1000,MAX(S634,IF($A633&gt;=S$16,0,S$13*(S$16-$A633)+S$14*(S$16-$A633)^2+S$15*(S$16-$A633)^3)))</f>
        <v>0</v>
      </c>
      <c r="T633" s="54" t="n">
        <f aca="false">MIN(1000,MAX(T634,IF($A633&gt;=T$16,0,T$13*(T$16-$A633)+T$14*(T$16-$A633)^2+T$15*(T$16-$A633)^3)))</f>
        <v>0</v>
      </c>
      <c r="U633" s="54" t="n">
        <f aca="false">MIN(1000,MAX(U634,IF($A633&gt;=U$16,0,U$13*(U$16-$A633)+U$14*(U$16-$A633)^2+U$15*(U$16-$A633)^3)))</f>
        <v>6.12745000000001</v>
      </c>
      <c r="V633" s="54" t="n">
        <f aca="false">MIN(1000,MAX(V634,IF($A633&gt;=V$16,0,V$13*(V$16-$A633)+V$14*(V$16-$A633)^2+V$15*(V$16-$A633)^3)))</f>
        <v>0</v>
      </c>
      <c r="W633" s="54" t="n">
        <f aca="false">MIN(1000,MAX(W634,IF($A633&gt;=W$16,0,W$13*(W$16-$A633)+W$14*(W$16-$A633)^2+W$15*(W$16-$A633)^3)))</f>
        <v>4.27248</v>
      </c>
      <c r="X633" s="54" t="n">
        <f aca="false">MIN(1000,MAX(X634,IF($A633&gt;=X$16,0,X$13*(X$16-$A633)+X$14*(X$16-$A633)^2+X$15*(X$16-$A633)^3)))</f>
        <v>0</v>
      </c>
      <c r="Y633" s="54" t="n">
        <f aca="false">MIN(1000,MAX(Y634,IF($A633&gt;=Y$16,0,Y$13*(Y$16-$A633)+Y$14*(Y$16-$A633)^2+Y$15*(Y$16-$A633)^3)))</f>
        <v>0</v>
      </c>
      <c r="Z633" s="54" t="n">
        <f aca="false">MIN(1000,MAX(Z634,IF($A633&gt;=Z$16,0,Z$13*(Z$16-$A633)+Z$14*(Z$16-$A633)^2+Z$15*(Z$16-$A633)^3)))</f>
        <v>0</v>
      </c>
      <c r="AC633" s="54" t="n">
        <f aca="false">MIN(1000,MAX(AC634,IF($A633&gt;=AC$16,0,AC$13*(AC$16-$A633)+AC$14*(AC$16-$A633)^2+AC$15*(AC$16-$A633)^3)))</f>
        <v>0</v>
      </c>
      <c r="AD633" s="54" t="n">
        <f aca="false">MIN(1000,MAX(AD634,IF($A633&gt;=AD$16,0,AD$13*(AD$16-$A633)+AD$14*(AD$16-$A633)^2+AD$15*(AD$16-$A633)^3)))</f>
        <v>0</v>
      </c>
      <c r="AE633" s="54" t="n">
        <f aca="false">MIN(1000,MAX(AE634,IF($A633&gt;=AE$16,0,AE$13*(AE$16-$A633)+AE$14*(AE$16-$A633)^2+AE$15*(AE$16-$A633)^3)))</f>
        <v>0</v>
      </c>
      <c r="AF633" s="54" t="n">
        <f aca="false">MIN(1000,MAX(AF634,IF($A633&gt;=AF$16,0,AF$13*(AF$16-$A633)+AF$14*(AF$16-$A633)^2+AF$15*(AF$16-$A633)^3)))</f>
        <v>0</v>
      </c>
      <c r="AG633" s="54" t="n">
        <f aca="false">MIN(1000,MAX(AG634,IF($A633&gt;=AG$16,0,AG$13*(AG$16-$A633)+AG$14*(AG$16-$A633)^2+AG$15*(AG$16-$A633)^3)))</f>
        <v>0</v>
      </c>
      <c r="AH633" s="54" t="n">
        <f aca="false">MIN(1000,MAX(AH634,IF($A633&gt;=AH$16,0,AH$13*(AH$16-$A633)+AH$14*(AH$16-$A633)^2+AH$15*(AH$16-$A633)^3)))</f>
        <v>0</v>
      </c>
      <c r="AI633" s="54" t="n">
        <f aca="false">MIN(1000,MAX(AI634,IF($A633&gt;=AI$16,0,AI$13*(AI$16-$A633)+AI$14*(AI$16-$A633)^2+AI$15*(AI$16-$A633)^3)))</f>
        <v>0</v>
      </c>
      <c r="AJ633" s="54" t="n">
        <f aca="false">MIN(1000,MAX(AJ634,IF($A633&gt;=AJ$16,0,AJ$13*(AJ$16-$A633)+AJ$14*(AJ$16-$A633)^2+AJ$15*(AJ$16-$A633)^3)))</f>
        <v>0</v>
      </c>
      <c r="AK633" s="54" t="n">
        <f aca="false">MIN(1000,MAX(AK634,IF($A633&gt;=AK$16,0,AK$13*(AK$16-$A633)+AK$14*(AK$16-$A633)^2+AK$15*(AK$16-$A633)^3)))</f>
        <v>0</v>
      </c>
      <c r="AL633" s="54" t="n">
        <f aca="false">MIN(1000,MAX(AL634,IF($A633&gt;=AL$16,0,AL$13*(AL$16-$A633)+AL$14*(AL$16-$A633)^2+AL$15*(AL$16-$A633)^3)))</f>
        <v>0</v>
      </c>
      <c r="AM633" s="54" t="n">
        <f aca="false">MIN(1000,MAX(AM634,IF($A633&gt;=AM$16,0,AM$13*(AM$16-$A633)+AM$14*(AM$16-$A633)^2+AM$15*(AM$16-$A633)^3)))</f>
        <v>0</v>
      </c>
      <c r="AN633" s="54" t="n">
        <f aca="false">MIN(1000,MAX(AN634,IF($A633&gt;=AN$16,0,AN$13*(AN$16-$A633)+AN$14*(AN$16-$A633)^2+AN$15*(AN$16-$A633)^3)))</f>
        <v>0</v>
      </c>
      <c r="AO633" s="54" t="n">
        <f aca="false">MIN(1000,MAX(AO634,IF($A633&gt;=AO$16,0,AO$13*(AO$16-$A633)+AO$14*(AO$16-$A633)^2+AO$15*(AO$16-$A633)^3)))</f>
        <v>0</v>
      </c>
      <c r="AP633" s="54" t="n">
        <f aca="false">MIN(1000,MAX(AP634,IF($A633&gt;=AP$16,0,AP$13*(AP$16-$A633)+AP$14*(AP$16-$A633)^2+AP$15*(AP$16-$A633)^3)))</f>
        <v>0</v>
      </c>
      <c r="AQ633" s="54" t="n">
        <f aca="false">MIN(1000,MAX(AQ634,IF($A633&gt;=AQ$16,0,AQ$13*(AQ$16-$A633)+AQ$14*(AQ$16-$A633)^2+AQ$15*(AQ$16-$A633)^3)))</f>
        <v>0</v>
      </c>
      <c r="AR633" s="54" t="n">
        <f aca="false">MIN(1000,MAX(AR634,IF($A633&gt;=AR$16,0,AR$13*(AR$16-$A633)+AR$14*(AR$16-$A633)^2+AR$15*(AR$16-$A633)^3)))</f>
        <v>0</v>
      </c>
      <c r="AS633" s="54" t="n">
        <f aca="false">MIN(1000,MAX(AS634,IF($A633&gt;=AS$16,0,AS$13*(AS$16-$A633)+AS$14*(AS$16-$A633)^2+AS$15*(AS$16-$A633)^3)))</f>
        <v>0</v>
      </c>
      <c r="AT633" s="54" t="n">
        <f aca="false">MIN(1000,MAX(AT634,IF($A633&gt;=AT$16,0,AT$13*(AT$16-$A633)+AT$14*(AT$16-$A633)^2+AT$15*(AT$16-$A633)^3)))</f>
        <v>0</v>
      </c>
      <c r="AU633" s="54" t="n">
        <f aca="false">MIN(1000,MAX(AU634,IF($A633&gt;=AU$16,0,AU$13*(AU$16-$A633)+AU$14*(AU$16-$A633)^2+AU$15*(AU$16-$A633)^3)))</f>
        <v>0</v>
      </c>
      <c r="AV633" s="54" t="n">
        <f aca="false">MIN(1000,MAX(AV634,IF($A633&gt;=AV$16,0,AV$13*(AV$16-$A633)+AV$14*(AV$16-$A633)^2+AV$15*(AV$16-$A633)^3)))</f>
        <v>36.3395300000001</v>
      </c>
      <c r="AW633" s="54" t="n">
        <f aca="false">MIN(1000,MAX(AW634,IF($A633&gt;=AW$16,0,AW$13*(AW$16-$A633)+AW$14*(AW$16-$A633)^2+AW$15*(AW$16-$A633)^3)))</f>
        <v>0</v>
      </c>
      <c r="AX633" s="54" t="n">
        <f aca="false">MIN(1000,MAX(AX634,IF($A633&gt;=AX$16,0,AX$13*(AX$16-$A633)+AX$14*(AX$16-$A633)^2+AX$15*(AX$16-$A633)^3)))</f>
        <v>57.204864</v>
      </c>
      <c r="AY633" s="54" t="n">
        <f aca="false">MIN(1000,MAX(AY634,IF($A633&gt;=AY$16,0,AY$13*(AY$16-$A633)+AY$14*(AY$16-$A633)^2+AY$15*(AY$16-$A633)^3)))</f>
        <v>0</v>
      </c>
      <c r="AZ633" s="54" t="n">
        <f aca="false">MIN(1000,MAX(AZ634,IF($A633&gt;=AZ$16,0,AZ$13*(AZ$16-$A633)+AZ$14*(AZ$16-$A633)^2+AZ$15*(AZ$16-$A633)^3)))</f>
        <v>0</v>
      </c>
      <c r="BA633" s="54" t="n">
        <f aca="false">MIN(1000,MAX(BA634,IF($A633&gt;=BA$16,0,BA$13*(BA$16-$A633)+BA$14*(BA$16-$A633)^2+BA$15*(BA$16-$A633)^3)))</f>
        <v>0</v>
      </c>
    </row>
    <row r="634" customFormat="false" ht="13.8" hidden="false" customHeight="false" outlineLevel="0" collapsed="false">
      <c r="A634" s="12" t="n">
        <f aca="false">A633+10</f>
        <v>6170</v>
      </c>
      <c r="B634" s="54" t="n">
        <f aca="false">MIN(1000,MAX(B635,IF($A634&gt;=B$16,0,B$13*(B$16-$A634)+B$14*(B$16-$A634)^2+B$15*(B$16-$A634)^3)))</f>
        <v>0</v>
      </c>
      <c r="C634" s="54" t="n">
        <f aca="false">MIN(1000,MAX(C635,IF($A634&gt;=C$16,0,C$13*(C$16-$A634)+C$14*(C$16-$A634)^2+C$15*(C$16-$A634)^3)))</f>
        <v>0</v>
      </c>
      <c r="D634" s="54" t="n">
        <f aca="false">MIN(1000,MAX(D635,IF($A634&gt;=D$16,0,D$13*(D$16-$A634)+D$14*(D$16-$A634)^2+D$15*(D$16-$A634)^3)))</f>
        <v>0</v>
      </c>
      <c r="E634" s="54" t="n">
        <f aca="false">MIN(1000,MAX(E635,IF($A634&gt;=E$16,0,E$13*(E$16-$A634)+E$14*(E$16-$A634)^2+E$15*(E$16-$A634)^3)))</f>
        <v>0</v>
      </c>
      <c r="F634" s="54" t="n">
        <f aca="false">MIN(1000,MAX(F635,IF($A634&gt;=F$16,0,F$13*(F$16-$A634)+F$14*(F$16-$A634)^2+F$15*(F$16-$A634)^3)))</f>
        <v>0</v>
      </c>
      <c r="G634" s="54" t="n">
        <f aca="false">MIN(1000,MAX(G635,IF($A634&gt;=G$16,0,G$13*(G$16-$A634)+G$14*(G$16-$A634)^2+G$15*(G$16-$A634)^3)))</f>
        <v>0</v>
      </c>
      <c r="H634" s="54" t="n">
        <f aca="false">MIN(1000,MAX(H635,IF($A634&gt;=H$16,0,H$13*(H$16-$A634)+H$14*(H$16-$A634)^2+H$15*(H$16-$A634)^3)))</f>
        <v>0</v>
      </c>
      <c r="I634" s="54" t="n">
        <f aca="false">MIN(1000,MAX(I635,IF($A634&gt;=I$16,0,I$13*(I$16-$A634)+I$14*(I$16-$A634)^2+I$15*(I$16-$A634)^3)))</f>
        <v>0</v>
      </c>
      <c r="J634" s="54" t="n">
        <f aca="false">MIN(1000,MAX(J635,IF($A634&gt;=J$16,0,J$13*(J$16-$A634)+J$14*(J$16-$A634)^2+J$15*(J$16-$A634)^3)))</f>
        <v>0</v>
      </c>
      <c r="K634" s="54" t="n">
        <f aca="false">MIN(1000,MAX(K635,IF($A634&gt;=K$16,0,K$13*(K$16-$A634)+K$14*(K$16-$A634)^2+K$15*(K$16-$A634)^3)))</f>
        <v>0</v>
      </c>
      <c r="L634" s="54" t="n">
        <f aca="false">MIN(1000,MAX(L635,IF($A634&gt;=L$16,0,L$13*(L$16-$A634)+L$14*(L$16-$A634)^2+L$15*(L$16-$A634)^3)))</f>
        <v>0</v>
      </c>
      <c r="M634" s="54" t="n">
        <f aca="false">MIN(1000,MAX(M635,IF($A634&gt;=M$16,0,M$13*(M$16-$A634)+M$14*(M$16-$A634)^2+M$15*(M$16-$A634)^3)))</f>
        <v>0</v>
      </c>
      <c r="N634" s="54" t="n">
        <f aca="false">MIN(1000,MAX(N635,IF($A634&gt;=N$16,0,N$13*(N$16-$A634)+N$14*(N$16-$A634)^2+N$15*(N$16-$A634)^3)))</f>
        <v>0</v>
      </c>
      <c r="O634" s="54" t="n">
        <f aca="false">MIN(1000,MAX(O635,IF($A634&gt;=O$16,0,O$13*(O$16-$A634)+O$14*(O$16-$A634)^2+O$15*(O$16-$A634)^3)))</f>
        <v>0</v>
      </c>
      <c r="P634" s="54" t="n">
        <f aca="false">MIN(1000,MAX(P635,IF($A634&gt;=P$16,0,P$13*(P$16-$A634)+P$14*(P$16-$A634)^2+P$15*(P$16-$A634)^3)))</f>
        <v>0</v>
      </c>
      <c r="Q634" s="54" t="n">
        <f aca="false">MIN(1000,MAX(Q635,IF($A634&gt;=Q$16,0,Q$13*(Q$16-$A634)+Q$14*(Q$16-$A634)^2+Q$15*(Q$16-$A634)^3)))</f>
        <v>0</v>
      </c>
      <c r="R634" s="54" t="n">
        <f aca="false">MIN(1000,MAX(R635,IF($A634&gt;=R$16,0,R$13*(R$16-$A634)+R$14*(R$16-$A634)^2+R$15*(R$16-$A634)^3)))</f>
        <v>0</v>
      </c>
      <c r="S634" s="54" t="n">
        <f aca="false">MIN(1000,MAX(S635,IF($A634&gt;=S$16,0,S$13*(S$16-$A634)+S$14*(S$16-$A634)^2+S$15*(S$16-$A634)^3)))</f>
        <v>0</v>
      </c>
      <c r="T634" s="54" t="n">
        <f aca="false">MIN(1000,MAX(T635,IF($A634&gt;=T$16,0,T$13*(T$16-$A634)+T$14*(T$16-$A634)^2+T$15*(T$16-$A634)^3)))</f>
        <v>0</v>
      </c>
      <c r="U634" s="54" t="n">
        <f aca="false">MIN(1000,MAX(U635,IF($A634&gt;=U$16,0,U$13*(U$16-$A634)+U$14*(U$16-$A634)^2+U$15*(U$16-$A634)^3)))</f>
        <v>5.88245000000001</v>
      </c>
      <c r="V634" s="54" t="n">
        <f aca="false">MIN(1000,MAX(V635,IF($A634&gt;=V$16,0,V$13*(V$16-$A634)+V$14*(V$16-$A634)^2+V$15*(V$16-$A634)^3)))</f>
        <v>0</v>
      </c>
      <c r="W634" s="54" t="n">
        <f aca="false">MIN(1000,MAX(W635,IF($A634&gt;=W$16,0,W$13*(W$16-$A634)+W$14*(W$16-$A634)^2+W$15*(W$16-$A634)^3)))</f>
        <v>4.14348</v>
      </c>
      <c r="X634" s="54" t="n">
        <f aca="false">MIN(1000,MAX(X635,IF($A634&gt;=X$16,0,X$13*(X$16-$A634)+X$14*(X$16-$A634)^2+X$15*(X$16-$A634)^3)))</f>
        <v>0</v>
      </c>
      <c r="Y634" s="54" t="n">
        <f aca="false">MIN(1000,MAX(Y635,IF($A634&gt;=Y$16,0,Y$13*(Y$16-$A634)+Y$14*(Y$16-$A634)^2+Y$15*(Y$16-$A634)^3)))</f>
        <v>0</v>
      </c>
      <c r="Z634" s="54" t="n">
        <f aca="false">MIN(1000,MAX(Z635,IF($A634&gt;=Z$16,0,Z$13*(Z$16-$A634)+Z$14*(Z$16-$A634)^2+Z$15*(Z$16-$A634)^3)))</f>
        <v>0</v>
      </c>
      <c r="AC634" s="54" t="n">
        <f aca="false">MIN(1000,MAX(AC635,IF($A634&gt;=AC$16,0,AC$13*(AC$16-$A634)+AC$14*(AC$16-$A634)^2+AC$15*(AC$16-$A634)^3)))</f>
        <v>0</v>
      </c>
      <c r="AD634" s="54" t="n">
        <f aca="false">MIN(1000,MAX(AD635,IF($A634&gt;=AD$16,0,AD$13*(AD$16-$A634)+AD$14*(AD$16-$A634)^2+AD$15*(AD$16-$A634)^3)))</f>
        <v>0</v>
      </c>
      <c r="AE634" s="54" t="n">
        <f aca="false">MIN(1000,MAX(AE635,IF($A634&gt;=AE$16,0,AE$13*(AE$16-$A634)+AE$14*(AE$16-$A634)^2+AE$15*(AE$16-$A634)^3)))</f>
        <v>0</v>
      </c>
      <c r="AF634" s="54" t="n">
        <f aca="false">MIN(1000,MAX(AF635,IF($A634&gt;=AF$16,0,AF$13*(AF$16-$A634)+AF$14*(AF$16-$A634)^2+AF$15*(AF$16-$A634)^3)))</f>
        <v>0</v>
      </c>
      <c r="AG634" s="54" t="n">
        <f aca="false">MIN(1000,MAX(AG635,IF($A634&gt;=AG$16,0,AG$13*(AG$16-$A634)+AG$14*(AG$16-$A634)^2+AG$15*(AG$16-$A634)^3)))</f>
        <v>0</v>
      </c>
      <c r="AH634" s="54" t="n">
        <f aca="false">MIN(1000,MAX(AH635,IF($A634&gt;=AH$16,0,AH$13*(AH$16-$A634)+AH$14*(AH$16-$A634)^2+AH$15*(AH$16-$A634)^3)))</f>
        <v>0</v>
      </c>
      <c r="AI634" s="54" t="n">
        <f aca="false">MIN(1000,MAX(AI635,IF($A634&gt;=AI$16,0,AI$13*(AI$16-$A634)+AI$14*(AI$16-$A634)^2+AI$15*(AI$16-$A634)^3)))</f>
        <v>0</v>
      </c>
      <c r="AJ634" s="54" t="n">
        <f aca="false">MIN(1000,MAX(AJ635,IF($A634&gt;=AJ$16,0,AJ$13*(AJ$16-$A634)+AJ$14*(AJ$16-$A634)^2+AJ$15*(AJ$16-$A634)^3)))</f>
        <v>0</v>
      </c>
      <c r="AK634" s="54" t="n">
        <f aca="false">MIN(1000,MAX(AK635,IF($A634&gt;=AK$16,0,AK$13*(AK$16-$A634)+AK$14*(AK$16-$A634)^2+AK$15*(AK$16-$A634)^3)))</f>
        <v>0</v>
      </c>
      <c r="AL634" s="54" t="n">
        <f aca="false">MIN(1000,MAX(AL635,IF($A634&gt;=AL$16,0,AL$13*(AL$16-$A634)+AL$14*(AL$16-$A634)^2+AL$15*(AL$16-$A634)^3)))</f>
        <v>0</v>
      </c>
      <c r="AM634" s="54" t="n">
        <f aca="false">MIN(1000,MAX(AM635,IF($A634&gt;=AM$16,0,AM$13*(AM$16-$A634)+AM$14*(AM$16-$A634)^2+AM$15*(AM$16-$A634)^3)))</f>
        <v>0</v>
      </c>
      <c r="AN634" s="54" t="n">
        <f aca="false">MIN(1000,MAX(AN635,IF($A634&gt;=AN$16,0,AN$13*(AN$16-$A634)+AN$14*(AN$16-$A634)^2+AN$15*(AN$16-$A634)^3)))</f>
        <v>0</v>
      </c>
      <c r="AO634" s="54" t="n">
        <f aca="false">MIN(1000,MAX(AO635,IF($A634&gt;=AO$16,0,AO$13*(AO$16-$A634)+AO$14*(AO$16-$A634)^2+AO$15*(AO$16-$A634)^3)))</f>
        <v>0</v>
      </c>
      <c r="AP634" s="54" t="n">
        <f aca="false">MIN(1000,MAX(AP635,IF($A634&gt;=AP$16,0,AP$13*(AP$16-$A634)+AP$14*(AP$16-$A634)^2+AP$15*(AP$16-$A634)^3)))</f>
        <v>0</v>
      </c>
      <c r="AQ634" s="54" t="n">
        <f aca="false">MIN(1000,MAX(AQ635,IF($A634&gt;=AQ$16,0,AQ$13*(AQ$16-$A634)+AQ$14*(AQ$16-$A634)^2+AQ$15*(AQ$16-$A634)^3)))</f>
        <v>0</v>
      </c>
      <c r="AR634" s="54" t="n">
        <f aca="false">MIN(1000,MAX(AR635,IF($A634&gt;=AR$16,0,AR$13*(AR$16-$A634)+AR$14*(AR$16-$A634)^2+AR$15*(AR$16-$A634)^3)))</f>
        <v>0</v>
      </c>
      <c r="AS634" s="54" t="n">
        <f aca="false">MIN(1000,MAX(AS635,IF($A634&gt;=AS$16,0,AS$13*(AS$16-$A634)+AS$14*(AS$16-$A634)^2+AS$15*(AS$16-$A634)^3)))</f>
        <v>0</v>
      </c>
      <c r="AT634" s="54" t="n">
        <f aca="false">MIN(1000,MAX(AT635,IF($A634&gt;=AT$16,0,AT$13*(AT$16-$A634)+AT$14*(AT$16-$A634)^2+AT$15*(AT$16-$A634)^3)))</f>
        <v>0</v>
      </c>
      <c r="AU634" s="54" t="n">
        <f aca="false">MIN(1000,MAX(AU635,IF($A634&gt;=AU$16,0,AU$13*(AU$16-$A634)+AU$14*(AU$16-$A634)^2+AU$15*(AU$16-$A634)^3)))</f>
        <v>0</v>
      </c>
      <c r="AV634" s="54" t="n">
        <f aca="false">MIN(1000,MAX(AV635,IF($A634&gt;=AV$16,0,AV$13*(AV$16-$A634)+AV$14*(AV$16-$A634)^2+AV$15*(AV$16-$A634)^3)))</f>
        <v>34.8865300000001</v>
      </c>
      <c r="AW634" s="54" t="n">
        <f aca="false">MIN(1000,MAX(AW635,IF($A634&gt;=AW$16,0,AW$13*(AW$16-$A634)+AW$14*(AW$16-$A634)^2+AW$15*(AW$16-$A634)^3)))</f>
        <v>0</v>
      </c>
      <c r="AX634" s="54" t="n">
        <f aca="false">MIN(1000,MAX(AX635,IF($A634&gt;=AX$16,0,AX$13*(AX$16-$A634)+AX$14*(AX$16-$A634)^2+AX$15*(AX$16-$A634)^3)))</f>
        <v>56.762464</v>
      </c>
      <c r="AY634" s="54" t="n">
        <f aca="false">MIN(1000,MAX(AY635,IF($A634&gt;=AY$16,0,AY$13*(AY$16-$A634)+AY$14*(AY$16-$A634)^2+AY$15*(AY$16-$A634)^3)))</f>
        <v>0</v>
      </c>
      <c r="AZ634" s="54" t="n">
        <f aca="false">MIN(1000,MAX(AZ635,IF($A634&gt;=AZ$16,0,AZ$13*(AZ$16-$A634)+AZ$14*(AZ$16-$A634)^2+AZ$15*(AZ$16-$A634)^3)))</f>
        <v>0</v>
      </c>
      <c r="BA634" s="54" t="n">
        <f aca="false">MIN(1000,MAX(BA635,IF($A634&gt;=BA$16,0,BA$13*(BA$16-$A634)+BA$14*(BA$16-$A634)^2+BA$15*(BA$16-$A634)^3)))</f>
        <v>0</v>
      </c>
    </row>
    <row r="635" customFormat="false" ht="13.8" hidden="false" customHeight="false" outlineLevel="0" collapsed="false">
      <c r="A635" s="12" t="n">
        <f aca="false">A634+10</f>
        <v>6180</v>
      </c>
      <c r="B635" s="54" t="n">
        <f aca="false">MIN(1000,MAX(B636,IF($A635&gt;=B$16,0,B$13*(B$16-$A635)+B$14*(B$16-$A635)^2+B$15*(B$16-$A635)^3)))</f>
        <v>0</v>
      </c>
      <c r="C635" s="54" t="n">
        <f aca="false">MIN(1000,MAX(C636,IF($A635&gt;=C$16,0,C$13*(C$16-$A635)+C$14*(C$16-$A635)^2+C$15*(C$16-$A635)^3)))</f>
        <v>0</v>
      </c>
      <c r="D635" s="54" t="n">
        <f aca="false">MIN(1000,MAX(D636,IF($A635&gt;=D$16,0,D$13*(D$16-$A635)+D$14*(D$16-$A635)^2+D$15*(D$16-$A635)^3)))</f>
        <v>0</v>
      </c>
      <c r="E635" s="54" t="n">
        <f aca="false">MIN(1000,MAX(E636,IF($A635&gt;=E$16,0,E$13*(E$16-$A635)+E$14*(E$16-$A635)^2+E$15*(E$16-$A635)^3)))</f>
        <v>0</v>
      </c>
      <c r="F635" s="54" t="n">
        <f aca="false">MIN(1000,MAX(F636,IF($A635&gt;=F$16,0,F$13*(F$16-$A635)+F$14*(F$16-$A635)^2+F$15*(F$16-$A635)^3)))</f>
        <v>0</v>
      </c>
      <c r="G635" s="54" t="n">
        <f aca="false">MIN(1000,MAX(G636,IF($A635&gt;=G$16,0,G$13*(G$16-$A635)+G$14*(G$16-$A635)^2+G$15*(G$16-$A635)^3)))</f>
        <v>0</v>
      </c>
      <c r="H635" s="54" t="n">
        <f aca="false">MIN(1000,MAX(H636,IF($A635&gt;=H$16,0,H$13*(H$16-$A635)+H$14*(H$16-$A635)^2+H$15*(H$16-$A635)^3)))</f>
        <v>0</v>
      </c>
      <c r="I635" s="54" t="n">
        <f aca="false">MIN(1000,MAX(I636,IF($A635&gt;=I$16,0,I$13*(I$16-$A635)+I$14*(I$16-$A635)^2+I$15*(I$16-$A635)^3)))</f>
        <v>0</v>
      </c>
      <c r="J635" s="54" t="n">
        <f aca="false">MIN(1000,MAX(J636,IF($A635&gt;=J$16,0,J$13*(J$16-$A635)+J$14*(J$16-$A635)^2+J$15*(J$16-$A635)^3)))</f>
        <v>0</v>
      </c>
      <c r="K635" s="54" t="n">
        <f aca="false">MIN(1000,MAX(K636,IF($A635&gt;=K$16,0,K$13*(K$16-$A635)+K$14*(K$16-$A635)^2+K$15*(K$16-$A635)^3)))</f>
        <v>0</v>
      </c>
      <c r="L635" s="54" t="n">
        <f aca="false">MIN(1000,MAX(L636,IF($A635&gt;=L$16,0,L$13*(L$16-$A635)+L$14*(L$16-$A635)^2+L$15*(L$16-$A635)^3)))</f>
        <v>0</v>
      </c>
      <c r="M635" s="54" t="n">
        <f aca="false">MIN(1000,MAX(M636,IF($A635&gt;=M$16,0,M$13*(M$16-$A635)+M$14*(M$16-$A635)^2+M$15*(M$16-$A635)^3)))</f>
        <v>0</v>
      </c>
      <c r="N635" s="54" t="n">
        <f aca="false">MIN(1000,MAX(N636,IF($A635&gt;=N$16,0,N$13*(N$16-$A635)+N$14*(N$16-$A635)^2+N$15*(N$16-$A635)^3)))</f>
        <v>0</v>
      </c>
      <c r="O635" s="54" t="n">
        <f aca="false">MIN(1000,MAX(O636,IF($A635&gt;=O$16,0,O$13*(O$16-$A635)+O$14*(O$16-$A635)^2+O$15*(O$16-$A635)^3)))</f>
        <v>0</v>
      </c>
      <c r="P635" s="54" t="n">
        <f aca="false">MIN(1000,MAX(P636,IF($A635&gt;=P$16,0,P$13*(P$16-$A635)+P$14*(P$16-$A635)^2+P$15*(P$16-$A635)^3)))</f>
        <v>0</v>
      </c>
      <c r="Q635" s="54" t="n">
        <f aca="false">MIN(1000,MAX(Q636,IF($A635&gt;=Q$16,0,Q$13*(Q$16-$A635)+Q$14*(Q$16-$A635)^2+Q$15*(Q$16-$A635)^3)))</f>
        <v>0</v>
      </c>
      <c r="R635" s="54" t="n">
        <f aca="false">MIN(1000,MAX(R636,IF($A635&gt;=R$16,0,R$13*(R$16-$A635)+R$14*(R$16-$A635)^2+R$15*(R$16-$A635)^3)))</f>
        <v>0</v>
      </c>
      <c r="S635" s="54" t="n">
        <f aca="false">MIN(1000,MAX(S636,IF($A635&gt;=S$16,0,S$13*(S$16-$A635)+S$14*(S$16-$A635)^2+S$15*(S$16-$A635)^3)))</f>
        <v>0</v>
      </c>
      <c r="T635" s="54" t="n">
        <f aca="false">MIN(1000,MAX(T636,IF($A635&gt;=T$16,0,T$13*(T$16-$A635)+T$14*(T$16-$A635)^2+T$15*(T$16-$A635)^3)))</f>
        <v>0</v>
      </c>
      <c r="U635" s="54" t="n">
        <f aca="false">MIN(1000,MAX(U636,IF($A635&gt;=U$16,0,U$13*(U$16-$A635)+U$14*(U$16-$A635)^2+U$15*(U$16-$A635)^3)))</f>
        <v>5.63745000000001</v>
      </c>
      <c r="V635" s="54" t="n">
        <f aca="false">MIN(1000,MAX(V636,IF($A635&gt;=V$16,0,V$13*(V$16-$A635)+V$14*(V$16-$A635)^2+V$15*(V$16-$A635)^3)))</f>
        <v>0</v>
      </c>
      <c r="W635" s="54" t="n">
        <f aca="false">MIN(1000,MAX(W636,IF($A635&gt;=W$16,0,W$13*(W$16-$A635)+W$14*(W$16-$A635)^2+W$15*(W$16-$A635)^3)))</f>
        <v>4.01448</v>
      </c>
      <c r="X635" s="54" t="n">
        <f aca="false">MIN(1000,MAX(X636,IF($A635&gt;=X$16,0,X$13*(X$16-$A635)+X$14*(X$16-$A635)^2+X$15*(X$16-$A635)^3)))</f>
        <v>0</v>
      </c>
      <c r="Y635" s="54" t="n">
        <f aca="false">MIN(1000,MAX(Y636,IF($A635&gt;=Y$16,0,Y$13*(Y$16-$A635)+Y$14*(Y$16-$A635)^2+Y$15*(Y$16-$A635)^3)))</f>
        <v>0</v>
      </c>
      <c r="Z635" s="54" t="n">
        <f aca="false">MIN(1000,MAX(Z636,IF($A635&gt;=Z$16,0,Z$13*(Z$16-$A635)+Z$14*(Z$16-$A635)^2+Z$15*(Z$16-$A635)^3)))</f>
        <v>0</v>
      </c>
      <c r="AC635" s="54" t="n">
        <f aca="false">MIN(1000,MAX(AC636,IF($A635&gt;=AC$16,0,AC$13*(AC$16-$A635)+AC$14*(AC$16-$A635)^2+AC$15*(AC$16-$A635)^3)))</f>
        <v>0</v>
      </c>
      <c r="AD635" s="54" t="n">
        <f aca="false">MIN(1000,MAX(AD636,IF($A635&gt;=AD$16,0,AD$13*(AD$16-$A635)+AD$14*(AD$16-$A635)^2+AD$15*(AD$16-$A635)^3)))</f>
        <v>0</v>
      </c>
      <c r="AE635" s="54" t="n">
        <f aca="false">MIN(1000,MAX(AE636,IF($A635&gt;=AE$16,0,AE$13*(AE$16-$A635)+AE$14*(AE$16-$A635)^2+AE$15*(AE$16-$A635)^3)))</f>
        <v>0</v>
      </c>
      <c r="AF635" s="54" t="n">
        <f aca="false">MIN(1000,MAX(AF636,IF($A635&gt;=AF$16,0,AF$13*(AF$16-$A635)+AF$14*(AF$16-$A635)^2+AF$15*(AF$16-$A635)^3)))</f>
        <v>0</v>
      </c>
      <c r="AG635" s="54" t="n">
        <f aca="false">MIN(1000,MAX(AG636,IF($A635&gt;=AG$16,0,AG$13*(AG$16-$A635)+AG$14*(AG$16-$A635)^2+AG$15*(AG$16-$A635)^3)))</f>
        <v>0</v>
      </c>
      <c r="AH635" s="54" t="n">
        <f aca="false">MIN(1000,MAX(AH636,IF($A635&gt;=AH$16,0,AH$13*(AH$16-$A635)+AH$14*(AH$16-$A635)^2+AH$15*(AH$16-$A635)^3)))</f>
        <v>0</v>
      </c>
      <c r="AI635" s="54" t="n">
        <f aca="false">MIN(1000,MAX(AI636,IF($A635&gt;=AI$16,0,AI$13*(AI$16-$A635)+AI$14*(AI$16-$A635)^2+AI$15*(AI$16-$A635)^3)))</f>
        <v>0</v>
      </c>
      <c r="AJ635" s="54" t="n">
        <f aca="false">MIN(1000,MAX(AJ636,IF($A635&gt;=AJ$16,0,AJ$13*(AJ$16-$A635)+AJ$14*(AJ$16-$A635)^2+AJ$15*(AJ$16-$A635)^3)))</f>
        <v>0</v>
      </c>
      <c r="AK635" s="54" t="n">
        <f aca="false">MIN(1000,MAX(AK636,IF($A635&gt;=AK$16,0,AK$13*(AK$16-$A635)+AK$14*(AK$16-$A635)^2+AK$15*(AK$16-$A635)^3)))</f>
        <v>0</v>
      </c>
      <c r="AL635" s="54" t="n">
        <f aca="false">MIN(1000,MAX(AL636,IF($A635&gt;=AL$16,0,AL$13*(AL$16-$A635)+AL$14*(AL$16-$A635)^2+AL$15*(AL$16-$A635)^3)))</f>
        <v>0</v>
      </c>
      <c r="AM635" s="54" t="n">
        <f aca="false">MIN(1000,MAX(AM636,IF($A635&gt;=AM$16,0,AM$13*(AM$16-$A635)+AM$14*(AM$16-$A635)^2+AM$15*(AM$16-$A635)^3)))</f>
        <v>0</v>
      </c>
      <c r="AN635" s="54" t="n">
        <f aca="false">MIN(1000,MAX(AN636,IF($A635&gt;=AN$16,0,AN$13*(AN$16-$A635)+AN$14*(AN$16-$A635)^2+AN$15*(AN$16-$A635)^3)))</f>
        <v>0</v>
      </c>
      <c r="AO635" s="54" t="n">
        <f aca="false">MIN(1000,MAX(AO636,IF($A635&gt;=AO$16,0,AO$13*(AO$16-$A635)+AO$14*(AO$16-$A635)^2+AO$15*(AO$16-$A635)^3)))</f>
        <v>0</v>
      </c>
      <c r="AP635" s="54" t="n">
        <f aca="false">MIN(1000,MAX(AP636,IF($A635&gt;=AP$16,0,AP$13*(AP$16-$A635)+AP$14*(AP$16-$A635)^2+AP$15*(AP$16-$A635)^3)))</f>
        <v>0</v>
      </c>
      <c r="AQ635" s="54" t="n">
        <f aca="false">MIN(1000,MAX(AQ636,IF($A635&gt;=AQ$16,0,AQ$13*(AQ$16-$A635)+AQ$14*(AQ$16-$A635)^2+AQ$15*(AQ$16-$A635)^3)))</f>
        <v>0</v>
      </c>
      <c r="AR635" s="54" t="n">
        <f aca="false">MIN(1000,MAX(AR636,IF($A635&gt;=AR$16,0,AR$13*(AR$16-$A635)+AR$14*(AR$16-$A635)^2+AR$15*(AR$16-$A635)^3)))</f>
        <v>0</v>
      </c>
      <c r="AS635" s="54" t="n">
        <f aca="false">MIN(1000,MAX(AS636,IF($A635&gt;=AS$16,0,AS$13*(AS$16-$A635)+AS$14*(AS$16-$A635)^2+AS$15*(AS$16-$A635)^3)))</f>
        <v>0</v>
      </c>
      <c r="AT635" s="54" t="n">
        <f aca="false">MIN(1000,MAX(AT636,IF($A635&gt;=AT$16,0,AT$13*(AT$16-$A635)+AT$14*(AT$16-$A635)^2+AT$15*(AT$16-$A635)^3)))</f>
        <v>0</v>
      </c>
      <c r="AU635" s="54" t="n">
        <f aca="false">MIN(1000,MAX(AU636,IF($A635&gt;=AU$16,0,AU$13*(AU$16-$A635)+AU$14*(AU$16-$A635)^2+AU$15*(AU$16-$A635)^3)))</f>
        <v>0</v>
      </c>
      <c r="AV635" s="54" t="n">
        <f aca="false">MIN(1000,MAX(AV636,IF($A635&gt;=AV$16,0,AV$13*(AV$16-$A635)+AV$14*(AV$16-$A635)^2+AV$15*(AV$16-$A635)^3)))</f>
        <v>33.4335300000001</v>
      </c>
      <c r="AW635" s="54" t="n">
        <f aca="false">MIN(1000,MAX(AW636,IF($A635&gt;=AW$16,0,AW$13*(AW$16-$A635)+AW$14*(AW$16-$A635)^2+AW$15*(AW$16-$A635)^3)))</f>
        <v>0</v>
      </c>
      <c r="AX635" s="54" t="n">
        <f aca="false">MIN(1000,MAX(AX636,IF($A635&gt;=AX$16,0,AX$13*(AX$16-$A635)+AX$14*(AX$16-$A635)^2+AX$15*(AX$16-$A635)^3)))</f>
        <v>56.240064</v>
      </c>
      <c r="AY635" s="54" t="n">
        <f aca="false">MIN(1000,MAX(AY636,IF($A635&gt;=AY$16,0,AY$13*(AY$16-$A635)+AY$14*(AY$16-$A635)^2+AY$15*(AY$16-$A635)^3)))</f>
        <v>0</v>
      </c>
      <c r="AZ635" s="54" t="n">
        <f aca="false">MIN(1000,MAX(AZ636,IF($A635&gt;=AZ$16,0,AZ$13*(AZ$16-$A635)+AZ$14*(AZ$16-$A635)^2+AZ$15*(AZ$16-$A635)^3)))</f>
        <v>0</v>
      </c>
      <c r="BA635" s="54" t="n">
        <f aca="false">MIN(1000,MAX(BA636,IF($A635&gt;=BA$16,0,BA$13*(BA$16-$A635)+BA$14*(BA$16-$A635)^2+BA$15*(BA$16-$A635)^3)))</f>
        <v>0</v>
      </c>
    </row>
    <row r="636" customFormat="false" ht="13.8" hidden="false" customHeight="false" outlineLevel="0" collapsed="false">
      <c r="A636" s="12" t="n">
        <f aca="false">A635+10</f>
        <v>6190</v>
      </c>
      <c r="B636" s="54" t="n">
        <f aca="false">MIN(1000,MAX(B637,IF($A636&gt;=B$16,0,B$13*(B$16-$A636)+B$14*(B$16-$A636)^2+B$15*(B$16-$A636)^3)))</f>
        <v>0</v>
      </c>
      <c r="C636" s="54" t="n">
        <f aca="false">MIN(1000,MAX(C637,IF($A636&gt;=C$16,0,C$13*(C$16-$A636)+C$14*(C$16-$A636)^2+C$15*(C$16-$A636)^3)))</f>
        <v>0</v>
      </c>
      <c r="D636" s="54" t="n">
        <f aca="false">MIN(1000,MAX(D637,IF($A636&gt;=D$16,0,D$13*(D$16-$A636)+D$14*(D$16-$A636)^2+D$15*(D$16-$A636)^3)))</f>
        <v>0</v>
      </c>
      <c r="E636" s="54" t="n">
        <f aca="false">MIN(1000,MAX(E637,IF($A636&gt;=E$16,0,E$13*(E$16-$A636)+E$14*(E$16-$A636)^2+E$15*(E$16-$A636)^3)))</f>
        <v>0</v>
      </c>
      <c r="F636" s="54" t="n">
        <f aca="false">MIN(1000,MAX(F637,IF($A636&gt;=F$16,0,F$13*(F$16-$A636)+F$14*(F$16-$A636)^2+F$15*(F$16-$A636)^3)))</f>
        <v>0</v>
      </c>
      <c r="G636" s="54" t="n">
        <f aca="false">MIN(1000,MAX(G637,IF($A636&gt;=G$16,0,G$13*(G$16-$A636)+G$14*(G$16-$A636)^2+G$15*(G$16-$A636)^3)))</f>
        <v>0</v>
      </c>
      <c r="H636" s="54" t="n">
        <f aca="false">MIN(1000,MAX(H637,IF($A636&gt;=H$16,0,H$13*(H$16-$A636)+H$14*(H$16-$A636)^2+H$15*(H$16-$A636)^3)))</f>
        <v>0</v>
      </c>
      <c r="I636" s="54" t="n">
        <f aca="false">MIN(1000,MAX(I637,IF($A636&gt;=I$16,0,I$13*(I$16-$A636)+I$14*(I$16-$A636)^2+I$15*(I$16-$A636)^3)))</f>
        <v>0</v>
      </c>
      <c r="J636" s="54" t="n">
        <f aca="false">MIN(1000,MAX(J637,IF($A636&gt;=J$16,0,J$13*(J$16-$A636)+J$14*(J$16-$A636)^2+J$15*(J$16-$A636)^3)))</f>
        <v>0</v>
      </c>
      <c r="K636" s="54" t="n">
        <f aca="false">MIN(1000,MAX(K637,IF($A636&gt;=K$16,0,K$13*(K$16-$A636)+K$14*(K$16-$A636)^2+K$15*(K$16-$A636)^3)))</f>
        <v>0</v>
      </c>
      <c r="L636" s="54" t="n">
        <f aca="false">MIN(1000,MAX(L637,IF($A636&gt;=L$16,0,L$13*(L$16-$A636)+L$14*(L$16-$A636)^2+L$15*(L$16-$A636)^3)))</f>
        <v>0</v>
      </c>
      <c r="M636" s="54" t="n">
        <f aca="false">MIN(1000,MAX(M637,IF($A636&gt;=M$16,0,M$13*(M$16-$A636)+M$14*(M$16-$A636)^2+M$15*(M$16-$A636)^3)))</f>
        <v>0</v>
      </c>
      <c r="N636" s="54" t="n">
        <f aca="false">MIN(1000,MAX(N637,IF($A636&gt;=N$16,0,N$13*(N$16-$A636)+N$14*(N$16-$A636)^2+N$15*(N$16-$A636)^3)))</f>
        <v>0</v>
      </c>
      <c r="O636" s="54" t="n">
        <f aca="false">MIN(1000,MAX(O637,IF($A636&gt;=O$16,0,O$13*(O$16-$A636)+O$14*(O$16-$A636)^2+O$15*(O$16-$A636)^3)))</f>
        <v>0</v>
      </c>
      <c r="P636" s="54" t="n">
        <f aca="false">MIN(1000,MAX(P637,IF($A636&gt;=P$16,0,P$13*(P$16-$A636)+P$14*(P$16-$A636)^2+P$15*(P$16-$A636)^3)))</f>
        <v>0</v>
      </c>
      <c r="Q636" s="54" t="n">
        <f aca="false">MIN(1000,MAX(Q637,IF($A636&gt;=Q$16,0,Q$13*(Q$16-$A636)+Q$14*(Q$16-$A636)^2+Q$15*(Q$16-$A636)^3)))</f>
        <v>0</v>
      </c>
      <c r="R636" s="54" t="n">
        <f aca="false">MIN(1000,MAX(R637,IF($A636&gt;=R$16,0,R$13*(R$16-$A636)+R$14*(R$16-$A636)^2+R$15*(R$16-$A636)^3)))</f>
        <v>0</v>
      </c>
      <c r="S636" s="54" t="n">
        <f aca="false">MIN(1000,MAX(S637,IF($A636&gt;=S$16,0,S$13*(S$16-$A636)+S$14*(S$16-$A636)^2+S$15*(S$16-$A636)^3)))</f>
        <v>0</v>
      </c>
      <c r="T636" s="54" t="n">
        <f aca="false">MIN(1000,MAX(T637,IF($A636&gt;=T$16,0,T$13*(T$16-$A636)+T$14*(T$16-$A636)^2+T$15*(T$16-$A636)^3)))</f>
        <v>0</v>
      </c>
      <c r="U636" s="54" t="n">
        <f aca="false">MIN(1000,MAX(U637,IF($A636&gt;=U$16,0,U$13*(U$16-$A636)+U$14*(U$16-$A636)^2+U$15*(U$16-$A636)^3)))</f>
        <v>5.39245000000001</v>
      </c>
      <c r="V636" s="54" t="n">
        <f aca="false">MIN(1000,MAX(V637,IF($A636&gt;=V$16,0,V$13*(V$16-$A636)+V$14*(V$16-$A636)^2+V$15*(V$16-$A636)^3)))</f>
        <v>0</v>
      </c>
      <c r="W636" s="54" t="n">
        <f aca="false">MIN(1000,MAX(W637,IF($A636&gt;=W$16,0,W$13*(W$16-$A636)+W$14*(W$16-$A636)^2+W$15*(W$16-$A636)^3)))</f>
        <v>3.88548</v>
      </c>
      <c r="X636" s="54" t="n">
        <f aca="false">MIN(1000,MAX(X637,IF($A636&gt;=X$16,0,X$13*(X$16-$A636)+X$14*(X$16-$A636)^2+X$15*(X$16-$A636)^3)))</f>
        <v>0</v>
      </c>
      <c r="Y636" s="54" t="n">
        <f aca="false">MIN(1000,MAX(Y637,IF($A636&gt;=Y$16,0,Y$13*(Y$16-$A636)+Y$14*(Y$16-$A636)^2+Y$15*(Y$16-$A636)^3)))</f>
        <v>0</v>
      </c>
      <c r="Z636" s="54" t="n">
        <f aca="false">MIN(1000,MAX(Z637,IF($A636&gt;=Z$16,0,Z$13*(Z$16-$A636)+Z$14*(Z$16-$A636)^2+Z$15*(Z$16-$A636)^3)))</f>
        <v>0</v>
      </c>
      <c r="AC636" s="54" t="n">
        <f aca="false">MIN(1000,MAX(AC637,IF($A636&gt;=AC$16,0,AC$13*(AC$16-$A636)+AC$14*(AC$16-$A636)^2+AC$15*(AC$16-$A636)^3)))</f>
        <v>0</v>
      </c>
      <c r="AD636" s="54" t="n">
        <f aca="false">MIN(1000,MAX(AD637,IF($A636&gt;=AD$16,0,AD$13*(AD$16-$A636)+AD$14*(AD$16-$A636)^2+AD$15*(AD$16-$A636)^3)))</f>
        <v>0</v>
      </c>
      <c r="AE636" s="54" t="n">
        <f aca="false">MIN(1000,MAX(AE637,IF($A636&gt;=AE$16,0,AE$13*(AE$16-$A636)+AE$14*(AE$16-$A636)^2+AE$15*(AE$16-$A636)^3)))</f>
        <v>0</v>
      </c>
      <c r="AF636" s="54" t="n">
        <f aca="false">MIN(1000,MAX(AF637,IF($A636&gt;=AF$16,0,AF$13*(AF$16-$A636)+AF$14*(AF$16-$A636)^2+AF$15*(AF$16-$A636)^3)))</f>
        <v>0</v>
      </c>
      <c r="AG636" s="54" t="n">
        <f aca="false">MIN(1000,MAX(AG637,IF($A636&gt;=AG$16,0,AG$13*(AG$16-$A636)+AG$14*(AG$16-$A636)^2+AG$15*(AG$16-$A636)^3)))</f>
        <v>0</v>
      </c>
      <c r="AH636" s="54" t="n">
        <f aca="false">MIN(1000,MAX(AH637,IF($A636&gt;=AH$16,0,AH$13*(AH$16-$A636)+AH$14*(AH$16-$A636)^2+AH$15*(AH$16-$A636)^3)))</f>
        <v>0</v>
      </c>
      <c r="AI636" s="54" t="n">
        <f aca="false">MIN(1000,MAX(AI637,IF($A636&gt;=AI$16,0,AI$13*(AI$16-$A636)+AI$14*(AI$16-$A636)^2+AI$15*(AI$16-$A636)^3)))</f>
        <v>0</v>
      </c>
      <c r="AJ636" s="54" t="n">
        <f aca="false">MIN(1000,MAX(AJ637,IF($A636&gt;=AJ$16,0,AJ$13*(AJ$16-$A636)+AJ$14*(AJ$16-$A636)^2+AJ$15*(AJ$16-$A636)^3)))</f>
        <v>0</v>
      </c>
      <c r="AK636" s="54" t="n">
        <f aca="false">MIN(1000,MAX(AK637,IF($A636&gt;=AK$16,0,AK$13*(AK$16-$A636)+AK$14*(AK$16-$A636)^2+AK$15*(AK$16-$A636)^3)))</f>
        <v>0</v>
      </c>
      <c r="AL636" s="54" t="n">
        <f aca="false">MIN(1000,MAX(AL637,IF($A636&gt;=AL$16,0,AL$13*(AL$16-$A636)+AL$14*(AL$16-$A636)^2+AL$15*(AL$16-$A636)^3)))</f>
        <v>0</v>
      </c>
      <c r="AM636" s="54" t="n">
        <f aca="false">MIN(1000,MAX(AM637,IF($A636&gt;=AM$16,0,AM$13*(AM$16-$A636)+AM$14*(AM$16-$A636)^2+AM$15*(AM$16-$A636)^3)))</f>
        <v>0</v>
      </c>
      <c r="AN636" s="54" t="n">
        <f aca="false">MIN(1000,MAX(AN637,IF($A636&gt;=AN$16,0,AN$13*(AN$16-$A636)+AN$14*(AN$16-$A636)^2+AN$15*(AN$16-$A636)^3)))</f>
        <v>0</v>
      </c>
      <c r="AO636" s="54" t="n">
        <f aca="false">MIN(1000,MAX(AO637,IF($A636&gt;=AO$16,0,AO$13*(AO$16-$A636)+AO$14*(AO$16-$A636)^2+AO$15*(AO$16-$A636)^3)))</f>
        <v>0</v>
      </c>
      <c r="AP636" s="54" t="n">
        <f aca="false">MIN(1000,MAX(AP637,IF($A636&gt;=AP$16,0,AP$13*(AP$16-$A636)+AP$14*(AP$16-$A636)^2+AP$15*(AP$16-$A636)^3)))</f>
        <v>0</v>
      </c>
      <c r="AQ636" s="54" t="n">
        <f aca="false">MIN(1000,MAX(AQ637,IF($A636&gt;=AQ$16,0,AQ$13*(AQ$16-$A636)+AQ$14*(AQ$16-$A636)^2+AQ$15*(AQ$16-$A636)^3)))</f>
        <v>0</v>
      </c>
      <c r="AR636" s="54" t="n">
        <f aca="false">MIN(1000,MAX(AR637,IF($A636&gt;=AR$16,0,AR$13*(AR$16-$A636)+AR$14*(AR$16-$A636)^2+AR$15*(AR$16-$A636)^3)))</f>
        <v>0</v>
      </c>
      <c r="AS636" s="54" t="n">
        <f aca="false">MIN(1000,MAX(AS637,IF($A636&gt;=AS$16,0,AS$13*(AS$16-$A636)+AS$14*(AS$16-$A636)^2+AS$15*(AS$16-$A636)^3)))</f>
        <v>0</v>
      </c>
      <c r="AT636" s="54" t="n">
        <f aca="false">MIN(1000,MAX(AT637,IF($A636&gt;=AT$16,0,AT$13*(AT$16-$A636)+AT$14*(AT$16-$A636)^2+AT$15*(AT$16-$A636)^3)))</f>
        <v>0</v>
      </c>
      <c r="AU636" s="54" t="n">
        <f aca="false">MIN(1000,MAX(AU637,IF($A636&gt;=AU$16,0,AU$13*(AU$16-$A636)+AU$14*(AU$16-$A636)^2+AU$15*(AU$16-$A636)^3)))</f>
        <v>0</v>
      </c>
      <c r="AV636" s="54" t="n">
        <f aca="false">MIN(1000,MAX(AV637,IF($A636&gt;=AV$16,0,AV$13*(AV$16-$A636)+AV$14*(AV$16-$A636)^2+AV$15*(AV$16-$A636)^3)))</f>
        <v>31.9805300000001</v>
      </c>
      <c r="AW636" s="54" t="n">
        <f aca="false">MIN(1000,MAX(AW637,IF($A636&gt;=AW$16,0,AW$13*(AW$16-$A636)+AW$14*(AW$16-$A636)^2+AW$15*(AW$16-$A636)^3)))</f>
        <v>0</v>
      </c>
      <c r="AX636" s="54" t="n">
        <f aca="false">MIN(1000,MAX(AX637,IF($A636&gt;=AX$16,0,AX$13*(AX$16-$A636)+AX$14*(AX$16-$A636)^2+AX$15*(AX$16-$A636)^3)))</f>
        <v>55.637664</v>
      </c>
      <c r="AY636" s="54" t="n">
        <f aca="false">MIN(1000,MAX(AY637,IF($A636&gt;=AY$16,0,AY$13*(AY$16-$A636)+AY$14*(AY$16-$A636)^2+AY$15*(AY$16-$A636)^3)))</f>
        <v>0</v>
      </c>
      <c r="AZ636" s="54" t="n">
        <f aca="false">MIN(1000,MAX(AZ637,IF($A636&gt;=AZ$16,0,AZ$13*(AZ$16-$A636)+AZ$14*(AZ$16-$A636)^2+AZ$15*(AZ$16-$A636)^3)))</f>
        <v>0</v>
      </c>
      <c r="BA636" s="54" t="n">
        <f aca="false">MIN(1000,MAX(BA637,IF($A636&gt;=BA$16,0,BA$13*(BA$16-$A636)+BA$14*(BA$16-$A636)^2+BA$15*(BA$16-$A636)^3)))</f>
        <v>0</v>
      </c>
    </row>
    <row r="637" customFormat="false" ht="13.8" hidden="false" customHeight="false" outlineLevel="0" collapsed="false">
      <c r="A637" s="12" t="n">
        <f aca="false">A636+10</f>
        <v>6200</v>
      </c>
      <c r="B637" s="54" t="n">
        <f aca="false">MIN(1000,MAX(B638,IF($A637&gt;=B$16,0,B$13*(B$16-$A637)+B$14*(B$16-$A637)^2+B$15*(B$16-$A637)^3)))</f>
        <v>0</v>
      </c>
      <c r="C637" s="54" t="n">
        <f aca="false">MIN(1000,MAX(C638,IF($A637&gt;=C$16,0,C$13*(C$16-$A637)+C$14*(C$16-$A637)^2+C$15*(C$16-$A637)^3)))</f>
        <v>0</v>
      </c>
      <c r="D637" s="54" t="n">
        <f aca="false">MIN(1000,MAX(D638,IF($A637&gt;=D$16,0,D$13*(D$16-$A637)+D$14*(D$16-$A637)^2+D$15*(D$16-$A637)^3)))</f>
        <v>0</v>
      </c>
      <c r="E637" s="54" t="n">
        <f aca="false">MIN(1000,MAX(E638,IF($A637&gt;=E$16,0,E$13*(E$16-$A637)+E$14*(E$16-$A637)^2+E$15*(E$16-$A637)^3)))</f>
        <v>0</v>
      </c>
      <c r="F637" s="54" t="n">
        <f aca="false">MIN(1000,MAX(F638,IF($A637&gt;=F$16,0,F$13*(F$16-$A637)+F$14*(F$16-$A637)^2+F$15*(F$16-$A637)^3)))</f>
        <v>0</v>
      </c>
      <c r="G637" s="54" t="n">
        <f aca="false">MIN(1000,MAX(G638,IF($A637&gt;=G$16,0,G$13*(G$16-$A637)+G$14*(G$16-$A637)^2+G$15*(G$16-$A637)^3)))</f>
        <v>0</v>
      </c>
      <c r="H637" s="54" t="n">
        <f aca="false">MIN(1000,MAX(H638,IF($A637&gt;=H$16,0,H$13*(H$16-$A637)+H$14*(H$16-$A637)^2+H$15*(H$16-$A637)^3)))</f>
        <v>0</v>
      </c>
      <c r="I637" s="54" t="n">
        <f aca="false">MIN(1000,MAX(I638,IF($A637&gt;=I$16,0,I$13*(I$16-$A637)+I$14*(I$16-$A637)^2+I$15*(I$16-$A637)^3)))</f>
        <v>0</v>
      </c>
      <c r="J637" s="54" t="n">
        <f aca="false">MIN(1000,MAX(J638,IF($A637&gt;=J$16,0,J$13*(J$16-$A637)+J$14*(J$16-$A637)^2+J$15*(J$16-$A637)^3)))</f>
        <v>0</v>
      </c>
      <c r="K637" s="54" t="n">
        <f aca="false">MIN(1000,MAX(K638,IF($A637&gt;=K$16,0,K$13*(K$16-$A637)+K$14*(K$16-$A637)^2+K$15*(K$16-$A637)^3)))</f>
        <v>0</v>
      </c>
      <c r="L637" s="54" t="n">
        <f aca="false">MIN(1000,MAX(L638,IF($A637&gt;=L$16,0,L$13*(L$16-$A637)+L$14*(L$16-$A637)^2+L$15*(L$16-$A637)^3)))</f>
        <v>0</v>
      </c>
      <c r="M637" s="54" t="n">
        <f aca="false">MIN(1000,MAX(M638,IF($A637&gt;=M$16,0,M$13*(M$16-$A637)+M$14*(M$16-$A637)^2+M$15*(M$16-$A637)^3)))</f>
        <v>0</v>
      </c>
      <c r="N637" s="54" t="n">
        <f aca="false">MIN(1000,MAX(N638,IF($A637&gt;=N$16,0,N$13*(N$16-$A637)+N$14*(N$16-$A637)^2+N$15*(N$16-$A637)^3)))</f>
        <v>0</v>
      </c>
      <c r="O637" s="54" t="n">
        <f aca="false">MIN(1000,MAX(O638,IF($A637&gt;=O$16,0,O$13*(O$16-$A637)+O$14*(O$16-$A637)^2+O$15*(O$16-$A637)^3)))</f>
        <v>0</v>
      </c>
      <c r="P637" s="54" t="n">
        <f aca="false">MIN(1000,MAX(P638,IF($A637&gt;=P$16,0,P$13*(P$16-$A637)+P$14*(P$16-$A637)^2+P$15*(P$16-$A637)^3)))</f>
        <v>0</v>
      </c>
      <c r="Q637" s="54" t="n">
        <f aca="false">MIN(1000,MAX(Q638,IF($A637&gt;=Q$16,0,Q$13*(Q$16-$A637)+Q$14*(Q$16-$A637)^2+Q$15*(Q$16-$A637)^3)))</f>
        <v>0</v>
      </c>
      <c r="R637" s="54" t="n">
        <f aca="false">MIN(1000,MAX(R638,IF($A637&gt;=R$16,0,R$13*(R$16-$A637)+R$14*(R$16-$A637)^2+R$15*(R$16-$A637)^3)))</f>
        <v>0</v>
      </c>
      <c r="S637" s="54" t="n">
        <f aca="false">MIN(1000,MAX(S638,IF($A637&gt;=S$16,0,S$13*(S$16-$A637)+S$14*(S$16-$A637)^2+S$15*(S$16-$A637)^3)))</f>
        <v>0</v>
      </c>
      <c r="T637" s="54" t="n">
        <f aca="false">MIN(1000,MAX(T638,IF($A637&gt;=T$16,0,T$13*(T$16-$A637)+T$14*(T$16-$A637)^2+T$15*(T$16-$A637)^3)))</f>
        <v>0</v>
      </c>
      <c r="U637" s="54" t="n">
        <f aca="false">MIN(1000,MAX(U638,IF($A637&gt;=U$16,0,U$13*(U$16-$A637)+U$14*(U$16-$A637)^2+U$15*(U$16-$A637)^3)))</f>
        <v>5.14745000000001</v>
      </c>
      <c r="V637" s="54" t="n">
        <f aca="false">MIN(1000,MAX(V638,IF($A637&gt;=V$16,0,V$13*(V$16-$A637)+V$14*(V$16-$A637)^2+V$15*(V$16-$A637)^3)))</f>
        <v>0</v>
      </c>
      <c r="W637" s="54" t="n">
        <f aca="false">MIN(1000,MAX(W638,IF($A637&gt;=W$16,0,W$13*(W$16-$A637)+W$14*(W$16-$A637)^2+W$15*(W$16-$A637)^3)))</f>
        <v>3.75648</v>
      </c>
      <c r="X637" s="54" t="n">
        <f aca="false">MIN(1000,MAX(X638,IF($A637&gt;=X$16,0,X$13*(X$16-$A637)+X$14*(X$16-$A637)^2+X$15*(X$16-$A637)^3)))</f>
        <v>0</v>
      </c>
      <c r="Y637" s="54" t="n">
        <f aca="false">MIN(1000,MAX(Y638,IF($A637&gt;=Y$16,0,Y$13*(Y$16-$A637)+Y$14*(Y$16-$A637)^2+Y$15*(Y$16-$A637)^3)))</f>
        <v>0</v>
      </c>
      <c r="Z637" s="54" t="n">
        <f aca="false">MIN(1000,MAX(Z638,IF($A637&gt;=Z$16,0,Z$13*(Z$16-$A637)+Z$14*(Z$16-$A637)^2+Z$15*(Z$16-$A637)^3)))</f>
        <v>0</v>
      </c>
      <c r="AC637" s="54" t="n">
        <f aca="false">MIN(1000,MAX(AC638,IF($A637&gt;=AC$16,0,AC$13*(AC$16-$A637)+AC$14*(AC$16-$A637)^2+AC$15*(AC$16-$A637)^3)))</f>
        <v>0</v>
      </c>
      <c r="AD637" s="54" t="n">
        <f aca="false">MIN(1000,MAX(AD638,IF($A637&gt;=AD$16,0,AD$13*(AD$16-$A637)+AD$14*(AD$16-$A637)^2+AD$15*(AD$16-$A637)^3)))</f>
        <v>0</v>
      </c>
      <c r="AE637" s="54" t="n">
        <f aca="false">MIN(1000,MAX(AE638,IF($A637&gt;=AE$16,0,AE$13*(AE$16-$A637)+AE$14*(AE$16-$A637)^2+AE$15*(AE$16-$A637)^3)))</f>
        <v>0</v>
      </c>
      <c r="AF637" s="54" t="n">
        <f aca="false">MIN(1000,MAX(AF638,IF($A637&gt;=AF$16,0,AF$13*(AF$16-$A637)+AF$14*(AF$16-$A637)^2+AF$15*(AF$16-$A637)^3)))</f>
        <v>0</v>
      </c>
      <c r="AG637" s="54" t="n">
        <f aca="false">MIN(1000,MAX(AG638,IF($A637&gt;=AG$16,0,AG$13*(AG$16-$A637)+AG$14*(AG$16-$A637)^2+AG$15*(AG$16-$A637)^3)))</f>
        <v>0</v>
      </c>
      <c r="AH637" s="54" t="n">
        <f aca="false">MIN(1000,MAX(AH638,IF($A637&gt;=AH$16,0,AH$13*(AH$16-$A637)+AH$14*(AH$16-$A637)^2+AH$15*(AH$16-$A637)^3)))</f>
        <v>0</v>
      </c>
      <c r="AI637" s="54" t="n">
        <f aca="false">MIN(1000,MAX(AI638,IF($A637&gt;=AI$16,0,AI$13*(AI$16-$A637)+AI$14*(AI$16-$A637)^2+AI$15*(AI$16-$A637)^3)))</f>
        <v>0</v>
      </c>
      <c r="AJ637" s="54" t="n">
        <f aca="false">MIN(1000,MAX(AJ638,IF($A637&gt;=AJ$16,0,AJ$13*(AJ$16-$A637)+AJ$14*(AJ$16-$A637)^2+AJ$15*(AJ$16-$A637)^3)))</f>
        <v>0</v>
      </c>
      <c r="AK637" s="54" t="n">
        <f aca="false">MIN(1000,MAX(AK638,IF($A637&gt;=AK$16,0,AK$13*(AK$16-$A637)+AK$14*(AK$16-$A637)^2+AK$15*(AK$16-$A637)^3)))</f>
        <v>0</v>
      </c>
      <c r="AL637" s="54" t="n">
        <f aca="false">MIN(1000,MAX(AL638,IF($A637&gt;=AL$16,0,AL$13*(AL$16-$A637)+AL$14*(AL$16-$A637)^2+AL$15*(AL$16-$A637)^3)))</f>
        <v>0</v>
      </c>
      <c r="AM637" s="54" t="n">
        <f aca="false">MIN(1000,MAX(AM638,IF($A637&gt;=AM$16,0,AM$13*(AM$16-$A637)+AM$14*(AM$16-$A637)^2+AM$15*(AM$16-$A637)^3)))</f>
        <v>0</v>
      </c>
      <c r="AN637" s="54" t="n">
        <f aca="false">MIN(1000,MAX(AN638,IF($A637&gt;=AN$16,0,AN$13*(AN$16-$A637)+AN$14*(AN$16-$A637)^2+AN$15*(AN$16-$A637)^3)))</f>
        <v>0</v>
      </c>
      <c r="AO637" s="54" t="n">
        <f aca="false">MIN(1000,MAX(AO638,IF($A637&gt;=AO$16,0,AO$13*(AO$16-$A637)+AO$14*(AO$16-$A637)^2+AO$15*(AO$16-$A637)^3)))</f>
        <v>0</v>
      </c>
      <c r="AP637" s="54" t="n">
        <f aca="false">MIN(1000,MAX(AP638,IF($A637&gt;=AP$16,0,AP$13*(AP$16-$A637)+AP$14*(AP$16-$A637)^2+AP$15*(AP$16-$A637)^3)))</f>
        <v>0</v>
      </c>
      <c r="AQ637" s="54" t="n">
        <f aca="false">MIN(1000,MAX(AQ638,IF($A637&gt;=AQ$16,0,AQ$13*(AQ$16-$A637)+AQ$14*(AQ$16-$A637)^2+AQ$15*(AQ$16-$A637)^3)))</f>
        <v>0</v>
      </c>
      <c r="AR637" s="54" t="n">
        <f aca="false">MIN(1000,MAX(AR638,IF($A637&gt;=AR$16,0,AR$13*(AR$16-$A637)+AR$14*(AR$16-$A637)^2+AR$15*(AR$16-$A637)^3)))</f>
        <v>0</v>
      </c>
      <c r="AS637" s="54" t="n">
        <f aca="false">MIN(1000,MAX(AS638,IF($A637&gt;=AS$16,0,AS$13*(AS$16-$A637)+AS$14*(AS$16-$A637)^2+AS$15*(AS$16-$A637)^3)))</f>
        <v>0</v>
      </c>
      <c r="AT637" s="54" t="n">
        <f aca="false">MIN(1000,MAX(AT638,IF($A637&gt;=AT$16,0,AT$13*(AT$16-$A637)+AT$14*(AT$16-$A637)^2+AT$15*(AT$16-$A637)^3)))</f>
        <v>0</v>
      </c>
      <c r="AU637" s="54" t="n">
        <f aca="false">MIN(1000,MAX(AU638,IF($A637&gt;=AU$16,0,AU$13*(AU$16-$A637)+AU$14*(AU$16-$A637)^2+AU$15*(AU$16-$A637)^3)))</f>
        <v>0</v>
      </c>
      <c r="AV637" s="54" t="n">
        <f aca="false">MIN(1000,MAX(AV638,IF($A637&gt;=AV$16,0,AV$13*(AV$16-$A637)+AV$14*(AV$16-$A637)^2+AV$15*(AV$16-$A637)^3)))</f>
        <v>30.5275300000001</v>
      </c>
      <c r="AW637" s="54" t="n">
        <f aca="false">MIN(1000,MAX(AW638,IF($A637&gt;=AW$16,0,AW$13*(AW$16-$A637)+AW$14*(AW$16-$A637)^2+AW$15*(AW$16-$A637)^3)))</f>
        <v>0</v>
      </c>
      <c r="AX637" s="54" t="n">
        <f aca="false">MIN(1000,MAX(AX638,IF($A637&gt;=AX$16,0,AX$13*(AX$16-$A637)+AX$14*(AX$16-$A637)^2+AX$15*(AX$16-$A637)^3)))</f>
        <v>54.955264</v>
      </c>
      <c r="AY637" s="54" t="n">
        <f aca="false">MIN(1000,MAX(AY638,IF($A637&gt;=AY$16,0,AY$13*(AY$16-$A637)+AY$14*(AY$16-$A637)^2+AY$15*(AY$16-$A637)^3)))</f>
        <v>0</v>
      </c>
      <c r="AZ637" s="54" t="n">
        <f aca="false">MIN(1000,MAX(AZ638,IF($A637&gt;=AZ$16,0,AZ$13*(AZ$16-$A637)+AZ$14*(AZ$16-$A637)^2+AZ$15*(AZ$16-$A637)^3)))</f>
        <v>0</v>
      </c>
      <c r="BA637" s="54" t="n">
        <f aca="false">MIN(1000,MAX(BA638,IF($A637&gt;=BA$16,0,BA$13*(BA$16-$A637)+BA$14*(BA$16-$A637)^2+BA$15*(BA$16-$A637)^3)))</f>
        <v>0</v>
      </c>
    </row>
    <row r="638" customFormat="false" ht="13.8" hidden="false" customHeight="false" outlineLevel="0" collapsed="false">
      <c r="A638" s="12" t="n">
        <f aca="false">A637+10</f>
        <v>6210</v>
      </c>
      <c r="B638" s="54" t="n">
        <f aca="false">MIN(1000,MAX(B639,IF($A638&gt;=B$16,0,B$13*(B$16-$A638)+B$14*(B$16-$A638)^2+B$15*(B$16-$A638)^3)))</f>
        <v>0</v>
      </c>
      <c r="C638" s="54" t="n">
        <f aca="false">MIN(1000,MAX(C639,IF($A638&gt;=C$16,0,C$13*(C$16-$A638)+C$14*(C$16-$A638)^2+C$15*(C$16-$A638)^3)))</f>
        <v>0</v>
      </c>
      <c r="D638" s="54" t="n">
        <f aca="false">MIN(1000,MAX(D639,IF($A638&gt;=D$16,0,D$13*(D$16-$A638)+D$14*(D$16-$A638)^2+D$15*(D$16-$A638)^3)))</f>
        <v>0</v>
      </c>
      <c r="E638" s="54" t="n">
        <f aca="false">MIN(1000,MAX(E639,IF($A638&gt;=E$16,0,E$13*(E$16-$A638)+E$14*(E$16-$A638)^2+E$15*(E$16-$A638)^3)))</f>
        <v>0</v>
      </c>
      <c r="F638" s="54" t="n">
        <f aca="false">MIN(1000,MAX(F639,IF($A638&gt;=F$16,0,F$13*(F$16-$A638)+F$14*(F$16-$A638)^2+F$15*(F$16-$A638)^3)))</f>
        <v>0</v>
      </c>
      <c r="G638" s="54" t="n">
        <f aca="false">MIN(1000,MAX(G639,IF($A638&gt;=G$16,0,G$13*(G$16-$A638)+G$14*(G$16-$A638)^2+G$15*(G$16-$A638)^3)))</f>
        <v>0</v>
      </c>
      <c r="H638" s="54" t="n">
        <f aca="false">MIN(1000,MAX(H639,IF($A638&gt;=H$16,0,H$13*(H$16-$A638)+H$14*(H$16-$A638)^2+H$15*(H$16-$A638)^3)))</f>
        <v>0</v>
      </c>
      <c r="I638" s="54" t="n">
        <f aca="false">MIN(1000,MAX(I639,IF($A638&gt;=I$16,0,I$13*(I$16-$A638)+I$14*(I$16-$A638)^2+I$15*(I$16-$A638)^3)))</f>
        <v>0</v>
      </c>
      <c r="J638" s="54" t="n">
        <f aca="false">MIN(1000,MAX(J639,IF($A638&gt;=J$16,0,J$13*(J$16-$A638)+J$14*(J$16-$A638)^2+J$15*(J$16-$A638)^3)))</f>
        <v>0</v>
      </c>
      <c r="K638" s="54" t="n">
        <f aca="false">MIN(1000,MAX(K639,IF($A638&gt;=K$16,0,K$13*(K$16-$A638)+K$14*(K$16-$A638)^2+K$15*(K$16-$A638)^3)))</f>
        <v>0</v>
      </c>
      <c r="L638" s="54" t="n">
        <f aca="false">MIN(1000,MAX(L639,IF($A638&gt;=L$16,0,L$13*(L$16-$A638)+L$14*(L$16-$A638)^2+L$15*(L$16-$A638)^3)))</f>
        <v>0</v>
      </c>
      <c r="M638" s="54" t="n">
        <f aca="false">MIN(1000,MAX(M639,IF($A638&gt;=M$16,0,M$13*(M$16-$A638)+M$14*(M$16-$A638)^2+M$15*(M$16-$A638)^3)))</f>
        <v>0</v>
      </c>
      <c r="N638" s="54" t="n">
        <f aca="false">MIN(1000,MAX(N639,IF($A638&gt;=N$16,0,N$13*(N$16-$A638)+N$14*(N$16-$A638)^2+N$15*(N$16-$A638)^3)))</f>
        <v>0</v>
      </c>
      <c r="O638" s="54" t="n">
        <f aca="false">MIN(1000,MAX(O639,IF($A638&gt;=O$16,0,O$13*(O$16-$A638)+O$14*(O$16-$A638)^2+O$15*(O$16-$A638)^3)))</f>
        <v>0</v>
      </c>
      <c r="P638" s="54" t="n">
        <f aca="false">MIN(1000,MAX(P639,IF($A638&gt;=P$16,0,P$13*(P$16-$A638)+P$14*(P$16-$A638)^2+P$15*(P$16-$A638)^3)))</f>
        <v>0</v>
      </c>
      <c r="Q638" s="54" t="n">
        <f aca="false">MIN(1000,MAX(Q639,IF($A638&gt;=Q$16,0,Q$13*(Q$16-$A638)+Q$14*(Q$16-$A638)^2+Q$15*(Q$16-$A638)^3)))</f>
        <v>0</v>
      </c>
      <c r="R638" s="54" t="n">
        <f aca="false">MIN(1000,MAX(R639,IF($A638&gt;=R$16,0,R$13*(R$16-$A638)+R$14*(R$16-$A638)^2+R$15*(R$16-$A638)^3)))</f>
        <v>0</v>
      </c>
      <c r="S638" s="54" t="n">
        <f aca="false">MIN(1000,MAX(S639,IF($A638&gt;=S$16,0,S$13*(S$16-$A638)+S$14*(S$16-$A638)^2+S$15*(S$16-$A638)^3)))</f>
        <v>0</v>
      </c>
      <c r="T638" s="54" t="n">
        <f aca="false">MIN(1000,MAX(T639,IF($A638&gt;=T$16,0,T$13*(T$16-$A638)+T$14*(T$16-$A638)^2+T$15*(T$16-$A638)^3)))</f>
        <v>0</v>
      </c>
      <c r="U638" s="54" t="n">
        <f aca="false">MIN(1000,MAX(U639,IF($A638&gt;=U$16,0,U$13*(U$16-$A638)+U$14*(U$16-$A638)^2+U$15*(U$16-$A638)^3)))</f>
        <v>4.90245000000001</v>
      </c>
      <c r="V638" s="54" t="n">
        <f aca="false">MIN(1000,MAX(V639,IF($A638&gt;=V$16,0,V$13*(V$16-$A638)+V$14*(V$16-$A638)^2+V$15*(V$16-$A638)^3)))</f>
        <v>0</v>
      </c>
      <c r="W638" s="54" t="n">
        <f aca="false">MIN(1000,MAX(W639,IF($A638&gt;=W$16,0,W$13*(W$16-$A638)+W$14*(W$16-$A638)^2+W$15*(W$16-$A638)^3)))</f>
        <v>3.62748</v>
      </c>
      <c r="X638" s="54" t="n">
        <f aca="false">MIN(1000,MAX(X639,IF($A638&gt;=X$16,0,X$13*(X$16-$A638)+X$14*(X$16-$A638)^2+X$15*(X$16-$A638)^3)))</f>
        <v>0</v>
      </c>
      <c r="Y638" s="54" t="n">
        <f aca="false">MIN(1000,MAX(Y639,IF($A638&gt;=Y$16,0,Y$13*(Y$16-$A638)+Y$14*(Y$16-$A638)^2+Y$15*(Y$16-$A638)^3)))</f>
        <v>0</v>
      </c>
      <c r="Z638" s="54" t="n">
        <f aca="false">MIN(1000,MAX(Z639,IF($A638&gt;=Z$16,0,Z$13*(Z$16-$A638)+Z$14*(Z$16-$A638)^2+Z$15*(Z$16-$A638)^3)))</f>
        <v>0</v>
      </c>
      <c r="AC638" s="54" t="n">
        <f aca="false">MIN(1000,MAX(AC639,IF($A638&gt;=AC$16,0,AC$13*(AC$16-$A638)+AC$14*(AC$16-$A638)^2+AC$15*(AC$16-$A638)^3)))</f>
        <v>0</v>
      </c>
      <c r="AD638" s="54" t="n">
        <f aca="false">MIN(1000,MAX(AD639,IF($A638&gt;=AD$16,0,AD$13*(AD$16-$A638)+AD$14*(AD$16-$A638)^2+AD$15*(AD$16-$A638)^3)))</f>
        <v>0</v>
      </c>
      <c r="AE638" s="54" t="n">
        <f aca="false">MIN(1000,MAX(AE639,IF($A638&gt;=AE$16,0,AE$13*(AE$16-$A638)+AE$14*(AE$16-$A638)^2+AE$15*(AE$16-$A638)^3)))</f>
        <v>0</v>
      </c>
      <c r="AF638" s="54" t="n">
        <f aca="false">MIN(1000,MAX(AF639,IF($A638&gt;=AF$16,0,AF$13*(AF$16-$A638)+AF$14*(AF$16-$A638)^2+AF$15*(AF$16-$A638)^3)))</f>
        <v>0</v>
      </c>
      <c r="AG638" s="54" t="n">
        <f aca="false">MIN(1000,MAX(AG639,IF($A638&gt;=AG$16,0,AG$13*(AG$16-$A638)+AG$14*(AG$16-$A638)^2+AG$15*(AG$16-$A638)^3)))</f>
        <v>0</v>
      </c>
      <c r="AH638" s="54" t="n">
        <f aca="false">MIN(1000,MAX(AH639,IF($A638&gt;=AH$16,0,AH$13*(AH$16-$A638)+AH$14*(AH$16-$A638)^2+AH$15*(AH$16-$A638)^3)))</f>
        <v>0</v>
      </c>
      <c r="AI638" s="54" t="n">
        <f aca="false">MIN(1000,MAX(AI639,IF($A638&gt;=AI$16,0,AI$13*(AI$16-$A638)+AI$14*(AI$16-$A638)^2+AI$15*(AI$16-$A638)^3)))</f>
        <v>0</v>
      </c>
      <c r="AJ638" s="54" t="n">
        <f aca="false">MIN(1000,MAX(AJ639,IF($A638&gt;=AJ$16,0,AJ$13*(AJ$16-$A638)+AJ$14*(AJ$16-$A638)^2+AJ$15*(AJ$16-$A638)^3)))</f>
        <v>0</v>
      </c>
      <c r="AK638" s="54" t="n">
        <f aca="false">MIN(1000,MAX(AK639,IF($A638&gt;=AK$16,0,AK$13*(AK$16-$A638)+AK$14*(AK$16-$A638)^2+AK$15*(AK$16-$A638)^3)))</f>
        <v>0</v>
      </c>
      <c r="AL638" s="54" t="n">
        <f aca="false">MIN(1000,MAX(AL639,IF($A638&gt;=AL$16,0,AL$13*(AL$16-$A638)+AL$14*(AL$16-$A638)^2+AL$15*(AL$16-$A638)^3)))</f>
        <v>0</v>
      </c>
      <c r="AM638" s="54" t="n">
        <f aca="false">MIN(1000,MAX(AM639,IF($A638&gt;=AM$16,0,AM$13*(AM$16-$A638)+AM$14*(AM$16-$A638)^2+AM$15*(AM$16-$A638)^3)))</f>
        <v>0</v>
      </c>
      <c r="AN638" s="54" t="n">
        <f aca="false">MIN(1000,MAX(AN639,IF($A638&gt;=AN$16,0,AN$13*(AN$16-$A638)+AN$14*(AN$16-$A638)^2+AN$15*(AN$16-$A638)^3)))</f>
        <v>0</v>
      </c>
      <c r="AO638" s="54" t="n">
        <f aca="false">MIN(1000,MAX(AO639,IF($A638&gt;=AO$16,0,AO$13*(AO$16-$A638)+AO$14*(AO$16-$A638)^2+AO$15*(AO$16-$A638)^3)))</f>
        <v>0</v>
      </c>
      <c r="AP638" s="54" t="n">
        <f aca="false">MIN(1000,MAX(AP639,IF($A638&gt;=AP$16,0,AP$13*(AP$16-$A638)+AP$14*(AP$16-$A638)^2+AP$15*(AP$16-$A638)^3)))</f>
        <v>0</v>
      </c>
      <c r="AQ638" s="54" t="n">
        <f aca="false">MIN(1000,MAX(AQ639,IF($A638&gt;=AQ$16,0,AQ$13*(AQ$16-$A638)+AQ$14*(AQ$16-$A638)^2+AQ$15*(AQ$16-$A638)^3)))</f>
        <v>0</v>
      </c>
      <c r="AR638" s="54" t="n">
        <f aca="false">MIN(1000,MAX(AR639,IF($A638&gt;=AR$16,0,AR$13*(AR$16-$A638)+AR$14*(AR$16-$A638)^2+AR$15*(AR$16-$A638)^3)))</f>
        <v>0</v>
      </c>
      <c r="AS638" s="54" t="n">
        <f aca="false">MIN(1000,MAX(AS639,IF($A638&gt;=AS$16,0,AS$13*(AS$16-$A638)+AS$14*(AS$16-$A638)^2+AS$15*(AS$16-$A638)^3)))</f>
        <v>0</v>
      </c>
      <c r="AT638" s="54" t="n">
        <f aca="false">MIN(1000,MAX(AT639,IF($A638&gt;=AT$16,0,AT$13*(AT$16-$A638)+AT$14*(AT$16-$A638)^2+AT$15*(AT$16-$A638)^3)))</f>
        <v>0</v>
      </c>
      <c r="AU638" s="54" t="n">
        <f aca="false">MIN(1000,MAX(AU639,IF($A638&gt;=AU$16,0,AU$13*(AU$16-$A638)+AU$14*(AU$16-$A638)^2+AU$15*(AU$16-$A638)^3)))</f>
        <v>0</v>
      </c>
      <c r="AV638" s="54" t="n">
        <f aca="false">MIN(1000,MAX(AV639,IF($A638&gt;=AV$16,0,AV$13*(AV$16-$A638)+AV$14*(AV$16-$A638)^2+AV$15*(AV$16-$A638)^3)))</f>
        <v>29.0745300000001</v>
      </c>
      <c r="AW638" s="54" t="n">
        <f aca="false">MIN(1000,MAX(AW639,IF($A638&gt;=AW$16,0,AW$13*(AW$16-$A638)+AW$14*(AW$16-$A638)^2+AW$15*(AW$16-$A638)^3)))</f>
        <v>0</v>
      </c>
      <c r="AX638" s="54" t="n">
        <f aca="false">MIN(1000,MAX(AX639,IF($A638&gt;=AX$16,0,AX$13*(AX$16-$A638)+AX$14*(AX$16-$A638)^2+AX$15*(AX$16-$A638)^3)))</f>
        <v>54.192864</v>
      </c>
      <c r="AY638" s="54" t="n">
        <f aca="false">MIN(1000,MAX(AY639,IF($A638&gt;=AY$16,0,AY$13*(AY$16-$A638)+AY$14*(AY$16-$A638)^2+AY$15*(AY$16-$A638)^3)))</f>
        <v>0</v>
      </c>
      <c r="AZ638" s="54" t="n">
        <f aca="false">MIN(1000,MAX(AZ639,IF($A638&gt;=AZ$16,0,AZ$13*(AZ$16-$A638)+AZ$14*(AZ$16-$A638)^2+AZ$15*(AZ$16-$A638)^3)))</f>
        <v>0</v>
      </c>
      <c r="BA638" s="54" t="n">
        <f aca="false">MIN(1000,MAX(BA639,IF($A638&gt;=BA$16,0,BA$13*(BA$16-$A638)+BA$14*(BA$16-$A638)^2+BA$15*(BA$16-$A638)^3)))</f>
        <v>0</v>
      </c>
    </row>
    <row r="639" customFormat="false" ht="13.8" hidden="false" customHeight="false" outlineLevel="0" collapsed="false">
      <c r="A639" s="12" t="n">
        <f aca="false">A638+10</f>
        <v>6220</v>
      </c>
      <c r="B639" s="54" t="n">
        <f aca="false">MIN(1000,MAX(B640,IF($A639&gt;=B$16,0,B$13*(B$16-$A639)+B$14*(B$16-$A639)^2+B$15*(B$16-$A639)^3)))</f>
        <v>0</v>
      </c>
      <c r="C639" s="54" t="n">
        <f aca="false">MIN(1000,MAX(C640,IF($A639&gt;=C$16,0,C$13*(C$16-$A639)+C$14*(C$16-$A639)^2+C$15*(C$16-$A639)^3)))</f>
        <v>0</v>
      </c>
      <c r="D639" s="54" t="n">
        <f aca="false">MIN(1000,MAX(D640,IF($A639&gt;=D$16,0,D$13*(D$16-$A639)+D$14*(D$16-$A639)^2+D$15*(D$16-$A639)^3)))</f>
        <v>0</v>
      </c>
      <c r="E639" s="54" t="n">
        <f aca="false">MIN(1000,MAX(E640,IF($A639&gt;=E$16,0,E$13*(E$16-$A639)+E$14*(E$16-$A639)^2+E$15*(E$16-$A639)^3)))</f>
        <v>0</v>
      </c>
      <c r="F639" s="54" t="n">
        <f aca="false">MIN(1000,MAX(F640,IF($A639&gt;=F$16,0,F$13*(F$16-$A639)+F$14*(F$16-$A639)^2+F$15*(F$16-$A639)^3)))</f>
        <v>0</v>
      </c>
      <c r="G639" s="54" t="n">
        <f aca="false">MIN(1000,MAX(G640,IF($A639&gt;=G$16,0,G$13*(G$16-$A639)+G$14*(G$16-$A639)^2+G$15*(G$16-$A639)^3)))</f>
        <v>0</v>
      </c>
      <c r="H639" s="54" t="n">
        <f aca="false">MIN(1000,MAX(H640,IF($A639&gt;=H$16,0,H$13*(H$16-$A639)+H$14*(H$16-$A639)^2+H$15*(H$16-$A639)^3)))</f>
        <v>0</v>
      </c>
      <c r="I639" s="54" t="n">
        <f aca="false">MIN(1000,MAX(I640,IF($A639&gt;=I$16,0,I$13*(I$16-$A639)+I$14*(I$16-$A639)^2+I$15*(I$16-$A639)^3)))</f>
        <v>0</v>
      </c>
      <c r="J639" s="54" t="n">
        <f aca="false">MIN(1000,MAX(J640,IF($A639&gt;=J$16,0,J$13*(J$16-$A639)+J$14*(J$16-$A639)^2+J$15*(J$16-$A639)^3)))</f>
        <v>0</v>
      </c>
      <c r="K639" s="54" t="n">
        <f aca="false">MIN(1000,MAX(K640,IF($A639&gt;=K$16,0,K$13*(K$16-$A639)+K$14*(K$16-$A639)^2+K$15*(K$16-$A639)^3)))</f>
        <v>0</v>
      </c>
      <c r="L639" s="54" t="n">
        <f aca="false">MIN(1000,MAX(L640,IF($A639&gt;=L$16,0,L$13*(L$16-$A639)+L$14*(L$16-$A639)^2+L$15*(L$16-$A639)^3)))</f>
        <v>0</v>
      </c>
      <c r="M639" s="54" t="n">
        <f aca="false">MIN(1000,MAX(M640,IF($A639&gt;=M$16,0,M$13*(M$16-$A639)+M$14*(M$16-$A639)^2+M$15*(M$16-$A639)^3)))</f>
        <v>0</v>
      </c>
      <c r="N639" s="54" t="n">
        <f aca="false">MIN(1000,MAX(N640,IF($A639&gt;=N$16,0,N$13*(N$16-$A639)+N$14*(N$16-$A639)^2+N$15*(N$16-$A639)^3)))</f>
        <v>0</v>
      </c>
      <c r="O639" s="54" t="n">
        <f aca="false">MIN(1000,MAX(O640,IF($A639&gt;=O$16,0,O$13*(O$16-$A639)+O$14*(O$16-$A639)^2+O$15*(O$16-$A639)^3)))</f>
        <v>0</v>
      </c>
      <c r="P639" s="54" t="n">
        <f aca="false">MIN(1000,MAX(P640,IF($A639&gt;=P$16,0,P$13*(P$16-$A639)+P$14*(P$16-$A639)^2+P$15*(P$16-$A639)^3)))</f>
        <v>0</v>
      </c>
      <c r="Q639" s="54" t="n">
        <f aca="false">MIN(1000,MAX(Q640,IF($A639&gt;=Q$16,0,Q$13*(Q$16-$A639)+Q$14*(Q$16-$A639)^2+Q$15*(Q$16-$A639)^3)))</f>
        <v>0</v>
      </c>
      <c r="R639" s="54" t="n">
        <f aca="false">MIN(1000,MAX(R640,IF($A639&gt;=R$16,0,R$13*(R$16-$A639)+R$14*(R$16-$A639)^2+R$15*(R$16-$A639)^3)))</f>
        <v>0</v>
      </c>
      <c r="S639" s="54" t="n">
        <f aca="false">MIN(1000,MAX(S640,IF($A639&gt;=S$16,0,S$13*(S$16-$A639)+S$14*(S$16-$A639)^2+S$15*(S$16-$A639)^3)))</f>
        <v>0</v>
      </c>
      <c r="T639" s="54" t="n">
        <f aca="false">MIN(1000,MAX(T640,IF($A639&gt;=T$16,0,T$13*(T$16-$A639)+T$14*(T$16-$A639)^2+T$15*(T$16-$A639)^3)))</f>
        <v>0</v>
      </c>
      <c r="U639" s="54" t="n">
        <f aca="false">MIN(1000,MAX(U640,IF($A639&gt;=U$16,0,U$13*(U$16-$A639)+U$14*(U$16-$A639)^2+U$15*(U$16-$A639)^3)))</f>
        <v>4.65745000000001</v>
      </c>
      <c r="V639" s="54" t="n">
        <f aca="false">MIN(1000,MAX(V640,IF($A639&gt;=V$16,0,V$13*(V$16-$A639)+V$14*(V$16-$A639)^2+V$15*(V$16-$A639)^3)))</f>
        <v>0</v>
      </c>
      <c r="W639" s="54" t="n">
        <f aca="false">MIN(1000,MAX(W640,IF($A639&gt;=W$16,0,W$13*(W$16-$A639)+W$14*(W$16-$A639)^2+W$15*(W$16-$A639)^3)))</f>
        <v>3.49848</v>
      </c>
      <c r="X639" s="54" t="n">
        <f aca="false">MIN(1000,MAX(X640,IF($A639&gt;=X$16,0,X$13*(X$16-$A639)+X$14*(X$16-$A639)^2+X$15*(X$16-$A639)^3)))</f>
        <v>0</v>
      </c>
      <c r="Y639" s="54" t="n">
        <f aca="false">MIN(1000,MAX(Y640,IF($A639&gt;=Y$16,0,Y$13*(Y$16-$A639)+Y$14*(Y$16-$A639)^2+Y$15*(Y$16-$A639)^3)))</f>
        <v>0</v>
      </c>
      <c r="Z639" s="54" t="n">
        <f aca="false">MIN(1000,MAX(Z640,IF($A639&gt;=Z$16,0,Z$13*(Z$16-$A639)+Z$14*(Z$16-$A639)^2+Z$15*(Z$16-$A639)^3)))</f>
        <v>0</v>
      </c>
      <c r="AC639" s="54" t="n">
        <f aca="false">MIN(1000,MAX(AC640,IF($A639&gt;=AC$16,0,AC$13*(AC$16-$A639)+AC$14*(AC$16-$A639)^2+AC$15*(AC$16-$A639)^3)))</f>
        <v>0</v>
      </c>
      <c r="AD639" s="54" t="n">
        <f aca="false">MIN(1000,MAX(AD640,IF($A639&gt;=AD$16,0,AD$13*(AD$16-$A639)+AD$14*(AD$16-$A639)^2+AD$15*(AD$16-$A639)^3)))</f>
        <v>0</v>
      </c>
      <c r="AE639" s="54" t="n">
        <f aca="false">MIN(1000,MAX(AE640,IF($A639&gt;=AE$16,0,AE$13*(AE$16-$A639)+AE$14*(AE$16-$A639)^2+AE$15*(AE$16-$A639)^3)))</f>
        <v>0</v>
      </c>
      <c r="AF639" s="54" t="n">
        <f aca="false">MIN(1000,MAX(AF640,IF($A639&gt;=AF$16,0,AF$13*(AF$16-$A639)+AF$14*(AF$16-$A639)^2+AF$15*(AF$16-$A639)^3)))</f>
        <v>0</v>
      </c>
      <c r="AG639" s="54" t="n">
        <f aca="false">MIN(1000,MAX(AG640,IF($A639&gt;=AG$16,0,AG$13*(AG$16-$A639)+AG$14*(AG$16-$A639)^2+AG$15*(AG$16-$A639)^3)))</f>
        <v>0</v>
      </c>
      <c r="AH639" s="54" t="n">
        <f aca="false">MIN(1000,MAX(AH640,IF($A639&gt;=AH$16,0,AH$13*(AH$16-$A639)+AH$14*(AH$16-$A639)^2+AH$15*(AH$16-$A639)^3)))</f>
        <v>0</v>
      </c>
      <c r="AI639" s="54" t="n">
        <f aca="false">MIN(1000,MAX(AI640,IF($A639&gt;=AI$16,0,AI$13*(AI$16-$A639)+AI$14*(AI$16-$A639)^2+AI$15*(AI$16-$A639)^3)))</f>
        <v>0</v>
      </c>
      <c r="AJ639" s="54" t="n">
        <f aca="false">MIN(1000,MAX(AJ640,IF($A639&gt;=AJ$16,0,AJ$13*(AJ$16-$A639)+AJ$14*(AJ$16-$A639)^2+AJ$15*(AJ$16-$A639)^3)))</f>
        <v>0</v>
      </c>
      <c r="AK639" s="54" t="n">
        <f aca="false">MIN(1000,MAX(AK640,IF($A639&gt;=AK$16,0,AK$13*(AK$16-$A639)+AK$14*(AK$16-$A639)^2+AK$15*(AK$16-$A639)^3)))</f>
        <v>0</v>
      </c>
      <c r="AL639" s="54" t="n">
        <f aca="false">MIN(1000,MAX(AL640,IF($A639&gt;=AL$16,0,AL$13*(AL$16-$A639)+AL$14*(AL$16-$A639)^2+AL$15*(AL$16-$A639)^3)))</f>
        <v>0</v>
      </c>
      <c r="AM639" s="54" t="n">
        <f aca="false">MIN(1000,MAX(AM640,IF($A639&gt;=AM$16,0,AM$13*(AM$16-$A639)+AM$14*(AM$16-$A639)^2+AM$15*(AM$16-$A639)^3)))</f>
        <v>0</v>
      </c>
      <c r="AN639" s="54" t="n">
        <f aca="false">MIN(1000,MAX(AN640,IF($A639&gt;=AN$16,0,AN$13*(AN$16-$A639)+AN$14*(AN$16-$A639)^2+AN$15*(AN$16-$A639)^3)))</f>
        <v>0</v>
      </c>
      <c r="AO639" s="54" t="n">
        <f aca="false">MIN(1000,MAX(AO640,IF($A639&gt;=AO$16,0,AO$13*(AO$16-$A639)+AO$14*(AO$16-$A639)^2+AO$15*(AO$16-$A639)^3)))</f>
        <v>0</v>
      </c>
      <c r="AP639" s="54" t="n">
        <f aca="false">MIN(1000,MAX(AP640,IF($A639&gt;=AP$16,0,AP$13*(AP$16-$A639)+AP$14*(AP$16-$A639)^2+AP$15*(AP$16-$A639)^3)))</f>
        <v>0</v>
      </c>
      <c r="AQ639" s="54" t="n">
        <f aca="false">MIN(1000,MAX(AQ640,IF($A639&gt;=AQ$16,0,AQ$13*(AQ$16-$A639)+AQ$14*(AQ$16-$A639)^2+AQ$15*(AQ$16-$A639)^3)))</f>
        <v>0</v>
      </c>
      <c r="AR639" s="54" t="n">
        <f aca="false">MIN(1000,MAX(AR640,IF($A639&gt;=AR$16,0,AR$13*(AR$16-$A639)+AR$14*(AR$16-$A639)^2+AR$15*(AR$16-$A639)^3)))</f>
        <v>0</v>
      </c>
      <c r="AS639" s="54" t="n">
        <f aca="false">MIN(1000,MAX(AS640,IF($A639&gt;=AS$16,0,AS$13*(AS$16-$A639)+AS$14*(AS$16-$A639)^2+AS$15*(AS$16-$A639)^3)))</f>
        <v>0</v>
      </c>
      <c r="AT639" s="54" t="n">
        <f aca="false">MIN(1000,MAX(AT640,IF($A639&gt;=AT$16,0,AT$13*(AT$16-$A639)+AT$14*(AT$16-$A639)^2+AT$15*(AT$16-$A639)^3)))</f>
        <v>0</v>
      </c>
      <c r="AU639" s="54" t="n">
        <f aca="false">MIN(1000,MAX(AU640,IF($A639&gt;=AU$16,0,AU$13*(AU$16-$A639)+AU$14*(AU$16-$A639)^2+AU$15*(AU$16-$A639)^3)))</f>
        <v>0</v>
      </c>
      <c r="AV639" s="54" t="n">
        <f aca="false">MIN(1000,MAX(AV640,IF($A639&gt;=AV$16,0,AV$13*(AV$16-$A639)+AV$14*(AV$16-$A639)^2+AV$15*(AV$16-$A639)^3)))</f>
        <v>27.6215300000001</v>
      </c>
      <c r="AW639" s="54" t="n">
        <f aca="false">MIN(1000,MAX(AW640,IF($A639&gt;=AW$16,0,AW$13*(AW$16-$A639)+AW$14*(AW$16-$A639)^2+AW$15*(AW$16-$A639)^3)))</f>
        <v>0</v>
      </c>
      <c r="AX639" s="54" t="n">
        <f aca="false">MIN(1000,MAX(AX640,IF($A639&gt;=AX$16,0,AX$13*(AX$16-$A639)+AX$14*(AX$16-$A639)^2+AX$15*(AX$16-$A639)^3)))</f>
        <v>53.350464</v>
      </c>
      <c r="AY639" s="54" t="n">
        <f aca="false">MIN(1000,MAX(AY640,IF($A639&gt;=AY$16,0,AY$13*(AY$16-$A639)+AY$14*(AY$16-$A639)^2+AY$15*(AY$16-$A639)^3)))</f>
        <v>0</v>
      </c>
      <c r="AZ639" s="54" t="n">
        <f aca="false">MIN(1000,MAX(AZ640,IF($A639&gt;=AZ$16,0,AZ$13*(AZ$16-$A639)+AZ$14*(AZ$16-$A639)^2+AZ$15*(AZ$16-$A639)^3)))</f>
        <v>0</v>
      </c>
      <c r="BA639" s="54" t="n">
        <f aca="false">MIN(1000,MAX(BA640,IF($A639&gt;=BA$16,0,BA$13*(BA$16-$A639)+BA$14*(BA$16-$A639)^2+BA$15*(BA$16-$A639)^3)))</f>
        <v>0</v>
      </c>
    </row>
    <row r="640" customFormat="false" ht="13.8" hidden="false" customHeight="false" outlineLevel="0" collapsed="false">
      <c r="A640" s="12" t="n">
        <f aca="false">A639+10</f>
        <v>6230</v>
      </c>
      <c r="B640" s="54" t="n">
        <f aca="false">MIN(1000,MAX(B641,IF($A640&gt;=B$16,0,B$13*(B$16-$A640)+B$14*(B$16-$A640)^2+B$15*(B$16-$A640)^3)))</f>
        <v>0</v>
      </c>
      <c r="C640" s="54" t="n">
        <f aca="false">MIN(1000,MAX(C641,IF($A640&gt;=C$16,0,C$13*(C$16-$A640)+C$14*(C$16-$A640)^2+C$15*(C$16-$A640)^3)))</f>
        <v>0</v>
      </c>
      <c r="D640" s="54" t="n">
        <f aca="false">MIN(1000,MAX(D641,IF($A640&gt;=D$16,0,D$13*(D$16-$A640)+D$14*(D$16-$A640)^2+D$15*(D$16-$A640)^3)))</f>
        <v>0</v>
      </c>
      <c r="E640" s="54" t="n">
        <f aca="false">MIN(1000,MAX(E641,IF($A640&gt;=E$16,0,E$13*(E$16-$A640)+E$14*(E$16-$A640)^2+E$15*(E$16-$A640)^3)))</f>
        <v>0</v>
      </c>
      <c r="F640" s="54" t="n">
        <f aca="false">MIN(1000,MAX(F641,IF($A640&gt;=F$16,0,F$13*(F$16-$A640)+F$14*(F$16-$A640)^2+F$15*(F$16-$A640)^3)))</f>
        <v>0</v>
      </c>
      <c r="G640" s="54" t="n">
        <f aca="false">MIN(1000,MAX(G641,IF($A640&gt;=G$16,0,G$13*(G$16-$A640)+G$14*(G$16-$A640)^2+G$15*(G$16-$A640)^3)))</f>
        <v>0</v>
      </c>
      <c r="H640" s="54" t="n">
        <f aca="false">MIN(1000,MAX(H641,IF($A640&gt;=H$16,0,H$13*(H$16-$A640)+H$14*(H$16-$A640)^2+H$15*(H$16-$A640)^3)))</f>
        <v>0</v>
      </c>
      <c r="I640" s="54" t="n">
        <f aca="false">MIN(1000,MAX(I641,IF($A640&gt;=I$16,0,I$13*(I$16-$A640)+I$14*(I$16-$A640)^2+I$15*(I$16-$A640)^3)))</f>
        <v>0</v>
      </c>
      <c r="J640" s="54" t="n">
        <f aca="false">MIN(1000,MAX(J641,IF($A640&gt;=J$16,0,J$13*(J$16-$A640)+J$14*(J$16-$A640)^2+J$15*(J$16-$A640)^3)))</f>
        <v>0</v>
      </c>
      <c r="K640" s="54" t="n">
        <f aca="false">MIN(1000,MAX(K641,IF($A640&gt;=K$16,0,K$13*(K$16-$A640)+K$14*(K$16-$A640)^2+K$15*(K$16-$A640)^3)))</f>
        <v>0</v>
      </c>
      <c r="L640" s="54" t="n">
        <f aca="false">MIN(1000,MAX(L641,IF($A640&gt;=L$16,0,L$13*(L$16-$A640)+L$14*(L$16-$A640)^2+L$15*(L$16-$A640)^3)))</f>
        <v>0</v>
      </c>
      <c r="M640" s="54" t="n">
        <f aca="false">MIN(1000,MAX(M641,IF($A640&gt;=M$16,0,M$13*(M$16-$A640)+M$14*(M$16-$A640)^2+M$15*(M$16-$A640)^3)))</f>
        <v>0</v>
      </c>
      <c r="N640" s="54" t="n">
        <f aca="false">MIN(1000,MAX(N641,IF($A640&gt;=N$16,0,N$13*(N$16-$A640)+N$14*(N$16-$A640)^2+N$15*(N$16-$A640)^3)))</f>
        <v>0</v>
      </c>
      <c r="O640" s="54" t="n">
        <f aca="false">MIN(1000,MAX(O641,IF($A640&gt;=O$16,0,O$13*(O$16-$A640)+O$14*(O$16-$A640)^2+O$15*(O$16-$A640)^3)))</f>
        <v>0</v>
      </c>
      <c r="P640" s="54" t="n">
        <f aca="false">MIN(1000,MAX(P641,IF($A640&gt;=P$16,0,P$13*(P$16-$A640)+P$14*(P$16-$A640)^2+P$15*(P$16-$A640)^3)))</f>
        <v>0</v>
      </c>
      <c r="Q640" s="54" t="n">
        <f aca="false">MIN(1000,MAX(Q641,IF($A640&gt;=Q$16,0,Q$13*(Q$16-$A640)+Q$14*(Q$16-$A640)^2+Q$15*(Q$16-$A640)^3)))</f>
        <v>0</v>
      </c>
      <c r="R640" s="54" t="n">
        <f aca="false">MIN(1000,MAX(R641,IF($A640&gt;=R$16,0,R$13*(R$16-$A640)+R$14*(R$16-$A640)^2+R$15*(R$16-$A640)^3)))</f>
        <v>0</v>
      </c>
      <c r="S640" s="54" t="n">
        <f aca="false">MIN(1000,MAX(S641,IF($A640&gt;=S$16,0,S$13*(S$16-$A640)+S$14*(S$16-$A640)^2+S$15*(S$16-$A640)^3)))</f>
        <v>0</v>
      </c>
      <c r="T640" s="54" t="n">
        <f aca="false">MIN(1000,MAX(T641,IF($A640&gt;=T$16,0,T$13*(T$16-$A640)+T$14*(T$16-$A640)^2+T$15*(T$16-$A640)^3)))</f>
        <v>0</v>
      </c>
      <c r="U640" s="54" t="n">
        <f aca="false">MIN(1000,MAX(U641,IF($A640&gt;=U$16,0,U$13*(U$16-$A640)+U$14*(U$16-$A640)^2+U$15*(U$16-$A640)^3)))</f>
        <v>4.41245000000001</v>
      </c>
      <c r="V640" s="54" t="n">
        <f aca="false">MIN(1000,MAX(V641,IF($A640&gt;=V$16,0,V$13*(V$16-$A640)+V$14*(V$16-$A640)^2+V$15*(V$16-$A640)^3)))</f>
        <v>0</v>
      </c>
      <c r="W640" s="54" t="n">
        <f aca="false">MIN(1000,MAX(W641,IF($A640&gt;=W$16,0,W$13*(W$16-$A640)+W$14*(W$16-$A640)^2+W$15*(W$16-$A640)^3)))</f>
        <v>3.36948</v>
      </c>
      <c r="X640" s="54" t="n">
        <f aca="false">MIN(1000,MAX(X641,IF($A640&gt;=X$16,0,X$13*(X$16-$A640)+X$14*(X$16-$A640)^2+X$15*(X$16-$A640)^3)))</f>
        <v>0</v>
      </c>
      <c r="Y640" s="54" t="n">
        <f aca="false">MIN(1000,MAX(Y641,IF($A640&gt;=Y$16,0,Y$13*(Y$16-$A640)+Y$14*(Y$16-$A640)^2+Y$15*(Y$16-$A640)^3)))</f>
        <v>0</v>
      </c>
      <c r="Z640" s="54" t="n">
        <f aca="false">MIN(1000,MAX(Z641,IF($A640&gt;=Z$16,0,Z$13*(Z$16-$A640)+Z$14*(Z$16-$A640)^2+Z$15*(Z$16-$A640)^3)))</f>
        <v>0</v>
      </c>
      <c r="AC640" s="54" t="n">
        <f aca="false">MIN(1000,MAX(AC641,IF($A640&gt;=AC$16,0,AC$13*(AC$16-$A640)+AC$14*(AC$16-$A640)^2+AC$15*(AC$16-$A640)^3)))</f>
        <v>0</v>
      </c>
      <c r="AD640" s="54" t="n">
        <f aca="false">MIN(1000,MAX(AD641,IF($A640&gt;=AD$16,0,AD$13*(AD$16-$A640)+AD$14*(AD$16-$A640)^2+AD$15*(AD$16-$A640)^3)))</f>
        <v>0</v>
      </c>
      <c r="AE640" s="54" t="n">
        <f aca="false">MIN(1000,MAX(AE641,IF($A640&gt;=AE$16,0,AE$13*(AE$16-$A640)+AE$14*(AE$16-$A640)^2+AE$15*(AE$16-$A640)^3)))</f>
        <v>0</v>
      </c>
      <c r="AF640" s="54" t="n">
        <f aca="false">MIN(1000,MAX(AF641,IF($A640&gt;=AF$16,0,AF$13*(AF$16-$A640)+AF$14*(AF$16-$A640)^2+AF$15*(AF$16-$A640)^3)))</f>
        <v>0</v>
      </c>
      <c r="AG640" s="54" t="n">
        <f aca="false">MIN(1000,MAX(AG641,IF($A640&gt;=AG$16,0,AG$13*(AG$16-$A640)+AG$14*(AG$16-$A640)^2+AG$15*(AG$16-$A640)^3)))</f>
        <v>0</v>
      </c>
      <c r="AH640" s="54" t="n">
        <f aca="false">MIN(1000,MAX(AH641,IF($A640&gt;=AH$16,0,AH$13*(AH$16-$A640)+AH$14*(AH$16-$A640)^2+AH$15*(AH$16-$A640)^3)))</f>
        <v>0</v>
      </c>
      <c r="AI640" s="54" t="n">
        <f aca="false">MIN(1000,MAX(AI641,IF($A640&gt;=AI$16,0,AI$13*(AI$16-$A640)+AI$14*(AI$16-$A640)^2+AI$15*(AI$16-$A640)^3)))</f>
        <v>0</v>
      </c>
      <c r="AJ640" s="54" t="n">
        <f aca="false">MIN(1000,MAX(AJ641,IF($A640&gt;=AJ$16,0,AJ$13*(AJ$16-$A640)+AJ$14*(AJ$16-$A640)^2+AJ$15*(AJ$16-$A640)^3)))</f>
        <v>0</v>
      </c>
      <c r="AK640" s="54" t="n">
        <f aca="false">MIN(1000,MAX(AK641,IF($A640&gt;=AK$16,0,AK$13*(AK$16-$A640)+AK$14*(AK$16-$A640)^2+AK$15*(AK$16-$A640)^3)))</f>
        <v>0</v>
      </c>
      <c r="AL640" s="54" t="n">
        <f aca="false">MIN(1000,MAX(AL641,IF($A640&gt;=AL$16,0,AL$13*(AL$16-$A640)+AL$14*(AL$16-$A640)^2+AL$15*(AL$16-$A640)^3)))</f>
        <v>0</v>
      </c>
      <c r="AM640" s="54" t="n">
        <f aca="false">MIN(1000,MAX(AM641,IF($A640&gt;=AM$16,0,AM$13*(AM$16-$A640)+AM$14*(AM$16-$A640)^2+AM$15*(AM$16-$A640)^3)))</f>
        <v>0</v>
      </c>
      <c r="AN640" s="54" t="n">
        <f aca="false">MIN(1000,MAX(AN641,IF($A640&gt;=AN$16,0,AN$13*(AN$16-$A640)+AN$14*(AN$16-$A640)^2+AN$15*(AN$16-$A640)^3)))</f>
        <v>0</v>
      </c>
      <c r="AO640" s="54" t="n">
        <f aca="false">MIN(1000,MAX(AO641,IF($A640&gt;=AO$16,0,AO$13*(AO$16-$A640)+AO$14*(AO$16-$A640)^2+AO$15*(AO$16-$A640)^3)))</f>
        <v>0</v>
      </c>
      <c r="AP640" s="54" t="n">
        <f aca="false">MIN(1000,MAX(AP641,IF($A640&gt;=AP$16,0,AP$13*(AP$16-$A640)+AP$14*(AP$16-$A640)^2+AP$15*(AP$16-$A640)^3)))</f>
        <v>0</v>
      </c>
      <c r="AQ640" s="54" t="n">
        <f aca="false">MIN(1000,MAX(AQ641,IF($A640&gt;=AQ$16,0,AQ$13*(AQ$16-$A640)+AQ$14*(AQ$16-$A640)^2+AQ$15*(AQ$16-$A640)^3)))</f>
        <v>0</v>
      </c>
      <c r="AR640" s="54" t="n">
        <f aca="false">MIN(1000,MAX(AR641,IF($A640&gt;=AR$16,0,AR$13*(AR$16-$A640)+AR$14*(AR$16-$A640)^2+AR$15*(AR$16-$A640)^3)))</f>
        <v>0</v>
      </c>
      <c r="AS640" s="54" t="n">
        <f aca="false">MIN(1000,MAX(AS641,IF($A640&gt;=AS$16,0,AS$13*(AS$16-$A640)+AS$14*(AS$16-$A640)^2+AS$15*(AS$16-$A640)^3)))</f>
        <v>0</v>
      </c>
      <c r="AT640" s="54" t="n">
        <f aca="false">MIN(1000,MAX(AT641,IF($A640&gt;=AT$16,0,AT$13*(AT$16-$A640)+AT$14*(AT$16-$A640)^2+AT$15*(AT$16-$A640)^3)))</f>
        <v>0</v>
      </c>
      <c r="AU640" s="54" t="n">
        <f aca="false">MIN(1000,MAX(AU641,IF($A640&gt;=AU$16,0,AU$13*(AU$16-$A640)+AU$14*(AU$16-$A640)^2+AU$15*(AU$16-$A640)^3)))</f>
        <v>0</v>
      </c>
      <c r="AV640" s="54" t="n">
        <f aca="false">MIN(1000,MAX(AV641,IF($A640&gt;=AV$16,0,AV$13*(AV$16-$A640)+AV$14*(AV$16-$A640)^2+AV$15*(AV$16-$A640)^3)))</f>
        <v>26.1685300000001</v>
      </c>
      <c r="AW640" s="54" t="n">
        <f aca="false">MIN(1000,MAX(AW641,IF($A640&gt;=AW$16,0,AW$13*(AW$16-$A640)+AW$14*(AW$16-$A640)^2+AW$15*(AW$16-$A640)^3)))</f>
        <v>0</v>
      </c>
      <c r="AX640" s="54" t="n">
        <f aca="false">MIN(1000,MAX(AX641,IF($A640&gt;=AX$16,0,AX$13*(AX$16-$A640)+AX$14*(AX$16-$A640)^2+AX$15*(AX$16-$A640)^3)))</f>
        <v>52.428064</v>
      </c>
      <c r="AY640" s="54" t="n">
        <f aca="false">MIN(1000,MAX(AY641,IF($A640&gt;=AY$16,0,AY$13*(AY$16-$A640)+AY$14*(AY$16-$A640)^2+AY$15*(AY$16-$A640)^3)))</f>
        <v>0</v>
      </c>
      <c r="AZ640" s="54" t="n">
        <f aca="false">MIN(1000,MAX(AZ641,IF($A640&gt;=AZ$16,0,AZ$13*(AZ$16-$A640)+AZ$14*(AZ$16-$A640)^2+AZ$15*(AZ$16-$A640)^3)))</f>
        <v>0</v>
      </c>
      <c r="BA640" s="54" t="n">
        <f aca="false">MIN(1000,MAX(BA641,IF($A640&gt;=BA$16,0,BA$13*(BA$16-$A640)+BA$14*(BA$16-$A640)^2+BA$15*(BA$16-$A640)^3)))</f>
        <v>0</v>
      </c>
    </row>
    <row r="641" customFormat="false" ht="13.8" hidden="false" customHeight="false" outlineLevel="0" collapsed="false">
      <c r="A641" s="12" t="n">
        <f aca="false">A640+10</f>
        <v>6240</v>
      </c>
      <c r="B641" s="54" t="n">
        <f aca="false">MIN(1000,MAX(B642,IF($A641&gt;=B$16,0,B$13*(B$16-$A641)+B$14*(B$16-$A641)^2+B$15*(B$16-$A641)^3)))</f>
        <v>0</v>
      </c>
      <c r="C641" s="54" t="n">
        <f aca="false">MIN(1000,MAX(C642,IF($A641&gt;=C$16,0,C$13*(C$16-$A641)+C$14*(C$16-$A641)^2+C$15*(C$16-$A641)^3)))</f>
        <v>0</v>
      </c>
      <c r="D641" s="54" t="n">
        <f aca="false">MIN(1000,MAX(D642,IF($A641&gt;=D$16,0,D$13*(D$16-$A641)+D$14*(D$16-$A641)^2+D$15*(D$16-$A641)^3)))</f>
        <v>0</v>
      </c>
      <c r="E641" s="54" t="n">
        <f aca="false">MIN(1000,MAX(E642,IF($A641&gt;=E$16,0,E$13*(E$16-$A641)+E$14*(E$16-$A641)^2+E$15*(E$16-$A641)^3)))</f>
        <v>0</v>
      </c>
      <c r="F641" s="54" t="n">
        <f aca="false">MIN(1000,MAX(F642,IF($A641&gt;=F$16,0,F$13*(F$16-$A641)+F$14*(F$16-$A641)^2+F$15*(F$16-$A641)^3)))</f>
        <v>0</v>
      </c>
      <c r="G641" s="54" t="n">
        <f aca="false">MIN(1000,MAX(G642,IF($A641&gt;=G$16,0,G$13*(G$16-$A641)+G$14*(G$16-$A641)^2+G$15*(G$16-$A641)^3)))</f>
        <v>0</v>
      </c>
      <c r="H641" s="54" t="n">
        <f aca="false">MIN(1000,MAX(H642,IF($A641&gt;=H$16,0,H$13*(H$16-$A641)+H$14*(H$16-$A641)^2+H$15*(H$16-$A641)^3)))</f>
        <v>0</v>
      </c>
      <c r="I641" s="54" t="n">
        <f aca="false">MIN(1000,MAX(I642,IF($A641&gt;=I$16,0,I$13*(I$16-$A641)+I$14*(I$16-$A641)^2+I$15*(I$16-$A641)^3)))</f>
        <v>0</v>
      </c>
      <c r="J641" s="54" t="n">
        <f aca="false">MIN(1000,MAX(J642,IF($A641&gt;=J$16,0,J$13*(J$16-$A641)+J$14*(J$16-$A641)^2+J$15*(J$16-$A641)^3)))</f>
        <v>0</v>
      </c>
      <c r="K641" s="54" t="n">
        <f aca="false">MIN(1000,MAX(K642,IF($A641&gt;=K$16,0,K$13*(K$16-$A641)+K$14*(K$16-$A641)^2+K$15*(K$16-$A641)^3)))</f>
        <v>0</v>
      </c>
      <c r="L641" s="54" t="n">
        <f aca="false">MIN(1000,MAX(L642,IF($A641&gt;=L$16,0,L$13*(L$16-$A641)+L$14*(L$16-$A641)^2+L$15*(L$16-$A641)^3)))</f>
        <v>0</v>
      </c>
      <c r="M641" s="54" t="n">
        <f aca="false">MIN(1000,MAX(M642,IF($A641&gt;=M$16,0,M$13*(M$16-$A641)+M$14*(M$16-$A641)^2+M$15*(M$16-$A641)^3)))</f>
        <v>0</v>
      </c>
      <c r="N641" s="54" t="n">
        <f aca="false">MIN(1000,MAX(N642,IF($A641&gt;=N$16,0,N$13*(N$16-$A641)+N$14*(N$16-$A641)^2+N$15*(N$16-$A641)^3)))</f>
        <v>0</v>
      </c>
      <c r="O641" s="54" t="n">
        <f aca="false">MIN(1000,MAX(O642,IF($A641&gt;=O$16,0,O$13*(O$16-$A641)+O$14*(O$16-$A641)^2+O$15*(O$16-$A641)^3)))</f>
        <v>0</v>
      </c>
      <c r="P641" s="54" t="n">
        <f aca="false">MIN(1000,MAX(P642,IF($A641&gt;=P$16,0,P$13*(P$16-$A641)+P$14*(P$16-$A641)^2+P$15*(P$16-$A641)^3)))</f>
        <v>0</v>
      </c>
      <c r="Q641" s="54" t="n">
        <f aca="false">MIN(1000,MAX(Q642,IF($A641&gt;=Q$16,0,Q$13*(Q$16-$A641)+Q$14*(Q$16-$A641)^2+Q$15*(Q$16-$A641)^3)))</f>
        <v>0</v>
      </c>
      <c r="R641" s="54" t="n">
        <f aca="false">MIN(1000,MAX(R642,IF($A641&gt;=R$16,0,R$13*(R$16-$A641)+R$14*(R$16-$A641)^2+R$15*(R$16-$A641)^3)))</f>
        <v>0</v>
      </c>
      <c r="S641" s="54" t="n">
        <f aca="false">MIN(1000,MAX(S642,IF($A641&gt;=S$16,0,S$13*(S$16-$A641)+S$14*(S$16-$A641)^2+S$15*(S$16-$A641)^3)))</f>
        <v>0</v>
      </c>
      <c r="T641" s="54" t="n">
        <f aca="false">MIN(1000,MAX(T642,IF($A641&gt;=T$16,0,T$13*(T$16-$A641)+T$14*(T$16-$A641)^2+T$15*(T$16-$A641)^3)))</f>
        <v>0</v>
      </c>
      <c r="U641" s="54" t="n">
        <f aca="false">MIN(1000,MAX(U642,IF($A641&gt;=U$16,0,U$13*(U$16-$A641)+U$14*(U$16-$A641)^2+U$15*(U$16-$A641)^3)))</f>
        <v>4.16745000000001</v>
      </c>
      <c r="V641" s="54" t="n">
        <f aca="false">MIN(1000,MAX(V642,IF($A641&gt;=V$16,0,V$13*(V$16-$A641)+V$14*(V$16-$A641)^2+V$15*(V$16-$A641)^3)))</f>
        <v>0</v>
      </c>
      <c r="W641" s="54" t="n">
        <f aca="false">MIN(1000,MAX(W642,IF($A641&gt;=W$16,0,W$13*(W$16-$A641)+W$14*(W$16-$A641)^2+W$15*(W$16-$A641)^3)))</f>
        <v>3.24048</v>
      </c>
      <c r="X641" s="54" t="n">
        <f aca="false">MIN(1000,MAX(X642,IF($A641&gt;=X$16,0,X$13*(X$16-$A641)+X$14*(X$16-$A641)^2+X$15*(X$16-$A641)^3)))</f>
        <v>0</v>
      </c>
      <c r="Y641" s="54" t="n">
        <f aca="false">MIN(1000,MAX(Y642,IF($A641&gt;=Y$16,0,Y$13*(Y$16-$A641)+Y$14*(Y$16-$A641)^2+Y$15*(Y$16-$A641)^3)))</f>
        <v>0</v>
      </c>
      <c r="Z641" s="54" t="n">
        <f aca="false">MIN(1000,MAX(Z642,IF($A641&gt;=Z$16,0,Z$13*(Z$16-$A641)+Z$14*(Z$16-$A641)^2+Z$15*(Z$16-$A641)^3)))</f>
        <v>0</v>
      </c>
      <c r="AC641" s="54" t="n">
        <f aca="false">MIN(1000,MAX(AC642,IF($A641&gt;=AC$16,0,AC$13*(AC$16-$A641)+AC$14*(AC$16-$A641)^2+AC$15*(AC$16-$A641)^3)))</f>
        <v>0</v>
      </c>
      <c r="AD641" s="54" t="n">
        <f aca="false">MIN(1000,MAX(AD642,IF($A641&gt;=AD$16,0,AD$13*(AD$16-$A641)+AD$14*(AD$16-$A641)^2+AD$15*(AD$16-$A641)^3)))</f>
        <v>0</v>
      </c>
      <c r="AE641" s="54" t="n">
        <f aca="false">MIN(1000,MAX(AE642,IF($A641&gt;=AE$16,0,AE$13*(AE$16-$A641)+AE$14*(AE$16-$A641)^2+AE$15*(AE$16-$A641)^3)))</f>
        <v>0</v>
      </c>
      <c r="AF641" s="54" t="n">
        <f aca="false">MIN(1000,MAX(AF642,IF($A641&gt;=AF$16,0,AF$13*(AF$16-$A641)+AF$14*(AF$16-$A641)^2+AF$15*(AF$16-$A641)^3)))</f>
        <v>0</v>
      </c>
      <c r="AG641" s="54" t="n">
        <f aca="false">MIN(1000,MAX(AG642,IF($A641&gt;=AG$16,0,AG$13*(AG$16-$A641)+AG$14*(AG$16-$A641)^2+AG$15*(AG$16-$A641)^3)))</f>
        <v>0</v>
      </c>
      <c r="AH641" s="54" t="n">
        <f aca="false">MIN(1000,MAX(AH642,IF($A641&gt;=AH$16,0,AH$13*(AH$16-$A641)+AH$14*(AH$16-$A641)^2+AH$15*(AH$16-$A641)^3)))</f>
        <v>0</v>
      </c>
      <c r="AI641" s="54" t="n">
        <f aca="false">MIN(1000,MAX(AI642,IF($A641&gt;=AI$16,0,AI$13*(AI$16-$A641)+AI$14*(AI$16-$A641)^2+AI$15*(AI$16-$A641)^3)))</f>
        <v>0</v>
      </c>
      <c r="AJ641" s="54" t="n">
        <f aca="false">MIN(1000,MAX(AJ642,IF($A641&gt;=AJ$16,0,AJ$13*(AJ$16-$A641)+AJ$14*(AJ$16-$A641)^2+AJ$15*(AJ$16-$A641)^3)))</f>
        <v>0</v>
      </c>
      <c r="AK641" s="54" t="n">
        <f aca="false">MIN(1000,MAX(AK642,IF($A641&gt;=AK$16,0,AK$13*(AK$16-$A641)+AK$14*(AK$16-$A641)^2+AK$15*(AK$16-$A641)^3)))</f>
        <v>0</v>
      </c>
      <c r="AL641" s="54" t="n">
        <f aca="false">MIN(1000,MAX(AL642,IF($A641&gt;=AL$16,0,AL$13*(AL$16-$A641)+AL$14*(AL$16-$A641)^2+AL$15*(AL$16-$A641)^3)))</f>
        <v>0</v>
      </c>
      <c r="AM641" s="54" t="n">
        <f aca="false">MIN(1000,MAX(AM642,IF($A641&gt;=AM$16,0,AM$13*(AM$16-$A641)+AM$14*(AM$16-$A641)^2+AM$15*(AM$16-$A641)^3)))</f>
        <v>0</v>
      </c>
      <c r="AN641" s="54" t="n">
        <f aca="false">MIN(1000,MAX(AN642,IF($A641&gt;=AN$16,0,AN$13*(AN$16-$A641)+AN$14*(AN$16-$A641)^2+AN$15*(AN$16-$A641)^3)))</f>
        <v>0</v>
      </c>
      <c r="AO641" s="54" t="n">
        <f aca="false">MIN(1000,MAX(AO642,IF($A641&gt;=AO$16,0,AO$13*(AO$16-$A641)+AO$14*(AO$16-$A641)^2+AO$15*(AO$16-$A641)^3)))</f>
        <v>0</v>
      </c>
      <c r="AP641" s="54" t="n">
        <f aca="false">MIN(1000,MAX(AP642,IF($A641&gt;=AP$16,0,AP$13*(AP$16-$A641)+AP$14*(AP$16-$A641)^2+AP$15*(AP$16-$A641)^3)))</f>
        <v>0</v>
      </c>
      <c r="AQ641" s="54" t="n">
        <f aca="false">MIN(1000,MAX(AQ642,IF($A641&gt;=AQ$16,0,AQ$13*(AQ$16-$A641)+AQ$14*(AQ$16-$A641)^2+AQ$15*(AQ$16-$A641)^3)))</f>
        <v>0</v>
      </c>
      <c r="AR641" s="54" t="n">
        <f aca="false">MIN(1000,MAX(AR642,IF($A641&gt;=AR$16,0,AR$13*(AR$16-$A641)+AR$14*(AR$16-$A641)^2+AR$15*(AR$16-$A641)^3)))</f>
        <v>0</v>
      </c>
      <c r="AS641" s="54" t="n">
        <f aca="false">MIN(1000,MAX(AS642,IF($A641&gt;=AS$16,0,AS$13*(AS$16-$A641)+AS$14*(AS$16-$A641)^2+AS$15*(AS$16-$A641)^3)))</f>
        <v>0</v>
      </c>
      <c r="AT641" s="54" t="n">
        <f aca="false">MIN(1000,MAX(AT642,IF($A641&gt;=AT$16,0,AT$13*(AT$16-$A641)+AT$14*(AT$16-$A641)^2+AT$15*(AT$16-$A641)^3)))</f>
        <v>0</v>
      </c>
      <c r="AU641" s="54" t="n">
        <f aca="false">MIN(1000,MAX(AU642,IF($A641&gt;=AU$16,0,AU$13*(AU$16-$A641)+AU$14*(AU$16-$A641)^2+AU$15*(AU$16-$A641)^3)))</f>
        <v>0</v>
      </c>
      <c r="AV641" s="54" t="n">
        <f aca="false">MIN(1000,MAX(AV642,IF($A641&gt;=AV$16,0,AV$13*(AV$16-$A641)+AV$14*(AV$16-$A641)^2+AV$15*(AV$16-$A641)^3)))</f>
        <v>24.7155300000001</v>
      </c>
      <c r="AW641" s="54" t="n">
        <f aca="false">MIN(1000,MAX(AW642,IF($A641&gt;=AW$16,0,AW$13*(AW$16-$A641)+AW$14*(AW$16-$A641)^2+AW$15*(AW$16-$A641)^3)))</f>
        <v>0</v>
      </c>
      <c r="AX641" s="54" t="n">
        <f aca="false">MIN(1000,MAX(AX642,IF($A641&gt;=AX$16,0,AX$13*(AX$16-$A641)+AX$14*(AX$16-$A641)^2+AX$15*(AX$16-$A641)^3)))</f>
        <v>51.425664</v>
      </c>
      <c r="AY641" s="54" t="n">
        <f aca="false">MIN(1000,MAX(AY642,IF($A641&gt;=AY$16,0,AY$13*(AY$16-$A641)+AY$14*(AY$16-$A641)^2+AY$15*(AY$16-$A641)^3)))</f>
        <v>0</v>
      </c>
      <c r="AZ641" s="54" t="n">
        <f aca="false">MIN(1000,MAX(AZ642,IF($A641&gt;=AZ$16,0,AZ$13*(AZ$16-$A641)+AZ$14*(AZ$16-$A641)^2+AZ$15*(AZ$16-$A641)^3)))</f>
        <v>0</v>
      </c>
      <c r="BA641" s="54" t="n">
        <f aca="false">MIN(1000,MAX(BA642,IF($A641&gt;=BA$16,0,BA$13*(BA$16-$A641)+BA$14*(BA$16-$A641)^2+BA$15*(BA$16-$A641)^3)))</f>
        <v>0</v>
      </c>
    </row>
    <row r="642" customFormat="false" ht="13.8" hidden="false" customHeight="false" outlineLevel="0" collapsed="false">
      <c r="A642" s="12" t="n">
        <f aca="false">A641+10</f>
        <v>6250</v>
      </c>
      <c r="B642" s="54" t="n">
        <f aca="false">MIN(1000,MAX(B643,IF($A642&gt;=B$16,0,B$13*(B$16-$A642)+B$14*(B$16-$A642)^2+B$15*(B$16-$A642)^3)))</f>
        <v>0</v>
      </c>
      <c r="C642" s="54" t="n">
        <f aca="false">MIN(1000,MAX(C643,IF($A642&gt;=C$16,0,C$13*(C$16-$A642)+C$14*(C$16-$A642)^2+C$15*(C$16-$A642)^3)))</f>
        <v>0</v>
      </c>
      <c r="D642" s="54" t="n">
        <f aca="false">MIN(1000,MAX(D643,IF($A642&gt;=D$16,0,D$13*(D$16-$A642)+D$14*(D$16-$A642)^2+D$15*(D$16-$A642)^3)))</f>
        <v>0</v>
      </c>
      <c r="E642" s="54" t="n">
        <f aca="false">MIN(1000,MAX(E643,IF($A642&gt;=E$16,0,E$13*(E$16-$A642)+E$14*(E$16-$A642)^2+E$15*(E$16-$A642)^3)))</f>
        <v>0</v>
      </c>
      <c r="F642" s="54" t="n">
        <f aca="false">MIN(1000,MAX(F643,IF($A642&gt;=F$16,0,F$13*(F$16-$A642)+F$14*(F$16-$A642)^2+F$15*(F$16-$A642)^3)))</f>
        <v>0</v>
      </c>
      <c r="G642" s="54" t="n">
        <f aca="false">MIN(1000,MAX(G643,IF($A642&gt;=G$16,0,G$13*(G$16-$A642)+G$14*(G$16-$A642)^2+G$15*(G$16-$A642)^3)))</f>
        <v>0</v>
      </c>
      <c r="H642" s="54" t="n">
        <f aca="false">MIN(1000,MAX(H643,IF($A642&gt;=H$16,0,H$13*(H$16-$A642)+H$14*(H$16-$A642)^2+H$15*(H$16-$A642)^3)))</f>
        <v>0</v>
      </c>
      <c r="I642" s="54" t="n">
        <f aca="false">MIN(1000,MAX(I643,IF($A642&gt;=I$16,0,I$13*(I$16-$A642)+I$14*(I$16-$A642)^2+I$15*(I$16-$A642)^3)))</f>
        <v>0</v>
      </c>
      <c r="J642" s="54" t="n">
        <f aca="false">MIN(1000,MAX(J643,IF($A642&gt;=J$16,0,J$13*(J$16-$A642)+J$14*(J$16-$A642)^2+J$15*(J$16-$A642)^3)))</f>
        <v>0</v>
      </c>
      <c r="K642" s="54" t="n">
        <f aca="false">MIN(1000,MAX(K643,IF($A642&gt;=K$16,0,K$13*(K$16-$A642)+K$14*(K$16-$A642)^2+K$15*(K$16-$A642)^3)))</f>
        <v>0</v>
      </c>
      <c r="L642" s="54" t="n">
        <f aca="false">MIN(1000,MAX(L643,IF($A642&gt;=L$16,0,L$13*(L$16-$A642)+L$14*(L$16-$A642)^2+L$15*(L$16-$A642)^3)))</f>
        <v>0</v>
      </c>
      <c r="M642" s="54" t="n">
        <f aca="false">MIN(1000,MAX(M643,IF($A642&gt;=M$16,0,M$13*(M$16-$A642)+M$14*(M$16-$A642)^2+M$15*(M$16-$A642)^3)))</f>
        <v>0</v>
      </c>
      <c r="N642" s="54" t="n">
        <f aca="false">MIN(1000,MAX(N643,IF($A642&gt;=N$16,0,N$13*(N$16-$A642)+N$14*(N$16-$A642)^2+N$15*(N$16-$A642)^3)))</f>
        <v>0</v>
      </c>
      <c r="O642" s="54" t="n">
        <f aca="false">MIN(1000,MAX(O643,IF($A642&gt;=O$16,0,O$13*(O$16-$A642)+O$14*(O$16-$A642)^2+O$15*(O$16-$A642)^3)))</f>
        <v>0</v>
      </c>
      <c r="P642" s="54" t="n">
        <f aca="false">MIN(1000,MAX(P643,IF($A642&gt;=P$16,0,P$13*(P$16-$A642)+P$14*(P$16-$A642)^2+P$15*(P$16-$A642)^3)))</f>
        <v>0</v>
      </c>
      <c r="Q642" s="54" t="n">
        <f aca="false">MIN(1000,MAX(Q643,IF($A642&gt;=Q$16,0,Q$13*(Q$16-$A642)+Q$14*(Q$16-$A642)^2+Q$15*(Q$16-$A642)^3)))</f>
        <v>0</v>
      </c>
      <c r="R642" s="54" t="n">
        <f aca="false">MIN(1000,MAX(R643,IF($A642&gt;=R$16,0,R$13*(R$16-$A642)+R$14*(R$16-$A642)^2+R$15*(R$16-$A642)^3)))</f>
        <v>0</v>
      </c>
      <c r="S642" s="54" t="n">
        <f aca="false">MIN(1000,MAX(S643,IF($A642&gt;=S$16,0,S$13*(S$16-$A642)+S$14*(S$16-$A642)^2+S$15*(S$16-$A642)^3)))</f>
        <v>0</v>
      </c>
      <c r="T642" s="54" t="n">
        <f aca="false">MIN(1000,MAX(T643,IF($A642&gt;=T$16,0,T$13*(T$16-$A642)+T$14*(T$16-$A642)^2+T$15*(T$16-$A642)^3)))</f>
        <v>0</v>
      </c>
      <c r="U642" s="54" t="n">
        <f aca="false">MIN(1000,MAX(U643,IF($A642&gt;=U$16,0,U$13*(U$16-$A642)+U$14*(U$16-$A642)^2+U$15*(U$16-$A642)^3)))</f>
        <v>3.92245000000001</v>
      </c>
      <c r="V642" s="54" t="n">
        <f aca="false">MIN(1000,MAX(V643,IF($A642&gt;=V$16,0,V$13*(V$16-$A642)+V$14*(V$16-$A642)^2+V$15*(V$16-$A642)^3)))</f>
        <v>0</v>
      </c>
      <c r="W642" s="54" t="n">
        <f aca="false">MIN(1000,MAX(W643,IF($A642&gt;=W$16,0,W$13*(W$16-$A642)+W$14*(W$16-$A642)^2+W$15*(W$16-$A642)^3)))</f>
        <v>3.11148</v>
      </c>
      <c r="X642" s="54" t="n">
        <f aca="false">MIN(1000,MAX(X643,IF($A642&gt;=X$16,0,X$13*(X$16-$A642)+X$14*(X$16-$A642)^2+X$15*(X$16-$A642)^3)))</f>
        <v>0</v>
      </c>
      <c r="Y642" s="54" t="n">
        <f aca="false">MIN(1000,MAX(Y643,IF($A642&gt;=Y$16,0,Y$13*(Y$16-$A642)+Y$14*(Y$16-$A642)^2+Y$15*(Y$16-$A642)^3)))</f>
        <v>0</v>
      </c>
      <c r="Z642" s="54" t="n">
        <f aca="false">MIN(1000,MAX(Z643,IF($A642&gt;=Z$16,0,Z$13*(Z$16-$A642)+Z$14*(Z$16-$A642)^2+Z$15*(Z$16-$A642)^3)))</f>
        <v>0</v>
      </c>
      <c r="AC642" s="54" t="n">
        <f aca="false">MIN(1000,MAX(AC643,IF($A642&gt;=AC$16,0,AC$13*(AC$16-$A642)+AC$14*(AC$16-$A642)^2+AC$15*(AC$16-$A642)^3)))</f>
        <v>0</v>
      </c>
      <c r="AD642" s="54" t="n">
        <f aca="false">MIN(1000,MAX(AD643,IF($A642&gt;=AD$16,0,AD$13*(AD$16-$A642)+AD$14*(AD$16-$A642)^2+AD$15*(AD$16-$A642)^3)))</f>
        <v>0</v>
      </c>
      <c r="AE642" s="54" t="n">
        <f aca="false">MIN(1000,MAX(AE643,IF($A642&gt;=AE$16,0,AE$13*(AE$16-$A642)+AE$14*(AE$16-$A642)^2+AE$15*(AE$16-$A642)^3)))</f>
        <v>0</v>
      </c>
      <c r="AF642" s="54" t="n">
        <f aca="false">MIN(1000,MAX(AF643,IF($A642&gt;=AF$16,0,AF$13*(AF$16-$A642)+AF$14*(AF$16-$A642)^2+AF$15*(AF$16-$A642)^3)))</f>
        <v>0</v>
      </c>
      <c r="AG642" s="54" t="n">
        <f aca="false">MIN(1000,MAX(AG643,IF($A642&gt;=AG$16,0,AG$13*(AG$16-$A642)+AG$14*(AG$16-$A642)^2+AG$15*(AG$16-$A642)^3)))</f>
        <v>0</v>
      </c>
      <c r="AH642" s="54" t="n">
        <f aca="false">MIN(1000,MAX(AH643,IF($A642&gt;=AH$16,0,AH$13*(AH$16-$A642)+AH$14*(AH$16-$A642)^2+AH$15*(AH$16-$A642)^3)))</f>
        <v>0</v>
      </c>
      <c r="AI642" s="54" t="n">
        <f aca="false">MIN(1000,MAX(AI643,IF($A642&gt;=AI$16,0,AI$13*(AI$16-$A642)+AI$14*(AI$16-$A642)^2+AI$15*(AI$16-$A642)^3)))</f>
        <v>0</v>
      </c>
      <c r="AJ642" s="54" t="n">
        <f aca="false">MIN(1000,MAX(AJ643,IF($A642&gt;=AJ$16,0,AJ$13*(AJ$16-$A642)+AJ$14*(AJ$16-$A642)^2+AJ$15*(AJ$16-$A642)^3)))</f>
        <v>0</v>
      </c>
      <c r="AK642" s="54" t="n">
        <f aca="false">MIN(1000,MAX(AK643,IF($A642&gt;=AK$16,0,AK$13*(AK$16-$A642)+AK$14*(AK$16-$A642)^2+AK$15*(AK$16-$A642)^3)))</f>
        <v>0</v>
      </c>
      <c r="AL642" s="54" t="n">
        <f aca="false">MIN(1000,MAX(AL643,IF($A642&gt;=AL$16,0,AL$13*(AL$16-$A642)+AL$14*(AL$16-$A642)^2+AL$15*(AL$16-$A642)^3)))</f>
        <v>0</v>
      </c>
      <c r="AM642" s="54" t="n">
        <f aca="false">MIN(1000,MAX(AM643,IF($A642&gt;=AM$16,0,AM$13*(AM$16-$A642)+AM$14*(AM$16-$A642)^2+AM$15*(AM$16-$A642)^3)))</f>
        <v>0</v>
      </c>
      <c r="AN642" s="54" t="n">
        <f aca="false">MIN(1000,MAX(AN643,IF($A642&gt;=AN$16,0,AN$13*(AN$16-$A642)+AN$14*(AN$16-$A642)^2+AN$15*(AN$16-$A642)^3)))</f>
        <v>0</v>
      </c>
      <c r="AO642" s="54" t="n">
        <f aca="false">MIN(1000,MAX(AO643,IF($A642&gt;=AO$16,0,AO$13*(AO$16-$A642)+AO$14*(AO$16-$A642)^2+AO$15*(AO$16-$A642)^3)))</f>
        <v>0</v>
      </c>
      <c r="AP642" s="54" t="n">
        <f aca="false">MIN(1000,MAX(AP643,IF($A642&gt;=AP$16,0,AP$13*(AP$16-$A642)+AP$14*(AP$16-$A642)^2+AP$15*(AP$16-$A642)^3)))</f>
        <v>0</v>
      </c>
      <c r="AQ642" s="54" t="n">
        <f aca="false">MIN(1000,MAX(AQ643,IF($A642&gt;=AQ$16,0,AQ$13*(AQ$16-$A642)+AQ$14*(AQ$16-$A642)^2+AQ$15*(AQ$16-$A642)^3)))</f>
        <v>0</v>
      </c>
      <c r="AR642" s="54" t="n">
        <f aca="false">MIN(1000,MAX(AR643,IF($A642&gt;=AR$16,0,AR$13*(AR$16-$A642)+AR$14*(AR$16-$A642)^2+AR$15*(AR$16-$A642)^3)))</f>
        <v>0</v>
      </c>
      <c r="AS642" s="54" t="n">
        <f aca="false">MIN(1000,MAX(AS643,IF($A642&gt;=AS$16,0,AS$13*(AS$16-$A642)+AS$14*(AS$16-$A642)^2+AS$15*(AS$16-$A642)^3)))</f>
        <v>0</v>
      </c>
      <c r="AT642" s="54" t="n">
        <f aca="false">MIN(1000,MAX(AT643,IF($A642&gt;=AT$16,0,AT$13*(AT$16-$A642)+AT$14*(AT$16-$A642)^2+AT$15*(AT$16-$A642)^3)))</f>
        <v>0</v>
      </c>
      <c r="AU642" s="54" t="n">
        <f aca="false">MIN(1000,MAX(AU643,IF($A642&gt;=AU$16,0,AU$13*(AU$16-$A642)+AU$14*(AU$16-$A642)^2+AU$15*(AU$16-$A642)^3)))</f>
        <v>0</v>
      </c>
      <c r="AV642" s="54" t="n">
        <f aca="false">MIN(1000,MAX(AV643,IF($A642&gt;=AV$16,0,AV$13*(AV$16-$A642)+AV$14*(AV$16-$A642)^2+AV$15*(AV$16-$A642)^3)))</f>
        <v>23.2625300000001</v>
      </c>
      <c r="AW642" s="54" t="n">
        <f aca="false">MIN(1000,MAX(AW643,IF($A642&gt;=AW$16,0,AW$13*(AW$16-$A642)+AW$14*(AW$16-$A642)^2+AW$15*(AW$16-$A642)^3)))</f>
        <v>0</v>
      </c>
      <c r="AX642" s="54" t="n">
        <f aca="false">MIN(1000,MAX(AX643,IF($A642&gt;=AX$16,0,AX$13*(AX$16-$A642)+AX$14*(AX$16-$A642)^2+AX$15*(AX$16-$A642)^3)))</f>
        <v>50.343264</v>
      </c>
      <c r="AY642" s="54" t="n">
        <f aca="false">MIN(1000,MAX(AY643,IF($A642&gt;=AY$16,0,AY$13*(AY$16-$A642)+AY$14*(AY$16-$A642)^2+AY$15*(AY$16-$A642)^3)))</f>
        <v>0</v>
      </c>
      <c r="AZ642" s="54" t="n">
        <f aca="false">MIN(1000,MAX(AZ643,IF($A642&gt;=AZ$16,0,AZ$13*(AZ$16-$A642)+AZ$14*(AZ$16-$A642)^2+AZ$15*(AZ$16-$A642)^3)))</f>
        <v>0</v>
      </c>
      <c r="BA642" s="54" t="n">
        <f aca="false">MIN(1000,MAX(BA643,IF($A642&gt;=BA$16,0,BA$13*(BA$16-$A642)+BA$14*(BA$16-$A642)^2+BA$15*(BA$16-$A642)^3)))</f>
        <v>0</v>
      </c>
    </row>
    <row r="643" customFormat="false" ht="13.8" hidden="false" customHeight="false" outlineLevel="0" collapsed="false">
      <c r="A643" s="12" t="n">
        <f aca="false">A642+10</f>
        <v>6260</v>
      </c>
      <c r="B643" s="54" t="n">
        <f aca="false">MIN(1000,MAX(B644,IF($A643&gt;=B$16,0,B$13*(B$16-$A643)+B$14*(B$16-$A643)^2+B$15*(B$16-$A643)^3)))</f>
        <v>0</v>
      </c>
      <c r="C643" s="54" t="n">
        <f aca="false">MIN(1000,MAX(C644,IF($A643&gt;=C$16,0,C$13*(C$16-$A643)+C$14*(C$16-$A643)^2+C$15*(C$16-$A643)^3)))</f>
        <v>0</v>
      </c>
      <c r="D643" s="54" t="n">
        <f aca="false">MIN(1000,MAX(D644,IF($A643&gt;=D$16,0,D$13*(D$16-$A643)+D$14*(D$16-$A643)^2+D$15*(D$16-$A643)^3)))</f>
        <v>0</v>
      </c>
      <c r="E643" s="54" t="n">
        <f aca="false">MIN(1000,MAX(E644,IF($A643&gt;=E$16,0,E$13*(E$16-$A643)+E$14*(E$16-$A643)^2+E$15*(E$16-$A643)^3)))</f>
        <v>0</v>
      </c>
      <c r="F643" s="54" t="n">
        <f aca="false">MIN(1000,MAX(F644,IF($A643&gt;=F$16,0,F$13*(F$16-$A643)+F$14*(F$16-$A643)^2+F$15*(F$16-$A643)^3)))</f>
        <v>0</v>
      </c>
      <c r="G643" s="54" t="n">
        <f aca="false">MIN(1000,MAX(G644,IF($A643&gt;=G$16,0,G$13*(G$16-$A643)+G$14*(G$16-$A643)^2+G$15*(G$16-$A643)^3)))</f>
        <v>0</v>
      </c>
      <c r="H643" s="54" t="n">
        <f aca="false">MIN(1000,MAX(H644,IF($A643&gt;=H$16,0,H$13*(H$16-$A643)+H$14*(H$16-$A643)^2+H$15*(H$16-$A643)^3)))</f>
        <v>0</v>
      </c>
      <c r="I643" s="54" t="n">
        <f aca="false">MIN(1000,MAX(I644,IF($A643&gt;=I$16,0,I$13*(I$16-$A643)+I$14*(I$16-$A643)^2+I$15*(I$16-$A643)^3)))</f>
        <v>0</v>
      </c>
      <c r="J643" s="54" t="n">
        <f aca="false">MIN(1000,MAX(J644,IF($A643&gt;=J$16,0,J$13*(J$16-$A643)+J$14*(J$16-$A643)^2+J$15*(J$16-$A643)^3)))</f>
        <v>0</v>
      </c>
      <c r="K643" s="54" t="n">
        <f aca="false">MIN(1000,MAX(K644,IF($A643&gt;=K$16,0,K$13*(K$16-$A643)+K$14*(K$16-$A643)^2+K$15*(K$16-$A643)^3)))</f>
        <v>0</v>
      </c>
      <c r="L643" s="54" t="n">
        <f aca="false">MIN(1000,MAX(L644,IF($A643&gt;=L$16,0,L$13*(L$16-$A643)+L$14*(L$16-$A643)^2+L$15*(L$16-$A643)^3)))</f>
        <v>0</v>
      </c>
      <c r="M643" s="54" t="n">
        <f aca="false">MIN(1000,MAX(M644,IF($A643&gt;=M$16,0,M$13*(M$16-$A643)+M$14*(M$16-$A643)^2+M$15*(M$16-$A643)^3)))</f>
        <v>0</v>
      </c>
      <c r="N643" s="54" t="n">
        <f aca="false">MIN(1000,MAX(N644,IF($A643&gt;=N$16,0,N$13*(N$16-$A643)+N$14*(N$16-$A643)^2+N$15*(N$16-$A643)^3)))</f>
        <v>0</v>
      </c>
      <c r="O643" s="54" t="n">
        <f aca="false">MIN(1000,MAX(O644,IF($A643&gt;=O$16,0,O$13*(O$16-$A643)+O$14*(O$16-$A643)^2+O$15*(O$16-$A643)^3)))</f>
        <v>0</v>
      </c>
      <c r="P643" s="54" t="n">
        <f aca="false">MIN(1000,MAX(P644,IF($A643&gt;=P$16,0,P$13*(P$16-$A643)+P$14*(P$16-$A643)^2+P$15*(P$16-$A643)^3)))</f>
        <v>0</v>
      </c>
      <c r="Q643" s="54" t="n">
        <f aca="false">MIN(1000,MAX(Q644,IF($A643&gt;=Q$16,0,Q$13*(Q$16-$A643)+Q$14*(Q$16-$A643)^2+Q$15*(Q$16-$A643)^3)))</f>
        <v>0</v>
      </c>
      <c r="R643" s="54" t="n">
        <f aca="false">MIN(1000,MAX(R644,IF($A643&gt;=R$16,0,R$13*(R$16-$A643)+R$14*(R$16-$A643)^2+R$15*(R$16-$A643)^3)))</f>
        <v>0</v>
      </c>
      <c r="S643" s="54" t="n">
        <f aca="false">MIN(1000,MAX(S644,IF($A643&gt;=S$16,0,S$13*(S$16-$A643)+S$14*(S$16-$A643)^2+S$15*(S$16-$A643)^3)))</f>
        <v>0</v>
      </c>
      <c r="T643" s="54" t="n">
        <f aca="false">MIN(1000,MAX(T644,IF($A643&gt;=T$16,0,T$13*(T$16-$A643)+T$14*(T$16-$A643)^2+T$15*(T$16-$A643)^3)))</f>
        <v>0</v>
      </c>
      <c r="U643" s="54" t="n">
        <f aca="false">MIN(1000,MAX(U644,IF($A643&gt;=U$16,0,U$13*(U$16-$A643)+U$14*(U$16-$A643)^2+U$15*(U$16-$A643)^3)))</f>
        <v>3.67745000000001</v>
      </c>
      <c r="V643" s="54" t="n">
        <f aca="false">MIN(1000,MAX(V644,IF($A643&gt;=V$16,0,V$13*(V$16-$A643)+V$14*(V$16-$A643)^2+V$15*(V$16-$A643)^3)))</f>
        <v>0</v>
      </c>
      <c r="W643" s="54" t="n">
        <f aca="false">MIN(1000,MAX(W644,IF($A643&gt;=W$16,0,W$13*(W$16-$A643)+W$14*(W$16-$A643)^2+W$15*(W$16-$A643)^3)))</f>
        <v>2.98248</v>
      </c>
      <c r="X643" s="54" t="n">
        <f aca="false">MIN(1000,MAX(X644,IF($A643&gt;=X$16,0,X$13*(X$16-$A643)+X$14*(X$16-$A643)^2+X$15*(X$16-$A643)^3)))</f>
        <v>0</v>
      </c>
      <c r="Y643" s="54" t="n">
        <f aca="false">MIN(1000,MAX(Y644,IF($A643&gt;=Y$16,0,Y$13*(Y$16-$A643)+Y$14*(Y$16-$A643)^2+Y$15*(Y$16-$A643)^3)))</f>
        <v>0</v>
      </c>
      <c r="Z643" s="54" t="n">
        <f aca="false">MIN(1000,MAX(Z644,IF($A643&gt;=Z$16,0,Z$13*(Z$16-$A643)+Z$14*(Z$16-$A643)^2+Z$15*(Z$16-$A643)^3)))</f>
        <v>0</v>
      </c>
      <c r="AC643" s="54" t="n">
        <f aca="false">MIN(1000,MAX(AC644,IF($A643&gt;=AC$16,0,AC$13*(AC$16-$A643)+AC$14*(AC$16-$A643)^2+AC$15*(AC$16-$A643)^3)))</f>
        <v>0</v>
      </c>
      <c r="AD643" s="54" t="n">
        <f aca="false">MIN(1000,MAX(AD644,IF($A643&gt;=AD$16,0,AD$13*(AD$16-$A643)+AD$14*(AD$16-$A643)^2+AD$15*(AD$16-$A643)^3)))</f>
        <v>0</v>
      </c>
      <c r="AE643" s="54" t="n">
        <f aca="false">MIN(1000,MAX(AE644,IF($A643&gt;=AE$16,0,AE$13*(AE$16-$A643)+AE$14*(AE$16-$A643)^2+AE$15*(AE$16-$A643)^3)))</f>
        <v>0</v>
      </c>
      <c r="AF643" s="54" t="n">
        <f aca="false">MIN(1000,MAX(AF644,IF($A643&gt;=AF$16,0,AF$13*(AF$16-$A643)+AF$14*(AF$16-$A643)^2+AF$15*(AF$16-$A643)^3)))</f>
        <v>0</v>
      </c>
      <c r="AG643" s="54" t="n">
        <f aca="false">MIN(1000,MAX(AG644,IF($A643&gt;=AG$16,0,AG$13*(AG$16-$A643)+AG$14*(AG$16-$A643)^2+AG$15*(AG$16-$A643)^3)))</f>
        <v>0</v>
      </c>
      <c r="AH643" s="54" t="n">
        <f aca="false">MIN(1000,MAX(AH644,IF($A643&gt;=AH$16,0,AH$13*(AH$16-$A643)+AH$14*(AH$16-$A643)^2+AH$15*(AH$16-$A643)^3)))</f>
        <v>0</v>
      </c>
      <c r="AI643" s="54" t="n">
        <f aca="false">MIN(1000,MAX(AI644,IF($A643&gt;=AI$16,0,AI$13*(AI$16-$A643)+AI$14*(AI$16-$A643)^2+AI$15*(AI$16-$A643)^3)))</f>
        <v>0</v>
      </c>
      <c r="AJ643" s="54" t="n">
        <f aca="false">MIN(1000,MAX(AJ644,IF($A643&gt;=AJ$16,0,AJ$13*(AJ$16-$A643)+AJ$14*(AJ$16-$A643)^2+AJ$15*(AJ$16-$A643)^3)))</f>
        <v>0</v>
      </c>
      <c r="AK643" s="54" t="n">
        <f aca="false">MIN(1000,MAX(AK644,IF($A643&gt;=AK$16,0,AK$13*(AK$16-$A643)+AK$14*(AK$16-$A643)^2+AK$15*(AK$16-$A643)^3)))</f>
        <v>0</v>
      </c>
      <c r="AL643" s="54" t="n">
        <f aca="false">MIN(1000,MAX(AL644,IF($A643&gt;=AL$16,0,AL$13*(AL$16-$A643)+AL$14*(AL$16-$A643)^2+AL$15*(AL$16-$A643)^3)))</f>
        <v>0</v>
      </c>
      <c r="AM643" s="54" t="n">
        <f aca="false">MIN(1000,MAX(AM644,IF($A643&gt;=AM$16,0,AM$13*(AM$16-$A643)+AM$14*(AM$16-$A643)^2+AM$15*(AM$16-$A643)^3)))</f>
        <v>0</v>
      </c>
      <c r="AN643" s="54" t="n">
        <f aca="false">MIN(1000,MAX(AN644,IF($A643&gt;=AN$16,0,AN$13*(AN$16-$A643)+AN$14*(AN$16-$A643)^2+AN$15*(AN$16-$A643)^3)))</f>
        <v>0</v>
      </c>
      <c r="AO643" s="54" t="n">
        <f aca="false">MIN(1000,MAX(AO644,IF($A643&gt;=AO$16,0,AO$13*(AO$16-$A643)+AO$14*(AO$16-$A643)^2+AO$15*(AO$16-$A643)^3)))</f>
        <v>0</v>
      </c>
      <c r="AP643" s="54" t="n">
        <f aca="false">MIN(1000,MAX(AP644,IF($A643&gt;=AP$16,0,AP$13*(AP$16-$A643)+AP$14*(AP$16-$A643)^2+AP$15*(AP$16-$A643)^3)))</f>
        <v>0</v>
      </c>
      <c r="AQ643" s="54" t="n">
        <f aca="false">MIN(1000,MAX(AQ644,IF($A643&gt;=AQ$16,0,AQ$13*(AQ$16-$A643)+AQ$14*(AQ$16-$A643)^2+AQ$15*(AQ$16-$A643)^3)))</f>
        <v>0</v>
      </c>
      <c r="AR643" s="54" t="n">
        <f aca="false">MIN(1000,MAX(AR644,IF($A643&gt;=AR$16,0,AR$13*(AR$16-$A643)+AR$14*(AR$16-$A643)^2+AR$15*(AR$16-$A643)^3)))</f>
        <v>0</v>
      </c>
      <c r="AS643" s="54" t="n">
        <f aca="false">MIN(1000,MAX(AS644,IF($A643&gt;=AS$16,0,AS$13*(AS$16-$A643)+AS$14*(AS$16-$A643)^2+AS$15*(AS$16-$A643)^3)))</f>
        <v>0</v>
      </c>
      <c r="AT643" s="54" t="n">
        <f aca="false">MIN(1000,MAX(AT644,IF($A643&gt;=AT$16,0,AT$13*(AT$16-$A643)+AT$14*(AT$16-$A643)^2+AT$15*(AT$16-$A643)^3)))</f>
        <v>0</v>
      </c>
      <c r="AU643" s="54" t="n">
        <f aca="false">MIN(1000,MAX(AU644,IF($A643&gt;=AU$16,0,AU$13*(AU$16-$A643)+AU$14*(AU$16-$A643)^2+AU$15*(AU$16-$A643)^3)))</f>
        <v>0</v>
      </c>
      <c r="AV643" s="54" t="n">
        <f aca="false">MIN(1000,MAX(AV644,IF($A643&gt;=AV$16,0,AV$13*(AV$16-$A643)+AV$14*(AV$16-$A643)^2+AV$15*(AV$16-$A643)^3)))</f>
        <v>21.8095300000001</v>
      </c>
      <c r="AW643" s="54" t="n">
        <f aca="false">MIN(1000,MAX(AW644,IF($A643&gt;=AW$16,0,AW$13*(AW$16-$A643)+AW$14*(AW$16-$A643)^2+AW$15*(AW$16-$A643)^3)))</f>
        <v>0</v>
      </c>
      <c r="AX643" s="54" t="n">
        <f aca="false">MIN(1000,MAX(AX644,IF($A643&gt;=AX$16,0,AX$13*(AX$16-$A643)+AX$14*(AX$16-$A643)^2+AX$15*(AX$16-$A643)^3)))</f>
        <v>49.180864</v>
      </c>
      <c r="AY643" s="54" t="n">
        <f aca="false">MIN(1000,MAX(AY644,IF($A643&gt;=AY$16,0,AY$13*(AY$16-$A643)+AY$14*(AY$16-$A643)^2+AY$15*(AY$16-$A643)^3)))</f>
        <v>0</v>
      </c>
      <c r="AZ643" s="54" t="n">
        <f aca="false">MIN(1000,MAX(AZ644,IF($A643&gt;=AZ$16,0,AZ$13*(AZ$16-$A643)+AZ$14*(AZ$16-$A643)^2+AZ$15*(AZ$16-$A643)^3)))</f>
        <v>0</v>
      </c>
      <c r="BA643" s="54" t="n">
        <f aca="false">MIN(1000,MAX(BA644,IF($A643&gt;=BA$16,0,BA$13*(BA$16-$A643)+BA$14*(BA$16-$A643)^2+BA$15*(BA$16-$A643)^3)))</f>
        <v>0</v>
      </c>
    </row>
    <row r="644" customFormat="false" ht="13.8" hidden="false" customHeight="false" outlineLevel="0" collapsed="false">
      <c r="A644" s="12" t="n">
        <f aca="false">A643+10</f>
        <v>6270</v>
      </c>
      <c r="B644" s="54" t="n">
        <f aca="false">MIN(1000,MAX(B645,IF($A644&gt;=B$16,0,B$13*(B$16-$A644)+B$14*(B$16-$A644)^2+B$15*(B$16-$A644)^3)))</f>
        <v>0</v>
      </c>
      <c r="C644" s="54" t="n">
        <f aca="false">MIN(1000,MAX(C645,IF($A644&gt;=C$16,0,C$13*(C$16-$A644)+C$14*(C$16-$A644)^2+C$15*(C$16-$A644)^3)))</f>
        <v>0</v>
      </c>
      <c r="D644" s="54" t="n">
        <f aca="false">MIN(1000,MAX(D645,IF($A644&gt;=D$16,0,D$13*(D$16-$A644)+D$14*(D$16-$A644)^2+D$15*(D$16-$A644)^3)))</f>
        <v>0</v>
      </c>
      <c r="E644" s="54" t="n">
        <f aca="false">MIN(1000,MAX(E645,IF($A644&gt;=E$16,0,E$13*(E$16-$A644)+E$14*(E$16-$A644)^2+E$15*(E$16-$A644)^3)))</f>
        <v>0</v>
      </c>
      <c r="F644" s="54" t="n">
        <f aca="false">MIN(1000,MAX(F645,IF($A644&gt;=F$16,0,F$13*(F$16-$A644)+F$14*(F$16-$A644)^2+F$15*(F$16-$A644)^3)))</f>
        <v>0</v>
      </c>
      <c r="G644" s="54" t="n">
        <f aca="false">MIN(1000,MAX(G645,IF($A644&gt;=G$16,0,G$13*(G$16-$A644)+G$14*(G$16-$A644)^2+G$15*(G$16-$A644)^3)))</f>
        <v>0</v>
      </c>
      <c r="H644" s="54" t="n">
        <f aca="false">MIN(1000,MAX(H645,IF($A644&gt;=H$16,0,H$13*(H$16-$A644)+H$14*(H$16-$A644)^2+H$15*(H$16-$A644)^3)))</f>
        <v>0</v>
      </c>
      <c r="I644" s="54" t="n">
        <f aca="false">MIN(1000,MAX(I645,IF($A644&gt;=I$16,0,I$13*(I$16-$A644)+I$14*(I$16-$A644)^2+I$15*(I$16-$A644)^3)))</f>
        <v>0</v>
      </c>
      <c r="J644" s="54" t="n">
        <f aca="false">MIN(1000,MAX(J645,IF($A644&gt;=J$16,0,J$13*(J$16-$A644)+J$14*(J$16-$A644)^2+J$15*(J$16-$A644)^3)))</f>
        <v>0</v>
      </c>
      <c r="K644" s="54" t="n">
        <f aca="false">MIN(1000,MAX(K645,IF($A644&gt;=K$16,0,K$13*(K$16-$A644)+K$14*(K$16-$A644)^2+K$15*(K$16-$A644)^3)))</f>
        <v>0</v>
      </c>
      <c r="L644" s="54" t="n">
        <f aca="false">MIN(1000,MAX(L645,IF($A644&gt;=L$16,0,L$13*(L$16-$A644)+L$14*(L$16-$A644)^2+L$15*(L$16-$A644)^3)))</f>
        <v>0</v>
      </c>
      <c r="M644" s="54" t="n">
        <f aca="false">MIN(1000,MAX(M645,IF($A644&gt;=M$16,0,M$13*(M$16-$A644)+M$14*(M$16-$A644)^2+M$15*(M$16-$A644)^3)))</f>
        <v>0</v>
      </c>
      <c r="N644" s="54" t="n">
        <f aca="false">MIN(1000,MAX(N645,IF($A644&gt;=N$16,0,N$13*(N$16-$A644)+N$14*(N$16-$A644)^2+N$15*(N$16-$A644)^3)))</f>
        <v>0</v>
      </c>
      <c r="O644" s="54" t="n">
        <f aca="false">MIN(1000,MAX(O645,IF($A644&gt;=O$16,0,O$13*(O$16-$A644)+O$14*(O$16-$A644)^2+O$15*(O$16-$A644)^3)))</f>
        <v>0</v>
      </c>
      <c r="P644" s="54" t="n">
        <f aca="false">MIN(1000,MAX(P645,IF($A644&gt;=P$16,0,P$13*(P$16-$A644)+P$14*(P$16-$A644)^2+P$15*(P$16-$A644)^3)))</f>
        <v>0</v>
      </c>
      <c r="Q644" s="54" t="n">
        <f aca="false">MIN(1000,MAX(Q645,IF($A644&gt;=Q$16,0,Q$13*(Q$16-$A644)+Q$14*(Q$16-$A644)^2+Q$15*(Q$16-$A644)^3)))</f>
        <v>0</v>
      </c>
      <c r="R644" s="54" t="n">
        <f aca="false">MIN(1000,MAX(R645,IF($A644&gt;=R$16,0,R$13*(R$16-$A644)+R$14*(R$16-$A644)^2+R$15*(R$16-$A644)^3)))</f>
        <v>0</v>
      </c>
      <c r="S644" s="54" t="n">
        <f aca="false">MIN(1000,MAX(S645,IF($A644&gt;=S$16,0,S$13*(S$16-$A644)+S$14*(S$16-$A644)^2+S$15*(S$16-$A644)^3)))</f>
        <v>0</v>
      </c>
      <c r="T644" s="54" t="n">
        <f aca="false">MIN(1000,MAX(T645,IF($A644&gt;=T$16,0,T$13*(T$16-$A644)+T$14*(T$16-$A644)^2+T$15*(T$16-$A644)^3)))</f>
        <v>0</v>
      </c>
      <c r="U644" s="54" t="n">
        <f aca="false">MIN(1000,MAX(U645,IF($A644&gt;=U$16,0,U$13*(U$16-$A644)+U$14*(U$16-$A644)^2+U$15*(U$16-$A644)^3)))</f>
        <v>3.43245000000001</v>
      </c>
      <c r="V644" s="54" t="n">
        <f aca="false">MIN(1000,MAX(V645,IF($A644&gt;=V$16,0,V$13*(V$16-$A644)+V$14*(V$16-$A644)^2+V$15*(V$16-$A644)^3)))</f>
        <v>0</v>
      </c>
      <c r="W644" s="54" t="n">
        <f aca="false">MIN(1000,MAX(W645,IF($A644&gt;=W$16,0,W$13*(W$16-$A644)+W$14*(W$16-$A644)^2+W$15*(W$16-$A644)^3)))</f>
        <v>2.85348</v>
      </c>
      <c r="X644" s="54" t="n">
        <f aca="false">MIN(1000,MAX(X645,IF($A644&gt;=X$16,0,X$13*(X$16-$A644)+X$14*(X$16-$A644)^2+X$15*(X$16-$A644)^3)))</f>
        <v>0</v>
      </c>
      <c r="Y644" s="54" t="n">
        <f aca="false">MIN(1000,MAX(Y645,IF($A644&gt;=Y$16,0,Y$13*(Y$16-$A644)+Y$14*(Y$16-$A644)^2+Y$15*(Y$16-$A644)^3)))</f>
        <v>0</v>
      </c>
      <c r="Z644" s="54" t="n">
        <f aca="false">MIN(1000,MAX(Z645,IF($A644&gt;=Z$16,0,Z$13*(Z$16-$A644)+Z$14*(Z$16-$A644)^2+Z$15*(Z$16-$A644)^3)))</f>
        <v>0</v>
      </c>
      <c r="AC644" s="54" t="n">
        <f aca="false">MIN(1000,MAX(AC645,IF($A644&gt;=AC$16,0,AC$13*(AC$16-$A644)+AC$14*(AC$16-$A644)^2+AC$15*(AC$16-$A644)^3)))</f>
        <v>0</v>
      </c>
      <c r="AD644" s="54" t="n">
        <f aca="false">MIN(1000,MAX(AD645,IF($A644&gt;=AD$16,0,AD$13*(AD$16-$A644)+AD$14*(AD$16-$A644)^2+AD$15*(AD$16-$A644)^3)))</f>
        <v>0</v>
      </c>
      <c r="AE644" s="54" t="n">
        <f aca="false">MIN(1000,MAX(AE645,IF($A644&gt;=AE$16,0,AE$13*(AE$16-$A644)+AE$14*(AE$16-$A644)^2+AE$15*(AE$16-$A644)^3)))</f>
        <v>0</v>
      </c>
      <c r="AF644" s="54" t="n">
        <f aca="false">MIN(1000,MAX(AF645,IF($A644&gt;=AF$16,0,AF$13*(AF$16-$A644)+AF$14*(AF$16-$A644)^2+AF$15*(AF$16-$A644)^3)))</f>
        <v>0</v>
      </c>
      <c r="AG644" s="54" t="n">
        <f aca="false">MIN(1000,MAX(AG645,IF($A644&gt;=AG$16,0,AG$13*(AG$16-$A644)+AG$14*(AG$16-$A644)^2+AG$15*(AG$16-$A644)^3)))</f>
        <v>0</v>
      </c>
      <c r="AH644" s="54" t="n">
        <f aca="false">MIN(1000,MAX(AH645,IF($A644&gt;=AH$16,0,AH$13*(AH$16-$A644)+AH$14*(AH$16-$A644)^2+AH$15*(AH$16-$A644)^3)))</f>
        <v>0</v>
      </c>
      <c r="AI644" s="54" t="n">
        <f aca="false">MIN(1000,MAX(AI645,IF($A644&gt;=AI$16,0,AI$13*(AI$16-$A644)+AI$14*(AI$16-$A644)^2+AI$15*(AI$16-$A644)^3)))</f>
        <v>0</v>
      </c>
      <c r="AJ644" s="54" t="n">
        <f aca="false">MIN(1000,MAX(AJ645,IF($A644&gt;=AJ$16,0,AJ$13*(AJ$16-$A644)+AJ$14*(AJ$16-$A644)^2+AJ$15*(AJ$16-$A644)^3)))</f>
        <v>0</v>
      </c>
      <c r="AK644" s="54" t="n">
        <f aca="false">MIN(1000,MAX(AK645,IF($A644&gt;=AK$16,0,AK$13*(AK$16-$A644)+AK$14*(AK$16-$A644)^2+AK$15*(AK$16-$A644)^3)))</f>
        <v>0</v>
      </c>
      <c r="AL644" s="54" t="n">
        <f aca="false">MIN(1000,MAX(AL645,IF($A644&gt;=AL$16,0,AL$13*(AL$16-$A644)+AL$14*(AL$16-$A644)^2+AL$15*(AL$16-$A644)^3)))</f>
        <v>0</v>
      </c>
      <c r="AM644" s="54" t="n">
        <f aca="false">MIN(1000,MAX(AM645,IF($A644&gt;=AM$16,0,AM$13*(AM$16-$A644)+AM$14*(AM$16-$A644)^2+AM$15*(AM$16-$A644)^3)))</f>
        <v>0</v>
      </c>
      <c r="AN644" s="54" t="n">
        <f aca="false">MIN(1000,MAX(AN645,IF($A644&gt;=AN$16,0,AN$13*(AN$16-$A644)+AN$14*(AN$16-$A644)^2+AN$15*(AN$16-$A644)^3)))</f>
        <v>0</v>
      </c>
      <c r="AO644" s="54" t="n">
        <f aca="false">MIN(1000,MAX(AO645,IF($A644&gt;=AO$16,0,AO$13*(AO$16-$A644)+AO$14*(AO$16-$A644)^2+AO$15*(AO$16-$A644)^3)))</f>
        <v>0</v>
      </c>
      <c r="AP644" s="54" t="n">
        <f aca="false">MIN(1000,MAX(AP645,IF($A644&gt;=AP$16,0,AP$13*(AP$16-$A644)+AP$14*(AP$16-$A644)^2+AP$15*(AP$16-$A644)^3)))</f>
        <v>0</v>
      </c>
      <c r="AQ644" s="54" t="n">
        <f aca="false">MIN(1000,MAX(AQ645,IF($A644&gt;=AQ$16,0,AQ$13*(AQ$16-$A644)+AQ$14*(AQ$16-$A644)^2+AQ$15*(AQ$16-$A644)^3)))</f>
        <v>0</v>
      </c>
      <c r="AR644" s="54" t="n">
        <f aca="false">MIN(1000,MAX(AR645,IF($A644&gt;=AR$16,0,AR$13*(AR$16-$A644)+AR$14*(AR$16-$A644)^2+AR$15*(AR$16-$A644)^3)))</f>
        <v>0</v>
      </c>
      <c r="AS644" s="54" t="n">
        <f aca="false">MIN(1000,MAX(AS645,IF($A644&gt;=AS$16,0,AS$13*(AS$16-$A644)+AS$14*(AS$16-$A644)^2+AS$15*(AS$16-$A644)^3)))</f>
        <v>0</v>
      </c>
      <c r="AT644" s="54" t="n">
        <f aca="false">MIN(1000,MAX(AT645,IF($A644&gt;=AT$16,0,AT$13*(AT$16-$A644)+AT$14*(AT$16-$A644)^2+AT$15*(AT$16-$A644)^3)))</f>
        <v>0</v>
      </c>
      <c r="AU644" s="54" t="n">
        <f aca="false">MIN(1000,MAX(AU645,IF($A644&gt;=AU$16,0,AU$13*(AU$16-$A644)+AU$14*(AU$16-$A644)^2+AU$15*(AU$16-$A644)^3)))</f>
        <v>0</v>
      </c>
      <c r="AV644" s="54" t="n">
        <f aca="false">MIN(1000,MAX(AV645,IF($A644&gt;=AV$16,0,AV$13*(AV$16-$A644)+AV$14*(AV$16-$A644)^2+AV$15*(AV$16-$A644)^3)))</f>
        <v>20.3565300000001</v>
      </c>
      <c r="AW644" s="54" t="n">
        <f aca="false">MIN(1000,MAX(AW645,IF($A644&gt;=AW$16,0,AW$13*(AW$16-$A644)+AW$14*(AW$16-$A644)^2+AW$15*(AW$16-$A644)^3)))</f>
        <v>0</v>
      </c>
      <c r="AX644" s="54" t="n">
        <f aca="false">MIN(1000,MAX(AX645,IF($A644&gt;=AX$16,0,AX$13*(AX$16-$A644)+AX$14*(AX$16-$A644)^2+AX$15*(AX$16-$A644)^3)))</f>
        <v>47.938464</v>
      </c>
      <c r="AY644" s="54" t="n">
        <f aca="false">MIN(1000,MAX(AY645,IF($A644&gt;=AY$16,0,AY$13*(AY$16-$A644)+AY$14*(AY$16-$A644)^2+AY$15*(AY$16-$A644)^3)))</f>
        <v>0</v>
      </c>
      <c r="AZ644" s="54" t="n">
        <f aca="false">MIN(1000,MAX(AZ645,IF($A644&gt;=AZ$16,0,AZ$13*(AZ$16-$A644)+AZ$14*(AZ$16-$A644)^2+AZ$15*(AZ$16-$A644)^3)))</f>
        <v>0</v>
      </c>
      <c r="BA644" s="54" t="n">
        <f aca="false">MIN(1000,MAX(BA645,IF($A644&gt;=BA$16,0,BA$13*(BA$16-$A644)+BA$14*(BA$16-$A644)^2+BA$15*(BA$16-$A644)^3)))</f>
        <v>0</v>
      </c>
    </row>
    <row r="645" customFormat="false" ht="13.8" hidden="false" customHeight="false" outlineLevel="0" collapsed="false">
      <c r="A645" s="12" t="n">
        <f aca="false">A644+10</f>
        <v>6280</v>
      </c>
      <c r="B645" s="54" t="n">
        <f aca="false">MIN(1000,MAX(B646,IF($A645&gt;=B$16,0,B$13*(B$16-$A645)+B$14*(B$16-$A645)^2+B$15*(B$16-$A645)^3)))</f>
        <v>0</v>
      </c>
      <c r="C645" s="54" t="n">
        <f aca="false">MIN(1000,MAX(C646,IF($A645&gt;=C$16,0,C$13*(C$16-$A645)+C$14*(C$16-$A645)^2+C$15*(C$16-$A645)^3)))</f>
        <v>0</v>
      </c>
      <c r="D645" s="54" t="n">
        <f aca="false">MIN(1000,MAX(D646,IF($A645&gt;=D$16,0,D$13*(D$16-$A645)+D$14*(D$16-$A645)^2+D$15*(D$16-$A645)^3)))</f>
        <v>0</v>
      </c>
      <c r="E645" s="54" t="n">
        <f aca="false">MIN(1000,MAX(E646,IF($A645&gt;=E$16,0,E$13*(E$16-$A645)+E$14*(E$16-$A645)^2+E$15*(E$16-$A645)^3)))</f>
        <v>0</v>
      </c>
      <c r="F645" s="54" t="n">
        <f aca="false">MIN(1000,MAX(F646,IF($A645&gt;=F$16,0,F$13*(F$16-$A645)+F$14*(F$16-$A645)^2+F$15*(F$16-$A645)^3)))</f>
        <v>0</v>
      </c>
      <c r="G645" s="54" t="n">
        <f aca="false">MIN(1000,MAX(G646,IF($A645&gt;=G$16,0,G$13*(G$16-$A645)+G$14*(G$16-$A645)^2+G$15*(G$16-$A645)^3)))</f>
        <v>0</v>
      </c>
      <c r="H645" s="54" t="n">
        <f aca="false">MIN(1000,MAX(H646,IF($A645&gt;=H$16,0,H$13*(H$16-$A645)+H$14*(H$16-$A645)^2+H$15*(H$16-$A645)^3)))</f>
        <v>0</v>
      </c>
      <c r="I645" s="54" t="n">
        <f aca="false">MIN(1000,MAX(I646,IF($A645&gt;=I$16,0,I$13*(I$16-$A645)+I$14*(I$16-$A645)^2+I$15*(I$16-$A645)^3)))</f>
        <v>0</v>
      </c>
      <c r="J645" s="54" t="n">
        <f aca="false">MIN(1000,MAX(J646,IF($A645&gt;=J$16,0,J$13*(J$16-$A645)+J$14*(J$16-$A645)^2+J$15*(J$16-$A645)^3)))</f>
        <v>0</v>
      </c>
      <c r="K645" s="54" t="n">
        <f aca="false">MIN(1000,MAX(K646,IF($A645&gt;=K$16,0,K$13*(K$16-$A645)+K$14*(K$16-$A645)^2+K$15*(K$16-$A645)^3)))</f>
        <v>0</v>
      </c>
      <c r="L645" s="54" t="n">
        <f aca="false">MIN(1000,MAX(L646,IF($A645&gt;=L$16,0,L$13*(L$16-$A645)+L$14*(L$16-$A645)^2+L$15*(L$16-$A645)^3)))</f>
        <v>0</v>
      </c>
      <c r="M645" s="54" t="n">
        <f aca="false">MIN(1000,MAX(M646,IF($A645&gt;=M$16,0,M$13*(M$16-$A645)+M$14*(M$16-$A645)^2+M$15*(M$16-$A645)^3)))</f>
        <v>0</v>
      </c>
      <c r="N645" s="54" t="n">
        <f aca="false">MIN(1000,MAX(N646,IF($A645&gt;=N$16,0,N$13*(N$16-$A645)+N$14*(N$16-$A645)^2+N$15*(N$16-$A645)^3)))</f>
        <v>0</v>
      </c>
      <c r="O645" s="54" t="n">
        <f aca="false">MIN(1000,MAX(O646,IF($A645&gt;=O$16,0,O$13*(O$16-$A645)+O$14*(O$16-$A645)^2+O$15*(O$16-$A645)^3)))</f>
        <v>0</v>
      </c>
      <c r="P645" s="54" t="n">
        <f aca="false">MIN(1000,MAX(P646,IF($A645&gt;=P$16,0,P$13*(P$16-$A645)+P$14*(P$16-$A645)^2+P$15*(P$16-$A645)^3)))</f>
        <v>0</v>
      </c>
      <c r="Q645" s="54" t="n">
        <f aca="false">MIN(1000,MAX(Q646,IF($A645&gt;=Q$16,0,Q$13*(Q$16-$A645)+Q$14*(Q$16-$A645)^2+Q$15*(Q$16-$A645)^3)))</f>
        <v>0</v>
      </c>
      <c r="R645" s="54" t="n">
        <f aca="false">MIN(1000,MAX(R646,IF($A645&gt;=R$16,0,R$13*(R$16-$A645)+R$14*(R$16-$A645)^2+R$15*(R$16-$A645)^3)))</f>
        <v>0</v>
      </c>
      <c r="S645" s="54" t="n">
        <f aca="false">MIN(1000,MAX(S646,IF($A645&gt;=S$16,0,S$13*(S$16-$A645)+S$14*(S$16-$A645)^2+S$15*(S$16-$A645)^3)))</f>
        <v>0</v>
      </c>
      <c r="T645" s="54" t="n">
        <f aca="false">MIN(1000,MAX(T646,IF($A645&gt;=T$16,0,T$13*(T$16-$A645)+T$14*(T$16-$A645)^2+T$15*(T$16-$A645)^3)))</f>
        <v>0</v>
      </c>
      <c r="U645" s="54" t="n">
        <f aca="false">MIN(1000,MAX(U646,IF($A645&gt;=U$16,0,U$13*(U$16-$A645)+U$14*(U$16-$A645)^2+U$15*(U$16-$A645)^3)))</f>
        <v>3.18745000000001</v>
      </c>
      <c r="V645" s="54" t="n">
        <f aca="false">MIN(1000,MAX(V646,IF($A645&gt;=V$16,0,V$13*(V$16-$A645)+V$14*(V$16-$A645)^2+V$15*(V$16-$A645)^3)))</f>
        <v>0</v>
      </c>
      <c r="W645" s="54" t="n">
        <f aca="false">MIN(1000,MAX(W646,IF($A645&gt;=W$16,0,W$13*(W$16-$A645)+W$14*(W$16-$A645)^2+W$15*(W$16-$A645)^3)))</f>
        <v>2.72448</v>
      </c>
      <c r="X645" s="54" t="n">
        <f aca="false">MIN(1000,MAX(X646,IF($A645&gt;=X$16,0,X$13*(X$16-$A645)+X$14*(X$16-$A645)^2+X$15*(X$16-$A645)^3)))</f>
        <v>0</v>
      </c>
      <c r="Y645" s="54" t="n">
        <f aca="false">MIN(1000,MAX(Y646,IF($A645&gt;=Y$16,0,Y$13*(Y$16-$A645)+Y$14*(Y$16-$A645)^2+Y$15*(Y$16-$A645)^3)))</f>
        <v>0</v>
      </c>
      <c r="Z645" s="54" t="n">
        <f aca="false">MIN(1000,MAX(Z646,IF($A645&gt;=Z$16,0,Z$13*(Z$16-$A645)+Z$14*(Z$16-$A645)^2+Z$15*(Z$16-$A645)^3)))</f>
        <v>0</v>
      </c>
      <c r="AC645" s="54" t="n">
        <f aca="false">MIN(1000,MAX(AC646,IF($A645&gt;=AC$16,0,AC$13*(AC$16-$A645)+AC$14*(AC$16-$A645)^2+AC$15*(AC$16-$A645)^3)))</f>
        <v>0</v>
      </c>
      <c r="AD645" s="54" t="n">
        <f aca="false">MIN(1000,MAX(AD646,IF($A645&gt;=AD$16,0,AD$13*(AD$16-$A645)+AD$14*(AD$16-$A645)^2+AD$15*(AD$16-$A645)^3)))</f>
        <v>0</v>
      </c>
      <c r="AE645" s="54" t="n">
        <f aca="false">MIN(1000,MAX(AE646,IF($A645&gt;=AE$16,0,AE$13*(AE$16-$A645)+AE$14*(AE$16-$A645)^2+AE$15*(AE$16-$A645)^3)))</f>
        <v>0</v>
      </c>
      <c r="AF645" s="54" t="n">
        <f aca="false">MIN(1000,MAX(AF646,IF($A645&gt;=AF$16,0,AF$13*(AF$16-$A645)+AF$14*(AF$16-$A645)^2+AF$15*(AF$16-$A645)^3)))</f>
        <v>0</v>
      </c>
      <c r="AG645" s="54" t="n">
        <f aca="false">MIN(1000,MAX(AG646,IF($A645&gt;=AG$16,0,AG$13*(AG$16-$A645)+AG$14*(AG$16-$A645)^2+AG$15*(AG$16-$A645)^3)))</f>
        <v>0</v>
      </c>
      <c r="AH645" s="54" t="n">
        <f aca="false">MIN(1000,MAX(AH646,IF($A645&gt;=AH$16,0,AH$13*(AH$16-$A645)+AH$14*(AH$16-$A645)^2+AH$15*(AH$16-$A645)^3)))</f>
        <v>0</v>
      </c>
      <c r="AI645" s="54" t="n">
        <f aca="false">MIN(1000,MAX(AI646,IF($A645&gt;=AI$16,0,AI$13*(AI$16-$A645)+AI$14*(AI$16-$A645)^2+AI$15*(AI$16-$A645)^3)))</f>
        <v>0</v>
      </c>
      <c r="AJ645" s="54" t="n">
        <f aca="false">MIN(1000,MAX(AJ646,IF($A645&gt;=AJ$16,0,AJ$13*(AJ$16-$A645)+AJ$14*(AJ$16-$A645)^2+AJ$15*(AJ$16-$A645)^3)))</f>
        <v>0</v>
      </c>
      <c r="AK645" s="54" t="n">
        <f aca="false">MIN(1000,MAX(AK646,IF($A645&gt;=AK$16,0,AK$13*(AK$16-$A645)+AK$14*(AK$16-$A645)^2+AK$15*(AK$16-$A645)^3)))</f>
        <v>0</v>
      </c>
      <c r="AL645" s="54" t="n">
        <f aca="false">MIN(1000,MAX(AL646,IF($A645&gt;=AL$16,0,AL$13*(AL$16-$A645)+AL$14*(AL$16-$A645)^2+AL$15*(AL$16-$A645)^3)))</f>
        <v>0</v>
      </c>
      <c r="AM645" s="54" t="n">
        <f aca="false">MIN(1000,MAX(AM646,IF($A645&gt;=AM$16,0,AM$13*(AM$16-$A645)+AM$14*(AM$16-$A645)^2+AM$15*(AM$16-$A645)^3)))</f>
        <v>0</v>
      </c>
      <c r="AN645" s="54" t="n">
        <f aca="false">MIN(1000,MAX(AN646,IF($A645&gt;=AN$16,0,AN$13*(AN$16-$A645)+AN$14*(AN$16-$A645)^2+AN$15*(AN$16-$A645)^3)))</f>
        <v>0</v>
      </c>
      <c r="AO645" s="54" t="n">
        <f aca="false">MIN(1000,MAX(AO646,IF($A645&gt;=AO$16,0,AO$13*(AO$16-$A645)+AO$14*(AO$16-$A645)^2+AO$15*(AO$16-$A645)^3)))</f>
        <v>0</v>
      </c>
      <c r="AP645" s="54" t="n">
        <f aca="false">MIN(1000,MAX(AP646,IF($A645&gt;=AP$16,0,AP$13*(AP$16-$A645)+AP$14*(AP$16-$A645)^2+AP$15*(AP$16-$A645)^3)))</f>
        <v>0</v>
      </c>
      <c r="AQ645" s="54" t="n">
        <f aca="false">MIN(1000,MAX(AQ646,IF($A645&gt;=AQ$16,0,AQ$13*(AQ$16-$A645)+AQ$14*(AQ$16-$A645)^2+AQ$15*(AQ$16-$A645)^3)))</f>
        <v>0</v>
      </c>
      <c r="AR645" s="54" t="n">
        <f aca="false">MIN(1000,MAX(AR646,IF($A645&gt;=AR$16,0,AR$13*(AR$16-$A645)+AR$14*(AR$16-$A645)^2+AR$15*(AR$16-$A645)^3)))</f>
        <v>0</v>
      </c>
      <c r="AS645" s="54" t="n">
        <f aca="false">MIN(1000,MAX(AS646,IF($A645&gt;=AS$16,0,AS$13*(AS$16-$A645)+AS$14*(AS$16-$A645)^2+AS$15*(AS$16-$A645)^3)))</f>
        <v>0</v>
      </c>
      <c r="AT645" s="54" t="n">
        <f aca="false">MIN(1000,MAX(AT646,IF($A645&gt;=AT$16,0,AT$13*(AT$16-$A645)+AT$14*(AT$16-$A645)^2+AT$15*(AT$16-$A645)^3)))</f>
        <v>0</v>
      </c>
      <c r="AU645" s="54" t="n">
        <f aca="false">MIN(1000,MAX(AU646,IF($A645&gt;=AU$16,0,AU$13*(AU$16-$A645)+AU$14*(AU$16-$A645)^2+AU$15*(AU$16-$A645)^3)))</f>
        <v>0</v>
      </c>
      <c r="AV645" s="54" t="n">
        <f aca="false">MIN(1000,MAX(AV646,IF($A645&gt;=AV$16,0,AV$13*(AV$16-$A645)+AV$14*(AV$16-$A645)^2+AV$15*(AV$16-$A645)^3)))</f>
        <v>18.9035300000001</v>
      </c>
      <c r="AW645" s="54" t="n">
        <f aca="false">MIN(1000,MAX(AW646,IF($A645&gt;=AW$16,0,AW$13*(AW$16-$A645)+AW$14*(AW$16-$A645)^2+AW$15*(AW$16-$A645)^3)))</f>
        <v>0</v>
      </c>
      <c r="AX645" s="54" t="n">
        <f aca="false">MIN(1000,MAX(AX646,IF($A645&gt;=AX$16,0,AX$13*(AX$16-$A645)+AX$14*(AX$16-$A645)^2+AX$15*(AX$16-$A645)^3)))</f>
        <v>46.616064</v>
      </c>
      <c r="AY645" s="54" t="n">
        <f aca="false">MIN(1000,MAX(AY646,IF($A645&gt;=AY$16,0,AY$13*(AY$16-$A645)+AY$14*(AY$16-$A645)^2+AY$15*(AY$16-$A645)^3)))</f>
        <v>0</v>
      </c>
      <c r="AZ645" s="54" t="n">
        <f aca="false">MIN(1000,MAX(AZ646,IF($A645&gt;=AZ$16,0,AZ$13*(AZ$16-$A645)+AZ$14*(AZ$16-$A645)^2+AZ$15*(AZ$16-$A645)^3)))</f>
        <v>0</v>
      </c>
      <c r="BA645" s="54" t="n">
        <f aca="false">MIN(1000,MAX(BA646,IF($A645&gt;=BA$16,0,BA$13*(BA$16-$A645)+BA$14*(BA$16-$A645)^2+BA$15*(BA$16-$A645)^3)))</f>
        <v>0</v>
      </c>
    </row>
    <row r="646" customFormat="false" ht="13.8" hidden="false" customHeight="false" outlineLevel="0" collapsed="false">
      <c r="A646" s="12" t="n">
        <f aca="false">A645+10</f>
        <v>6290</v>
      </c>
      <c r="B646" s="54" t="n">
        <f aca="false">MIN(1000,MAX(B647,IF($A646&gt;=B$16,0,B$13*(B$16-$A646)+B$14*(B$16-$A646)^2+B$15*(B$16-$A646)^3)))</f>
        <v>0</v>
      </c>
      <c r="C646" s="54" t="n">
        <f aca="false">MIN(1000,MAX(C647,IF($A646&gt;=C$16,0,C$13*(C$16-$A646)+C$14*(C$16-$A646)^2+C$15*(C$16-$A646)^3)))</f>
        <v>0</v>
      </c>
      <c r="D646" s="54" t="n">
        <f aca="false">MIN(1000,MAX(D647,IF($A646&gt;=D$16,0,D$13*(D$16-$A646)+D$14*(D$16-$A646)^2+D$15*(D$16-$A646)^3)))</f>
        <v>0</v>
      </c>
      <c r="E646" s="54" t="n">
        <f aca="false">MIN(1000,MAX(E647,IF($A646&gt;=E$16,0,E$13*(E$16-$A646)+E$14*(E$16-$A646)^2+E$15*(E$16-$A646)^3)))</f>
        <v>0</v>
      </c>
      <c r="F646" s="54" t="n">
        <f aca="false">MIN(1000,MAX(F647,IF($A646&gt;=F$16,0,F$13*(F$16-$A646)+F$14*(F$16-$A646)^2+F$15*(F$16-$A646)^3)))</f>
        <v>0</v>
      </c>
      <c r="G646" s="54" t="n">
        <f aca="false">MIN(1000,MAX(G647,IF($A646&gt;=G$16,0,G$13*(G$16-$A646)+G$14*(G$16-$A646)^2+G$15*(G$16-$A646)^3)))</f>
        <v>0</v>
      </c>
      <c r="H646" s="54" t="n">
        <f aca="false">MIN(1000,MAX(H647,IF($A646&gt;=H$16,0,H$13*(H$16-$A646)+H$14*(H$16-$A646)^2+H$15*(H$16-$A646)^3)))</f>
        <v>0</v>
      </c>
      <c r="I646" s="54" t="n">
        <f aca="false">MIN(1000,MAX(I647,IF($A646&gt;=I$16,0,I$13*(I$16-$A646)+I$14*(I$16-$A646)^2+I$15*(I$16-$A646)^3)))</f>
        <v>0</v>
      </c>
      <c r="J646" s="54" t="n">
        <f aca="false">MIN(1000,MAX(J647,IF($A646&gt;=J$16,0,J$13*(J$16-$A646)+J$14*(J$16-$A646)^2+J$15*(J$16-$A646)^3)))</f>
        <v>0</v>
      </c>
      <c r="K646" s="54" t="n">
        <f aca="false">MIN(1000,MAX(K647,IF($A646&gt;=K$16,0,K$13*(K$16-$A646)+K$14*(K$16-$A646)^2+K$15*(K$16-$A646)^3)))</f>
        <v>0</v>
      </c>
      <c r="L646" s="54" t="n">
        <f aca="false">MIN(1000,MAX(L647,IF($A646&gt;=L$16,0,L$13*(L$16-$A646)+L$14*(L$16-$A646)^2+L$15*(L$16-$A646)^3)))</f>
        <v>0</v>
      </c>
      <c r="M646" s="54" t="n">
        <f aca="false">MIN(1000,MAX(M647,IF($A646&gt;=M$16,0,M$13*(M$16-$A646)+M$14*(M$16-$A646)^2+M$15*(M$16-$A646)^3)))</f>
        <v>0</v>
      </c>
      <c r="N646" s="54" t="n">
        <f aca="false">MIN(1000,MAX(N647,IF($A646&gt;=N$16,0,N$13*(N$16-$A646)+N$14*(N$16-$A646)^2+N$15*(N$16-$A646)^3)))</f>
        <v>0</v>
      </c>
      <c r="O646" s="54" t="n">
        <f aca="false">MIN(1000,MAX(O647,IF($A646&gt;=O$16,0,O$13*(O$16-$A646)+O$14*(O$16-$A646)^2+O$15*(O$16-$A646)^3)))</f>
        <v>0</v>
      </c>
      <c r="P646" s="54" t="n">
        <f aca="false">MIN(1000,MAX(P647,IF($A646&gt;=P$16,0,P$13*(P$16-$A646)+P$14*(P$16-$A646)^2+P$15*(P$16-$A646)^3)))</f>
        <v>0</v>
      </c>
      <c r="Q646" s="54" t="n">
        <f aca="false">MIN(1000,MAX(Q647,IF($A646&gt;=Q$16,0,Q$13*(Q$16-$A646)+Q$14*(Q$16-$A646)^2+Q$15*(Q$16-$A646)^3)))</f>
        <v>0</v>
      </c>
      <c r="R646" s="54" t="n">
        <f aca="false">MIN(1000,MAX(R647,IF($A646&gt;=R$16,0,R$13*(R$16-$A646)+R$14*(R$16-$A646)^2+R$15*(R$16-$A646)^3)))</f>
        <v>0</v>
      </c>
      <c r="S646" s="54" t="n">
        <f aca="false">MIN(1000,MAX(S647,IF($A646&gt;=S$16,0,S$13*(S$16-$A646)+S$14*(S$16-$A646)^2+S$15*(S$16-$A646)^3)))</f>
        <v>0</v>
      </c>
      <c r="T646" s="54" t="n">
        <f aca="false">MIN(1000,MAX(T647,IF($A646&gt;=T$16,0,T$13*(T$16-$A646)+T$14*(T$16-$A646)^2+T$15*(T$16-$A646)^3)))</f>
        <v>0</v>
      </c>
      <c r="U646" s="54" t="n">
        <f aca="false">MIN(1000,MAX(U647,IF($A646&gt;=U$16,0,U$13*(U$16-$A646)+U$14*(U$16-$A646)^2+U$15*(U$16-$A646)^3)))</f>
        <v>2.94245000000001</v>
      </c>
      <c r="V646" s="54" t="n">
        <f aca="false">MIN(1000,MAX(V647,IF($A646&gt;=V$16,0,V$13*(V$16-$A646)+V$14*(V$16-$A646)^2+V$15*(V$16-$A646)^3)))</f>
        <v>0</v>
      </c>
      <c r="W646" s="54" t="n">
        <f aca="false">MIN(1000,MAX(W647,IF($A646&gt;=W$16,0,W$13*(W$16-$A646)+W$14*(W$16-$A646)^2+W$15*(W$16-$A646)^3)))</f>
        <v>2.59548</v>
      </c>
      <c r="X646" s="54" t="n">
        <f aca="false">MIN(1000,MAX(X647,IF($A646&gt;=X$16,0,X$13*(X$16-$A646)+X$14*(X$16-$A646)^2+X$15*(X$16-$A646)^3)))</f>
        <v>0</v>
      </c>
      <c r="Y646" s="54" t="n">
        <f aca="false">MIN(1000,MAX(Y647,IF($A646&gt;=Y$16,0,Y$13*(Y$16-$A646)+Y$14*(Y$16-$A646)^2+Y$15*(Y$16-$A646)^3)))</f>
        <v>0</v>
      </c>
      <c r="Z646" s="54" t="n">
        <f aca="false">MIN(1000,MAX(Z647,IF($A646&gt;=Z$16,0,Z$13*(Z$16-$A646)+Z$14*(Z$16-$A646)^2+Z$15*(Z$16-$A646)^3)))</f>
        <v>0</v>
      </c>
      <c r="AC646" s="54" t="n">
        <f aca="false">MIN(1000,MAX(AC647,IF($A646&gt;=AC$16,0,AC$13*(AC$16-$A646)+AC$14*(AC$16-$A646)^2+AC$15*(AC$16-$A646)^3)))</f>
        <v>0</v>
      </c>
      <c r="AD646" s="54" t="n">
        <f aca="false">MIN(1000,MAX(AD647,IF($A646&gt;=AD$16,0,AD$13*(AD$16-$A646)+AD$14*(AD$16-$A646)^2+AD$15*(AD$16-$A646)^3)))</f>
        <v>0</v>
      </c>
      <c r="AE646" s="54" t="n">
        <f aca="false">MIN(1000,MAX(AE647,IF($A646&gt;=AE$16,0,AE$13*(AE$16-$A646)+AE$14*(AE$16-$A646)^2+AE$15*(AE$16-$A646)^3)))</f>
        <v>0</v>
      </c>
      <c r="AF646" s="54" t="n">
        <f aca="false">MIN(1000,MAX(AF647,IF($A646&gt;=AF$16,0,AF$13*(AF$16-$A646)+AF$14*(AF$16-$A646)^2+AF$15*(AF$16-$A646)^3)))</f>
        <v>0</v>
      </c>
      <c r="AG646" s="54" t="n">
        <f aca="false">MIN(1000,MAX(AG647,IF($A646&gt;=AG$16,0,AG$13*(AG$16-$A646)+AG$14*(AG$16-$A646)^2+AG$15*(AG$16-$A646)^3)))</f>
        <v>0</v>
      </c>
      <c r="AH646" s="54" t="n">
        <f aca="false">MIN(1000,MAX(AH647,IF($A646&gt;=AH$16,0,AH$13*(AH$16-$A646)+AH$14*(AH$16-$A646)^2+AH$15*(AH$16-$A646)^3)))</f>
        <v>0</v>
      </c>
      <c r="AI646" s="54" t="n">
        <f aca="false">MIN(1000,MAX(AI647,IF($A646&gt;=AI$16,0,AI$13*(AI$16-$A646)+AI$14*(AI$16-$A646)^2+AI$15*(AI$16-$A646)^3)))</f>
        <v>0</v>
      </c>
      <c r="AJ646" s="54" t="n">
        <f aca="false">MIN(1000,MAX(AJ647,IF($A646&gt;=AJ$16,0,AJ$13*(AJ$16-$A646)+AJ$14*(AJ$16-$A646)^2+AJ$15*(AJ$16-$A646)^3)))</f>
        <v>0</v>
      </c>
      <c r="AK646" s="54" t="n">
        <f aca="false">MIN(1000,MAX(AK647,IF($A646&gt;=AK$16,0,AK$13*(AK$16-$A646)+AK$14*(AK$16-$A646)^2+AK$15*(AK$16-$A646)^3)))</f>
        <v>0</v>
      </c>
      <c r="AL646" s="54" t="n">
        <f aca="false">MIN(1000,MAX(AL647,IF($A646&gt;=AL$16,0,AL$13*(AL$16-$A646)+AL$14*(AL$16-$A646)^2+AL$15*(AL$16-$A646)^3)))</f>
        <v>0</v>
      </c>
      <c r="AM646" s="54" t="n">
        <f aca="false">MIN(1000,MAX(AM647,IF($A646&gt;=AM$16,0,AM$13*(AM$16-$A646)+AM$14*(AM$16-$A646)^2+AM$15*(AM$16-$A646)^3)))</f>
        <v>0</v>
      </c>
      <c r="AN646" s="54" t="n">
        <f aca="false">MIN(1000,MAX(AN647,IF($A646&gt;=AN$16,0,AN$13*(AN$16-$A646)+AN$14*(AN$16-$A646)^2+AN$15*(AN$16-$A646)^3)))</f>
        <v>0</v>
      </c>
      <c r="AO646" s="54" t="n">
        <f aca="false">MIN(1000,MAX(AO647,IF($A646&gt;=AO$16,0,AO$13*(AO$16-$A646)+AO$14*(AO$16-$A646)^2+AO$15*(AO$16-$A646)^3)))</f>
        <v>0</v>
      </c>
      <c r="AP646" s="54" t="n">
        <f aca="false">MIN(1000,MAX(AP647,IF($A646&gt;=AP$16,0,AP$13*(AP$16-$A646)+AP$14*(AP$16-$A646)^2+AP$15*(AP$16-$A646)^3)))</f>
        <v>0</v>
      </c>
      <c r="AQ646" s="54" t="n">
        <f aca="false">MIN(1000,MAX(AQ647,IF($A646&gt;=AQ$16,0,AQ$13*(AQ$16-$A646)+AQ$14*(AQ$16-$A646)^2+AQ$15*(AQ$16-$A646)^3)))</f>
        <v>0</v>
      </c>
      <c r="AR646" s="54" t="n">
        <f aca="false">MIN(1000,MAX(AR647,IF($A646&gt;=AR$16,0,AR$13*(AR$16-$A646)+AR$14*(AR$16-$A646)^2+AR$15*(AR$16-$A646)^3)))</f>
        <v>0</v>
      </c>
      <c r="AS646" s="54" t="n">
        <f aca="false">MIN(1000,MAX(AS647,IF($A646&gt;=AS$16,0,AS$13*(AS$16-$A646)+AS$14*(AS$16-$A646)^2+AS$15*(AS$16-$A646)^3)))</f>
        <v>0</v>
      </c>
      <c r="AT646" s="54" t="n">
        <f aca="false">MIN(1000,MAX(AT647,IF($A646&gt;=AT$16,0,AT$13*(AT$16-$A646)+AT$14*(AT$16-$A646)^2+AT$15*(AT$16-$A646)^3)))</f>
        <v>0</v>
      </c>
      <c r="AU646" s="54" t="n">
        <f aca="false">MIN(1000,MAX(AU647,IF($A646&gt;=AU$16,0,AU$13*(AU$16-$A646)+AU$14*(AU$16-$A646)^2+AU$15*(AU$16-$A646)^3)))</f>
        <v>0</v>
      </c>
      <c r="AV646" s="54" t="n">
        <f aca="false">MIN(1000,MAX(AV647,IF($A646&gt;=AV$16,0,AV$13*(AV$16-$A646)+AV$14*(AV$16-$A646)^2+AV$15*(AV$16-$A646)^3)))</f>
        <v>17.4505300000001</v>
      </c>
      <c r="AW646" s="54" t="n">
        <f aca="false">MIN(1000,MAX(AW647,IF($A646&gt;=AW$16,0,AW$13*(AW$16-$A646)+AW$14*(AW$16-$A646)^2+AW$15*(AW$16-$A646)^3)))</f>
        <v>0</v>
      </c>
      <c r="AX646" s="54" t="n">
        <f aca="false">MIN(1000,MAX(AX647,IF($A646&gt;=AX$16,0,AX$13*(AX$16-$A646)+AX$14*(AX$16-$A646)^2+AX$15*(AX$16-$A646)^3)))</f>
        <v>45.213664</v>
      </c>
      <c r="AY646" s="54" t="n">
        <f aca="false">MIN(1000,MAX(AY647,IF($A646&gt;=AY$16,0,AY$13*(AY$16-$A646)+AY$14*(AY$16-$A646)^2+AY$15*(AY$16-$A646)^3)))</f>
        <v>0</v>
      </c>
      <c r="AZ646" s="54" t="n">
        <f aca="false">MIN(1000,MAX(AZ647,IF($A646&gt;=AZ$16,0,AZ$13*(AZ$16-$A646)+AZ$14*(AZ$16-$A646)^2+AZ$15*(AZ$16-$A646)^3)))</f>
        <v>0</v>
      </c>
      <c r="BA646" s="54" t="n">
        <f aca="false">MIN(1000,MAX(BA647,IF($A646&gt;=BA$16,0,BA$13*(BA$16-$A646)+BA$14*(BA$16-$A646)^2+BA$15*(BA$16-$A646)^3)))</f>
        <v>0</v>
      </c>
    </row>
    <row r="647" customFormat="false" ht="13.8" hidden="false" customHeight="false" outlineLevel="0" collapsed="false">
      <c r="A647" s="12" t="n">
        <f aca="false">A646+10</f>
        <v>6300</v>
      </c>
      <c r="B647" s="54" t="n">
        <f aca="false">MIN(1000,MAX(B648,IF($A647&gt;=B$16,0,B$13*(B$16-$A647)+B$14*(B$16-$A647)^2+B$15*(B$16-$A647)^3)))</f>
        <v>0</v>
      </c>
      <c r="C647" s="54" t="n">
        <f aca="false">MIN(1000,MAX(C648,IF($A647&gt;=C$16,0,C$13*(C$16-$A647)+C$14*(C$16-$A647)^2+C$15*(C$16-$A647)^3)))</f>
        <v>0</v>
      </c>
      <c r="D647" s="54" t="n">
        <f aca="false">MIN(1000,MAX(D648,IF($A647&gt;=D$16,0,D$13*(D$16-$A647)+D$14*(D$16-$A647)^2+D$15*(D$16-$A647)^3)))</f>
        <v>0</v>
      </c>
      <c r="E647" s="54" t="n">
        <f aca="false">MIN(1000,MAX(E648,IF($A647&gt;=E$16,0,E$13*(E$16-$A647)+E$14*(E$16-$A647)^2+E$15*(E$16-$A647)^3)))</f>
        <v>0</v>
      </c>
      <c r="F647" s="54" t="n">
        <f aca="false">MIN(1000,MAX(F648,IF($A647&gt;=F$16,0,F$13*(F$16-$A647)+F$14*(F$16-$A647)^2+F$15*(F$16-$A647)^3)))</f>
        <v>0</v>
      </c>
      <c r="G647" s="54" t="n">
        <f aca="false">MIN(1000,MAX(G648,IF($A647&gt;=G$16,0,G$13*(G$16-$A647)+G$14*(G$16-$A647)^2+G$15*(G$16-$A647)^3)))</f>
        <v>0</v>
      </c>
      <c r="H647" s="54" t="n">
        <f aca="false">MIN(1000,MAX(H648,IF($A647&gt;=H$16,0,H$13*(H$16-$A647)+H$14*(H$16-$A647)^2+H$15*(H$16-$A647)^3)))</f>
        <v>0</v>
      </c>
      <c r="I647" s="54" t="n">
        <f aca="false">MIN(1000,MAX(I648,IF($A647&gt;=I$16,0,I$13*(I$16-$A647)+I$14*(I$16-$A647)^2+I$15*(I$16-$A647)^3)))</f>
        <v>0</v>
      </c>
      <c r="J647" s="54" t="n">
        <f aca="false">MIN(1000,MAX(J648,IF($A647&gt;=J$16,0,J$13*(J$16-$A647)+J$14*(J$16-$A647)^2+J$15*(J$16-$A647)^3)))</f>
        <v>0</v>
      </c>
      <c r="K647" s="54" t="n">
        <f aca="false">MIN(1000,MAX(K648,IF($A647&gt;=K$16,0,K$13*(K$16-$A647)+K$14*(K$16-$A647)^2+K$15*(K$16-$A647)^3)))</f>
        <v>0</v>
      </c>
      <c r="L647" s="54" t="n">
        <f aca="false">MIN(1000,MAX(L648,IF($A647&gt;=L$16,0,L$13*(L$16-$A647)+L$14*(L$16-$A647)^2+L$15*(L$16-$A647)^3)))</f>
        <v>0</v>
      </c>
      <c r="M647" s="54" t="n">
        <f aca="false">MIN(1000,MAX(M648,IF($A647&gt;=M$16,0,M$13*(M$16-$A647)+M$14*(M$16-$A647)^2+M$15*(M$16-$A647)^3)))</f>
        <v>0</v>
      </c>
      <c r="N647" s="54" t="n">
        <f aca="false">MIN(1000,MAX(N648,IF($A647&gt;=N$16,0,N$13*(N$16-$A647)+N$14*(N$16-$A647)^2+N$15*(N$16-$A647)^3)))</f>
        <v>0</v>
      </c>
      <c r="O647" s="54" t="n">
        <f aca="false">MIN(1000,MAX(O648,IF($A647&gt;=O$16,0,O$13*(O$16-$A647)+O$14*(O$16-$A647)^2+O$15*(O$16-$A647)^3)))</f>
        <v>0</v>
      </c>
      <c r="P647" s="54" t="n">
        <f aca="false">MIN(1000,MAX(P648,IF($A647&gt;=P$16,0,P$13*(P$16-$A647)+P$14*(P$16-$A647)^2+P$15*(P$16-$A647)^3)))</f>
        <v>0</v>
      </c>
      <c r="Q647" s="54" t="n">
        <f aca="false">MIN(1000,MAX(Q648,IF($A647&gt;=Q$16,0,Q$13*(Q$16-$A647)+Q$14*(Q$16-$A647)^2+Q$15*(Q$16-$A647)^3)))</f>
        <v>0</v>
      </c>
      <c r="R647" s="54" t="n">
        <f aca="false">MIN(1000,MAX(R648,IF($A647&gt;=R$16,0,R$13*(R$16-$A647)+R$14*(R$16-$A647)^2+R$15*(R$16-$A647)^3)))</f>
        <v>0</v>
      </c>
      <c r="S647" s="54" t="n">
        <f aca="false">MIN(1000,MAX(S648,IF($A647&gt;=S$16,0,S$13*(S$16-$A647)+S$14*(S$16-$A647)^2+S$15*(S$16-$A647)^3)))</f>
        <v>0</v>
      </c>
      <c r="T647" s="54" t="n">
        <f aca="false">MIN(1000,MAX(T648,IF($A647&gt;=T$16,0,T$13*(T$16-$A647)+T$14*(T$16-$A647)^2+T$15*(T$16-$A647)^3)))</f>
        <v>0</v>
      </c>
      <c r="U647" s="54" t="n">
        <f aca="false">MIN(1000,MAX(U648,IF($A647&gt;=U$16,0,U$13*(U$16-$A647)+U$14*(U$16-$A647)^2+U$15*(U$16-$A647)^3)))</f>
        <v>2.69745000000001</v>
      </c>
      <c r="V647" s="54" t="n">
        <f aca="false">MIN(1000,MAX(V648,IF($A647&gt;=V$16,0,V$13*(V$16-$A647)+V$14*(V$16-$A647)^2+V$15*(V$16-$A647)^3)))</f>
        <v>0</v>
      </c>
      <c r="W647" s="54" t="n">
        <f aca="false">MIN(1000,MAX(W648,IF($A647&gt;=W$16,0,W$13*(W$16-$A647)+W$14*(W$16-$A647)^2+W$15*(W$16-$A647)^3)))</f>
        <v>2.46648</v>
      </c>
      <c r="X647" s="54" t="n">
        <f aca="false">MIN(1000,MAX(X648,IF($A647&gt;=X$16,0,X$13*(X$16-$A647)+X$14*(X$16-$A647)^2+X$15*(X$16-$A647)^3)))</f>
        <v>0</v>
      </c>
      <c r="Y647" s="54" t="n">
        <f aca="false">MIN(1000,MAX(Y648,IF($A647&gt;=Y$16,0,Y$13*(Y$16-$A647)+Y$14*(Y$16-$A647)^2+Y$15*(Y$16-$A647)^3)))</f>
        <v>0</v>
      </c>
      <c r="Z647" s="54" t="n">
        <f aca="false">MIN(1000,MAX(Z648,IF($A647&gt;=Z$16,0,Z$13*(Z$16-$A647)+Z$14*(Z$16-$A647)^2+Z$15*(Z$16-$A647)^3)))</f>
        <v>0</v>
      </c>
      <c r="AC647" s="54" t="n">
        <f aca="false">MIN(1000,MAX(AC648,IF($A647&gt;=AC$16,0,AC$13*(AC$16-$A647)+AC$14*(AC$16-$A647)^2+AC$15*(AC$16-$A647)^3)))</f>
        <v>0</v>
      </c>
      <c r="AD647" s="54" t="n">
        <f aca="false">MIN(1000,MAX(AD648,IF($A647&gt;=AD$16,0,AD$13*(AD$16-$A647)+AD$14*(AD$16-$A647)^2+AD$15*(AD$16-$A647)^3)))</f>
        <v>0</v>
      </c>
      <c r="AE647" s="54" t="n">
        <f aca="false">MIN(1000,MAX(AE648,IF($A647&gt;=AE$16,0,AE$13*(AE$16-$A647)+AE$14*(AE$16-$A647)^2+AE$15*(AE$16-$A647)^3)))</f>
        <v>0</v>
      </c>
      <c r="AF647" s="54" t="n">
        <f aca="false">MIN(1000,MAX(AF648,IF($A647&gt;=AF$16,0,AF$13*(AF$16-$A647)+AF$14*(AF$16-$A647)^2+AF$15*(AF$16-$A647)^3)))</f>
        <v>0</v>
      </c>
      <c r="AG647" s="54" t="n">
        <f aca="false">MIN(1000,MAX(AG648,IF($A647&gt;=AG$16,0,AG$13*(AG$16-$A647)+AG$14*(AG$16-$A647)^2+AG$15*(AG$16-$A647)^3)))</f>
        <v>0</v>
      </c>
      <c r="AH647" s="54" t="n">
        <f aca="false">MIN(1000,MAX(AH648,IF($A647&gt;=AH$16,0,AH$13*(AH$16-$A647)+AH$14*(AH$16-$A647)^2+AH$15*(AH$16-$A647)^3)))</f>
        <v>0</v>
      </c>
      <c r="AI647" s="54" t="n">
        <f aca="false">MIN(1000,MAX(AI648,IF($A647&gt;=AI$16,0,AI$13*(AI$16-$A647)+AI$14*(AI$16-$A647)^2+AI$15*(AI$16-$A647)^3)))</f>
        <v>0</v>
      </c>
      <c r="AJ647" s="54" t="n">
        <f aca="false">MIN(1000,MAX(AJ648,IF($A647&gt;=AJ$16,0,AJ$13*(AJ$16-$A647)+AJ$14*(AJ$16-$A647)^2+AJ$15*(AJ$16-$A647)^3)))</f>
        <v>0</v>
      </c>
      <c r="AK647" s="54" t="n">
        <f aca="false">MIN(1000,MAX(AK648,IF($A647&gt;=AK$16,0,AK$13*(AK$16-$A647)+AK$14*(AK$16-$A647)^2+AK$15*(AK$16-$A647)^3)))</f>
        <v>0</v>
      </c>
      <c r="AL647" s="54" t="n">
        <f aca="false">MIN(1000,MAX(AL648,IF($A647&gt;=AL$16,0,AL$13*(AL$16-$A647)+AL$14*(AL$16-$A647)^2+AL$15*(AL$16-$A647)^3)))</f>
        <v>0</v>
      </c>
      <c r="AM647" s="54" t="n">
        <f aca="false">MIN(1000,MAX(AM648,IF($A647&gt;=AM$16,0,AM$13*(AM$16-$A647)+AM$14*(AM$16-$A647)^2+AM$15*(AM$16-$A647)^3)))</f>
        <v>0</v>
      </c>
      <c r="AN647" s="54" t="n">
        <f aca="false">MIN(1000,MAX(AN648,IF($A647&gt;=AN$16,0,AN$13*(AN$16-$A647)+AN$14*(AN$16-$A647)^2+AN$15*(AN$16-$A647)^3)))</f>
        <v>0</v>
      </c>
      <c r="AO647" s="54" t="n">
        <f aca="false">MIN(1000,MAX(AO648,IF($A647&gt;=AO$16,0,AO$13*(AO$16-$A647)+AO$14*(AO$16-$A647)^2+AO$15*(AO$16-$A647)^3)))</f>
        <v>0</v>
      </c>
      <c r="AP647" s="54" t="n">
        <f aca="false">MIN(1000,MAX(AP648,IF($A647&gt;=AP$16,0,AP$13*(AP$16-$A647)+AP$14*(AP$16-$A647)^2+AP$15*(AP$16-$A647)^3)))</f>
        <v>0</v>
      </c>
      <c r="AQ647" s="54" t="n">
        <f aca="false">MIN(1000,MAX(AQ648,IF($A647&gt;=AQ$16,0,AQ$13*(AQ$16-$A647)+AQ$14*(AQ$16-$A647)^2+AQ$15*(AQ$16-$A647)^3)))</f>
        <v>0</v>
      </c>
      <c r="AR647" s="54" t="n">
        <f aca="false">MIN(1000,MAX(AR648,IF($A647&gt;=AR$16,0,AR$13*(AR$16-$A647)+AR$14*(AR$16-$A647)^2+AR$15*(AR$16-$A647)^3)))</f>
        <v>0</v>
      </c>
      <c r="AS647" s="54" t="n">
        <f aca="false">MIN(1000,MAX(AS648,IF($A647&gt;=AS$16,0,AS$13*(AS$16-$A647)+AS$14*(AS$16-$A647)^2+AS$15*(AS$16-$A647)^3)))</f>
        <v>0</v>
      </c>
      <c r="AT647" s="54" t="n">
        <f aca="false">MIN(1000,MAX(AT648,IF($A647&gt;=AT$16,0,AT$13*(AT$16-$A647)+AT$14*(AT$16-$A647)^2+AT$15*(AT$16-$A647)^3)))</f>
        <v>0</v>
      </c>
      <c r="AU647" s="54" t="n">
        <f aca="false">MIN(1000,MAX(AU648,IF($A647&gt;=AU$16,0,AU$13*(AU$16-$A647)+AU$14*(AU$16-$A647)^2+AU$15*(AU$16-$A647)^3)))</f>
        <v>0</v>
      </c>
      <c r="AV647" s="54" t="n">
        <f aca="false">MIN(1000,MAX(AV648,IF($A647&gt;=AV$16,0,AV$13*(AV$16-$A647)+AV$14*(AV$16-$A647)^2+AV$15*(AV$16-$A647)^3)))</f>
        <v>15.9975300000001</v>
      </c>
      <c r="AW647" s="54" t="n">
        <f aca="false">MIN(1000,MAX(AW648,IF($A647&gt;=AW$16,0,AW$13*(AW$16-$A647)+AW$14*(AW$16-$A647)^2+AW$15*(AW$16-$A647)^3)))</f>
        <v>0</v>
      </c>
      <c r="AX647" s="54" t="n">
        <f aca="false">MIN(1000,MAX(AX648,IF($A647&gt;=AX$16,0,AX$13*(AX$16-$A647)+AX$14*(AX$16-$A647)^2+AX$15*(AX$16-$A647)^3)))</f>
        <v>43.731264</v>
      </c>
      <c r="AY647" s="54" t="n">
        <f aca="false">MIN(1000,MAX(AY648,IF($A647&gt;=AY$16,0,AY$13*(AY$16-$A647)+AY$14*(AY$16-$A647)^2+AY$15*(AY$16-$A647)^3)))</f>
        <v>0</v>
      </c>
      <c r="AZ647" s="54" t="n">
        <f aca="false">MIN(1000,MAX(AZ648,IF($A647&gt;=AZ$16,0,AZ$13*(AZ$16-$A647)+AZ$14*(AZ$16-$A647)^2+AZ$15*(AZ$16-$A647)^3)))</f>
        <v>0</v>
      </c>
      <c r="BA647" s="54" t="n">
        <f aca="false">MIN(1000,MAX(BA648,IF($A647&gt;=BA$16,0,BA$13*(BA$16-$A647)+BA$14*(BA$16-$A647)^2+BA$15*(BA$16-$A647)^3)))</f>
        <v>0</v>
      </c>
    </row>
    <row r="648" customFormat="false" ht="13.8" hidden="false" customHeight="false" outlineLevel="0" collapsed="false">
      <c r="A648" s="12" t="n">
        <f aca="false">A647+10</f>
        <v>6310</v>
      </c>
      <c r="B648" s="54" t="n">
        <f aca="false">MIN(1000,MAX(B649,IF($A648&gt;=B$16,0,B$13*(B$16-$A648)+B$14*(B$16-$A648)^2+B$15*(B$16-$A648)^3)))</f>
        <v>0</v>
      </c>
      <c r="C648" s="54" t="n">
        <f aca="false">MIN(1000,MAX(C649,IF($A648&gt;=C$16,0,C$13*(C$16-$A648)+C$14*(C$16-$A648)^2+C$15*(C$16-$A648)^3)))</f>
        <v>0</v>
      </c>
      <c r="D648" s="54" t="n">
        <f aca="false">MIN(1000,MAX(D649,IF($A648&gt;=D$16,0,D$13*(D$16-$A648)+D$14*(D$16-$A648)^2+D$15*(D$16-$A648)^3)))</f>
        <v>0</v>
      </c>
      <c r="E648" s="54" t="n">
        <f aca="false">MIN(1000,MAX(E649,IF($A648&gt;=E$16,0,E$13*(E$16-$A648)+E$14*(E$16-$A648)^2+E$15*(E$16-$A648)^3)))</f>
        <v>0</v>
      </c>
      <c r="F648" s="54" t="n">
        <f aca="false">MIN(1000,MAX(F649,IF($A648&gt;=F$16,0,F$13*(F$16-$A648)+F$14*(F$16-$A648)^2+F$15*(F$16-$A648)^3)))</f>
        <v>0</v>
      </c>
      <c r="G648" s="54" t="n">
        <f aca="false">MIN(1000,MAX(G649,IF($A648&gt;=G$16,0,G$13*(G$16-$A648)+G$14*(G$16-$A648)^2+G$15*(G$16-$A648)^3)))</f>
        <v>0</v>
      </c>
      <c r="H648" s="54" t="n">
        <f aca="false">MIN(1000,MAX(H649,IF($A648&gt;=H$16,0,H$13*(H$16-$A648)+H$14*(H$16-$A648)^2+H$15*(H$16-$A648)^3)))</f>
        <v>0</v>
      </c>
      <c r="I648" s="54" t="n">
        <f aca="false">MIN(1000,MAX(I649,IF($A648&gt;=I$16,0,I$13*(I$16-$A648)+I$14*(I$16-$A648)^2+I$15*(I$16-$A648)^3)))</f>
        <v>0</v>
      </c>
      <c r="J648" s="54" t="n">
        <f aca="false">MIN(1000,MAX(J649,IF($A648&gt;=J$16,0,J$13*(J$16-$A648)+J$14*(J$16-$A648)^2+J$15*(J$16-$A648)^3)))</f>
        <v>0</v>
      </c>
      <c r="K648" s="54" t="n">
        <f aca="false">MIN(1000,MAX(K649,IF($A648&gt;=K$16,0,K$13*(K$16-$A648)+K$14*(K$16-$A648)^2+K$15*(K$16-$A648)^3)))</f>
        <v>0</v>
      </c>
      <c r="L648" s="54" t="n">
        <f aca="false">MIN(1000,MAX(L649,IF($A648&gt;=L$16,0,L$13*(L$16-$A648)+L$14*(L$16-$A648)^2+L$15*(L$16-$A648)^3)))</f>
        <v>0</v>
      </c>
      <c r="M648" s="54" t="n">
        <f aca="false">MIN(1000,MAX(M649,IF($A648&gt;=M$16,0,M$13*(M$16-$A648)+M$14*(M$16-$A648)^2+M$15*(M$16-$A648)^3)))</f>
        <v>0</v>
      </c>
      <c r="N648" s="54" t="n">
        <f aca="false">MIN(1000,MAX(N649,IF($A648&gt;=N$16,0,N$13*(N$16-$A648)+N$14*(N$16-$A648)^2+N$15*(N$16-$A648)^3)))</f>
        <v>0</v>
      </c>
      <c r="O648" s="54" t="n">
        <f aca="false">MIN(1000,MAX(O649,IF($A648&gt;=O$16,0,O$13*(O$16-$A648)+O$14*(O$16-$A648)^2+O$15*(O$16-$A648)^3)))</f>
        <v>0</v>
      </c>
      <c r="P648" s="54" t="n">
        <f aca="false">MIN(1000,MAX(P649,IF($A648&gt;=P$16,0,P$13*(P$16-$A648)+P$14*(P$16-$A648)^2+P$15*(P$16-$A648)^3)))</f>
        <v>0</v>
      </c>
      <c r="Q648" s="54" t="n">
        <f aca="false">MIN(1000,MAX(Q649,IF($A648&gt;=Q$16,0,Q$13*(Q$16-$A648)+Q$14*(Q$16-$A648)^2+Q$15*(Q$16-$A648)^3)))</f>
        <v>0</v>
      </c>
      <c r="R648" s="54" t="n">
        <f aca="false">MIN(1000,MAX(R649,IF($A648&gt;=R$16,0,R$13*(R$16-$A648)+R$14*(R$16-$A648)^2+R$15*(R$16-$A648)^3)))</f>
        <v>0</v>
      </c>
      <c r="S648" s="54" t="n">
        <f aca="false">MIN(1000,MAX(S649,IF($A648&gt;=S$16,0,S$13*(S$16-$A648)+S$14*(S$16-$A648)^2+S$15*(S$16-$A648)^3)))</f>
        <v>0</v>
      </c>
      <c r="T648" s="54" t="n">
        <f aca="false">MIN(1000,MAX(T649,IF($A648&gt;=T$16,0,T$13*(T$16-$A648)+T$14*(T$16-$A648)^2+T$15*(T$16-$A648)^3)))</f>
        <v>0</v>
      </c>
      <c r="U648" s="54" t="n">
        <f aca="false">MIN(1000,MAX(U649,IF($A648&gt;=U$16,0,U$13*(U$16-$A648)+U$14*(U$16-$A648)^2+U$15*(U$16-$A648)^3)))</f>
        <v>2.45245000000001</v>
      </c>
      <c r="V648" s="54" t="n">
        <f aca="false">MIN(1000,MAX(V649,IF($A648&gt;=V$16,0,V$13*(V$16-$A648)+V$14*(V$16-$A648)^2+V$15*(V$16-$A648)^3)))</f>
        <v>0</v>
      </c>
      <c r="W648" s="54" t="n">
        <f aca="false">MIN(1000,MAX(W649,IF($A648&gt;=W$16,0,W$13*(W$16-$A648)+W$14*(W$16-$A648)^2+W$15*(W$16-$A648)^3)))</f>
        <v>2.33748</v>
      </c>
      <c r="X648" s="54" t="n">
        <f aca="false">MIN(1000,MAX(X649,IF($A648&gt;=X$16,0,X$13*(X$16-$A648)+X$14*(X$16-$A648)^2+X$15*(X$16-$A648)^3)))</f>
        <v>0</v>
      </c>
      <c r="Y648" s="54" t="n">
        <f aca="false">MIN(1000,MAX(Y649,IF($A648&gt;=Y$16,0,Y$13*(Y$16-$A648)+Y$14*(Y$16-$A648)^2+Y$15*(Y$16-$A648)^3)))</f>
        <v>0</v>
      </c>
      <c r="Z648" s="54" t="n">
        <f aca="false">MIN(1000,MAX(Z649,IF($A648&gt;=Z$16,0,Z$13*(Z$16-$A648)+Z$14*(Z$16-$A648)^2+Z$15*(Z$16-$A648)^3)))</f>
        <v>0</v>
      </c>
      <c r="AC648" s="54" t="n">
        <f aca="false">MIN(1000,MAX(AC649,IF($A648&gt;=AC$16,0,AC$13*(AC$16-$A648)+AC$14*(AC$16-$A648)^2+AC$15*(AC$16-$A648)^3)))</f>
        <v>0</v>
      </c>
      <c r="AD648" s="54" t="n">
        <f aca="false">MIN(1000,MAX(AD649,IF($A648&gt;=AD$16,0,AD$13*(AD$16-$A648)+AD$14*(AD$16-$A648)^2+AD$15*(AD$16-$A648)^3)))</f>
        <v>0</v>
      </c>
      <c r="AE648" s="54" t="n">
        <f aca="false">MIN(1000,MAX(AE649,IF($A648&gt;=AE$16,0,AE$13*(AE$16-$A648)+AE$14*(AE$16-$A648)^2+AE$15*(AE$16-$A648)^3)))</f>
        <v>0</v>
      </c>
      <c r="AF648" s="54" t="n">
        <f aca="false">MIN(1000,MAX(AF649,IF($A648&gt;=AF$16,0,AF$13*(AF$16-$A648)+AF$14*(AF$16-$A648)^2+AF$15*(AF$16-$A648)^3)))</f>
        <v>0</v>
      </c>
      <c r="AG648" s="54" t="n">
        <f aca="false">MIN(1000,MAX(AG649,IF($A648&gt;=AG$16,0,AG$13*(AG$16-$A648)+AG$14*(AG$16-$A648)^2+AG$15*(AG$16-$A648)^3)))</f>
        <v>0</v>
      </c>
      <c r="AH648" s="54" t="n">
        <f aca="false">MIN(1000,MAX(AH649,IF($A648&gt;=AH$16,0,AH$13*(AH$16-$A648)+AH$14*(AH$16-$A648)^2+AH$15*(AH$16-$A648)^3)))</f>
        <v>0</v>
      </c>
      <c r="AI648" s="54" t="n">
        <f aca="false">MIN(1000,MAX(AI649,IF($A648&gt;=AI$16,0,AI$13*(AI$16-$A648)+AI$14*(AI$16-$A648)^2+AI$15*(AI$16-$A648)^3)))</f>
        <v>0</v>
      </c>
      <c r="AJ648" s="54" t="n">
        <f aca="false">MIN(1000,MAX(AJ649,IF($A648&gt;=AJ$16,0,AJ$13*(AJ$16-$A648)+AJ$14*(AJ$16-$A648)^2+AJ$15*(AJ$16-$A648)^3)))</f>
        <v>0</v>
      </c>
      <c r="AK648" s="54" t="n">
        <f aca="false">MIN(1000,MAX(AK649,IF($A648&gt;=AK$16,0,AK$13*(AK$16-$A648)+AK$14*(AK$16-$A648)^2+AK$15*(AK$16-$A648)^3)))</f>
        <v>0</v>
      </c>
      <c r="AL648" s="54" t="n">
        <f aca="false">MIN(1000,MAX(AL649,IF($A648&gt;=AL$16,0,AL$13*(AL$16-$A648)+AL$14*(AL$16-$A648)^2+AL$15*(AL$16-$A648)^3)))</f>
        <v>0</v>
      </c>
      <c r="AM648" s="54" t="n">
        <f aca="false">MIN(1000,MAX(AM649,IF($A648&gt;=AM$16,0,AM$13*(AM$16-$A648)+AM$14*(AM$16-$A648)^2+AM$15*(AM$16-$A648)^3)))</f>
        <v>0</v>
      </c>
      <c r="AN648" s="54" t="n">
        <f aca="false">MIN(1000,MAX(AN649,IF($A648&gt;=AN$16,0,AN$13*(AN$16-$A648)+AN$14*(AN$16-$A648)^2+AN$15*(AN$16-$A648)^3)))</f>
        <v>0</v>
      </c>
      <c r="AO648" s="54" t="n">
        <f aca="false">MIN(1000,MAX(AO649,IF($A648&gt;=AO$16,0,AO$13*(AO$16-$A648)+AO$14*(AO$16-$A648)^2+AO$15*(AO$16-$A648)^3)))</f>
        <v>0</v>
      </c>
      <c r="AP648" s="54" t="n">
        <f aca="false">MIN(1000,MAX(AP649,IF($A648&gt;=AP$16,0,AP$13*(AP$16-$A648)+AP$14*(AP$16-$A648)^2+AP$15*(AP$16-$A648)^3)))</f>
        <v>0</v>
      </c>
      <c r="AQ648" s="54" t="n">
        <f aca="false">MIN(1000,MAX(AQ649,IF($A648&gt;=AQ$16,0,AQ$13*(AQ$16-$A648)+AQ$14*(AQ$16-$A648)^2+AQ$15*(AQ$16-$A648)^3)))</f>
        <v>0</v>
      </c>
      <c r="AR648" s="54" t="n">
        <f aca="false">MIN(1000,MAX(AR649,IF($A648&gt;=AR$16,0,AR$13*(AR$16-$A648)+AR$14*(AR$16-$A648)^2+AR$15*(AR$16-$A648)^3)))</f>
        <v>0</v>
      </c>
      <c r="AS648" s="54" t="n">
        <f aca="false">MIN(1000,MAX(AS649,IF($A648&gt;=AS$16,0,AS$13*(AS$16-$A648)+AS$14*(AS$16-$A648)^2+AS$15*(AS$16-$A648)^3)))</f>
        <v>0</v>
      </c>
      <c r="AT648" s="54" t="n">
        <f aca="false">MIN(1000,MAX(AT649,IF($A648&gt;=AT$16,0,AT$13*(AT$16-$A648)+AT$14*(AT$16-$A648)^2+AT$15*(AT$16-$A648)^3)))</f>
        <v>0</v>
      </c>
      <c r="AU648" s="54" t="n">
        <f aca="false">MIN(1000,MAX(AU649,IF($A648&gt;=AU$16,0,AU$13*(AU$16-$A648)+AU$14*(AU$16-$A648)^2+AU$15*(AU$16-$A648)^3)))</f>
        <v>0</v>
      </c>
      <c r="AV648" s="54" t="n">
        <f aca="false">MIN(1000,MAX(AV649,IF($A648&gt;=AV$16,0,AV$13*(AV$16-$A648)+AV$14*(AV$16-$A648)^2+AV$15*(AV$16-$A648)^3)))</f>
        <v>14.5445300000001</v>
      </c>
      <c r="AW648" s="54" t="n">
        <f aca="false">MIN(1000,MAX(AW649,IF($A648&gt;=AW$16,0,AW$13*(AW$16-$A648)+AW$14*(AW$16-$A648)^2+AW$15*(AW$16-$A648)^3)))</f>
        <v>0</v>
      </c>
      <c r="AX648" s="54" t="n">
        <f aca="false">MIN(1000,MAX(AX649,IF($A648&gt;=AX$16,0,AX$13*(AX$16-$A648)+AX$14*(AX$16-$A648)^2+AX$15*(AX$16-$A648)^3)))</f>
        <v>42.168864</v>
      </c>
      <c r="AY648" s="54" t="n">
        <f aca="false">MIN(1000,MAX(AY649,IF($A648&gt;=AY$16,0,AY$13*(AY$16-$A648)+AY$14*(AY$16-$A648)^2+AY$15*(AY$16-$A648)^3)))</f>
        <v>0</v>
      </c>
      <c r="AZ648" s="54" t="n">
        <f aca="false">MIN(1000,MAX(AZ649,IF($A648&gt;=AZ$16,0,AZ$13*(AZ$16-$A648)+AZ$14*(AZ$16-$A648)^2+AZ$15*(AZ$16-$A648)^3)))</f>
        <v>0</v>
      </c>
      <c r="BA648" s="54" t="n">
        <f aca="false">MIN(1000,MAX(BA649,IF($A648&gt;=BA$16,0,BA$13*(BA$16-$A648)+BA$14*(BA$16-$A648)^2+BA$15*(BA$16-$A648)^3)))</f>
        <v>0</v>
      </c>
    </row>
    <row r="649" customFormat="false" ht="13.8" hidden="false" customHeight="false" outlineLevel="0" collapsed="false">
      <c r="A649" s="12" t="n">
        <f aca="false">A648+10</f>
        <v>6320</v>
      </c>
      <c r="B649" s="54" t="n">
        <f aca="false">MIN(1000,MAX(B650,IF($A649&gt;=B$16,0,B$13*(B$16-$A649)+B$14*(B$16-$A649)^2+B$15*(B$16-$A649)^3)))</f>
        <v>0</v>
      </c>
      <c r="C649" s="54" t="n">
        <f aca="false">MIN(1000,MAX(C650,IF($A649&gt;=C$16,0,C$13*(C$16-$A649)+C$14*(C$16-$A649)^2+C$15*(C$16-$A649)^3)))</f>
        <v>0</v>
      </c>
      <c r="D649" s="54" t="n">
        <f aca="false">MIN(1000,MAX(D650,IF($A649&gt;=D$16,0,D$13*(D$16-$A649)+D$14*(D$16-$A649)^2+D$15*(D$16-$A649)^3)))</f>
        <v>0</v>
      </c>
      <c r="E649" s="54" t="n">
        <f aca="false">MIN(1000,MAX(E650,IF($A649&gt;=E$16,0,E$13*(E$16-$A649)+E$14*(E$16-$A649)^2+E$15*(E$16-$A649)^3)))</f>
        <v>0</v>
      </c>
      <c r="F649" s="54" t="n">
        <f aca="false">MIN(1000,MAX(F650,IF($A649&gt;=F$16,0,F$13*(F$16-$A649)+F$14*(F$16-$A649)^2+F$15*(F$16-$A649)^3)))</f>
        <v>0</v>
      </c>
      <c r="G649" s="54" t="n">
        <f aca="false">MIN(1000,MAX(G650,IF($A649&gt;=G$16,0,G$13*(G$16-$A649)+G$14*(G$16-$A649)^2+G$15*(G$16-$A649)^3)))</f>
        <v>0</v>
      </c>
      <c r="H649" s="54" t="n">
        <f aca="false">MIN(1000,MAX(H650,IF($A649&gt;=H$16,0,H$13*(H$16-$A649)+H$14*(H$16-$A649)^2+H$15*(H$16-$A649)^3)))</f>
        <v>0</v>
      </c>
      <c r="I649" s="54" t="n">
        <f aca="false">MIN(1000,MAX(I650,IF($A649&gt;=I$16,0,I$13*(I$16-$A649)+I$14*(I$16-$A649)^2+I$15*(I$16-$A649)^3)))</f>
        <v>0</v>
      </c>
      <c r="J649" s="54" t="n">
        <f aca="false">MIN(1000,MAX(J650,IF($A649&gt;=J$16,0,J$13*(J$16-$A649)+J$14*(J$16-$A649)^2+J$15*(J$16-$A649)^3)))</f>
        <v>0</v>
      </c>
      <c r="K649" s="54" t="n">
        <f aca="false">MIN(1000,MAX(K650,IF($A649&gt;=K$16,0,K$13*(K$16-$A649)+K$14*(K$16-$A649)^2+K$15*(K$16-$A649)^3)))</f>
        <v>0</v>
      </c>
      <c r="L649" s="54" t="n">
        <f aca="false">MIN(1000,MAX(L650,IF($A649&gt;=L$16,0,L$13*(L$16-$A649)+L$14*(L$16-$A649)^2+L$15*(L$16-$A649)^3)))</f>
        <v>0</v>
      </c>
      <c r="M649" s="54" t="n">
        <f aca="false">MIN(1000,MAX(M650,IF($A649&gt;=M$16,0,M$13*(M$16-$A649)+M$14*(M$16-$A649)^2+M$15*(M$16-$A649)^3)))</f>
        <v>0</v>
      </c>
      <c r="N649" s="54" t="n">
        <f aca="false">MIN(1000,MAX(N650,IF($A649&gt;=N$16,0,N$13*(N$16-$A649)+N$14*(N$16-$A649)^2+N$15*(N$16-$A649)^3)))</f>
        <v>0</v>
      </c>
      <c r="O649" s="54" t="n">
        <f aca="false">MIN(1000,MAX(O650,IF($A649&gt;=O$16,0,O$13*(O$16-$A649)+O$14*(O$16-$A649)^2+O$15*(O$16-$A649)^3)))</f>
        <v>0</v>
      </c>
      <c r="P649" s="54" t="n">
        <f aca="false">MIN(1000,MAX(P650,IF($A649&gt;=P$16,0,P$13*(P$16-$A649)+P$14*(P$16-$A649)^2+P$15*(P$16-$A649)^3)))</f>
        <v>0</v>
      </c>
      <c r="Q649" s="54" t="n">
        <f aca="false">MIN(1000,MAX(Q650,IF($A649&gt;=Q$16,0,Q$13*(Q$16-$A649)+Q$14*(Q$16-$A649)^2+Q$15*(Q$16-$A649)^3)))</f>
        <v>0</v>
      </c>
      <c r="R649" s="54" t="n">
        <f aca="false">MIN(1000,MAX(R650,IF($A649&gt;=R$16,0,R$13*(R$16-$A649)+R$14*(R$16-$A649)^2+R$15*(R$16-$A649)^3)))</f>
        <v>0</v>
      </c>
      <c r="S649" s="54" t="n">
        <f aca="false">MIN(1000,MAX(S650,IF($A649&gt;=S$16,0,S$13*(S$16-$A649)+S$14*(S$16-$A649)^2+S$15*(S$16-$A649)^3)))</f>
        <v>0</v>
      </c>
      <c r="T649" s="54" t="n">
        <f aca="false">MIN(1000,MAX(T650,IF($A649&gt;=T$16,0,T$13*(T$16-$A649)+T$14*(T$16-$A649)^2+T$15*(T$16-$A649)^3)))</f>
        <v>0</v>
      </c>
      <c r="U649" s="54" t="n">
        <f aca="false">MIN(1000,MAX(U650,IF($A649&gt;=U$16,0,U$13*(U$16-$A649)+U$14*(U$16-$A649)^2+U$15*(U$16-$A649)^3)))</f>
        <v>2.20745000000001</v>
      </c>
      <c r="V649" s="54" t="n">
        <f aca="false">MIN(1000,MAX(V650,IF($A649&gt;=V$16,0,V$13*(V$16-$A649)+V$14*(V$16-$A649)^2+V$15*(V$16-$A649)^3)))</f>
        <v>0</v>
      </c>
      <c r="W649" s="54" t="n">
        <f aca="false">MIN(1000,MAX(W650,IF($A649&gt;=W$16,0,W$13*(W$16-$A649)+W$14*(W$16-$A649)^2+W$15*(W$16-$A649)^3)))</f>
        <v>2.20848</v>
      </c>
      <c r="X649" s="54" t="n">
        <f aca="false">MIN(1000,MAX(X650,IF($A649&gt;=X$16,0,X$13*(X$16-$A649)+X$14*(X$16-$A649)^2+X$15*(X$16-$A649)^3)))</f>
        <v>0</v>
      </c>
      <c r="Y649" s="54" t="n">
        <f aca="false">MIN(1000,MAX(Y650,IF($A649&gt;=Y$16,0,Y$13*(Y$16-$A649)+Y$14*(Y$16-$A649)^2+Y$15*(Y$16-$A649)^3)))</f>
        <v>0</v>
      </c>
      <c r="Z649" s="54" t="n">
        <f aca="false">MIN(1000,MAX(Z650,IF($A649&gt;=Z$16,0,Z$13*(Z$16-$A649)+Z$14*(Z$16-$A649)^2+Z$15*(Z$16-$A649)^3)))</f>
        <v>0</v>
      </c>
      <c r="AC649" s="54" t="n">
        <f aca="false">MIN(1000,MAX(AC650,IF($A649&gt;=AC$16,0,AC$13*(AC$16-$A649)+AC$14*(AC$16-$A649)^2+AC$15*(AC$16-$A649)^3)))</f>
        <v>0</v>
      </c>
      <c r="AD649" s="54" t="n">
        <f aca="false">MIN(1000,MAX(AD650,IF($A649&gt;=AD$16,0,AD$13*(AD$16-$A649)+AD$14*(AD$16-$A649)^2+AD$15*(AD$16-$A649)^3)))</f>
        <v>0</v>
      </c>
      <c r="AE649" s="54" t="n">
        <f aca="false">MIN(1000,MAX(AE650,IF($A649&gt;=AE$16,0,AE$13*(AE$16-$A649)+AE$14*(AE$16-$A649)^2+AE$15*(AE$16-$A649)^3)))</f>
        <v>0</v>
      </c>
      <c r="AF649" s="54" t="n">
        <f aca="false">MIN(1000,MAX(AF650,IF($A649&gt;=AF$16,0,AF$13*(AF$16-$A649)+AF$14*(AF$16-$A649)^2+AF$15*(AF$16-$A649)^3)))</f>
        <v>0</v>
      </c>
      <c r="AG649" s="54" t="n">
        <f aca="false">MIN(1000,MAX(AG650,IF($A649&gt;=AG$16,0,AG$13*(AG$16-$A649)+AG$14*(AG$16-$A649)^2+AG$15*(AG$16-$A649)^3)))</f>
        <v>0</v>
      </c>
      <c r="AH649" s="54" t="n">
        <f aca="false">MIN(1000,MAX(AH650,IF($A649&gt;=AH$16,0,AH$13*(AH$16-$A649)+AH$14*(AH$16-$A649)^2+AH$15*(AH$16-$A649)^3)))</f>
        <v>0</v>
      </c>
      <c r="AI649" s="54" t="n">
        <f aca="false">MIN(1000,MAX(AI650,IF($A649&gt;=AI$16,0,AI$13*(AI$16-$A649)+AI$14*(AI$16-$A649)^2+AI$15*(AI$16-$A649)^3)))</f>
        <v>0</v>
      </c>
      <c r="AJ649" s="54" t="n">
        <f aca="false">MIN(1000,MAX(AJ650,IF($A649&gt;=AJ$16,0,AJ$13*(AJ$16-$A649)+AJ$14*(AJ$16-$A649)^2+AJ$15*(AJ$16-$A649)^3)))</f>
        <v>0</v>
      </c>
      <c r="AK649" s="54" t="n">
        <f aca="false">MIN(1000,MAX(AK650,IF($A649&gt;=AK$16,0,AK$13*(AK$16-$A649)+AK$14*(AK$16-$A649)^2+AK$15*(AK$16-$A649)^3)))</f>
        <v>0</v>
      </c>
      <c r="AL649" s="54" t="n">
        <f aca="false">MIN(1000,MAX(AL650,IF($A649&gt;=AL$16,0,AL$13*(AL$16-$A649)+AL$14*(AL$16-$A649)^2+AL$15*(AL$16-$A649)^3)))</f>
        <v>0</v>
      </c>
      <c r="AM649" s="54" t="n">
        <f aca="false">MIN(1000,MAX(AM650,IF($A649&gt;=AM$16,0,AM$13*(AM$16-$A649)+AM$14*(AM$16-$A649)^2+AM$15*(AM$16-$A649)^3)))</f>
        <v>0</v>
      </c>
      <c r="AN649" s="54" t="n">
        <f aca="false">MIN(1000,MAX(AN650,IF($A649&gt;=AN$16,0,AN$13*(AN$16-$A649)+AN$14*(AN$16-$A649)^2+AN$15*(AN$16-$A649)^3)))</f>
        <v>0</v>
      </c>
      <c r="AO649" s="54" t="n">
        <f aca="false">MIN(1000,MAX(AO650,IF($A649&gt;=AO$16,0,AO$13*(AO$16-$A649)+AO$14*(AO$16-$A649)^2+AO$15*(AO$16-$A649)^3)))</f>
        <v>0</v>
      </c>
      <c r="AP649" s="54" t="n">
        <f aca="false">MIN(1000,MAX(AP650,IF($A649&gt;=AP$16,0,AP$13*(AP$16-$A649)+AP$14*(AP$16-$A649)^2+AP$15*(AP$16-$A649)^3)))</f>
        <v>0</v>
      </c>
      <c r="AQ649" s="54" t="n">
        <f aca="false">MIN(1000,MAX(AQ650,IF($A649&gt;=AQ$16,0,AQ$13*(AQ$16-$A649)+AQ$14*(AQ$16-$A649)^2+AQ$15*(AQ$16-$A649)^3)))</f>
        <v>0</v>
      </c>
      <c r="AR649" s="54" t="n">
        <f aca="false">MIN(1000,MAX(AR650,IF($A649&gt;=AR$16,0,AR$13*(AR$16-$A649)+AR$14*(AR$16-$A649)^2+AR$15*(AR$16-$A649)^3)))</f>
        <v>0</v>
      </c>
      <c r="AS649" s="54" t="n">
        <f aca="false">MIN(1000,MAX(AS650,IF($A649&gt;=AS$16,0,AS$13*(AS$16-$A649)+AS$14*(AS$16-$A649)^2+AS$15*(AS$16-$A649)^3)))</f>
        <v>0</v>
      </c>
      <c r="AT649" s="54" t="n">
        <f aca="false">MIN(1000,MAX(AT650,IF($A649&gt;=AT$16,0,AT$13*(AT$16-$A649)+AT$14*(AT$16-$A649)^2+AT$15*(AT$16-$A649)^3)))</f>
        <v>0</v>
      </c>
      <c r="AU649" s="54" t="n">
        <f aca="false">MIN(1000,MAX(AU650,IF($A649&gt;=AU$16,0,AU$13*(AU$16-$A649)+AU$14*(AU$16-$A649)^2+AU$15*(AU$16-$A649)^3)))</f>
        <v>0</v>
      </c>
      <c r="AV649" s="54" t="n">
        <f aca="false">MIN(1000,MAX(AV650,IF($A649&gt;=AV$16,0,AV$13*(AV$16-$A649)+AV$14*(AV$16-$A649)^2+AV$15*(AV$16-$A649)^3)))</f>
        <v>13.0915300000001</v>
      </c>
      <c r="AW649" s="54" t="n">
        <f aca="false">MIN(1000,MAX(AW650,IF($A649&gt;=AW$16,0,AW$13*(AW$16-$A649)+AW$14*(AW$16-$A649)^2+AW$15*(AW$16-$A649)^3)))</f>
        <v>0</v>
      </c>
      <c r="AX649" s="54" t="n">
        <f aca="false">MIN(1000,MAX(AX650,IF($A649&gt;=AX$16,0,AX$13*(AX$16-$A649)+AX$14*(AX$16-$A649)^2+AX$15*(AX$16-$A649)^3)))</f>
        <v>40.526464</v>
      </c>
      <c r="AY649" s="54" t="n">
        <f aca="false">MIN(1000,MAX(AY650,IF($A649&gt;=AY$16,0,AY$13*(AY$16-$A649)+AY$14*(AY$16-$A649)^2+AY$15*(AY$16-$A649)^3)))</f>
        <v>0</v>
      </c>
      <c r="AZ649" s="54" t="n">
        <f aca="false">MIN(1000,MAX(AZ650,IF($A649&gt;=AZ$16,0,AZ$13*(AZ$16-$A649)+AZ$14*(AZ$16-$A649)^2+AZ$15*(AZ$16-$A649)^3)))</f>
        <v>0</v>
      </c>
      <c r="BA649" s="54" t="n">
        <f aca="false">MIN(1000,MAX(BA650,IF($A649&gt;=BA$16,0,BA$13*(BA$16-$A649)+BA$14*(BA$16-$A649)^2+BA$15*(BA$16-$A649)^3)))</f>
        <v>0</v>
      </c>
    </row>
    <row r="650" customFormat="false" ht="13.8" hidden="false" customHeight="false" outlineLevel="0" collapsed="false">
      <c r="A650" s="12" t="n">
        <f aca="false">A649+10</f>
        <v>6330</v>
      </c>
      <c r="B650" s="54" t="n">
        <f aca="false">MIN(1000,MAX(B651,IF($A650&gt;=B$16,0,B$13*(B$16-$A650)+B$14*(B$16-$A650)^2+B$15*(B$16-$A650)^3)))</f>
        <v>0</v>
      </c>
      <c r="C650" s="54" t="n">
        <f aca="false">MIN(1000,MAX(C651,IF($A650&gt;=C$16,0,C$13*(C$16-$A650)+C$14*(C$16-$A650)^2+C$15*(C$16-$A650)^3)))</f>
        <v>0</v>
      </c>
      <c r="D650" s="54" t="n">
        <f aca="false">MIN(1000,MAX(D651,IF($A650&gt;=D$16,0,D$13*(D$16-$A650)+D$14*(D$16-$A650)^2+D$15*(D$16-$A650)^3)))</f>
        <v>0</v>
      </c>
      <c r="E650" s="54" t="n">
        <f aca="false">MIN(1000,MAX(E651,IF($A650&gt;=E$16,0,E$13*(E$16-$A650)+E$14*(E$16-$A650)^2+E$15*(E$16-$A650)^3)))</f>
        <v>0</v>
      </c>
      <c r="F650" s="54" t="n">
        <f aca="false">MIN(1000,MAX(F651,IF($A650&gt;=F$16,0,F$13*(F$16-$A650)+F$14*(F$16-$A650)^2+F$15*(F$16-$A650)^3)))</f>
        <v>0</v>
      </c>
      <c r="G650" s="54" t="n">
        <f aca="false">MIN(1000,MAX(G651,IF($A650&gt;=G$16,0,G$13*(G$16-$A650)+G$14*(G$16-$A650)^2+G$15*(G$16-$A650)^3)))</f>
        <v>0</v>
      </c>
      <c r="H650" s="54" t="n">
        <f aca="false">MIN(1000,MAX(H651,IF($A650&gt;=H$16,0,H$13*(H$16-$A650)+H$14*(H$16-$A650)^2+H$15*(H$16-$A650)^3)))</f>
        <v>0</v>
      </c>
      <c r="I650" s="54" t="n">
        <f aca="false">MIN(1000,MAX(I651,IF($A650&gt;=I$16,0,I$13*(I$16-$A650)+I$14*(I$16-$A650)^2+I$15*(I$16-$A650)^3)))</f>
        <v>0</v>
      </c>
      <c r="J650" s="54" t="n">
        <f aca="false">MIN(1000,MAX(J651,IF($A650&gt;=J$16,0,J$13*(J$16-$A650)+J$14*(J$16-$A650)^2+J$15*(J$16-$A650)^3)))</f>
        <v>0</v>
      </c>
      <c r="K650" s="54" t="n">
        <f aca="false">MIN(1000,MAX(K651,IF($A650&gt;=K$16,0,K$13*(K$16-$A650)+K$14*(K$16-$A650)^2+K$15*(K$16-$A650)^3)))</f>
        <v>0</v>
      </c>
      <c r="L650" s="54" t="n">
        <f aca="false">MIN(1000,MAX(L651,IF($A650&gt;=L$16,0,L$13*(L$16-$A650)+L$14*(L$16-$A650)^2+L$15*(L$16-$A650)^3)))</f>
        <v>0</v>
      </c>
      <c r="M650" s="54" t="n">
        <f aca="false">MIN(1000,MAX(M651,IF($A650&gt;=M$16,0,M$13*(M$16-$A650)+M$14*(M$16-$A650)^2+M$15*(M$16-$A650)^3)))</f>
        <v>0</v>
      </c>
      <c r="N650" s="54" t="n">
        <f aca="false">MIN(1000,MAX(N651,IF($A650&gt;=N$16,0,N$13*(N$16-$A650)+N$14*(N$16-$A650)^2+N$15*(N$16-$A650)^3)))</f>
        <v>0</v>
      </c>
      <c r="O650" s="54" t="n">
        <f aca="false">MIN(1000,MAX(O651,IF($A650&gt;=O$16,0,O$13*(O$16-$A650)+O$14*(O$16-$A650)^2+O$15*(O$16-$A650)^3)))</f>
        <v>0</v>
      </c>
      <c r="P650" s="54" t="n">
        <f aca="false">MIN(1000,MAX(P651,IF($A650&gt;=P$16,0,P$13*(P$16-$A650)+P$14*(P$16-$A650)^2+P$15*(P$16-$A650)^3)))</f>
        <v>0</v>
      </c>
      <c r="Q650" s="54" t="n">
        <f aca="false">MIN(1000,MAX(Q651,IF($A650&gt;=Q$16,0,Q$13*(Q$16-$A650)+Q$14*(Q$16-$A650)^2+Q$15*(Q$16-$A650)^3)))</f>
        <v>0</v>
      </c>
      <c r="R650" s="54" t="n">
        <f aca="false">MIN(1000,MAX(R651,IF($A650&gt;=R$16,0,R$13*(R$16-$A650)+R$14*(R$16-$A650)^2+R$15*(R$16-$A650)^3)))</f>
        <v>0</v>
      </c>
      <c r="S650" s="54" t="n">
        <f aca="false">MIN(1000,MAX(S651,IF($A650&gt;=S$16,0,S$13*(S$16-$A650)+S$14*(S$16-$A650)^2+S$15*(S$16-$A650)^3)))</f>
        <v>0</v>
      </c>
      <c r="T650" s="54" t="n">
        <f aca="false">MIN(1000,MAX(T651,IF($A650&gt;=T$16,0,T$13*(T$16-$A650)+T$14*(T$16-$A650)^2+T$15*(T$16-$A650)^3)))</f>
        <v>0</v>
      </c>
      <c r="U650" s="54" t="n">
        <f aca="false">MIN(1000,MAX(U651,IF($A650&gt;=U$16,0,U$13*(U$16-$A650)+U$14*(U$16-$A650)^2+U$15*(U$16-$A650)^3)))</f>
        <v>1.96245000000001</v>
      </c>
      <c r="V650" s="54" t="n">
        <f aca="false">MIN(1000,MAX(V651,IF($A650&gt;=V$16,0,V$13*(V$16-$A650)+V$14*(V$16-$A650)^2+V$15*(V$16-$A650)^3)))</f>
        <v>0</v>
      </c>
      <c r="W650" s="54" t="n">
        <f aca="false">MIN(1000,MAX(W651,IF($A650&gt;=W$16,0,W$13*(W$16-$A650)+W$14*(W$16-$A650)^2+W$15*(W$16-$A650)^3)))</f>
        <v>2.07948</v>
      </c>
      <c r="X650" s="54" t="n">
        <f aca="false">MIN(1000,MAX(X651,IF($A650&gt;=X$16,0,X$13*(X$16-$A650)+X$14*(X$16-$A650)^2+X$15*(X$16-$A650)^3)))</f>
        <v>0</v>
      </c>
      <c r="Y650" s="54" t="n">
        <f aca="false">MIN(1000,MAX(Y651,IF($A650&gt;=Y$16,0,Y$13*(Y$16-$A650)+Y$14*(Y$16-$A650)^2+Y$15*(Y$16-$A650)^3)))</f>
        <v>0</v>
      </c>
      <c r="Z650" s="54" t="n">
        <f aca="false">MIN(1000,MAX(Z651,IF($A650&gt;=Z$16,0,Z$13*(Z$16-$A650)+Z$14*(Z$16-$A650)^2+Z$15*(Z$16-$A650)^3)))</f>
        <v>0</v>
      </c>
      <c r="AC650" s="54" t="n">
        <f aca="false">MIN(1000,MAX(AC651,IF($A650&gt;=AC$16,0,AC$13*(AC$16-$A650)+AC$14*(AC$16-$A650)^2+AC$15*(AC$16-$A650)^3)))</f>
        <v>0</v>
      </c>
      <c r="AD650" s="54" t="n">
        <f aca="false">MIN(1000,MAX(AD651,IF($A650&gt;=AD$16,0,AD$13*(AD$16-$A650)+AD$14*(AD$16-$A650)^2+AD$15*(AD$16-$A650)^3)))</f>
        <v>0</v>
      </c>
      <c r="AE650" s="54" t="n">
        <f aca="false">MIN(1000,MAX(AE651,IF($A650&gt;=AE$16,0,AE$13*(AE$16-$A650)+AE$14*(AE$16-$A650)^2+AE$15*(AE$16-$A650)^3)))</f>
        <v>0</v>
      </c>
      <c r="AF650" s="54" t="n">
        <f aca="false">MIN(1000,MAX(AF651,IF($A650&gt;=AF$16,0,AF$13*(AF$16-$A650)+AF$14*(AF$16-$A650)^2+AF$15*(AF$16-$A650)^3)))</f>
        <v>0</v>
      </c>
      <c r="AG650" s="54" t="n">
        <f aca="false">MIN(1000,MAX(AG651,IF($A650&gt;=AG$16,0,AG$13*(AG$16-$A650)+AG$14*(AG$16-$A650)^2+AG$15*(AG$16-$A650)^3)))</f>
        <v>0</v>
      </c>
      <c r="AH650" s="54" t="n">
        <f aca="false">MIN(1000,MAX(AH651,IF($A650&gt;=AH$16,0,AH$13*(AH$16-$A650)+AH$14*(AH$16-$A650)^2+AH$15*(AH$16-$A650)^3)))</f>
        <v>0</v>
      </c>
      <c r="AI650" s="54" t="n">
        <f aca="false">MIN(1000,MAX(AI651,IF($A650&gt;=AI$16,0,AI$13*(AI$16-$A650)+AI$14*(AI$16-$A650)^2+AI$15*(AI$16-$A650)^3)))</f>
        <v>0</v>
      </c>
      <c r="AJ650" s="54" t="n">
        <f aca="false">MIN(1000,MAX(AJ651,IF($A650&gt;=AJ$16,0,AJ$13*(AJ$16-$A650)+AJ$14*(AJ$16-$A650)^2+AJ$15*(AJ$16-$A650)^3)))</f>
        <v>0</v>
      </c>
      <c r="AK650" s="54" t="n">
        <f aca="false">MIN(1000,MAX(AK651,IF($A650&gt;=AK$16,0,AK$13*(AK$16-$A650)+AK$14*(AK$16-$A650)^2+AK$15*(AK$16-$A650)^3)))</f>
        <v>0</v>
      </c>
      <c r="AL650" s="54" t="n">
        <f aca="false">MIN(1000,MAX(AL651,IF($A650&gt;=AL$16,0,AL$13*(AL$16-$A650)+AL$14*(AL$16-$A650)^2+AL$15*(AL$16-$A650)^3)))</f>
        <v>0</v>
      </c>
      <c r="AM650" s="54" t="n">
        <f aca="false">MIN(1000,MAX(AM651,IF($A650&gt;=AM$16,0,AM$13*(AM$16-$A650)+AM$14*(AM$16-$A650)^2+AM$15*(AM$16-$A650)^3)))</f>
        <v>0</v>
      </c>
      <c r="AN650" s="54" t="n">
        <f aca="false">MIN(1000,MAX(AN651,IF($A650&gt;=AN$16,0,AN$13*(AN$16-$A650)+AN$14*(AN$16-$A650)^2+AN$15*(AN$16-$A650)^3)))</f>
        <v>0</v>
      </c>
      <c r="AO650" s="54" t="n">
        <f aca="false">MIN(1000,MAX(AO651,IF($A650&gt;=AO$16,0,AO$13*(AO$16-$A650)+AO$14*(AO$16-$A650)^2+AO$15*(AO$16-$A650)^3)))</f>
        <v>0</v>
      </c>
      <c r="AP650" s="54" t="n">
        <f aca="false">MIN(1000,MAX(AP651,IF($A650&gt;=AP$16,0,AP$13*(AP$16-$A650)+AP$14*(AP$16-$A650)^2+AP$15*(AP$16-$A650)^3)))</f>
        <v>0</v>
      </c>
      <c r="AQ650" s="54" t="n">
        <f aca="false">MIN(1000,MAX(AQ651,IF($A650&gt;=AQ$16,0,AQ$13*(AQ$16-$A650)+AQ$14*(AQ$16-$A650)^2+AQ$15*(AQ$16-$A650)^3)))</f>
        <v>0</v>
      </c>
      <c r="AR650" s="54" t="n">
        <f aca="false">MIN(1000,MAX(AR651,IF($A650&gt;=AR$16,0,AR$13*(AR$16-$A650)+AR$14*(AR$16-$A650)^2+AR$15*(AR$16-$A650)^3)))</f>
        <v>0</v>
      </c>
      <c r="AS650" s="54" t="n">
        <f aca="false">MIN(1000,MAX(AS651,IF($A650&gt;=AS$16,0,AS$13*(AS$16-$A650)+AS$14*(AS$16-$A650)^2+AS$15*(AS$16-$A650)^3)))</f>
        <v>0</v>
      </c>
      <c r="AT650" s="54" t="n">
        <f aca="false">MIN(1000,MAX(AT651,IF($A650&gt;=AT$16,0,AT$13*(AT$16-$A650)+AT$14*(AT$16-$A650)^2+AT$15*(AT$16-$A650)^3)))</f>
        <v>0</v>
      </c>
      <c r="AU650" s="54" t="n">
        <f aca="false">MIN(1000,MAX(AU651,IF($A650&gt;=AU$16,0,AU$13*(AU$16-$A650)+AU$14*(AU$16-$A650)^2+AU$15*(AU$16-$A650)^3)))</f>
        <v>0</v>
      </c>
      <c r="AV650" s="54" t="n">
        <f aca="false">MIN(1000,MAX(AV651,IF($A650&gt;=AV$16,0,AV$13*(AV$16-$A650)+AV$14*(AV$16-$A650)^2+AV$15*(AV$16-$A650)^3)))</f>
        <v>11.6385300000001</v>
      </c>
      <c r="AW650" s="54" t="n">
        <f aca="false">MIN(1000,MAX(AW651,IF($A650&gt;=AW$16,0,AW$13*(AW$16-$A650)+AW$14*(AW$16-$A650)^2+AW$15*(AW$16-$A650)^3)))</f>
        <v>0</v>
      </c>
      <c r="AX650" s="54" t="n">
        <f aca="false">MIN(1000,MAX(AX651,IF($A650&gt;=AX$16,0,AX$13*(AX$16-$A650)+AX$14*(AX$16-$A650)^2+AX$15*(AX$16-$A650)^3)))</f>
        <v>38.804064</v>
      </c>
      <c r="AY650" s="54" t="n">
        <f aca="false">MIN(1000,MAX(AY651,IF($A650&gt;=AY$16,0,AY$13*(AY$16-$A650)+AY$14*(AY$16-$A650)^2+AY$15*(AY$16-$A650)^3)))</f>
        <v>0</v>
      </c>
      <c r="AZ650" s="54" t="n">
        <f aca="false">MIN(1000,MAX(AZ651,IF($A650&gt;=AZ$16,0,AZ$13*(AZ$16-$A650)+AZ$14*(AZ$16-$A650)^2+AZ$15*(AZ$16-$A650)^3)))</f>
        <v>0</v>
      </c>
      <c r="BA650" s="54" t="n">
        <f aca="false">MIN(1000,MAX(BA651,IF($A650&gt;=BA$16,0,BA$13*(BA$16-$A650)+BA$14*(BA$16-$A650)^2+BA$15*(BA$16-$A650)^3)))</f>
        <v>0</v>
      </c>
    </row>
    <row r="651" customFormat="false" ht="13.8" hidden="false" customHeight="false" outlineLevel="0" collapsed="false">
      <c r="A651" s="12" t="n">
        <f aca="false">A650+10</f>
        <v>6340</v>
      </c>
      <c r="B651" s="54" t="n">
        <f aca="false">MIN(1000,MAX(B652,IF($A651&gt;=B$16,0,B$13*(B$16-$A651)+B$14*(B$16-$A651)^2+B$15*(B$16-$A651)^3)))</f>
        <v>0</v>
      </c>
      <c r="C651" s="54" t="n">
        <f aca="false">MIN(1000,MAX(C652,IF($A651&gt;=C$16,0,C$13*(C$16-$A651)+C$14*(C$16-$A651)^2+C$15*(C$16-$A651)^3)))</f>
        <v>0</v>
      </c>
      <c r="D651" s="54" t="n">
        <f aca="false">MIN(1000,MAX(D652,IF($A651&gt;=D$16,0,D$13*(D$16-$A651)+D$14*(D$16-$A651)^2+D$15*(D$16-$A651)^3)))</f>
        <v>0</v>
      </c>
      <c r="E651" s="54" t="n">
        <f aca="false">MIN(1000,MAX(E652,IF($A651&gt;=E$16,0,E$13*(E$16-$A651)+E$14*(E$16-$A651)^2+E$15*(E$16-$A651)^3)))</f>
        <v>0</v>
      </c>
      <c r="F651" s="54" t="n">
        <f aca="false">MIN(1000,MAX(F652,IF($A651&gt;=F$16,0,F$13*(F$16-$A651)+F$14*(F$16-$A651)^2+F$15*(F$16-$A651)^3)))</f>
        <v>0</v>
      </c>
      <c r="G651" s="54" t="n">
        <f aca="false">MIN(1000,MAX(G652,IF($A651&gt;=G$16,0,G$13*(G$16-$A651)+G$14*(G$16-$A651)^2+G$15*(G$16-$A651)^3)))</f>
        <v>0</v>
      </c>
      <c r="H651" s="54" t="n">
        <f aca="false">MIN(1000,MAX(H652,IF($A651&gt;=H$16,0,H$13*(H$16-$A651)+H$14*(H$16-$A651)^2+H$15*(H$16-$A651)^3)))</f>
        <v>0</v>
      </c>
      <c r="I651" s="54" t="n">
        <f aca="false">MIN(1000,MAX(I652,IF($A651&gt;=I$16,0,I$13*(I$16-$A651)+I$14*(I$16-$A651)^2+I$15*(I$16-$A651)^3)))</f>
        <v>0</v>
      </c>
      <c r="J651" s="54" t="n">
        <f aca="false">MIN(1000,MAX(J652,IF($A651&gt;=J$16,0,J$13*(J$16-$A651)+J$14*(J$16-$A651)^2+J$15*(J$16-$A651)^3)))</f>
        <v>0</v>
      </c>
      <c r="K651" s="54" t="n">
        <f aca="false">MIN(1000,MAX(K652,IF($A651&gt;=K$16,0,K$13*(K$16-$A651)+K$14*(K$16-$A651)^2+K$15*(K$16-$A651)^3)))</f>
        <v>0</v>
      </c>
      <c r="L651" s="54" t="n">
        <f aca="false">MIN(1000,MAX(L652,IF($A651&gt;=L$16,0,L$13*(L$16-$A651)+L$14*(L$16-$A651)^2+L$15*(L$16-$A651)^3)))</f>
        <v>0</v>
      </c>
      <c r="M651" s="54" t="n">
        <f aca="false">MIN(1000,MAX(M652,IF($A651&gt;=M$16,0,M$13*(M$16-$A651)+M$14*(M$16-$A651)^2+M$15*(M$16-$A651)^3)))</f>
        <v>0</v>
      </c>
      <c r="N651" s="54" t="n">
        <f aca="false">MIN(1000,MAX(N652,IF($A651&gt;=N$16,0,N$13*(N$16-$A651)+N$14*(N$16-$A651)^2+N$15*(N$16-$A651)^3)))</f>
        <v>0</v>
      </c>
      <c r="O651" s="54" t="n">
        <f aca="false">MIN(1000,MAX(O652,IF($A651&gt;=O$16,0,O$13*(O$16-$A651)+O$14*(O$16-$A651)^2+O$15*(O$16-$A651)^3)))</f>
        <v>0</v>
      </c>
      <c r="P651" s="54" t="n">
        <f aca="false">MIN(1000,MAX(P652,IF($A651&gt;=P$16,0,P$13*(P$16-$A651)+P$14*(P$16-$A651)^2+P$15*(P$16-$A651)^3)))</f>
        <v>0</v>
      </c>
      <c r="Q651" s="54" t="n">
        <f aca="false">MIN(1000,MAX(Q652,IF($A651&gt;=Q$16,0,Q$13*(Q$16-$A651)+Q$14*(Q$16-$A651)^2+Q$15*(Q$16-$A651)^3)))</f>
        <v>0</v>
      </c>
      <c r="R651" s="54" t="n">
        <f aca="false">MIN(1000,MAX(R652,IF($A651&gt;=R$16,0,R$13*(R$16-$A651)+R$14*(R$16-$A651)^2+R$15*(R$16-$A651)^3)))</f>
        <v>0</v>
      </c>
      <c r="S651" s="54" t="n">
        <f aca="false">MIN(1000,MAX(S652,IF($A651&gt;=S$16,0,S$13*(S$16-$A651)+S$14*(S$16-$A651)^2+S$15*(S$16-$A651)^3)))</f>
        <v>0</v>
      </c>
      <c r="T651" s="54" t="n">
        <f aca="false">MIN(1000,MAX(T652,IF($A651&gt;=T$16,0,T$13*(T$16-$A651)+T$14*(T$16-$A651)^2+T$15*(T$16-$A651)^3)))</f>
        <v>0</v>
      </c>
      <c r="U651" s="54" t="n">
        <f aca="false">MIN(1000,MAX(U652,IF($A651&gt;=U$16,0,U$13*(U$16-$A651)+U$14*(U$16-$A651)^2+U$15*(U$16-$A651)^3)))</f>
        <v>1.71745000000001</v>
      </c>
      <c r="V651" s="54" t="n">
        <f aca="false">MIN(1000,MAX(V652,IF($A651&gt;=V$16,0,V$13*(V$16-$A651)+V$14*(V$16-$A651)^2+V$15*(V$16-$A651)^3)))</f>
        <v>0</v>
      </c>
      <c r="W651" s="54" t="n">
        <f aca="false">MIN(1000,MAX(W652,IF($A651&gt;=W$16,0,W$13*(W$16-$A651)+W$14*(W$16-$A651)^2+W$15*(W$16-$A651)^3)))</f>
        <v>1.95048</v>
      </c>
      <c r="X651" s="54" t="n">
        <f aca="false">MIN(1000,MAX(X652,IF($A651&gt;=X$16,0,X$13*(X$16-$A651)+X$14*(X$16-$A651)^2+X$15*(X$16-$A651)^3)))</f>
        <v>0</v>
      </c>
      <c r="Y651" s="54" t="n">
        <f aca="false">MIN(1000,MAX(Y652,IF($A651&gt;=Y$16,0,Y$13*(Y$16-$A651)+Y$14*(Y$16-$A651)^2+Y$15*(Y$16-$A651)^3)))</f>
        <v>0</v>
      </c>
      <c r="Z651" s="54" t="n">
        <f aca="false">MIN(1000,MAX(Z652,IF($A651&gt;=Z$16,0,Z$13*(Z$16-$A651)+Z$14*(Z$16-$A651)^2+Z$15*(Z$16-$A651)^3)))</f>
        <v>0</v>
      </c>
      <c r="AC651" s="54" t="n">
        <f aca="false">MIN(1000,MAX(AC652,IF($A651&gt;=AC$16,0,AC$13*(AC$16-$A651)+AC$14*(AC$16-$A651)^2+AC$15*(AC$16-$A651)^3)))</f>
        <v>0</v>
      </c>
      <c r="AD651" s="54" t="n">
        <f aca="false">MIN(1000,MAX(AD652,IF($A651&gt;=AD$16,0,AD$13*(AD$16-$A651)+AD$14*(AD$16-$A651)^2+AD$15*(AD$16-$A651)^3)))</f>
        <v>0</v>
      </c>
      <c r="AE651" s="54" t="n">
        <f aca="false">MIN(1000,MAX(AE652,IF($A651&gt;=AE$16,0,AE$13*(AE$16-$A651)+AE$14*(AE$16-$A651)^2+AE$15*(AE$16-$A651)^3)))</f>
        <v>0</v>
      </c>
      <c r="AF651" s="54" t="n">
        <f aca="false">MIN(1000,MAX(AF652,IF($A651&gt;=AF$16,0,AF$13*(AF$16-$A651)+AF$14*(AF$16-$A651)^2+AF$15*(AF$16-$A651)^3)))</f>
        <v>0</v>
      </c>
      <c r="AG651" s="54" t="n">
        <f aca="false">MIN(1000,MAX(AG652,IF($A651&gt;=AG$16,0,AG$13*(AG$16-$A651)+AG$14*(AG$16-$A651)^2+AG$15*(AG$16-$A651)^3)))</f>
        <v>0</v>
      </c>
      <c r="AH651" s="54" t="n">
        <f aca="false">MIN(1000,MAX(AH652,IF($A651&gt;=AH$16,0,AH$13*(AH$16-$A651)+AH$14*(AH$16-$A651)^2+AH$15*(AH$16-$A651)^3)))</f>
        <v>0</v>
      </c>
      <c r="AI651" s="54" t="n">
        <f aca="false">MIN(1000,MAX(AI652,IF($A651&gt;=AI$16,0,AI$13*(AI$16-$A651)+AI$14*(AI$16-$A651)^2+AI$15*(AI$16-$A651)^3)))</f>
        <v>0</v>
      </c>
      <c r="AJ651" s="54" t="n">
        <f aca="false">MIN(1000,MAX(AJ652,IF($A651&gt;=AJ$16,0,AJ$13*(AJ$16-$A651)+AJ$14*(AJ$16-$A651)^2+AJ$15*(AJ$16-$A651)^3)))</f>
        <v>0</v>
      </c>
      <c r="AK651" s="54" t="n">
        <f aca="false">MIN(1000,MAX(AK652,IF($A651&gt;=AK$16,0,AK$13*(AK$16-$A651)+AK$14*(AK$16-$A651)^2+AK$15*(AK$16-$A651)^3)))</f>
        <v>0</v>
      </c>
      <c r="AL651" s="54" t="n">
        <f aca="false">MIN(1000,MAX(AL652,IF($A651&gt;=AL$16,0,AL$13*(AL$16-$A651)+AL$14*(AL$16-$A651)^2+AL$15*(AL$16-$A651)^3)))</f>
        <v>0</v>
      </c>
      <c r="AM651" s="54" t="n">
        <f aca="false">MIN(1000,MAX(AM652,IF($A651&gt;=AM$16,0,AM$13*(AM$16-$A651)+AM$14*(AM$16-$A651)^2+AM$15*(AM$16-$A651)^3)))</f>
        <v>0</v>
      </c>
      <c r="AN651" s="54" t="n">
        <f aca="false">MIN(1000,MAX(AN652,IF($A651&gt;=AN$16,0,AN$13*(AN$16-$A651)+AN$14*(AN$16-$A651)^2+AN$15*(AN$16-$A651)^3)))</f>
        <v>0</v>
      </c>
      <c r="AO651" s="54" t="n">
        <f aca="false">MIN(1000,MAX(AO652,IF($A651&gt;=AO$16,0,AO$13*(AO$16-$A651)+AO$14*(AO$16-$A651)^2+AO$15*(AO$16-$A651)^3)))</f>
        <v>0</v>
      </c>
      <c r="AP651" s="54" t="n">
        <f aca="false">MIN(1000,MAX(AP652,IF($A651&gt;=AP$16,0,AP$13*(AP$16-$A651)+AP$14*(AP$16-$A651)^2+AP$15*(AP$16-$A651)^3)))</f>
        <v>0</v>
      </c>
      <c r="AQ651" s="54" t="n">
        <f aca="false">MIN(1000,MAX(AQ652,IF($A651&gt;=AQ$16,0,AQ$13*(AQ$16-$A651)+AQ$14*(AQ$16-$A651)^2+AQ$15*(AQ$16-$A651)^3)))</f>
        <v>0</v>
      </c>
      <c r="AR651" s="54" t="n">
        <f aca="false">MIN(1000,MAX(AR652,IF($A651&gt;=AR$16,0,AR$13*(AR$16-$A651)+AR$14*(AR$16-$A651)^2+AR$15*(AR$16-$A651)^3)))</f>
        <v>0</v>
      </c>
      <c r="AS651" s="54" t="n">
        <f aca="false">MIN(1000,MAX(AS652,IF($A651&gt;=AS$16,0,AS$13*(AS$16-$A651)+AS$14*(AS$16-$A651)^2+AS$15*(AS$16-$A651)^3)))</f>
        <v>0</v>
      </c>
      <c r="AT651" s="54" t="n">
        <f aca="false">MIN(1000,MAX(AT652,IF($A651&gt;=AT$16,0,AT$13*(AT$16-$A651)+AT$14*(AT$16-$A651)^2+AT$15*(AT$16-$A651)^3)))</f>
        <v>0</v>
      </c>
      <c r="AU651" s="54" t="n">
        <f aca="false">MIN(1000,MAX(AU652,IF($A651&gt;=AU$16,0,AU$13*(AU$16-$A651)+AU$14*(AU$16-$A651)^2+AU$15*(AU$16-$A651)^3)))</f>
        <v>0</v>
      </c>
      <c r="AV651" s="54" t="n">
        <f aca="false">MIN(1000,MAX(AV652,IF($A651&gt;=AV$16,0,AV$13*(AV$16-$A651)+AV$14*(AV$16-$A651)^2+AV$15*(AV$16-$A651)^3)))</f>
        <v>10.1855300000001</v>
      </c>
      <c r="AW651" s="54" t="n">
        <f aca="false">MIN(1000,MAX(AW652,IF($A651&gt;=AW$16,0,AW$13*(AW$16-$A651)+AW$14*(AW$16-$A651)^2+AW$15*(AW$16-$A651)^3)))</f>
        <v>0</v>
      </c>
      <c r="AX651" s="54" t="n">
        <f aca="false">MIN(1000,MAX(AX652,IF($A651&gt;=AX$16,0,AX$13*(AX$16-$A651)+AX$14*(AX$16-$A651)^2+AX$15*(AX$16-$A651)^3)))</f>
        <v>37.001664</v>
      </c>
      <c r="AY651" s="54" t="n">
        <f aca="false">MIN(1000,MAX(AY652,IF($A651&gt;=AY$16,0,AY$13*(AY$16-$A651)+AY$14*(AY$16-$A651)^2+AY$15*(AY$16-$A651)^3)))</f>
        <v>0</v>
      </c>
      <c r="AZ651" s="54" t="n">
        <f aca="false">MIN(1000,MAX(AZ652,IF($A651&gt;=AZ$16,0,AZ$13*(AZ$16-$A651)+AZ$14*(AZ$16-$A651)^2+AZ$15*(AZ$16-$A651)^3)))</f>
        <v>0</v>
      </c>
      <c r="BA651" s="54" t="n">
        <f aca="false">MIN(1000,MAX(BA652,IF($A651&gt;=BA$16,0,BA$13*(BA$16-$A651)+BA$14*(BA$16-$A651)^2+BA$15*(BA$16-$A651)^3)))</f>
        <v>0</v>
      </c>
    </row>
    <row r="652" customFormat="false" ht="13.8" hidden="false" customHeight="false" outlineLevel="0" collapsed="false">
      <c r="A652" s="12" t="n">
        <f aca="false">A651+10</f>
        <v>6350</v>
      </c>
      <c r="B652" s="54" t="n">
        <f aca="false">MIN(1000,MAX(B653,IF($A652&gt;=B$16,0,B$13*(B$16-$A652)+B$14*(B$16-$A652)^2+B$15*(B$16-$A652)^3)))</f>
        <v>0</v>
      </c>
      <c r="C652" s="54" t="n">
        <f aca="false">MIN(1000,MAX(C653,IF($A652&gt;=C$16,0,C$13*(C$16-$A652)+C$14*(C$16-$A652)^2+C$15*(C$16-$A652)^3)))</f>
        <v>0</v>
      </c>
      <c r="D652" s="54" t="n">
        <f aca="false">MIN(1000,MAX(D653,IF($A652&gt;=D$16,0,D$13*(D$16-$A652)+D$14*(D$16-$A652)^2+D$15*(D$16-$A652)^3)))</f>
        <v>0</v>
      </c>
      <c r="E652" s="54" t="n">
        <f aca="false">MIN(1000,MAX(E653,IF($A652&gt;=E$16,0,E$13*(E$16-$A652)+E$14*(E$16-$A652)^2+E$15*(E$16-$A652)^3)))</f>
        <v>0</v>
      </c>
      <c r="F652" s="54" t="n">
        <f aca="false">MIN(1000,MAX(F653,IF($A652&gt;=F$16,0,F$13*(F$16-$A652)+F$14*(F$16-$A652)^2+F$15*(F$16-$A652)^3)))</f>
        <v>0</v>
      </c>
      <c r="G652" s="54" t="n">
        <f aca="false">MIN(1000,MAX(G653,IF($A652&gt;=G$16,0,G$13*(G$16-$A652)+G$14*(G$16-$A652)^2+G$15*(G$16-$A652)^3)))</f>
        <v>0</v>
      </c>
      <c r="H652" s="54" t="n">
        <f aca="false">MIN(1000,MAX(H653,IF($A652&gt;=H$16,0,H$13*(H$16-$A652)+H$14*(H$16-$A652)^2+H$15*(H$16-$A652)^3)))</f>
        <v>0</v>
      </c>
      <c r="I652" s="54" t="n">
        <f aca="false">MIN(1000,MAX(I653,IF($A652&gt;=I$16,0,I$13*(I$16-$A652)+I$14*(I$16-$A652)^2+I$15*(I$16-$A652)^3)))</f>
        <v>0</v>
      </c>
      <c r="J652" s="54" t="n">
        <f aca="false">MIN(1000,MAX(J653,IF($A652&gt;=J$16,0,J$13*(J$16-$A652)+J$14*(J$16-$A652)^2+J$15*(J$16-$A652)^3)))</f>
        <v>0</v>
      </c>
      <c r="K652" s="54" t="n">
        <f aca="false">MIN(1000,MAX(K653,IF($A652&gt;=K$16,0,K$13*(K$16-$A652)+K$14*(K$16-$A652)^2+K$15*(K$16-$A652)^3)))</f>
        <v>0</v>
      </c>
      <c r="L652" s="54" t="n">
        <f aca="false">MIN(1000,MAX(L653,IF($A652&gt;=L$16,0,L$13*(L$16-$A652)+L$14*(L$16-$A652)^2+L$15*(L$16-$A652)^3)))</f>
        <v>0</v>
      </c>
      <c r="M652" s="54" t="n">
        <f aca="false">MIN(1000,MAX(M653,IF($A652&gt;=M$16,0,M$13*(M$16-$A652)+M$14*(M$16-$A652)^2+M$15*(M$16-$A652)^3)))</f>
        <v>0</v>
      </c>
      <c r="N652" s="54" t="n">
        <f aca="false">MIN(1000,MAX(N653,IF($A652&gt;=N$16,0,N$13*(N$16-$A652)+N$14*(N$16-$A652)^2+N$15*(N$16-$A652)^3)))</f>
        <v>0</v>
      </c>
      <c r="O652" s="54" t="n">
        <f aca="false">MIN(1000,MAX(O653,IF($A652&gt;=O$16,0,O$13*(O$16-$A652)+O$14*(O$16-$A652)^2+O$15*(O$16-$A652)^3)))</f>
        <v>0</v>
      </c>
      <c r="P652" s="54" t="n">
        <f aca="false">MIN(1000,MAX(P653,IF($A652&gt;=P$16,0,P$13*(P$16-$A652)+P$14*(P$16-$A652)^2+P$15*(P$16-$A652)^3)))</f>
        <v>0</v>
      </c>
      <c r="Q652" s="54" t="n">
        <f aca="false">MIN(1000,MAX(Q653,IF($A652&gt;=Q$16,0,Q$13*(Q$16-$A652)+Q$14*(Q$16-$A652)^2+Q$15*(Q$16-$A652)^3)))</f>
        <v>0</v>
      </c>
      <c r="R652" s="54" t="n">
        <f aca="false">MIN(1000,MAX(R653,IF($A652&gt;=R$16,0,R$13*(R$16-$A652)+R$14*(R$16-$A652)^2+R$15*(R$16-$A652)^3)))</f>
        <v>0</v>
      </c>
      <c r="S652" s="54" t="n">
        <f aca="false">MIN(1000,MAX(S653,IF($A652&gt;=S$16,0,S$13*(S$16-$A652)+S$14*(S$16-$A652)^2+S$15*(S$16-$A652)^3)))</f>
        <v>0</v>
      </c>
      <c r="T652" s="54" t="n">
        <f aca="false">MIN(1000,MAX(T653,IF($A652&gt;=T$16,0,T$13*(T$16-$A652)+T$14*(T$16-$A652)^2+T$15*(T$16-$A652)^3)))</f>
        <v>0</v>
      </c>
      <c r="U652" s="54" t="n">
        <f aca="false">MIN(1000,MAX(U653,IF($A652&gt;=U$16,0,U$13*(U$16-$A652)+U$14*(U$16-$A652)^2+U$15*(U$16-$A652)^3)))</f>
        <v>1.47245000000001</v>
      </c>
      <c r="V652" s="54" t="n">
        <f aca="false">MIN(1000,MAX(V653,IF($A652&gt;=V$16,0,V$13*(V$16-$A652)+V$14*(V$16-$A652)^2+V$15*(V$16-$A652)^3)))</f>
        <v>0</v>
      </c>
      <c r="W652" s="54" t="n">
        <f aca="false">MIN(1000,MAX(W653,IF($A652&gt;=W$16,0,W$13*(W$16-$A652)+W$14*(W$16-$A652)^2+W$15*(W$16-$A652)^3)))</f>
        <v>1.82148</v>
      </c>
      <c r="X652" s="54" t="n">
        <f aca="false">MIN(1000,MAX(X653,IF($A652&gt;=X$16,0,X$13*(X$16-$A652)+X$14*(X$16-$A652)^2+X$15*(X$16-$A652)^3)))</f>
        <v>0</v>
      </c>
      <c r="Y652" s="54" t="n">
        <f aca="false">MIN(1000,MAX(Y653,IF($A652&gt;=Y$16,0,Y$13*(Y$16-$A652)+Y$14*(Y$16-$A652)^2+Y$15*(Y$16-$A652)^3)))</f>
        <v>0</v>
      </c>
      <c r="Z652" s="54" t="n">
        <f aca="false">MIN(1000,MAX(Z653,IF($A652&gt;=Z$16,0,Z$13*(Z$16-$A652)+Z$14*(Z$16-$A652)^2+Z$15*(Z$16-$A652)^3)))</f>
        <v>0</v>
      </c>
      <c r="AC652" s="54" t="n">
        <f aca="false">MIN(1000,MAX(AC653,IF($A652&gt;=AC$16,0,AC$13*(AC$16-$A652)+AC$14*(AC$16-$A652)^2+AC$15*(AC$16-$A652)^3)))</f>
        <v>0</v>
      </c>
      <c r="AD652" s="54" t="n">
        <f aca="false">MIN(1000,MAX(AD653,IF($A652&gt;=AD$16,0,AD$13*(AD$16-$A652)+AD$14*(AD$16-$A652)^2+AD$15*(AD$16-$A652)^3)))</f>
        <v>0</v>
      </c>
      <c r="AE652" s="54" t="n">
        <f aca="false">MIN(1000,MAX(AE653,IF($A652&gt;=AE$16,0,AE$13*(AE$16-$A652)+AE$14*(AE$16-$A652)^2+AE$15*(AE$16-$A652)^3)))</f>
        <v>0</v>
      </c>
      <c r="AF652" s="54" t="n">
        <f aca="false">MIN(1000,MAX(AF653,IF($A652&gt;=AF$16,0,AF$13*(AF$16-$A652)+AF$14*(AF$16-$A652)^2+AF$15*(AF$16-$A652)^3)))</f>
        <v>0</v>
      </c>
      <c r="AG652" s="54" t="n">
        <f aca="false">MIN(1000,MAX(AG653,IF($A652&gt;=AG$16,0,AG$13*(AG$16-$A652)+AG$14*(AG$16-$A652)^2+AG$15*(AG$16-$A652)^3)))</f>
        <v>0</v>
      </c>
      <c r="AH652" s="54" t="n">
        <f aca="false">MIN(1000,MAX(AH653,IF($A652&gt;=AH$16,0,AH$13*(AH$16-$A652)+AH$14*(AH$16-$A652)^2+AH$15*(AH$16-$A652)^3)))</f>
        <v>0</v>
      </c>
      <c r="AI652" s="54" t="n">
        <f aca="false">MIN(1000,MAX(AI653,IF($A652&gt;=AI$16,0,AI$13*(AI$16-$A652)+AI$14*(AI$16-$A652)^2+AI$15*(AI$16-$A652)^3)))</f>
        <v>0</v>
      </c>
      <c r="AJ652" s="54" t="n">
        <f aca="false">MIN(1000,MAX(AJ653,IF($A652&gt;=AJ$16,0,AJ$13*(AJ$16-$A652)+AJ$14*(AJ$16-$A652)^2+AJ$15*(AJ$16-$A652)^3)))</f>
        <v>0</v>
      </c>
      <c r="AK652" s="54" t="n">
        <f aca="false">MIN(1000,MAX(AK653,IF($A652&gt;=AK$16,0,AK$13*(AK$16-$A652)+AK$14*(AK$16-$A652)^2+AK$15*(AK$16-$A652)^3)))</f>
        <v>0</v>
      </c>
      <c r="AL652" s="54" t="n">
        <f aca="false">MIN(1000,MAX(AL653,IF($A652&gt;=AL$16,0,AL$13*(AL$16-$A652)+AL$14*(AL$16-$A652)^2+AL$15*(AL$16-$A652)^3)))</f>
        <v>0</v>
      </c>
      <c r="AM652" s="54" t="n">
        <f aca="false">MIN(1000,MAX(AM653,IF($A652&gt;=AM$16,0,AM$13*(AM$16-$A652)+AM$14*(AM$16-$A652)^2+AM$15*(AM$16-$A652)^3)))</f>
        <v>0</v>
      </c>
      <c r="AN652" s="54" t="n">
        <f aca="false">MIN(1000,MAX(AN653,IF($A652&gt;=AN$16,0,AN$13*(AN$16-$A652)+AN$14*(AN$16-$A652)^2+AN$15*(AN$16-$A652)^3)))</f>
        <v>0</v>
      </c>
      <c r="AO652" s="54" t="n">
        <f aca="false">MIN(1000,MAX(AO653,IF($A652&gt;=AO$16,0,AO$13*(AO$16-$A652)+AO$14*(AO$16-$A652)^2+AO$15*(AO$16-$A652)^3)))</f>
        <v>0</v>
      </c>
      <c r="AP652" s="54" t="n">
        <f aca="false">MIN(1000,MAX(AP653,IF($A652&gt;=AP$16,0,AP$13*(AP$16-$A652)+AP$14*(AP$16-$A652)^2+AP$15*(AP$16-$A652)^3)))</f>
        <v>0</v>
      </c>
      <c r="AQ652" s="54" t="n">
        <f aca="false">MIN(1000,MAX(AQ653,IF($A652&gt;=AQ$16,0,AQ$13*(AQ$16-$A652)+AQ$14*(AQ$16-$A652)^2+AQ$15*(AQ$16-$A652)^3)))</f>
        <v>0</v>
      </c>
      <c r="AR652" s="54" t="n">
        <f aca="false">MIN(1000,MAX(AR653,IF($A652&gt;=AR$16,0,AR$13*(AR$16-$A652)+AR$14*(AR$16-$A652)^2+AR$15*(AR$16-$A652)^3)))</f>
        <v>0</v>
      </c>
      <c r="AS652" s="54" t="n">
        <f aca="false">MIN(1000,MAX(AS653,IF($A652&gt;=AS$16,0,AS$13*(AS$16-$A652)+AS$14*(AS$16-$A652)^2+AS$15*(AS$16-$A652)^3)))</f>
        <v>0</v>
      </c>
      <c r="AT652" s="54" t="n">
        <f aca="false">MIN(1000,MAX(AT653,IF($A652&gt;=AT$16,0,AT$13*(AT$16-$A652)+AT$14*(AT$16-$A652)^2+AT$15*(AT$16-$A652)^3)))</f>
        <v>0</v>
      </c>
      <c r="AU652" s="54" t="n">
        <f aca="false">MIN(1000,MAX(AU653,IF($A652&gt;=AU$16,0,AU$13*(AU$16-$A652)+AU$14*(AU$16-$A652)^2+AU$15*(AU$16-$A652)^3)))</f>
        <v>0</v>
      </c>
      <c r="AV652" s="54" t="n">
        <f aca="false">MIN(1000,MAX(AV653,IF($A652&gt;=AV$16,0,AV$13*(AV$16-$A652)+AV$14*(AV$16-$A652)^2+AV$15*(AV$16-$A652)^3)))</f>
        <v>8.73253000000005</v>
      </c>
      <c r="AW652" s="54" t="n">
        <f aca="false">MIN(1000,MAX(AW653,IF($A652&gt;=AW$16,0,AW$13*(AW$16-$A652)+AW$14*(AW$16-$A652)^2+AW$15*(AW$16-$A652)^3)))</f>
        <v>0</v>
      </c>
      <c r="AX652" s="54" t="n">
        <f aca="false">MIN(1000,MAX(AX653,IF($A652&gt;=AX$16,0,AX$13*(AX$16-$A652)+AX$14*(AX$16-$A652)^2+AX$15*(AX$16-$A652)^3)))</f>
        <v>35.119264</v>
      </c>
      <c r="AY652" s="54" t="n">
        <f aca="false">MIN(1000,MAX(AY653,IF($A652&gt;=AY$16,0,AY$13*(AY$16-$A652)+AY$14*(AY$16-$A652)^2+AY$15*(AY$16-$A652)^3)))</f>
        <v>0</v>
      </c>
      <c r="AZ652" s="54" t="n">
        <f aca="false">MIN(1000,MAX(AZ653,IF($A652&gt;=AZ$16,0,AZ$13*(AZ$16-$A652)+AZ$14*(AZ$16-$A652)^2+AZ$15*(AZ$16-$A652)^3)))</f>
        <v>0</v>
      </c>
      <c r="BA652" s="54" t="n">
        <f aca="false">MIN(1000,MAX(BA653,IF($A652&gt;=BA$16,0,BA$13*(BA$16-$A652)+BA$14*(BA$16-$A652)^2+BA$15*(BA$16-$A652)^3)))</f>
        <v>0</v>
      </c>
    </row>
    <row r="653" customFormat="false" ht="13.8" hidden="false" customHeight="false" outlineLevel="0" collapsed="false">
      <c r="A653" s="12" t="n">
        <f aca="false">A652+10</f>
        <v>6360</v>
      </c>
      <c r="B653" s="54" t="n">
        <f aca="false">MIN(1000,MAX(B654,IF($A653&gt;=B$16,0,B$13*(B$16-$A653)+B$14*(B$16-$A653)^2+B$15*(B$16-$A653)^3)))</f>
        <v>0</v>
      </c>
      <c r="C653" s="54" t="n">
        <f aca="false">MIN(1000,MAX(C654,IF($A653&gt;=C$16,0,C$13*(C$16-$A653)+C$14*(C$16-$A653)^2+C$15*(C$16-$A653)^3)))</f>
        <v>0</v>
      </c>
      <c r="D653" s="54" t="n">
        <f aca="false">MIN(1000,MAX(D654,IF($A653&gt;=D$16,0,D$13*(D$16-$A653)+D$14*(D$16-$A653)^2+D$15*(D$16-$A653)^3)))</f>
        <v>0</v>
      </c>
      <c r="E653" s="54" t="n">
        <f aca="false">MIN(1000,MAX(E654,IF($A653&gt;=E$16,0,E$13*(E$16-$A653)+E$14*(E$16-$A653)^2+E$15*(E$16-$A653)^3)))</f>
        <v>0</v>
      </c>
      <c r="F653" s="54" t="n">
        <f aca="false">MIN(1000,MAX(F654,IF($A653&gt;=F$16,0,F$13*(F$16-$A653)+F$14*(F$16-$A653)^2+F$15*(F$16-$A653)^3)))</f>
        <v>0</v>
      </c>
      <c r="G653" s="54" t="n">
        <f aca="false">MIN(1000,MAX(G654,IF($A653&gt;=G$16,0,G$13*(G$16-$A653)+G$14*(G$16-$A653)^2+G$15*(G$16-$A653)^3)))</f>
        <v>0</v>
      </c>
      <c r="H653" s="54" t="n">
        <f aca="false">MIN(1000,MAX(H654,IF($A653&gt;=H$16,0,H$13*(H$16-$A653)+H$14*(H$16-$A653)^2+H$15*(H$16-$A653)^3)))</f>
        <v>0</v>
      </c>
      <c r="I653" s="54" t="n">
        <f aca="false">MIN(1000,MAX(I654,IF($A653&gt;=I$16,0,I$13*(I$16-$A653)+I$14*(I$16-$A653)^2+I$15*(I$16-$A653)^3)))</f>
        <v>0</v>
      </c>
      <c r="J653" s="54" t="n">
        <f aca="false">MIN(1000,MAX(J654,IF($A653&gt;=J$16,0,J$13*(J$16-$A653)+J$14*(J$16-$A653)^2+J$15*(J$16-$A653)^3)))</f>
        <v>0</v>
      </c>
      <c r="K653" s="54" t="n">
        <f aca="false">MIN(1000,MAX(K654,IF($A653&gt;=K$16,0,K$13*(K$16-$A653)+K$14*(K$16-$A653)^2+K$15*(K$16-$A653)^3)))</f>
        <v>0</v>
      </c>
      <c r="L653" s="54" t="n">
        <f aca="false">MIN(1000,MAX(L654,IF($A653&gt;=L$16,0,L$13*(L$16-$A653)+L$14*(L$16-$A653)^2+L$15*(L$16-$A653)^3)))</f>
        <v>0</v>
      </c>
      <c r="M653" s="54" t="n">
        <f aca="false">MIN(1000,MAX(M654,IF($A653&gt;=M$16,0,M$13*(M$16-$A653)+M$14*(M$16-$A653)^2+M$15*(M$16-$A653)^3)))</f>
        <v>0</v>
      </c>
      <c r="N653" s="54" t="n">
        <f aca="false">MIN(1000,MAX(N654,IF($A653&gt;=N$16,0,N$13*(N$16-$A653)+N$14*(N$16-$A653)^2+N$15*(N$16-$A653)^3)))</f>
        <v>0</v>
      </c>
      <c r="O653" s="54" t="n">
        <f aca="false">MIN(1000,MAX(O654,IF($A653&gt;=O$16,0,O$13*(O$16-$A653)+O$14*(O$16-$A653)^2+O$15*(O$16-$A653)^3)))</f>
        <v>0</v>
      </c>
      <c r="P653" s="54" t="n">
        <f aca="false">MIN(1000,MAX(P654,IF($A653&gt;=P$16,0,P$13*(P$16-$A653)+P$14*(P$16-$A653)^2+P$15*(P$16-$A653)^3)))</f>
        <v>0</v>
      </c>
      <c r="Q653" s="54" t="n">
        <f aca="false">MIN(1000,MAX(Q654,IF($A653&gt;=Q$16,0,Q$13*(Q$16-$A653)+Q$14*(Q$16-$A653)^2+Q$15*(Q$16-$A653)^3)))</f>
        <v>0</v>
      </c>
      <c r="R653" s="54" t="n">
        <f aca="false">MIN(1000,MAX(R654,IF($A653&gt;=R$16,0,R$13*(R$16-$A653)+R$14*(R$16-$A653)^2+R$15*(R$16-$A653)^3)))</f>
        <v>0</v>
      </c>
      <c r="S653" s="54" t="n">
        <f aca="false">MIN(1000,MAX(S654,IF($A653&gt;=S$16,0,S$13*(S$16-$A653)+S$14*(S$16-$A653)^2+S$15*(S$16-$A653)^3)))</f>
        <v>0</v>
      </c>
      <c r="T653" s="54" t="n">
        <f aca="false">MIN(1000,MAX(T654,IF($A653&gt;=T$16,0,T$13*(T$16-$A653)+T$14*(T$16-$A653)^2+T$15*(T$16-$A653)^3)))</f>
        <v>0</v>
      </c>
      <c r="U653" s="54" t="n">
        <f aca="false">MIN(1000,MAX(U654,IF($A653&gt;=U$16,0,U$13*(U$16-$A653)+U$14*(U$16-$A653)^2+U$15*(U$16-$A653)^3)))</f>
        <v>1.22745000000001</v>
      </c>
      <c r="V653" s="54" t="n">
        <f aca="false">MIN(1000,MAX(V654,IF($A653&gt;=V$16,0,V$13*(V$16-$A653)+V$14*(V$16-$A653)^2+V$15*(V$16-$A653)^3)))</f>
        <v>0</v>
      </c>
      <c r="W653" s="54" t="n">
        <f aca="false">MIN(1000,MAX(W654,IF($A653&gt;=W$16,0,W$13*(W$16-$A653)+W$14*(W$16-$A653)^2+W$15*(W$16-$A653)^3)))</f>
        <v>1.69248</v>
      </c>
      <c r="X653" s="54" t="n">
        <f aca="false">MIN(1000,MAX(X654,IF($A653&gt;=X$16,0,X$13*(X$16-$A653)+X$14*(X$16-$A653)^2+X$15*(X$16-$A653)^3)))</f>
        <v>0</v>
      </c>
      <c r="Y653" s="54" t="n">
        <f aca="false">MIN(1000,MAX(Y654,IF($A653&gt;=Y$16,0,Y$13*(Y$16-$A653)+Y$14*(Y$16-$A653)^2+Y$15*(Y$16-$A653)^3)))</f>
        <v>0</v>
      </c>
      <c r="Z653" s="54" t="n">
        <f aca="false">MIN(1000,MAX(Z654,IF($A653&gt;=Z$16,0,Z$13*(Z$16-$A653)+Z$14*(Z$16-$A653)^2+Z$15*(Z$16-$A653)^3)))</f>
        <v>0</v>
      </c>
      <c r="AC653" s="54" t="n">
        <f aca="false">MIN(1000,MAX(AC654,IF($A653&gt;=AC$16,0,AC$13*(AC$16-$A653)+AC$14*(AC$16-$A653)^2+AC$15*(AC$16-$A653)^3)))</f>
        <v>0</v>
      </c>
      <c r="AD653" s="54" t="n">
        <f aca="false">MIN(1000,MAX(AD654,IF($A653&gt;=AD$16,0,AD$13*(AD$16-$A653)+AD$14*(AD$16-$A653)^2+AD$15*(AD$16-$A653)^3)))</f>
        <v>0</v>
      </c>
      <c r="AE653" s="54" t="n">
        <f aca="false">MIN(1000,MAX(AE654,IF($A653&gt;=AE$16,0,AE$13*(AE$16-$A653)+AE$14*(AE$16-$A653)^2+AE$15*(AE$16-$A653)^3)))</f>
        <v>0</v>
      </c>
      <c r="AF653" s="54" t="n">
        <f aca="false">MIN(1000,MAX(AF654,IF($A653&gt;=AF$16,0,AF$13*(AF$16-$A653)+AF$14*(AF$16-$A653)^2+AF$15*(AF$16-$A653)^3)))</f>
        <v>0</v>
      </c>
      <c r="AG653" s="54" t="n">
        <f aca="false">MIN(1000,MAX(AG654,IF($A653&gt;=AG$16,0,AG$13*(AG$16-$A653)+AG$14*(AG$16-$A653)^2+AG$15*(AG$16-$A653)^3)))</f>
        <v>0</v>
      </c>
      <c r="AH653" s="54" t="n">
        <f aca="false">MIN(1000,MAX(AH654,IF($A653&gt;=AH$16,0,AH$13*(AH$16-$A653)+AH$14*(AH$16-$A653)^2+AH$15*(AH$16-$A653)^3)))</f>
        <v>0</v>
      </c>
      <c r="AI653" s="54" t="n">
        <f aca="false">MIN(1000,MAX(AI654,IF($A653&gt;=AI$16,0,AI$13*(AI$16-$A653)+AI$14*(AI$16-$A653)^2+AI$15*(AI$16-$A653)^3)))</f>
        <v>0</v>
      </c>
      <c r="AJ653" s="54" t="n">
        <f aca="false">MIN(1000,MAX(AJ654,IF($A653&gt;=AJ$16,0,AJ$13*(AJ$16-$A653)+AJ$14*(AJ$16-$A653)^2+AJ$15*(AJ$16-$A653)^3)))</f>
        <v>0</v>
      </c>
      <c r="AK653" s="54" t="n">
        <f aca="false">MIN(1000,MAX(AK654,IF($A653&gt;=AK$16,0,AK$13*(AK$16-$A653)+AK$14*(AK$16-$A653)^2+AK$15*(AK$16-$A653)^3)))</f>
        <v>0</v>
      </c>
      <c r="AL653" s="54" t="n">
        <f aca="false">MIN(1000,MAX(AL654,IF($A653&gt;=AL$16,0,AL$13*(AL$16-$A653)+AL$14*(AL$16-$A653)^2+AL$15*(AL$16-$A653)^3)))</f>
        <v>0</v>
      </c>
      <c r="AM653" s="54" t="n">
        <f aca="false">MIN(1000,MAX(AM654,IF($A653&gt;=AM$16,0,AM$13*(AM$16-$A653)+AM$14*(AM$16-$A653)^2+AM$15*(AM$16-$A653)^3)))</f>
        <v>0</v>
      </c>
      <c r="AN653" s="54" t="n">
        <f aca="false">MIN(1000,MAX(AN654,IF($A653&gt;=AN$16,0,AN$13*(AN$16-$A653)+AN$14*(AN$16-$A653)^2+AN$15*(AN$16-$A653)^3)))</f>
        <v>0</v>
      </c>
      <c r="AO653" s="54" t="n">
        <f aca="false">MIN(1000,MAX(AO654,IF($A653&gt;=AO$16,0,AO$13*(AO$16-$A653)+AO$14*(AO$16-$A653)^2+AO$15*(AO$16-$A653)^3)))</f>
        <v>0</v>
      </c>
      <c r="AP653" s="54" t="n">
        <f aca="false">MIN(1000,MAX(AP654,IF($A653&gt;=AP$16,0,AP$13*(AP$16-$A653)+AP$14*(AP$16-$A653)^2+AP$15*(AP$16-$A653)^3)))</f>
        <v>0</v>
      </c>
      <c r="AQ653" s="54" t="n">
        <f aca="false">MIN(1000,MAX(AQ654,IF($A653&gt;=AQ$16,0,AQ$13*(AQ$16-$A653)+AQ$14*(AQ$16-$A653)^2+AQ$15*(AQ$16-$A653)^3)))</f>
        <v>0</v>
      </c>
      <c r="AR653" s="54" t="n">
        <f aca="false">MIN(1000,MAX(AR654,IF($A653&gt;=AR$16,0,AR$13*(AR$16-$A653)+AR$14*(AR$16-$A653)^2+AR$15*(AR$16-$A653)^3)))</f>
        <v>0</v>
      </c>
      <c r="AS653" s="54" t="n">
        <f aca="false">MIN(1000,MAX(AS654,IF($A653&gt;=AS$16,0,AS$13*(AS$16-$A653)+AS$14*(AS$16-$A653)^2+AS$15*(AS$16-$A653)^3)))</f>
        <v>0</v>
      </c>
      <c r="AT653" s="54" t="n">
        <f aca="false">MIN(1000,MAX(AT654,IF($A653&gt;=AT$16,0,AT$13*(AT$16-$A653)+AT$14*(AT$16-$A653)^2+AT$15*(AT$16-$A653)^3)))</f>
        <v>0</v>
      </c>
      <c r="AU653" s="54" t="n">
        <f aca="false">MIN(1000,MAX(AU654,IF($A653&gt;=AU$16,0,AU$13*(AU$16-$A653)+AU$14*(AU$16-$A653)^2+AU$15*(AU$16-$A653)^3)))</f>
        <v>0</v>
      </c>
      <c r="AV653" s="54" t="n">
        <f aca="false">MIN(1000,MAX(AV654,IF($A653&gt;=AV$16,0,AV$13*(AV$16-$A653)+AV$14*(AV$16-$A653)^2+AV$15*(AV$16-$A653)^3)))</f>
        <v>7.27953000000005</v>
      </c>
      <c r="AW653" s="54" t="n">
        <f aca="false">MIN(1000,MAX(AW654,IF($A653&gt;=AW$16,0,AW$13*(AW$16-$A653)+AW$14*(AW$16-$A653)^2+AW$15*(AW$16-$A653)^3)))</f>
        <v>0</v>
      </c>
      <c r="AX653" s="54" t="n">
        <f aca="false">MIN(1000,MAX(AX654,IF($A653&gt;=AX$16,0,AX$13*(AX$16-$A653)+AX$14*(AX$16-$A653)^2+AX$15*(AX$16-$A653)^3)))</f>
        <v>33.156864</v>
      </c>
      <c r="AY653" s="54" t="n">
        <f aca="false">MIN(1000,MAX(AY654,IF($A653&gt;=AY$16,0,AY$13*(AY$16-$A653)+AY$14*(AY$16-$A653)^2+AY$15*(AY$16-$A653)^3)))</f>
        <v>0</v>
      </c>
      <c r="AZ653" s="54" t="n">
        <f aca="false">MIN(1000,MAX(AZ654,IF($A653&gt;=AZ$16,0,AZ$13*(AZ$16-$A653)+AZ$14*(AZ$16-$A653)^2+AZ$15*(AZ$16-$A653)^3)))</f>
        <v>0</v>
      </c>
      <c r="BA653" s="54" t="n">
        <f aca="false">MIN(1000,MAX(BA654,IF($A653&gt;=BA$16,0,BA$13*(BA$16-$A653)+BA$14*(BA$16-$A653)^2+BA$15*(BA$16-$A653)^3)))</f>
        <v>0</v>
      </c>
    </row>
    <row r="654" customFormat="false" ht="13.8" hidden="false" customHeight="false" outlineLevel="0" collapsed="false">
      <c r="A654" s="12" t="n">
        <f aca="false">A653+10</f>
        <v>6370</v>
      </c>
      <c r="B654" s="54" t="n">
        <f aca="false">MIN(1000,MAX(B655,IF($A654&gt;=B$16,0,B$13*(B$16-$A654)+B$14*(B$16-$A654)^2+B$15*(B$16-$A654)^3)))</f>
        <v>0</v>
      </c>
      <c r="C654" s="54" t="n">
        <f aca="false">MIN(1000,MAX(C655,IF($A654&gt;=C$16,0,C$13*(C$16-$A654)+C$14*(C$16-$A654)^2+C$15*(C$16-$A654)^3)))</f>
        <v>0</v>
      </c>
      <c r="D654" s="54" t="n">
        <f aca="false">MIN(1000,MAX(D655,IF($A654&gt;=D$16,0,D$13*(D$16-$A654)+D$14*(D$16-$A654)^2+D$15*(D$16-$A654)^3)))</f>
        <v>0</v>
      </c>
      <c r="E654" s="54" t="n">
        <f aca="false">MIN(1000,MAX(E655,IF($A654&gt;=E$16,0,E$13*(E$16-$A654)+E$14*(E$16-$A654)^2+E$15*(E$16-$A654)^3)))</f>
        <v>0</v>
      </c>
      <c r="F654" s="54" t="n">
        <f aca="false">MIN(1000,MAX(F655,IF($A654&gt;=F$16,0,F$13*(F$16-$A654)+F$14*(F$16-$A654)^2+F$15*(F$16-$A654)^3)))</f>
        <v>0</v>
      </c>
      <c r="G654" s="54" t="n">
        <f aca="false">MIN(1000,MAX(G655,IF($A654&gt;=G$16,0,G$13*(G$16-$A654)+G$14*(G$16-$A654)^2+G$15*(G$16-$A654)^3)))</f>
        <v>0</v>
      </c>
      <c r="H654" s="54" t="n">
        <f aca="false">MIN(1000,MAX(H655,IF($A654&gt;=H$16,0,H$13*(H$16-$A654)+H$14*(H$16-$A654)^2+H$15*(H$16-$A654)^3)))</f>
        <v>0</v>
      </c>
      <c r="I654" s="54" t="n">
        <f aca="false">MIN(1000,MAX(I655,IF($A654&gt;=I$16,0,I$13*(I$16-$A654)+I$14*(I$16-$A654)^2+I$15*(I$16-$A654)^3)))</f>
        <v>0</v>
      </c>
      <c r="J654" s="54" t="n">
        <f aca="false">MIN(1000,MAX(J655,IF($A654&gt;=J$16,0,J$13*(J$16-$A654)+J$14*(J$16-$A654)^2+J$15*(J$16-$A654)^3)))</f>
        <v>0</v>
      </c>
      <c r="K654" s="54" t="n">
        <f aca="false">MIN(1000,MAX(K655,IF($A654&gt;=K$16,0,K$13*(K$16-$A654)+K$14*(K$16-$A654)^2+K$15*(K$16-$A654)^3)))</f>
        <v>0</v>
      </c>
      <c r="L654" s="54" t="n">
        <f aca="false">MIN(1000,MAX(L655,IF($A654&gt;=L$16,0,L$13*(L$16-$A654)+L$14*(L$16-$A654)^2+L$15*(L$16-$A654)^3)))</f>
        <v>0</v>
      </c>
      <c r="M654" s="54" t="n">
        <f aca="false">MIN(1000,MAX(M655,IF($A654&gt;=M$16,0,M$13*(M$16-$A654)+M$14*(M$16-$A654)^2+M$15*(M$16-$A654)^3)))</f>
        <v>0</v>
      </c>
      <c r="N654" s="54" t="n">
        <f aca="false">MIN(1000,MAX(N655,IF($A654&gt;=N$16,0,N$13*(N$16-$A654)+N$14*(N$16-$A654)^2+N$15*(N$16-$A654)^3)))</f>
        <v>0</v>
      </c>
      <c r="O654" s="54" t="n">
        <f aca="false">MIN(1000,MAX(O655,IF($A654&gt;=O$16,0,O$13*(O$16-$A654)+O$14*(O$16-$A654)^2+O$15*(O$16-$A654)^3)))</f>
        <v>0</v>
      </c>
      <c r="P654" s="54" t="n">
        <f aca="false">MIN(1000,MAX(P655,IF($A654&gt;=P$16,0,P$13*(P$16-$A654)+P$14*(P$16-$A654)^2+P$15*(P$16-$A654)^3)))</f>
        <v>0</v>
      </c>
      <c r="Q654" s="54" t="n">
        <f aca="false">MIN(1000,MAX(Q655,IF($A654&gt;=Q$16,0,Q$13*(Q$16-$A654)+Q$14*(Q$16-$A654)^2+Q$15*(Q$16-$A654)^3)))</f>
        <v>0</v>
      </c>
      <c r="R654" s="54" t="n">
        <f aca="false">MIN(1000,MAX(R655,IF($A654&gt;=R$16,0,R$13*(R$16-$A654)+R$14*(R$16-$A654)^2+R$15*(R$16-$A654)^3)))</f>
        <v>0</v>
      </c>
      <c r="S654" s="54" t="n">
        <f aca="false">MIN(1000,MAX(S655,IF($A654&gt;=S$16,0,S$13*(S$16-$A654)+S$14*(S$16-$A654)^2+S$15*(S$16-$A654)^3)))</f>
        <v>0</v>
      </c>
      <c r="T654" s="54" t="n">
        <f aca="false">MIN(1000,MAX(T655,IF($A654&gt;=T$16,0,T$13*(T$16-$A654)+T$14*(T$16-$A654)^2+T$15*(T$16-$A654)^3)))</f>
        <v>0</v>
      </c>
      <c r="U654" s="54" t="n">
        <f aca="false">MIN(1000,MAX(U655,IF($A654&gt;=U$16,0,U$13*(U$16-$A654)+U$14*(U$16-$A654)^2+U$15*(U$16-$A654)^3)))</f>
        <v>0.982450000000009</v>
      </c>
      <c r="V654" s="54" t="n">
        <f aca="false">MIN(1000,MAX(V655,IF($A654&gt;=V$16,0,V$13*(V$16-$A654)+V$14*(V$16-$A654)^2+V$15*(V$16-$A654)^3)))</f>
        <v>0</v>
      </c>
      <c r="W654" s="54" t="n">
        <f aca="false">MIN(1000,MAX(W655,IF($A654&gt;=W$16,0,W$13*(W$16-$A654)+W$14*(W$16-$A654)^2+W$15*(W$16-$A654)^3)))</f>
        <v>1.56348</v>
      </c>
      <c r="X654" s="54" t="n">
        <f aca="false">MIN(1000,MAX(X655,IF($A654&gt;=X$16,0,X$13*(X$16-$A654)+X$14*(X$16-$A654)^2+X$15*(X$16-$A654)^3)))</f>
        <v>0</v>
      </c>
      <c r="Y654" s="54" t="n">
        <f aca="false">MIN(1000,MAX(Y655,IF($A654&gt;=Y$16,0,Y$13*(Y$16-$A654)+Y$14*(Y$16-$A654)^2+Y$15*(Y$16-$A654)^3)))</f>
        <v>0</v>
      </c>
      <c r="Z654" s="54" t="n">
        <f aca="false">MIN(1000,MAX(Z655,IF($A654&gt;=Z$16,0,Z$13*(Z$16-$A654)+Z$14*(Z$16-$A654)^2+Z$15*(Z$16-$A654)^3)))</f>
        <v>0</v>
      </c>
      <c r="AC654" s="54" t="n">
        <f aca="false">MIN(1000,MAX(AC655,IF($A654&gt;=AC$16,0,AC$13*(AC$16-$A654)+AC$14*(AC$16-$A654)^2+AC$15*(AC$16-$A654)^3)))</f>
        <v>0</v>
      </c>
      <c r="AD654" s="54" t="n">
        <f aca="false">MIN(1000,MAX(AD655,IF($A654&gt;=AD$16,0,AD$13*(AD$16-$A654)+AD$14*(AD$16-$A654)^2+AD$15*(AD$16-$A654)^3)))</f>
        <v>0</v>
      </c>
      <c r="AE654" s="54" t="n">
        <f aca="false">MIN(1000,MAX(AE655,IF($A654&gt;=AE$16,0,AE$13*(AE$16-$A654)+AE$14*(AE$16-$A654)^2+AE$15*(AE$16-$A654)^3)))</f>
        <v>0</v>
      </c>
      <c r="AF654" s="54" t="n">
        <f aca="false">MIN(1000,MAX(AF655,IF($A654&gt;=AF$16,0,AF$13*(AF$16-$A654)+AF$14*(AF$16-$A654)^2+AF$15*(AF$16-$A654)^3)))</f>
        <v>0</v>
      </c>
      <c r="AG654" s="54" t="n">
        <f aca="false">MIN(1000,MAX(AG655,IF($A654&gt;=AG$16,0,AG$13*(AG$16-$A654)+AG$14*(AG$16-$A654)^2+AG$15*(AG$16-$A654)^3)))</f>
        <v>0</v>
      </c>
      <c r="AH654" s="54" t="n">
        <f aca="false">MIN(1000,MAX(AH655,IF($A654&gt;=AH$16,0,AH$13*(AH$16-$A654)+AH$14*(AH$16-$A654)^2+AH$15*(AH$16-$A654)^3)))</f>
        <v>0</v>
      </c>
      <c r="AI654" s="54" t="n">
        <f aca="false">MIN(1000,MAX(AI655,IF($A654&gt;=AI$16,0,AI$13*(AI$16-$A654)+AI$14*(AI$16-$A654)^2+AI$15*(AI$16-$A654)^3)))</f>
        <v>0</v>
      </c>
      <c r="AJ654" s="54" t="n">
        <f aca="false">MIN(1000,MAX(AJ655,IF($A654&gt;=AJ$16,0,AJ$13*(AJ$16-$A654)+AJ$14*(AJ$16-$A654)^2+AJ$15*(AJ$16-$A654)^3)))</f>
        <v>0</v>
      </c>
      <c r="AK654" s="54" t="n">
        <f aca="false">MIN(1000,MAX(AK655,IF($A654&gt;=AK$16,0,AK$13*(AK$16-$A654)+AK$14*(AK$16-$A654)^2+AK$15*(AK$16-$A654)^3)))</f>
        <v>0</v>
      </c>
      <c r="AL654" s="54" t="n">
        <f aca="false">MIN(1000,MAX(AL655,IF($A654&gt;=AL$16,0,AL$13*(AL$16-$A654)+AL$14*(AL$16-$A654)^2+AL$15*(AL$16-$A654)^3)))</f>
        <v>0</v>
      </c>
      <c r="AM654" s="54" t="n">
        <f aca="false">MIN(1000,MAX(AM655,IF($A654&gt;=AM$16,0,AM$13*(AM$16-$A654)+AM$14*(AM$16-$A654)^2+AM$15*(AM$16-$A654)^3)))</f>
        <v>0</v>
      </c>
      <c r="AN654" s="54" t="n">
        <f aca="false">MIN(1000,MAX(AN655,IF($A654&gt;=AN$16,0,AN$13*(AN$16-$A654)+AN$14*(AN$16-$A654)^2+AN$15*(AN$16-$A654)^3)))</f>
        <v>0</v>
      </c>
      <c r="AO654" s="54" t="n">
        <f aca="false">MIN(1000,MAX(AO655,IF($A654&gt;=AO$16,0,AO$13*(AO$16-$A654)+AO$14*(AO$16-$A654)^2+AO$15*(AO$16-$A654)^3)))</f>
        <v>0</v>
      </c>
      <c r="AP654" s="54" t="n">
        <f aca="false">MIN(1000,MAX(AP655,IF($A654&gt;=AP$16,0,AP$13*(AP$16-$A654)+AP$14*(AP$16-$A654)^2+AP$15*(AP$16-$A654)^3)))</f>
        <v>0</v>
      </c>
      <c r="AQ654" s="54" t="n">
        <f aca="false">MIN(1000,MAX(AQ655,IF($A654&gt;=AQ$16,0,AQ$13*(AQ$16-$A654)+AQ$14*(AQ$16-$A654)^2+AQ$15*(AQ$16-$A654)^3)))</f>
        <v>0</v>
      </c>
      <c r="AR654" s="54" t="n">
        <f aca="false">MIN(1000,MAX(AR655,IF($A654&gt;=AR$16,0,AR$13*(AR$16-$A654)+AR$14*(AR$16-$A654)^2+AR$15*(AR$16-$A654)^3)))</f>
        <v>0</v>
      </c>
      <c r="AS654" s="54" t="n">
        <f aca="false">MIN(1000,MAX(AS655,IF($A654&gt;=AS$16,0,AS$13*(AS$16-$A654)+AS$14*(AS$16-$A654)^2+AS$15*(AS$16-$A654)^3)))</f>
        <v>0</v>
      </c>
      <c r="AT654" s="54" t="n">
        <f aca="false">MIN(1000,MAX(AT655,IF($A654&gt;=AT$16,0,AT$13*(AT$16-$A654)+AT$14*(AT$16-$A654)^2+AT$15*(AT$16-$A654)^3)))</f>
        <v>0</v>
      </c>
      <c r="AU654" s="54" t="n">
        <f aca="false">MIN(1000,MAX(AU655,IF($A654&gt;=AU$16,0,AU$13*(AU$16-$A654)+AU$14*(AU$16-$A654)^2+AU$15*(AU$16-$A654)^3)))</f>
        <v>0</v>
      </c>
      <c r="AV654" s="54" t="n">
        <f aca="false">MIN(1000,MAX(AV655,IF($A654&gt;=AV$16,0,AV$13*(AV$16-$A654)+AV$14*(AV$16-$A654)^2+AV$15*(AV$16-$A654)^3)))</f>
        <v>5.82653000000005</v>
      </c>
      <c r="AW654" s="54" t="n">
        <f aca="false">MIN(1000,MAX(AW655,IF($A654&gt;=AW$16,0,AW$13*(AW$16-$A654)+AW$14*(AW$16-$A654)^2+AW$15*(AW$16-$A654)^3)))</f>
        <v>0</v>
      </c>
      <c r="AX654" s="54" t="n">
        <f aca="false">MIN(1000,MAX(AX655,IF($A654&gt;=AX$16,0,AX$13*(AX$16-$A654)+AX$14*(AX$16-$A654)^2+AX$15*(AX$16-$A654)^3)))</f>
        <v>31.114464</v>
      </c>
      <c r="AY654" s="54" t="n">
        <f aca="false">MIN(1000,MAX(AY655,IF($A654&gt;=AY$16,0,AY$13*(AY$16-$A654)+AY$14*(AY$16-$A654)^2+AY$15*(AY$16-$A654)^3)))</f>
        <v>0</v>
      </c>
      <c r="AZ654" s="54" t="n">
        <f aca="false">MIN(1000,MAX(AZ655,IF($A654&gt;=AZ$16,0,AZ$13*(AZ$16-$A654)+AZ$14*(AZ$16-$A654)^2+AZ$15*(AZ$16-$A654)^3)))</f>
        <v>0</v>
      </c>
      <c r="BA654" s="54" t="n">
        <f aca="false">MIN(1000,MAX(BA655,IF($A654&gt;=BA$16,0,BA$13*(BA$16-$A654)+BA$14*(BA$16-$A654)^2+BA$15*(BA$16-$A654)^3)))</f>
        <v>0</v>
      </c>
    </row>
    <row r="655" customFormat="false" ht="13.8" hidden="false" customHeight="false" outlineLevel="0" collapsed="false">
      <c r="A655" s="12" t="n">
        <f aca="false">A654+10</f>
        <v>6380</v>
      </c>
      <c r="B655" s="54" t="n">
        <f aca="false">MIN(1000,MAX(B656,IF($A655&gt;=B$16,0,B$13*(B$16-$A655)+B$14*(B$16-$A655)^2+B$15*(B$16-$A655)^3)))</f>
        <v>0</v>
      </c>
      <c r="C655" s="54" t="n">
        <f aca="false">MIN(1000,MAX(C656,IF($A655&gt;=C$16,0,C$13*(C$16-$A655)+C$14*(C$16-$A655)^2+C$15*(C$16-$A655)^3)))</f>
        <v>0</v>
      </c>
      <c r="D655" s="54" t="n">
        <f aca="false">MIN(1000,MAX(D656,IF($A655&gt;=D$16,0,D$13*(D$16-$A655)+D$14*(D$16-$A655)^2+D$15*(D$16-$A655)^3)))</f>
        <v>0</v>
      </c>
      <c r="E655" s="54" t="n">
        <f aca="false">MIN(1000,MAX(E656,IF($A655&gt;=E$16,0,E$13*(E$16-$A655)+E$14*(E$16-$A655)^2+E$15*(E$16-$A655)^3)))</f>
        <v>0</v>
      </c>
      <c r="F655" s="54" t="n">
        <f aca="false">MIN(1000,MAX(F656,IF($A655&gt;=F$16,0,F$13*(F$16-$A655)+F$14*(F$16-$A655)^2+F$15*(F$16-$A655)^3)))</f>
        <v>0</v>
      </c>
      <c r="G655" s="54" t="n">
        <f aca="false">MIN(1000,MAX(G656,IF($A655&gt;=G$16,0,G$13*(G$16-$A655)+G$14*(G$16-$A655)^2+G$15*(G$16-$A655)^3)))</f>
        <v>0</v>
      </c>
      <c r="H655" s="54" t="n">
        <f aca="false">MIN(1000,MAX(H656,IF($A655&gt;=H$16,0,H$13*(H$16-$A655)+H$14*(H$16-$A655)^2+H$15*(H$16-$A655)^3)))</f>
        <v>0</v>
      </c>
      <c r="I655" s="54" t="n">
        <f aca="false">MIN(1000,MAX(I656,IF($A655&gt;=I$16,0,I$13*(I$16-$A655)+I$14*(I$16-$A655)^2+I$15*(I$16-$A655)^3)))</f>
        <v>0</v>
      </c>
      <c r="J655" s="54" t="n">
        <f aca="false">MIN(1000,MAX(J656,IF($A655&gt;=J$16,0,J$13*(J$16-$A655)+J$14*(J$16-$A655)^2+J$15*(J$16-$A655)^3)))</f>
        <v>0</v>
      </c>
      <c r="K655" s="54" t="n">
        <f aca="false">MIN(1000,MAX(K656,IF($A655&gt;=K$16,0,K$13*(K$16-$A655)+K$14*(K$16-$A655)^2+K$15*(K$16-$A655)^3)))</f>
        <v>0</v>
      </c>
      <c r="L655" s="54" t="n">
        <f aca="false">MIN(1000,MAX(L656,IF($A655&gt;=L$16,0,L$13*(L$16-$A655)+L$14*(L$16-$A655)^2+L$15*(L$16-$A655)^3)))</f>
        <v>0</v>
      </c>
      <c r="M655" s="54" t="n">
        <f aca="false">MIN(1000,MAX(M656,IF($A655&gt;=M$16,0,M$13*(M$16-$A655)+M$14*(M$16-$A655)^2+M$15*(M$16-$A655)^3)))</f>
        <v>0</v>
      </c>
      <c r="N655" s="54" t="n">
        <f aca="false">MIN(1000,MAX(N656,IF($A655&gt;=N$16,0,N$13*(N$16-$A655)+N$14*(N$16-$A655)^2+N$15*(N$16-$A655)^3)))</f>
        <v>0</v>
      </c>
      <c r="O655" s="54" t="n">
        <f aca="false">MIN(1000,MAX(O656,IF($A655&gt;=O$16,0,O$13*(O$16-$A655)+O$14*(O$16-$A655)^2+O$15*(O$16-$A655)^3)))</f>
        <v>0</v>
      </c>
      <c r="P655" s="54" t="n">
        <f aca="false">MIN(1000,MAX(P656,IF($A655&gt;=P$16,0,P$13*(P$16-$A655)+P$14*(P$16-$A655)^2+P$15*(P$16-$A655)^3)))</f>
        <v>0</v>
      </c>
      <c r="Q655" s="54" t="n">
        <f aca="false">MIN(1000,MAX(Q656,IF($A655&gt;=Q$16,0,Q$13*(Q$16-$A655)+Q$14*(Q$16-$A655)^2+Q$15*(Q$16-$A655)^3)))</f>
        <v>0</v>
      </c>
      <c r="R655" s="54" t="n">
        <f aca="false">MIN(1000,MAX(R656,IF($A655&gt;=R$16,0,R$13*(R$16-$A655)+R$14*(R$16-$A655)^2+R$15*(R$16-$A655)^3)))</f>
        <v>0</v>
      </c>
      <c r="S655" s="54" t="n">
        <f aca="false">MIN(1000,MAX(S656,IF($A655&gt;=S$16,0,S$13*(S$16-$A655)+S$14*(S$16-$A655)^2+S$15*(S$16-$A655)^3)))</f>
        <v>0</v>
      </c>
      <c r="T655" s="54" t="n">
        <f aca="false">MIN(1000,MAX(T656,IF($A655&gt;=T$16,0,T$13*(T$16-$A655)+T$14*(T$16-$A655)^2+T$15*(T$16-$A655)^3)))</f>
        <v>0</v>
      </c>
      <c r="U655" s="54" t="n">
        <f aca="false">MIN(1000,MAX(U656,IF($A655&gt;=U$16,0,U$13*(U$16-$A655)+U$14*(U$16-$A655)^2+U$15*(U$16-$A655)^3)))</f>
        <v>0.737450000000009</v>
      </c>
      <c r="V655" s="54" t="n">
        <f aca="false">MIN(1000,MAX(V656,IF($A655&gt;=V$16,0,V$13*(V$16-$A655)+V$14*(V$16-$A655)^2+V$15*(V$16-$A655)^3)))</f>
        <v>0</v>
      </c>
      <c r="W655" s="54" t="n">
        <f aca="false">MIN(1000,MAX(W656,IF($A655&gt;=W$16,0,W$13*(W$16-$A655)+W$14*(W$16-$A655)^2+W$15*(W$16-$A655)^3)))</f>
        <v>1.43448</v>
      </c>
      <c r="X655" s="54" t="n">
        <f aca="false">MIN(1000,MAX(X656,IF($A655&gt;=X$16,0,X$13*(X$16-$A655)+X$14*(X$16-$A655)^2+X$15*(X$16-$A655)^3)))</f>
        <v>0</v>
      </c>
      <c r="Y655" s="54" t="n">
        <f aca="false">MIN(1000,MAX(Y656,IF($A655&gt;=Y$16,0,Y$13*(Y$16-$A655)+Y$14*(Y$16-$A655)^2+Y$15*(Y$16-$A655)^3)))</f>
        <v>0</v>
      </c>
      <c r="Z655" s="54" t="n">
        <f aca="false">MIN(1000,MAX(Z656,IF($A655&gt;=Z$16,0,Z$13*(Z$16-$A655)+Z$14*(Z$16-$A655)^2+Z$15*(Z$16-$A655)^3)))</f>
        <v>0</v>
      </c>
      <c r="AC655" s="54" t="n">
        <f aca="false">MIN(1000,MAX(AC656,IF($A655&gt;=AC$16,0,AC$13*(AC$16-$A655)+AC$14*(AC$16-$A655)^2+AC$15*(AC$16-$A655)^3)))</f>
        <v>0</v>
      </c>
      <c r="AD655" s="54" t="n">
        <f aca="false">MIN(1000,MAX(AD656,IF($A655&gt;=AD$16,0,AD$13*(AD$16-$A655)+AD$14*(AD$16-$A655)^2+AD$15*(AD$16-$A655)^3)))</f>
        <v>0</v>
      </c>
      <c r="AE655" s="54" t="n">
        <f aca="false">MIN(1000,MAX(AE656,IF($A655&gt;=AE$16,0,AE$13*(AE$16-$A655)+AE$14*(AE$16-$A655)^2+AE$15*(AE$16-$A655)^3)))</f>
        <v>0</v>
      </c>
      <c r="AF655" s="54" t="n">
        <f aca="false">MIN(1000,MAX(AF656,IF($A655&gt;=AF$16,0,AF$13*(AF$16-$A655)+AF$14*(AF$16-$A655)^2+AF$15*(AF$16-$A655)^3)))</f>
        <v>0</v>
      </c>
      <c r="AG655" s="54" t="n">
        <f aca="false">MIN(1000,MAX(AG656,IF($A655&gt;=AG$16,0,AG$13*(AG$16-$A655)+AG$14*(AG$16-$A655)^2+AG$15*(AG$16-$A655)^3)))</f>
        <v>0</v>
      </c>
      <c r="AH655" s="54" t="n">
        <f aca="false">MIN(1000,MAX(AH656,IF($A655&gt;=AH$16,0,AH$13*(AH$16-$A655)+AH$14*(AH$16-$A655)^2+AH$15*(AH$16-$A655)^3)))</f>
        <v>0</v>
      </c>
      <c r="AI655" s="54" t="n">
        <f aca="false">MIN(1000,MAX(AI656,IF($A655&gt;=AI$16,0,AI$13*(AI$16-$A655)+AI$14*(AI$16-$A655)^2+AI$15*(AI$16-$A655)^3)))</f>
        <v>0</v>
      </c>
      <c r="AJ655" s="54" t="n">
        <f aca="false">MIN(1000,MAX(AJ656,IF($A655&gt;=AJ$16,0,AJ$13*(AJ$16-$A655)+AJ$14*(AJ$16-$A655)^2+AJ$15*(AJ$16-$A655)^3)))</f>
        <v>0</v>
      </c>
      <c r="AK655" s="54" t="n">
        <f aca="false">MIN(1000,MAX(AK656,IF($A655&gt;=AK$16,0,AK$13*(AK$16-$A655)+AK$14*(AK$16-$A655)^2+AK$15*(AK$16-$A655)^3)))</f>
        <v>0</v>
      </c>
      <c r="AL655" s="54" t="n">
        <f aca="false">MIN(1000,MAX(AL656,IF($A655&gt;=AL$16,0,AL$13*(AL$16-$A655)+AL$14*(AL$16-$A655)^2+AL$15*(AL$16-$A655)^3)))</f>
        <v>0</v>
      </c>
      <c r="AM655" s="54" t="n">
        <f aca="false">MIN(1000,MAX(AM656,IF($A655&gt;=AM$16,0,AM$13*(AM$16-$A655)+AM$14*(AM$16-$A655)^2+AM$15*(AM$16-$A655)^3)))</f>
        <v>0</v>
      </c>
      <c r="AN655" s="54" t="n">
        <f aca="false">MIN(1000,MAX(AN656,IF($A655&gt;=AN$16,0,AN$13*(AN$16-$A655)+AN$14*(AN$16-$A655)^2+AN$15*(AN$16-$A655)^3)))</f>
        <v>0</v>
      </c>
      <c r="AO655" s="54" t="n">
        <f aca="false">MIN(1000,MAX(AO656,IF($A655&gt;=AO$16,0,AO$13*(AO$16-$A655)+AO$14*(AO$16-$A655)^2+AO$15*(AO$16-$A655)^3)))</f>
        <v>0</v>
      </c>
      <c r="AP655" s="54" t="n">
        <f aca="false">MIN(1000,MAX(AP656,IF($A655&gt;=AP$16,0,AP$13*(AP$16-$A655)+AP$14*(AP$16-$A655)^2+AP$15*(AP$16-$A655)^3)))</f>
        <v>0</v>
      </c>
      <c r="AQ655" s="54" t="n">
        <f aca="false">MIN(1000,MAX(AQ656,IF($A655&gt;=AQ$16,0,AQ$13*(AQ$16-$A655)+AQ$14*(AQ$16-$A655)^2+AQ$15*(AQ$16-$A655)^3)))</f>
        <v>0</v>
      </c>
      <c r="AR655" s="54" t="n">
        <f aca="false">MIN(1000,MAX(AR656,IF($A655&gt;=AR$16,0,AR$13*(AR$16-$A655)+AR$14*(AR$16-$A655)^2+AR$15*(AR$16-$A655)^3)))</f>
        <v>0</v>
      </c>
      <c r="AS655" s="54" t="n">
        <f aca="false">MIN(1000,MAX(AS656,IF($A655&gt;=AS$16,0,AS$13*(AS$16-$A655)+AS$14*(AS$16-$A655)^2+AS$15*(AS$16-$A655)^3)))</f>
        <v>0</v>
      </c>
      <c r="AT655" s="54" t="n">
        <f aca="false">MIN(1000,MAX(AT656,IF($A655&gt;=AT$16,0,AT$13*(AT$16-$A655)+AT$14*(AT$16-$A655)^2+AT$15*(AT$16-$A655)^3)))</f>
        <v>0</v>
      </c>
      <c r="AU655" s="54" t="n">
        <f aca="false">MIN(1000,MAX(AU656,IF($A655&gt;=AU$16,0,AU$13*(AU$16-$A655)+AU$14*(AU$16-$A655)^2+AU$15*(AU$16-$A655)^3)))</f>
        <v>0</v>
      </c>
      <c r="AV655" s="54" t="n">
        <f aca="false">MIN(1000,MAX(AV656,IF($A655&gt;=AV$16,0,AV$13*(AV$16-$A655)+AV$14*(AV$16-$A655)^2+AV$15*(AV$16-$A655)^3)))</f>
        <v>4.37353000000005</v>
      </c>
      <c r="AW655" s="54" t="n">
        <f aca="false">MIN(1000,MAX(AW656,IF($A655&gt;=AW$16,0,AW$13*(AW$16-$A655)+AW$14*(AW$16-$A655)^2+AW$15*(AW$16-$A655)^3)))</f>
        <v>0</v>
      </c>
      <c r="AX655" s="54" t="n">
        <f aca="false">MIN(1000,MAX(AX656,IF($A655&gt;=AX$16,0,AX$13*(AX$16-$A655)+AX$14*(AX$16-$A655)^2+AX$15*(AX$16-$A655)^3)))</f>
        <v>28.992064</v>
      </c>
      <c r="AY655" s="54" t="n">
        <f aca="false">MIN(1000,MAX(AY656,IF($A655&gt;=AY$16,0,AY$13*(AY$16-$A655)+AY$14*(AY$16-$A655)^2+AY$15*(AY$16-$A655)^3)))</f>
        <v>0</v>
      </c>
      <c r="AZ655" s="54" t="n">
        <f aca="false">MIN(1000,MAX(AZ656,IF($A655&gt;=AZ$16,0,AZ$13*(AZ$16-$A655)+AZ$14*(AZ$16-$A655)^2+AZ$15*(AZ$16-$A655)^3)))</f>
        <v>0</v>
      </c>
      <c r="BA655" s="54" t="n">
        <f aca="false">MIN(1000,MAX(BA656,IF($A655&gt;=BA$16,0,BA$13*(BA$16-$A655)+BA$14*(BA$16-$A655)^2+BA$15*(BA$16-$A655)^3)))</f>
        <v>0</v>
      </c>
    </row>
    <row r="656" customFormat="false" ht="13.8" hidden="false" customHeight="false" outlineLevel="0" collapsed="false">
      <c r="A656" s="12" t="n">
        <f aca="false">A655+10</f>
        <v>6390</v>
      </c>
      <c r="B656" s="54" t="n">
        <f aca="false">MIN(1000,MAX(B657,IF($A656&gt;=B$16,0,B$13*(B$16-$A656)+B$14*(B$16-$A656)^2+B$15*(B$16-$A656)^3)))</f>
        <v>0</v>
      </c>
      <c r="C656" s="54" t="n">
        <f aca="false">MIN(1000,MAX(C657,IF($A656&gt;=C$16,0,C$13*(C$16-$A656)+C$14*(C$16-$A656)^2+C$15*(C$16-$A656)^3)))</f>
        <v>0</v>
      </c>
      <c r="D656" s="54" t="n">
        <f aca="false">MIN(1000,MAX(D657,IF($A656&gt;=D$16,0,D$13*(D$16-$A656)+D$14*(D$16-$A656)^2+D$15*(D$16-$A656)^3)))</f>
        <v>0</v>
      </c>
      <c r="E656" s="54" t="n">
        <f aca="false">MIN(1000,MAX(E657,IF($A656&gt;=E$16,0,E$13*(E$16-$A656)+E$14*(E$16-$A656)^2+E$15*(E$16-$A656)^3)))</f>
        <v>0</v>
      </c>
      <c r="F656" s="54" t="n">
        <f aca="false">MIN(1000,MAX(F657,IF($A656&gt;=F$16,0,F$13*(F$16-$A656)+F$14*(F$16-$A656)^2+F$15*(F$16-$A656)^3)))</f>
        <v>0</v>
      </c>
      <c r="G656" s="54" t="n">
        <f aca="false">MIN(1000,MAX(G657,IF($A656&gt;=G$16,0,G$13*(G$16-$A656)+G$14*(G$16-$A656)^2+G$15*(G$16-$A656)^3)))</f>
        <v>0</v>
      </c>
      <c r="H656" s="54" t="n">
        <f aca="false">MIN(1000,MAX(H657,IF($A656&gt;=H$16,0,H$13*(H$16-$A656)+H$14*(H$16-$A656)^2+H$15*(H$16-$A656)^3)))</f>
        <v>0</v>
      </c>
      <c r="I656" s="54" t="n">
        <f aca="false">MIN(1000,MAX(I657,IF($A656&gt;=I$16,0,I$13*(I$16-$A656)+I$14*(I$16-$A656)^2+I$15*(I$16-$A656)^3)))</f>
        <v>0</v>
      </c>
      <c r="J656" s="54" t="n">
        <f aca="false">MIN(1000,MAX(J657,IF($A656&gt;=J$16,0,J$13*(J$16-$A656)+J$14*(J$16-$A656)^2+J$15*(J$16-$A656)^3)))</f>
        <v>0</v>
      </c>
      <c r="K656" s="54" t="n">
        <f aca="false">MIN(1000,MAX(K657,IF($A656&gt;=K$16,0,K$13*(K$16-$A656)+K$14*(K$16-$A656)^2+K$15*(K$16-$A656)^3)))</f>
        <v>0</v>
      </c>
      <c r="L656" s="54" t="n">
        <f aca="false">MIN(1000,MAX(L657,IF($A656&gt;=L$16,0,L$13*(L$16-$A656)+L$14*(L$16-$A656)^2+L$15*(L$16-$A656)^3)))</f>
        <v>0</v>
      </c>
      <c r="M656" s="54" t="n">
        <f aca="false">MIN(1000,MAX(M657,IF($A656&gt;=M$16,0,M$13*(M$16-$A656)+M$14*(M$16-$A656)^2+M$15*(M$16-$A656)^3)))</f>
        <v>0</v>
      </c>
      <c r="N656" s="54" t="n">
        <f aca="false">MIN(1000,MAX(N657,IF($A656&gt;=N$16,0,N$13*(N$16-$A656)+N$14*(N$16-$A656)^2+N$15*(N$16-$A656)^3)))</f>
        <v>0</v>
      </c>
      <c r="O656" s="54" t="n">
        <f aca="false">MIN(1000,MAX(O657,IF($A656&gt;=O$16,0,O$13*(O$16-$A656)+O$14*(O$16-$A656)^2+O$15*(O$16-$A656)^3)))</f>
        <v>0</v>
      </c>
      <c r="P656" s="54" t="n">
        <f aca="false">MIN(1000,MAX(P657,IF($A656&gt;=P$16,0,P$13*(P$16-$A656)+P$14*(P$16-$A656)^2+P$15*(P$16-$A656)^3)))</f>
        <v>0</v>
      </c>
      <c r="Q656" s="54" t="n">
        <f aca="false">MIN(1000,MAX(Q657,IF($A656&gt;=Q$16,0,Q$13*(Q$16-$A656)+Q$14*(Q$16-$A656)^2+Q$15*(Q$16-$A656)^3)))</f>
        <v>0</v>
      </c>
      <c r="R656" s="54" t="n">
        <f aca="false">MIN(1000,MAX(R657,IF($A656&gt;=R$16,0,R$13*(R$16-$A656)+R$14*(R$16-$A656)^2+R$15*(R$16-$A656)^3)))</f>
        <v>0</v>
      </c>
      <c r="S656" s="54" t="n">
        <f aca="false">MIN(1000,MAX(S657,IF($A656&gt;=S$16,0,S$13*(S$16-$A656)+S$14*(S$16-$A656)^2+S$15*(S$16-$A656)^3)))</f>
        <v>0</v>
      </c>
      <c r="T656" s="54" t="n">
        <f aca="false">MIN(1000,MAX(T657,IF($A656&gt;=T$16,0,T$13*(T$16-$A656)+T$14*(T$16-$A656)^2+T$15*(T$16-$A656)^3)))</f>
        <v>0</v>
      </c>
      <c r="U656" s="54" t="n">
        <f aca="false">MIN(1000,MAX(U657,IF($A656&gt;=U$16,0,U$13*(U$16-$A656)+U$14*(U$16-$A656)^2+U$15*(U$16-$A656)^3)))</f>
        <v>0.492450000000009</v>
      </c>
      <c r="V656" s="54" t="n">
        <f aca="false">MIN(1000,MAX(V657,IF($A656&gt;=V$16,0,V$13*(V$16-$A656)+V$14*(V$16-$A656)^2+V$15*(V$16-$A656)^3)))</f>
        <v>0</v>
      </c>
      <c r="W656" s="54" t="n">
        <f aca="false">MIN(1000,MAX(W657,IF($A656&gt;=W$16,0,W$13*(W$16-$A656)+W$14*(W$16-$A656)^2+W$15*(W$16-$A656)^3)))</f>
        <v>1.30548</v>
      </c>
      <c r="X656" s="54" t="n">
        <f aca="false">MIN(1000,MAX(X657,IF($A656&gt;=X$16,0,X$13*(X$16-$A656)+X$14*(X$16-$A656)^2+X$15*(X$16-$A656)^3)))</f>
        <v>0</v>
      </c>
      <c r="Y656" s="54" t="n">
        <f aca="false">MIN(1000,MAX(Y657,IF($A656&gt;=Y$16,0,Y$13*(Y$16-$A656)+Y$14*(Y$16-$A656)^2+Y$15*(Y$16-$A656)^3)))</f>
        <v>0</v>
      </c>
      <c r="Z656" s="54" t="n">
        <f aca="false">MIN(1000,MAX(Z657,IF($A656&gt;=Z$16,0,Z$13*(Z$16-$A656)+Z$14*(Z$16-$A656)^2+Z$15*(Z$16-$A656)^3)))</f>
        <v>0</v>
      </c>
      <c r="AC656" s="54" t="n">
        <f aca="false">MIN(1000,MAX(AC657,IF($A656&gt;=AC$16,0,AC$13*(AC$16-$A656)+AC$14*(AC$16-$A656)^2+AC$15*(AC$16-$A656)^3)))</f>
        <v>0</v>
      </c>
      <c r="AD656" s="54" t="n">
        <f aca="false">MIN(1000,MAX(AD657,IF($A656&gt;=AD$16,0,AD$13*(AD$16-$A656)+AD$14*(AD$16-$A656)^2+AD$15*(AD$16-$A656)^3)))</f>
        <v>0</v>
      </c>
      <c r="AE656" s="54" t="n">
        <f aca="false">MIN(1000,MAX(AE657,IF($A656&gt;=AE$16,0,AE$13*(AE$16-$A656)+AE$14*(AE$16-$A656)^2+AE$15*(AE$16-$A656)^3)))</f>
        <v>0</v>
      </c>
      <c r="AF656" s="54" t="n">
        <f aca="false">MIN(1000,MAX(AF657,IF($A656&gt;=AF$16,0,AF$13*(AF$16-$A656)+AF$14*(AF$16-$A656)^2+AF$15*(AF$16-$A656)^3)))</f>
        <v>0</v>
      </c>
      <c r="AG656" s="54" t="n">
        <f aca="false">MIN(1000,MAX(AG657,IF($A656&gt;=AG$16,0,AG$13*(AG$16-$A656)+AG$14*(AG$16-$A656)^2+AG$15*(AG$16-$A656)^3)))</f>
        <v>0</v>
      </c>
      <c r="AH656" s="54" t="n">
        <f aca="false">MIN(1000,MAX(AH657,IF($A656&gt;=AH$16,0,AH$13*(AH$16-$A656)+AH$14*(AH$16-$A656)^2+AH$15*(AH$16-$A656)^3)))</f>
        <v>0</v>
      </c>
      <c r="AI656" s="54" t="n">
        <f aca="false">MIN(1000,MAX(AI657,IF($A656&gt;=AI$16,0,AI$13*(AI$16-$A656)+AI$14*(AI$16-$A656)^2+AI$15*(AI$16-$A656)^3)))</f>
        <v>0</v>
      </c>
      <c r="AJ656" s="54" t="n">
        <f aca="false">MIN(1000,MAX(AJ657,IF($A656&gt;=AJ$16,0,AJ$13*(AJ$16-$A656)+AJ$14*(AJ$16-$A656)^2+AJ$15*(AJ$16-$A656)^3)))</f>
        <v>0</v>
      </c>
      <c r="AK656" s="54" t="n">
        <f aca="false">MIN(1000,MAX(AK657,IF($A656&gt;=AK$16,0,AK$13*(AK$16-$A656)+AK$14*(AK$16-$A656)^2+AK$15*(AK$16-$A656)^3)))</f>
        <v>0</v>
      </c>
      <c r="AL656" s="54" t="n">
        <f aca="false">MIN(1000,MAX(AL657,IF($A656&gt;=AL$16,0,AL$13*(AL$16-$A656)+AL$14*(AL$16-$A656)^2+AL$15*(AL$16-$A656)^3)))</f>
        <v>0</v>
      </c>
      <c r="AM656" s="54" t="n">
        <f aca="false">MIN(1000,MAX(AM657,IF($A656&gt;=AM$16,0,AM$13*(AM$16-$A656)+AM$14*(AM$16-$A656)^2+AM$15*(AM$16-$A656)^3)))</f>
        <v>0</v>
      </c>
      <c r="AN656" s="54" t="n">
        <f aca="false">MIN(1000,MAX(AN657,IF($A656&gt;=AN$16,0,AN$13*(AN$16-$A656)+AN$14*(AN$16-$A656)^2+AN$15*(AN$16-$A656)^3)))</f>
        <v>0</v>
      </c>
      <c r="AO656" s="54" t="n">
        <f aca="false">MIN(1000,MAX(AO657,IF($A656&gt;=AO$16,0,AO$13*(AO$16-$A656)+AO$14*(AO$16-$A656)^2+AO$15*(AO$16-$A656)^3)))</f>
        <v>0</v>
      </c>
      <c r="AP656" s="54" t="n">
        <f aca="false">MIN(1000,MAX(AP657,IF($A656&gt;=AP$16,0,AP$13*(AP$16-$A656)+AP$14*(AP$16-$A656)^2+AP$15*(AP$16-$A656)^3)))</f>
        <v>0</v>
      </c>
      <c r="AQ656" s="54" t="n">
        <f aca="false">MIN(1000,MAX(AQ657,IF($A656&gt;=AQ$16,0,AQ$13*(AQ$16-$A656)+AQ$14*(AQ$16-$A656)^2+AQ$15*(AQ$16-$A656)^3)))</f>
        <v>0</v>
      </c>
      <c r="AR656" s="54" t="n">
        <f aca="false">MIN(1000,MAX(AR657,IF($A656&gt;=AR$16,0,AR$13*(AR$16-$A656)+AR$14*(AR$16-$A656)^2+AR$15*(AR$16-$A656)^3)))</f>
        <v>0</v>
      </c>
      <c r="AS656" s="54" t="n">
        <f aca="false">MIN(1000,MAX(AS657,IF($A656&gt;=AS$16,0,AS$13*(AS$16-$A656)+AS$14*(AS$16-$A656)^2+AS$15*(AS$16-$A656)^3)))</f>
        <v>0</v>
      </c>
      <c r="AT656" s="54" t="n">
        <f aca="false">MIN(1000,MAX(AT657,IF($A656&gt;=AT$16,0,AT$13*(AT$16-$A656)+AT$14*(AT$16-$A656)^2+AT$15*(AT$16-$A656)^3)))</f>
        <v>0</v>
      </c>
      <c r="AU656" s="54" t="n">
        <f aca="false">MIN(1000,MAX(AU657,IF($A656&gt;=AU$16,0,AU$13*(AU$16-$A656)+AU$14*(AU$16-$A656)^2+AU$15*(AU$16-$A656)^3)))</f>
        <v>0</v>
      </c>
      <c r="AV656" s="54" t="n">
        <f aca="false">MIN(1000,MAX(AV657,IF($A656&gt;=AV$16,0,AV$13*(AV$16-$A656)+AV$14*(AV$16-$A656)^2+AV$15*(AV$16-$A656)^3)))</f>
        <v>2.92053000000005</v>
      </c>
      <c r="AW656" s="54" t="n">
        <f aca="false">MIN(1000,MAX(AW657,IF($A656&gt;=AW$16,0,AW$13*(AW$16-$A656)+AW$14*(AW$16-$A656)^2+AW$15*(AW$16-$A656)^3)))</f>
        <v>0</v>
      </c>
      <c r="AX656" s="54" t="n">
        <f aca="false">MIN(1000,MAX(AX657,IF($A656&gt;=AX$16,0,AX$13*(AX$16-$A656)+AX$14*(AX$16-$A656)^2+AX$15*(AX$16-$A656)^3)))</f>
        <v>26.789664</v>
      </c>
      <c r="AY656" s="54" t="n">
        <f aca="false">MIN(1000,MAX(AY657,IF($A656&gt;=AY$16,0,AY$13*(AY$16-$A656)+AY$14*(AY$16-$A656)^2+AY$15*(AY$16-$A656)^3)))</f>
        <v>0</v>
      </c>
      <c r="AZ656" s="54" t="n">
        <f aca="false">MIN(1000,MAX(AZ657,IF($A656&gt;=AZ$16,0,AZ$13*(AZ$16-$A656)+AZ$14*(AZ$16-$A656)^2+AZ$15*(AZ$16-$A656)^3)))</f>
        <v>0</v>
      </c>
      <c r="BA656" s="54" t="n">
        <f aca="false">MIN(1000,MAX(BA657,IF($A656&gt;=BA$16,0,BA$13*(BA$16-$A656)+BA$14*(BA$16-$A656)^2+BA$15*(BA$16-$A656)^3)))</f>
        <v>0</v>
      </c>
    </row>
    <row r="657" customFormat="false" ht="13.8" hidden="false" customHeight="false" outlineLevel="0" collapsed="false">
      <c r="A657" s="12" t="n">
        <f aca="false">A656+10</f>
        <v>6400</v>
      </c>
      <c r="B657" s="54" t="n">
        <f aca="false">MIN(1000,MAX(B658,IF($A657&gt;=B$16,0,B$13*(B$16-$A657)+B$14*(B$16-$A657)^2+B$15*(B$16-$A657)^3)))</f>
        <v>0</v>
      </c>
      <c r="C657" s="54" t="n">
        <f aca="false">MIN(1000,MAX(C658,IF($A657&gt;=C$16,0,C$13*(C$16-$A657)+C$14*(C$16-$A657)^2+C$15*(C$16-$A657)^3)))</f>
        <v>0</v>
      </c>
      <c r="D657" s="54" t="n">
        <f aca="false">MIN(1000,MAX(D658,IF($A657&gt;=D$16,0,D$13*(D$16-$A657)+D$14*(D$16-$A657)^2+D$15*(D$16-$A657)^3)))</f>
        <v>0</v>
      </c>
      <c r="E657" s="54" t="n">
        <f aca="false">MIN(1000,MAX(E658,IF($A657&gt;=E$16,0,E$13*(E$16-$A657)+E$14*(E$16-$A657)^2+E$15*(E$16-$A657)^3)))</f>
        <v>0</v>
      </c>
      <c r="F657" s="54" t="n">
        <f aca="false">MIN(1000,MAX(F658,IF($A657&gt;=F$16,0,F$13*(F$16-$A657)+F$14*(F$16-$A657)^2+F$15*(F$16-$A657)^3)))</f>
        <v>0</v>
      </c>
      <c r="G657" s="54" t="n">
        <f aca="false">MIN(1000,MAX(G658,IF($A657&gt;=G$16,0,G$13*(G$16-$A657)+G$14*(G$16-$A657)^2+G$15*(G$16-$A657)^3)))</f>
        <v>0</v>
      </c>
      <c r="H657" s="54" t="n">
        <f aca="false">MIN(1000,MAX(H658,IF($A657&gt;=H$16,0,H$13*(H$16-$A657)+H$14*(H$16-$A657)^2+H$15*(H$16-$A657)^3)))</f>
        <v>0</v>
      </c>
      <c r="I657" s="54" t="n">
        <f aca="false">MIN(1000,MAX(I658,IF($A657&gt;=I$16,0,I$13*(I$16-$A657)+I$14*(I$16-$A657)^2+I$15*(I$16-$A657)^3)))</f>
        <v>0</v>
      </c>
      <c r="J657" s="54" t="n">
        <f aca="false">MIN(1000,MAX(J658,IF($A657&gt;=J$16,0,J$13*(J$16-$A657)+J$14*(J$16-$A657)^2+J$15*(J$16-$A657)^3)))</f>
        <v>0</v>
      </c>
      <c r="K657" s="54" t="n">
        <f aca="false">MIN(1000,MAX(K658,IF($A657&gt;=K$16,0,K$13*(K$16-$A657)+K$14*(K$16-$A657)^2+K$15*(K$16-$A657)^3)))</f>
        <v>0</v>
      </c>
      <c r="L657" s="54" t="n">
        <f aca="false">MIN(1000,MAX(L658,IF($A657&gt;=L$16,0,L$13*(L$16-$A657)+L$14*(L$16-$A657)^2+L$15*(L$16-$A657)^3)))</f>
        <v>0</v>
      </c>
      <c r="M657" s="54" t="n">
        <f aca="false">MIN(1000,MAX(M658,IF($A657&gt;=M$16,0,M$13*(M$16-$A657)+M$14*(M$16-$A657)^2+M$15*(M$16-$A657)^3)))</f>
        <v>0</v>
      </c>
      <c r="N657" s="54" t="n">
        <f aca="false">MIN(1000,MAX(N658,IF($A657&gt;=N$16,0,N$13*(N$16-$A657)+N$14*(N$16-$A657)^2+N$15*(N$16-$A657)^3)))</f>
        <v>0</v>
      </c>
      <c r="O657" s="54" t="n">
        <f aca="false">MIN(1000,MAX(O658,IF($A657&gt;=O$16,0,O$13*(O$16-$A657)+O$14*(O$16-$A657)^2+O$15*(O$16-$A657)^3)))</f>
        <v>0</v>
      </c>
      <c r="P657" s="54" t="n">
        <f aca="false">MIN(1000,MAX(P658,IF($A657&gt;=P$16,0,P$13*(P$16-$A657)+P$14*(P$16-$A657)^2+P$15*(P$16-$A657)^3)))</f>
        <v>0</v>
      </c>
      <c r="Q657" s="54" t="n">
        <f aca="false">MIN(1000,MAX(Q658,IF($A657&gt;=Q$16,0,Q$13*(Q$16-$A657)+Q$14*(Q$16-$A657)^2+Q$15*(Q$16-$A657)^3)))</f>
        <v>0</v>
      </c>
      <c r="R657" s="54" t="n">
        <f aca="false">MIN(1000,MAX(R658,IF($A657&gt;=R$16,0,R$13*(R$16-$A657)+R$14*(R$16-$A657)^2+R$15*(R$16-$A657)^3)))</f>
        <v>0</v>
      </c>
      <c r="S657" s="54" t="n">
        <f aca="false">MIN(1000,MAX(S658,IF($A657&gt;=S$16,0,S$13*(S$16-$A657)+S$14*(S$16-$A657)^2+S$15*(S$16-$A657)^3)))</f>
        <v>0</v>
      </c>
      <c r="T657" s="54" t="n">
        <f aca="false">MIN(1000,MAX(T658,IF($A657&gt;=T$16,0,T$13*(T$16-$A657)+T$14*(T$16-$A657)^2+T$15*(T$16-$A657)^3)))</f>
        <v>0</v>
      </c>
      <c r="U657" s="54" t="n">
        <f aca="false">MIN(1000,MAX(U658,IF($A657&gt;=U$16,0,U$13*(U$16-$A657)+U$14*(U$16-$A657)^2+U$15*(U$16-$A657)^3)))</f>
        <v>0.247450000000009</v>
      </c>
      <c r="V657" s="54" t="n">
        <f aca="false">MIN(1000,MAX(V658,IF($A657&gt;=V$16,0,V$13*(V$16-$A657)+V$14*(V$16-$A657)^2+V$15*(V$16-$A657)^3)))</f>
        <v>0</v>
      </c>
      <c r="W657" s="54" t="n">
        <f aca="false">MIN(1000,MAX(W658,IF($A657&gt;=W$16,0,W$13*(W$16-$A657)+W$14*(W$16-$A657)^2+W$15*(W$16-$A657)^3)))</f>
        <v>1.17648</v>
      </c>
      <c r="X657" s="54" t="n">
        <f aca="false">MIN(1000,MAX(X658,IF($A657&gt;=X$16,0,X$13*(X$16-$A657)+X$14*(X$16-$A657)^2+X$15*(X$16-$A657)^3)))</f>
        <v>0</v>
      </c>
      <c r="Y657" s="54" t="n">
        <f aca="false">MIN(1000,MAX(Y658,IF($A657&gt;=Y$16,0,Y$13*(Y$16-$A657)+Y$14*(Y$16-$A657)^2+Y$15*(Y$16-$A657)^3)))</f>
        <v>0</v>
      </c>
      <c r="Z657" s="54" t="n">
        <f aca="false">MIN(1000,MAX(Z658,IF($A657&gt;=Z$16,0,Z$13*(Z$16-$A657)+Z$14*(Z$16-$A657)^2+Z$15*(Z$16-$A657)^3)))</f>
        <v>0</v>
      </c>
      <c r="AC657" s="54" t="n">
        <f aca="false">MIN(1000,MAX(AC658,IF($A657&gt;=AC$16,0,AC$13*(AC$16-$A657)+AC$14*(AC$16-$A657)^2+AC$15*(AC$16-$A657)^3)))</f>
        <v>0</v>
      </c>
      <c r="AD657" s="54" t="n">
        <f aca="false">MIN(1000,MAX(AD658,IF($A657&gt;=AD$16,0,AD$13*(AD$16-$A657)+AD$14*(AD$16-$A657)^2+AD$15*(AD$16-$A657)^3)))</f>
        <v>0</v>
      </c>
      <c r="AE657" s="54" t="n">
        <f aca="false">MIN(1000,MAX(AE658,IF($A657&gt;=AE$16,0,AE$13*(AE$16-$A657)+AE$14*(AE$16-$A657)^2+AE$15*(AE$16-$A657)^3)))</f>
        <v>0</v>
      </c>
      <c r="AF657" s="54" t="n">
        <f aca="false">MIN(1000,MAX(AF658,IF($A657&gt;=AF$16,0,AF$13*(AF$16-$A657)+AF$14*(AF$16-$A657)^2+AF$15*(AF$16-$A657)^3)))</f>
        <v>0</v>
      </c>
      <c r="AG657" s="54" t="n">
        <f aca="false">MIN(1000,MAX(AG658,IF($A657&gt;=AG$16,0,AG$13*(AG$16-$A657)+AG$14*(AG$16-$A657)^2+AG$15*(AG$16-$A657)^3)))</f>
        <v>0</v>
      </c>
      <c r="AH657" s="54" t="n">
        <f aca="false">MIN(1000,MAX(AH658,IF($A657&gt;=AH$16,0,AH$13*(AH$16-$A657)+AH$14*(AH$16-$A657)^2+AH$15*(AH$16-$A657)^3)))</f>
        <v>0</v>
      </c>
      <c r="AI657" s="54" t="n">
        <f aca="false">MIN(1000,MAX(AI658,IF($A657&gt;=AI$16,0,AI$13*(AI$16-$A657)+AI$14*(AI$16-$A657)^2+AI$15*(AI$16-$A657)^3)))</f>
        <v>0</v>
      </c>
      <c r="AJ657" s="54" t="n">
        <f aca="false">MIN(1000,MAX(AJ658,IF($A657&gt;=AJ$16,0,AJ$13*(AJ$16-$A657)+AJ$14*(AJ$16-$A657)^2+AJ$15*(AJ$16-$A657)^3)))</f>
        <v>0</v>
      </c>
      <c r="AK657" s="54" t="n">
        <f aca="false">MIN(1000,MAX(AK658,IF($A657&gt;=AK$16,0,AK$13*(AK$16-$A657)+AK$14*(AK$16-$A657)^2+AK$15*(AK$16-$A657)^3)))</f>
        <v>0</v>
      </c>
      <c r="AL657" s="54" t="n">
        <f aca="false">MIN(1000,MAX(AL658,IF($A657&gt;=AL$16,0,AL$13*(AL$16-$A657)+AL$14*(AL$16-$A657)^2+AL$15*(AL$16-$A657)^3)))</f>
        <v>0</v>
      </c>
      <c r="AM657" s="54" t="n">
        <f aca="false">MIN(1000,MAX(AM658,IF($A657&gt;=AM$16,0,AM$13*(AM$16-$A657)+AM$14*(AM$16-$A657)^2+AM$15*(AM$16-$A657)^3)))</f>
        <v>0</v>
      </c>
      <c r="AN657" s="54" t="n">
        <f aca="false">MIN(1000,MAX(AN658,IF($A657&gt;=AN$16,0,AN$13*(AN$16-$A657)+AN$14*(AN$16-$A657)^2+AN$15*(AN$16-$A657)^3)))</f>
        <v>0</v>
      </c>
      <c r="AO657" s="54" t="n">
        <f aca="false">MIN(1000,MAX(AO658,IF($A657&gt;=AO$16,0,AO$13*(AO$16-$A657)+AO$14*(AO$16-$A657)^2+AO$15*(AO$16-$A657)^3)))</f>
        <v>0</v>
      </c>
      <c r="AP657" s="54" t="n">
        <f aca="false">MIN(1000,MAX(AP658,IF($A657&gt;=AP$16,0,AP$13*(AP$16-$A657)+AP$14*(AP$16-$A657)^2+AP$15*(AP$16-$A657)^3)))</f>
        <v>0</v>
      </c>
      <c r="AQ657" s="54" t="n">
        <f aca="false">MIN(1000,MAX(AQ658,IF($A657&gt;=AQ$16,0,AQ$13*(AQ$16-$A657)+AQ$14*(AQ$16-$A657)^2+AQ$15*(AQ$16-$A657)^3)))</f>
        <v>0</v>
      </c>
      <c r="AR657" s="54" t="n">
        <f aca="false">MIN(1000,MAX(AR658,IF($A657&gt;=AR$16,0,AR$13*(AR$16-$A657)+AR$14*(AR$16-$A657)^2+AR$15*(AR$16-$A657)^3)))</f>
        <v>0</v>
      </c>
      <c r="AS657" s="54" t="n">
        <f aca="false">MIN(1000,MAX(AS658,IF($A657&gt;=AS$16,0,AS$13*(AS$16-$A657)+AS$14*(AS$16-$A657)^2+AS$15*(AS$16-$A657)^3)))</f>
        <v>0</v>
      </c>
      <c r="AT657" s="54" t="n">
        <f aca="false">MIN(1000,MAX(AT658,IF($A657&gt;=AT$16,0,AT$13*(AT$16-$A657)+AT$14*(AT$16-$A657)^2+AT$15*(AT$16-$A657)^3)))</f>
        <v>0</v>
      </c>
      <c r="AU657" s="54" t="n">
        <f aca="false">MIN(1000,MAX(AU658,IF($A657&gt;=AU$16,0,AU$13*(AU$16-$A657)+AU$14*(AU$16-$A657)^2+AU$15*(AU$16-$A657)^3)))</f>
        <v>0</v>
      </c>
      <c r="AV657" s="54" t="n">
        <f aca="false">MIN(1000,MAX(AV658,IF($A657&gt;=AV$16,0,AV$13*(AV$16-$A657)+AV$14*(AV$16-$A657)^2+AV$15*(AV$16-$A657)^3)))</f>
        <v>1.46753000000005</v>
      </c>
      <c r="AW657" s="54" t="n">
        <f aca="false">MIN(1000,MAX(AW658,IF($A657&gt;=AW$16,0,AW$13*(AW$16-$A657)+AW$14*(AW$16-$A657)^2+AW$15*(AW$16-$A657)^3)))</f>
        <v>0</v>
      </c>
      <c r="AX657" s="54" t="n">
        <f aca="false">MIN(1000,MAX(AX658,IF($A657&gt;=AX$16,0,AX$13*(AX$16-$A657)+AX$14*(AX$16-$A657)^2+AX$15*(AX$16-$A657)^3)))</f>
        <v>24.507264</v>
      </c>
      <c r="AY657" s="54" t="n">
        <f aca="false">MIN(1000,MAX(AY658,IF($A657&gt;=AY$16,0,AY$13*(AY$16-$A657)+AY$14*(AY$16-$A657)^2+AY$15*(AY$16-$A657)^3)))</f>
        <v>0</v>
      </c>
      <c r="AZ657" s="54" t="n">
        <f aca="false">MIN(1000,MAX(AZ658,IF($A657&gt;=AZ$16,0,AZ$13*(AZ$16-$A657)+AZ$14*(AZ$16-$A657)^2+AZ$15*(AZ$16-$A657)^3)))</f>
        <v>0</v>
      </c>
      <c r="BA657" s="54" t="n">
        <f aca="false">MIN(1000,MAX(BA658,IF($A657&gt;=BA$16,0,BA$13*(BA$16-$A657)+BA$14*(BA$16-$A657)^2+BA$15*(BA$16-$A657)^3)))</f>
        <v>0</v>
      </c>
    </row>
    <row r="658" customFormat="false" ht="13.8" hidden="false" customHeight="false" outlineLevel="0" collapsed="false">
      <c r="A658" s="12" t="n">
        <f aca="false">A657+10</f>
        <v>6410</v>
      </c>
      <c r="B658" s="54" t="n">
        <f aca="false">MIN(1000,MAX(B659,IF($A658&gt;=B$16,0,B$13*(B$16-$A658)+B$14*(B$16-$A658)^2+B$15*(B$16-$A658)^3)))</f>
        <v>0</v>
      </c>
      <c r="C658" s="54" t="n">
        <f aca="false">MIN(1000,MAX(C659,IF($A658&gt;=C$16,0,C$13*(C$16-$A658)+C$14*(C$16-$A658)^2+C$15*(C$16-$A658)^3)))</f>
        <v>0</v>
      </c>
      <c r="D658" s="54" t="n">
        <f aca="false">MIN(1000,MAX(D659,IF($A658&gt;=D$16,0,D$13*(D$16-$A658)+D$14*(D$16-$A658)^2+D$15*(D$16-$A658)^3)))</f>
        <v>0</v>
      </c>
      <c r="E658" s="54" t="n">
        <f aca="false">MIN(1000,MAX(E659,IF($A658&gt;=E$16,0,E$13*(E$16-$A658)+E$14*(E$16-$A658)^2+E$15*(E$16-$A658)^3)))</f>
        <v>0</v>
      </c>
      <c r="F658" s="54" t="n">
        <f aca="false">MIN(1000,MAX(F659,IF($A658&gt;=F$16,0,F$13*(F$16-$A658)+F$14*(F$16-$A658)^2+F$15*(F$16-$A658)^3)))</f>
        <v>0</v>
      </c>
      <c r="G658" s="54" t="n">
        <f aca="false">MIN(1000,MAX(G659,IF($A658&gt;=G$16,0,G$13*(G$16-$A658)+G$14*(G$16-$A658)^2+G$15*(G$16-$A658)^3)))</f>
        <v>0</v>
      </c>
      <c r="H658" s="54" t="n">
        <f aca="false">MIN(1000,MAX(H659,IF($A658&gt;=H$16,0,H$13*(H$16-$A658)+H$14*(H$16-$A658)^2+H$15*(H$16-$A658)^3)))</f>
        <v>0</v>
      </c>
      <c r="I658" s="54" t="n">
        <f aca="false">MIN(1000,MAX(I659,IF($A658&gt;=I$16,0,I$13*(I$16-$A658)+I$14*(I$16-$A658)^2+I$15*(I$16-$A658)^3)))</f>
        <v>0</v>
      </c>
      <c r="J658" s="54" t="n">
        <f aca="false">MIN(1000,MAX(J659,IF($A658&gt;=J$16,0,J$13*(J$16-$A658)+J$14*(J$16-$A658)^2+J$15*(J$16-$A658)^3)))</f>
        <v>0</v>
      </c>
      <c r="K658" s="54" t="n">
        <f aca="false">MIN(1000,MAX(K659,IF($A658&gt;=K$16,0,K$13*(K$16-$A658)+K$14*(K$16-$A658)^2+K$15*(K$16-$A658)^3)))</f>
        <v>0</v>
      </c>
      <c r="L658" s="54" t="n">
        <f aca="false">MIN(1000,MAX(L659,IF($A658&gt;=L$16,0,L$13*(L$16-$A658)+L$14*(L$16-$A658)^2+L$15*(L$16-$A658)^3)))</f>
        <v>0</v>
      </c>
      <c r="M658" s="54" t="n">
        <f aca="false">MIN(1000,MAX(M659,IF($A658&gt;=M$16,0,M$13*(M$16-$A658)+M$14*(M$16-$A658)^2+M$15*(M$16-$A658)^3)))</f>
        <v>0</v>
      </c>
      <c r="N658" s="54" t="n">
        <f aca="false">MIN(1000,MAX(N659,IF($A658&gt;=N$16,0,N$13*(N$16-$A658)+N$14*(N$16-$A658)^2+N$15*(N$16-$A658)^3)))</f>
        <v>0</v>
      </c>
      <c r="O658" s="54" t="n">
        <f aca="false">MIN(1000,MAX(O659,IF($A658&gt;=O$16,0,O$13*(O$16-$A658)+O$14*(O$16-$A658)^2+O$15*(O$16-$A658)^3)))</f>
        <v>0</v>
      </c>
      <c r="P658" s="54" t="n">
        <f aca="false">MIN(1000,MAX(P659,IF($A658&gt;=P$16,0,P$13*(P$16-$A658)+P$14*(P$16-$A658)^2+P$15*(P$16-$A658)^3)))</f>
        <v>0</v>
      </c>
      <c r="Q658" s="54" t="n">
        <f aca="false">MIN(1000,MAX(Q659,IF($A658&gt;=Q$16,0,Q$13*(Q$16-$A658)+Q$14*(Q$16-$A658)^2+Q$15*(Q$16-$A658)^3)))</f>
        <v>0</v>
      </c>
      <c r="R658" s="54" t="n">
        <f aca="false">MIN(1000,MAX(R659,IF($A658&gt;=R$16,0,R$13*(R$16-$A658)+R$14*(R$16-$A658)^2+R$15*(R$16-$A658)^3)))</f>
        <v>0</v>
      </c>
      <c r="S658" s="54" t="n">
        <f aca="false">MIN(1000,MAX(S659,IF($A658&gt;=S$16,0,S$13*(S$16-$A658)+S$14*(S$16-$A658)^2+S$15*(S$16-$A658)^3)))</f>
        <v>0</v>
      </c>
      <c r="T658" s="54" t="n">
        <f aca="false">MIN(1000,MAX(T659,IF($A658&gt;=T$16,0,T$13*(T$16-$A658)+T$14*(T$16-$A658)^2+T$15*(T$16-$A658)^3)))</f>
        <v>0</v>
      </c>
      <c r="U658" s="54" t="n">
        <f aca="false">MIN(1000,MAX(U659,IF($A658&gt;=U$16,0,U$13*(U$16-$A658)+U$14*(U$16-$A658)^2+U$15*(U$16-$A658)^3)))</f>
        <v>0.00245000000000891</v>
      </c>
      <c r="V658" s="54" t="n">
        <f aca="false">MIN(1000,MAX(V659,IF($A658&gt;=V$16,0,V$13*(V$16-$A658)+V$14*(V$16-$A658)^2+V$15*(V$16-$A658)^3)))</f>
        <v>0</v>
      </c>
      <c r="W658" s="54" t="n">
        <f aca="false">MIN(1000,MAX(W659,IF($A658&gt;=W$16,0,W$13*(W$16-$A658)+W$14*(W$16-$A658)^2+W$15*(W$16-$A658)^3)))</f>
        <v>1.04748</v>
      </c>
      <c r="X658" s="54" t="n">
        <f aca="false">MIN(1000,MAX(X659,IF($A658&gt;=X$16,0,X$13*(X$16-$A658)+X$14*(X$16-$A658)^2+X$15*(X$16-$A658)^3)))</f>
        <v>0</v>
      </c>
      <c r="Y658" s="54" t="n">
        <f aca="false">MIN(1000,MAX(Y659,IF($A658&gt;=Y$16,0,Y$13*(Y$16-$A658)+Y$14*(Y$16-$A658)^2+Y$15*(Y$16-$A658)^3)))</f>
        <v>0</v>
      </c>
      <c r="Z658" s="54" t="n">
        <f aca="false">MIN(1000,MAX(Z659,IF($A658&gt;=Z$16,0,Z$13*(Z$16-$A658)+Z$14*(Z$16-$A658)^2+Z$15*(Z$16-$A658)^3)))</f>
        <v>0</v>
      </c>
      <c r="AC658" s="54" t="n">
        <f aca="false">MIN(1000,MAX(AC659,IF($A658&gt;=AC$16,0,AC$13*(AC$16-$A658)+AC$14*(AC$16-$A658)^2+AC$15*(AC$16-$A658)^3)))</f>
        <v>0</v>
      </c>
      <c r="AD658" s="54" t="n">
        <f aca="false">MIN(1000,MAX(AD659,IF($A658&gt;=AD$16,0,AD$13*(AD$16-$A658)+AD$14*(AD$16-$A658)^2+AD$15*(AD$16-$A658)^3)))</f>
        <v>0</v>
      </c>
      <c r="AE658" s="54" t="n">
        <f aca="false">MIN(1000,MAX(AE659,IF($A658&gt;=AE$16,0,AE$13*(AE$16-$A658)+AE$14*(AE$16-$A658)^2+AE$15*(AE$16-$A658)^3)))</f>
        <v>0</v>
      </c>
      <c r="AF658" s="54" t="n">
        <f aca="false">MIN(1000,MAX(AF659,IF($A658&gt;=AF$16,0,AF$13*(AF$16-$A658)+AF$14*(AF$16-$A658)^2+AF$15*(AF$16-$A658)^3)))</f>
        <v>0</v>
      </c>
      <c r="AG658" s="54" t="n">
        <f aca="false">MIN(1000,MAX(AG659,IF($A658&gt;=AG$16,0,AG$13*(AG$16-$A658)+AG$14*(AG$16-$A658)^2+AG$15*(AG$16-$A658)^3)))</f>
        <v>0</v>
      </c>
      <c r="AH658" s="54" t="n">
        <f aca="false">MIN(1000,MAX(AH659,IF($A658&gt;=AH$16,0,AH$13*(AH$16-$A658)+AH$14*(AH$16-$A658)^2+AH$15*(AH$16-$A658)^3)))</f>
        <v>0</v>
      </c>
      <c r="AI658" s="54" t="n">
        <f aca="false">MIN(1000,MAX(AI659,IF($A658&gt;=AI$16,0,AI$13*(AI$16-$A658)+AI$14*(AI$16-$A658)^2+AI$15*(AI$16-$A658)^3)))</f>
        <v>0</v>
      </c>
      <c r="AJ658" s="54" t="n">
        <f aca="false">MIN(1000,MAX(AJ659,IF($A658&gt;=AJ$16,0,AJ$13*(AJ$16-$A658)+AJ$14*(AJ$16-$A658)^2+AJ$15*(AJ$16-$A658)^3)))</f>
        <v>0</v>
      </c>
      <c r="AK658" s="54" t="n">
        <f aca="false">MIN(1000,MAX(AK659,IF($A658&gt;=AK$16,0,AK$13*(AK$16-$A658)+AK$14*(AK$16-$A658)^2+AK$15*(AK$16-$A658)^3)))</f>
        <v>0</v>
      </c>
      <c r="AL658" s="54" t="n">
        <f aca="false">MIN(1000,MAX(AL659,IF($A658&gt;=AL$16,0,AL$13*(AL$16-$A658)+AL$14*(AL$16-$A658)^2+AL$15*(AL$16-$A658)^3)))</f>
        <v>0</v>
      </c>
      <c r="AM658" s="54" t="n">
        <f aca="false">MIN(1000,MAX(AM659,IF($A658&gt;=AM$16,0,AM$13*(AM$16-$A658)+AM$14*(AM$16-$A658)^2+AM$15*(AM$16-$A658)^3)))</f>
        <v>0</v>
      </c>
      <c r="AN658" s="54" t="n">
        <f aca="false">MIN(1000,MAX(AN659,IF($A658&gt;=AN$16,0,AN$13*(AN$16-$A658)+AN$14*(AN$16-$A658)^2+AN$15*(AN$16-$A658)^3)))</f>
        <v>0</v>
      </c>
      <c r="AO658" s="54" t="n">
        <f aca="false">MIN(1000,MAX(AO659,IF($A658&gt;=AO$16,0,AO$13*(AO$16-$A658)+AO$14*(AO$16-$A658)^2+AO$15*(AO$16-$A658)^3)))</f>
        <v>0</v>
      </c>
      <c r="AP658" s="54" t="n">
        <f aca="false">MIN(1000,MAX(AP659,IF($A658&gt;=AP$16,0,AP$13*(AP$16-$A658)+AP$14*(AP$16-$A658)^2+AP$15*(AP$16-$A658)^3)))</f>
        <v>0</v>
      </c>
      <c r="AQ658" s="54" t="n">
        <f aca="false">MIN(1000,MAX(AQ659,IF($A658&gt;=AQ$16,0,AQ$13*(AQ$16-$A658)+AQ$14*(AQ$16-$A658)^2+AQ$15*(AQ$16-$A658)^3)))</f>
        <v>0</v>
      </c>
      <c r="AR658" s="54" t="n">
        <f aca="false">MIN(1000,MAX(AR659,IF($A658&gt;=AR$16,0,AR$13*(AR$16-$A658)+AR$14*(AR$16-$A658)^2+AR$15*(AR$16-$A658)^3)))</f>
        <v>0</v>
      </c>
      <c r="AS658" s="54" t="n">
        <f aca="false">MIN(1000,MAX(AS659,IF($A658&gt;=AS$16,0,AS$13*(AS$16-$A658)+AS$14*(AS$16-$A658)^2+AS$15*(AS$16-$A658)^3)))</f>
        <v>0</v>
      </c>
      <c r="AT658" s="54" t="n">
        <f aca="false">MIN(1000,MAX(AT659,IF($A658&gt;=AT$16,0,AT$13*(AT$16-$A658)+AT$14*(AT$16-$A658)^2+AT$15*(AT$16-$A658)^3)))</f>
        <v>0</v>
      </c>
      <c r="AU658" s="54" t="n">
        <f aca="false">MIN(1000,MAX(AU659,IF($A658&gt;=AU$16,0,AU$13*(AU$16-$A658)+AU$14*(AU$16-$A658)^2+AU$15*(AU$16-$A658)^3)))</f>
        <v>0</v>
      </c>
      <c r="AV658" s="54" t="n">
        <f aca="false">MIN(1000,MAX(AV659,IF($A658&gt;=AV$16,0,AV$13*(AV$16-$A658)+AV$14*(AV$16-$A658)^2+AV$15*(AV$16-$A658)^3)))</f>
        <v>0.0145300000000529</v>
      </c>
      <c r="AW658" s="54" t="n">
        <f aca="false">MIN(1000,MAX(AW659,IF($A658&gt;=AW$16,0,AW$13*(AW$16-$A658)+AW$14*(AW$16-$A658)^2+AW$15*(AW$16-$A658)^3)))</f>
        <v>0</v>
      </c>
      <c r="AX658" s="54" t="n">
        <f aca="false">MIN(1000,MAX(AX659,IF($A658&gt;=AX$16,0,AX$13*(AX$16-$A658)+AX$14*(AX$16-$A658)^2+AX$15*(AX$16-$A658)^3)))</f>
        <v>22.144864</v>
      </c>
      <c r="AY658" s="54" t="n">
        <f aca="false">MIN(1000,MAX(AY659,IF($A658&gt;=AY$16,0,AY$13*(AY$16-$A658)+AY$14*(AY$16-$A658)^2+AY$15*(AY$16-$A658)^3)))</f>
        <v>0</v>
      </c>
      <c r="AZ658" s="54" t="n">
        <f aca="false">MIN(1000,MAX(AZ659,IF($A658&gt;=AZ$16,0,AZ$13*(AZ$16-$A658)+AZ$14*(AZ$16-$A658)^2+AZ$15*(AZ$16-$A658)^3)))</f>
        <v>0</v>
      </c>
      <c r="BA658" s="54" t="n">
        <f aca="false">MIN(1000,MAX(BA659,IF($A658&gt;=BA$16,0,BA$13*(BA$16-$A658)+BA$14*(BA$16-$A658)^2+BA$15*(BA$16-$A658)^3)))</f>
        <v>0</v>
      </c>
    </row>
    <row r="659" customFormat="false" ht="13.8" hidden="false" customHeight="false" outlineLevel="0" collapsed="false">
      <c r="A659" s="12" t="n">
        <f aca="false">A658+10</f>
        <v>6420</v>
      </c>
      <c r="B659" s="54" t="n">
        <f aca="false">MIN(1000,MAX(B660,IF($A659&gt;=B$16,0,B$13*(B$16-$A659)+B$14*(B$16-$A659)^2+B$15*(B$16-$A659)^3)))</f>
        <v>0</v>
      </c>
      <c r="C659" s="54" t="n">
        <f aca="false">MIN(1000,MAX(C660,IF($A659&gt;=C$16,0,C$13*(C$16-$A659)+C$14*(C$16-$A659)^2+C$15*(C$16-$A659)^3)))</f>
        <v>0</v>
      </c>
      <c r="D659" s="54" t="n">
        <f aca="false">MIN(1000,MAX(D660,IF($A659&gt;=D$16,0,D$13*(D$16-$A659)+D$14*(D$16-$A659)^2+D$15*(D$16-$A659)^3)))</f>
        <v>0</v>
      </c>
      <c r="E659" s="54" t="n">
        <f aca="false">MIN(1000,MAX(E660,IF($A659&gt;=E$16,0,E$13*(E$16-$A659)+E$14*(E$16-$A659)^2+E$15*(E$16-$A659)^3)))</f>
        <v>0</v>
      </c>
      <c r="F659" s="54" t="n">
        <f aca="false">MIN(1000,MAX(F660,IF($A659&gt;=F$16,0,F$13*(F$16-$A659)+F$14*(F$16-$A659)^2+F$15*(F$16-$A659)^3)))</f>
        <v>0</v>
      </c>
      <c r="G659" s="54" t="n">
        <f aca="false">MIN(1000,MAX(G660,IF($A659&gt;=G$16,0,G$13*(G$16-$A659)+G$14*(G$16-$A659)^2+G$15*(G$16-$A659)^3)))</f>
        <v>0</v>
      </c>
      <c r="H659" s="54" t="n">
        <f aca="false">MIN(1000,MAX(H660,IF($A659&gt;=H$16,0,H$13*(H$16-$A659)+H$14*(H$16-$A659)^2+H$15*(H$16-$A659)^3)))</f>
        <v>0</v>
      </c>
      <c r="I659" s="54" t="n">
        <f aca="false">MIN(1000,MAX(I660,IF($A659&gt;=I$16,0,I$13*(I$16-$A659)+I$14*(I$16-$A659)^2+I$15*(I$16-$A659)^3)))</f>
        <v>0</v>
      </c>
      <c r="J659" s="54" t="n">
        <f aca="false">MIN(1000,MAX(J660,IF($A659&gt;=J$16,0,J$13*(J$16-$A659)+J$14*(J$16-$A659)^2+J$15*(J$16-$A659)^3)))</f>
        <v>0</v>
      </c>
      <c r="K659" s="54" t="n">
        <f aca="false">MIN(1000,MAX(K660,IF($A659&gt;=K$16,0,K$13*(K$16-$A659)+K$14*(K$16-$A659)^2+K$15*(K$16-$A659)^3)))</f>
        <v>0</v>
      </c>
      <c r="L659" s="54" t="n">
        <f aca="false">MIN(1000,MAX(L660,IF($A659&gt;=L$16,0,L$13*(L$16-$A659)+L$14*(L$16-$A659)^2+L$15*(L$16-$A659)^3)))</f>
        <v>0</v>
      </c>
      <c r="M659" s="54" t="n">
        <f aca="false">MIN(1000,MAX(M660,IF($A659&gt;=M$16,0,M$13*(M$16-$A659)+M$14*(M$16-$A659)^2+M$15*(M$16-$A659)^3)))</f>
        <v>0</v>
      </c>
      <c r="N659" s="54" t="n">
        <f aca="false">MIN(1000,MAX(N660,IF($A659&gt;=N$16,0,N$13*(N$16-$A659)+N$14*(N$16-$A659)^2+N$15*(N$16-$A659)^3)))</f>
        <v>0</v>
      </c>
      <c r="O659" s="54" t="n">
        <f aca="false">MIN(1000,MAX(O660,IF($A659&gt;=O$16,0,O$13*(O$16-$A659)+O$14*(O$16-$A659)^2+O$15*(O$16-$A659)^3)))</f>
        <v>0</v>
      </c>
      <c r="P659" s="54" t="n">
        <f aca="false">MIN(1000,MAX(P660,IF($A659&gt;=P$16,0,P$13*(P$16-$A659)+P$14*(P$16-$A659)^2+P$15*(P$16-$A659)^3)))</f>
        <v>0</v>
      </c>
      <c r="Q659" s="54" t="n">
        <f aca="false">MIN(1000,MAX(Q660,IF($A659&gt;=Q$16,0,Q$13*(Q$16-$A659)+Q$14*(Q$16-$A659)^2+Q$15*(Q$16-$A659)^3)))</f>
        <v>0</v>
      </c>
      <c r="R659" s="54" t="n">
        <f aca="false">MIN(1000,MAX(R660,IF($A659&gt;=R$16,0,R$13*(R$16-$A659)+R$14*(R$16-$A659)^2+R$15*(R$16-$A659)^3)))</f>
        <v>0</v>
      </c>
      <c r="S659" s="54" t="n">
        <f aca="false">MIN(1000,MAX(S660,IF($A659&gt;=S$16,0,S$13*(S$16-$A659)+S$14*(S$16-$A659)^2+S$15*(S$16-$A659)^3)))</f>
        <v>0</v>
      </c>
      <c r="T659" s="54" t="n">
        <f aca="false">MIN(1000,MAX(T660,IF($A659&gt;=T$16,0,T$13*(T$16-$A659)+T$14*(T$16-$A659)^2+T$15*(T$16-$A659)^3)))</f>
        <v>0</v>
      </c>
      <c r="U659" s="54" t="n">
        <f aca="false">MIN(1000,MAX(U660,IF($A659&gt;=U$16,0,U$13*(U$16-$A659)+U$14*(U$16-$A659)^2+U$15*(U$16-$A659)^3)))</f>
        <v>0</v>
      </c>
      <c r="V659" s="54" t="n">
        <f aca="false">MIN(1000,MAX(V660,IF($A659&gt;=V$16,0,V$13*(V$16-$A659)+V$14*(V$16-$A659)^2+V$15*(V$16-$A659)^3)))</f>
        <v>0</v>
      </c>
      <c r="W659" s="54" t="n">
        <f aca="false">MIN(1000,MAX(W660,IF($A659&gt;=W$16,0,W$13*(W$16-$A659)+W$14*(W$16-$A659)^2+W$15*(W$16-$A659)^3)))</f>
        <v>0.918479999999998</v>
      </c>
      <c r="X659" s="54" t="n">
        <f aca="false">MIN(1000,MAX(X660,IF($A659&gt;=X$16,0,X$13*(X$16-$A659)+X$14*(X$16-$A659)^2+X$15*(X$16-$A659)^3)))</f>
        <v>0</v>
      </c>
      <c r="Y659" s="54" t="n">
        <f aca="false">MIN(1000,MAX(Y660,IF($A659&gt;=Y$16,0,Y$13*(Y$16-$A659)+Y$14*(Y$16-$A659)^2+Y$15*(Y$16-$A659)^3)))</f>
        <v>0</v>
      </c>
      <c r="Z659" s="54" t="n">
        <f aca="false">MIN(1000,MAX(Z660,IF($A659&gt;=Z$16,0,Z$13*(Z$16-$A659)+Z$14*(Z$16-$A659)^2+Z$15*(Z$16-$A659)^3)))</f>
        <v>0</v>
      </c>
      <c r="AC659" s="54" t="n">
        <f aca="false">MIN(1000,MAX(AC660,IF($A659&gt;=AC$16,0,AC$13*(AC$16-$A659)+AC$14*(AC$16-$A659)^2+AC$15*(AC$16-$A659)^3)))</f>
        <v>0</v>
      </c>
      <c r="AD659" s="54" t="n">
        <f aca="false">MIN(1000,MAX(AD660,IF($A659&gt;=AD$16,0,AD$13*(AD$16-$A659)+AD$14*(AD$16-$A659)^2+AD$15*(AD$16-$A659)^3)))</f>
        <v>0</v>
      </c>
      <c r="AE659" s="54" t="n">
        <f aca="false">MIN(1000,MAX(AE660,IF($A659&gt;=AE$16,0,AE$13*(AE$16-$A659)+AE$14*(AE$16-$A659)^2+AE$15*(AE$16-$A659)^3)))</f>
        <v>0</v>
      </c>
      <c r="AF659" s="54" t="n">
        <f aca="false">MIN(1000,MAX(AF660,IF($A659&gt;=AF$16,0,AF$13*(AF$16-$A659)+AF$14*(AF$16-$A659)^2+AF$15*(AF$16-$A659)^3)))</f>
        <v>0</v>
      </c>
      <c r="AG659" s="54" t="n">
        <f aca="false">MIN(1000,MAX(AG660,IF($A659&gt;=AG$16,0,AG$13*(AG$16-$A659)+AG$14*(AG$16-$A659)^2+AG$15*(AG$16-$A659)^3)))</f>
        <v>0</v>
      </c>
      <c r="AH659" s="54" t="n">
        <f aca="false">MIN(1000,MAX(AH660,IF($A659&gt;=AH$16,0,AH$13*(AH$16-$A659)+AH$14*(AH$16-$A659)^2+AH$15*(AH$16-$A659)^3)))</f>
        <v>0</v>
      </c>
      <c r="AI659" s="54" t="n">
        <f aca="false">MIN(1000,MAX(AI660,IF($A659&gt;=AI$16,0,AI$13*(AI$16-$A659)+AI$14*(AI$16-$A659)^2+AI$15*(AI$16-$A659)^3)))</f>
        <v>0</v>
      </c>
      <c r="AJ659" s="54" t="n">
        <f aca="false">MIN(1000,MAX(AJ660,IF($A659&gt;=AJ$16,0,AJ$13*(AJ$16-$A659)+AJ$14*(AJ$16-$A659)^2+AJ$15*(AJ$16-$A659)^3)))</f>
        <v>0</v>
      </c>
      <c r="AK659" s="54" t="n">
        <f aca="false">MIN(1000,MAX(AK660,IF($A659&gt;=AK$16,0,AK$13*(AK$16-$A659)+AK$14*(AK$16-$A659)^2+AK$15*(AK$16-$A659)^3)))</f>
        <v>0</v>
      </c>
      <c r="AL659" s="54" t="n">
        <f aca="false">MIN(1000,MAX(AL660,IF($A659&gt;=AL$16,0,AL$13*(AL$16-$A659)+AL$14*(AL$16-$A659)^2+AL$15*(AL$16-$A659)^3)))</f>
        <v>0</v>
      </c>
      <c r="AM659" s="54" t="n">
        <f aca="false">MIN(1000,MAX(AM660,IF($A659&gt;=AM$16,0,AM$13*(AM$16-$A659)+AM$14*(AM$16-$A659)^2+AM$15*(AM$16-$A659)^3)))</f>
        <v>0</v>
      </c>
      <c r="AN659" s="54" t="n">
        <f aca="false">MIN(1000,MAX(AN660,IF($A659&gt;=AN$16,0,AN$13*(AN$16-$A659)+AN$14*(AN$16-$A659)^2+AN$15*(AN$16-$A659)^3)))</f>
        <v>0</v>
      </c>
      <c r="AO659" s="54" t="n">
        <f aca="false">MIN(1000,MAX(AO660,IF($A659&gt;=AO$16,0,AO$13*(AO$16-$A659)+AO$14*(AO$16-$A659)^2+AO$15*(AO$16-$A659)^3)))</f>
        <v>0</v>
      </c>
      <c r="AP659" s="54" t="n">
        <f aca="false">MIN(1000,MAX(AP660,IF($A659&gt;=AP$16,0,AP$13*(AP$16-$A659)+AP$14*(AP$16-$A659)^2+AP$15*(AP$16-$A659)^3)))</f>
        <v>0</v>
      </c>
      <c r="AQ659" s="54" t="n">
        <f aca="false">MIN(1000,MAX(AQ660,IF($A659&gt;=AQ$16,0,AQ$13*(AQ$16-$A659)+AQ$14*(AQ$16-$A659)^2+AQ$15*(AQ$16-$A659)^3)))</f>
        <v>0</v>
      </c>
      <c r="AR659" s="54" t="n">
        <f aca="false">MIN(1000,MAX(AR660,IF($A659&gt;=AR$16,0,AR$13*(AR$16-$A659)+AR$14*(AR$16-$A659)^2+AR$15*(AR$16-$A659)^3)))</f>
        <v>0</v>
      </c>
      <c r="AS659" s="54" t="n">
        <f aca="false">MIN(1000,MAX(AS660,IF($A659&gt;=AS$16,0,AS$13*(AS$16-$A659)+AS$14*(AS$16-$A659)^2+AS$15*(AS$16-$A659)^3)))</f>
        <v>0</v>
      </c>
      <c r="AT659" s="54" t="n">
        <f aca="false">MIN(1000,MAX(AT660,IF($A659&gt;=AT$16,0,AT$13*(AT$16-$A659)+AT$14*(AT$16-$A659)^2+AT$15*(AT$16-$A659)^3)))</f>
        <v>0</v>
      </c>
      <c r="AU659" s="54" t="n">
        <f aca="false">MIN(1000,MAX(AU660,IF($A659&gt;=AU$16,0,AU$13*(AU$16-$A659)+AU$14*(AU$16-$A659)^2+AU$15*(AU$16-$A659)^3)))</f>
        <v>0</v>
      </c>
      <c r="AV659" s="54" t="n">
        <f aca="false">MIN(1000,MAX(AV660,IF($A659&gt;=AV$16,0,AV$13*(AV$16-$A659)+AV$14*(AV$16-$A659)^2+AV$15*(AV$16-$A659)^3)))</f>
        <v>0</v>
      </c>
      <c r="AW659" s="54" t="n">
        <f aca="false">MIN(1000,MAX(AW660,IF($A659&gt;=AW$16,0,AW$13*(AW$16-$A659)+AW$14*(AW$16-$A659)^2+AW$15*(AW$16-$A659)^3)))</f>
        <v>0</v>
      </c>
      <c r="AX659" s="54" t="n">
        <f aca="false">MIN(1000,MAX(AX660,IF($A659&gt;=AX$16,0,AX$13*(AX$16-$A659)+AX$14*(AX$16-$A659)^2+AX$15*(AX$16-$A659)^3)))</f>
        <v>19.702464</v>
      </c>
      <c r="AY659" s="54" t="n">
        <f aca="false">MIN(1000,MAX(AY660,IF($A659&gt;=AY$16,0,AY$13*(AY$16-$A659)+AY$14*(AY$16-$A659)^2+AY$15*(AY$16-$A659)^3)))</f>
        <v>0</v>
      </c>
      <c r="AZ659" s="54" t="n">
        <f aca="false">MIN(1000,MAX(AZ660,IF($A659&gt;=AZ$16,0,AZ$13*(AZ$16-$A659)+AZ$14*(AZ$16-$A659)^2+AZ$15*(AZ$16-$A659)^3)))</f>
        <v>0</v>
      </c>
      <c r="BA659" s="54" t="n">
        <f aca="false">MIN(1000,MAX(BA660,IF($A659&gt;=BA$16,0,BA$13*(BA$16-$A659)+BA$14*(BA$16-$A659)^2+BA$15*(BA$16-$A659)^3)))</f>
        <v>0</v>
      </c>
    </row>
    <row r="660" customFormat="false" ht="13.8" hidden="false" customHeight="false" outlineLevel="0" collapsed="false">
      <c r="A660" s="12" t="n">
        <f aca="false">A659+10</f>
        <v>6430</v>
      </c>
      <c r="B660" s="54" t="n">
        <f aca="false">MIN(1000,MAX(B661,IF($A660&gt;=B$16,0,B$13*(B$16-$A660)+B$14*(B$16-$A660)^2+B$15*(B$16-$A660)^3)))</f>
        <v>0</v>
      </c>
      <c r="C660" s="54" t="n">
        <f aca="false">MIN(1000,MAX(C661,IF($A660&gt;=C$16,0,C$13*(C$16-$A660)+C$14*(C$16-$A660)^2+C$15*(C$16-$A660)^3)))</f>
        <v>0</v>
      </c>
      <c r="D660" s="54" t="n">
        <f aca="false">MIN(1000,MAX(D661,IF($A660&gt;=D$16,0,D$13*(D$16-$A660)+D$14*(D$16-$A660)^2+D$15*(D$16-$A660)^3)))</f>
        <v>0</v>
      </c>
      <c r="E660" s="54" t="n">
        <f aca="false">MIN(1000,MAX(E661,IF($A660&gt;=E$16,0,E$13*(E$16-$A660)+E$14*(E$16-$A660)^2+E$15*(E$16-$A660)^3)))</f>
        <v>0</v>
      </c>
      <c r="F660" s="54" t="n">
        <f aca="false">MIN(1000,MAX(F661,IF($A660&gt;=F$16,0,F$13*(F$16-$A660)+F$14*(F$16-$A660)^2+F$15*(F$16-$A660)^3)))</f>
        <v>0</v>
      </c>
      <c r="G660" s="54" t="n">
        <f aca="false">MIN(1000,MAX(G661,IF($A660&gt;=G$16,0,G$13*(G$16-$A660)+G$14*(G$16-$A660)^2+G$15*(G$16-$A660)^3)))</f>
        <v>0</v>
      </c>
      <c r="H660" s="54" t="n">
        <f aca="false">MIN(1000,MAX(H661,IF($A660&gt;=H$16,0,H$13*(H$16-$A660)+H$14*(H$16-$A660)^2+H$15*(H$16-$A660)^3)))</f>
        <v>0</v>
      </c>
      <c r="I660" s="54" t="n">
        <f aca="false">MIN(1000,MAX(I661,IF($A660&gt;=I$16,0,I$13*(I$16-$A660)+I$14*(I$16-$A660)^2+I$15*(I$16-$A660)^3)))</f>
        <v>0</v>
      </c>
      <c r="J660" s="54" t="n">
        <f aca="false">MIN(1000,MAX(J661,IF($A660&gt;=J$16,0,J$13*(J$16-$A660)+J$14*(J$16-$A660)^2+J$15*(J$16-$A660)^3)))</f>
        <v>0</v>
      </c>
      <c r="K660" s="54" t="n">
        <f aca="false">MIN(1000,MAX(K661,IF($A660&gt;=K$16,0,K$13*(K$16-$A660)+K$14*(K$16-$A660)^2+K$15*(K$16-$A660)^3)))</f>
        <v>0</v>
      </c>
      <c r="L660" s="54" t="n">
        <f aca="false">MIN(1000,MAX(L661,IF($A660&gt;=L$16,0,L$13*(L$16-$A660)+L$14*(L$16-$A660)^2+L$15*(L$16-$A660)^3)))</f>
        <v>0</v>
      </c>
      <c r="M660" s="54" t="n">
        <f aca="false">MIN(1000,MAX(M661,IF($A660&gt;=M$16,0,M$13*(M$16-$A660)+M$14*(M$16-$A660)^2+M$15*(M$16-$A660)^3)))</f>
        <v>0</v>
      </c>
      <c r="N660" s="54" t="n">
        <f aca="false">MIN(1000,MAX(N661,IF($A660&gt;=N$16,0,N$13*(N$16-$A660)+N$14*(N$16-$A660)^2+N$15*(N$16-$A660)^3)))</f>
        <v>0</v>
      </c>
      <c r="O660" s="54" t="n">
        <f aca="false">MIN(1000,MAX(O661,IF($A660&gt;=O$16,0,O$13*(O$16-$A660)+O$14*(O$16-$A660)^2+O$15*(O$16-$A660)^3)))</f>
        <v>0</v>
      </c>
      <c r="P660" s="54" t="n">
        <f aca="false">MIN(1000,MAX(P661,IF($A660&gt;=P$16,0,P$13*(P$16-$A660)+P$14*(P$16-$A660)^2+P$15*(P$16-$A660)^3)))</f>
        <v>0</v>
      </c>
      <c r="Q660" s="54" t="n">
        <f aca="false">MIN(1000,MAX(Q661,IF($A660&gt;=Q$16,0,Q$13*(Q$16-$A660)+Q$14*(Q$16-$A660)^2+Q$15*(Q$16-$A660)^3)))</f>
        <v>0</v>
      </c>
      <c r="R660" s="54" t="n">
        <f aca="false">MIN(1000,MAX(R661,IF($A660&gt;=R$16,0,R$13*(R$16-$A660)+R$14*(R$16-$A660)^2+R$15*(R$16-$A660)^3)))</f>
        <v>0</v>
      </c>
      <c r="S660" s="54" t="n">
        <f aca="false">MIN(1000,MAX(S661,IF($A660&gt;=S$16,0,S$13*(S$16-$A660)+S$14*(S$16-$A660)^2+S$15*(S$16-$A660)^3)))</f>
        <v>0</v>
      </c>
      <c r="T660" s="54" t="n">
        <f aca="false">MIN(1000,MAX(T661,IF($A660&gt;=T$16,0,T$13*(T$16-$A660)+T$14*(T$16-$A660)^2+T$15*(T$16-$A660)^3)))</f>
        <v>0</v>
      </c>
      <c r="U660" s="54" t="n">
        <f aca="false">MIN(1000,MAX(U661,IF($A660&gt;=U$16,0,U$13*(U$16-$A660)+U$14*(U$16-$A660)^2+U$15*(U$16-$A660)^3)))</f>
        <v>0</v>
      </c>
      <c r="V660" s="54" t="n">
        <f aca="false">MIN(1000,MAX(V661,IF($A660&gt;=V$16,0,V$13*(V$16-$A660)+V$14*(V$16-$A660)^2+V$15*(V$16-$A660)^3)))</f>
        <v>0</v>
      </c>
      <c r="W660" s="54" t="n">
        <f aca="false">MIN(1000,MAX(W661,IF($A660&gt;=W$16,0,W$13*(W$16-$A660)+W$14*(W$16-$A660)^2+W$15*(W$16-$A660)^3)))</f>
        <v>0.789479999999998</v>
      </c>
      <c r="X660" s="54" t="n">
        <f aca="false">MIN(1000,MAX(X661,IF($A660&gt;=X$16,0,X$13*(X$16-$A660)+X$14*(X$16-$A660)^2+X$15*(X$16-$A660)^3)))</f>
        <v>0</v>
      </c>
      <c r="Y660" s="54" t="n">
        <f aca="false">MIN(1000,MAX(Y661,IF($A660&gt;=Y$16,0,Y$13*(Y$16-$A660)+Y$14*(Y$16-$A660)^2+Y$15*(Y$16-$A660)^3)))</f>
        <v>0</v>
      </c>
      <c r="Z660" s="54" t="n">
        <f aca="false">MIN(1000,MAX(Z661,IF($A660&gt;=Z$16,0,Z$13*(Z$16-$A660)+Z$14*(Z$16-$A660)^2+Z$15*(Z$16-$A660)^3)))</f>
        <v>0</v>
      </c>
      <c r="AC660" s="54" t="n">
        <f aca="false">MIN(1000,MAX(AC661,IF($A660&gt;=AC$16,0,AC$13*(AC$16-$A660)+AC$14*(AC$16-$A660)^2+AC$15*(AC$16-$A660)^3)))</f>
        <v>0</v>
      </c>
      <c r="AD660" s="54" t="n">
        <f aca="false">MIN(1000,MAX(AD661,IF($A660&gt;=AD$16,0,AD$13*(AD$16-$A660)+AD$14*(AD$16-$A660)^2+AD$15*(AD$16-$A660)^3)))</f>
        <v>0</v>
      </c>
      <c r="AE660" s="54" t="n">
        <f aca="false">MIN(1000,MAX(AE661,IF($A660&gt;=AE$16,0,AE$13*(AE$16-$A660)+AE$14*(AE$16-$A660)^2+AE$15*(AE$16-$A660)^3)))</f>
        <v>0</v>
      </c>
      <c r="AF660" s="54" t="n">
        <f aca="false">MIN(1000,MAX(AF661,IF($A660&gt;=AF$16,0,AF$13*(AF$16-$A660)+AF$14*(AF$16-$A660)^2+AF$15*(AF$16-$A660)^3)))</f>
        <v>0</v>
      </c>
      <c r="AG660" s="54" t="n">
        <f aca="false">MIN(1000,MAX(AG661,IF($A660&gt;=AG$16,0,AG$13*(AG$16-$A660)+AG$14*(AG$16-$A660)^2+AG$15*(AG$16-$A660)^3)))</f>
        <v>0</v>
      </c>
      <c r="AH660" s="54" t="n">
        <f aca="false">MIN(1000,MAX(AH661,IF($A660&gt;=AH$16,0,AH$13*(AH$16-$A660)+AH$14*(AH$16-$A660)^2+AH$15*(AH$16-$A660)^3)))</f>
        <v>0</v>
      </c>
      <c r="AI660" s="54" t="n">
        <f aca="false">MIN(1000,MAX(AI661,IF($A660&gt;=AI$16,0,AI$13*(AI$16-$A660)+AI$14*(AI$16-$A660)^2+AI$15*(AI$16-$A660)^3)))</f>
        <v>0</v>
      </c>
      <c r="AJ660" s="54" t="n">
        <f aca="false">MIN(1000,MAX(AJ661,IF($A660&gt;=AJ$16,0,AJ$13*(AJ$16-$A660)+AJ$14*(AJ$16-$A660)^2+AJ$15*(AJ$16-$A660)^3)))</f>
        <v>0</v>
      </c>
      <c r="AK660" s="54" t="n">
        <f aca="false">MIN(1000,MAX(AK661,IF($A660&gt;=AK$16,0,AK$13*(AK$16-$A660)+AK$14*(AK$16-$A660)^2+AK$15*(AK$16-$A660)^3)))</f>
        <v>0</v>
      </c>
      <c r="AL660" s="54" t="n">
        <f aca="false">MIN(1000,MAX(AL661,IF($A660&gt;=AL$16,0,AL$13*(AL$16-$A660)+AL$14*(AL$16-$A660)^2+AL$15*(AL$16-$A660)^3)))</f>
        <v>0</v>
      </c>
      <c r="AM660" s="54" t="n">
        <f aca="false">MIN(1000,MAX(AM661,IF($A660&gt;=AM$16,0,AM$13*(AM$16-$A660)+AM$14*(AM$16-$A660)^2+AM$15*(AM$16-$A660)^3)))</f>
        <v>0</v>
      </c>
      <c r="AN660" s="54" t="n">
        <f aca="false">MIN(1000,MAX(AN661,IF($A660&gt;=AN$16,0,AN$13*(AN$16-$A660)+AN$14*(AN$16-$A660)^2+AN$15*(AN$16-$A660)^3)))</f>
        <v>0</v>
      </c>
      <c r="AO660" s="54" t="n">
        <f aca="false">MIN(1000,MAX(AO661,IF($A660&gt;=AO$16,0,AO$13*(AO$16-$A660)+AO$14*(AO$16-$A660)^2+AO$15*(AO$16-$A660)^3)))</f>
        <v>0</v>
      </c>
      <c r="AP660" s="54" t="n">
        <f aca="false">MIN(1000,MAX(AP661,IF($A660&gt;=AP$16,0,AP$13*(AP$16-$A660)+AP$14*(AP$16-$A660)^2+AP$15*(AP$16-$A660)^3)))</f>
        <v>0</v>
      </c>
      <c r="AQ660" s="54" t="n">
        <f aca="false">MIN(1000,MAX(AQ661,IF($A660&gt;=AQ$16,0,AQ$13*(AQ$16-$A660)+AQ$14*(AQ$16-$A660)^2+AQ$15*(AQ$16-$A660)^3)))</f>
        <v>0</v>
      </c>
      <c r="AR660" s="54" t="n">
        <f aca="false">MIN(1000,MAX(AR661,IF($A660&gt;=AR$16,0,AR$13*(AR$16-$A660)+AR$14*(AR$16-$A660)^2+AR$15*(AR$16-$A660)^3)))</f>
        <v>0</v>
      </c>
      <c r="AS660" s="54" t="n">
        <f aca="false">MIN(1000,MAX(AS661,IF($A660&gt;=AS$16,0,AS$13*(AS$16-$A660)+AS$14*(AS$16-$A660)^2+AS$15*(AS$16-$A660)^3)))</f>
        <v>0</v>
      </c>
      <c r="AT660" s="54" t="n">
        <f aca="false">MIN(1000,MAX(AT661,IF($A660&gt;=AT$16,0,AT$13*(AT$16-$A660)+AT$14*(AT$16-$A660)^2+AT$15*(AT$16-$A660)^3)))</f>
        <v>0</v>
      </c>
      <c r="AU660" s="54" t="n">
        <f aca="false">MIN(1000,MAX(AU661,IF($A660&gt;=AU$16,0,AU$13*(AU$16-$A660)+AU$14*(AU$16-$A660)^2+AU$15*(AU$16-$A660)^3)))</f>
        <v>0</v>
      </c>
      <c r="AV660" s="54" t="n">
        <f aca="false">MIN(1000,MAX(AV661,IF($A660&gt;=AV$16,0,AV$13*(AV$16-$A660)+AV$14*(AV$16-$A660)^2+AV$15*(AV$16-$A660)^3)))</f>
        <v>0</v>
      </c>
      <c r="AW660" s="54" t="n">
        <f aca="false">MIN(1000,MAX(AW661,IF($A660&gt;=AW$16,0,AW$13*(AW$16-$A660)+AW$14*(AW$16-$A660)^2+AW$15*(AW$16-$A660)^3)))</f>
        <v>0</v>
      </c>
      <c r="AX660" s="54" t="n">
        <f aca="false">MIN(1000,MAX(AX661,IF($A660&gt;=AX$16,0,AX$13*(AX$16-$A660)+AX$14*(AX$16-$A660)^2+AX$15*(AX$16-$A660)^3)))</f>
        <v>17.180064</v>
      </c>
      <c r="AY660" s="54" t="n">
        <f aca="false">MIN(1000,MAX(AY661,IF($A660&gt;=AY$16,0,AY$13*(AY$16-$A660)+AY$14*(AY$16-$A660)^2+AY$15*(AY$16-$A660)^3)))</f>
        <v>0</v>
      </c>
      <c r="AZ660" s="54" t="n">
        <f aca="false">MIN(1000,MAX(AZ661,IF($A660&gt;=AZ$16,0,AZ$13*(AZ$16-$A660)+AZ$14*(AZ$16-$A660)^2+AZ$15*(AZ$16-$A660)^3)))</f>
        <v>0</v>
      </c>
      <c r="BA660" s="54" t="n">
        <f aca="false">MIN(1000,MAX(BA661,IF($A660&gt;=BA$16,0,BA$13*(BA$16-$A660)+BA$14*(BA$16-$A660)^2+BA$15*(BA$16-$A660)^3)))</f>
        <v>0</v>
      </c>
    </row>
    <row r="661" customFormat="false" ht="13.8" hidden="false" customHeight="false" outlineLevel="0" collapsed="false">
      <c r="A661" s="12" t="n">
        <f aca="false">A660+10</f>
        <v>6440</v>
      </c>
      <c r="B661" s="54" t="n">
        <f aca="false">MIN(1000,MAX(B662,IF($A661&gt;=B$16,0,B$13*(B$16-$A661)+B$14*(B$16-$A661)^2+B$15*(B$16-$A661)^3)))</f>
        <v>0</v>
      </c>
      <c r="C661" s="54" t="n">
        <f aca="false">MIN(1000,MAX(C662,IF($A661&gt;=C$16,0,C$13*(C$16-$A661)+C$14*(C$16-$A661)^2+C$15*(C$16-$A661)^3)))</f>
        <v>0</v>
      </c>
      <c r="D661" s="54" t="n">
        <f aca="false">MIN(1000,MAX(D662,IF($A661&gt;=D$16,0,D$13*(D$16-$A661)+D$14*(D$16-$A661)^2+D$15*(D$16-$A661)^3)))</f>
        <v>0</v>
      </c>
      <c r="E661" s="54" t="n">
        <f aca="false">MIN(1000,MAX(E662,IF($A661&gt;=E$16,0,E$13*(E$16-$A661)+E$14*(E$16-$A661)^2+E$15*(E$16-$A661)^3)))</f>
        <v>0</v>
      </c>
      <c r="F661" s="54" t="n">
        <f aca="false">MIN(1000,MAX(F662,IF($A661&gt;=F$16,0,F$13*(F$16-$A661)+F$14*(F$16-$A661)^2+F$15*(F$16-$A661)^3)))</f>
        <v>0</v>
      </c>
      <c r="G661" s="54" t="n">
        <f aca="false">MIN(1000,MAX(G662,IF($A661&gt;=G$16,0,G$13*(G$16-$A661)+G$14*(G$16-$A661)^2+G$15*(G$16-$A661)^3)))</f>
        <v>0</v>
      </c>
      <c r="H661" s="54" t="n">
        <f aca="false">MIN(1000,MAX(H662,IF($A661&gt;=H$16,0,H$13*(H$16-$A661)+H$14*(H$16-$A661)^2+H$15*(H$16-$A661)^3)))</f>
        <v>0</v>
      </c>
      <c r="I661" s="54" t="n">
        <f aca="false">MIN(1000,MAX(I662,IF($A661&gt;=I$16,0,I$13*(I$16-$A661)+I$14*(I$16-$A661)^2+I$15*(I$16-$A661)^3)))</f>
        <v>0</v>
      </c>
      <c r="J661" s="54" t="n">
        <f aca="false">MIN(1000,MAX(J662,IF($A661&gt;=J$16,0,J$13*(J$16-$A661)+J$14*(J$16-$A661)^2+J$15*(J$16-$A661)^3)))</f>
        <v>0</v>
      </c>
      <c r="K661" s="54" t="n">
        <f aca="false">MIN(1000,MAX(K662,IF($A661&gt;=K$16,0,K$13*(K$16-$A661)+K$14*(K$16-$A661)^2+K$15*(K$16-$A661)^3)))</f>
        <v>0</v>
      </c>
      <c r="L661" s="54" t="n">
        <f aca="false">MIN(1000,MAX(L662,IF($A661&gt;=L$16,0,L$13*(L$16-$A661)+L$14*(L$16-$A661)^2+L$15*(L$16-$A661)^3)))</f>
        <v>0</v>
      </c>
      <c r="M661" s="54" t="n">
        <f aca="false">MIN(1000,MAX(M662,IF($A661&gt;=M$16,0,M$13*(M$16-$A661)+M$14*(M$16-$A661)^2+M$15*(M$16-$A661)^3)))</f>
        <v>0</v>
      </c>
      <c r="N661" s="54" t="n">
        <f aca="false">MIN(1000,MAX(N662,IF($A661&gt;=N$16,0,N$13*(N$16-$A661)+N$14*(N$16-$A661)^2+N$15*(N$16-$A661)^3)))</f>
        <v>0</v>
      </c>
      <c r="O661" s="54" t="n">
        <f aca="false">MIN(1000,MAX(O662,IF($A661&gt;=O$16,0,O$13*(O$16-$A661)+O$14*(O$16-$A661)^2+O$15*(O$16-$A661)^3)))</f>
        <v>0</v>
      </c>
      <c r="P661" s="54" t="n">
        <f aca="false">MIN(1000,MAX(P662,IF($A661&gt;=P$16,0,P$13*(P$16-$A661)+P$14*(P$16-$A661)^2+P$15*(P$16-$A661)^3)))</f>
        <v>0</v>
      </c>
      <c r="Q661" s="54" t="n">
        <f aca="false">MIN(1000,MAX(Q662,IF($A661&gt;=Q$16,0,Q$13*(Q$16-$A661)+Q$14*(Q$16-$A661)^2+Q$15*(Q$16-$A661)^3)))</f>
        <v>0</v>
      </c>
      <c r="R661" s="54" t="n">
        <f aca="false">MIN(1000,MAX(R662,IF($A661&gt;=R$16,0,R$13*(R$16-$A661)+R$14*(R$16-$A661)^2+R$15*(R$16-$A661)^3)))</f>
        <v>0</v>
      </c>
      <c r="S661" s="54" t="n">
        <f aca="false">MIN(1000,MAX(S662,IF($A661&gt;=S$16,0,S$13*(S$16-$A661)+S$14*(S$16-$A661)^2+S$15*(S$16-$A661)^3)))</f>
        <v>0</v>
      </c>
      <c r="T661" s="54" t="n">
        <f aca="false">MIN(1000,MAX(T662,IF($A661&gt;=T$16,0,T$13*(T$16-$A661)+T$14*(T$16-$A661)^2+T$15*(T$16-$A661)^3)))</f>
        <v>0</v>
      </c>
      <c r="U661" s="54" t="n">
        <f aca="false">MIN(1000,MAX(U662,IF($A661&gt;=U$16,0,U$13*(U$16-$A661)+U$14*(U$16-$A661)^2+U$15*(U$16-$A661)^3)))</f>
        <v>0</v>
      </c>
      <c r="V661" s="54" t="n">
        <f aca="false">MIN(1000,MAX(V662,IF($A661&gt;=V$16,0,V$13*(V$16-$A661)+V$14*(V$16-$A661)^2+V$15*(V$16-$A661)^3)))</f>
        <v>0</v>
      </c>
      <c r="W661" s="54" t="n">
        <f aca="false">MIN(1000,MAX(W662,IF($A661&gt;=W$16,0,W$13*(W$16-$A661)+W$14*(W$16-$A661)^2+W$15*(W$16-$A661)^3)))</f>
        <v>0.660479999999998</v>
      </c>
      <c r="X661" s="54" t="n">
        <f aca="false">MIN(1000,MAX(X662,IF($A661&gt;=X$16,0,X$13*(X$16-$A661)+X$14*(X$16-$A661)^2+X$15*(X$16-$A661)^3)))</f>
        <v>0</v>
      </c>
      <c r="Y661" s="54" t="n">
        <f aca="false">MIN(1000,MAX(Y662,IF($A661&gt;=Y$16,0,Y$13*(Y$16-$A661)+Y$14*(Y$16-$A661)^2+Y$15*(Y$16-$A661)^3)))</f>
        <v>0</v>
      </c>
      <c r="Z661" s="54" t="n">
        <f aca="false">MIN(1000,MAX(Z662,IF($A661&gt;=Z$16,0,Z$13*(Z$16-$A661)+Z$14*(Z$16-$A661)^2+Z$15*(Z$16-$A661)^3)))</f>
        <v>0</v>
      </c>
      <c r="AC661" s="54" t="n">
        <f aca="false">MIN(1000,MAX(AC662,IF($A661&gt;=AC$16,0,AC$13*(AC$16-$A661)+AC$14*(AC$16-$A661)^2+AC$15*(AC$16-$A661)^3)))</f>
        <v>0</v>
      </c>
      <c r="AD661" s="54" t="n">
        <f aca="false">MIN(1000,MAX(AD662,IF($A661&gt;=AD$16,0,AD$13*(AD$16-$A661)+AD$14*(AD$16-$A661)^2+AD$15*(AD$16-$A661)^3)))</f>
        <v>0</v>
      </c>
      <c r="AE661" s="54" t="n">
        <f aca="false">MIN(1000,MAX(AE662,IF($A661&gt;=AE$16,0,AE$13*(AE$16-$A661)+AE$14*(AE$16-$A661)^2+AE$15*(AE$16-$A661)^3)))</f>
        <v>0</v>
      </c>
      <c r="AF661" s="54" t="n">
        <f aca="false">MIN(1000,MAX(AF662,IF($A661&gt;=AF$16,0,AF$13*(AF$16-$A661)+AF$14*(AF$16-$A661)^2+AF$15*(AF$16-$A661)^3)))</f>
        <v>0</v>
      </c>
      <c r="AG661" s="54" t="n">
        <f aca="false">MIN(1000,MAX(AG662,IF($A661&gt;=AG$16,0,AG$13*(AG$16-$A661)+AG$14*(AG$16-$A661)^2+AG$15*(AG$16-$A661)^3)))</f>
        <v>0</v>
      </c>
      <c r="AH661" s="54" t="n">
        <f aca="false">MIN(1000,MAX(AH662,IF($A661&gt;=AH$16,0,AH$13*(AH$16-$A661)+AH$14*(AH$16-$A661)^2+AH$15*(AH$16-$A661)^3)))</f>
        <v>0</v>
      </c>
      <c r="AI661" s="54" t="n">
        <f aca="false">MIN(1000,MAX(AI662,IF($A661&gt;=AI$16,0,AI$13*(AI$16-$A661)+AI$14*(AI$16-$A661)^2+AI$15*(AI$16-$A661)^3)))</f>
        <v>0</v>
      </c>
      <c r="AJ661" s="54" t="n">
        <f aca="false">MIN(1000,MAX(AJ662,IF($A661&gt;=AJ$16,0,AJ$13*(AJ$16-$A661)+AJ$14*(AJ$16-$A661)^2+AJ$15*(AJ$16-$A661)^3)))</f>
        <v>0</v>
      </c>
      <c r="AK661" s="54" t="n">
        <f aca="false">MIN(1000,MAX(AK662,IF($A661&gt;=AK$16,0,AK$13*(AK$16-$A661)+AK$14*(AK$16-$A661)^2+AK$15*(AK$16-$A661)^3)))</f>
        <v>0</v>
      </c>
      <c r="AL661" s="54" t="n">
        <f aca="false">MIN(1000,MAX(AL662,IF($A661&gt;=AL$16,0,AL$13*(AL$16-$A661)+AL$14*(AL$16-$A661)^2+AL$15*(AL$16-$A661)^3)))</f>
        <v>0</v>
      </c>
      <c r="AM661" s="54" t="n">
        <f aca="false">MIN(1000,MAX(AM662,IF($A661&gt;=AM$16,0,AM$13*(AM$16-$A661)+AM$14*(AM$16-$A661)^2+AM$15*(AM$16-$A661)^3)))</f>
        <v>0</v>
      </c>
      <c r="AN661" s="54" t="n">
        <f aca="false">MIN(1000,MAX(AN662,IF($A661&gt;=AN$16,0,AN$13*(AN$16-$A661)+AN$14*(AN$16-$A661)^2+AN$15*(AN$16-$A661)^3)))</f>
        <v>0</v>
      </c>
      <c r="AO661" s="54" t="n">
        <f aca="false">MIN(1000,MAX(AO662,IF($A661&gt;=AO$16,0,AO$13*(AO$16-$A661)+AO$14*(AO$16-$A661)^2+AO$15*(AO$16-$A661)^3)))</f>
        <v>0</v>
      </c>
      <c r="AP661" s="54" t="n">
        <f aca="false">MIN(1000,MAX(AP662,IF($A661&gt;=AP$16,0,AP$13*(AP$16-$A661)+AP$14*(AP$16-$A661)^2+AP$15*(AP$16-$A661)^3)))</f>
        <v>0</v>
      </c>
      <c r="AQ661" s="54" t="n">
        <f aca="false">MIN(1000,MAX(AQ662,IF($A661&gt;=AQ$16,0,AQ$13*(AQ$16-$A661)+AQ$14*(AQ$16-$A661)^2+AQ$15*(AQ$16-$A661)^3)))</f>
        <v>0</v>
      </c>
      <c r="AR661" s="54" t="n">
        <f aca="false">MIN(1000,MAX(AR662,IF($A661&gt;=AR$16,0,AR$13*(AR$16-$A661)+AR$14*(AR$16-$A661)^2+AR$15*(AR$16-$A661)^3)))</f>
        <v>0</v>
      </c>
      <c r="AS661" s="54" t="n">
        <f aca="false">MIN(1000,MAX(AS662,IF($A661&gt;=AS$16,0,AS$13*(AS$16-$A661)+AS$14*(AS$16-$A661)^2+AS$15*(AS$16-$A661)^3)))</f>
        <v>0</v>
      </c>
      <c r="AT661" s="54" t="n">
        <f aca="false">MIN(1000,MAX(AT662,IF($A661&gt;=AT$16,0,AT$13*(AT$16-$A661)+AT$14*(AT$16-$A661)^2+AT$15*(AT$16-$A661)^3)))</f>
        <v>0</v>
      </c>
      <c r="AU661" s="54" t="n">
        <f aca="false">MIN(1000,MAX(AU662,IF($A661&gt;=AU$16,0,AU$13*(AU$16-$A661)+AU$14*(AU$16-$A661)^2+AU$15*(AU$16-$A661)^3)))</f>
        <v>0</v>
      </c>
      <c r="AV661" s="54" t="n">
        <f aca="false">MIN(1000,MAX(AV662,IF($A661&gt;=AV$16,0,AV$13*(AV$16-$A661)+AV$14*(AV$16-$A661)^2+AV$15*(AV$16-$A661)^3)))</f>
        <v>0</v>
      </c>
      <c r="AW661" s="54" t="n">
        <f aca="false">MIN(1000,MAX(AW662,IF($A661&gt;=AW$16,0,AW$13*(AW$16-$A661)+AW$14*(AW$16-$A661)^2+AW$15*(AW$16-$A661)^3)))</f>
        <v>0</v>
      </c>
      <c r="AX661" s="54" t="n">
        <f aca="false">MIN(1000,MAX(AX662,IF($A661&gt;=AX$16,0,AX$13*(AX$16-$A661)+AX$14*(AX$16-$A661)^2+AX$15*(AX$16-$A661)^3)))</f>
        <v>14.577664</v>
      </c>
      <c r="AY661" s="54" t="n">
        <f aca="false">MIN(1000,MAX(AY662,IF($A661&gt;=AY$16,0,AY$13*(AY$16-$A661)+AY$14*(AY$16-$A661)^2+AY$15*(AY$16-$A661)^3)))</f>
        <v>0</v>
      </c>
      <c r="AZ661" s="54" t="n">
        <f aca="false">MIN(1000,MAX(AZ662,IF($A661&gt;=AZ$16,0,AZ$13*(AZ$16-$A661)+AZ$14*(AZ$16-$A661)^2+AZ$15*(AZ$16-$A661)^3)))</f>
        <v>0</v>
      </c>
      <c r="BA661" s="54" t="n">
        <f aca="false">MIN(1000,MAX(BA662,IF($A661&gt;=BA$16,0,BA$13*(BA$16-$A661)+BA$14*(BA$16-$A661)^2+BA$15*(BA$16-$A661)^3)))</f>
        <v>0</v>
      </c>
    </row>
    <row r="662" customFormat="false" ht="13.8" hidden="false" customHeight="false" outlineLevel="0" collapsed="false">
      <c r="A662" s="12" t="n">
        <f aca="false">A661+10</f>
        <v>6450</v>
      </c>
      <c r="B662" s="54" t="n">
        <f aca="false">MIN(1000,MAX(B663,IF($A662&gt;=B$16,0,B$13*(B$16-$A662)+B$14*(B$16-$A662)^2+B$15*(B$16-$A662)^3)))</f>
        <v>0</v>
      </c>
      <c r="C662" s="54" t="n">
        <f aca="false">MIN(1000,MAX(C663,IF($A662&gt;=C$16,0,C$13*(C$16-$A662)+C$14*(C$16-$A662)^2+C$15*(C$16-$A662)^3)))</f>
        <v>0</v>
      </c>
      <c r="D662" s="54" t="n">
        <f aca="false">MIN(1000,MAX(D663,IF($A662&gt;=D$16,0,D$13*(D$16-$A662)+D$14*(D$16-$A662)^2+D$15*(D$16-$A662)^3)))</f>
        <v>0</v>
      </c>
      <c r="E662" s="54" t="n">
        <f aca="false">MIN(1000,MAX(E663,IF($A662&gt;=E$16,0,E$13*(E$16-$A662)+E$14*(E$16-$A662)^2+E$15*(E$16-$A662)^3)))</f>
        <v>0</v>
      </c>
      <c r="F662" s="54" t="n">
        <f aca="false">MIN(1000,MAX(F663,IF($A662&gt;=F$16,0,F$13*(F$16-$A662)+F$14*(F$16-$A662)^2+F$15*(F$16-$A662)^3)))</f>
        <v>0</v>
      </c>
      <c r="G662" s="54" t="n">
        <f aca="false">MIN(1000,MAX(G663,IF($A662&gt;=G$16,0,G$13*(G$16-$A662)+G$14*(G$16-$A662)^2+G$15*(G$16-$A662)^3)))</f>
        <v>0</v>
      </c>
      <c r="H662" s="54" t="n">
        <f aca="false">MIN(1000,MAX(H663,IF($A662&gt;=H$16,0,H$13*(H$16-$A662)+H$14*(H$16-$A662)^2+H$15*(H$16-$A662)^3)))</f>
        <v>0</v>
      </c>
      <c r="I662" s="54" t="n">
        <f aca="false">MIN(1000,MAX(I663,IF($A662&gt;=I$16,0,I$13*(I$16-$A662)+I$14*(I$16-$A662)^2+I$15*(I$16-$A662)^3)))</f>
        <v>0</v>
      </c>
      <c r="J662" s="54" t="n">
        <f aca="false">MIN(1000,MAX(J663,IF($A662&gt;=J$16,0,J$13*(J$16-$A662)+J$14*(J$16-$A662)^2+J$15*(J$16-$A662)^3)))</f>
        <v>0</v>
      </c>
      <c r="K662" s="54" t="n">
        <f aca="false">MIN(1000,MAX(K663,IF($A662&gt;=K$16,0,K$13*(K$16-$A662)+K$14*(K$16-$A662)^2+K$15*(K$16-$A662)^3)))</f>
        <v>0</v>
      </c>
      <c r="L662" s="54" t="n">
        <f aca="false">MIN(1000,MAX(L663,IF($A662&gt;=L$16,0,L$13*(L$16-$A662)+L$14*(L$16-$A662)^2+L$15*(L$16-$A662)^3)))</f>
        <v>0</v>
      </c>
      <c r="M662" s="54" t="n">
        <f aca="false">MIN(1000,MAX(M663,IF($A662&gt;=M$16,0,M$13*(M$16-$A662)+M$14*(M$16-$A662)^2+M$15*(M$16-$A662)^3)))</f>
        <v>0</v>
      </c>
      <c r="N662" s="54" t="n">
        <f aca="false">MIN(1000,MAX(N663,IF($A662&gt;=N$16,0,N$13*(N$16-$A662)+N$14*(N$16-$A662)^2+N$15*(N$16-$A662)^3)))</f>
        <v>0</v>
      </c>
      <c r="O662" s="54" t="n">
        <f aca="false">MIN(1000,MAX(O663,IF($A662&gt;=O$16,0,O$13*(O$16-$A662)+O$14*(O$16-$A662)^2+O$15*(O$16-$A662)^3)))</f>
        <v>0</v>
      </c>
      <c r="P662" s="54" t="n">
        <f aca="false">MIN(1000,MAX(P663,IF($A662&gt;=P$16,0,P$13*(P$16-$A662)+P$14*(P$16-$A662)^2+P$15*(P$16-$A662)^3)))</f>
        <v>0</v>
      </c>
      <c r="Q662" s="54" t="n">
        <f aca="false">MIN(1000,MAX(Q663,IF($A662&gt;=Q$16,0,Q$13*(Q$16-$A662)+Q$14*(Q$16-$A662)^2+Q$15*(Q$16-$A662)^3)))</f>
        <v>0</v>
      </c>
      <c r="R662" s="54" t="n">
        <f aca="false">MIN(1000,MAX(R663,IF($A662&gt;=R$16,0,R$13*(R$16-$A662)+R$14*(R$16-$A662)^2+R$15*(R$16-$A662)^3)))</f>
        <v>0</v>
      </c>
      <c r="S662" s="54" t="n">
        <f aca="false">MIN(1000,MAX(S663,IF($A662&gt;=S$16,0,S$13*(S$16-$A662)+S$14*(S$16-$A662)^2+S$15*(S$16-$A662)^3)))</f>
        <v>0</v>
      </c>
      <c r="T662" s="54" t="n">
        <f aca="false">MIN(1000,MAX(T663,IF($A662&gt;=T$16,0,T$13*(T$16-$A662)+T$14*(T$16-$A662)^2+T$15*(T$16-$A662)^3)))</f>
        <v>0</v>
      </c>
      <c r="U662" s="54" t="n">
        <f aca="false">MIN(1000,MAX(U663,IF($A662&gt;=U$16,0,U$13*(U$16-$A662)+U$14*(U$16-$A662)^2+U$15*(U$16-$A662)^3)))</f>
        <v>0</v>
      </c>
      <c r="V662" s="54" t="n">
        <f aca="false">MIN(1000,MAX(V663,IF($A662&gt;=V$16,0,V$13*(V$16-$A662)+V$14*(V$16-$A662)^2+V$15*(V$16-$A662)^3)))</f>
        <v>0</v>
      </c>
      <c r="W662" s="54" t="n">
        <f aca="false">MIN(1000,MAX(W663,IF($A662&gt;=W$16,0,W$13*(W$16-$A662)+W$14*(W$16-$A662)^2+W$15*(W$16-$A662)^3)))</f>
        <v>0.531479999999998</v>
      </c>
      <c r="X662" s="54" t="n">
        <f aca="false">MIN(1000,MAX(X663,IF($A662&gt;=X$16,0,X$13*(X$16-$A662)+X$14*(X$16-$A662)^2+X$15*(X$16-$A662)^3)))</f>
        <v>0</v>
      </c>
      <c r="Y662" s="54" t="n">
        <f aca="false">MIN(1000,MAX(Y663,IF($A662&gt;=Y$16,0,Y$13*(Y$16-$A662)+Y$14*(Y$16-$A662)^2+Y$15*(Y$16-$A662)^3)))</f>
        <v>0</v>
      </c>
      <c r="Z662" s="54" t="n">
        <f aca="false">MIN(1000,MAX(Z663,IF($A662&gt;=Z$16,0,Z$13*(Z$16-$A662)+Z$14*(Z$16-$A662)^2+Z$15*(Z$16-$A662)^3)))</f>
        <v>0</v>
      </c>
      <c r="AC662" s="54" t="n">
        <f aca="false">MIN(1000,MAX(AC663,IF($A662&gt;=AC$16,0,AC$13*(AC$16-$A662)+AC$14*(AC$16-$A662)^2+AC$15*(AC$16-$A662)^3)))</f>
        <v>0</v>
      </c>
      <c r="AD662" s="54" t="n">
        <f aca="false">MIN(1000,MAX(AD663,IF($A662&gt;=AD$16,0,AD$13*(AD$16-$A662)+AD$14*(AD$16-$A662)^2+AD$15*(AD$16-$A662)^3)))</f>
        <v>0</v>
      </c>
      <c r="AE662" s="54" t="n">
        <f aca="false">MIN(1000,MAX(AE663,IF($A662&gt;=AE$16,0,AE$13*(AE$16-$A662)+AE$14*(AE$16-$A662)^2+AE$15*(AE$16-$A662)^3)))</f>
        <v>0</v>
      </c>
      <c r="AF662" s="54" t="n">
        <f aca="false">MIN(1000,MAX(AF663,IF($A662&gt;=AF$16,0,AF$13*(AF$16-$A662)+AF$14*(AF$16-$A662)^2+AF$15*(AF$16-$A662)^3)))</f>
        <v>0</v>
      </c>
      <c r="AG662" s="54" t="n">
        <f aca="false">MIN(1000,MAX(AG663,IF($A662&gt;=AG$16,0,AG$13*(AG$16-$A662)+AG$14*(AG$16-$A662)^2+AG$15*(AG$16-$A662)^3)))</f>
        <v>0</v>
      </c>
      <c r="AH662" s="54" t="n">
        <f aca="false">MIN(1000,MAX(AH663,IF($A662&gt;=AH$16,0,AH$13*(AH$16-$A662)+AH$14*(AH$16-$A662)^2+AH$15*(AH$16-$A662)^3)))</f>
        <v>0</v>
      </c>
      <c r="AI662" s="54" t="n">
        <f aca="false">MIN(1000,MAX(AI663,IF($A662&gt;=AI$16,0,AI$13*(AI$16-$A662)+AI$14*(AI$16-$A662)^2+AI$15*(AI$16-$A662)^3)))</f>
        <v>0</v>
      </c>
      <c r="AJ662" s="54" t="n">
        <f aca="false">MIN(1000,MAX(AJ663,IF($A662&gt;=AJ$16,0,AJ$13*(AJ$16-$A662)+AJ$14*(AJ$16-$A662)^2+AJ$15*(AJ$16-$A662)^3)))</f>
        <v>0</v>
      </c>
      <c r="AK662" s="54" t="n">
        <f aca="false">MIN(1000,MAX(AK663,IF($A662&gt;=AK$16,0,AK$13*(AK$16-$A662)+AK$14*(AK$16-$A662)^2+AK$15*(AK$16-$A662)^3)))</f>
        <v>0</v>
      </c>
      <c r="AL662" s="54" t="n">
        <f aca="false">MIN(1000,MAX(AL663,IF($A662&gt;=AL$16,0,AL$13*(AL$16-$A662)+AL$14*(AL$16-$A662)^2+AL$15*(AL$16-$A662)^3)))</f>
        <v>0</v>
      </c>
      <c r="AM662" s="54" t="n">
        <f aca="false">MIN(1000,MAX(AM663,IF($A662&gt;=AM$16,0,AM$13*(AM$16-$A662)+AM$14*(AM$16-$A662)^2+AM$15*(AM$16-$A662)^3)))</f>
        <v>0</v>
      </c>
      <c r="AN662" s="54" t="n">
        <f aca="false">MIN(1000,MAX(AN663,IF($A662&gt;=AN$16,0,AN$13*(AN$16-$A662)+AN$14*(AN$16-$A662)^2+AN$15*(AN$16-$A662)^3)))</f>
        <v>0</v>
      </c>
      <c r="AO662" s="54" t="n">
        <f aca="false">MIN(1000,MAX(AO663,IF($A662&gt;=AO$16,0,AO$13*(AO$16-$A662)+AO$14*(AO$16-$A662)^2+AO$15*(AO$16-$A662)^3)))</f>
        <v>0</v>
      </c>
      <c r="AP662" s="54" t="n">
        <f aca="false">MIN(1000,MAX(AP663,IF($A662&gt;=AP$16,0,AP$13*(AP$16-$A662)+AP$14*(AP$16-$A662)^2+AP$15*(AP$16-$A662)^3)))</f>
        <v>0</v>
      </c>
      <c r="AQ662" s="54" t="n">
        <f aca="false">MIN(1000,MAX(AQ663,IF($A662&gt;=AQ$16,0,AQ$13*(AQ$16-$A662)+AQ$14*(AQ$16-$A662)^2+AQ$15*(AQ$16-$A662)^3)))</f>
        <v>0</v>
      </c>
      <c r="AR662" s="54" t="n">
        <f aca="false">MIN(1000,MAX(AR663,IF($A662&gt;=AR$16,0,AR$13*(AR$16-$A662)+AR$14*(AR$16-$A662)^2+AR$15*(AR$16-$A662)^3)))</f>
        <v>0</v>
      </c>
      <c r="AS662" s="54" t="n">
        <f aca="false">MIN(1000,MAX(AS663,IF($A662&gt;=AS$16,0,AS$13*(AS$16-$A662)+AS$14*(AS$16-$A662)^2+AS$15*(AS$16-$A662)^3)))</f>
        <v>0</v>
      </c>
      <c r="AT662" s="54" t="n">
        <f aca="false">MIN(1000,MAX(AT663,IF($A662&gt;=AT$16,0,AT$13*(AT$16-$A662)+AT$14*(AT$16-$A662)^2+AT$15*(AT$16-$A662)^3)))</f>
        <v>0</v>
      </c>
      <c r="AU662" s="54" t="n">
        <f aca="false">MIN(1000,MAX(AU663,IF($A662&gt;=AU$16,0,AU$13*(AU$16-$A662)+AU$14*(AU$16-$A662)^2+AU$15*(AU$16-$A662)^3)))</f>
        <v>0</v>
      </c>
      <c r="AV662" s="54" t="n">
        <f aca="false">MIN(1000,MAX(AV663,IF($A662&gt;=AV$16,0,AV$13*(AV$16-$A662)+AV$14*(AV$16-$A662)^2+AV$15*(AV$16-$A662)^3)))</f>
        <v>0</v>
      </c>
      <c r="AW662" s="54" t="n">
        <f aca="false">MIN(1000,MAX(AW663,IF($A662&gt;=AW$16,0,AW$13*(AW$16-$A662)+AW$14*(AW$16-$A662)^2+AW$15*(AW$16-$A662)^3)))</f>
        <v>0</v>
      </c>
      <c r="AX662" s="54" t="n">
        <f aca="false">MIN(1000,MAX(AX663,IF($A662&gt;=AX$16,0,AX$13*(AX$16-$A662)+AX$14*(AX$16-$A662)^2+AX$15*(AX$16-$A662)^3)))</f>
        <v>11.895264</v>
      </c>
      <c r="AY662" s="54" t="n">
        <f aca="false">MIN(1000,MAX(AY663,IF($A662&gt;=AY$16,0,AY$13*(AY$16-$A662)+AY$14*(AY$16-$A662)^2+AY$15*(AY$16-$A662)^3)))</f>
        <v>0</v>
      </c>
      <c r="AZ662" s="54" t="n">
        <f aca="false">MIN(1000,MAX(AZ663,IF($A662&gt;=AZ$16,0,AZ$13*(AZ$16-$A662)+AZ$14*(AZ$16-$A662)^2+AZ$15*(AZ$16-$A662)^3)))</f>
        <v>0</v>
      </c>
      <c r="BA662" s="54" t="n">
        <f aca="false">MIN(1000,MAX(BA663,IF($A662&gt;=BA$16,0,BA$13*(BA$16-$A662)+BA$14*(BA$16-$A662)^2+BA$15*(BA$16-$A662)^3)))</f>
        <v>0</v>
      </c>
    </row>
    <row r="663" customFormat="false" ht="13.8" hidden="false" customHeight="false" outlineLevel="0" collapsed="false">
      <c r="A663" s="12" t="n">
        <f aca="false">A662+10</f>
        <v>6460</v>
      </c>
      <c r="B663" s="54" t="n">
        <f aca="false">MIN(1000,MAX(B664,IF($A663&gt;=B$16,0,B$13*(B$16-$A663)+B$14*(B$16-$A663)^2+B$15*(B$16-$A663)^3)))</f>
        <v>0</v>
      </c>
      <c r="C663" s="54" t="n">
        <f aca="false">MIN(1000,MAX(C664,IF($A663&gt;=C$16,0,C$13*(C$16-$A663)+C$14*(C$16-$A663)^2+C$15*(C$16-$A663)^3)))</f>
        <v>0</v>
      </c>
      <c r="D663" s="54" t="n">
        <f aca="false">MIN(1000,MAX(D664,IF($A663&gt;=D$16,0,D$13*(D$16-$A663)+D$14*(D$16-$A663)^2+D$15*(D$16-$A663)^3)))</f>
        <v>0</v>
      </c>
      <c r="E663" s="54" t="n">
        <f aca="false">MIN(1000,MAX(E664,IF($A663&gt;=E$16,0,E$13*(E$16-$A663)+E$14*(E$16-$A663)^2+E$15*(E$16-$A663)^3)))</f>
        <v>0</v>
      </c>
      <c r="F663" s="54" t="n">
        <f aca="false">MIN(1000,MAX(F664,IF($A663&gt;=F$16,0,F$13*(F$16-$A663)+F$14*(F$16-$A663)^2+F$15*(F$16-$A663)^3)))</f>
        <v>0</v>
      </c>
      <c r="G663" s="54" t="n">
        <f aca="false">MIN(1000,MAX(G664,IF($A663&gt;=G$16,0,G$13*(G$16-$A663)+G$14*(G$16-$A663)^2+G$15*(G$16-$A663)^3)))</f>
        <v>0</v>
      </c>
      <c r="H663" s="54" t="n">
        <f aca="false">MIN(1000,MAX(H664,IF($A663&gt;=H$16,0,H$13*(H$16-$A663)+H$14*(H$16-$A663)^2+H$15*(H$16-$A663)^3)))</f>
        <v>0</v>
      </c>
      <c r="I663" s="54" t="n">
        <f aca="false">MIN(1000,MAX(I664,IF($A663&gt;=I$16,0,I$13*(I$16-$A663)+I$14*(I$16-$A663)^2+I$15*(I$16-$A663)^3)))</f>
        <v>0</v>
      </c>
      <c r="J663" s="54" t="n">
        <f aca="false">MIN(1000,MAX(J664,IF($A663&gt;=J$16,0,J$13*(J$16-$A663)+J$14*(J$16-$A663)^2+J$15*(J$16-$A663)^3)))</f>
        <v>0</v>
      </c>
      <c r="K663" s="54" t="n">
        <f aca="false">MIN(1000,MAX(K664,IF($A663&gt;=K$16,0,K$13*(K$16-$A663)+K$14*(K$16-$A663)^2+K$15*(K$16-$A663)^3)))</f>
        <v>0</v>
      </c>
      <c r="L663" s="54" t="n">
        <f aca="false">MIN(1000,MAX(L664,IF($A663&gt;=L$16,0,L$13*(L$16-$A663)+L$14*(L$16-$A663)^2+L$15*(L$16-$A663)^3)))</f>
        <v>0</v>
      </c>
      <c r="M663" s="54" t="n">
        <f aca="false">MIN(1000,MAX(M664,IF($A663&gt;=M$16,0,M$13*(M$16-$A663)+M$14*(M$16-$A663)^2+M$15*(M$16-$A663)^3)))</f>
        <v>0</v>
      </c>
      <c r="N663" s="54" t="n">
        <f aca="false">MIN(1000,MAX(N664,IF($A663&gt;=N$16,0,N$13*(N$16-$A663)+N$14*(N$16-$A663)^2+N$15*(N$16-$A663)^3)))</f>
        <v>0</v>
      </c>
      <c r="O663" s="54" t="n">
        <f aca="false">MIN(1000,MAX(O664,IF($A663&gt;=O$16,0,O$13*(O$16-$A663)+O$14*(O$16-$A663)^2+O$15*(O$16-$A663)^3)))</f>
        <v>0</v>
      </c>
      <c r="P663" s="54" t="n">
        <f aca="false">MIN(1000,MAX(P664,IF($A663&gt;=P$16,0,P$13*(P$16-$A663)+P$14*(P$16-$A663)^2+P$15*(P$16-$A663)^3)))</f>
        <v>0</v>
      </c>
      <c r="Q663" s="54" t="n">
        <f aca="false">MIN(1000,MAX(Q664,IF($A663&gt;=Q$16,0,Q$13*(Q$16-$A663)+Q$14*(Q$16-$A663)^2+Q$15*(Q$16-$A663)^3)))</f>
        <v>0</v>
      </c>
      <c r="R663" s="54" t="n">
        <f aca="false">MIN(1000,MAX(R664,IF($A663&gt;=R$16,0,R$13*(R$16-$A663)+R$14*(R$16-$A663)^2+R$15*(R$16-$A663)^3)))</f>
        <v>0</v>
      </c>
      <c r="S663" s="54" t="n">
        <f aca="false">MIN(1000,MAX(S664,IF($A663&gt;=S$16,0,S$13*(S$16-$A663)+S$14*(S$16-$A663)^2+S$15*(S$16-$A663)^3)))</f>
        <v>0</v>
      </c>
      <c r="T663" s="54" t="n">
        <f aca="false">MIN(1000,MAX(T664,IF($A663&gt;=T$16,0,T$13*(T$16-$A663)+T$14*(T$16-$A663)^2+T$15*(T$16-$A663)^3)))</f>
        <v>0</v>
      </c>
      <c r="U663" s="54" t="n">
        <f aca="false">MIN(1000,MAX(U664,IF($A663&gt;=U$16,0,U$13*(U$16-$A663)+U$14*(U$16-$A663)^2+U$15*(U$16-$A663)^3)))</f>
        <v>0</v>
      </c>
      <c r="V663" s="54" t="n">
        <f aca="false">MIN(1000,MAX(V664,IF($A663&gt;=V$16,0,V$13*(V$16-$A663)+V$14*(V$16-$A663)^2+V$15*(V$16-$A663)^3)))</f>
        <v>0</v>
      </c>
      <c r="W663" s="54" t="n">
        <f aca="false">MIN(1000,MAX(W664,IF($A663&gt;=W$16,0,W$13*(W$16-$A663)+W$14*(W$16-$A663)^2+W$15*(W$16-$A663)^3)))</f>
        <v>0.402479999999998</v>
      </c>
      <c r="X663" s="54" t="n">
        <f aca="false">MIN(1000,MAX(X664,IF($A663&gt;=X$16,0,X$13*(X$16-$A663)+X$14*(X$16-$A663)^2+X$15*(X$16-$A663)^3)))</f>
        <v>0</v>
      </c>
      <c r="Y663" s="54" t="n">
        <f aca="false">MIN(1000,MAX(Y664,IF($A663&gt;=Y$16,0,Y$13*(Y$16-$A663)+Y$14*(Y$16-$A663)^2+Y$15*(Y$16-$A663)^3)))</f>
        <v>0</v>
      </c>
      <c r="Z663" s="54" t="n">
        <f aca="false">MIN(1000,MAX(Z664,IF($A663&gt;=Z$16,0,Z$13*(Z$16-$A663)+Z$14*(Z$16-$A663)^2+Z$15*(Z$16-$A663)^3)))</f>
        <v>0</v>
      </c>
      <c r="AC663" s="54" t="n">
        <f aca="false">MIN(1000,MAX(AC664,IF($A663&gt;=AC$16,0,AC$13*(AC$16-$A663)+AC$14*(AC$16-$A663)^2+AC$15*(AC$16-$A663)^3)))</f>
        <v>0</v>
      </c>
      <c r="AD663" s="54" t="n">
        <f aca="false">MIN(1000,MAX(AD664,IF($A663&gt;=AD$16,0,AD$13*(AD$16-$A663)+AD$14*(AD$16-$A663)^2+AD$15*(AD$16-$A663)^3)))</f>
        <v>0</v>
      </c>
      <c r="AE663" s="54" t="n">
        <f aca="false">MIN(1000,MAX(AE664,IF($A663&gt;=AE$16,0,AE$13*(AE$16-$A663)+AE$14*(AE$16-$A663)^2+AE$15*(AE$16-$A663)^3)))</f>
        <v>0</v>
      </c>
      <c r="AF663" s="54" t="n">
        <f aca="false">MIN(1000,MAX(AF664,IF($A663&gt;=AF$16,0,AF$13*(AF$16-$A663)+AF$14*(AF$16-$A663)^2+AF$15*(AF$16-$A663)^3)))</f>
        <v>0</v>
      </c>
      <c r="AG663" s="54" t="n">
        <f aca="false">MIN(1000,MAX(AG664,IF($A663&gt;=AG$16,0,AG$13*(AG$16-$A663)+AG$14*(AG$16-$A663)^2+AG$15*(AG$16-$A663)^3)))</f>
        <v>0</v>
      </c>
      <c r="AH663" s="54" t="n">
        <f aca="false">MIN(1000,MAX(AH664,IF($A663&gt;=AH$16,0,AH$13*(AH$16-$A663)+AH$14*(AH$16-$A663)^2+AH$15*(AH$16-$A663)^3)))</f>
        <v>0</v>
      </c>
      <c r="AI663" s="54" t="n">
        <f aca="false">MIN(1000,MAX(AI664,IF($A663&gt;=AI$16,0,AI$13*(AI$16-$A663)+AI$14*(AI$16-$A663)^2+AI$15*(AI$16-$A663)^3)))</f>
        <v>0</v>
      </c>
      <c r="AJ663" s="54" t="n">
        <f aca="false">MIN(1000,MAX(AJ664,IF($A663&gt;=AJ$16,0,AJ$13*(AJ$16-$A663)+AJ$14*(AJ$16-$A663)^2+AJ$15*(AJ$16-$A663)^3)))</f>
        <v>0</v>
      </c>
      <c r="AK663" s="54" t="n">
        <f aca="false">MIN(1000,MAX(AK664,IF($A663&gt;=AK$16,0,AK$13*(AK$16-$A663)+AK$14*(AK$16-$A663)^2+AK$15*(AK$16-$A663)^3)))</f>
        <v>0</v>
      </c>
      <c r="AL663" s="54" t="n">
        <f aca="false">MIN(1000,MAX(AL664,IF($A663&gt;=AL$16,0,AL$13*(AL$16-$A663)+AL$14*(AL$16-$A663)^2+AL$15*(AL$16-$A663)^3)))</f>
        <v>0</v>
      </c>
      <c r="AM663" s="54" t="n">
        <f aca="false">MIN(1000,MAX(AM664,IF($A663&gt;=AM$16,0,AM$13*(AM$16-$A663)+AM$14*(AM$16-$A663)^2+AM$15*(AM$16-$A663)^3)))</f>
        <v>0</v>
      </c>
      <c r="AN663" s="54" t="n">
        <f aca="false">MIN(1000,MAX(AN664,IF($A663&gt;=AN$16,0,AN$13*(AN$16-$A663)+AN$14*(AN$16-$A663)^2+AN$15*(AN$16-$A663)^3)))</f>
        <v>0</v>
      </c>
      <c r="AO663" s="54" t="n">
        <f aca="false">MIN(1000,MAX(AO664,IF($A663&gt;=AO$16,0,AO$13*(AO$16-$A663)+AO$14*(AO$16-$A663)^2+AO$15*(AO$16-$A663)^3)))</f>
        <v>0</v>
      </c>
      <c r="AP663" s="54" t="n">
        <f aca="false">MIN(1000,MAX(AP664,IF($A663&gt;=AP$16,0,AP$13*(AP$16-$A663)+AP$14*(AP$16-$A663)^2+AP$15*(AP$16-$A663)^3)))</f>
        <v>0</v>
      </c>
      <c r="AQ663" s="54" t="n">
        <f aca="false">MIN(1000,MAX(AQ664,IF($A663&gt;=AQ$16,0,AQ$13*(AQ$16-$A663)+AQ$14*(AQ$16-$A663)^2+AQ$15*(AQ$16-$A663)^3)))</f>
        <v>0</v>
      </c>
      <c r="AR663" s="54" t="n">
        <f aca="false">MIN(1000,MAX(AR664,IF($A663&gt;=AR$16,0,AR$13*(AR$16-$A663)+AR$14*(AR$16-$A663)^2+AR$15*(AR$16-$A663)^3)))</f>
        <v>0</v>
      </c>
      <c r="AS663" s="54" t="n">
        <f aca="false">MIN(1000,MAX(AS664,IF($A663&gt;=AS$16,0,AS$13*(AS$16-$A663)+AS$14*(AS$16-$A663)^2+AS$15*(AS$16-$A663)^3)))</f>
        <v>0</v>
      </c>
      <c r="AT663" s="54" t="n">
        <f aca="false">MIN(1000,MAX(AT664,IF($A663&gt;=AT$16,0,AT$13*(AT$16-$A663)+AT$14*(AT$16-$A663)^2+AT$15*(AT$16-$A663)^3)))</f>
        <v>0</v>
      </c>
      <c r="AU663" s="54" t="n">
        <f aca="false">MIN(1000,MAX(AU664,IF($A663&gt;=AU$16,0,AU$13*(AU$16-$A663)+AU$14*(AU$16-$A663)^2+AU$15*(AU$16-$A663)^3)))</f>
        <v>0</v>
      </c>
      <c r="AV663" s="54" t="n">
        <f aca="false">MIN(1000,MAX(AV664,IF($A663&gt;=AV$16,0,AV$13*(AV$16-$A663)+AV$14*(AV$16-$A663)^2+AV$15*(AV$16-$A663)^3)))</f>
        <v>0</v>
      </c>
      <c r="AW663" s="54" t="n">
        <f aca="false">MIN(1000,MAX(AW664,IF($A663&gt;=AW$16,0,AW$13*(AW$16-$A663)+AW$14*(AW$16-$A663)^2+AW$15*(AW$16-$A663)^3)))</f>
        <v>0</v>
      </c>
      <c r="AX663" s="54" t="n">
        <f aca="false">MIN(1000,MAX(AX664,IF($A663&gt;=AX$16,0,AX$13*(AX$16-$A663)+AX$14*(AX$16-$A663)^2+AX$15*(AX$16-$A663)^3)))</f>
        <v>9.13286399999995</v>
      </c>
      <c r="AY663" s="54" t="n">
        <f aca="false">MIN(1000,MAX(AY664,IF($A663&gt;=AY$16,0,AY$13*(AY$16-$A663)+AY$14*(AY$16-$A663)^2+AY$15*(AY$16-$A663)^3)))</f>
        <v>0</v>
      </c>
      <c r="AZ663" s="54" t="n">
        <f aca="false">MIN(1000,MAX(AZ664,IF($A663&gt;=AZ$16,0,AZ$13*(AZ$16-$A663)+AZ$14*(AZ$16-$A663)^2+AZ$15*(AZ$16-$A663)^3)))</f>
        <v>0</v>
      </c>
      <c r="BA663" s="54" t="n">
        <f aca="false">MIN(1000,MAX(BA664,IF($A663&gt;=BA$16,0,BA$13*(BA$16-$A663)+BA$14*(BA$16-$A663)^2+BA$15*(BA$16-$A663)^3)))</f>
        <v>0</v>
      </c>
    </row>
    <row r="664" customFormat="false" ht="13.8" hidden="false" customHeight="false" outlineLevel="0" collapsed="false">
      <c r="A664" s="12" t="n">
        <f aca="false">A663+10</f>
        <v>6470</v>
      </c>
      <c r="B664" s="54" t="n">
        <f aca="false">MIN(1000,MAX(B665,IF($A664&gt;=B$16,0,B$13*(B$16-$A664)+B$14*(B$16-$A664)^2+B$15*(B$16-$A664)^3)))</f>
        <v>0</v>
      </c>
      <c r="C664" s="54" t="n">
        <f aca="false">MIN(1000,MAX(C665,IF($A664&gt;=C$16,0,C$13*(C$16-$A664)+C$14*(C$16-$A664)^2+C$15*(C$16-$A664)^3)))</f>
        <v>0</v>
      </c>
      <c r="D664" s="54" t="n">
        <f aca="false">MIN(1000,MAX(D665,IF($A664&gt;=D$16,0,D$13*(D$16-$A664)+D$14*(D$16-$A664)^2+D$15*(D$16-$A664)^3)))</f>
        <v>0</v>
      </c>
      <c r="E664" s="54" t="n">
        <f aca="false">MIN(1000,MAX(E665,IF($A664&gt;=E$16,0,E$13*(E$16-$A664)+E$14*(E$16-$A664)^2+E$15*(E$16-$A664)^3)))</f>
        <v>0</v>
      </c>
      <c r="F664" s="54" t="n">
        <f aca="false">MIN(1000,MAX(F665,IF($A664&gt;=F$16,0,F$13*(F$16-$A664)+F$14*(F$16-$A664)^2+F$15*(F$16-$A664)^3)))</f>
        <v>0</v>
      </c>
      <c r="G664" s="54" t="n">
        <f aca="false">MIN(1000,MAX(G665,IF($A664&gt;=G$16,0,G$13*(G$16-$A664)+G$14*(G$16-$A664)^2+G$15*(G$16-$A664)^3)))</f>
        <v>0</v>
      </c>
      <c r="H664" s="54" t="n">
        <f aca="false">MIN(1000,MAX(H665,IF($A664&gt;=H$16,0,H$13*(H$16-$A664)+H$14*(H$16-$A664)^2+H$15*(H$16-$A664)^3)))</f>
        <v>0</v>
      </c>
      <c r="I664" s="54" t="n">
        <f aca="false">MIN(1000,MAX(I665,IF($A664&gt;=I$16,0,I$13*(I$16-$A664)+I$14*(I$16-$A664)^2+I$15*(I$16-$A664)^3)))</f>
        <v>0</v>
      </c>
      <c r="J664" s="54" t="n">
        <f aca="false">MIN(1000,MAX(J665,IF($A664&gt;=J$16,0,J$13*(J$16-$A664)+J$14*(J$16-$A664)^2+J$15*(J$16-$A664)^3)))</f>
        <v>0</v>
      </c>
      <c r="K664" s="54" t="n">
        <f aca="false">MIN(1000,MAX(K665,IF($A664&gt;=K$16,0,K$13*(K$16-$A664)+K$14*(K$16-$A664)^2+K$15*(K$16-$A664)^3)))</f>
        <v>0</v>
      </c>
      <c r="L664" s="54" t="n">
        <f aca="false">MIN(1000,MAX(L665,IF($A664&gt;=L$16,0,L$13*(L$16-$A664)+L$14*(L$16-$A664)^2+L$15*(L$16-$A664)^3)))</f>
        <v>0</v>
      </c>
      <c r="M664" s="54" t="n">
        <f aca="false">MIN(1000,MAX(M665,IF($A664&gt;=M$16,0,M$13*(M$16-$A664)+M$14*(M$16-$A664)^2+M$15*(M$16-$A664)^3)))</f>
        <v>0</v>
      </c>
      <c r="N664" s="54" t="n">
        <f aca="false">MIN(1000,MAX(N665,IF($A664&gt;=N$16,0,N$13*(N$16-$A664)+N$14*(N$16-$A664)^2+N$15*(N$16-$A664)^3)))</f>
        <v>0</v>
      </c>
      <c r="O664" s="54" t="n">
        <f aca="false">MIN(1000,MAX(O665,IF($A664&gt;=O$16,0,O$13*(O$16-$A664)+O$14*(O$16-$A664)^2+O$15*(O$16-$A664)^3)))</f>
        <v>0</v>
      </c>
      <c r="P664" s="54" t="n">
        <f aca="false">MIN(1000,MAX(P665,IF($A664&gt;=P$16,0,P$13*(P$16-$A664)+P$14*(P$16-$A664)^2+P$15*(P$16-$A664)^3)))</f>
        <v>0</v>
      </c>
      <c r="Q664" s="54" t="n">
        <f aca="false">MIN(1000,MAX(Q665,IF($A664&gt;=Q$16,0,Q$13*(Q$16-$A664)+Q$14*(Q$16-$A664)^2+Q$15*(Q$16-$A664)^3)))</f>
        <v>0</v>
      </c>
      <c r="R664" s="54" t="n">
        <f aca="false">MIN(1000,MAX(R665,IF($A664&gt;=R$16,0,R$13*(R$16-$A664)+R$14*(R$16-$A664)^2+R$15*(R$16-$A664)^3)))</f>
        <v>0</v>
      </c>
      <c r="S664" s="54" t="n">
        <f aca="false">MIN(1000,MAX(S665,IF($A664&gt;=S$16,0,S$13*(S$16-$A664)+S$14*(S$16-$A664)^2+S$15*(S$16-$A664)^3)))</f>
        <v>0</v>
      </c>
      <c r="T664" s="54" t="n">
        <f aca="false">MIN(1000,MAX(T665,IF($A664&gt;=T$16,0,T$13*(T$16-$A664)+T$14*(T$16-$A664)^2+T$15*(T$16-$A664)^3)))</f>
        <v>0</v>
      </c>
      <c r="U664" s="54" t="n">
        <f aca="false">MIN(1000,MAX(U665,IF($A664&gt;=U$16,0,U$13*(U$16-$A664)+U$14*(U$16-$A664)^2+U$15*(U$16-$A664)^3)))</f>
        <v>0</v>
      </c>
      <c r="V664" s="54" t="n">
        <f aca="false">MIN(1000,MAX(V665,IF($A664&gt;=V$16,0,V$13*(V$16-$A664)+V$14*(V$16-$A664)^2+V$15*(V$16-$A664)^3)))</f>
        <v>0</v>
      </c>
      <c r="W664" s="54" t="n">
        <f aca="false">MIN(1000,MAX(W665,IF($A664&gt;=W$16,0,W$13*(W$16-$A664)+W$14*(W$16-$A664)^2+W$15*(W$16-$A664)^3)))</f>
        <v>0.273479999999998</v>
      </c>
      <c r="X664" s="54" t="n">
        <f aca="false">MIN(1000,MAX(X665,IF($A664&gt;=X$16,0,X$13*(X$16-$A664)+X$14*(X$16-$A664)^2+X$15*(X$16-$A664)^3)))</f>
        <v>0</v>
      </c>
      <c r="Y664" s="54" t="n">
        <f aca="false">MIN(1000,MAX(Y665,IF($A664&gt;=Y$16,0,Y$13*(Y$16-$A664)+Y$14*(Y$16-$A664)^2+Y$15*(Y$16-$A664)^3)))</f>
        <v>0</v>
      </c>
      <c r="Z664" s="54" t="n">
        <f aca="false">MIN(1000,MAX(Z665,IF($A664&gt;=Z$16,0,Z$13*(Z$16-$A664)+Z$14*(Z$16-$A664)^2+Z$15*(Z$16-$A664)^3)))</f>
        <v>0</v>
      </c>
      <c r="AC664" s="54" t="n">
        <f aca="false">MIN(1000,MAX(AC665,IF($A664&gt;=AC$16,0,AC$13*(AC$16-$A664)+AC$14*(AC$16-$A664)^2+AC$15*(AC$16-$A664)^3)))</f>
        <v>0</v>
      </c>
      <c r="AD664" s="54" t="n">
        <f aca="false">MIN(1000,MAX(AD665,IF($A664&gt;=AD$16,0,AD$13*(AD$16-$A664)+AD$14*(AD$16-$A664)^2+AD$15*(AD$16-$A664)^3)))</f>
        <v>0</v>
      </c>
      <c r="AE664" s="54" t="n">
        <f aca="false">MIN(1000,MAX(AE665,IF($A664&gt;=AE$16,0,AE$13*(AE$16-$A664)+AE$14*(AE$16-$A664)^2+AE$15*(AE$16-$A664)^3)))</f>
        <v>0</v>
      </c>
      <c r="AF664" s="54" t="n">
        <f aca="false">MIN(1000,MAX(AF665,IF($A664&gt;=AF$16,0,AF$13*(AF$16-$A664)+AF$14*(AF$16-$A664)^2+AF$15*(AF$16-$A664)^3)))</f>
        <v>0</v>
      </c>
      <c r="AG664" s="54" t="n">
        <f aca="false">MIN(1000,MAX(AG665,IF($A664&gt;=AG$16,0,AG$13*(AG$16-$A664)+AG$14*(AG$16-$A664)^2+AG$15*(AG$16-$A664)^3)))</f>
        <v>0</v>
      </c>
      <c r="AH664" s="54" t="n">
        <f aca="false">MIN(1000,MAX(AH665,IF($A664&gt;=AH$16,0,AH$13*(AH$16-$A664)+AH$14*(AH$16-$A664)^2+AH$15*(AH$16-$A664)^3)))</f>
        <v>0</v>
      </c>
      <c r="AI664" s="54" t="n">
        <f aca="false">MIN(1000,MAX(AI665,IF($A664&gt;=AI$16,0,AI$13*(AI$16-$A664)+AI$14*(AI$16-$A664)^2+AI$15*(AI$16-$A664)^3)))</f>
        <v>0</v>
      </c>
      <c r="AJ664" s="54" t="n">
        <f aca="false">MIN(1000,MAX(AJ665,IF($A664&gt;=AJ$16,0,AJ$13*(AJ$16-$A664)+AJ$14*(AJ$16-$A664)^2+AJ$15*(AJ$16-$A664)^3)))</f>
        <v>0</v>
      </c>
      <c r="AK664" s="54" t="n">
        <f aca="false">MIN(1000,MAX(AK665,IF($A664&gt;=AK$16,0,AK$13*(AK$16-$A664)+AK$14*(AK$16-$A664)^2+AK$15*(AK$16-$A664)^3)))</f>
        <v>0</v>
      </c>
      <c r="AL664" s="54" t="n">
        <f aca="false">MIN(1000,MAX(AL665,IF($A664&gt;=AL$16,0,AL$13*(AL$16-$A664)+AL$14*(AL$16-$A664)^2+AL$15*(AL$16-$A664)^3)))</f>
        <v>0</v>
      </c>
      <c r="AM664" s="54" t="n">
        <f aca="false">MIN(1000,MAX(AM665,IF($A664&gt;=AM$16,0,AM$13*(AM$16-$A664)+AM$14*(AM$16-$A664)^2+AM$15*(AM$16-$A664)^3)))</f>
        <v>0</v>
      </c>
      <c r="AN664" s="54" t="n">
        <f aca="false">MIN(1000,MAX(AN665,IF($A664&gt;=AN$16,0,AN$13*(AN$16-$A664)+AN$14*(AN$16-$A664)^2+AN$15*(AN$16-$A664)^3)))</f>
        <v>0</v>
      </c>
      <c r="AO664" s="54" t="n">
        <f aca="false">MIN(1000,MAX(AO665,IF($A664&gt;=AO$16,0,AO$13*(AO$16-$A664)+AO$14*(AO$16-$A664)^2+AO$15*(AO$16-$A664)^3)))</f>
        <v>0</v>
      </c>
      <c r="AP664" s="54" t="n">
        <f aca="false">MIN(1000,MAX(AP665,IF($A664&gt;=AP$16,0,AP$13*(AP$16-$A664)+AP$14*(AP$16-$A664)^2+AP$15*(AP$16-$A664)^3)))</f>
        <v>0</v>
      </c>
      <c r="AQ664" s="54" t="n">
        <f aca="false">MIN(1000,MAX(AQ665,IF($A664&gt;=AQ$16,0,AQ$13*(AQ$16-$A664)+AQ$14*(AQ$16-$A664)^2+AQ$15*(AQ$16-$A664)^3)))</f>
        <v>0</v>
      </c>
      <c r="AR664" s="54" t="n">
        <f aca="false">MIN(1000,MAX(AR665,IF($A664&gt;=AR$16,0,AR$13*(AR$16-$A664)+AR$14*(AR$16-$A664)^2+AR$15*(AR$16-$A664)^3)))</f>
        <v>0</v>
      </c>
      <c r="AS664" s="54" t="n">
        <f aca="false">MIN(1000,MAX(AS665,IF($A664&gt;=AS$16,0,AS$13*(AS$16-$A664)+AS$14*(AS$16-$A664)^2+AS$15*(AS$16-$A664)^3)))</f>
        <v>0</v>
      </c>
      <c r="AT664" s="54" t="n">
        <f aca="false">MIN(1000,MAX(AT665,IF($A664&gt;=AT$16,0,AT$13*(AT$16-$A664)+AT$14*(AT$16-$A664)^2+AT$15*(AT$16-$A664)^3)))</f>
        <v>0</v>
      </c>
      <c r="AU664" s="54" t="n">
        <f aca="false">MIN(1000,MAX(AU665,IF($A664&gt;=AU$16,0,AU$13*(AU$16-$A664)+AU$14*(AU$16-$A664)^2+AU$15*(AU$16-$A664)^3)))</f>
        <v>0</v>
      </c>
      <c r="AV664" s="54" t="n">
        <f aca="false">MIN(1000,MAX(AV665,IF($A664&gt;=AV$16,0,AV$13*(AV$16-$A664)+AV$14*(AV$16-$A664)^2+AV$15*(AV$16-$A664)^3)))</f>
        <v>0</v>
      </c>
      <c r="AW664" s="54" t="n">
        <f aca="false">MIN(1000,MAX(AW665,IF($A664&gt;=AW$16,0,AW$13*(AW$16-$A664)+AW$14*(AW$16-$A664)^2+AW$15*(AW$16-$A664)^3)))</f>
        <v>0</v>
      </c>
      <c r="AX664" s="54" t="n">
        <f aca="false">MIN(1000,MAX(AX665,IF($A664&gt;=AX$16,0,AX$13*(AX$16-$A664)+AX$14*(AX$16-$A664)^2+AX$15*(AX$16-$A664)^3)))</f>
        <v>6.29046399999995</v>
      </c>
      <c r="AY664" s="54" t="n">
        <f aca="false">MIN(1000,MAX(AY665,IF($A664&gt;=AY$16,0,AY$13*(AY$16-$A664)+AY$14*(AY$16-$A664)^2+AY$15*(AY$16-$A664)^3)))</f>
        <v>0</v>
      </c>
      <c r="AZ664" s="54" t="n">
        <f aca="false">MIN(1000,MAX(AZ665,IF($A664&gt;=AZ$16,0,AZ$13*(AZ$16-$A664)+AZ$14*(AZ$16-$A664)^2+AZ$15*(AZ$16-$A664)^3)))</f>
        <v>0</v>
      </c>
      <c r="BA664" s="54" t="n">
        <f aca="false">MIN(1000,MAX(BA665,IF($A664&gt;=BA$16,0,BA$13*(BA$16-$A664)+BA$14*(BA$16-$A664)^2+BA$15*(BA$16-$A664)^3)))</f>
        <v>0</v>
      </c>
    </row>
    <row r="665" customFormat="false" ht="13.8" hidden="false" customHeight="false" outlineLevel="0" collapsed="false">
      <c r="A665" s="12" t="n">
        <f aca="false">A664+10</f>
        <v>6480</v>
      </c>
      <c r="B665" s="54" t="n">
        <f aca="false">MIN(1000,MAX(B666,IF($A665&gt;=B$16,0,B$13*(B$16-$A665)+B$14*(B$16-$A665)^2+B$15*(B$16-$A665)^3)))</f>
        <v>0</v>
      </c>
      <c r="C665" s="54" t="n">
        <f aca="false">MIN(1000,MAX(C666,IF($A665&gt;=C$16,0,C$13*(C$16-$A665)+C$14*(C$16-$A665)^2+C$15*(C$16-$A665)^3)))</f>
        <v>0</v>
      </c>
      <c r="D665" s="54" t="n">
        <f aca="false">MIN(1000,MAX(D666,IF($A665&gt;=D$16,0,D$13*(D$16-$A665)+D$14*(D$16-$A665)^2+D$15*(D$16-$A665)^3)))</f>
        <v>0</v>
      </c>
      <c r="E665" s="54" t="n">
        <f aca="false">MIN(1000,MAX(E666,IF($A665&gt;=E$16,0,E$13*(E$16-$A665)+E$14*(E$16-$A665)^2+E$15*(E$16-$A665)^3)))</f>
        <v>0</v>
      </c>
      <c r="F665" s="54" t="n">
        <f aca="false">MIN(1000,MAX(F666,IF($A665&gt;=F$16,0,F$13*(F$16-$A665)+F$14*(F$16-$A665)^2+F$15*(F$16-$A665)^3)))</f>
        <v>0</v>
      </c>
      <c r="G665" s="54" t="n">
        <f aca="false">MIN(1000,MAX(G666,IF($A665&gt;=G$16,0,G$13*(G$16-$A665)+G$14*(G$16-$A665)^2+G$15*(G$16-$A665)^3)))</f>
        <v>0</v>
      </c>
      <c r="H665" s="54" t="n">
        <f aca="false">MIN(1000,MAX(H666,IF($A665&gt;=H$16,0,H$13*(H$16-$A665)+H$14*(H$16-$A665)^2+H$15*(H$16-$A665)^3)))</f>
        <v>0</v>
      </c>
      <c r="I665" s="54" t="n">
        <f aca="false">MIN(1000,MAX(I666,IF($A665&gt;=I$16,0,I$13*(I$16-$A665)+I$14*(I$16-$A665)^2+I$15*(I$16-$A665)^3)))</f>
        <v>0</v>
      </c>
      <c r="J665" s="54" t="n">
        <f aca="false">MIN(1000,MAX(J666,IF($A665&gt;=J$16,0,J$13*(J$16-$A665)+J$14*(J$16-$A665)^2+J$15*(J$16-$A665)^3)))</f>
        <v>0</v>
      </c>
      <c r="K665" s="54" t="n">
        <f aca="false">MIN(1000,MAX(K666,IF($A665&gt;=K$16,0,K$13*(K$16-$A665)+K$14*(K$16-$A665)^2+K$15*(K$16-$A665)^3)))</f>
        <v>0</v>
      </c>
      <c r="L665" s="54" t="n">
        <f aca="false">MIN(1000,MAX(L666,IF($A665&gt;=L$16,0,L$13*(L$16-$A665)+L$14*(L$16-$A665)^2+L$15*(L$16-$A665)^3)))</f>
        <v>0</v>
      </c>
      <c r="M665" s="54" t="n">
        <f aca="false">MIN(1000,MAX(M666,IF($A665&gt;=M$16,0,M$13*(M$16-$A665)+M$14*(M$16-$A665)^2+M$15*(M$16-$A665)^3)))</f>
        <v>0</v>
      </c>
      <c r="N665" s="54" t="n">
        <f aca="false">MIN(1000,MAX(N666,IF($A665&gt;=N$16,0,N$13*(N$16-$A665)+N$14*(N$16-$A665)^2+N$15*(N$16-$A665)^3)))</f>
        <v>0</v>
      </c>
      <c r="O665" s="54" t="n">
        <f aca="false">MIN(1000,MAX(O666,IF($A665&gt;=O$16,0,O$13*(O$16-$A665)+O$14*(O$16-$A665)^2+O$15*(O$16-$A665)^3)))</f>
        <v>0</v>
      </c>
      <c r="P665" s="54" t="n">
        <f aca="false">MIN(1000,MAX(P666,IF($A665&gt;=P$16,0,P$13*(P$16-$A665)+P$14*(P$16-$A665)^2+P$15*(P$16-$A665)^3)))</f>
        <v>0</v>
      </c>
      <c r="Q665" s="54" t="n">
        <f aca="false">MIN(1000,MAX(Q666,IF($A665&gt;=Q$16,0,Q$13*(Q$16-$A665)+Q$14*(Q$16-$A665)^2+Q$15*(Q$16-$A665)^3)))</f>
        <v>0</v>
      </c>
      <c r="R665" s="54" t="n">
        <f aca="false">MIN(1000,MAX(R666,IF($A665&gt;=R$16,0,R$13*(R$16-$A665)+R$14*(R$16-$A665)^2+R$15*(R$16-$A665)^3)))</f>
        <v>0</v>
      </c>
      <c r="S665" s="54" t="n">
        <f aca="false">MIN(1000,MAX(S666,IF($A665&gt;=S$16,0,S$13*(S$16-$A665)+S$14*(S$16-$A665)^2+S$15*(S$16-$A665)^3)))</f>
        <v>0</v>
      </c>
      <c r="T665" s="54" t="n">
        <f aca="false">MIN(1000,MAX(T666,IF($A665&gt;=T$16,0,T$13*(T$16-$A665)+T$14*(T$16-$A665)^2+T$15*(T$16-$A665)^3)))</f>
        <v>0</v>
      </c>
      <c r="U665" s="54" t="n">
        <f aca="false">MIN(1000,MAX(U666,IF($A665&gt;=U$16,0,U$13*(U$16-$A665)+U$14*(U$16-$A665)^2+U$15*(U$16-$A665)^3)))</f>
        <v>0</v>
      </c>
      <c r="V665" s="54" t="n">
        <f aca="false">MIN(1000,MAX(V666,IF($A665&gt;=V$16,0,V$13*(V$16-$A665)+V$14*(V$16-$A665)^2+V$15*(V$16-$A665)^3)))</f>
        <v>0</v>
      </c>
      <c r="W665" s="54" t="n">
        <f aca="false">MIN(1000,MAX(W666,IF($A665&gt;=W$16,0,W$13*(W$16-$A665)+W$14*(W$16-$A665)^2+W$15*(W$16-$A665)^3)))</f>
        <v>0.144479999999998</v>
      </c>
      <c r="X665" s="54" t="n">
        <f aca="false">MIN(1000,MAX(X666,IF($A665&gt;=X$16,0,X$13*(X$16-$A665)+X$14*(X$16-$A665)^2+X$15*(X$16-$A665)^3)))</f>
        <v>0</v>
      </c>
      <c r="Y665" s="54" t="n">
        <f aca="false">MIN(1000,MAX(Y666,IF($A665&gt;=Y$16,0,Y$13*(Y$16-$A665)+Y$14*(Y$16-$A665)^2+Y$15*(Y$16-$A665)^3)))</f>
        <v>0</v>
      </c>
      <c r="Z665" s="54" t="n">
        <f aca="false">MIN(1000,MAX(Z666,IF($A665&gt;=Z$16,0,Z$13*(Z$16-$A665)+Z$14*(Z$16-$A665)^2+Z$15*(Z$16-$A665)^3)))</f>
        <v>0</v>
      </c>
      <c r="AC665" s="54" t="n">
        <f aca="false">MIN(1000,MAX(AC666,IF($A665&gt;=AC$16,0,AC$13*(AC$16-$A665)+AC$14*(AC$16-$A665)^2+AC$15*(AC$16-$A665)^3)))</f>
        <v>0</v>
      </c>
      <c r="AD665" s="54" t="n">
        <f aca="false">MIN(1000,MAX(AD666,IF($A665&gt;=AD$16,0,AD$13*(AD$16-$A665)+AD$14*(AD$16-$A665)^2+AD$15*(AD$16-$A665)^3)))</f>
        <v>0</v>
      </c>
      <c r="AE665" s="54" t="n">
        <f aca="false">MIN(1000,MAX(AE666,IF($A665&gt;=AE$16,0,AE$13*(AE$16-$A665)+AE$14*(AE$16-$A665)^2+AE$15*(AE$16-$A665)^3)))</f>
        <v>0</v>
      </c>
      <c r="AF665" s="54" t="n">
        <f aca="false">MIN(1000,MAX(AF666,IF($A665&gt;=AF$16,0,AF$13*(AF$16-$A665)+AF$14*(AF$16-$A665)^2+AF$15*(AF$16-$A665)^3)))</f>
        <v>0</v>
      </c>
      <c r="AG665" s="54" t="n">
        <f aca="false">MIN(1000,MAX(AG666,IF($A665&gt;=AG$16,0,AG$13*(AG$16-$A665)+AG$14*(AG$16-$A665)^2+AG$15*(AG$16-$A665)^3)))</f>
        <v>0</v>
      </c>
      <c r="AH665" s="54" t="n">
        <f aca="false">MIN(1000,MAX(AH666,IF($A665&gt;=AH$16,0,AH$13*(AH$16-$A665)+AH$14*(AH$16-$A665)^2+AH$15*(AH$16-$A665)^3)))</f>
        <v>0</v>
      </c>
      <c r="AI665" s="54" t="n">
        <f aca="false">MIN(1000,MAX(AI666,IF($A665&gt;=AI$16,0,AI$13*(AI$16-$A665)+AI$14*(AI$16-$A665)^2+AI$15*(AI$16-$A665)^3)))</f>
        <v>0</v>
      </c>
      <c r="AJ665" s="54" t="n">
        <f aca="false">MIN(1000,MAX(AJ666,IF($A665&gt;=AJ$16,0,AJ$13*(AJ$16-$A665)+AJ$14*(AJ$16-$A665)^2+AJ$15*(AJ$16-$A665)^3)))</f>
        <v>0</v>
      </c>
      <c r="AK665" s="54" t="n">
        <f aca="false">MIN(1000,MAX(AK666,IF($A665&gt;=AK$16,0,AK$13*(AK$16-$A665)+AK$14*(AK$16-$A665)^2+AK$15*(AK$16-$A665)^3)))</f>
        <v>0</v>
      </c>
      <c r="AL665" s="54" t="n">
        <f aca="false">MIN(1000,MAX(AL666,IF($A665&gt;=AL$16,0,AL$13*(AL$16-$A665)+AL$14*(AL$16-$A665)^2+AL$15*(AL$16-$A665)^3)))</f>
        <v>0</v>
      </c>
      <c r="AM665" s="54" t="n">
        <f aca="false">MIN(1000,MAX(AM666,IF($A665&gt;=AM$16,0,AM$13*(AM$16-$A665)+AM$14*(AM$16-$A665)^2+AM$15*(AM$16-$A665)^3)))</f>
        <v>0</v>
      </c>
      <c r="AN665" s="54" t="n">
        <f aca="false">MIN(1000,MAX(AN666,IF($A665&gt;=AN$16,0,AN$13*(AN$16-$A665)+AN$14*(AN$16-$A665)^2+AN$15*(AN$16-$A665)^3)))</f>
        <v>0</v>
      </c>
      <c r="AO665" s="54" t="n">
        <f aca="false">MIN(1000,MAX(AO666,IF($A665&gt;=AO$16,0,AO$13*(AO$16-$A665)+AO$14*(AO$16-$A665)^2+AO$15*(AO$16-$A665)^3)))</f>
        <v>0</v>
      </c>
      <c r="AP665" s="54" t="n">
        <f aca="false">MIN(1000,MAX(AP666,IF($A665&gt;=AP$16,0,AP$13*(AP$16-$A665)+AP$14*(AP$16-$A665)^2+AP$15*(AP$16-$A665)^3)))</f>
        <v>0</v>
      </c>
      <c r="AQ665" s="54" t="n">
        <f aca="false">MIN(1000,MAX(AQ666,IF($A665&gt;=AQ$16,0,AQ$13*(AQ$16-$A665)+AQ$14*(AQ$16-$A665)^2+AQ$15*(AQ$16-$A665)^3)))</f>
        <v>0</v>
      </c>
      <c r="AR665" s="54" t="n">
        <f aca="false">MIN(1000,MAX(AR666,IF($A665&gt;=AR$16,0,AR$13*(AR$16-$A665)+AR$14*(AR$16-$A665)^2+AR$15*(AR$16-$A665)^3)))</f>
        <v>0</v>
      </c>
      <c r="AS665" s="54" t="n">
        <f aca="false">MIN(1000,MAX(AS666,IF($A665&gt;=AS$16,0,AS$13*(AS$16-$A665)+AS$14*(AS$16-$A665)^2+AS$15*(AS$16-$A665)^3)))</f>
        <v>0</v>
      </c>
      <c r="AT665" s="54" t="n">
        <f aca="false">MIN(1000,MAX(AT666,IF($A665&gt;=AT$16,0,AT$13*(AT$16-$A665)+AT$14*(AT$16-$A665)^2+AT$15*(AT$16-$A665)^3)))</f>
        <v>0</v>
      </c>
      <c r="AU665" s="54" t="n">
        <f aca="false">MIN(1000,MAX(AU666,IF($A665&gt;=AU$16,0,AU$13*(AU$16-$A665)+AU$14*(AU$16-$A665)^2+AU$15*(AU$16-$A665)^3)))</f>
        <v>0</v>
      </c>
      <c r="AV665" s="54" t="n">
        <f aca="false">MIN(1000,MAX(AV666,IF($A665&gt;=AV$16,0,AV$13*(AV$16-$A665)+AV$14*(AV$16-$A665)^2+AV$15*(AV$16-$A665)^3)))</f>
        <v>0</v>
      </c>
      <c r="AW665" s="54" t="n">
        <f aca="false">MIN(1000,MAX(AW666,IF($A665&gt;=AW$16,0,AW$13*(AW$16-$A665)+AW$14*(AW$16-$A665)^2+AW$15*(AW$16-$A665)^3)))</f>
        <v>0</v>
      </c>
      <c r="AX665" s="54" t="n">
        <f aca="false">MIN(1000,MAX(AX666,IF($A665&gt;=AX$16,0,AX$13*(AX$16-$A665)+AX$14*(AX$16-$A665)^2+AX$15*(AX$16-$A665)^3)))</f>
        <v>3.36806399999995</v>
      </c>
      <c r="AY665" s="54" t="n">
        <f aca="false">MIN(1000,MAX(AY666,IF($A665&gt;=AY$16,0,AY$13*(AY$16-$A665)+AY$14*(AY$16-$A665)^2+AY$15*(AY$16-$A665)^3)))</f>
        <v>0</v>
      </c>
      <c r="AZ665" s="54" t="n">
        <f aca="false">MIN(1000,MAX(AZ666,IF($A665&gt;=AZ$16,0,AZ$13*(AZ$16-$A665)+AZ$14*(AZ$16-$A665)^2+AZ$15*(AZ$16-$A665)^3)))</f>
        <v>0</v>
      </c>
      <c r="BA665" s="54" t="n">
        <f aca="false">MIN(1000,MAX(BA666,IF($A665&gt;=BA$16,0,BA$13*(BA$16-$A665)+BA$14*(BA$16-$A665)^2+BA$15*(BA$16-$A665)^3)))</f>
        <v>0</v>
      </c>
    </row>
    <row r="666" customFormat="false" ht="13.8" hidden="false" customHeight="false" outlineLevel="0" collapsed="false">
      <c r="A666" s="12" t="n">
        <f aca="false">A665+10</f>
        <v>6490</v>
      </c>
      <c r="B666" s="54" t="n">
        <f aca="false">MIN(1000,MAX(B667,IF($A666&gt;=B$16,0,B$13*(B$16-$A666)+B$14*(B$16-$A666)^2+B$15*(B$16-$A666)^3)))</f>
        <v>0</v>
      </c>
      <c r="C666" s="54" t="n">
        <f aca="false">MIN(1000,MAX(C667,IF($A666&gt;=C$16,0,C$13*(C$16-$A666)+C$14*(C$16-$A666)^2+C$15*(C$16-$A666)^3)))</f>
        <v>0</v>
      </c>
      <c r="D666" s="54" t="n">
        <f aca="false">MIN(1000,MAX(D667,IF($A666&gt;=D$16,0,D$13*(D$16-$A666)+D$14*(D$16-$A666)^2+D$15*(D$16-$A666)^3)))</f>
        <v>0</v>
      </c>
      <c r="E666" s="54" t="n">
        <f aca="false">MIN(1000,MAX(E667,IF($A666&gt;=E$16,0,E$13*(E$16-$A666)+E$14*(E$16-$A666)^2+E$15*(E$16-$A666)^3)))</f>
        <v>0</v>
      </c>
      <c r="F666" s="54" t="n">
        <f aca="false">MIN(1000,MAX(F667,IF($A666&gt;=F$16,0,F$13*(F$16-$A666)+F$14*(F$16-$A666)^2+F$15*(F$16-$A666)^3)))</f>
        <v>0</v>
      </c>
      <c r="G666" s="54" t="n">
        <f aca="false">MIN(1000,MAX(G667,IF($A666&gt;=G$16,0,G$13*(G$16-$A666)+G$14*(G$16-$A666)^2+G$15*(G$16-$A666)^3)))</f>
        <v>0</v>
      </c>
      <c r="H666" s="54" t="n">
        <f aca="false">MIN(1000,MAX(H667,IF($A666&gt;=H$16,0,H$13*(H$16-$A666)+H$14*(H$16-$A666)^2+H$15*(H$16-$A666)^3)))</f>
        <v>0</v>
      </c>
      <c r="I666" s="54" t="n">
        <f aca="false">MIN(1000,MAX(I667,IF($A666&gt;=I$16,0,I$13*(I$16-$A666)+I$14*(I$16-$A666)^2+I$15*(I$16-$A666)^3)))</f>
        <v>0</v>
      </c>
      <c r="J666" s="54" t="n">
        <f aca="false">MIN(1000,MAX(J667,IF($A666&gt;=J$16,0,J$13*(J$16-$A666)+J$14*(J$16-$A666)^2+J$15*(J$16-$A666)^3)))</f>
        <v>0</v>
      </c>
      <c r="K666" s="54" t="n">
        <f aca="false">MIN(1000,MAX(K667,IF($A666&gt;=K$16,0,K$13*(K$16-$A666)+K$14*(K$16-$A666)^2+K$15*(K$16-$A666)^3)))</f>
        <v>0</v>
      </c>
      <c r="L666" s="54" t="n">
        <f aca="false">MIN(1000,MAX(L667,IF($A666&gt;=L$16,0,L$13*(L$16-$A666)+L$14*(L$16-$A666)^2+L$15*(L$16-$A666)^3)))</f>
        <v>0</v>
      </c>
      <c r="M666" s="54" t="n">
        <f aca="false">MIN(1000,MAX(M667,IF($A666&gt;=M$16,0,M$13*(M$16-$A666)+M$14*(M$16-$A666)^2+M$15*(M$16-$A666)^3)))</f>
        <v>0</v>
      </c>
      <c r="N666" s="54" t="n">
        <f aca="false">MIN(1000,MAX(N667,IF($A666&gt;=N$16,0,N$13*(N$16-$A666)+N$14*(N$16-$A666)^2+N$15*(N$16-$A666)^3)))</f>
        <v>0</v>
      </c>
      <c r="O666" s="54" t="n">
        <f aca="false">MIN(1000,MAX(O667,IF($A666&gt;=O$16,0,O$13*(O$16-$A666)+O$14*(O$16-$A666)^2+O$15*(O$16-$A666)^3)))</f>
        <v>0</v>
      </c>
      <c r="P666" s="54" t="n">
        <f aca="false">MIN(1000,MAX(P667,IF($A666&gt;=P$16,0,P$13*(P$16-$A666)+P$14*(P$16-$A666)^2+P$15*(P$16-$A666)^3)))</f>
        <v>0</v>
      </c>
      <c r="Q666" s="54" t="n">
        <f aca="false">MIN(1000,MAX(Q667,IF($A666&gt;=Q$16,0,Q$13*(Q$16-$A666)+Q$14*(Q$16-$A666)^2+Q$15*(Q$16-$A666)^3)))</f>
        <v>0</v>
      </c>
      <c r="R666" s="54" t="n">
        <f aca="false">MIN(1000,MAX(R667,IF($A666&gt;=R$16,0,R$13*(R$16-$A666)+R$14*(R$16-$A666)^2+R$15*(R$16-$A666)^3)))</f>
        <v>0</v>
      </c>
      <c r="S666" s="54" t="n">
        <f aca="false">MIN(1000,MAX(S667,IF($A666&gt;=S$16,0,S$13*(S$16-$A666)+S$14*(S$16-$A666)^2+S$15*(S$16-$A666)^3)))</f>
        <v>0</v>
      </c>
      <c r="T666" s="54" t="n">
        <f aca="false">MIN(1000,MAX(T667,IF($A666&gt;=T$16,0,T$13*(T$16-$A666)+T$14*(T$16-$A666)^2+T$15*(T$16-$A666)^3)))</f>
        <v>0</v>
      </c>
      <c r="U666" s="54" t="n">
        <f aca="false">MIN(1000,MAX(U667,IF($A666&gt;=U$16,0,U$13*(U$16-$A666)+U$14*(U$16-$A666)^2+U$15*(U$16-$A666)^3)))</f>
        <v>0</v>
      </c>
      <c r="V666" s="54" t="n">
        <f aca="false">MIN(1000,MAX(V667,IF($A666&gt;=V$16,0,V$13*(V$16-$A666)+V$14*(V$16-$A666)^2+V$15*(V$16-$A666)^3)))</f>
        <v>0</v>
      </c>
      <c r="W666" s="54" t="n">
        <f aca="false">MIN(1000,MAX(W667,IF($A666&gt;=W$16,0,W$13*(W$16-$A666)+W$14*(W$16-$A666)^2+W$15*(W$16-$A666)^3)))</f>
        <v>0.0154799999999977</v>
      </c>
      <c r="X666" s="54" t="n">
        <f aca="false">MIN(1000,MAX(X667,IF($A666&gt;=X$16,0,X$13*(X$16-$A666)+X$14*(X$16-$A666)^2+X$15*(X$16-$A666)^3)))</f>
        <v>0</v>
      </c>
      <c r="Y666" s="54" t="n">
        <f aca="false">MIN(1000,MAX(Y667,IF($A666&gt;=Y$16,0,Y$13*(Y$16-$A666)+Y$14*(Y$16-$A666)^2+Y$15*(Y$16-$A666)^3)))</f>
        <v>0</v>
      </c>
      <c r="Z666" s="54" t="n">
        <f aca="false">MIN(1000,MAX(Z667,IF($A666&gt;=Z$16,0,Z$13*(Z$16-$A666)+Z$14*(Z$16-$A666)^2+Z$15*(Z$16-$A666)^3)))</f>
        <v>0</v>
      </c>
      <c r="AC666" s="54" t="n">
        <f aca="false">MIN(1000,MAX(AC667,IF($A666&gt;=AC$16,0,AC$13*(AC$16-$A666)+AC$14*(AC$16-$A666)^2+AC$15*(AC$16-$A666)^3)))</f>
        <v>0</v>
      </c>
      <c r="AD666" s="54" t="n">
        <f aca="false">MIN(1000,MAX(AD667,IF($A666&gt;=AD$16,0,AD$13*(AD$16-$A666)+AD$14*(AD$16-$A666)^2+AD$15*(AD$16-$A666)^3)))</f>
        <v>0</v>
      </c>
      <c r="AE666" s="54" t="n">
        <f aca="false">MIN(1000,MAX(AE667,IF($A666&gt;=AE$16,0,AE$13*(AE$16-$A666)+AE$14*(AE$16-$A666)^2+AE$15*(AE$16-$A666)^3)))</f>
        <v>0</v>
      </c>
      <c r="AF666" s="54" t="n">
        <f aca="false">MIN(1000,MAX(AF667,IF($A666&gt;=AF$16,0,AF$13*(AF$16-$A666)+AF$14*(AF$16-$A666)^2+AF$15*(AF$16-$A666)^3)))</f>
        <v>0</v>
      </c>
      <c r="AG666" s="54" t="n">
        <f aca="false">MIN(1000,MAX(AG667,IF($A666&gt;=AG$16,0,AG$13*(AG$16-$A666)+AG$14*(AG$16-$A666)^2+AG$15*(AG$16-$A666)^3)))</f>
        <v>0</v>
      </c>
      <c r="AH666" s="54" t="n">
        <f aca="false">MIN(1000,MAX(AH667,IF($A666&gt;=AH$16,0,AH$13*(AH$16-$A666)+AH$14*(AH$16-$A666)^2+AH$15*(AH$16-$A666)^3)))</f>
        <v>0</v>
      </c>
      <c r="AI666" s="54" t="n">
        <f aca="false">MIN(1000,MAX(AI667,IF($A666&gt;=AI$16,0,AI$13*(AI$16-$A666)+AI$14*(AI$16-$A666)^2+AI$15*(AI$16-$A666)^3)))</f>
        <v>0</v>
      </c>
      <c r="AJ666" s="54" t="n">
        <f aca="false">MIN(1000,MAX(AJ667,IF($A666&gt;=AJ$16,0,AJ$13*(AJ$16-$A666)+AJ$14*(AJ$16-$A666)^2+AJ$15*(AJ$16-$A666)^3)))</f>
        <v>0</v>
      </c>
      <c r="AK666" s="54" t="n">
        <f aca="false">MIN(1000,MAX(AK667,IF($A666&gt;=AK$16,0,AK$13*(AK$16-$A666)+AK$14*(AK$16-$A666)^2+AK$15*(AK$16-$A666)^3)))</f>
        <v>0</v>
      </c>
      <c r="AL666" s="54" t="n">
        <f aca="false">MIN(1000,MAX(AL667,IF($A666&gt;=AL$16,0,AL$13*(AL$16-$A666)+AL$14*(AL$16-$A666)^2+AL$15*(AL$16-$A666)^3)))</f>
        <v>0</v>
      </c>
      <c r="AM666" s="54" t="n">
        <f aca="false">MIN(1000,MAX(AM667,IF($A666&gt;=AM$16,0,AM$13*(AM$16-$A666)+AM$14*(AM$16-$A666)^2+AM$15*(AM$16-$A666)^3)))</f>
        <v>0</v>
      </c>
      <c r="AN666" s="54" t="n">
        <f aca="false">MIN(1000,MAX(AN667,IF($A666&gt;=AN$16,0,AN$13*(AN$16-$A666)+AN$14*(AN$16-$A666)^2+AN$15*(AN$16-$A666)^3)))</f>
        <v>0</v>
      </c>
      <c r="AO666" s="54" t="n">
        <f aca="false">MIN(1000,MAX(AO667,IF($A666&gt;=AO$16,0,AO$13*(AO$16-$A666)+AO$14*(AO$16-$A666)^2+AO$15*(AO$16-$A666)^3)))</f>
        <v>0</v>
      </c>
      <c r="AP666" s="54" t="n">
        <f aca="false">MIN(1000,MAX(AP667,IF($A666&gt;=AP$16,0,AP$13*(AP$16-$A666)+AP$14*(AP$16-$A666)^2+AP$15*(AP$16-$A666)^3)))</f>
        <v>0</v>
      </c>
      <c r="AQ666" s="54" t="n">
        <f aca="false">MIN(1000,MAX(AQ667,IF($A666&gt;=AQ$16,0,AQ$13*(AQ$16-$A666)+AQ$14*(AQ$16-$A666)^2+AQ$15*(AQ$16-$A666)^3)))</f>
        <v>0</v>
      </c>
      <c r="AR666" s="54" t="n">
        <f aca="false">MIN(1000,MAX(AR667,IF($A666&gt;=AR$16,0,AR$13*(AR$16-$A666)+AR$14*(AR$16-$A666)^2+AR$15*(AR$16-$A666)^3)))</f>
        <v>0</v>
      </c>
      <c r="AS666" s="54" t="n">
        <f aca="false">MIN(1000,MAX(AS667,IF($A666&gt;=AS$16,0,AS$13*(AS$16-$A666)+AS$14*(AS$16-$A666)^2+AS$15*(AS$16-$A666)^3)))</f>
        <v>0</v>
      </c>
      <c r="AT666" s="54" t="n">
        <f aca="false">MIN(1000,MAX(AT667,IF($A666&gt;=AT$16,0,AT$13*(AT$16-$A666)+AT$14*(AT$16-$A666)^2+AT$15*(AT$16-$A666)^3)))</f>
        <v>0</v>
      </c>
      <c r="AU666" s="54" t="n">
        <f aca="false">MIN(1000,MAX(AU667,IF($A666&gt;=AU$16,0,AU$13*(AU$16-$A666)+AU$14*(AU$16-$A666)^2+AU$15*(AU$16-$A666)^3)))</f>
        <v>0</v>
      </c>
      <c r="AV666" s="54" t="n">
        <f aca="false">MIN(1000,MAX(AV667,IF($A666&gt;=AV$16,0,AV$13*(AV$16-$A666)+AV$14*(AV$16-$A666)^2+AV$15*(AV$16-$A666)^3)))</f>
        <v>0</v>
      </c>
      <c r="AW666" s="54" t="n">
        <f aca="false">MIN(1000,MAX(AW667,IF($A666&gt;=AW$16,0,AW$13*(AW$16-$A666)+AW$14*(AW$16-$A666)^2+AW$15*(AW$16-$A666)^3)))</f>
        <v>0</v>
      </c>
      <c r="AX666" s="54" t="n">
        <f aca="false">MIN(1000,MAX(AX667,IF($A666&gt;=AX$16,0,AX$13*(AX$16-$A666)+AX$14*(AX$16-$A666)^2+AX$15*(AX$16-$A666)^3)))</f>
        <v>0.365663999999945</v>
      </c>
      <c r="AY666" s="54" t="n">
        <f aca="false">MIN(1000,MAX(AY667,IF($A666&gt;=AY$16,0,AY$13*(AY$16-$A666)+AY$14*(AY$16-$A666)^2+AY$15*(AY$16-$A666)^3)))</f>
        <v>0</v>
      </c>
      <c r="AZ666" s="54" t="n">
        <f aca="false">MIN(1000,MAX(AZ667,IF($A666&gt;=AZ$16,0,AZ$13*(AZ$16-$A666)+AZ$14*(AZ$16-$A666)^2+AZ$15*(AZ$16-$A666)^3)))</f>
        <v>0</v>
      </c>
      <c r="BA666" s="54" t="n">
        <f aca="false">MIN(1000,MAX(BA667,IF($A666&gt;=BA$16,0,BA$13*(BA$16-$A666)+BA$14*(BA$16-$A666)^2+BA$15*(BA$16-$A666)^3)))</f>
        <v>0</v>
      </c>
    </row>
    <row r="667" customFormat="false" ht="15" hidden="false" customHeight="false" outlineLevel="0" collapsed="false">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c r="AC667" s="55"/>
      <c r="AD667" s="55"/>
      <c r="AE667" s="55"/>
      <c r="AF667" s="55"/>
      <c r="AG667" s="55"/>
      <c r="AH667" s="55"/>
      <c r="AI667" s="55"/>
      <c r="AJ667" s="55"/>
      <c r="AK667" s="55"/>
      <c r="AL667" s="55"/>
      <c r="AM667" s="55"/>
      <c r="AN667" s="55"/>
      <c r="AO667" s="55"/>
      <c r="AP667" s="55"/>
      <c r="AQ667" s="55"/>
      <c r="AR667" s="55"/>
      <c r="AS667" s="55"/>
      <c r="AT667" s="55"/>
      <c r="AU667" s="55"/>
      <c r="AV667" s="55"/>
      <c r="AW667" s="55"/>
      <c r="AX667" s="55"/>
      <c r="AY667" s="55"/>
      <c r="AZ667" s="55"/>
      <c r="BA667" s="55"/>
    </row>
    <row r="668" customFormat="false" ht="15" hidden="false" customHeight="false" outlineLevel="0" collapsed="false">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c r="AC668" s="55"/>
      <c r="AD668" s="55"/>
      <c r="AE668" s="55"/>
      <c r="AF668" s="55"/>
      <c r="AG668" s="55"/>
      <c r="AH668" s="55"/>
      <c r="AI668" s="55"/>
      <c r="AJ668" s="55"/>
      <c r="AK668" s="55"/>
      <c r="AL668" s="55"/>
      <c r="AM668" s="55"/>
      <c r="AN668" s="55"/>
      <c r="AO668" s="55"/>
      <c r="AP668" s="55"/>
      <c r="AQ668" s="55"/>
      <c r="AR668" s="55"/>
      <c r="AS668" s="55"/>
      <c r="AT668" s="55"/>
      <c r="AU668" s="55"/>
      <c r="AV668" s="55"/>
      <c r="AW668" s="55"/>
      <c r="AX668" s="55"/>
      <c r="AY668" s="55"/>
      <c r="AZ668" s="55"/>
      <c r="BA668" s="55"/>
    </row>
    <row r="669" customFormat="false" ht="15" hidden="false" customHeight="false" outlineLevel="0" collapsed="false">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c r="AC669" s="55"/>
      <c r="AD669" s="55"/>
      <c r="AE669" s="55"/>
      <c r="AF669" s="55"/>
      <c r="AG669" s="55"/>
      <c r="AH669" s="55"/>
      <c r="AI669" s="55"/>
      <c r="AJ669" s="55"/>
      <c r="AK669" s="55"/>
      <c r="AL669" s="55"/>
      <c r="AM669" s="55"/>
      <c r="AN669" s="55"/>
      <c r="AO669" s="55"/>
      <c r="AP669" s="55"/>
      <c r="AQ669" s="55"/>
      <c r="AR669" s="55"/>
      <c r="AS669" s="55"/>
      <c r="AT669" s="55"/>
      <c r="AU669" s="55"/>
      <c r="AV669" s="55"/>
      <c r="AW669" s="55"/>
      <c r="AX669" s="55"/>
      <c r="AY669" s="55"/>
      <c r="AZ669" s="55"/>
      <c r="BA669" s="55"/>
    </row>
    <row r="670" customFormat="false" ht="15" hidden="false" customHeight="false" outlineLevel="0" collapsed="false">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c r="AC670" s="55"/>
      <c r="AD670" s="55"/>
      <c r="AE670" s="55"/>
      <c r="AF670" s="55"/>
      <c r="AG670" s="55"/>
      <c r="AH670" s="55"/>
      <c r="AI670" s="55"/>
      <c r="AJ670" s="55"/>
      <c r="AK670" s="55"/>
      <c r="AL670" s="55"/>
      <c r="AM670" s="55"/>
      <c r="AN670" s="55"/>
      <c r="AO670" s="55"/>
      <c r="AP670" s="55"/>
      <c r="AQ670" s="55"/>
      <c r="AR670" s="55"/>
      <c r="AS670" s="55"/>
      <c r="AT670" s="55"/>
      <c r="AU670" s="55"/>
      <c r="AV670" s="55"/>
      <c r="AW670" s="55"/>
      <c r="AX670" s="55"/>
      <c r="AY670" s="55"/>
      <c r="AZ670" s="55"/>
      <c r="BA670" s="55"/>
    </row>
    <row r="671" customFormat="false" ht="15" hidden="false" customHeight="false" outlineLevel="0" collapsed="false">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c r="AC671" s="55"/>
      <c r="AD671" s="55"/>
      <c r="AE671" s="55"/>
      <c r="AF671" s="55"/>
      <c r="AG671" s="55"/>
      <c r="AH671" s="55"/>
      <c r="AI671" s="55"/>
      <c r="AJ671" s="55"/>
      <c r="AK671" s="55"/>
      <c r="AL671" s="55"/>
      <c r="AM671" s="55"/>
      <c r="AN671" s="55"/>
      <c r="AO671" s="55"/>
      <c r="AP671" s="55"/>
      <c r="AQ671" s="55"/>
      <c r="AR671" s="55"/>
      <c r="AS671" s="55"/>
      <c r="AT671" s="55"/>
      <c r="AU671" s="55"/>
      <c r="AV671" s="55"/>
      <c r="AW671" s="55"/>
      <c r="AX671" s="55"/>
      <c r="AY671" s="55"/>
      <c r="AZ671" s="55"/>
      <c r="BA671" s="55"/>
    </row>
    <row r="672" customFormat="false" ht="15" hidden="false" customHeight="false" outlineLevel="0" collapsed="false">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c r="AC672" s="55"/>
      <c r="AD672" s="55"/>
      <c r="AE672" s="55"/>
      <c r="AF672" s="55"/>
      <c r="AG672" s="55"/>
      <c r="AH672" s="55"/>
      <c r="AI672" s="55"/>
      <c r="AJ672" s="55"/>
      <c r="AK672" s="55"/>
      <c r="AL672" s="55"/>
      <c r="AM672" s="55"/>
      <c r="AN672" s="55"/>
      <c r="AO672" s="55"/>
      <c r="AP672" s="55"/>
      <c r="AQ672" s="55"/>
      <c r="AR672" s="55"/>
      <c r="AS672" s="55"/>
      <c r="AT672" s="55"/>
      <c r="AU672" s="55"/>
      <c r="AV672" s="55"/>
      <c r="AW672" s="55"/>
      <c r="AX672" s="55"/>
      <c r="AY672" s="55"/>
      <c r="AZ672" s="55"/>
      <c r="BA672" s="55"/>
    </row>
    <row r="673" customFormat="false" ht="15" hidden="false" customHeight="false" outlineLevel="0" collapsed="false">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c r="AC673" s="55"/>
      <c r="AD673" s="55"/>
      <c r="AE673" s="55"/>
      <c r="AF673" s="55"/>
      <c r="AG673" s="55"/>
      <c r="AH673" s="55"/>
      <c r="AI673" s="55"/>
      <c r="AJ673" s="55"/>
      <c r="AK673" s="55"/>
      <c r="AL673" s="55"/>
      <c r="AM673" s="55"/>
      <c r="AN673" s="55"/>
      <c r="AO673" s="55"/>
      <c r="AP673" s="55"/>
      <c r="AQ673" s="55"/>
      <c r="AR673" s="55"/>
      <c r="AS673" s="55"/>
      <c r="AT673" s="55"/>
      <c r="AU673" s="55"/>
      <c r="AV673" s="55"/>
      <c r="AW673" s="55"/>
      <c r="AX673" s="55"/>
      <c r="AY673" s="55"/>
      <c r="AZ673" s="55"/>
      <c r="BA673" s="55"/>
    </row>
    <row r="674" customFormat="false" ht="15" hidden="false" customHeight="false" outlineLevel="0" collapsed="false">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c r="AC674" s="55"/>
      <c r="AD674" s="55"/>
      <c r="AE674" s="55"/>
      <c r="AF674" s="55"/>
      <c r="AG674" s="55"/>
      <c r="AH674" s="55"/>
      <c r="AI674" s="55"/>
      <c r="AJ674" s="55"/>
      <c r="AK674" s="55"/>
      <c r="AL674" s="55"/>
      <c r="AM674" s="55"/>
      <c r="AN674" s="55"/>
      <c r="AO674" s="55"/>
      <c r="AP674" s="55"/>
      <c r="AQ674" s="55"/>
      <c r="AR674" s="55"/>
      <c r="AS674" s="55"/>
      <c r="AT674" s="55"/>
      <c r="AU674" s="55"/>
      <c r="AV674" s="55"/>
      <c r="AW674" s="55"/>
      <c r="AX674" s="55"/>
      <c r="AY674" s="55"/>
      <c r="AZ674" s="55"/>
      <c r="BA674" s="55"/>
    </row>
    <row r="675" customFormat="false" ht="15" hidden="false" customHeight="false" outlineLevel="0" collapsed="false">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c r="AC675" s="55"/>
      <c r="AD675" s="55"/>
      <c r="AE675" s="55"/>
      <c r="AF675" s="55"/>
      <c r="AG675" s="55"/>
      <c r="AH675" s="55"/>
      <c r="AI675" s="55"/>
      <c r="AJ675" s="55"/>
      <c r="AK675" s="55"/>
      <c r="AL675" s="55"/>
      <c r="AM675" s="55"/>
      <c r="AN675" s="55"/>
      <c r="AO675" s="55"/>
      <c r="AP675" s="55"/>
      <c r="AQ675" s="55"/>
      <c r="AR675" s="55"/>
      <c r="AS675" s="55"/>
      <c r="AT675" s="55"/>
      <c r="AU675" s="55"/>
      <c r="AV675" s="55"/>
      <c r="AW675" s="55"/>
      <c r="AX675" s="55"/>
      <c r="AY675" s="55"/>
      <c r="AZ675" s="55"/>
      <c r="BA675" s="55"/>
    </row>
    <row r="676" customFormat="false" ht="15" hidden="false" customHeight="false" outlineLevel="0" collapsed="false">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c r="AC676" s="55"/>
      <c r="AD676" s="55"/>
      <c r="AE676" s="55"/>
      <c r="AF676" s="55"/>
      <c r="AG676" s="55"/>
      <c r="AH676" s="55"/>
      <c r="AI676" s="55"/>
      <c r="AJ676" s="55"/>
      <c r="AK676" s="55"/>
      <c r="AL676" s="55"/>
      <c r="AM676" s="55"/>
      <c r="AN676" s="55"/>
      <c r="AO676" s="55"/>
      <c r="AP676" s="55"/>
      <c r="AQ676" s="55"/>
      <c r="AR676" s="55"/>
      <c r="AS676" s="55"/>
      <c r="AT676" s="55"/>
      <c r="AU676" s="55"/>
      <c r="AV676" s="55"/>
      <c r="AW676" s="55"/>
      <c r="AX676" s="55"/>
      <c r="AY676" s="55"/>
      <c r="AZ676" s="55"/>
      <c r="BA676" s="55"/>
    </row>
    <row r="677" customFormat="false" ht="15" hidden="false" customHeight="false" outlineLevel="0" collapsed="false">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c r="AC677" s="55"/>
      <c r="AD677" s="55"/>
      <c r="AE677" s="55"/>
      <c r="AF677" s="55"/>
      <c r="AG677" s="55"/>
      <c r="AH677" s="55"/>
      <c r="AI677" s="55"/>
      <c r="AJ677" s="55"/>
      <c r="AK677" s="55"/>
      <c r="AL677" s="55"/>
      <c r="AM677" s="55"/>
      <c r="AN677" s="55"/>
      <c r="AO677" s="55"/>
      <c r="AP677" s="55"/>
      <c r="AQ677" s="55"/>
      <c r="AR677" s="55"/>
      <c r="AS677" s="55"/>
      <c r="AT677" s="55"/>
      <c r="AU677" s="55"/>
      <c r="AV677" s="55"/>
      <c r="AW677" s="55"/>
      <c r="AX677" s="55"/>
      <c r="AY677" s="55"/>
      <c r="AZ677" s="55"/>
      <c r="BA677" s="55"/>
    </row>
    <row r="678" customFormat="false" ht="15" hidden="false" customHeight="false" outlineLevel="0" collapsed="false">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c r="AC678" s="55"/>
      <c r="AD678" s="55"/>
      <c r="AE678" s="55"/>
      <c r="AF678" s="55"/>
      <c r="AG678" s="55"/>
      <c r="AH678" s="55"/>
      <c r="AI678" s="55"/>
      <c r="AJ678" s="55"/>
      <c r="AK678" s="55"/>
      <c r="AL678" s="55"/>
      <c r="AM678" s="55"/>
      <c r="AN678" s="55"/>
      <c r="AO678" s="55"/>
      <c r="AP678" s="55"/>
      <c r="AQ678" s="55"/>
      <c r="AR678" s="55"/>
      <c r="AS678" s="55"/>
      <c r="AT678" s="55"/>
      <c r="AU678" s="55"/>
      <c r="AV678" s="55"/>
      <c r="AW678" s="55"/>
      <c r="AX678" s="55"/>
      <c r="AY678" s="55"/>
      <c r="AZ678" s="55"/>
      <c r="BA678" s="55"/>
    </row>
    <row r="679" customFormat="false" ht="15" hidden="false" customHeight="false" outlineLevel="0" collapsed="false">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c r="AC679" s="55"/>
      <c r="AD679" s="55"/>
      <c r="AE679" s="55"/>
      <c r="AF679" s="55"/>
      <c r="AG679" s="55"/>
      <c r="AH679" s="55"/>
      <c r="AI679" s="55"/>
      <c r="AJ679" s="55"/>
      <c r="AK679" s="55"/>
      <c r="AL679" s="55"/>
      <c r="AM679" s="55"/>
      <c r="AN679" s="55"/>
      <c r="AO679" s="55"/>
      <c r="AP679" s="55"/>
      <c r="AQ679" s="55"/>
      <c r="AR679" s="55"/>
      <c r="AS679" s="55"/>
      <c r="AT679" s="55"/>
      <c r="AU679" s="55"/>
      <c r="AV679" s="55"/>
      <c r="AW679" s="55"/>
      <c r="AX679" s="55"/>
      <c r="AY679" s="55"/>
      <c r="AZ679" s="55"/>
      <c r="BA679" s="55"/>
    </row>
    <row r="680" customFormat="false" ht="15" hidden="false" customHeight="false" outlineLevel="0" collapsed="false">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c r="AC680" s="55"/>
      <c r="AD680" s="55"/>
      <c r="AE680" s="55"/>
      <c r="AF680" s="55"/>
      <c r="AG680" s="55"/>
      <c r="AH680" s="55"/>
      <c r="AI680" s="55"/>
      <c r="AJ680" s="55"/>
      <c r="AK680" s="55"/>
      <c r="AL680" s="55"/>
      <c r="AM680" s="55"/>
      <c r="AN680" s="55"/>
      <c r="AO680" s="55"/>
      <c r="AP680" s="55"/>
      <c r="AQ680" s="55"/>
      <c r="AR680" s="55"/>
      <c r="AS680" s="55"/>
      <c r="AT680" s="55"/>
      <c r="AU680" s="55"/>
      <c r="AV680" s="55"/>
      <c r="AW680" s="55"/>
      <c r="AX680" s="55"/>
      <c r="AY680" s="55"/>
      <c r="AZ680" s="55"/>
      <c r="BA680" s="55"/>
    </row>
    <row r="681" customFormat="false" ht="15" hidden="false" customHeight="false" outlineLevel="0" collapsed="false">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c r="AC681" s="55"/>
      <c r="AD681" s="55"/>
      <c r="AE681" s="55"/>
      <c r="AF681" s="55"/>
      <c r="AG681" s="55"/>
      <c r="AH681" s="55"/>
      <c r="AI681" s="55"/>
      <c r="AJ681" s="55"/>
      <c r="AK681" s="55"/>
      <c r="AL681" s="55"/>
      <c r="AM681" s="55"/>
      <c r="AN681" s="55"/>
      <c r="AO681" s="55"/>
      <c r="AP681" s="55"/>
      <c r="AQ681" s="55"/>
      <c r="AR681" s="55"/>
      <c r="AS681" s="55"/>
      <c r="AT681" s="55"/>
      <c r="AU681" s="55"/>
      <c r="AV681" s="55"/>
      <c r="AW681" s="55"/>
      <c r="AX681" s="55"/>
      <c r="AY681" s="55"/>
      <c r="AZ681" s="55"/>
      <c r="BA681" s="55"/>
    </row>
    <row r="682" customFormat="false" ht="15" hidden="false" customHeight="false" outlineLevel="0" collapsed="false">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c r="AC682" s="55"/>
      <c r="AD682" s="55"/>
      <c r="AE682" s="55"/>
      <c r="AF682" s="55"/>
      <c r="AG682" s="55"/>
      <c r="AH682" s="55"/>
      <c r="AI682" s="55"/>
      <c r="AJ682" s="55"/>
      <c r="AK682" s="55"/>
      <c r="AL682" s="55"/>
      <c r="AM682" s="55"/>
      <c r="AN682" s="55"/>
      <c r="AO682" s="55"/>
      <c r="AP682" s="55"/>
      <c r="AQ682" s="55"/>
      <c r="AR682" s="55"/>
      <c r="AS682" s="55"/>
      <c r="AT682" s="55"/>
      <c r="AU682" s="55"/>
      <c r="AV682" s="55"/>
      <c r="AW682" s="55"/>
      <c r="AX682" s="55"/>
      <c r="AY682" s="55"/>
      <c r="AZ682" s="55"/>
      <c r="BA682" s="55"/>
    </row>
    <row r="683" customFormat="false" ht="15" hidden="false" customHeight="false" outlineLevel="0" collapsed="false">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c r="AC683" s="55"/>
      <c r="AD683" s="55"/>
      <c r="AE683" s="55"/>
      <c r="AF683" s="55"/>
      <c r="AG683" s="55"/>
      <c r="AH683" s="55"/>
      <c r="AI683" s="55"/>
      <c r="AJ683" s="55"/>
      <c r="AK683" s="55"/>
      <c r="AL683" s="55"/>
      <c r="AM683" s="55"/>
      <c r="AN683" s="55"/>
      <c r="AO683" s="55"/>
      <c r="AP683" s="55"/>
      <c r="AQ683" s="55"/>
      <c r="AR683" s="55"/>
      <c r="AS683" s="55"/>
      <c r="AT683" s="55"/>
      <c r="AU683" s="55"/>
      <c r="AV683" s="55"/>
      <c r="AW683" s="55"/>
      <c r="AX683" s="55"/>
      <c r="AY683" s="55"/>
      <c r="AZ683" s="55"/>
      <c r="BA683" s="55"/>
    </row>
    <row r="684" customFormat="false" ht="15" hidden="false" customHeight="false" outlineLevel="0" collapsed="false">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c r="AC684" s="55"/>
      <c r="AD684" s="55"/>
      <c r="AE684" s="55"/>
      <c r="AF684" s="55"/>
      <c r="AG684" s="55"/>
      <c r="AH684" s="55"/>
      <c r="AI684" s="55"/>
      <c r="AJ684" s="55"/>
      <c r="AK684" s="55"/>
      <c r="AL684" s="55"/>
      <c r="AM684" s="55"/>
      <c r="AN684" s="55"/>
      <c r="AO684" s="55"/>
      <c r="AP684" s="55"/>
      <c r="AQ684" s="55"/>
      <c r="AR684" s="55"/>
      <c r="AS684" s="55"/>
      <c r="AT684" s="55"/>
      <c r="AU684" s="55"/>
      <c r="AV684" s="55"/>
      <c r="AW684" s="55"/>
      <c r="AX684" s="55"/>
      <c r="AY684" s="55"/>
      <c r="AZ684" s="55"/>
      <c r="BA684" s="55"/>
    </row>
    <row r="685" customFormat="false" ht="15" hidden="false" customHeight="false" outlineLevel="0" collapsed="false">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c r="AC685" s="55"/>
      <c r="AD685" s="55"/>
      <c r="AE685" s="55"/>
      <c r="AF685" s="55"/>
      <c r="AG685" s="55"/>
      <c r="AH685" s="55"/>
      <c r="AI685" s="55"/>
      <c r="AJ685" s="55"/>
      <c r="AK685" s="55"/>
      <c r="AL685" s="55"/>
      <c r="AM685" s="55"/>
      <c r="AN685" s="55"/>
      <c r="AO685" s="55"/>
      <c r="AP685" s="55"/>
      <c r="AQ685" s="55"/>
      <c r="AR685" s="55"/>
      <c r="AS685" s="55"/>
      <c r="AT685" s="55"/>
      <c r="AU685" s="55"/>
      <c r="AV685" s="55"/>
      <c r="AW685" s="55"/>
      <c r="AX685" s="55"/>
      <c r="AY685" s="55"/>
      <c r="AZ685" s="55"/>
      <c r="BA685" s="55"/>
    </row>
    <row r="686" customFormat="false" ht="15" hidden="false" customHeight="false" outlineLevel="0" collapsed="false">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c r="AC686" s="55"/>
      <c r="AD686" s="55"/>
      <c r="AE686" s="55"/>
      <c r="AF686" s="55"/>
      <c r="AG686" s="55"/>
      <c r="AH686" s="55"/>
      <c r="AI686" s="55"/>
      <c r="AJ686" s="55"/>
      <c r="AK686" s="55"/>
      <c r="AL686" s="55"/>
      <c r="AM686" s="55"/>
      <c r="AN686" s="55"/>
      <c r="AO686" s="55"/>
      <c r="AP686" s="55"/>
      <c r="AQ686" s="55"/>
      <c r="AR686" s="55"/>
      <c r="AS686" s="55"/>
      <c r="AT686" s="55"/>
      <c r="AU686" s="55"/>
      <c r="AV686" s="55"/>
      <c r="AW686" s="55"/>
      <c r="AX686" s="55"/>
      <c r="AY686" s="55"/>
      <c r="AZ686" s="55"/>
      <c r="BA686" s="55"/>
    </row>
    <row r="687" customFormat="false" ht="15" hidden="false" customHeight="false" outlineLevel="0" collapsed="false">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c r="AC687" s="55"/>
      <c r="AD687" s="55"/>
      <c r="AE687" s="55"/>
      <c r="AF687" s="55"/>
      <c r="AG687" s="55"/>
      <c r="AH687" s="55"/>
      <c r="AI687" s="55"/>
      <c r="AJ687" s="55"/>
      <c r="AK687" s="55"/>
      <c r="AL687" s="55"/>
      <c r="AM687" s="55"/>
      <c r="AN687" s="55"/>
      <c r="AO687" s="55"/>
      <c r="AP687" s="55"/>
      <c r="AQ687" s="55"/>
      <c r="AR687" s="55"/>
      <c r="AS687" s="55"/>
      <c r="AT687" s="55"/>
      <c r="AU687" s="55"/>
      <c r="AV687" s="55"/>
      <c r="AW687" s="55"/>
      <c r="AX687" s="55"/>
      <c r="AY687" s="55"/>
      <c r="AZ687" s="55"/>
      <c r="BA687" s="55"/>
    </row>
    <row r="688" customFormat="false" ht="15" hidden="false" customHeight="false" outlineLevel="0" collapsed="false">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c r="AC688" s="55"/>
      <c r="AD688" s="55"/>
      <c r="AE688" s="55"/>
      <c r="AF688" s="55"/>
      <c r="AG688" s="55"/>
      <c r="AH688" s="55"/>
      <c r="AI688" s="55"/>
      <c r="AJ688" s="55"/>
      <c r="AK688" s="55"/>
      <c r="AL688" s="55"/>
      <c r="AM688" s="55"/>
      <c r="AN688" s="55"/>
      <c r="AO688" s="55"/>
      <c r="AP688" s="55"/>
      <c r="AQ688" s="55"/>
      <c r="AR688" s="55"/>
      <c r="AS688" s="55"/>
      <c r="AT688" s="55"/>
      <c r="AU688" s="55"/>
      <c r="AV688" s="55"/>
      <c r="AW688" s="55"/>
      <c r="AX688" s="55"/>
      <c r="AY688" s="55"/>
      <c r="AZ688" s="55"/>
      <c r="BA688" s="55"/>
    </row>
    <row r="689" customFormat="false" ht="15" hidden="false" customHeight="false" outlineLevel="0" collapsed="false">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c r="AC689" s="55"/>
      <c r="AD689" s="55"/>
      <c r="AE689" s="55"/>
      <c r="AF689" s="55"/>
      <c r="AG689" s="55"/>
      <c r="AH689" s="55"/>
      <c r="AI689" s="55"/>
      <c r="AJ689" s="55"/>
      <c r="AK689" s="55"/>
      <c r="AL689" s="55"/>
      <c r="AM689" s="55"/>
      <c r="AN689" s="55"/>
      <c r="AO689" s="55"/>
      <c r="AP689" s="55"/>
      <c r="AQ689" s="55"/>
      <c r="AR689" s="55"/>
      <c r="AS689" s="55"/>
      <c r="AT689" s="55"/>
      <c r="AU689" s="55"/>
      <c r="AV689" s="55"/>
      <c r="AW689" s="55"/>
      <c r="AX689" s="55"/>
      <c r="AY689" s="55"/>
      <c r="AZ689" s="55"/>
      <c r="BA689" s="55"/>
    </row>
    <row r="690" customFormat="false" ht="15" hidden="false" customHeight="false" outlineLevel="0" collapsed="false">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c r="AC690" s="55"/>
      <c r="AD690" s="55"/>
      <c r="AE690" s="55"/>
      <c r="AF690" s="55"/>
      <c r="AG690" s="55"/>
      <c r="AH690" s="55"/>
      <c r="AI690" s="55"/>
      <c r="AJ690" s="55"/>
      <c r="AK690" s="55"/>
      <c r="AL690" s="55"/>
      <c r="AM690" s="55"/>
      <c r="AN690" s="55"/>
      <c r="AO690" s="55"/>
      <c r="AP690" s="55"/>
      <c r="AQ690" s="55"/>
      <c r="AR690" s="55"/>
      <c r="AS690" s="55"/>
      <c r="AT690" s="55"/>
      <c r="AU690" s="55"/>
      <c r="AV690" s="55"/>
      <c r="AW690" s="55"/>
      <c r="AX690" s="55"/>
      <c r="AY690" s="55"/>
      <c r="AZ690" s="55"/>
      <c r="BA690" s="55"/>
    </row>
    <row r="691" customFormat="false" ht="15" hidden="false" customHeight="false" outlineLevel="0" collapsed="false">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c r="AC691" s="55"/>
      <c r="AD691" s="55"/>
      <c r="AE691" s="55"/>
      <c r="AF691" s="55"/>
      <c r="AG691" s="55"/>
      <c r="AH691" s="55"/>
      <c r="AI691" s="55"/>
      <c r="AJ691" s="55"/>
      <c r="AK691" s="55"/>
      <c r="AL691" s="55"/>
      <c r="AM691" s="55"/>
      <c r="AN691" s="55"/>
      <c r="AO691" s="55"/>
      <c r="AP691" s="55"/>
      <c r="AQ691" s="55"/>
      <c r="AR691" s="55"/>
      <c r="AS691" s="55"/>
      <c r="AT691" s="55"/>
      <c r="AU691" s="55"/>
      <c r="AV691" s="55"/>
      <c r="AW691" s="55"/>
      <c r="AX691" s="55"/>
      <c r="AY691" s="55"/>
      <c r="AZ691" s="55"/>
      <c r="BA691" s="55"/>
    </row>
    <row r="692" customFormat="false" ht="15" hidden="false" customHeight="false" outlineLevel="0" collapsed="false">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c r="AC692" s="55"/>
      <c r="AD692" s="55"/>
      <c r="AE692" s="55"/>
      <c r="AF692" s="55"/>
      <c r="AG692" s="55"/>
      <c r="AH692" s="55"/>
      <c r="AI692" s="55"/>
      <c r="AJ692" s="55"/>
      <c r="AK692" s="55"/>
      <c r="AL692" s="55"/>
      <c r="AM692" s="55"/>
      <c r="AN692" s="55"/>
      <c r="AO692" s="55"/>
      <c r="AP692" s="55"/>
      <c r="AQ692" s="55"/>
      <c r="AR692" s="55"/>
      <c r="AS692" s="55"/>
      <c r="AT692" s="55"/>
      <c r="AU692" s="55"/>
      <c r="AV692" s="55"/>
      <c r="AW692" s="55"/>
      <c r="AX692" s="55"/>
      <c r="AY692" s="55"/>
      <c r="AZ692" s="55"/>
      <c r="BA692" s="55"/>
    </row>
    <row r="693" customFormat="false" ht="15" hidden="false" customHeight="false" outlineLevel="0" collapsed="false">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c r="AC693" s="55"/>
      <c r="AD693" s="55"/>
      <c r="AE693" s="55"/>
      <c r="AF693" s="55"/>
      <c r="AG693" s="55"/>
      <c r="AH693" s="55"/>
      <c r="AI693" s="55"/>
      <c r="AJ693" s="55"/>
      <c r="AK693" s="55"/>
      <c r="AL693" s="55"/>
      <c r="AM693" s="55"/>
      <c r="AN693" s="55"/>
      <c r="AO693" s="55"/>
      <c r="AP693" s="55"/>
      <c r="AQ693" s="55"/>
      <c r="AR693" s="55"/>
      <c r="AS693" s="55"/>
      <c r="AT693" s="55"/>
      <c r="AU693" s="55"/>
      <c r="AV693" s="55"/>
      <c r="AW693" s="55"/>
      <c r="AX693" s="55"/>
      <c r="AY693" s="55"/>
      <c r="AZ693" s="55"/>
      <c r="BA693" s="55"/>
    </row>
    <row r="694" customFormat="false" ht="15" hidden="false" customHeight="false" outlineLevel="0" collapsed="false">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c r="AC694" s="55"/>
      <c r="AD694" s="55"/>
      <c r="AE694" s="55"/>
      <c r="AF694" s="55"/>
      <c r="AG694" s="55"/>
      <c r="AH694" s="55"/>
      <c r="AI694" s="55"/>
      <c r="AJ694" s="55"/>
      <c r="AK694" s="55"/>
      <c r="AL694" s="55"/>
      <c r="AM694" s="55"/>
      <c r="AN694" s="55"/>
      <c r="AO694" s="55"/>
      <c r="AP694" s="55"/>
      <c r="AQ694" s="55"/>
      <c r="AR694" s="55"/>
      <c r="AS694" s="55"/>
      <c r="AT694" s="55"/>
      <c r="AU694" s="55"/>
      <c r="AV694" s="55"/>
      <c r="AW694" s="55"/>
      <c r="AX694" s="55"/>
      <c r="AY694" s="55"/>
      <c r="AZ694" s="55"/>
      <c r="BA694" s="55"/>
    </row>
    <row r="695" customFormat="false" ht="15" hidden="false" customHeight="false" outlineLevel="0" collapsed="false">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c r="AC695" s="55"/>
      <c r="AD695" s="55"/>
      <c r="AE695" s="55"/>
      <c r="AF695" s="55"/>
      <c r="AG695" s="55"/>
      <c r="AH695" s="55"/>
      <c r="AI695" s="55"/>
      <c r="AJ695" s="55"/>
      <c r="AK695" s="55"/>
      <c r="AL695" s="55"/>
      <c r="AM695" s="55"/>
      <c r="AN695" s="55"/>
      <c r="AO695" s="55"/>
      <c r="AP695" s="55"/>
      <c r="AQ695" s="55"/>
      <c r="AR695" s="55"/>
      <c r="AS695" s="55"/>
      <c r="AT695" s="55"/>
      <c r="AU695" s="55"/>
      <c r="AV695" s="55"/>
      <c r="AW695" s="55"/>
      <c r="AX695" s="55"/>
      <c r="AY695" s="55"/>
      <c r="AZ695" s="55"/>
      <c r="BA695" s="55"/>
    </row>
    <row r="696" customFormat="false" ht="15" hidden="false" customHeight="false" outlineLevel="0" collapsed="false">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c r="AC696" s="55"/>
      <c r="AD696" s="55"/>
      <c r="AE696" s="55"/>
      <c r="AF696" s="55"/>
      <c r="AG696" s="55"/>
      <c r="AH696" s="55"/>
      <c r="AI696" s="55"/>
      <c r="AJ696" s="55"/>
      <c r="AK696" s="55"/>
      <c r="AL696" s="55"/>
      <c r="AM696" s="55"/>
      <c r="AN696" s="55"/>
      <c r="AO696" s="55"/>
      <c r="AP696" s="55"/>
      <c r="AQ696" s="55"/>
      <c r="AR696" s="55"/>
      <c r="AS696" s="55"/>
      <c r="AT696" s="55"/>
      <c r="AU696" s="55"/>
      <c r="AV696" s="55"/>
      <c r="AW696" s="55"/>
      <c r="AX696" s="55"/>
      <c r="AY696" s="55"/>
      <c r="AZ696" s="55"/>
      <c r="BA696" s="55"/>
    </row>
    <row r="697" customFormat="false" ht="15" hidden="false" customHeight="false" outlineLevel="0" collapsed="false">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c r="AC697" s="55"/>
      <c r="AD697" s="55"/>
      <c r="AE697" s="55"/>
      <c r="AF697" s="55"/>
      <c r="AG697" s="55"/>
      <c r="AH697" s="55"/>
      <c r="AI697" s="55"/>
      <c r="AJ697" s="55"/>
      <c r="AK697" s="55"/>
      <c r="AL697" s="55"/>
      <c r="AM697" s="55"/>
      <c r="AN697" s="55"/>
      <c r="AO697" s="55"/>
      <c r="AP697" s="55"/>
      <c r="AQ697" s="55"/>
      <c r="AR697" s="55"/>
      <c r="AS697" s="55"/>
      <c r="AT697" s="55"/>
      <c r="AU697" s="55"/>
      <c r="AV697" s="55"/>
      <c r="AW697" s="55"/>
      <c r="AX697" s="55"/>
      <c r="AY697" s="55"/>
      <c r="AZ697" s="55"/>
      <c r="BA697" s="55"/>
    </row>
    <row r="698" customFormat="false" ht="15" hidden="false" customHeight="false" outlineLevel="0" collapsed="false">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c r="AC698" s="55"/>
      <c r="AD698" s="55"/>
      <c r="AE698" s="55"/>
      <c r="AF698" s="55"/>
      <c r="AG698" s="55"/>
      <c r="AH698" s="55"/>
      <c r="AI698" s="55"/>
      <c r="AJ698" s="55"/>
      <c r="AK698" s="55"/>
      <c r="AL698" s="55"/>
      <c r="AM698" s="55"/>
      <c r="AN698" s="55"/>
      <c r="AO698" s="55"/>
      <c r="AP698" s="55"/>
      <c r="AQ698" s="55"/>
      <c r="AR698" s="55"/>
      <c r="AS698" s="55"/>
      <c r="AT698" s="55"/>
      <c r="AU698" s="55"/>
      <c r="AV698" s="55"/>
      <c r="AW698" s="55"/>
      <c r="AX698" s="55"/>
      <c r="AY698" s="55"/>
      <c r="AZ698" s="55"/>
      <c r="BA698" s="55"/>
    </row>
    <row r="699" customFormat="false" ht="15" hidden="false" customHeight="false" outlineLevel="0" collapsed="false">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c r="AC699" s="55"/>
      <c r="AD699" s="55"/>
      <c r="AE699" s="55"/>
      <c r="AF699" s="55"/>
      <c r="AG699" s="55"/>
      <c r="AH699" s="55"/>
      <c r="AI699" s="55"/>
      <c r="AJ699" s="55"/>
      <c r="AK699" s="55"/>
      <c r="AL699" s="55"/>
      <c r="AM699" s="55"/>
      <c r="AN699" s="55"/>
      <c r="AO699" s="55"/>
      <c r="AP699" s="55"/>
      <c r="AQ699" s="55"/>
      <c r="AR699" s="55"/>
      <c r="AS699" s="55"/>
      <c r="AT699" s="55"/>
      <c r="AU699" s="55"/>
      <c r="AV699" s="55"/>
      <c r="AW699" s="55"/>
      <c r="AX699" s="55"/>
      <c r="AY699" s="55"/>
      <c r="AZ699" s="55"/>
      <c r="BA699" s="55"/>
    </row>
    <row r="700" customFormat="false" ht="15" hidden="false" customHeight="false" outlineLevel="0" collapsed="false">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c r="AC700" s="55"/>
      <c r="AD700" s="55"/>
      <c r="AE700" s="55"/>
      <c r="AF700" s="55"/>
      <c r="AG700" s="55"/>
      <c r="AH700" s="55"/>
      <c r="AI700" s="55"/>
      <c r="AJ700" s="55"/>
      <c r="AK700" s="55"/>
      <c r="AL700" s="55"/>
      <c r="AM700" s="55"/>
      <c r="AN700" s="55"/>
      <c r="AO700" s="55"/>
      <c r="AP700" s="55"/>
      <c r="AQ700" s="55"/>
      <c r="AR700" s="55"/>
      <c r="AS700" s="55"/>
      <c r="AT700" s="55"/>
      <c r="AU700" s="55"/>
      <c r="AV700" s="55"/>
      <c r="AW700" s="55"/>
      <c r="AX700" s="55"/>
      <c r="AY700" s="55"/>
      <c r="AZ700" s="55"/>
      <c r="BA700" s="55"/>
    </row>
    <row r="701" customFormat="false" ht="15" hidden="false" customHeight="false" outlineLevel="0" collapsed="false">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c r="AC701" s="55"/>
      <c r="AD701" s="55"/>
      <c r="AE701" s="55"/>
      <c r="AF701" s="55"/>
      <c r="AG701" s="55"/>
      <c r="AH701" s="55"/>
      <c r="AI701" s="55"/>
      <c r="AJ701" s="55"/>
      <c r="AK701" s="55"/>
      <c r="AL701" s="55"/>
      <c r="AM701" s="55"/>
      <c r="AN701" s="55"/>
      <c r="AO701" s="55"/>
      <c r="AP701" s="55"/>
      <c r="AQ701" s="55"/>
      <c r="AR701" s="55"/>
      <c r="AS701" s="55"/>
      <c r="AT701" s="55"/>
      <c r="AU701" s="55"/>
      <c r="AV701" s="55"/>
      <c r="AW701" s="55"/>
      <c r="AX701" s="55"/>
      <c r="AY701" s="55"/>
      <c r="AZ701" s="55"/>
      <c r="BA701" s="55"/>
    </row>
    <row r="702" customFormat="false" ht="15" hidden="false" customHeight="false" outlineLevel="0" collapsed="false">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c r="AC702" s="55"/>
      <c r="AD702" s="55"/>
      <c r="AE702" s="55"/>
      <c r="AF702" s="55"/>
      <c r="AG702" s="55"/>
      <c r="AH702" s="55"/>
      <c r="AI702" s="55"/>
      <c r="AJ702" s="55"/>
      <c r="AK702" s="55"/>
      <c r="AL702" s="55"/>
      <c r="AM702" s="55"/>
      <c r="AN702" s="55"/>
      <c r="AO702" s="55"/>
      <c r="AP702" s="55"/>
      <c r="AQ702" s="55"/>
      <c r="AR702" s="55"/>
      <c r="AS702" s="55"/>
      <c r="AT702" s="55"/>
      <c r="AU702" s="55"/>
      <c r="AV702" s="55"/>
      <c r="AW702" s="55"/>
      <c r="AX702" s="55"/>
      <c r="AY702" s="55"/>
      <c r="AZ702" s="55"/>
      <c r="BA702" s="55"/>
    </row>
    <row r="703" customFormat="false" ht="15" hidden="false" customHeight="false" outlineLevel="0" collapsed="false">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c r="AC703" s="55"/>
      <c r="AD703" s="55"/>
      <c r="AE703" s="55"/>
      <c r="AF703" s="55"/>
      <c r="AG703" s="55"/>
      <c r="AH703" s="55"/>
      <c r="AI703" s="55"/>
      <c r="AJ703" s="55"/>
      <c r="AK703" s="55"/>
      <c r="AL703" s="55"/>
      <c r="AM703" s="55"/>
      <c r="AN703" s="55"/>
      <c r="AO703" s="55"/>
      <c r="AP703" s="55"/>
      <c r="AQ703" s="55"/>
      <c r="AR703" s="55"/>
      <c r="AS703" s="55"/>
      <c r="AT703" s="55"/>
      <c r="AU703" s="55"/>
      <c r="AV703" s="55"/>
      <c r="AW703" s="55"/>
      <c r="AX703" s="55"/>
      <c r="AY703" s="55"/>
      <c r="AZ703" s="55"/>
      <c r="BA703" s="55"/>
    </row>
    <row r="704" customFormat="false" ht="15" hidden="false" customHeight="false" outlineLevel="0" collapsed="false">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c r="AC704" s="55"/>
      <c r="AD704" s="55"/>
      <c r="AE704" s="55"/>
      <c r="AF704" s="55"/>
      <c r="AG704" s="55"/>
      <c r="AH704" s="55"/>
      <c r="AI704" s="55"/>
      <c r="AJ704" s="55"/>
      <c r="AK704" s="55"/>
      <c r="AL704" s="55"/>
      <c r="AM704" s="55"/>
      <c r="AN704" s="55"/>
      <c r="AO704" s="55"/>
      <c r="AP704" s="55"/>
      <c r="AQ704" s="55"/>
      <c r="AR704" s="55"/>
      <c r="AS704" s="55"/>
      <c r="AT704" s="55"/>
      <c r="AU704" s="55"/>
      <c r="AV704" s="55"/>
      <c r="AW704" s="55"/>
      <c r="AX704" s="55"/>
      <c r="AY704" s="55"/>
      <c r="AZ704" s="55"/>
      <c r="BA704" s="55"/>
    </row>
    <row r="705" customFormat="false" ht="15" hidden="false" customHeight="false" outlineLevel="0" collapsed="false">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c r="AC705" s="55"/>
      <c r="AD705" s="55"/>
      <c r="AE705" s="55"/>
      <c r="AF705" s="55"/>
      <c r="AG705" s="55"/>
      <c r="AH705" s="55"/>
      <c r="AI705" s="55"/>
      <c r="AJ705" s="55"/>
      <c r="AK705" s="55"/>
      <c r="AL705" s="55"/>
      <c r="AM705" s="55"/>
      <c r="AN705" s="55"/>
      <c r="AO705" s="55"/>
      <c r="AP705" s="55"/>
      <c r="AQ705" s="55"/>
      <c r="AR705" s="55"/>
      <c r="AS705" s="55"/>
      <c r="AT705" s="55"/>
      <c r="AU705" s="55"/>
      <c r="AV705" s="55"/>
      <c r="AW705" s="55"/>
      <c r="AX705" s="55"/>
      <c r="AY705" s="55"/>
      <c r="AZ705" s="55"/>
      <c r="BA705" s="55"/>
    </row>
    <row r="706" customFormat="false" ht="15" hidden="false" customHeight="false" outlineLevel="0" collapsed="false">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c r="AC706" s="55"/>
      <c r="AD706" s="55"/>
      <c r="AE706" s="55"/>
      <c r="AF706" s="55"/>
      <c r="AG706" s="55"/>
      <c r="AH706" s="55"/>
      <c r="AI706" s="55"/>
      <c r="AJ706" s="55"/>
      <c r="AK706" s="55"/>
      <c r="AL706" s="55"/>
      <c r="AM706" s="55"/>
      <c r="AN706" s="55"/>
      <c r="AO706" s="55"/>
      <c r="AP706" s="55"/>
      <c r="AQ706" s="55"/>
      <c r="AR706" s="55"/>
      <c r="AS706" s="55"/>
      <c r="AT706" s="55"/>
      <c r="AU706" s="55"/>
      <c r="AV706" s="55"/>
      <c r="AW706" s="55"/>
      <c r="AX706" s="55"/>
      <c r="AY706" s="55"/>
      <c r="AZ706" s="55"/>
      <c r="BA706" s="55"/>
    </row>
    <row r="707" customFormat="false" ht="15" hidden="false" customHeight="false" outlineLevel="0" collapsed="false">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c r="AC707" s="55"/>
      <c r="AD707" s="55"/>
      <c r="AE707" s="55"/>
      <c r="AF707" s="55"/>
      <c r="AG707" s="55"/>
      <c r="AH707" s="55"/>
      <c r="AI707" s="55"/>
      <c r="AJ707" s="55"/>
      <c r="AK707" s="55"/>
      <c r="AL707" s="55"/>
      <c r="AM707" s="55"/>
      <c r="AN707" s="55"/>
      <c r="AO707" s="55"/>
      <c r="AP707" s="55"/>
      <c r="AQ707" s="55"/>
      <c r="AR707" s="55"/>
      <c r="AS707" s="55"/>
      <c r="AT707" s="55"/>
      <c r="AU707" s="55"/>
      <c r="AV707" s="55"/>
      <c r="AW707" s="55"/>
      <c r="AX707" s="55"/>
      <c r="AY707" s="55"/>
      <c r="AZ707" s="55"/>
      <c r="BA707" s="55"/>
    </row>
    <row r="708" customFormat="false" ht="15" hidden="false" customHeight="false" outlineLevel="0" collapsed="false">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c r="AC708" s="55"/>
      <c r="AD708" s="55"/>
      <c r="AE708" s="55"/>
      <c r="AF708" s="55"/>
      <c r="AG708" s="55"/>
      <c r="AH708" s="55"/>
      <c r="AI708" s="55"/>
      <c r="AJ708" s="55"/>
      <c r="AK708" s="55"/>
      <c r="AL708" s="55"/>
      <c r="AM708" s="55"/>
      <c r="AN708" s="55"/>
      <c r="AO708" s="55"/>
      <c r="AP708" s="55"/>
      <c r="AQ708" s="55"/>
      <c r="AR708" s="55"/>
      <c r="AS708" s="55"/>
      <c r="AT708" s="55"/>
      <c r="AU708" s="55"/>
      <c r="AV708" s="55"/>
      <c r="AW708" s="55"/>
      <c r="AX708" s="55"/>
      <c r="AY708" s="55"/>
      <c r="AZ708" s="55"/>
      <c r="BA708" s="55"/>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12"/>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selection pane="topLeft" activeCell="E12" activeCellId="0" sqref="E12"/>
    </sheetView>
  </sheetViews>
  <sheetFormatPr defaultColWidth="9.00390625" defaultRowHeight="12.8" customHeight="true" zeroHeight="false" outlineLevelRow="0" outlineLevelCol="0"/>
  <cols>
    <col collapsed="false" customWidth="true" hidden="false" outlineLevel="0" max="1" min="1" style="1" width="16.43"/>
    <col collapsed="false" customWidth="true" hidden="false" outlineLevel="0" max="5" min="5" style="1" width="10.42"/>
    <col collapsed="false" customWidth="true" hidden="false" outlineLevel="0" max="10" min="10" style="1" width="11.29"/>
  </cols>
  <sheetData>
    <row r="1" customFormat="false" ht="13.8" hidden="false" customHeight="false" outlineLevel="0" collapsed="false">
      <c r="A1" s="4" t="s">
        <v>315</v>
      </c>
    </row>
    <row r="2" customFormat="false" ht="13.8" hidden="false" customHeight="false" outlineLevel="0" collapsed="false">
      <c r="A2" s="4" t="s">
        <v>316</v>
      </c>
    </row>
    <row r="3" customFormat="false" ht="13.8" hidden="false" customHeight="false" outlineLevel="0" collapsed="false">
      <c r="A3" s="4" t="s">
        <v>317</v>
      </c>
    </row>
    <row r="4" customFormat="false" ht="13.8" hidden="false" customHeight="false" outlineLevel="0" collapsed="false">
      <c r="A4" s="4"/>
      <c r="E4" s="25" t="s">
        <v>318</v>
      </c>
      <c r="F4" s="56" t="n">
        <f aca="false">37490/3.66406</f>
        <v>10231.8193479364</v>
      </c>
      <c r="G4" s="4" t="s">
        <v>319</v>
      </c>
    </row>
    <row r="5" customFormat="false" ht="13.8" hidden="false" customHeight="false" outlineLevel="0" collapsed="false">
      <c r="A5" s="4" t="s">
        <v>320</v>
      </c>
      <c r="B5" s="57" t="n">
        <f aca="false">SUM(B12:B423)</f>
        <v>28600</v>
      </c>
      <c r="E5" s="25" t="s">
        <v>321</v>
      </c>
      <c r="F5" s="57" t="n">
        <f aca="false">SUM(F12:F423)</f>
        <v>10231.8193479364</v>
      </c>
      <c r="G5" s="1" t="s">
        <v>322</v>
      </c>
    </row>
    <row r="6" customFormat="false" ht="13.8" hidden="false" customHeight="false" outlineLevel="0" collapsed="false">
      <c r="K6" s="4"/>
    </row>
    <row r="7" customFormat="false" ht="13.8" hidden="false" customHeight="false" outlineLevel="0" collapsed="false">
      <c r="D7" s="25" t="s">
        <v>323</v>
      </c>
      <c r="E7" s="58" t="n">
        <v>1.1</v>
      </c>
      <c r="K7" s="4"/>
    </row>
    <row r="8" customFormat="false" ht="13.8" hidden="false" customHeight="false" outlineLevel="0" collapsed="false">
      <c r="D8" s="25" t="s">
        <v>246</v>
      </c>
      <c r="E8" s="1" t="n">
        <v>2005</v>
      </c>
      <c r="K8" s="4"/>
    </row>
    <row r="9" customFormat="false" ht="13.8" hidden="false" customHeight="false" outlineLevel="0" collapsed="false">
      <c r="D9" s="25" t="s">
        <v>247</v>
      </c>
      <c r="E9" s="1" t="n">
        <v>2022</v>
      </c>
      <c r="K9" s="4"/>
    </row>
    <row r="10" customFormat="false" ht="13.8" hidden="false" customHeight="false" outlineLevel="0" collapsed="false">
      <c r="D10" s="25" t="s">
        <v>248</v>
      </c>
      <c r="E10" s="41" t="n">
        <f aca="false">LN(1.47429)/(E9-2005)</f>
        <v>0.0228339128218013</v>
      </c>
      <c r="F10" s="4" t="s">
        <v>249</v>
      </c>
      <c r="K10" s="4"/>
    </row>
    <row r="11" customFormat="false" ht="76.5" hidden="false" customHeight="true" outlineLevel="0" collapsed="false">
      <c r="A11" s="24" t="s">
        <v>324</v>
      </c>
      <c r="B11" s="1" t="s">
        <v>325</v>
      </c>
      <c r="D11" s="24" t="s">
        <v>326</v>
      </c>
      <c r="E11" s="10" t="s">
        <v>327</v>
      </c>
      <c r="F11" s="10" t="s">
        <v>328</v>
      </c>
      <c r="G11" s="24" t="s">
        <v>329</v>
      </c>
      <c r="H11" s="2" t="s">
        <v>330</v>
      </c>
    </row>
    <row r="12" customFormat="false" ht="13.8" hidden="false" customHeight="false" outlineLevel="0" collapsed="false">
      <c r="A12" s="59" t="n">
        <v>0</v>
      </c>
      <c r="B12" s="1" t="n">
        <v>100</v>
      </c>
      <c r="D12" s="59" t="n">
        <v>0</v>
      </c>
      <c r="E12" s="26" t="n">
        <f aca="false">D12*$E$7*EXP(($E$9-$E$8)*$E$10)</f>
        <v>0</v>
      </c>
      <c r="F12" s="57" t="n">
        <f aca="false">SUMIF($A$12:$A$5722,D12,$B$12:$B$5722)*$F$4/$B$5</f>
        <v>35.7755921256519</v>
      </c>
      <c r="G12" s="57" t="n">
        <f aca="false">F12</f>
        <v>35.7755921256519</v>
      </c>
    </row>
    <row r="13" customFormat="false" ht="13.8" hidden="false" customHeight="false" outlineLevel="0" collapsed="false">
      <c r="A13" s="59" t="n">
        <v>1</v>
      </c>
      <c r="B13" s="1" t="n">
        <v>200</v>
      </c>
      <c r="D13" s="59" t="n">
        <v>1</v>
      </c>
      <c r="E13" s="26" t="n">
        <f aca="false">D13*$E$7*EXP(($E$9-$E$8)*$E$10)</f>
        <v>1.621719</v>
      </c>
      <c r="F13" s="57" t="n">
        <f aca="false">SUMIF($A$12:$A$5722,D13,$B$12:$B$5722)*$F$4/$B$5</f>
        <v>71.5511842513038</v>
      </c>
      <c r="G13" s="57" t="n">
        <f aca="false">G12+F13</f>
        <v>107.326776376956</v>
      </c>
    </row>
    <row r="14" customFormat="false" ht="13.8" hidden="false" customHeight="false" outlineLevel="0" collapsed="false">
      <c r="A14" s="59" t="n">
        <v>2</v>
      </c>
      <c r="B14" s="1" t="n">
        <v>190</v>
      </c>
      <c r="D14" s="59" t="n">
        <v>2</v>
      </c>
      <c r="E14" s="26" t="n">
        <f aca="false">D14*$E$7*EXP(($E$9-$E$8)*$E$10)</f>
        <v>3.243438</v>
      </c>
      <c r="F14" s="57" t="n">
        <f aca="false">SUMIF($A$12:$A$5722,D14,$B$12:$B$5722)*$F$4/$B$5</f>
        <v>67.9736250387386</v>
      </c>
      <c r="G14" s="57" t="n">
        <f aca="false">G13+F14</f>
        <v>175.300401415694</v>
      </c>
    </row>
    <row r="15" customFormat="false" ht="13.8" hidden="false" customHeight="false" outlineLevel="0" collapsed="false">
      <c r="A15" s="59" t="n">
        <v>3</v>
      </c>
      <c r="B15" s="1" t="n">
        <v>180</v>
      </c>
      <c r="D15" s="59" t="n">
        <v>3</v>
      </c>
      <c r="E15" s="26" t="n">
        <f aca="false">D15*$E$7*EXP(($E$9-$E$8)*$E$10)</f>
        <v>4.865157</v>
      </c>
      <c r="F15" s="57" t="n">
        <f aca="false">SUMIF($A$12:$A$5722,D15,$B$12:$B$5722)*$F$4/$B$5</f>
        <v>64.3960658261734</v>
      </c>
      <c r="G15" s="57" t="n">
        <f aca="false">G14+F15</f>
        <v>239.696467241868</v>
      </c>
    </row>
    <row r="16" customFormat="false" ht="13.8" hidden="false" customHeight="false" outlineLevel="0" collapsed="false">
      <c r="A16" s="59" t="n">
        <v>4</v>
      </c>
      <c r="B16" s="1" t="n">
        <v>160</v>
      </c>
      <c r="D16" s="59" t="n">
        <v>4</v>
      </c>
      <c r="E16" s="26" t="n">
        <f aca="false">D16*$E$7*EXP(($E$9-$E$8)*$E$10)</f>
        <v>6.486876</v>
      </c>
      <c r="F16" s="57" t="n">
        <f aca="false">SUMIF($A$12:$A$5722,D16,$B$12:$B$5722)*$F$4/$B$5</f>
        <v>57.240947401043</v>
      </c>
      <c r="G16" s="57" t="n">
        <f aca="false">G15+F16</f>
        <v>296.937414642911</v>
      </c>
    </row>
    <row r="17" customFormat="false" ht="13.8" hidden="false" customHeight="false" outlineLevel="0" collapsed="false">
      <c r="A17" s="59" t="n">
        <v>5</v>
      </c>
      <c r="B17" s="1" t="n">
        <v>160</v>
      </c>
      <c r="D17" s="59" t="n">
        <v>5</v>
      </c>
      <c r="E17" s="26" t="n">
        <f aca="false">D17*$E$7*EXP(($E$9-$E$8)*$E$10)</f>
        <v>8.108595</v>
      </c>
      <c r="F17" s="57" t="n">
        <f aca="false">SUMIF($A$12:$A$5722,D17,$B$12:$B$5722)*$F$4/$B$5</f>
        <v>57.240947401043</v>
      </c>
      <c r="G17" s="57" t="n">
        <f aca="false">G16+F17</f>
        <v>354.178362043954</v>
      </c>
    </row>
    <row r="18" customFormat="false" ht="13.8" hidden="false" customHeight="false" outlineLevel="0" collapsed="false">
      <c r="A18" s="59" t="n">
        <v>6</v>
      </c>
      <c r="B18" s="1" t="n">
        <v>170</v>
      </c>
      <c r="D18" s="59" t="n">
        <v>6</v>
      </c>
      <c r="E18" s="26" t="n">
        <f aca="false">D18*$E$7*EXP(($E$9-$E$8)*$E$10)</f>
        <v>9.730314</v>
      </c>
      <c r="F18" s="57" t="n">
        <f aca="false">SUMIF($A$12:$A$5722,D18,$B$12:$B$5722)*$F$4/$B$5</f>
        <v>60.8185066136082</v>
      </c>
      <c r="G18" s="57" t="n">
        <f aca="false">G17+F18</f>
        <v>414.996868657562</v>
      </c>
    </row>
    <row r="19" customFormat="false" ht="13.8" hidden="false" customHeight="false" outlineLevel="0" collapsed="false">
      <c r="A19" s="59" t="n">
        <v>7</v>
      </c>
      <c r="B19" s="1" t="n">
        <v>190</v>
      </c>
      <c r="D19" s="59" t="n">
        <v>7</v>
      </c>
      <c r="E19" s="26" t="n">
        <f aca="false">D19*$E$7*EXP(($E$9-$E$8)*$E$10)</f>
        <v>11.352033</v>
      </c>
      <c r="F19" s="57" t="n">
        <f aca="false">SUMIF($A$12:$A$5722,D19,$B$12:$B$5722)*$F$4/$B$5</f>
        <v>67.9736250387386</v>
      </c>
      <c r="G19" s="57" t="n">
        <f aca="false">G18+F19</f>
        <v>482.970493696301</v>
      </c>
    </row>
    <row r="20" customFormat="false" ht="13.8" hidden="false" customHeight="false" outlineLevel="0" collapsed="false">
      <c r="A20" s="59" t="n">
        <v>8</v>
      </c>
      <c r="B20" s="1" t="n">
        <v>160</v>
      </c>
      <c r="D20" s="59" t="n">
        <v>8</v>
      </c>
      <c r="E20" s="26" t="n">
        <f aca="false">D20*$E$7*EXP(($E$9-$E$8)*$E$10)</f>
        <v>12.973752</v>
      </c>
      <c r="F20" s="57" t="n">
        <f aca="false">SUMIF($A$12:$A$5722,D20,$B$12:$B$5722)*$F$4/$B$5</f>
        <v>57.240947401043</v>
      </c>
      <c r="G20" s="57" t="n">
        <f aca="false">G19+F20</f>
        <v>540.211441097344</v>
      </c>
    </row>
    <row r="21" customFormat="false" ht="13.8" hidden="false" customHeight="false" outlineLevel="0" collapsed="false">
      <c r="A21" s="59" t="n">
        <v>9</v>
      </c>
      <c r="B21" s="1" t="n">
        <v>160</v>
      </c>
      <c r="D21" s="59" t="n">
        <v>9</v>
      </c>
      <c r="E21" s="26" t="n">
        <f aca="false">D21*$E$7*EXP(($E$9-$E$8)*$E$10)</f>
        <v>14.595471</v>
      </c>
      <c r="F21" s="57" t="n">
        <f aca="false">SUMIF($A$12:$A$5722,D21,$B$12:$B$5722)*$F$4/$B$5</f>
        <v>57.240947401043</v>
      </c>
      <c r="G21" s="57" t="n">
        <f aca="false">G20+F21</f>
        <v>597.452388498387</v>
      </c>
    </row>
    <row r="22" customFormat="false" ht="13.8" hidden="false" customHeight="false" outlineLevel="0" collapsed="false">
      <c r="A22" s="59" t="n">
        <v>10</v>
      </c>
      <c r="B22" s="1" t="n">
        <v>220</v>
      </c>
      <c r="D22" s="59" t="n">
        <v>10</v>
      </c>
      <c r="E22" s="26" t="n">
        <f aca="false">D22*$E$7*EXP(($E$9-$E$8)*$E$10)</f>
        <v>16.21719</v>
      </c>
      <c r="F22" s="57" t="n">
        <f aca="false">SUMIF($A$12:$A$5722,D22,$B$12:$B$5722)*$F$4/$B$5</f>
        <v>78.7063026764342</v>
      </c>
      <c r="G22" s="57" t="n">
        <f aca="false">G21+F22</f>
        <v>676.158691174821</v>
      </c>
    </row>
    <row r="23" customFormat="false" ht="13.8" hidden="false" customHeight="false" outlineLevel="0" collapsed="false">
      <c r="A23" s="59" t="n">
        <v>11</v>
      </c>
      <c r="B23" s="1" t="n">
        <v>170</v>
      </c>
      <c r="D23" s="59" t="n">
        <v>11</v>
      </c>
      <c r="E23" s="26" t="n">
        <f aca="false">D23*$E$7*EXP(($E$9-$E$8)*$E$10)</f>
        <v>17.838909</v>
      </c>
      <c r="F23" s="57" t="n">
        <f aca="false">SUMIF($A$12:$A$5722,D23,$B$12:$B$5722)*$F$4/$B$5</f>
        <v>60.8185066136082</v>
      </c>
      <c r="G23" s="57" t="n">
        <f aca="false">G22+F23</f>
        <v>736.977197788429</v>
      </c>
    </row>
    <row r="24" customFormat="false" ht="13.8" hidden="false" customHeight="false" outlineLevel="0" collapsed="false">
      <c r="A24" s="59" t="n">
        <v>12</v>
      </c>
      <c r="B24" s="1" t="n">
        <v>170</v>
      </c>
      <c r="D24" s="59" t="n">
        <v>12</v>
      </c>
      <c r="E24" s="26" t="n">
        <f aca="false">D24*$E$7*EXP(($E$9-$E$8)*$E$10)</f>
        <v>19.460628</v>
      </c>
      <c r="F24" s="57" t="n">
        <f aca="false">SUMIF($A$12:$A$5722,D24,$B$12:$B$5722)*$F$4/$B$5</f>
        <v>60.8185066136082</v>
      </c>
      <c r="G24" s="57" t="n">
        <f aca="false">G23+F24</f>
        <v>797.795704402037</v>
      </c>
    </row>
    <row r="25" customFormat="false" ht="13.8" hidden="false" customHeight="false" outlineLevel="0" collapsed="false">
      <c r="A25" s="59" t="n">
        <v>13</v>
      </c>
      <c r="B25" s="1" t="n">
        <v>180</v>
      </c>
      <c r="D25" s="59" t="n">
        <v>13</v>
      </c>
      <c r="E25" s="26" t="n">
        <f aca="false">D25*$E$7*EXP(($E$9-$E$8)*$E$10)</f>
        <v>21.082347</v>
      </c>
      <c r="F25" s="57" t="n">
        <f aca="false">SUMIF($A$12:$A$5722,D25,$B$12:$B$5722)*$F$4/$B$5</f>
        <v>64.3960658261734</v>
      </c>
      <c r="G25" s="57" t="n">
        <f aca="false">G24+F25</f>
        <v>862.191770228211</v>
      </c>
    </row>
    <row r="26" customFormat="false" ht="13.8" hidden="false" customHeight="false" outlineLevel="0" collapsed="false">
      <c r="A26" s="59" t="n">
        <v>14</v>
      </c>
      <c r="B26" s="1" t="n">
        <v>170</v>
      </c>
      <c r="D26" s="59" t="n">
        <v>14</v>
      </c>
      <c r="E26" s="26" t="n">
        <f aca="false">D26*$E$7*EXP(($E$9-$E$8)*$E$10)</f>
        <v>22.704066</v>
      </c>
      <c r="F26" s="57" t="n">
        <f aca="false">SUMIF($A$12:$A$5722,D26,$B$12:$B$5722)*$F$4/$B$5</f>
        <v>60.8185066136082</v>
      </c>
      <c r="G26" s="57" t="n">
        <f aca="false">G25+F26</f>
        <v>923.010276841819</v>
      </c>
    </row>
    <row r="27" customFormat="false" ht="13.8" hidden="false" customHeight="false" outlineLevel="0" collapsed="false">
      <c r="A27" s="59" t="n">
        <v>15</v>
      </c>
      <c r="B27" s="1" t="n">
        <v>210</v>
      </c>
      <c r="D27" s="59" t="n">
        <v>15</v>
      </c>
      <c r="E27" s="26" t="n">
        <f aca="false">D27*$E$7*EXP(($E$9-$E$8)*$E$10)</f>
        <v>24.325785</v>
      </c>
      <c r="F27" s="57" t="n">
        <f aca="false">SUMIF($A$12:$A$5722,D27,$B$12:$B$5722)*$F$4/$B$5</f>
        <v>75.128743463869</v>
      </c>
      <c r="G27" s="57" t="n">
        <f aca="false">G26+F27</f>
        <v>998.139020305688</v>
      </c>
    </row>
    <row r="28" customFormat="false" ht="13.8" hidden="false" customHeight="false" outlineLevel="0" collapsed="false">
      <c r="A28" s="59" t="n">
        <v>16</v>
      </c>
      <c r="B28" s="1" t="n">
        <v>190</v>
      </c>
      <c r="D28" s="59" t="n">
        <v>16</v>
      </c>
      <c r="E28" s="26" t="n">
        <f aca="false">D28*$E$7*EXP(($E$9-$E$8)*$E$10)</f>
        <v>25.947504</v>
      </c>
      <c r="F28" s="57" t="n">
        <f aca="false">SUMIF($A$12:$A$5722,D28,$B$12:$B$5722)*$F$4/$B$5</f>
        <v>67.9736250387386</v>
      </c>
      <c r="G28" s="57" t="n">
        <f aca="false">G27+F28</f>
        <v>1066.11264534443</v>
      </c>
    </row>
    <row r="29" customFormat="false" ht="13.8" hidden="false" customHeight="false" outlineLevel="0" collapsed="false">
      <c r="A29" s="59" t="n">
        <v>17</v>
      </c>
      <c r="B29" s="1" t="n">
        <v>160</v>
      </c>
      <c r="D29" s="59" t="n">
        <v>17</v>
      </c>
      <c r="E29" s="26" t="n">
        <f aca="false">D29*$E$7*EXP(($E$9-$E$8)*$E$10)</f>
        <v>27.569223</v>
      </c>
      <c r="F29" s="57" t="n">
        <f aca="false">SUMIF($A$12:$A$5722,D29,$B$12:$B$5722)*$F$4/$B$5</f>
        <v>57.240947401043</v>
      </c>
      <c r="G29" s="57" t="n">
        <f aca="false">G28+F29</f>
        <v>1123.35359274547</v>
      </c>
    </row>
    <row r="30" customFormat="false" ht="13.8" hidden="false" customHeight="false" outlineLevel="0" collapsed="false">
      <c r="A30" s="59" t="n">
        <v>18</v>
      </c>
      <c r="B30" s="1" t="n">
        <v>220</v>
      </c>
      <c r="D30" s="59" t="n">
        <v>18</v>
      </c>
      <c r="E30" s="26" t="n">
        <f aca="false">D30*$E$7*EXP(($E$9-$E$8)*$E$10)</f>
        <v>29.190942</v>
      </c>
      <c r="F30" s="57" t="n">
        <f aca="false">SUMIF($A$12:$A$5722,D30,$B$12:$B$5722)*$F$4/$B$5</f>
        <v>78.7063026764342</v>
      </c>
      <c r="G30" s="57" t="n">
        <f aca="false">G29+F30</f>
        <v>1202.0598954219</v>
      </c>
    </row>
    <row r="31" customFormat="false" ht="13.8" hidden="false" customHeight="false" outlineLevel="0" collapsed="false">
      <c r="A31" s="59" t="n">
        <v>19</v>
      </c>
      <c r="B31" s="1" t="n">
        <v>730</v>
      </c>
      <c r="D31" s="59" t="n">
        <v>19</v>
      </c>
      <c r="E31" s="26" t="n">
        <f aca="false">D31*$E$7*EXP(($E$9-$E$8)*$E$10)</f>
        <v>30.812661</v>
      </c>
      <c r="F31" s="57" t="n">
        <f aca="false">SUMIF($A$12:$A$5722,D31,$B$12:$B$5722)*$F$4/$B$5</f>
        <v>261.161822517259</v>
      </c>
      <c r="G31" s="57" t="n">
        <f aca="false">G30+F31</f>
        <v>1463.22171793916</v>
      </c>
    </row>
    <row r="32" customFormat="false" ht="13.8" hidden="false" customHeight="false" outlineLevel="0" collapsed="false">
      <c r="A32" s="59" t="n">
        <v>20</v>
      </c>
      <c r="B32" s="1" t="n">
        <v>1060</v>
      </c>
      <c r="D32" s="59" t="n">
        <v>20</v>
      </c>
      <c r="E32" s="26" t="n">
        <f aca="false">D32*$E$7*EXP(($E$9-$E$8)*$E$10)</f>
        <v>32.43438</v>
      </c>
      <c r="F32" s="57" t="n">
        <f aca="false">SUMIF($A$12:$A$5722,D32,$B$12:$B$5722)*$F$4/$B$5</f>
        <v>379.22127653191</v>
      </c>
      <c r="G32" s="57" t="n">
        <f aca="false">G31+F32</f>
        <v>1842.44299447107</v>
      </c>
    </row>
    <row r="33" customFormat="false" ht="13.8" hidden="false" customHeight="false" outlineLevel="0" collapsed="false">
      <c r="A33" s="59" t="n">
        <v>21</v>
      </c>
      <c r="B33" s="1" t="n">
        <v>180</v>
      </c>
      <c r="D33" s="59" t="n">
        <v>21</v>
      </c>
      <c r="E33" s="26" t="n">
        <f aca="false">D33*$E$7*EXP(($E$9-$E$8)*$E$10)</f>
        <v>34.056099</v>
      </c>
      <c r="F33" s="57" t="n">
        <f aca="false">SUMIF($A$12:$A$5722,D33,$B$12:$B$5722)*$F$4/$B$5</f>
        <v>64.3960658261734</v>
      </c>
      <c r="G33" s="57" t="n">
        <f aca="false">G32+F33</f>
        <v>1906.83906029725</v>
      </c>
    </row>
    <row r="34" customFormat="false" ht="13.8" hidden="false" customHeight="false" outlineLevel="0" collapsed="false">
      <c r="A34" s="59" t="n">
        <v>22</v>
      </c>
      <c r="B34" s="1" t="n">
        <v>190</v>
      </c>
      <c r="D34" s="59" t="n">
        <v>22</v>
      </c>
      <c r="E34" s="26" t="n">
        <f aca="false">D34*$E$7*EXP(($E$9-$E$8)*$E$10)</f>
        <v>35.677818</v>
      </c>
      <c r="F34" s="57" t="n">
        <f aca="false">SUMIF($A$12:$A$5722,D34,$B$12:$B$5722)*$F$4/$B$5</f>
        <v>67.9736250387386</v>
      </c>
      <c r="G34" s="57" t="n">
        <f aca="false">G33+F34</f>
        <v>1974.81268533599</v>
      </c>
    </row>
    <row r="35" customFormat="false" ht="13.8" hidden="false" customHeight="false" outlineLevel="0" collapsed="false">
      <c r="A35" s="59" t="n">
        <v>23</v>
      </c>
      <c r="B35" s="1" t="n">
        <v>2700</v>
      </c>
      <c r="D35" s="59" t="n">
        <v>23</v>
      </c>
      <c r="E35" s="26" t="n">
        <f aca="false">D35*$E$7*EXP(($E$9-$E$8)*$E$10)</f>
        <v>37.299537</v>
      </c>
      <c r="F35" s="57" t="n">
        <f aca="false">SUMIF($A$12:$A$5722,D35,$B$12:$B$5722)*$F$4/$B$5</f>
        <v>965.940987392601</v>
      </c>
      <c r="G35" s="57" t="n">
        <f aca="false">G34+F35</f>
        <v>2940.75367272859</v>
      </c>
    </row>
    <row r="36" customFormat="false" ht="13.8" hidden="false" customHeight="false" outlineLevel="0" collapsed="false">
      <c r="A36" s="59" t="n">
        <v>24</v>
      </c>
      <c r="B36" s="1" t="n">
        <v>140</v>
      </c>
      <c r="D36" s="59" t="n">
        <v>24</v>
      </c>
      <c r="E36" s="26" t="n">
        <f aca="false">D36*$E$7*EXP(($E$9-$E$8)*$E$10)</f>
        <v>38.921256</v>
      </c>
      <c r="F36" s="57" t="n">
        <f aca="false">SUMIF($A$12:$A$5722,D36,$B$12:$B$5722)*$F$4/$B$5</f>
        <v>50.0858289759127</v>
      </c>
      <c r="G36" s="57" t="n">
        <f aca="false">G35+F36</f>
        <v>2990.8395017045</v>
      </c>
    </row>
    <row r="37" customFormat="false" ht="13.8" hidden="false" customHeight="false" outlineLevel="0" collapsed="false">
      <c r="A37" s="59" t="n">
        <v>25</v>
      </c>
      <c r="B37" s="1" t="n">
        <v>180</v>
      </c>
      <c r="D37" s="59" t="n">
        <v>25</v>
      </c>
      <c r="E37" s="26" t="n">
        <f aca="false">D37*$E$7*EXP(($E$9-$E$8)*$E$10)</f>
        <v>40.542975</v>
      </c>
      <c r="F37" s="57" t="n">
        <f aca="false">SUMIF($A$12:$A$5722,D37,$B$12:$B$5722)*$F$4/$B$5</f>
        <v>64.3960658261734</v>
      </c>
      <c r="G37" s="57" t="n">
        <f aca="false">G36+F37</f>
        <v>3055.23556753067</v>
      </c>
    </row>
    <row r="38" customFormat="false" ht="13.8" hidden="false" customHeight="false" outlineLevel="0" collapsed="false">
      <c r="A38" s="59" t="n">
        <v>26</v>
      </c>
      <c r="B38" s="1" t="n">
        <v>660</v>
      </c>
      <c r="D38" s="59" t="n">
        <v>26</v>
      </c>
      <c r="E38" s="26" t="n">
        <f aca="false">D38*$E$7*EXP(($E$9-$E$8)*$E$10)</f>
        <v>42.164694</v>
      </c>
      <c r="F38" s="57" t="n">
        <f aca="false">SUMIF($A$12:$A$5722,D38,$B$12:$B$5722)*$F$4/$B$5</f>
        <v>236.118908029303</v>
      </c>
      <c r="G38" s="57" t="n">
        <f aca="false">G37+F38</f>
        <v>3291.35447555997</v>
      </c>
    </row>
    <row r="39" customFormat="false" ht="13.8" hidden="false" customHeight="false" outlineLevel="0" collapsed="false">
      <c r="A39" s="59" t="n">
        <v>27</v>
      </c>
      <c r="B39" s="1" t="n">
        <v>150</v>
      </c>
      <c r="D39" s="59" t="n">
        <v>27</v>
      </c>
      <c r="E39" s="26" t="n">
        <f aca="false">D39*$E$7*EXP(($E$9-$E$8)*$E$10)</f>
        <v>43.786413</v>
      </c>
      <c r="F39" s="57" t="n">
        <f aca="false">SUMIF($A$12:$A$5722,D39,$B$12:$B$5722)*$F$4/$B$5</f>
        <v>53.6633881884778</v>
      </c>
      <c r="G39" s="57" t="n">
        <f aca="false">G38+F39</f>
        <v>3345.01786374845</v>
      </c>
    </row>
    <row r="40" customFormat="false" ht="13.8" hidden="false" customHeight="false" outlineLevel="0" collapsed="false">
      <c r="A40" s="59" t="n">
        <v>28</v>
      </c>
      <c r="B40" s="1" t="n">
        <v>150</v>
      </c>
      <c r="D40" s="59" t="n">
        <v>28</v>
      </c>
      <c r="E40" s="26" t="n">
        <f aca="false">D40*$E$7*EXP(($E$9-$E$8)*$E$10)</f>
        <v>45.408132</v>
      </c>
      <c r="F40" s="57" t="n">
        <f aca="false">SUMIF($A$12:$A$5722,D40,$B$12:$B$5722)*$F$4/$B$5</f>
        <v>53.6633881884778</v>
      </c>
      <c r="G40" s="57" t="n">
        <f aca="false">G39+F40</f>
        <v>3398.68125193693</v>
      </c>
    </row>
    <row r="41" customFormat="false" ht="13.8" hidden="false" customHeight="false" outlineLevel="0" collapsed="false">
      <c r="A41" s="59" t="n">
        <v>29</v>
      </c>
      <c r="B41" s="1" t="n">
        <v>150</v>
      </c>
      <c r="D41" s="59" t="n">
        <v>29</v>
      </c>
      <c r="E41" s="26" t="n">
        <f aca="false">D41*$E$7*EXP(($E$9-$E$8)*$E$10)</f>
        <v>47.029851</v>
      </c>
      <c r="F41" s="57" t="n">
        <f aca="false">SUMIF($A$12:$A$5722,D41,$B$12:$B$5722)*$F$4/$B$5</f>
        <v>53.6633881884778</v>
      </c>
      <c r="G41" s="57" t="n">
        <f aca="false">G40+F41</f>
        <v>3452.34464012541</v>
      </c>
    </row>
    <row r="42" customFormat="false" ht="13.8" hidden="false" customHeight="false" outlineLevel="0" collapsed="false">
      <c r="A42" s="59" t="n">
        <v>30</v>
      </c>
      <c r="B42" s="1" t="n">
        <v>140</v>
      </c>
      <c r="D42" s="59" t="n">
        <v>30</v>
      </c>
      <c r="E42" s="26" t="n">
        <f aca="false">D42*$E$7*EXP(($E$9-$E$8)*$E$10)</f>
        <v>48.65157</v>
      </c>
      <c r="F42" s="57" t="n">
        <f aca="false">SUMIF($A$12:$A$5722,D42,$B$12:$B$5722)*$F$4/$B$5</f>
        <v>50.0858289759127</v>
      </c>
      <c r="G42" s="57" t="n">
        <f aca="false">G41+F42</f>
        <v>3502.43046910132</v>
      </c>
    </row>
    <row r="43" customFormat="false" ht="13.8" hidden="false" customHeight="false" outlineLevel="0" collapsed="false">
      <c r="A43" s="59" t="n">
        <v>31</v>
      </c>
      <c r="B43" s="1" t="n">
        <v>160</v>
      </c>
      <c r="D43" s="59" t="n">
        <v>31</v>
      </c>
      <c r="E43" s="26" t="n">
        <f aca="false">D43*$E$7*EXP(($E$9-$E$8)*$E$10)</f>
        <v>50.273289</v>
      </c>
      <c r="F43" s="57" t="n">
        <f aca="false">SUMIF($A$12:$A$5722,D43,$B$12:$B$5722)*$F$4/$B$5</f>
        <v>57.240947401043</v>
      </c>
      <c r="G43" s="57" t="n">
        <f aca="false">G42+F43</f>
        <v>3559.67141650236</v>
      </c>
    </row>
    <row r="44" customFormat="false" ht="13.8" hidden="false" customHeight="false" outlineLevel="0" collapsed="false">
      <c r="A44" s="59" t="n">
        <v>32</v>
      </c>
      <c r="B44" s="1" t="n">
        <v>120</v>
      </c>
      <c r="D44" s="59" t="n">
        <v>32</v>
      </c>
      <c r="E44" s="26" t="n">
        <f aca="false">D44*$E$7*EXP(($E$9-$E$8)*$E$10)</f>
        <v>51.895008</v>
      </c>
      <c r="F44" s="57" t="n">
        <f aca="false">SUMIF($A$12:$A$5722,D44,$B$12:$B$5722)*$F$4/$B$5</f>
        <v>42.9307105507823</v>
      </c>
      <c r="G44" s="57" t="n">
        <f aca="false">G43+F44</f>
        <v>3602.60212705315</v>
      </c>
    </row>
    <row r="45" customFormat="false" ht="13.8" hidden="false" customHeight="false" outlineLevel="0" collapsed="false">
      <c r="A45" s="59" t="n">
        <v>33</v>
      </c>
      <c r="B45" s="1" t="n">
        <v>140</v>
      </c>
      <c r="D45" s="59" t="n">
        <v>33</v>
      </c>
      <c r="E45" s="26" t="n">
        <f aca="false">D45*$E$7*EXP(($E$9-$E$8)*$E$10)</f>
        <v>53.516727</v>
      </c>
      <c r="F45" s="57" t="n">
        <f aca="false">SUMIF($A$12:$A$5722,D45,$B$12:$B$5722)*$F$4/$B$5</f>
        <v>50.0858289759127</v>
      </c>
      <c r="G45" s="57" t="n">
        <f aca="false">G44+F45</f>
        <v>3652.68795602906</v>
      </c>
    </row>
    <row r="46" customFormat="false" ht="13.8" hidden="false" customHeight="false" outlineLevel="0" collapsed="false">
      <c r="A46" s="59" t="n">
        <v>34</v>
      </c>
      <c r="B46" s="1" t="n">
        <v>130</v>
      </c>
      <c r="D46" s="59" t="n">
        <v>34</v>
      </c>
      <c r="E46" s="26" t="n">
        <f aca="false">D46*$E$7*EXP(($E$9-$E$8)*$E$10)</f>
        <v>55.138446</v>
      </c>
      <c r="F46" s="57" t="n">
        <f aca="false">SUMIF($A$12:$A$5722,D46,$B$12:$B$5722)*$F$4/$B$5</f>
        <v>46.5082697633475</v>
      </c>
      <c r="G46" s="57" t="n">
        <f aca="false">G45+F46</f>
        <v>3699.19622579241</v>
      </c>
    </row>
    <row r="47" customFormat="false" ht="13.8" hidden="false" customHeight="false" outlineLevel="0" collapsed="false">
      <c r="A47" s="59" t="n">
        <v>35</v>
      </c>
      <c r="B47" s="1" t="n">
        <v>140</v>
      </c>
      <c r="D47" s="59" t="n">
        <v>35</v>
      </c>
      <c r="E47" s="26" t="n">
        <f aca="false">D47*$E$7*EXP(($E$9-$E$8)*$E$10)</f>
        <v>56.760165</v>
      </c>
      <c r="F47" s="57" t="n">
        <f aca="false">SUMIF($A$12:$A$5722,D47,$B$12:$B$5722)*$F$4/$B$5</f>
        <v>50.0858289759127</v>
      </c>
      <c r="G47" s="57" t="n">
        <f aca="false">G46+F47</f>
        <v>3749.28205476832</v>
      </c>
    </row>
    <row r="48" customFormat="false" ht="13.8" hidden="false" customHeight="false" outlineLevel="0" collapsed="false">
      <c r="A48" s="59" t="n">
        <v>36</v>
      </c>
      <c r="B48" s="1" t="n">
        <v>140</v>
      </c>
      <c r="D48" s="59" t="n">
        <v>36</v>
      </c>
      <c r="E48" s="26" t="n">
        <f aca="false">D48*$E$7*EXP(($E$9-$E$8)*$E$10)</f>
        <v>58.381884</v>
      </c>
      <c r="F48" s="57" t="n">
        <f aca="false">SUMIF($A$12:$A$5722,D48,$B$12:$B$5722)*$F$4/$B$5</f>
        <v>50.0858289759127</v>
      </c>
      <c r="G48" s="57" t="n">
        <f aca="false">G47+F48</f>
        <v>3799.36788374423</v>
      </c>
    </row>
    <row r="49" customFormat="false" ht="13.8" hidden="false" customHeight="false" outlineLevel="0" collapsed="false">
      <c r="A49" s="59" t="n">
        <v>37</v>
      </c>
      <c r="B49" s="1" t="n">
        <v>140</v>
      </c>
      <c r="D49" s="59" t="n">
        <v>37</v>
      </c>
      <c r="E49" s="26" t="n">
        <f aca="false">D49*$E$7*EXP(($E$9-$E$8)*$E$10)</f>
        <v>60.003603</v>
      </c>
      <c r="F49" s="57" t="n">
        <f aca="false">SUMIF($A$12:$A$5722,D49,$B$12:$B$5722)*$F$4/$B$5</f>
        <v>50.0858289759127</v>
      </c>
      <c r="G49" s="57" t="n">
        <f aca="false">G48+F49</f>
        <v>3849.45371272014</v>
      </c>
    </row>
    <row r="50" customFormat="false" ht="13.8" hidden="false" customHeight="false" outlineLevel="0" collapsed="false">
      <c r="A50" s="59" t="n">
        <v>38</v>
      </c>
      <c r="B50" s="1" t="n">
        <v>140</v>
      </c>
      <c r="D50" s="59" t="n">
        <v>38</v>
      </c>
      <c r="E50" s="26" t="n">
        <f aca="false">D50*$E$7*EXP(($E$9-$E$8)*$E$10)</f>
        <v>61.625322</v>
      </c>
      <c r="F50" s="57" t="n">
        <f aca="false">SUMIF($A$12:$A$5722,D50,$B$12:$B$5722)*$F$4/$B$5</f>
        <v>50.0858289759127</v>
      </c>
      <c r="G50" s="57" t="n">
        <f aca="false">G49+F50</f>
        <v>3899.53954169606</v>
      </c>
    </row>
    <row r="51" customFormat="false" ht="13.8" hidden="false" customHeight="false" outlineLevel="0" collapsed="false">
      <c r="A51" s="59" t="n">
        <v>39</v>
      </c>
      <c r="B51" s="1" t="n">
        <v>140</v>
      </c>
      <c r="D51" s="59" t="n">
        <v>39</v>
      </c>
      <c r="E51" s="26" t="n">
        <f aca="false">D51*$E$7*EXP(($E$9-$E$8)*$E$10)</f>
        <v>63.247041</v>
      </c>
      <c r="F51" s="57" t="n">
        <f aca="false">SUMIF($A$12:$A$5722,D51,$B$12:$B$5722)*$F$4/$B$5</f>
        <v>50.0858289759127</v>
      </c>
      <c r="G51" s="57" t="n">
        <f aca="false">G50+F51</f>
        <v>3949.62537067197</v>
      </c>
    </row>
    <row r="52" customFormat="false" ht="13.8" hidden="false" customHeight="false" outlineLevel="0" collapsed="false">
      <c r="A52" s="59" t="n">
        <v>40</v>
      </c>
      <c r="B52" s="1" t="n">
        <v>150</v>
      </c>
      <c r="D52" s="59" t="n">
        <v>40</v>
      </c>
      <c r="E52" s="26" t="n">
        <f aca="false">D52*$E$7*EXP(($E$9-$E$8)*$E$10)</f>
        <v>64.86876</v>
      </c>
      <c r="F52" s="57" t="n">
        <f aca="false">SUMIF($A$12:$A$5722,D52,$B$12:$B$5722)*$F$4/$B$5</f>
        <v>53.6633881884778</v>
      </c>
      <c r="G52" s="57" t="n">
        <f aca="false">G51+F52</f>
        <v>4003.28875886045</v>
      </c>
    </row>
    <row r="53" customFormat="false" ht="13.8" hidden="false" customHeight="false" outlineLevel="0" collapsed="false">
      <c r="A53" s="59" t="n">
        <v>41</v>
      </c>
      <c r="B53" s="1" t="n">
        <v>140</v>
      </c>
      <c r="D53" s="59" t="n">
        <v>41</v>
      </c>
      <c r="E53" s="26" t="n">
        <f aca="false">D53*$E$7*EXP(($E$9-$E$8)*$E$10)</f>
        <v>66.490479</v>
      </c>
      <c r="F53" s="57" t="n">
        <f aca="false">SUMIF($A$12:$A$5722,D53,$B$12:$B$5722)*$F$4/$B$5</f>
        <v>50.0858289759127</v>
      </c>
      <c r="G53" s="57" t="n">
        <f aca="false">G52+F53</f>
        <v>4053.37458783636</v>
      </c>
    </row>
    <row r="54" customFormat="false" ht="13.8" hidden="false" customHeight="false" outlineLevel="0" collapsed="false">
      <c r="A54" s="59" t="n">
        <v>42</v>
      </c>
      <c r="B54" s="1" t="n">
        <v>140</v>
      </c>
      <c r="D54" s="59" t="n">
        <v>42</v>
      </c>
      <c r="E54" s="26" t="n">
        <f aca="false">D54*$E$7*EXP(($E$9-$E$8)*$E$10)</f>
        <v>68.112198</v>
      </c>
      <c r="F54" s="57" t="n">
        <f aca="false">SUMIF($A$12:$A$5722,D54,$B$12:$B$5722)*$F$4/$B$5</f>
        <v>50.0858289759127</v>
      </c>
      <c r="G54" s="57" t="n">
        <f aca="false">G53+F54</f>
        <v>4103.46041681227</v>
      </c>
    </row>
    <row r="55" customFormat="false" ht="13.8" hidden="false" customHeight="false" outlineLevel="0" collapsed="false">
      <c r="A55" s="59" t="n">
        <v>43</v>
      </c>
      <c r="B55" s="1" t="n">
        <v>130</v>
      </c>
      <c r="D55" s="59" t="n">
        <v>43</v>
      </c>
      <c r="E55" s="26" t="n">
        <f aca="false">D55*$E$7*EXP(($E$9-$E$8)*$E$10)</f>
        <v>69.733917</v>
      </c>
      <c r="F55" s="57" t="n">
        <f aca="false">SUMIF($A$12:$A$5722,D55,$B$12:$B$5722)*$F$4/$B$5</f>
        <v>46.5082697633475</v>
      </c>
      <c r="G55" s="57" t="n">
        <f aca="false">G54+F55</f>
        <v>4149.96868657562</v>
      </c>
    </row>
    <row r="56" customFormat="false" ht="13.8" hidden="false" customHeight="false" outlineLevel="0" collapsed="false">
      <c r="A56" s="59" t="n">
        <v>44</v>
      </c>
      <c r="B56" s="1" t="n">
        <v>140</v>
      </c>
      <c r="D56" s="59" t="n">
        <v>44</v>
      </c>
      <c r="E56" s="26" t="n">
        <f aca="false">D56*$E$7*EXP(($E$9-$E$8)*$E$10)</f>
        <v>71.355636</v>
      </c>
      <c r="F56" s="57" t="n">
        <f aca="false">SUMIF($A$12:$A$5722,D56,$B$12:$B$5722)*$F$4/$B$5</f>
        <v>50.0858289759127</v>
      </c>
      <c r="G56" s="57" t="n">
        <f aca="false">G55+F56</f>
        <v>4200.05451555153</v>
      </c>
    </row>
    <row r="57" customFormat="false" ht="13.8" hidden="false" customHeight="false" outlineLevel="0" collapsed="false">
      <c r="A57" s="59" t="n">
        <v>45</v>
      </c>
      <c r="B57" s="1" t="n">
        <v>140</v>
      </c>
      <c r="D57" s="59" t="n">
        <v>45</v>
      </c>
      <c r="E57" s="26" t="n">
        <f aca="false">D57*$E$7*EXP(($E$9-$E$8)*$E$10)</f>
        <v>72.977355</v>
      </c>
      <c r="F57" s="57" t="n">
        <f aca="false">SUMIF($A$12:$A$5722,D57,$B$12:$B$5722)*$F$4/$B$5</f>
        <v>50.0858289759127</v>
      </c>
      <c r="G57" s="57" t="n">
        <f aca="false">G56+F57</f>
        <v>4250.14034452744</v>
      </c>
    </row>
    <row r="58" customFormat="false" ht="13.8" hidden="false" customHeight="false" outlineLevel="0" collapsed="false">
      <c r="A58" s="59" t="n">
        <v>46</v>
      </c>
      <c r="B58" s="1" t="n">
        <v>130</v>
      </c>
      <c r="D58" s="59" t="n">
        <v>46</v>
      </c>
      <c r="E58" s="26" t="n">
        <f aca="false">D58*$E$7*EXP(($E$9-$E$8)*$E$10)</f>
        <v>74.599074</v>
      </c>
      <c r="F58" s="57" t="n">
        <f aca="false">SUMIF($A$12:$A$5722,D58,$B$12:$B$5722)*$F$4/$B$5</f>
        <v>46.5082697633475</v>
      </c>
      <c r="G58" s="57" t="n">
        <f aca="false">G57+F58</f>
        <v>4296.64861429079</v>
      </c>
    </row>
    <row r="59" customFormat="false" ht="13.8" hidden="false" customHeight="false" outlineLevel="0" collapsed="false">
      <c r="A59" s="59" t="n">
        <v>47</v>
      </c>
      <c r="B59" s="1" t="n">
        <v>140</v>
      </c>
      <c r="D59" s="59" t="n">
        <v>47</v>
      </c>
      <c r="E59" s="26" t="n">
        <f aca="false">D59*$E$7*EXP(($E$9-$E$8)*$E$10)</f>
        <v>76.220793</v>
      </c>
      <c r="F59" s="57" t="n">
        <f aca="false">SUMIF($A$12:$A$5722,D59,$B$12:$B$5722)*$F$4/$B$5</f>
        <v>50.0858289759127</v>
      </c>
      <c r="G59" s="57" t="n">
        <f aca="false">G58+F59</f>
        <v>4346.7344432667</v>
      </c>
    </row>
    <row r="60" customFormat="false" ht="13.8" hidden="false" customHeight="false" outlineLevel="0" collapsed="false">
      <c r="A60" s="59" t="n">
        <v>48</v>
      </c>
      <c r="B60" s="1" t="n">
        <v>130</v>
      </c>
      <c r="D60" s="59" t="n">
        <v>48</v>
      </c>
      <c r="E60" s="26" t="n">
        <f aca="false">D60*$E$7*EXP(($E$9-$E$8)*$E$10)</f>
        <v>77.842512</v>
      </c>
      <c r="F60" s="57" t="n">
        <f aca="false">SUMIF($A$12:$A$5722,D60,$B$12:$B$5722)*$F$4/$B$5</f>
        <v>46.5082697633475</v>
      </c>
      <c r="G60" s="57" t="n">
        <f aca="false">G59+F60</f>
        <v>4393.24271303005</v>
      </c>
    </row>
    <row r="61" customFormat="false" ht="13.8" hidden="false" customHeight="false" outlineLevel="0" collapsed="false">
      <c r="A61" s="59" t="n">
        <v>49</v>
      </c>
      <c r="B61" s="1" t="n">
        <v>160</v>
      </c>
      <c r="D61" s="59" t="n">
        <v>49</v>
      </c>
      <c r="E61" s="26" t="n">
        <f aca="false">D61*$E$7*EXP(($E$9-$E$8)*$E$10)</f>
        <v>79.464231</v>
      </c>
      <c r="F61" s="57" t="n">
        <f aca="false">SUMIF($A$12:$A$5722,D61,$B$12:$B$5722)*$F$4/$B$5</f>
        <v>57.240947401043</v>
      </c>
      <c r="G61" s="57" t="n">
        <f aca="false">G60+F61</f>
        <v>4450.48366043109</v>
      </c>
    </row>
    <row r="62" customFormat="false" ht="13.8" hidden="false" customHeight="false" outlineLevel="0" collapsed="false">
      <c r="A62" s="59" t="n">
        <v>50</v>
      </c>
      <c r="B62" s="1" t="n">
        <v>140</v>
      </c>
      <c r="D62" s="59" t="n">
        <v>50</v>
      </c>
      <c r="E62" s="26" t="n">
        <f aca="false">D62*$E$7*EXP(($E$9-$E$8)*$E$10)</f>
        <v>81.08595</v>
      </c>
      <c r="F62" s="57" t="n">
        <f aca="false">SUMIF($A$12:$A$5722,D62,$B$12:$B$5722)*$F$4/$B$5</f>
        <v>50.0858289759127</v>
      </c>
      <c r="G62" s="57" t="n">
        <f aca="false">G61+F62</f>
        <v>4500.56948940701</v>
      </c>
    </row>
    <row r="63" customFormat="false" ht="13.8" hidden="false" customHeight="false" outlineLevel="0" collapsed="false">
      <c r="A63" s="59" t="n">
        <v>51</v>
      </c>
      <c r="B63" s="1" t="n">
        <v>130</v>
      </c>
      <c r="D63" s="59" t="n">
        <v>51</v>
      </c>
      <c r="E63" s="26" t="n">
        <f aca="false">D63*$E$7*EXP(($E$9-$E$8)*$E$10)</f>
        <v>82.707669</v>
      </c>
      <c r="F63" s="57" t="n">
        <f aca="false">SUMIF($A$12:$A$5722,D63,$B$12:$B$5722)*$F$4/$B$5</f>
        <v>46.5082697633475</v>
      </c>
      <c r="G63" s="57" t="n">
        <f aca="false">G62+F63</f>
        <v>4547.07775917035</v>
      </c>
    </row>
    <row r="64" customFormat="false" ht="13.8" hidden="false" customHeight="false" outlineLevel="0" collapsed="false">
      <c r="A64" s="59" t="n">
        <v>52</v>
      </c>
      <c r="B64" s="1" t="n">
        <v>130</v>
      </c>
      <c r="D64" s="59" t="n">
        <v>52</v>
      </c>
      <c r="E64" s="26" t="n">
        <f aca="false">D64*$E$7*EXP(($E$9-$E$8)*$E$10)</f>
        <v>84.329388</v>
      </c>
      <c r="F64" s="57" t="n">
        <f aca="false">SUMIF($A$12:$A$5722,D64,$B$12:$B$5722)*$F$4/$B$5</f>
        <v>46.5082697633475</v>
      </c>
      <c r="G64" s="57" t="n">
        <f aca="false">G63+F64</f>
        <v>4593.5860289337</v>
      </c>
    </row>
    <row r="65" customFormat="false" ht="13.8" hidden="false" customHeight="false" outlineLevel="0" collapsed="false">
      <c r="A65" s="59" t="n">
        <v>53</v>
      </c>
      <c r="B65" s="1" t="n">
        <v>140</v>
      </c>
      <c r="D65" s="59" t="n">
        <v>53</v>
      </c>
      <c r="E65" s="26" t="n">
        <f aca="false">D65*$E$7*EXP(($E$9-$E$8)*$E$10)</f>
        <v>85.951107</v>
      </c>
      <c r="F65" s="57" t="n">
        <f aca="false">SUMIF($A$12:$A$5722,D65,$B$12:$B$5722)*$F$4/$B$5</f>
        <v>50.0858289759127</v>
      </c>
      <c r="G65" s="57" t="n">
        <f aca="false">G64+F65</f>
        <v>4643.67185790961</v>
      </c>
    </row>
    <row r="66" customFormat="false" ht="13.8" hidden="false" customHeight="false" outlineLevel="0" collapsed="false">
      <c r="A66" s="59" t="n">
        <v>54</v>
      </c>
      <c r="B66" s="1" t="n">
        <v>160</v>
      </c>
      <c r="D66" s="59" t="n">
        <v>54</v>
      </c>
      <c r="E66" s="26" t="n">
        <f aca="false">D66*$E$7*EXP(($E$9-$E$8)*$E$10)</f>
        <v>87.572826</v>
      </c>
      <c r="F66" s="57" t="n">
        <f aca="false">SUMIF($A$12:$A$5722,D66,$B$12:$B$5722)*$F$4/$B$5</f>
        <v>57.240947401043</v>
      </c>
      <c r="G66" s="57" t="n">
        <f aca="false">G65+F66</f>
        <v>4700.91280531066</v>
      </c>
    </row>
    <row r="67" customFormat="false" ht="13.8" hidden="false" customHeight="false" outlineLevel="0" collapsed="false">
      <c r="A67" s="59" t="n">
        <v>55</v>
      </c>
      <c r="B67" s="1" t="n">
        <v>120</v>
      </c>
      <c r="D67" s="59" t="n">
        <v>55</v>
      </c>
      <c r="E67" s="26" t="n">
        <f aca="false">D67*$E$7*EXP(($E$9-$E$8)*$E$10)</f>
        <v>89.194545</v>
      </c>
      <c r="F67" s="57" t="n">
        <f aca="false">SUMIF($A$12:$A$5722,D67,$B$12:$B$5722)*$F$4/$B$5</f>
        <v>42.9307105507823</v>
      </c>
      <c r="G67" s="57" t="n">
        <f aca="false">G66+F67</f>
        <v>4743.84351586144</v>
      </c>
    </row>
    <row r="68" customFormat="false" ht="13.8" hidden="false" customHeight="false" outlineLevel="0" collapsed="false">
      <c r="A68" s="59" t="n">
        <v>56</v>
      </c>
      <c r="B68" s="1" t="n">
        <v>140</v>
      </c>
      <c r="D68" s="59" t="n">
        <v>56</v>
      </c>
      <c r="E68" s="26" t="n">
        <f aca="false">D68*$E$7*EXP(($E$9-$E$8)*$E$10)</f>
        <v>90.816264</v>
      </c>
      <c r="F68" s="57" t="n">
        <f aca="false">SUMIF($A$12:$A$5722,D68,$B$12:$B$5722)*$F$4/$B$5</f>
        <v>50.0858289759127</v>
      </c>
      <c r="G68" s="57" t="n">
        <f aca="false">G67+F68</f>
        <v>4793.92934483735</v>
      </c>
    </row>
    <row r="69" customFormat="false" ht="13.8" hidden="false" customHeight="false" outlineLevel="0" collapsed="false">
      <c r="A69" s="59" t="n">
        <v>57</v>
      </c>
      <c r="B69" s="1" t="n">
        <v>120</v>
      </c>
      <c r="D69" s="59" t="n">
        <v>57</v>
      </c>
      <c r="E69" s="26" t="n">
        <f aca="false">D69*$E$7*EXP(($E$9-$E$8)*$E$10)</f>
        <v>92.437983</v>
      </c>
      <c r="F69" s="57" t="n">
        <f aca="false">SUMIF($A$12:$A$5722,D69,$B$12:$B$5722)*$F$4/$B$5</f>
        <v>42.9307105507823</v>
      </c>
      <c r="G69" s="57" t="n">
        <f aca="false">G68+F69</f>
        <v>4836.86005538813</v>
      </c>
    </row>
    <row r="70" customFormat="false" ht="13.8" hidden="false" customHeight="false" outlineLevel="0" collapsed="false">
      <c r="A70" s="59" t="n">
        <v>58</v>
      </c>
      <c r="B70" s="1" t="n">
        <v>160</v>
      </c>
      <c r="D70" s="59" t="n">
        <v>58</v>
      </c>
      <c r="E70" s="26" t="n">
        <f aca="false">D70*$E$7*EXP(($E$9-$E$8)*$E$10)</f>
        <v>94.059702</v>
      </c>
      <c r="F70" s="57" t="n">
        <f aca="false">SUMIF($A$12:$A$5722,D70,$B$12:$B$5722)*$F$4/$B$5</f>
        <v>57.240947401043</v>
      </c>
      <c r="G70" s="57" t="n">
        <f aca="false">G69+F70</f>
        <v>4894.10100278918</v>
      </c>
    </row>
    <row r="71" customFormat="false" ht="13.8" hidden="false" customHeight="false" outlineLevel="0" collapsed="false">
      <c r="A71" s="59" t="n">
        <v>59</v>
      </c>
      <c r="B71" s="1" t="n">
        <v>130</v>
      </c>
      <c r="D71" s="59" t="n">
        <v>59</v>
      </c>
      <c r="E71" s="26" t="n">
        <f aca="false">D71*$E$7*EXP(($E$9-$E$8)*$E$10)</f>
        <v>95.681421</v>
      </c>
      <c r="F71" s="57" t="n">
        <f aca="false">SUMIF($A$12:$A$5722,D71,$B$12:$B$5722)*$F$4/$B$5</f>
        <v>46.5082697633475</v>
      </c>
      <c r="G71" s="57" t="n">
        <f aca="false">G70+F71</f>
        <v>4940.60927255252</v>
      </c>
    </row>
    <row r="72" customFormat="false" ht="13.8" hidden="false" customHeight="false" outlineLevel="0" collapsed="false">
      <c r="A72" s="59" t="n">
        <v>60</v>
      </c>
      <c r="B72" s="1" t="n">
        <v>130</v>
      </c>
      <c r="D72" s="59" t="n">
        <v>60</v>
      </c>
      <c r="E72" s="26" t="n">
        <f aca="false">D72*$E$7*EXP(($E$9-$E$8)*$E$10)</f>
        <v>97.30314</v>
      </c>
      <c r="F72" s="57" t="n">
        <f aca="false">SUMIF($A$12:$A$5722,D72,$B$12:$B$5722)*$F$4/$B$5</f>
        <v>46.5082697633475</v>
      </c>
      <c r="G72" s="57" t="n">
        <f aca="false">G71+F72</f>
        <v>4987.11754231587</v>
      </c>
    </row>
    <row r="73" customFormat="false" ht="13.8" hidden="false" customHeight="false" outlineLevel="0" collapsed="false">
      <c r="A73" s="59" t="n">
        <v>61</v>
      </c>
      <c r="B73" s="1" t="n">
        <v>130</v>
      </c>
      <c r="D73" s="59" t="n">
        <v>61</v>
      </c>
      <c r="E73" s="26" t="n">
        <f aca="false">D73*$E$7*EXP(($E$9-$E$8)*$E$10)</f>
        <v>98.924859</v>
      </c>
      <c r="F73" s="57" t="n">
        <f aca="false">SUMIF($A$12:$A$5722,D73,$B$12:$B$5722)*$F$4/$B$5</f>
        <v>46.5082697633475</v>
      </c>
      <c r="G73" s="57" t="n">
        <f aca="false">G72+F73</f>
        <v>5033.62581207922</v>
      </c>
    </row>
    <row r="74" customFormat="false" ht="13.8" hidden="false" customHeight="false" outlineLevel="0" collapsed="false">
      <c r="A74" s="59" t="n">
        <v>62</v>
      </c>
      <c r="B74" s="1" t="n">
        <v>150</v>
      </c>
      <c r="D74" s="59" t="n">
        <v>62</v>
      </c>
      <c r="E74" s="26" t="n">
        <f aca="false">D74*$E$7*EXP(($E$9-$E$8)*$E$10)</f>
        <v>100.546578</v>
      </c>
      <c r="F74" s="57" t="n">
        <f aca="false">SUMIF($A$12:$A$5722,D74,$B$12:$B$5722)*$F$4/$B$5</f>
        <v>53.6633881884778</v>
      </c>
      <c r="G74" s="57" t="n">
        <f aca="false">G73+F74</f>
        <v>5087.28920026769</v>
      </c>
    </row>
    <row r="75" customFormat="false" ht="13.8" hidden="false" customHeight="false" outlineLevel="0" collapsed="false">
      <c r="A75" s="59" t="n">
        <v>63</v>
      </c>
      <c r="B75" s="1" t="n">
        <v>130</v>
      </c>
      <c r="D75" s="59" t="n">
        <v>63</v>
      </c>
      <c r="E75" s="26" t="n">
        <f aca="false">D75*$E$7*EXP(($E$9-$E$8)*$E$10)</f>
        <v>102.168297</v>
      </c>
      <c r="F75" s="57" t="n">
        <f aca="false">SUMIF($A$12:$A$5722,D75,$B$12:$B$5722)*$F$4/$B$5</f>
        <v>46.5082697633475</v>
      </c>
      <c r="G75" s="57" t="n">
        <f aca="false">G74+F75</f>
        <v>5133.79747003104</v>
      </c>
    </row>
    <row r="76" customFormat="false" ht="13.8" hidden="false" customHeight="false" outlineLevel="0" collapsed="false">
      <c r="A76" s="59" t="n">
        <v>64</v>
      </c>
      <c r="B76" s="1" t="n">
        <v>140</v>
      </c>
      <c r="D76" s="59" t="n">
        <v>64</v>
      </c>
      <c r="E76" s="26" t="n">
        <f aca="false">D76*$E$7*EXP(($E$9-$E$8)*$E$10)</f>
        <v>103.790016</v>
      </c>
      <c r="F76" s="57" t="n">
        <f aca="false">SUMIF($A$12:$A$5722,D76,$B$12:$B$5722)*$F$4/$B$5</f>
        <v>50.0858289759127</v>
      </c>
      <c r="G76" s="57" t="n">
        <f aca="false">G75+F76</f>
        <v>5183.88329900695</v>
      </c>
    </row>
    <row r="77" customFormat="false" ht="13.8" hidden="false" customHeight="false" outlineLevel="0" collapsed="false">
      <c r="A77" s="59" t="n">
        <v>65</v>
      </c>
      <c r="B77" s="1" t="n">
        <v>130</v>
      </c>
      <c r="D77" s="59" t="n">
        <v>65</v>
      </c>
      <c r="E77" s="26" t="n">
        <f aca="false">D77*$E$7*EXP(($E$9-$E$8)*$E$10)</f>
        <v>105.411735</v>
      </c>
      <c r="F77" s="57" t="n">
        <f aca="false">SUMIF($A$12:$A$5722,D77,$B$12:$B$5722)*$F$4/$B$5</f>
        <v>46.5082697633475</v>
      </c>
      <c r="G77" s="57" t="n">
        <f aca="false">G76+F77</f>
        <v>5230.3915687703</v>
      </c>
    </row>
    <row r="78" customFormat="false" ht="13.8" hidden="false" customHeight="false" outlineLevel="0" collapsed="false">
      <c r="A78" s="59" t="n">
        <v>66</v>
      </c>
      <c r="B78" s="1" t="n">
        <v>130</v>
      </c>
      <c r="D78" s="59" t="n">
        <v>66</v>
      </c>
      <c r="E78" s="26" t="n">
        <f aca="false">D78*$E$7*EXP(($E$9-$E$8)*$E$10)</f>
        <v>107.033454</v>
      </c>
      <c r="F78" s="57" t="n">
        <f aca="false">SUMIF($A$12:$A$5722,D78,$B$12:$B$5722)*$F$4/$B$5</f>
        <v>46.5082697633475</v>
      </c>
      <c r="G78" s="57" t="n">
        <f aca="false">G77+F78</f>
        <v>5276.89983853365</v>
      </c>
    </row>
    <row r="79" customFormat="false" ht="13.8" hidden="false" customHeight="false" outlineLevel="0" collapsed="false">
      <c r="A79" s="59" t="n">
        <v>67</v>
      </c>
      <c r="B79" s="1" t="n">
        <v>130</v>
      </c>
      <c r="D79" s="59" t="n">
        <v>67</v>
      </c>
      <c r="E79" s="26" t="n">
        <f aca="false">D79*$E$7*EXP(($E$9-$E$8)*$E$10)</f>
        <v>108.655173</v>
      </c>
      <c r="F79" s="57" t="n">
        <f aca="false">SUMIF($A$12:$A$5722,D79,$B$12:$B$5722)*$F$4/$B$5</f>
        <v>46.5082697633475</v>
      </c>
      <c r="G79" s="57" t="n">
        <f aca="false">G78+F79</f>
        <v>5323.408108297</v>
      </c>
    </row>
    <row r="80" customFormat="false" ht="13.8" hidden="false" customHeight="false" outlineLevel="0" collapsed="false">
      <c r="A80" s="59" t="n">
        <v>68</v>
      </c>
      <c r="B80" s="1" t="n">
        <v>120</v>
      </c>
      <c r="D80" s="59" t="n">
        <v>68</v>
      </c>
      <c r="E80" s="26" t="n">
        <f aca="false">D80*$E$7*EXP(($E$9-$E$8)*$E$10)</f>
        <v>110.276892</v>
      </c>
      <c r="F80" s="57" t="n">
        <f aca="false">SUMIF($A$12:$A$5722,D80,$B$12:$B$5722)*$F$4/$B$5</f>
        <v>42.9307105507823</v>
      </c>
      <c r="G80" s="57" t="n">
        <f aca="false">G79+F80</f>
        <v>5366.33881884778</v>
      </c>
    </row>
    <row r="81" customFormat="false" ht="13.8" hidden="false" customHeight="false" outlineLevel="0" collapsed="false">
      <c r="A81" s="59" t="n">
        <v>69</v>
      </c>
      <c r="B81" s="1" t="n">
        <v>140</v>
      </c>
      <c r="D81" s="59" t="n">
        <v>69</v>
      </c>
      <c r="E81" s="26" t="n">
        <f aca="false">D81*$E$7*EXP(($E$9-$E$8)*$E$10)</f>
        <v>111.898611</v>
      </c>
      <c r="F81" s="57" t="n">
        <f aca="false">SUMIF($A$12:$A$5722,D81,$B$12:$B$5722)*$F$4/$B$5</f>
        <v>50.0858289759127</v>
      </c>
      <c r="G81" s="57" t="n">
        <f aca="false">G80+F81</f>
        <v>5416.42464782369</v>
      </c>
    </row>
    <row r="82" customFormat="false" ht="13.8" hidden="false" customHeight="false" outlineLevel="0" collapsed="false">
      <c r="A82" s="59" t="n">
        <v>70</v>
      </c>
      <c r="B82" s="1" t="n">
        <v>120</v>
      </c>
      <c r="D82" s="59" t="n">
        <v>70</v>
      </c>
      <c r="E82" s="26" t="n">
        <f aca="false">D82*$E$7*EXP(($E$9-$E$8)*$E$10)</f>
        <v>113.52033</v>
      </c>
      <c r="F82" s="57" t="n">
        <f aca="false">SUMIF($A$12:$A$5722,D82,$B$12:$B$5722)*$F$4/$B$5</f>
        <v>42.9307105507823</v>
      </c>
      <c r="G82" s="57" t="n">
        <f aca="false">G81+F82</f>
        <v>5459.35535837447</v>
      </c>
    </row>
    <row r="83" customFormat="false" ht="13.8" hidden="false" customHeight="false" outlineLevel="0" collapsed="false">
      <c r="A83" s="59" t="n">
        <v>71</v>
      </c>
      <c r="B83" s="1" t="n">
        <v>150</v>
      </c>
      <c r="D83" s="59" t="n">
        <v>71</v>
      </c>
      <c r="E83" s="26" t="n">
        <f aca="false">D83*$E$7*EXP(($E$9-$E$8)*$E$10)</f>
        <v>115.142049</v>
      </c>
      <c r="F83" s="57" t="n">
        <f aca="false">SUMIF($A$12:$A$5722,D83,$B$12:$B$5722)*$F$4/$B$5</f>
        <v>53.6633881884778</v>
      </c>
      <c r="G83" s="57" t="n">
        <f aca="false">G82+F83</f>
        <v>5513.01874656295</v>
      </c>
    </row>
    <row r="84" customFormat="false" ht="13.8" hidden="false" customHeight="false" outlineLevel="0" collapsed="false">
      <c r="A84" s="59" t="n">
        <v>72</v>
      </c>
      <c r="B84" s="1" t="n">
        <v>130</v>
      </c>
      <c r="D84" s="59" t="n">
        <v>72</v>
      </c>
      <c r="E84" s="26" t="n">
        <f aca="false">D84*$E$7*EXP(($E$9-$E$8)*$E$10)</f>
        <v>116.763768</v>
      </c>
      <c r="F84" s="57" t="n">
        <f aca="false">SUMIF($A$12:$A$5722,D84,$B$12:$B$5722)*$F$4/$B$5</f>
        <v>46.5082697633475</v>
      </c>
      <c r="G84" s="57" t="n">
        <f aca="false">G83+F84</f>
        <v>5559.5270163263</v>
      </c>
    </row>
    <row r="85" customFormat="false" ht="13.8" hidden="false" customHeight="false" outlineLevel="0" collapsed="false">
      <c r="A85" s="59" t="n">
        <v>73</v>
      </c>
      <c r="B85" s="1" t="n">
        <v>130</v>
      </c>
      <c r="D85" s="59" t="n">
        <v>73</v>
      </c>
      <c r="E85" s="26" t="n">
        <f aca="false">D85*$E$7*EXP(($E$9-$E$8)*$E$10)</f>
        <v>118.385487</v>
      </c>
      <c r="F85" s="57" t="n">
        <f aca="false">SUMIF($A$12:$A$5722,D85,$B$12:$B$5722)*$F$4/$B$5</f>
        <v>46.5082697633475</v>
      </c>
      <c r="G85" s="57" t="n">
        <f aca="false">G84+F85</f>
        <v>5606.03528608965</v>
      </c>
    </row>
    <row r="86" customFormat="false" ht="13.8" hidden="false" customHeight="false" outlineLevel="0" collapsed="false">
      <c r="A86" s="59" t="n">
        <v>74</v>
      </c>
      <c r="B86" s="1" t="n">
        <v>160</v>
      </c>
      <c r="D86" s="59" t="n">
        <v>74</v>
      </c>
      <c r="E86" s="26" t="n">
        <f aca="false">D86*$E$7*EXP(($E$9-$E$8)*$E$10)</f>
        <v>120.007206</v>
      </c>
      <c r="F86" s="57" t="n">
        <f aca="false">SUMIF($A$12:$A$5722,D86,$B$12:$B$5722)*$F$4/$B$5</f>
        <v>57.240947401043</v>
      </c>
      <c r="G86" s="57" t="n">
        <f aca="false">G85+F86</f>
        <v>5663.27623349069</v>
      </c>
    </row>
    <row r="87" customFormat="false" ht="13.8" hidden="false" customHeight="false" outlineLevel="0" collapsed="false">
      <c r="A87" s="59" t="n">
        <v>75</v>
      </c>
      <c r="B87" s="1" t="n">
        <v>130</v>
      </c>
      <c r="D87" s="59" t="n">
        <v>75</v>
      </c>
      <c r="E87" s="26" t="n">
        <f aca="false">D87*$E$7*EXP(($E$9-$E$8)*$E$10)</f>
        <v>121.628925</v>
      </c>
      <c r="F87" s="57" t="n">
        <f aca="false">SUMIF($A$12:$A$5722,D87,$B$12:$B$5722)*$F$4/$B$5</f>
        <v>46.5082697633475</v>
      </c>
      <c r="G87" s="57" t="n">
        <f aca="false">G86+F87</f>
        <v>5709.78450325403</v>
      </c>
    </row>
    <row r="88" customFormat="false" ht="13.8" hidden="false" customHeight="false" outlineLevel="0" collapsed="false">
      <c r="A88" s="59" t="n">
        <v>76</v>
      </c>
      <c r="B88" s="1" t="n">
        <v>150</v>
      </c>
      <c r="D88" s="59" t="n">
        <v>76</v>
      </c>
      <c r="E88" s="26" t="n">
        <f aca="false">D88*$E$7*EXP(($E$9-$E$8)*$E$10)</f>
        <v>123.250644</v>
      </c>
      <c r="F88" s="57" t="n">
        <f aca="false">SUMIF($A$12:$A$5722,D88,$B$12:$B$5722)*$F$4/$B$5</f>
        <v>53.6633881884778</v>
      </c>
      <c r="G88" s="57" t="n">
        <f aca="false">G87+F88</f>
        <v>5763.44789144251</v>
      </c>
    </row>
    <row r="89" customFormat="false" ht="13.8" hidden="false" customHeight="false" outlineLevel="0" collapsed="false">
      <c r="A89" s="59" t="n">
        <v>77</v>
      </c>
      <c r="B89" s="1" t="n">
        <v>120</v>
      </c>
      <c r="D89" s="59" t="n">
        <v>77</v>
      </c>
      <c r="E89" s="26" t="n">
        <f aca="false">D89*$E$7*EXP(($E$9-$E$8)*$E$10)</f>
        <v>124.872363</v>
      </c>
      <c r="F89" s="57" t="n">
        <f aca="false">SUMIF($A$12:$A$5722,D89,$B$12:$B$5722)*$F$4/$B$5</f>
        <v>42.9307105507823</v>
      </c>
      <c r="G89" s="57" t="n">
        <f aca="false">G88+F89</f>
        <v>5806.3786019933</v>
      </c>
    </row>
    <row r="90" customFormat="false" ht="13.8" hidden="false" customHeight="false" outlineLevel="0" collapsed="false">
      <c r="A90" s="59" t="n">
        <v>78</v>
      </c>
      <c r="B90" s="1" t="n">
        <v>140</v>
      </c>
      <c r="D90" s="59" t="n">
        <v>78</v>
      </c>
      <c r="E90" s="26" t="n">
        <f aca="false">D90*$E$7*EXP(($E$9-$E$8)*$E$10)</f>
        <v>126.494082</v>
      </c>
      <c r="F90" s="57" t="n">
        <f aca="false">SUMIF($A$12:$A$5722,D90,$B$12:$B$5722)*$F$4/$B$5</f>
        <v>50.0858289759127</v>
      </c>
      <c r="G90" s="57" t="n">
        <f aca="false">G89+F90</f>
        <v>5856.46443096921</v>
      </c>
    </row>
    <row r="91" customFormat="false" ht="13.8" hidden="false" customHeight="false" outlineLevel="0" collapsed="false">
      <c r="A91" s="59" t="n">
        <v>79</v>
      </c>
      <c r="B91" s="1" t="n">
        <v>140</v>
      </c>
      <c r="D91" s="59" t="n">
        <v>79</v>
      </c>
      <c r="E91" s="26" t="n">
        <f aca="false">D91*$E$7*EXP(($E$9-$E$8)*$E$10)</f>
        <v>128.115801</v>
      </c>
      <c r="F91" s="57" t="n">
        <f aca="false">SUMIF($A$12:$A$5722,D91,$B$12:$B$5722)*$F$4/$B$5</f>
        <v>50.0858289759127</v>
      </c>
      <c r="G91" s="57" t="n">
        <f aca="false">G90+F91</f>
        <v>5906.55025994512</v>
      </c>
    </row>
    <row r="92" customFormat="false" ht="13.8" hidden="false" customHeight="false" outlineLevel="0" collapsed="false">
      <c r="A92" s="59" t="n">
        <v>80</v>
      </c>
      <c r="B92" s="1" t="n">
        <v>130</v>
      </c>
      <c r="D92" s="59" t="n">
        <v>80</v>
      </c>
      <c r="E92" s="26" t="n">
        <f aca="false">D92*$E$7*EXP(($E$9-$E$8)*$E$10)</f>
        <v>129.73752</v>
      </c>
      <c r="F92" s="57" t="n">
        <f aca="false">SUMIF($A$12:$A$5722,D92,$B$12:$B$5722)*$F$4/$B$5</f>
        <v>46.5082697633475</v>
      </c>
      <c r="G92" s="57" t="n">
        <f aca="false">G91+F92</f>
        <v>5953.05852970847</v>
      </c>
    </row>
    <row r="93" customFormat="false" ht="13.8" hidden="false" customHeight="false" outlineLevel="0" collapsed="false">
      <c r="A93" s="59" t="n">
        <v>81</v>
      </c>
      <c r="B93" s="1" t="n">
        <v>140</v>
      </c>
      <c r="D93" s="59" t="n">
        <v>81</v>
      </c>
      <c r="E93" s="26" t="n">
        <f aca="false">D93*$E$7*EXP(($E$9-$E$8)*$E$10)</f>
        <v>131.359239</v>
      </c>
      <c r="F93" s="57" t="n">
        <f aca="false">SUMIF($A$12:$A$5722,D93,$B$12:$B$5722)*$F$4/$B$5</f>
        <v>50.0858289759127</v>
      </c>
      <c r="G93" s="57" t="n">
        <f aca="false">G92+F93</f>
        <v>6003.14435868438</v>
      </c>
    </row>
    <row r="94" customFormat="false" ht="13.8" hidden="false" customHeight="false" outlineLevel="0" collapsed="false">
      <c r="A94" s="59" t="n">
        <v>82</v>
      </c>
      <c r="B94" s="1" t="n">
        <v>130</v>
      </c>
      <c r="D94" s="59" t="n">
        <v>82</v>
      </c>
      <c r="E94" s="26" t="n">
        <f aca="false">D94*$E$7*EXP(($E$9-$E$8)*$E$10)</f>
        <v>132.980958</v>
      </c>
      <c r="F94" s="57" t="n">
        <f aca="false">SUMIF($A$12:$A$5722,D94,$B$12:$B$5722)*$F$4/$B$5</f>
        <v>46.5082697633475</v>
      </c>
      <c r="G94" s="57" t="n">
        <f aca="false">G93+F94</f>
        <v>6049.65262844773</v>
      </c>
    </row>
    <row r="95" customFormat="false" ht="13.8" hidden="false" customHeight="false" outlineLevel="0" collapsed="false">
      <c r="A95" s="59" t="n">
        <v>83</v>
      </c>
      <c r="B95" s="1" t="n">
        <v>120</v>
      </c>
      <c r="D95" s="59" t="n">
        <v>83</v>
      </c>
      <c r="E95" s="26" t="n">
        <f aca="false">D95*$E$7*EXP(($E$9-$E$8)*$E$10)</f>
        <v>134.602677</v>
      </c>
      <c r="F95" s="57" t="n">
        <f aca="false">SUMIF($A$12:$A$5722,D95,$B$12:$B$5722)*$F$4/$B$5</f>
        <v>42.9307105507823</v>
      </c>
      <c r="G95" s="57" t="n">
        <f aca="false">G94+F95</f>
        <v>6092.58333899851</v>
      </c>
    </row>
    <row r="96" customFormat="false" ht="13.8" hidden="false" customHeight="false" outlineLevel="0" collapsed="false">
      <c r="A96" s="59" t="n">
        <v>84</v>
      </c>
      <c r="B96" s="1" t="n">
        <v>80</v>
      </c>
      <c r="D96" s="59" t="n">
        <v>84</v>
      </c>
      <c r="E96" s="26" t="n">
        <f aca="false">D96*$E$7*EXP(($E$9-$E$8)*$E$10)</f>
        <v>136.224396</v>
      </c>
      <c r="F96" s="57" t="n">
        <f aca="false">SUMIF($A$12:$A$5722,D96,$B$12:$B$5722)*$F$4/$B$5</f>
        <v>28.6204737005215</v>
      </c>
      <c r="G96" s="57" t="n">
        <f aca="false">G95+F96</f>
        <v>6121.20381269903</v>
      </c>
    </row>
    <row r="97" customFormat="false" ht="13.8" hidden="false" customHeight="false" outlineLevel="0" collapsed="false">
      <c r="A97" s="59" t="n">
        <v>85</v>
      </c>
      <c r="B97" s="1" t="n">
        <v>70</v>
      </c>
      <c r="D97" s="59" t="n">
        <v>85</v>
      </c>
      <c r="E97" s="26" t="n">
        <f aca="false">D97*$E$7*EXP(($E$9-$E$8)*$E$10)</f>
        <v>137.846115</v>
      </c>
      <c r="F97" s="57" t="n">
        <f aca="false">SUMIF($A$12:$A$5722,D97,$B$12:$B$5722)*$F$4/$B$5</f>
        <v>25.0429144879563</v>
      </c>
      <c r="G97" s="57" t="n">
        <f aca="false">G96+F97</f>
        <v>6146.24672718699</v>
      </c>
    </row>
    <row r="98" customFormat="false" ht="13.8" hidden="false" customHeight="false" outlineLevel="0" collapsed="false">
      <c r="A98" s="59" t="n">
        <v>86</v>
      </c>
      <c r="B98" s="1" t="n">
        <v>70</v>
      </c>
      <c r="D98" s="59" t="n">
        <v>86</v>
      </c>
      <c r="E98" s="26" t="n">
        <f aca="false">D98*$E$7*EXP(($E$9-$E$8)*$E$10)</f>
        <v>139.467834</v>
      </c>
      <c r="F98" s="57" t="n">
        <f aca="false">SUMIF($A$12:$A$5722,D98,$B$12:$B$5722)*$F$4/$B$5</f>
        <v>25.0429144879563</v>
      </c>
      <c r="G98" s="57" t="n">
        <f aca="false">G97+F98</f>
        <v>6171.28964167494</v>
      </c>
    </row>
    <row r="99" customFormat="false" ht="13.8" hidden="false" customHeight="false" outlineLevel="0" collapsed="false">
      <c r="A99" s="59" t="n">
        <v>87</v>
      </c>
      <c r="B99" s="1" t="n">
        <v>60</v>
      </c>
      <c r="D99" s="59" t="n">
        <v>87</v>
      </c>
      <c r="E99" s="26" t="n">
        <f aca="false">D99*$E$7*EXP(($E$9-$E$8)*$E$10)</f>
        <v>141.089553</v>
      </c>
      <c r="F99" s="57" t="n">
        <f aca="false">SUMIF($A$12:$A$5722,D99,$B$12:$B$5722)*$F$4/$B$5</f>
        <v>21.4653552753911</v>
      </c>
      <c r="G99" s="57" t="n">
        <f aca="false">G98+F99</f>
        <v>6192.75499695033</v>
      </c>
    </row>
    <row r="100" customFormat="false" ht="13.8" hidden="false" customHeight="false" outlineLevel="0" collapsed="false">
      <c r="A100" s="59" t="n">
        <v>88</v>
      </c>
      <c r="B100" s="1" t="n">
        <v>40</v>
      </c>
      <c r="D100" s="59" t="n">
        <v>88</v>
      </c>
      <c r="E100" s="26" t="n">
        <f aca="false">D100*$E$7*EXP(($E$9-$E$8)*$E$10)</f>
        <v>142.711272</v>
      </c>
      <c r="F100" s="57" t="n">
        <f aca="false">SUMIF($A$12:$A$5722,D100,$B$12:$B$5722)*$F$4/$B$5</f>
        <v>14.3102368502608</v>
      </c>
      <c r="G100" s="57" t="n">
        <f aca="false">G99+F100</f>
        <v>6207.0652338006</v>
      </c>
    </row>
    <row r="101" customFormat="false" ht="13.8" hidden="false" customHeight="false" outlineLevel="0" collapsed="false">
      <c r="A101" s="59" t="n">
        <v>89</v>
      </c>
      <c r="B101" s="1" t="n">
        <v>60</v>
      </c>
      <c r="D101" s="59" t="n">
        <v>89</v>
      </c>
      <c r="E101" s="26" t="n">
        <f aca="false">D101*$E$7*EXP(($E$9-$E$8)*$E$10)</f>
        <v>144.332991</v>
      </c>
      <c r="F101" s="57" t="n">
        <f aca="false">SUMIF($A$12:$A$5722,D101,$B$12:$B$5722)*$F$4/$B$5</f>
        <v>21.4653552753911</v>
      </c>
      <c r="G101" s="57" t="n">
        <f aca="false">G100+F101</f>
        <v>6228.53058907599</v>
      </c>
    </row>
    <row r="102" customFormat="false" ht="13.8" hidden="false" customHeight="false" outlineLevel="0" collapsed="false">
      <c r="A102" s="59" t="n">
        <v>90</v>
      </c>
      <c r="B102" s="1" t="n">
        <v>60</v>
      </c>
      <c r="D102" s="59" t="n">
        <v>90</v>
      </c>
      <c r="E102" s="26" t="n">
        <f aca="false">D102*$E$7*EXP(($E$9-$E$8)*$E$10)</f>
        <v>145.95471</v>
      </c>
      <c r="F102" s="57" t="n">
        <f aca="false">SUMIF($A$12:$A$5722,D102,$B$12:$B$5722)*$F$4/$B$5</f>
        <v>21.4653552753911</v>
      </c>
      <c r="G102" s="57" t="n">
        <f aca="false">G101+F102</f>
        <v>6249.99594435138</v>
      </c>
    </row>
    <row r="103" customFormat="false" ht="13.8" hidden="false" customHeight="false" outlineLevel="0" collapsed="false">
      <c r="A103" s="59" t="n">
        <v>91</v>
      </c>
      <c r="B103" s="1" t="n">
        <v>50</v>
      </c>
      <c r="D103" s="59" t="n">
        <v>91</v>
      </c>
      <c r="E103" s="26" t="n">
        <f aca="false">D103*$E$7*EXP(($E$9-$E$8)*$E$10)</f>
        <v>147.576429</v>
      </c>
      <c r="F103" s="57" t="n">
        <f aca="false">SUMIF($A$12:$A$5722,D103,$B$12:$B$5722)*$F$4/$B$5</f>
        <v>17.8877960628259</v>
      </c>
      <c r="G103" s="57" t="n">
        <f aca="false">G102+F103</f>
        <v>6267.8837404142</v>
      </c>
    </row>
    <row r="104" customFormat="false" ht="13.8" hidden="false" customHeight="false" outlineLevel="0" collapsed="false">
      <c r="A104" s="59" t="n">
        <v>92</v>
      </c>
      <c r="B104" s="1" t="n">
        <v>60</v>
      </c>
      <c r="D104" s="59" t="n">
        <v>92</v>
      </c>
      <c r="E104" s="26" t="n">
        <f aca="false">D104*$E$7*EXP(($E$9-$E$8)*$E$10)</f>
        <v>149.198148</v>
      </c>
      <c r="F104" s="57" t="n">
        <f aca="false">SUMIF($A$12:$A$5722,D104,$B$12:$B$5722)*$F$4/$B$5</f>
        <v>21.4653552753911</v>
      </c>
      <c r="G104" s="57" t="n">
        <f aca="false">G103+F104</f>
        <v>6289.34909568959</v>
      </c>
    </row>
    <row r="105" customFormat="false" ht="13.8" hidden="false" customHeight="false" outlineLevel="0" collapsed="false">
      <c r="A105" s="59" t="n">
        <v>93</v>
      </c>
      <c r="B105" s="1" t="n">
        <v>50</v>
      </c>
      <c r="D105" s="59" t="n">
        <v>93</v>
      </c>
      <c r="E105" s="26" t="n">
        <f aca="false">D105*$E$7*EXP(($E$9-$E$8)*$E$10)</f>
        <v>150.819867</v>
      </c>
      <c r="F105" s="57" t="n">
        <f aca="false">SUMIF($A$12:$A$5722,D105,$B$12:$B$5722)*$F$4/$B$5</f>
        <v>17.8877960628259</v>
      </c>
      <c r="G105" s="57" t="n">
        <f aca="false">G104+F105</f>
        <v>6307.23689175242</v>
      </c>
    </row>
    <row r="106" customFormat="false" ht="13.8" hidden="false" customHeight="false" outlineLevel="0" collapsed="false">
      <c r="A106" s="59" t="n">
        <v>94</v>
      </c>
      <c r="B106" s="1" t="n">
        <v>60</v>
      </c>
      <c r="D106" s="59" t="n">
        <v>94</v>
      </c>
      <c r="E106" s="26" t="n">
        <f aca="false">D106*$E$7*EXP(($E$9-$E$8)*$E$10)</f>
        <v>152.441586</v>
      </c>
      <c r="F106" s="57" t="n">
        <f aca="false">SUMIF($A$12:$A$5722,D106,$B$12:$B$5722)*$F$4/$B$5</f>
        <v>21.4653552753911</v>
      </c>
      <c r="G106" s="57" t="n">
        <f aca="false">G105+F106</f>
        <v>6328.70224702781</v>
      </c>
    </row>
    <row r="107" customFormat="false" ht="13.8" hidden="false" customHeight="false" outlineLevel="0" collapsed="false">
      <c r="A107" s="59" t="n">
        <v>95</v>
      </c>
      <c r="B107" s="1" t="n">
        <v>80</v>
      </c>
      <c r="D107" s="59" t="n">
        <v>95</v>
      </c>
      <c r="E107" s="26" t="n">
        <f aca="false">D107*$E$7*EXP(($E$9-$E$8)*$E$10)</f>
        <v>154.063305</v>
      </c>
      <c r="F107" s="57" t="n">
        <f aca="false">SUMIF($A$12:$A$5722,D107,$B$12:$B$5722)*$F$4/$B$5</f>
        <v>28.6204737005215</v>
      </c>
      <c r="G107" s="57" t="n">
        <f aca="false">G106+F107</f>
        <v>6357.32272072833</v>
      </c>
    </row>
    <row r="108" customFormat="false" ht="13.8" hidden="false" customHeight="false" outlineLevel="0" collapsed="false">
      <c r="A108" s="59" t="n">
        <v>96</v>
      </c>
      <c r="B108" s="1" t="n">
        <v>50</v>
      </c>
      <c r="D108" s="59" t="n">
        <v>96</v>
      </c>
      <c r="E108" s="26" t="n">
        <f aca="false">D108*$E$7*EXP(($E$9-$E$8)*$E$10)</f>
        <v>155.685024</v>
      </c>
      <c r="F108" s="57" t="n">
        <f aca="false">SUMIF($A$12:$A$5722,D108,$B$12:$B$5722)*$F$4/$B$5</f>
        <v>17.8877960628259</v>
      </c>
      <c r="G108" s="57" t="n">
        <f aca="false">G107+F108</f>
        <v>6375.21051679116</v>
      </c>
    </row>
    <row r="109" customFormat="false" ht="13.8" hidden="false" customHeight="false" outlineLevel="0" collapsed="false">
      <c r="A109" s="59" t="n">
        <v>97</v>
      </c>
      <c r="B109" s="1" t="n">
        <v>60</v>
      </c>
      <c r="D109" s="59" t="n">
        <v>97</v>
      </c>
      <c r="E109" s="26" t="n">
        <f aca="false">D109*$E$7*EXP(($E$9-$E$8)*$E$10)</f>
        <v>157.306743</v>
      </c>
      <c r="F109" s="57" t="n">
        <f aca="false">SUMIF($A$12:$A$5722,D109,$B$12:$B$5722)*$F$4/$B$5</f>
        <v>21.4653552753911</v>
      </c>
      <c r="G109" s="57" t="n">
        <f aca="false">G108+F109</f>
        <v>6396.67587206655</v>
      </c>
    </row>
    <row r="110" customFormat="false" ht="13.8" hidden="false" customHeight="false" outlineLevel="0" collapsed="false">
      <c r="A110" s="59" t="n">
        <v>98</v>
      </c>
      <c r="B110" s="1" t="n">
        <v>60</v>
      </c>
      <c r="D110" s="59" t="n">
        <v>98</v>
      </c>
      <c r="E110" s="26" t="n">
        <f aca="false">D110*$E$7*EXP(($E$9-$E$8)*$E$10)</f>
        <v>158.928462</v>
      </c>
      <c r="F110" s="57" t="n">
        <f aca="false">SUMIF($A$12:$A$5722,D110,$B$12:$B$5722)*$F$4/$B$5</f>
        <v>21.4653552753911</v>
      </c>
      <c r="G110" s="57" t="n">
        <f aca="false">G109+F110</f>
        <v>6418.14122734194</v>
      </c>
    </row>
    <row r="111" customFormat="false" ht="13.8" hidden="false" customHeight="false" outlineLevel="0" collapsed="false">
      <c r="A111" s="59" t="n">
        <v>99</v>
      </c>
      <c r="B111" s="1" t="n">
        <v>60</v>
      </c>
      <c r="D111" s="59" t="n">
        <v>99</v>
      </c>
      <c r="E111" s="26" t="n">
        <f aca="false">D111*$E$7*EXP(($E$9-$E$8)*$E$10)</f>
        <v>160.550181</v>
      </c>
      <c r="F111" s="57" t="n">
        <f aca="false">SUMIF($A$12:$A$5722,D111,$B$12:$B$5722)*$F$4/$B$5</f>
        <v>21.4653552753911</v>
      </c>
      <c r="G111" s="57" t="n">
        <f aca="false">G110+F111</f>
        <v>6439.60658261733</v>
      </c>
    </row>
    <row r="112" customFormat="false" ht="13.8" hidden="false" customHeight="false" outlineLevel="0" collapsed="false">
      <c r="A112" s="59" t="n">
        <v>100</v>
      </c>
      <c r="B112" s="1" t="n">
        <v>60</v>
      </c>
      <c r="D112" s="59" t="n">
        <v>100</v>
      </c>
      <c r="E112" s="26" t="n">
        <f aca="false">D112*$E$7*EXP(($E$9-$E$8)*$E$10)</f>
        <v>162.1719</v>
      </c>
      <c r="F112" s="57" t="n">
        <f aca="false">SUMIF($A$12:$A$5722,D112,$B$12:$B$5722)*$F$4/$B$5</f>
        <v>21.4653552753911</v>
      </c>
      <c r="G112" s="57" t="n">
        <f aca="false">G111+F112</f>
        <v>6461.07193789272</v>
      </c>
    </row>
    <row r="113" customFormat="false" ht="13.8" hidden="false" customHeight="false" outlineLevel="0" collapsed="false">
      <c r="A113" s="59" t="n">
        <v>101</v>
      </c>
      <c r="B113" s="1" t="n">
        <v>50</v>
      </c>
      <c r="D113" s="59" t="n">
        <v>101</v>
      </c>
      <c r="E113" s="26" t="n">
        <f aca="false">D113*$E$7*EXP(($E$9-$E$8)*$E$10)</f>
        <v>163.793619</v>
      </c>
      <c r="F113" s="57" t="n">
        <f aca="false">SUMIF($A$12:$A$5722,D113,$B$12:$B$5722)*$F$4/$B$5</f>
        <v>17.8877960628259</v>
      </c>
      <c r="G113" s="57" t="n">
        <f aca="false">G112+F113</f>
        <v>6478.95973395555</v>
      </c>
    </row>
    <row r="114" customFormat="false" ht="13.8" hidden="false" customHeight="false" outlineLevel="0" collapsed="false">
      <c r="A114" s="59" t="n">
        <v>102</v>
      </c>
      <c r="B114" s="1" t="n">
        <v>60</v>
      </c>
      <c r="D114" s="59" t="n">
        <v>102</v>
      </c>
      <c r="E114" s="26" t="n">
        <f aca="false">D114*$E$7*EXP(($E$9-$E$8)*$E$10)</f>
        <v>165.415338</v>
      </c>
      <c r="F114" s="57" t="n">
        <f aca="false">SUMIF($A$12:$A$5722,D114,$B$12:$B$5722)*$F$4/$B$5</f>
        <v>21.4653552753911</v>
      </c>
      <c r="G114" s="57" t="n">
        <f aca="false">G113+F114</f>
        <v>6500.42508923094</v>
      </c>
    </row>
    <row r="115" customFormat="false" ht="13.8" hidden="false" customHeight="false" outlineLevel="0" collapsed="false">
      <c r="A115" s="59" t="n">
        <v>103</v>
      </c>
      <c r="B115" s="1" t="n">
        <v>50</v>
      </c>
      <c r="D115" s="59" t="n">
        <v>103</v>
      </c>
      <c r="E115" s="26" t="n">
        <f aca="false">D115*$E$7*EXP(($E$9-$E$8)*$E$10)</f>
        <v>167.037057</v>
      </c>
      <c r="F115" s="57" t="n">
        <f aca="false">SUMIF($A$12:$A$5722,D115,$B$12:$B$5722)*$F$4/$B$5</f>
        <v>17.8877960628259</v>
      </c>
      <c r="G115" s="57" t="n">
        <f aca="false">G114+F115</f>
        <v>6518.31288529376</v>
      </c>
    </row>
    <row r="116" customFormat="false" ht="13.8" hidden="false" customHeight="false" outlineLevel="0" collapsed="false">
      <c r="A116" s="59" t="n">
        <v>104</v>
      </c>
      <c r="B116" s="1" t="n">
        <v>670</v>
      </c>
      <c r="D116" s="59" t="n">
        <v>104</v>
      </c>
      <c r="E116" s="26" t="n">
        <f aca="false">D116*$E$7*EXP(($E$9-$E$8)*$E$10)</f>
        <v>168.658776</v>
      </c>
      <c r="F116" s="57" t="n">
        <f aca="false">SUMIF($A$12:$A$5722,D116,$B$12:$B$5722)*$F$4/$B$5</f>
        <v>239.696467241868</v>
      </c>
      <c r="G116" s="57" t="n">
        <f aca="false">G115+F116</f>
        <v>6758.00935253563</v>
      </c>
    </row>
    <row r="117" customFormat="false" ht="13.8" hidden="false" customHeight="false" outlineLevel="0" collapsed="false">
      <c r="A117" s="59" t="n">
        <v>105</v>
      </c>
      <c r="B117" s="1" t="n">
        <v>40</v>
      </c>
      <c r="D117" s="59" t="n">
        <v>105</v>
      </c>
      <c r="E117" s="26" t="n">
        <f aca="false">D117*$E$7*EXP(($E$9-$E$8)*$E$10)</f>
        <v>170.280495</v>
      </c>
      <c r="F117" s="57" t="n">
        <f aca="false">SUMIF($A$12:$A$5722,D117,$B$12:$B$5722)*$F$4/$B$5</f>
        <v>14.3102368502608</v>
      </c>
      <c r="G117" s="57" t="n">
        <f aca="false">G116+F117</f>
        <v>6772.31958938589</v>
      </c>
    </row>
    <row r="118" customFormat="false" ht="13.8" hidden="false" customHeight="false" outlineLevel="0" collapsed="false">
      <c r="A118" s="59" t="n">
        <v>106</v>
      </c>
      <c r="B118" s="1" t="n">
        <v>50</v>
      </c>
      <c r="D118" s="59" t="n">
        <v>106</v>
      </c>
      <c r="E118" s="26" t="n">
        <f aca="false">D118*$E$7*EXP(($E$9-$E$8)*$E$10)</f>
        <v>171.902214</v>
      </c>
      <c r="F118" s="57" t="n">
        <f aca="false">SUMIF($A$12:$A$5722,D118,$B$12:$B$5722)*$F$4/$B$5</f>
        <v>17.8877960628259</v>
      </c>
      <c r="G118" s="57" t="n">
        <f aca="false">G117+F118</f>
        <v>6790.20738544872</v>
      </c>
    </row>
    <row r="119" customFormat="false" ht="13.8" hidden="false" customHeight="false" outlineLevel="0" collapsed="false">
      <c r="A119" s="59" t="n">
        <v>107</v>
      </c>
      <c r="B119" s="1" t="n">
        <v>50</v>
      </c>
      <c r="D119" s="59" t="n">
        <v>107</v>
      </c>
      <c r="E119" s="26" t="n">
        <f aca="false">D119*$E$7*EXP(($E$9-$E$8)*$E$10)</f>
        <v>173.523933</v>
      </c>
      <c r="F119" s="57" t="n">
        <f aca="false">SUMIF($A$12:$A$5722,D119,$B$12:$B$5722)*$F$4/$B$5</f>
        <v>17.8877960628259</v>
      </c>
      <c r="G119" s="57" t="n">
        <f aca="false">G118+F119</f>
        <v>6808.09518151154</v>
      </c>
    </row>
    <row r="120" customFormat="false" ht="13.8" hidden="false" customHeight="false" outlineLevel="0" collapsed="false">
      <c r="A120" s="59" t="n">
        <v>108</v>
      </c>
      <c r="B120" s="1" t="n">
        <v>60</v>
      </c>
      <c r="D120" s="59" t="n">
        <v>108</v>
      </c>
      <c r="E120" s="26" t="n">
        <f aca="false">D120*$E$7*EXP(($E$9-$E$8)*$E$10)</f>
        <v>175.145652</v>
      </c>
      <c r="F120" s="57" t="n">
        <f aca="false">SUMIF($A$12:$A$5722,D120,$B$12:$B$5722)*$F$4/$B$5</f>
        <v>21.4653552753911</v>
      </c>
      <c r="G120" s="57" t="n">
        <f aca="false">G119+F120</f>
        <v>6829.56053678694</v>
      </c>
    </row>
    <row r="121" customFormat="false" ht="13.8" hidden="false" customHeight="false" outlineLevel="0" collapsed="false">
      <c r="A121" s="59" t="n">
        <v>109</v>
      </c>
      <c r="B121" s="1" t="n">
        <v>70</v>
      </c>
      <c r="D121" s="59" t="n">
        <v>109</v>
      </c>
      <c r="E121" s="26" t="n">
        <f aca="false">D121*$E$7*EXP(($E$9-$E$8)*$E$10)</f>
        <v>176.767371</v>
      </c>
      <c r="F121" s="57" t="n">
        <f aca="false">SUMIF($A$12:$A$5722,D121,$B$12:$B$5722)*$F$4/$B$5</f>
        <v>25.0429144879563</v>
      </c>
      <c r="G121" s="57" t="n">
        <f aca="false">G120+F121</f>
        <v>6854.60345127489</v>
      </c>
    </row>
    <row r="122" customFormat="false" ht="13.8" hidden="false" customHeight="false" outlineLevel="0" collapsed="false">
      <c r="A122" s="59" t="n">
        <v>110</v>
      </c>
      <c r="B122" s="1" t="n">
        <v>60</v>
      </c>
      <c r="D122" s="59" t="n">
        <v>110</v>
      </c>
      <c r="E122" s="26" t="n">
        <f aca="false">D122*$E$7*EXP(($E$9-$E$8)*$E$10)</f>
        <v>178.38909</v>
      </c>
      <c r="F122" s="57" t="n">
        <f aca="false">SUMIF($A$12:$A$5722,D122,$B$12:$B$5722)*$F$4/$B$5</f>
        <v>21.4653552753911</v>
      </c>
      <c r="G122" s="57" t="n">
        <f aca="false">G121+F122</f>
        <v>6876.06880655028</v>
      </c>
    </row>
    <row r="123" customFormat="false" ht="13.8" hidden="false" customHeight="false" outlineLevel="0" collapsed="false">
      <c r="A123" s="59" t="n">
        <v>111</v>
      </c>
      <c r="B123" s="1" t="n">
        <v>50</v>
      </c>
      <c r="D123" s="59" t="n">
        <v>111</v>
      </c>
      <c r="E123" s="26" t="n">
        <f aca="false">D123*$E$7*EXP(($E$9-$E$8)*$E$10)</f>
        <v>180.010809</v>
      </c>
      <c r="F123" s="57" t="n">
        <f aca="false">SUMIF($A$12:$A$5722,D123,$B$12:$B$5722)*$F$4/$B$5</f>
        <v>17.8877960628259</v>
      </c>
      <c r="G123" s="57" t="n">
        <f aca="false">G122+F123</f>
        <v>6893.95660261311</v>
      </c>
    </row>
    <row r="124" customFormat="false" ht="13.8" hidden="false" customHeight="false" outlineLevel="0" collapsed="false">
      <c r="A124" s="59" t="n">
        <v>112</v>
      </c>
      <c r="B124" s="1" t="n">
        <v>60</v>
      </c>
      <c r="D124" s="59" t="n">
        <v>112</v>
      </c>
      <c r="E124" s="26" t="n">
        <f aca="false">D124*$E$7*EXP(($E$9-$E$8)*$E$10)</f>
        <v>181.632528</v>
      </c>
      <c r="F124" s="57" t="n">
        <f aca="false">SUMIF($A$12:$A$5722,D124,$B$12:$B$5722)*$F$4/$B$5</f>
        <v>21.4653552753911</v>
      </c>
      <c r="G124" s="57" t="n">
        <f aca="false">G123+F124</f>
        <v>6915.4219578885</v>
      </c>
    </row>
    <row r="125" customFormat="false" ht="13.8" hidden="false" customHeight="false" outlineLevel="0" collapsed="false">
      <c r="A125" s="59" t="n">
        <v>113</v>
      </c>
      <c r="B125" s="1" t="n">
        <v>40</v>
      </c>
      <c r="D125" s="59" t="n">
        <v>113</v>
      </c>
      <c r="E125" s="26" t="n">
        <f aca="false">D125*$E$7*EXP(($E$9-$E$8)*$E$10)</f>
        <v>183.254247</v>
      </c>
      <c r="F125" s="57" t="n">
        <f aca="false">SUMIF($A$12:$A$5722,D125,$B$12:$B$5722)*$F$4/$B$5</f>
        <v>14.3102368502608</v>
      </c>
      <c r="G125" s="57" t="n">
        <f aca="false">G124+F125</f>
        <v>6929.73219473876</v>
      </c>
    </row>
    <row r="126" customFormat="false" ht="13.8" hidden="false" customHeight="false" outlineLevel="0" collapsed="false">
      <c r="A126" s="59" t="n">
        <v>114</v>
      </c>
      <c r="B126" s="1" t="n">
        <v>60</v>
      </c>
      <c r="D126" s="59" t="n">
        <v>114</v>
      </c>
      <c r="E126" s="26" t="n">
        <f aca="false">D126*$E$7*EXP(($E$9-$E$8)*$E$10)</f>
        <v>184.875966</v>
      </c>
      <c r="F126" s="57" t="n">
        <f aca="false">SUMIF($A$12:$A$5722,D126,$B$12:$B$5722)*$F$4/$B$5</f>
        <v>21.4653552753911</v>
      </c>
      <c r="G126" s="57" t="n">
        <f aca="false">G125+F126</f>
        <v>6951.19755001415</v>
      </c>
    </row>
    <row r="127" customFormat="false" ht="13.8" hidden="false" customHeight="false" outlineLevel="0" collapsed="false">
      <c r="A127" s="59" t="n">
        <v>115</v>
      </c>
      <c r="B127" s="1" t="n">
        <v>50</v>
      </c>
      <c r="D127" s="59" t="n">
        <v>115</v>
      </c>
      <c r="E127" s="26" t="n">
        <f aca="false">D127*$E$7*EXP(($E$9-$E$8)*$E$10)</f>
        <v>186.497685</v>
      </c>
      <c r="F127" s="57" t="n">
        <f aca="false">SUMIF($A$12:$A$5722,D127,$B$12:$B$5722)*$F$4/$B$5</f>
        <v>17.8877960628259</v>
      </c>
      <c r="G127" s="57" t="n">
        <f aca="false">G126+F127</f>
        <v>6969.08534607698</v>
      </c>
    </row>
    <row r="128" customFormat="false" ht="13.8" hidden="false" customHeight="false" outlineLevel="0" collapsed="false">
      <c r="A128" s="59" t="n">
        <v>116</v>
      </c>
      <c r="B128" s="1" t="n">
        <v>40</v>
      </c>
      <c r="D128" s="59" t="n">
        <v>116</v>
      </c>
      <c r="E128" s="26" t="n">
        <f aca="false">D128*$E$7*EXP(($E$9-$E$8)*$E$10)</f>
        <v>188.119404</v>
      </c>
      <c r="F128" s="57" t="n">
        <f aca="false">SUMIF($A$12:$A$5722,D128,$B$12:$B$5722)*$F$4/$B$5</f>
        <v>14.3102368502608</v>
      </c>
      <c r="G128" s="57" t="n">
        <f aca="false">G127+F128</f>
        <v>6983.39558292724</v>
      </c>
    </row>
    <row r="129" customFormat="false" ht="13.8" hidden="false" customHeight="false" outlineLevel="0" collapsed="false">
      <c r="A129" s="59" t="n">
        <v>117</v>
      </c>
      <c r="B129" s="1" t="n">
        <v>190</v>
      </c>
      <c r="D129" s="59" t="n">
        <v>117</v>
      </c>
      <c r="E129" s="26" t="n">
        <f aca="false">D129*$E$7*EXP(($E$9-$E$8)*$E$10)</f>
        <v>189.741123</v>
      </c>
      <c r="F129" s="57" t="n">
        <f aca="false">SUMIF($A$12:$A$5722,D129,$B$12:$B$5722)*$F$4/$B$5</f>
        <v>67.9736250387386</v>
      </c>
      <c r="G129" s="57" t="n">
        <f aca="false">G128+F129</f>
        <v>7051.36920796598</v>
      </c>
    </row>
    <row r="130" customFormat="false" ht="13.8" hidden="false" customHeight="false" outlineLevel="0" collapsed="false">
      <c r="A130" s="59" t="n">
        <v>118</v>
      </c>
      <c r="B130" s="1" t="n">
        <v>50</v>
      </c>
      <c r="D130" s="59" t="n">
        <v>118</v>
      </c>
      <c r="E130" s="26" t="n">
        <f aca="false">D130*$E$7*EXP(($E$9-$E$8)*$E$10)</f>
        <v>191.362842</v>
      </c>
      <c r="F130" s="57" t="n">
        <f aca="false">SUMIF($A$12:$A$5722,D130,$B$12:$B$5722)*$F$4/$B$5</f>
        <v>17.8877960628259</v>
      </c>
      <c r="G130" s="57" t="n">
        <f aca="false">G129+F130</f>
        <v>7069.2570040288</v>
      </c>
    </row>
    <row r="131" customFormat="false" ht="13.8" hidden="false" customHeight="false" outlineLevel="0" collapsed="false">
      <c r="A131" s="59" t="n">
        <v>119</v>
      </c>
      <c r="B131" s="1" t="n">
        <v>40</v>
      </c>
      <c r="D131" s="59" t="n">
        <v>119</v>
      </c>
      <c r="E131" s="26" t="n">
        <f aca="false">D131*$E$7*EXP(($E$9-$E$8)*$E$10)</f>
        <v>192.984561</v>
      </c>
      <c r="F131" s="57" t="n">
        <f aca="false">SUMIF($A$12:$A$5722,D131,$B$12:$B$5722)*$F$4/$B$5</f>
        <v>14.3102368502608</v>
      </c>
      <c r="G131" s="57" t="n">
        <f aca="false">G130+F131</f>
        <v>7083.56724087906</v>
      </c>
    </row>
    <row r="132" customFormat="false" ht="13.8" hidden="false" customHeight="false" outlineLevel="0" collapsed="false">
      <c r="A132" s="59" t="n">
        <v>120</v>
      </c>
      <c r="B132" s="1" t="n">
        <v>50</v>
      </c>
      <c r="D132" s="59" t="n">
        <v>120</v>
      </c>
      <c r="E132" s="26" t="n">
        <f aca="false">D132*$E$7*EXP(($E$9-$E$8)*$E$10)</f>
        <v>194.60628</v>
      </c>
      <c r="F132" s="57" t="n">
        <f aca="false">SUMIF($A$12:$A$5722,D132,$B$12:$B$5722)*$F$4/$B$5</f>
        <v>17.8877960628259</v>
      </c>
      <c r="G132" s="57" t="n">
        <f aca="false">G131+F132</f>
        <v>7101.45503694189</v>
      </c>
    </row>
    <row r="133" customFormat="false" ht="13.8" hidden="false" customHeight="false" outlineLevel="0" collapsed="false">
      <c r="A133" s="59" t="n">
        <v>121</v>
      </c>
      <c r="B133" s="1" t="n">
        <v>70</v>
      </c>
      <c r="D133" s="59" t="n">
        <v>121</v>
      </c>
      <c r="E133" s="26" t="n">
        <f aca="false">D133*$E$7*EXP(($E$9-$E$8)*$E$10)</f>
        <v>196.227999</v>
      </c>
      <c r="F133" s="57" t="n">
        <f aca="false">SUMIF($A$12:$A$5722,D133,$B$12:$B$5722)*$F$4/$B$5</f>
        <v>25.0429144879563</v>
      </c>
      <c r="G133" s="57" t="n">
        <f aca="false">G132+F133</f>
        <v>7126.49795142984</v>
      </c>
    </row>
    <row r="134" customFormat="false" ht="13.8" hidden="false" customHeight="false" outlineLevel="0" collapsed="false">
      <c r="A134" s="59" t="n">
        <v>122</v>
      </c>
      <c r="B134" s="1" t="n">
        <v>60</v>
      </c>
      <c r="D134" s="59" t="n">
        <v>122</v>
      </c>
      <c r="E134" s="26" t="n">
        <f aca="false">D134*$E$7*EXP(($E$9-$E$8)*$E$10)</f>
        <v>197.849718</v>
      </c>
      <c r="F134" s="57" t="n">
        <f aca="false">SUMIF($A$12:$A$5722,D134,$B$12:$B$5722)*$F$4/$B$5</f>
        <v>21.4653552753911</v>
      </c>
      <c r="G134" s="57" t="n">
        <f aca="false">G133+F134</f>
        <v>7147.96330670524</v>
      </c>
    </row>
    <row r="135" customFormat="false" ht="13.8" hidden="false" customHeight="false" outlineLevel="0" collapsed="false">
      <c r="A135" s="59" t="n">
        <v>123</v>
      </c>
      <c r="B135" s="1" t="n">
        <v>60</v>
      </c>
      <c r="D135" s="59" t="n">
        <v>123</v>
      </c>
      <c r="E135" s="26" t="n">
        <f aca="false">D135*$E$7*EXP(($E$9-$E$8)*$E$10)</f>
        <v>199.471437</v>
      </c>
      <c r="F135" s="57" t="n">
        <f aca="false">SUMIF($A$12:$A$5722,D135,$B$12:$B$5722)*$F$4/$B$5</f>
        <v>21.4653552753911</v>
      </c>
      <c r="G135" s="57" t="n">
        <f aca="false">G134+F135</f>
        <v>7169.42866198063</v>
      </c>
    </row>
    <row r="136" customFormat="false" ht="13.8" hidden="false" customHeight="false" outlineLevel="0" collapsed="false">
      <c r="A136" s="59" t="n">
        <v>124</v>
      </c>
      <c r="B136" s="1" t="n">
        <v>60</v>
      </c>
      <c r="D136" s="59" t="n">
        <v>124</v>
      </c>
      <c r="E136" s="26" t="n">
        <f aca="false">D136*$E$7*EXP(($E$9-$E$8)*$E$10)</f>
        <v>201.093156</v>
      </c>
      <c r="F136" s="57" t="n">
        <f aca="false">SUMIF($A$12:$A$5722,D136,$B$12:$B$5722)*$F$4/$B$5</f>
        <v>21.4653552753911</v>
      </c>
      <c r="G136" s="57" t="n">
        <f aca="false">G135+F136</f>
        <v>7190.89401725602</v>
      </c>
    </row>
    <row r="137" customFormat="false" ht="13.8" hidden="false" customHeight="false" outlineLevel="0" collapsed="false">
      <c r="A137" s="59" t="n">
        <v>125</v>
      </c>
      <c r="B137" s="1" t="n">
        <v>50</v>
      </c>
      <c r="D137" s="59" t="n">
        <v>125</v>
      </c>
      <c r="E137" s="26" t="n">
        <f aca="false">D137*$E$7*EXP(($E$9-$E$8)*$E$10)</f>
        <v>202.714875</v>
      </c>
      <c r="F137" s="57" t="n">
        <f aca="false">SUMIF($A$12:$A$5722,D137,$B$12:$B$5722)*$F$4/$B$5</f>
        <v>17.8877960628259</v>
      </c>
      <c r="G137" s="57" t="n">
        <f aca="false">G136+F137</f>
        <v>7208.78181331884</v>
      </c>
    </row>
    <row r="138" customFormat="false" ht="13.8" hidden="false" customHeight="false" outlineLevel="0" collapsed="false">
      <c r="A138" s="59" t="n">
        <v>126</v>
      </c>
      <c r="B138" s="1" t="n">
        <v>40</v>
      </c>
      <c r="D138" s="59" t="n">
        <v>126</v>
      </c>
      <c r="E138" s="26" t="n">
        <f aca="false">D138*$E$7*EXP(($E$9-$E$8)*$E$10)</f>
        <v>204.336594</v>
      </c>
      <c r="F138" s="57" t="n">
        <f aca="false">SUMIF($A$12:$A$5722,D138,$B$12:$B$5722)*$F$4/$B$5</f>
        <v>14.3102368502608</v>
      </c>
      <c r="G138" s="57" t="n">
        <f aca="false">G137+F138</f>
        <v>7223.0920501691</v>
      </c>
    </row>
    <row r="139" customFormat="false" ht="13.8" hidden="false" customHeight="false" outlineLevel="0" collapsed="false">
      <c r="A139" s="59" t="n">
        <v>127</v>
      </c>
      <c r="B139" s="1" t="n">
        <v>70</v>
      </c>
      <c r="D139" s="59" t="n">
        <v>127</v>
      </c>
      <c r="E139" s="26" t="n">
        <f aca="false">D139*$E$7*EXP(($E$9-$E$8)*$E$10)</f>
        <v>205.958313</v>
      </c>
      <c r="F139" s="57" t="n">
        <f aca="false">SUMIF($A$12:$A$5722,D139,$B$12:$B$5722)*$F$4/$B$5</f>
        <v>25.0429144879563</v>
      </c>
      <c r="G139" s="57" t="n">
        <f aca="false">G138+F139</f>
        <v>7248.13496465706</v>
      </c>
    </row>
    <row r="140" customFormat="false" ht="13.8" hidden="false" customHeight="false" outlineLevel="0" collapsed="false">
      <c r="A140" s="59" t="n">
        <v>128</v>
      </c>
      <c r="B140" s="1" t="n">
        <v>40</v>
      </c>
      <c r="D140" s="59" t="n">
        <v>128</v>
      </c>
      <c r="E140" s="26" t="n">
        <f aca="false">D140*$E$7*EXP(($E$9-$E$8)*$E$10)</f>
        <v>207.580032</v>
      </c>
      <c r="F140" s="57" t="n">
        <f aca="false">SUMIF($A$12:$A$5722,D140,$B$12:$B$5722)*$F$4/$B$5</f>
        <v>14.3102368502608</v>
      </c>
      <c r="G140" s="57" t="n">
        <f aca="false">G139+F140</f>
        <v>7262.44520150732</v>
      </c>
    </row>
    <row r="141" customFormat="false" ht="13.8" hidden="false" customHeight="false" outlineLevel="0" collapsed="false">
      <c r="A141" s="59" t="n">
        <v>129</v>
      </c>
      <c r="B141" s="1" t="n">
        <v>40</v>
      </c>
      <c r="D141" s="59" t="n">
        <v>129</v>
      </c>
      <c r="E141" s="26" t="n">
        <f aca="false">D141*$E$7*EXP(($E$9-$E$8)*$E$10)</f>
        <v>209.201751</v>
      </c>
      <c r="F141" s="57" t="n">
        <f aca="false">SUMIF($A$12:$A$5722,D141,$B$12:$B$5722)*$F$4/$B$5</f>
        <v>14.3102368502608</v>
      </c>
      <c r="G141" s="57" t="n">
        <f aca="false">G140+F141</f>
        <v>7276.75543835758</v>
      </c>
    </row>
    <row r="142" customFormat="false" ht="13.8" hidden="false" customHeight="false" outlineLevel="0" collapsed="false">
      <c r="A142" s="59" t="n">
        <v>130</v>
      </c>
      <c r="B142" s="1" t="n">
        <v>50</v>
      </c>
      <c r="D142" s="59" t="n">
        <v>130</v>
      </c>
      <c r="E142" s="26" t="n">
        <f aca="false">D142*$E$7*EXP(($E$9-$E$8)*$E$10)</f>
        <v>210.82347</v>
      </c>
      <c r="F142" s="57" t="n">
        <f aca="false">SUMIF($A$12:$A$5722,D142,$B$12:$B$5722)*$F$4/$B$5</f>
        <v>17.8877960628259</v>
      </c>
      <c r="G142" s="57" t="n">
        <f aca="false">G141+F142</f>
        <v>7294.64323442041</v>
      </c>
    </row>
    <row r="143" customFormat="false" ht="13.8" hidden="false" customHeight="false" outlineLevel="0" collapsed="false">
      <c r="A143" s="59" t="n">
        <v>131</v>
      </c>
      <c r="B143" s="1" t="n">
        <v>50</v>
      </c>
      <c r="D143" s="59" t="n">
        <v>131</v>
      </c>
      <c r="E143" s="26" t="n">
        <f aca="false">D143*$E$7*EXP(($E$9-$E$8)*$E$10)</f>
        <v>212.445189</v>
      </c>
      <c r="F143" s="57" t="n">
        <f aca="false">SUMIF($A$12:$A$5722,D143,$B$12:$B$5722)*$F$4/$B$5</f>
        <v>17.8877960628259</v>
      </c>
      <c r="G143" s="57" t="n">
        <f aca="false">G142+F143</f>
        <v>7312.53103048323</v>
      </c>
    </row>
    <row r="144" customFormat="false" ht="13.8" hidden="false" customHeight="false" outlineLevel="0" collapsed="false">
      <c r="A144" s="59" t="n">
        <v>132</v>
      </c>
      <c r="B144" s="1" t="n">
        <v>60</v>
      </c>
      <c r="D144" s="59" t="n">
        <v>132</v>
      </c>
      <c r="E144" s="26" t="n">
        <f aca="false">D144*$E$7*EXP(($E$9-$E$8)*$E$10)</f>
        <v>214.066908</v>
      </c>
      <c r="F144" s="57" t="n">
        <f aca="false">SUMIF($A$12:$A$5722,D144,$B$12:$B$5722)*$F$4/$B$5</f>
        <v>21.4653552753911</v>
      </c>
      <c r="G144" s="57" t="n">
        <f aca="false">G143+F144</f>
        <v>7333.99638575862</v>
      </c>
    </row>
    <row r="145" customFormat="false" ht="13.8" hidden="false" customHeight="false" outlineLevel="0" collapsed="false">
      <c r="A145" s="59" t="n">
        <v>133</v>
      </c>
      <c r="B145" s="1" t="n">
        <v>50</v>
      </c>
      <c r="D145" s="59" t="n">
        <v>133</v>
      </c>
      <c r="E145" s="26" t="n">
        <f aca="false">D145*$E$7*EXP(($E$9-$E$8)*$E$10)</f>
        <v>215.688627</v>
      </c>
      <c r="F145" s="57" t="n">
        <f aca="false">SUMIF($A$12:$A$5722,D145,$B$12:$B$5722)*$F$4/$B$5</f>
        <v>17.8877960628259</v>
      </c>
      <c r="G145" s="57" t="n">
        <f aca="false">G144+F145</f>
        <v>7351.88418182145</v>
      </c>
    </row>
    <row r="146" customFormat="false" ht="13.8" hidden="false" customHeight="false" outlineLevel="0" collapsed="false">
      <c r="A146" s="59" t="n">
        <v>134</v>
      </c>
      <c r="B146" s="1" t="n">
        <v>60</v>
      </c>
      <c r="D146" s="59" t="n">
        <v>134</v>
      </c>
      <c r="E146" s="26" t="n">
        <f aca="false">D146*$E$7*EXP(($E$9-$E$8)*$E$10)</f>
        <v>217.310346</v>
      </c>
      <c r="F146" s="57" t="n">
        <f aca="false">SUMIF($A$12:$A$5722,D146,$B$12:$B$5722)*$F$4/$B$5</f>
        <v>21.4653552753911</v>
      </c>
      <c r="G146" s="57" t="n">
        <f aca="false">G145+F146</f>
        <v>7373.34953709684</v>
      </c>
    </row>
    <row r="147" customFormat="false" ht="13.8" hidden="false" customHeight="false" outlineLevel="0" collapsed="false">
      <c r="A147" s="59" t="n">
        <v>135</v>
      </c>
      <c r="B147" s="1" t="n">
        <v>50</v>
      </c>
      <c r="D147" s="59" t="n">
        <v>135</v>
      </c>
      <c r="E147" s="26" t="n">
        <f aca="false">D147*$E$7*EXP(($E$9-$E$8)*$E$10)</f>
        <v>218.932065</v>
      </c>
      <c r="F147" s="57" t="n">
        <f aca="false">SUMIF($A$12:$A$5722,D147,$B$12:$B$5722)*$F$4/$B$5</f>
        <v>17.8877960628259</v>
      </c>
      <c r="G147" s="57" t="n">
        <f aca="false">G146+F147</f>
        <v>7391.23733315967</v>
      </c>
    </row>
    <row r="148" customFormat="false" ht="13.8" hidden="false" customHeight="false" outlineLevel="0" collapsed="false">
      <c r="A148" s="59" t="n">
        <v>136</v>
      </c>
      <c r="B148" s="1" t="n">
        <v>50</v>
      </c>
      <c r="D148" s="59" t="n">
        <v>136</v>
      </c>
      <c r="E148" s="26" t="n">
        <f aca="false">D148*$E$7*EXP(($E$9-$E$8)*$E$10)</f>
        <v>220.553784</v>
      </c>
      <c r="F148" s="57" t="n">
        <f aca="false">SUMIF($A$12:$A$5722,D148,$B$12:$B$5722)*$F$4/$B$5</f>
        <v>17.8877960628259</v>
      </c>
      <c r="G148" s="57" t="n">
        <f aca="false">G147+F148</f>
        <v>7409.12512922249</v>
      </c>
    </row>
    <row r="149" customFormat="false" ht="13.8" hidden="false" customHeight="false" outlineLevel="0" collapsed="false">
      <c r="A149" s="59" t="n">
        <v>137</v>
      </c>
      <c r="B149" s="1" t="n">
        <v>50</v>
      </c>
      <c r="D149" s="59" t="n">
        <v>137</v>
      </c>
      <c r="E149" s="26" t="n">
        <f aca="false">D149*$E$7*EXP(($E$9-$E$8)*$E$10)</f>
        <v>222.175503</v>
      </c>
      <c r="F149" s="57" t="n">
        <f aca="false">SUMIF($A$12:$A$5722,D149,$B$12:$B$5722)*$F$4/$B$5</f>
        <v>17.8877960628259</v>
      </c>
      <c r="G149" s="57" t="n">
        <f aca="false">G148+F149</f>
        <v>7427.01292528532</v>
      </c>
    </row>
    <row r="150" customFormat="false" ht="13.8" hidden="false" customHeight="false" outlineLevel="0" collapsed="false">
      <c r="A150" s="59" t="n">
        <v>138</v>
      </c>
      <c r="B150" s="1" t="n">
        <v>50</v>
      </c>
      <c r="D150" s="59" t="n">
        <v>138</v>
      </c>
      <c r="E150" s="26" t="n">
        <f aca="false">D150*$E$7*EXP(($E$9-$E$8)*$E$10)</f>
        <v>223.797222</v>
      </c>
      <c r="F150" s="57" t="n">
        <f aca="false">SUMIF($A$12:$A$5722,D150,$B$12:$B$5722)*$F$4/$B$5</f>
        <v>17.8877960628259</v>
      </c>
      <c r="G150" s="57" t="n">
        <f aca="false">G149+F150</f>
        <v>7444.90072134814</v>
      </c>
    </row>
    <row r="151" customFormat="false" ht="13.8" hidden="false" customHeight="false" outlineLevel="0" collapsed="false">
      <c r="A151" s="59" t="n">
        <v>139</v>
      </c>
      <c r="B151" s="1" t="n">
        <v>40</v>
      </c>
      <c r="D151" s="59" t="n">
        <v>139</v>
      </c>
      <c r="E151" s="26" t="n">
        <f aca="false">D151*$E$7*EXP(($E$9-$E$8)*$E$10)</f>
        <v>225.418941</v>
      </c>
      <c r="F151" s="57" t="n">
        <f aca="false">SUMIF($A$12:$A$5722,D151,$B$12:$B$5722)*$F$4/$B$5</f>
        <v>14.3102368502608</v>
      </c>
      <c r="G151" s="57" t="n">
        <f aca="false">G150+F151</f>
        <v>7459.2109581984</v>
      </c>
    </row>
    <row r="152" customFormat="false" ht="13.8" hidden="false" customHeight="false" outlineLevel="0" collapsed="false">
      <c r="A152" s="59" t="n">
        <v>140</v>
      </c>
      <c r="B152" s="1" t="n">
        <v>50</v>
      </c>
      <c r="D152" s="59" t="n">
        <v>140</v>
      </c>
      <c r="E152" s="26" t="n">
        <f aca="false">D152*$E$7*EXP(($E$9-$E$8)*$E$10)</f>
        <v>227.04066</v>
      </c>
      <c r="F152" s="57" t="n">
        <f aca="false">SUMIF($A$12:$A$5722,D152,$B$12:$B$5722)*$F$4/$B$5</f>
        <v>17.8877960628259</v>
      </c>
      <c r="G152" s="57" t="n">
        <f aca="false">G151+F152</f>
        <v>7477.09875426123</v>
      </c>
    </row>
    <row r="153" customFormat="false" ht="13.8" hidden="false" customHeight="false" outlineLevel="0" collapsed="false">
      <c r="A153" s="59" t="n">
        <v>141</v>
      </c>
      <c r="B153" s="1" t="n">
        <v>60</v>
      </c>
      <c r="D153" s="59" t="n">
        <v>141</v>
      </c>
      <c r="E153" s="26" t="n">
        <f aca="false">D153*$E$7*EXP(($E$9-$E$8)*$E$10)</f>
        <v>228.662379</v>
      </c>
      <c r="F153" s="57" t="n">
        <f aca="false">SUMIF($A$12:$A$5722,D153,$B$12:$B$5722)*$F$4/$B$5</f>
        <v>21.4653552753911</v>
      </c>
      <c r="G153" s="57" t="n">
        <f aca="false">G152+F153</f>
        <v>7498.56410953662</v>
      </c>
    </row>
    <row r="154" customFormat="false" ht="13.8" hidden="false" customHeight="false" outlineLevel="0" collapsed="false">
      <c r="A154" s="59" t="n">
        <v>142</v>
      </c>
      <c r="B154" s="1" t="n">
        <v>40</v>
      </c>
      <c r="D154" s="59" t="n">
        <v>142</v>
      </c>
      <c r="E154" s="26" t="n">
        <f aca="false">D154*$E$7*EXP(($E$9-$E$8)*$E$10)</f>
        <v>230.284098</v>
      </c>
      <c r="F154" s="57" t="n">
        <f aca="false">SUMIF($A$12:$A$5722,D154,$B$12:$B$5722)*$F$4/$B$5</f>
        <v>14.3102368502608</v>
      </c>
      <c r="G154" s="57" t="n">
        <f aca="false">G153+F154</f>
        <v>7512.87434638688</v>
      </c>
    </row>
    <row r="155" customFormat="false" ht="13.8" hidden="false" customHeight="false" outlineLevel="0" collapsed="false">
      <c r="A155" s="59" t="n">
        <v>143</v>
      </c>
      <c r="B155" s="1" t="n">
        <v>50</v>
      </c>
      <c r="D155" s="59" t="n">
        <v>143</v>
      </c>
      <c r="E155" s="26" t="n">
        <f aca="false">D155*$E$7*EXP(($E$9-$E$8)*$E$10)</f>
        <v>231.905817</v>
      </c>
      <c r="F155" s="57" t="n">
        <f aca="false">SUMIF($A$12:$A$5722,D155,$B$12:$B$5722)*$F$4/$B$5</f>
        <v>17.8877960628259</v>
      </c>
      <c r="G155" s="57" t="n">
        <f aca="false">G154+F155</f>
        <v>7530.76214244971</v>
      </c>
    </row>
    <row r="156" customFormat="false" ht="13.8" hidden="false" customHeight="false" outlineLevel="0" collapsed="false">
      <c r="A156" s="59" t="n">
        <v>144</v>
      </c>
      <c r="B156" s="1" t="n">
        <v>70</v>
      </c>
      <c r="D156" s="59" t="n">
        <v>144</v>
      </c>
      <c r="E156" s="26" t="n">
        <f aca="false">D156*$E$7*EXP(($E$9-$E$8)*$E$10)</f>
        <v>233.527536</v>
      </c>
      <c r="F156" s="57" t="n">
        <f aca="false">SUMIF($A$12:$A$5722,D156,$B$12:$B$5722)*$F$4/$B$5</f>
        <v>25.0429144879563</v>
      </c>
      <c r="G156" s="57" t="n">
        <f aca="false">G155+F156</f>
        <v>7555.80505693766</v>
      </c>
    </row>
    <row r="157" customFormat="false" ht="13.8" hidden="false" customHeight="false" outlineLevel="0" collapsed="false">
      <c r="A157" s="59" t="n">
        <v>145</v>
      </c>
      <c r="B157" s="1" t="n">
        <v>40</v>
      </c>
      <c r="D157" s="59" t="n">
        <v>145</v>
      </c>
      <c r="E157" s="26" t="n">
        <f aca="false">D157*$E$7*EXP(($E$9-$E$8)*$E$10)</f>
        <v>235.149255</v>
      </c>
      <c r="F157" s="57" t="n">
        <f aca="false">SUMIF($A$12:$A$5722,D157,$B$12:$B$5722)*$F$4/$B$5</f>
        <v>14.3102368502608</v>
      </c>
      <c r="G157" s="57" t="n">
        <f aca="false">G156+F157</f>
        <v>7570.11529378792</v>
      </c>
    </row>
    <row r="158" customFormat="false" ht="13.8" hidden="false" customHeight="false" outlineLevel="0" collapsed="false">
      <c r="A158" s="59" t="n">
        <v>146</v>
      </c>
      <c r="B158" s="1" t="n">
        <v>40</v>
      </c>
      <c r="D158" s="59" t="n">
        <v>146</v>
      </c>
      <c r="E158" s="26" t="n">
        <f aca="false">D158*$E$7*EXP(($E$9-$E$8)*$E$10)</f>
        <v>236.770974</v>
      </c>
      <c r="F158" s="57" t="n">
        <f aca="false">SUMIF($A$12:$A$5722,D158,$B$12:$B$5722)*$F$4/$B$5</f>
        <v>14.3102368502608</v>
      </c>
      <c r="G158" s="57" t="n">
        <f aca="false">G157+F158</f>
        <v>7584.42553063819</v>
      </c>
    </row>
    <row r="159" customFormat="false" ht="13.8" hidden="false" customHeight="false" outlineLevel="0" collapsed="false">
      <c r="A159" s="59" t="n">
        <v>147</v>
      </c>
      <c r="B159" s="1" t="n">
        <v>70</v>
      </c>
      <c r="D159" s="59" t="n">
        <v>147</v>
      </c>
      <c r="E159" s="26" t="n">
        <f aca="false">D159*$E$7*EXP(($E$9-$E$8)*$E$10)</f>
        <v>238.392693</v>
      </c>
      <c r="F159" s="57" t="n">
        <f aca="false">SUMIF($A$12:$A$5722,D159,$B$12:$B$5722)*$F$4/$B$5</f>
        <v>25.0429144879563</v>
      </c>
      <c r="G159" s="57" t="n">
        <f aca="false">G158+F159</f>
        <v>7609.46844512614</v>
      </c>
    </row>
    <row r="160" customFormat="false" ht="13.8" hidden="false" customHeight="false" outlineLevel="0" collapsed="false">
      <c r="A160" s="59" t="n">
        <v>148</v>
      </c>
      <c r="B160" s="1" t="n">
        <v>50</v>
      </c>
      <c r="D160" s="59" t="n">
        <v>148</v>
      </c>
      <c r="E160" s="26" t="n">
        <f aca="false">D160*$E$7*EXP(($E$9-$E$8)*$E$10)</f>
        <v>240.014412</v>
      </c>
      <c r="F160" s="57" t="n">
        <f aca="false">SUMIF($A$12:$A$5722,D160,$B$12:$B$5722)*$F$4/$B$5</f>
        <v>17.8877960628259</v>
      </c>
      <c r="G160" s="57" t="n">
        <f aca="false">G159+F160</f>
        <v>7627.35624118897</v>
      </c>
    </row>
    <row r="161" customFormat="false" ht="13.8" hidden="false" customHeight="false" outlineLevel="0" collapsed="false">
      <c r="A161" s="59" t="n">
        <v>149</v>
      </c>
      <c r="B161" s="1" t="n">
        <v>40</v>
      </c>
      <c r="D161" s="59" t="n">
        <v>149</v>
      </c>
      <c r="E161" s="26" t="n">
        <f aca="false">D161*$E$7*EXP(($E$9-$E$8)*$E$10)</f>
        <v>241.636131</v>
      </c>
      <c r="F161" s="57" t="n">
        <f aca="false">SUMIF($A$12:$A$5722,D161,$B$12:$B$5722)*$F$4/$B$5</f>
        <v>14.3102368502608</v>
      </c>
      <c r="G161" s="57" t="n">
        <f aca="false">G160+F161</f>
        <v>7641.66647803923</v>
      </c>
    </row>
    <row r="162" customFormat="false" ht="13.8" hidden="false" customHeight="false" outlineLevel="0" collapsed="false">
      <c r="A162" s="59" t="n">
        <v>150</v>
      </c>
      <c r="B162" s="1" t="n">
        <v>50</v>
      </c>
      <c r="D162" s="59" t="n">
        <v>150</v>
      </c>
      <c r="E162" s="26" t="n">
        <f aca="false">D162*$E$7*EXP(($E$9-$E$8)*$E$10)</f>
        <v>243.25785</v>
      </c>
      <c r="F162" s="57" t="n">
        <f aca="false">SUMIF($A$12:$A$5722,D162,$B$12:$B$5722)*$F$4/$B$5</f>
        <v>17.8877960628259</v>
      </c>
      <c r="G162" s="57" t="n">
        <f aca="false">G161+F162</f>
        <v>7659.55427410205</v>
      </c>
    </row>
    <row r="163" customFormat="false" ht="13.8" hidden="false" customHeight="false" outlineLevel="0" collapsed="false">
      <c r="A163" s="59" t="n">
        <v>151</v>
      </c>
      <c r="B163" s="1" t="n">
        <v>50</v>
      </c>
      <c r="D163" s="59" t="n">
        <v>151</v>
      </c>
      <c r="E163" s="26" t="n">
        <f aca="false">D163*$E$7*EXP(($E$9-$E$8)*$E$10)</f>
        <v>244.879569</v>
      </c>
      <c r="F163" s="57" t="n">
        <f aca="false">SUMIF($A$12:$A$5722,D163,$B$12:$B$5722)*$F$4/$B$5</f>
        <v>17.8877960628259</v>
      </c>
      <c r="G163" s="57" t="n">
        <f aca="false">G162+F163</f>
        <v>7677.44207016488</v>
      </c>
    </row>
    <row r="164" customFormat="false" ht="13.8" hidden="false" customHeight="false" outlineLevel="0" collapsed="false">
      <c r="A164" s="59" t="n">
        <v>152</v>
      </c>
      <c r="B164" s="1" t="n">
        <v>40</v>
      </c>
      <c r="D164" s="59" t="n">
        <v>152</v>
      </c>
      <c r="E164" s="26" t="n">
        <f aca="false">D164*$E$7*EXP(($E$9-$E$8)*$E$10)</f>
        <v>246.501288</v>
      </c>
      <c r="F164" s="57" t="n">
        <f aca="false">SUMIF($A$12:$A$5722,D164,$B$12:$B$5722)*$F$4/$B$5</f>
        <v>14.3102368502608</v>
      </c>
      <c r="G164" s="57" t="n">
        <f aca="false">G163+F164</f>
        <v>7691.75230701514</v>
      </c>
    </row>
    <row r="165" customFormat="false" ht="13.8" hidden="false" customHeight="false" outlineLevel="0" collapsed="false">
      <c r="A165" s="59" t="n">
        <v>153</v>
      </c>
      <c r="B165" s="1" t="n">
        <v>50</v>
      </c>
      <c r="D165" s="59" t="n">
        <v>153</v>
      </c>
      <c r="E165" s="26" t="n">
        <f aca="false">D165*$E$7*EXP(($E$9-$E$8)*$E$10)</f>
        <v>248.123007</v>
      </c>
      <c r="F165" s="57" t="n">
        <f aca="false">SUMIF($A$12:$A$5722,D165,$B$12:$B$5722)*$F$4/$B$5</f>
        <v>17.8877960628259</v>
      </c>
      <c r="G165" s="57" t="n">
        <f aca="false">G164+F165</f>
        <v>7709.64010307797</v>
      </c>
    </row>
    <row r="166" customFormat="false" ht="13.8" hidden="false" customHeight="false" outlineLevel="0" collapsed="false">
      <c r="A166" s="59" t="n">
        <v>154</v>
      </c>
      <c r="B166" s="1" t="n">
        <v>60</v>
      </c>
      <c r="D166" s="59" t="n">
        <v>154</v>
      </c>
      <c r="E166" s="26" t="n">
        <f aca="false">D166*$E$7*EXP(($E$9-$E$8)*$E$10)</f>
        <v>249.744726</v>
      </c>
      <c r="F166" s="57" t="n">
        <f aca="false">SUMIF($A$12:$A$5722,D166,$B$12:$B$5722)*$F$4/$B$5</f>
        <v>21.4653552753911</v>
      </c>
      <c r="G166" s="57" t="n">
        <f aca="false">G165+F166</f>
        <v>7731.10545835336</v>
      </c>
    </row>
    <row r="167" customFormat="false" ht="13.8" hidden="false" customHeight="false" outlineLevel="0" collapsed="false">
      <c r="A167" s="59" t="n">
        <v>155</v>
      </c>
      <c r="B167" s="1" t="n">
        <v>90</v>
      </c>
      <c r="D167" s="59" t="n">
        <v>155</v>
      </c>
      <c r="E167" s="26" t="n">
        <f aca="false">D167*$E$7*EXP(($E$9-$E$8)*$E$10)</f>
        <v>251.366445</v>
      </c>
      <c r="F167" s="57" t="n">
        <f aca="false">SUMIF($A$12:$A$5722,D167,$B$12:$B$5722)*$F$4/$B$5</f>
        <v>32.1980329130867</v>
      </c>
      <c r="G167" s="57" t="n">
        <f aca="false">G166+F167</f>
        <v>7763.30349126644</v>
      </c>
    </row>
    <row r="168" customFormat="false" ht="13.8" hidden="false" customHeight="false" outlineLevel="0" collapsed="false">
      <c r="A168" s="59" t="n">
        <v>156</v>
      </c>
      <c r="B168" s="1" t="n">
        <v>40</v>
      </c>
      <c r="D168" s="59" t="n">
        <v>156</v>
      </c>
      <c r="E168" s="26" t="n">
        <f aca="false">D168*$E$7*EXP(($E$9-$E$8)*$E$10)</f>
        <v>252.988164</v>
      </c>
      <c r="F168" s="57" t="n">
        <f aca="false">SUMIF($A$12:$A$5722,D168,$B$12:$B$5722)*$F$4/$B$5</f>
        <v>14.3102368502608</v>
      </c>
      <c r="G168" s="57" t="n">
        <f aca="false">G167+F168</f>
        <v>7777.6137281167</v>
      </c>
    </row>
    <row r="169" customFormat="false" ht="13.8" hidden="false" customHeight="false" outlineLevel="0" collapsed="false">
      <c r="A169" s="59" t="n">
        <v>157</v>
      </c>
      <c r="B169" s="1" t="n">
        <v>40</v>
      </c>
      <c r="D169" s="59" t="n">
        <v>157</v>
      </c>
      <c r="E169" s="26" t="n">
        <f aca="false">D169*$E$7*EXP(($E$9-$E$8)*$E$10)</f>
        <v>254.609883</v>
      </c>
      <c r="F169" s="57" t="n">
        <f aca="false">SUMIF($A$12:$A$5722,D169,$B$12:$B$5722)*$F$4/$B$5</f>
        <v>14.3102368502608</v>
      </c>
      <c r="G169" s="57" t="n">
        <f aca="false">G168+F169</f>
        <v>7791.92396496696</v>
      </c>
    </row>
    <row r="170" customFormat="false" ht="13.8" hidden="false" customHeight="false" outlineLevel="0" collapsed="false">
      <c r="A170" s="59" t="n">
        <v>158</v>
      </c>
      <c r="B170" s="1" t="n">
        <v>20</v>
      </c>
      <c r="D170" s="59" t="n">
        <v>158</v>
      </c>
      <c r="E170" s="26" t="n">
        <f aca="false">D170*$E$7*EXP(($E$9-$E$8)*$E$10)</f>
        <v>256.231602</v>
      </c>
      <c r="F170" s="57" t="n">
        <f aca="false">SUMIF($A$12:$A$5722,D170,$B$12:$B$5722)*$F$4/$B$5</f>
        <v>7.15511842513038</v>
      </c>
      <c r="G170" s="57" t="n">
        <f aca="false">G169+F170</f>
        <v>7799.0790833921</v>
      </c>
    </row>
    <row r="171" customFormat="false" ht="13.8" hidden="false" customHeight="false" outlineLevel="0" collapsed="false">
      <c r="A171" s="59" t="n">
        <v>161</v>
      </c>
      <c r="B171" s="1" t="n">
        <v>20</v>
      </c>
      <c r="D171" s="59" t="n">
        <v>161</v>
      </c>
      <c r="E171" s="26" t="n">
        <f aca="false">D171*$E$7*EXP(($E$9-$E$8)*$E$10)</f>
        <v>261.096759</v>
      </c>
      <c r="F171" s="57" t="n">
        <f aca="false">SUMIF($A$12:$A$5722,D171,$B$12:$B$5722)*$F$4/$B$5</f>
        <v>7.15511842513038</v>
      </c>
      <c r="G171" s="57" t="n">
        <f aca="false">G170+F171</f>
        <v>7806.23420181723</v>
      </c>
    </row>
    <row r="172" customFormat="false" ht="13.8" hidden="false" customHeight="false" outlineLevel="0" collapsed="false">
      <c r="A172" s="59" t="n">
        <v>162</v>
      </c>
      <c r="B172" s="1" t="n">
        <v>10</v>
      </c>
      <c r="D172" s="59" t="n">
        <v>162</v>
      </c>
      <c r="E172" s="26" t="n">
        <f aca="false">D172*$E$7*EXP(($E$9-$E$8)*$E$10)</f>
        <v>262.718478</v>
      </c>
      <c r="F172" s="57" t="n">
        <f aca="false">SUMIF($A$12:$A$5722,D172,$B$12:$B$5722)*$F$4/$B$5</f>
        <v>3.57755921256519</v>
      </c>
      <c r="G172" s="57" t="n">
        <f aca="false">G171+F172</f>
        <v>7809.81176102979</v>
      </c>
    </row>
    <row r="173" customFormat="false" ht="13.8" hidden="false" customHeight="false" outlineLevel="0" collapsed="false">
      <c r="A173" s="59" t="n">
        <v>164</v>
      </c>
      <c r="B173" s="1" t="n">
        <v>10</v>
      </c>
      <c r="D173" s="59" t="n">
        <v>164</v>
      </c>
      <c r="E173" s="26" t="n">
        <f aca="false">D173*$E$7*EXP(($E$9-$E$8)*$E$10)</f>
        <v>265.961916</v>
      </c>
      <c r="F173" s="57" t="n">
        <f aca="false">SUMIF($A$12:$A$5722,D173,$B$12:$B$5722)*$F$4/$B$5</f>
        <v>3.57755921256519</v>
      </c>
      <c r="G173" s="57" t="n">
        <f aca="false">G172+F173</f>
        <v>7813.38932024236</v>
      </c>
    </row>
    <row r="174" customFormat="false" ht="13.8" hidden="false" customHeight="false" outlineLevel="0" collapsed="false">
      <c r="A174" s="59" t="n">
        <v>165</v>
      </c>
      <c r="B174" s="1" t="n">
        <v>20</v>
      </c>
      <c r="D174" s="59" t="n">
        <v>165</v>
      </c>
      <c r="E174" s="26" t="n">
        <f aca="false">D174*$E$7*EXP(($E$9-$E$8)*$E$10)</f>
        <v>267.583635</v>
      </c>
      <c r="F174" s="57" t="n">
        <f aca="false">SUMIF($A$12:$A$5722,D174,$B$12:$B$5722)*$F$4/$B$5</f>
        <v>7.15511842513038</v>
      </c>
      <c r="G174" s="57" t="n">
        <f aca="false">G173+F174</f>
        <v>7820.54443866749</v>
      </c>
    </row>
    <row r="175" customFormat="false" ht="13.8" hidden="false" customHeight="false" outlineLevel="0" collapsed="false">
      <c r="A175" s="59" t="n">
        <v>167</v>
      </c>
      <c r="B175" s="1" t="n">
        <v>10</v>
      </c>
      <c r="D175" s="59" t="n">
        <v>167</v>
      </c>
      <c r="E175" s="26" t="n">
        <f aca="false">D175*$E$7*EXP(($E$9-$E$8)*$E$10)</f>
        <v>270.827073</v>
      </c>
      <c r="F175" s="57" t="n">
        <f aca="false">SUMIF($A$12:$A$5722,D175,$B$12:$B$5722)*$F$4/$B$5</f>
        <v>3.57755921256519</v>
      </c>
      <c r="G175" s="57" t="n">
        <f aca="false">G174+F175</f>
        <v>7824.12199788005</v>
      </c>
    </row>
    <row r="176" customFormat="false" ht="13.8" hidden="false" customHeight="false" outlineLevel="0" collapsed="false">
      <c r="A176" s="59" t="n">
        <v>168</v>
      </c>
      <c r="B176" s="1" t="n">
        <v>10</v>
      </c>
      <c r="D176" s="59" t="n">
        <v>168</v>
      </c>
      <c r="E176" s="26" t="n">
        <f aca="false">D176*$E$7*EXP(($E$9-$E$8)*$E$10)</f>
        <v>272.448792</v>
      </c>
      <c r="F176" s="57" t="n">
        <f aca="false">SUMIF($A$12:$A$5722,D176,$B$12:$B$5722)*$F$4/$B$5</f>
        <v>3.57755921256519</v>
      </c>
      <c r="G176" s="57" t="n">
        <f aca="false">G175+F176</f>
        <v>7827.69955709262</v>
      </c>
    </row>
    <row r="177" customFormat="false" ht="13.8" hidden="false" customHeight="false" outlineLevel="0" collapsed="false">
      <c r="A177" s="59" t="n">
        <v>169</v>
      </c>
      <c r="B177" s="1" t="n">
        <v>20</v>
      </c>
      <c r="D177" s="59" t="n">
        <v>169</v>
      </c>
      <c r="E177" s="26" t="n">
        <f aca="false">D177*$E$7*EXP(($E$9-$E$8)*$E$10)</f>
        <v>274.070511</v>
      </c>
      <c r="F177" s="57" t="n">
        <f aca="false">SUMIF($A$12:$A$5722,D177,$B$12:$B$5722)*$F$4/$B$5</f>
        <v>7.15511842513038</v>
      </c>
      <c r="G177" s="57" t="n">
        <f aca="false">G176+F177</f>
        <v>7834.85467551775</v>
      </c>
    </row>
    <row r="178" customFormat="false" ht="13.8" hidden="false" customHeight="false" outlineLevel="0" collapsed="false">
      <c r="A178" s="59" t="n">
        <v>170</v>
      </c>
      <c r="B178" s="1" t="n">
        <v>10</v>
      </c>
      <c r="D178" s="59" t="n">
        <v>170</v>
      </c>
      <c r="E178" s="26" t="n">
        <f aca="false">D178*$E$7*EXP(($E$9-$E$8)*$E$10)</f>
        <v>275.69223</v>
      </c>
      <c r="F178" s="57" t="n">
        <f aca="false">SUMIF($A$12:$A$5722,D178,$B$12:$B$5722)*$F$4/$B$5</f>
        <v>3.57755921256519</v>
      </c>
      <c r="G178" s="57" t="n">
        <f aca="false">G177+F178</f>
        <v>7838.43223473031</v>
      </c>
    </row>
    <row r="179" customFormat="false" ht="13.8" hidden="false" customHeight="false" outlineLevel="0" collapsed="false">
      <c r="A179" s="59" t="n">
        <v>172</v>
      </c>
      <c r="B179" s="1" t="n">
        <v>20</v>
      </c>
      <c r="D179" s="59" t="n">
        <v>172</v>
      </c>
      <c r="E179" s="26" t="n">
        <f aca="false">D179*$E$7*EXP(($E$9-$E$8)*$E$10)</f>
        <v>278.935668</v>
      </c>
      <c r="F179" s="57" t="n">
        <f aca="false">SUMIF($A$12:$A$5722,D179,$B$12:$B$5722)*$F$4/$B$5</f>
        <v>7.15511842513038</v>
      </c>
      <c r="G179" s="57" t="n">
        <f aca="false">G178+F179</f>
        <v>7845.58735315544</v>
      </c>
    </row>
    <row r="180" customFormat="false" ht="13.8" hidden="false" customHeight="false" outlineLevel="0" collapsed="false">
      <c r="A180" s="59" t="n">
        <v>173</v>
      </c>
      <c r="B180" s="1" t="n">
        <v>10</v>
      </c>
      <c r="D180" s="59" t="n">
        <v>173</v>
      </c>
      <c r="E180" s="26" t="n">
        <f aca="false">D180*$E$7*EXP(($E$9-$E$8)*$E$10)</f>
        <v>280.557387</v>
      </c>
      <c r="F180" s="57" t="n">
        <f aca="false">SUMIF($A$12:$A$5722,D180,$B$12:$B$5722)*$F$4/$B$5</f>
        <v>3.57755921256519</v>
      </c>
      <c r="G180" s="57" t="n">
        <f aca="false">G179+F180</f>
        <v>7849.16491236801</v>
      </c>
    </row>
    <row r="181" customFormat="false" ht="13.8" hidden="false" customHeight="false" outlineLevel="0" collapsed="false">
      <c r="A181" s="59" t="n">
        <v>176</v>
      </c>
      <c r="B181" s="1" t="n">
        <v>20</v>
      </c>
      <c r="D181" s="59" t="n">
        <v>176</v>
      </c>
      <c r="E181" s="26" t="n">
        <f aca="false">D181*$E$7*EXP(($E$9-$E$8)*$E$10)</f>
        <v>285.422544</v>
      </c>
      <c r="F181" s="57" t="n">
        <f aca="false">SUMIF($A$12:$A$5722,D181,$B$12:$B$5722)*$F$4/$B$5</f>
        <v>7.15511842513038</v>
      </c>
      <c r="G181" s="57" t="n">
        <f aca="false">G180+F181</f>
        <v>7856.32003079314</v>
      </c>
    </row>
    <row r="182" customFormat="false" ht="13.8" hidden="false" customHeight="false" outlineLevel="0" collapsed="false">
      <c r="A182" s="59" t="n">
        <v>177</v>
      </c>
      <c r="B182" s="1" t="n">
        <v>10</v>
      </c>
      <c r="D182" s="59" t="n">
        <v>177</v>
      </c>
      <c r="E182" s="26" t="n">
        <f aca="false">D182*$E$7*EXP(($E$9-$E$8)*$E$10)</f>
        <v>287.044263</v>
      </c>
      <c r="F182" s="57" t="n">
        <f aca="false">SUMIF($A$12:$A$5722,D182,$B$12:$B$5722)*$F$4/$B$5</f>
        <v>3.57755921256519</v>
      </c>
      <c r="G182" s="57" t="n">
        <f aca="false">G181+F182</f>
        <v>7859.89759000571</v>
      </c>
    </row>
    <row r="183" customFormat="false" ht="13.8" hidden="false" customHeight="false" outlineLevel="0" collapsed="false">
      <c r="A183" s="59" t="n">
        <v>178</v>
      </c>
      <c r="B183" s="1" t="n">
        <v>10</v>
      </c>
      <c r="D183" s="59" t="n">
        <v>178</v>
      </c>
      <c r="E183" s="26" t="n">
        <f aca="false">D183*$E$7*EXP(($E$9-$E$8)*$E$10)</f>
        <v>288.665982</v>
      </c>
      <c r="F183" s="57" t="n">
        <f aca="false">SUMIF($A$12:$A$5722,D183,$B$12:$B$5722)*$F$4/$B$5</f>
        <v>3.57755921256519</v>
      </c>
      <c r="G183" s="57" t="n">
        <f aca="false">G182+F183</f>
        <v>7863.47514921827</v>
      </c>
    </row>
    <row r="184" customFormat="false" ht="13.8" hidden="false" customHeight="false" outlineLevel="0" collapsed="false">
      <c r="A184" s="59" t="n">
        <v>179</v>
      </c>
      <c r="B184" s="1" t="n">
        <v>10</v>
      </c>
      <c r="D184" s="59" t="n">
        <v>179</v>
      </c>
      <c r="E184" s="26" t="n">
        <f aca="false">D184*$E$7*EXP(($E$9-$E$8)*$E$10)</f>
        <v>290.287701</v>
      </c>
      <c r="F184" s="57" t="n">
        <f aca="false">SUMIF($A$12:$A$5722,D184,$B$12:$B$5722)*$F$4/$B$5</f>
        <v>3.57755921256519</v>
      </c>
      <c r="G184" s="57" t="n">
        <f aca="false">G183+F184</f>
        <v>7867.05270843084</v>
      </c>
    </row>
    <row r="185" customFormat="false" ht="13.8" hidden="false" customHeight="false" outlineLevel="0" collapsed="false">
      <c r="A185" s="59" t="n">
        <v>180</v>
      </c>
      <c r="B185" s="1" t="n">
        <v>10</v>
      </c>
      <c r="D185" s="59" t="n">
        <v>180</v>
      </c>
      <c r="E185" s="26" t="n">
        <f aca="false">D185*$E$7*EXP(($E$9-$E$8)*$E$10)</f>
        <v>291.90942</v>
      </c>
      <c r="F185" s="57" t="n">
        <f aca="false">SUMIF($A$12:$A$5722,D185,$B$12:$B$5722)*$F$4/$B$5</f>
        <v>3.57755921256519</v>
      </c>
      <c r="G185" s="57" t="n">
        <f aca="false">G184+F185</f>
        <v>7870.6302676434</v>
      </c>
    </row>
    <row r="186" customFormat="false" ht="13.8" hidden="false" customHeight="false" outlineLevel="0" collapsed="false">
      <c r="A186" s="59" t="n">
        <v>181</v>
      </c>
      <c r="B186" s="1" t="n">
        <v>10</v>
      </c>
      <c r="D186" s="59" t="n">
        <v>181</v>
      </c>
      <c r="E186" s="26" t="n">
        <f aca="false">D186*$E$7*EXP(($E$9-$E$8)*$E$10)</f>
        <v>293.531139</v>
      </c>
      <c r="F186" s="57" t="n">
        <f aca="false">SUMIF($A$12:$A$5722,D186,$B$12:$B$5722)*$F$4/$B$5</f>
        <v>3.57755921256519</v>
      </c>
      <c r="G186" s="57" t="n">
        <f aca="false">G185+F186</f>
        <v>7874.20782685597</v>
      </c>
    </row>
    <row r="187" customFormat="false" ht="13.8" hidden="false" customHeight="false" outlineLevel="0" collapsed="false">
      <c r="A187" s="59" t="n">
        <v>182</v>
      </c>
      <c r="B187" s="1" t="n">
        <v>10</v>
      </c>
      <c r="D187" s="59" t="n">
        <v>182</v>
      </c>
      <c r="E187" s="26" t="n">
        <f aca="false">D187*$E$7*EXP(($E$9-$E$8)*$E$10)</f>
        <v>295.152858</v>
      </c>
      <c r="F187" s="57" t="n">
        <f aca="false">SUMIF($A$12:$A$5722,D187,$B$12:$B$5722)*$F$4/$B$5</f>
        <v>3.57755921256519</v>
      </c>
      <c r="G187" s="57" t="n">
        <f aca="false">G186+F187</f>
        <v>7877.78538606853</v>
      </c>
    </row>
    <row r="188" customFormat="false" ht="13.8" hidden="false" customHeight="false" outlineLevel="0" collapsed="false">
      <c r="A188" s="59" t="n">
        <v>184</v>
      </c>
      <c r="B188" s="1" t="n">
        <v>20</v>
      </c>
      <c r="D188" s="59" t="n">
        <v>184</v>
      </c>
      <c r="E188" s="26" t="n">
        <f aca="false">D188*$E$7*EXP(($E$9-$E$8)*$E$10)</f>
        <v>298.396296</v>
      </c>
      <c r="F188" s="57" t="n">
        <f aca="false">SUMIF($A$12:$A$5722,D188,$B$12:$B$5722)*$F$4/$B$5</f>
        <v>7.15511842513038</v>
      </c>
      <c r="G188" s="57" t="n">
        <f aca="false">G187+F188</f>
        <v>7884.94050449366</v>
      </c>
    </row>
    <row r="189" customFormat="false" ht="13.8" hidden="false" customHeight="false" outlineLevel="0" collapsed="false">
      <c r="A189" s="59" t="n">
        <v>185</v>
      </c>
      <c r="B189" s="1" t="n">
        <v>10</v>
      </c>
      <c r="D189" s="59" t="n">
        <v>185</v>
      </c>
      <c r="E189" s="26" t="n">
        <f aca="false">D189*$E$7*EXP(($E$9-$E$8)*$E$10)</f>
        <v>300.018015</v>
      </c>
      <c r="F189" s="57" t="n">
        <f aca="false">SUMIF($A$12:$A$5722,D189,$B$12:$B$5722)*$F$4/$B$5</f>
        <v>3.57755921256519</v>
      </c>
      <c r="G189" s="57" t="n">
        <f aca="false">G188+F189</f>
        <v>7888.51806370623</v>
      </c>
    </row>
    <row r="190" customFormat="false" ht="13.8" hidden="false" customHeight="false" outlineLevel="0" collapsed="false">
      <c r="A190" s="59" t="n">
        <v>186</v>
      </c>
      <c r="B190" s="1" t="n">
        <v>10</v>
      </c>
      <c r="D190" s="59" t="n">
        <v>186</v>
      </c>
      <c r="E190" s="26" t="n">
        <f aca="false">D190*$E$7*EXP(($E$9-$E$8)*$E$10)</f>
        <v>301.639734</v>
      </c>
      <c r="F190" s="57" t="n">
        <f aca="false">SUMIF($A$12:$A$5722,D190,$B$12:$B$5722)*$F$4/$B$5</f>
        <v>3.57755921256519</v>
      </c>
      <c r="G190" s="57" t="n">
        <f aca="false">G189+F190</f>
        <v>7892.09562291879</v>
      </c>
    </row>
    <row r="191" customFormat="false" ht="13.8" hidden="false" customHeight="false" outlineLevel="0" collapsed="false">
      <c r="A191" s="59" t="n">
        <v>188</v>
      </c>
      <c r="B191" s="1" t="n">
        <v>20</v>
      </c>
      <c r="D191" s="59" t="n">
        <v>188</v>
      </c>
      <c r="E191" s="26" t="n">
        <f aca="false">D191*$E$7*EXP(($E$9-$E$8)*$E$10)</f>
        <v>304.883172</v>
      </c>
      <c r="F191" s="57" t="n">
        <f aca="false">SUMIF($A$12:$A$5722,D191,$B$12:$B$5722)*$F$4/$B$5</f>
        <v>7.15511842513038</v>
      </c>
      <c r="G191" s="57" t="n">
        <f aca="false">G190+F191</f>
        <v>7899.25074134392</v>
      </c>
    </row>
    <row r="192" customFormat="false" ht="13.8" hidden="false" customHeight="false" outlineLevel="0" collapsed="false">
      <c r="A192" s="59" t="n">
        <v>189</v>
      </c>
      <c r="B192" s="1" t="n">
        <v>10</v>
      </c>
      <c r="D192" s="59" t="n">
        <v>189</v>
      </c>
      <c r="E192" s="26" t="n">
        <f aca="false">D192*$E$7*EXP(($E$9-$E$8)*$E$10)</f>
        <v>306.504891</v>
      </c>
      <c r="F192" s="57" t="n">
        <f aca="false">SUMIF($A$12:$A$5722,D192,$B$12:$B$5722)*$F$4/$B$5</f>
        <v>3.57755921256519</v>
      </c>
      <c r="G192" s="57" t="n">
        <f aca="false">G191+F192</f>
        <v>7902.82830055649</v>
      </c>
    </row>
    <row r="193" customFormat="false" ht="13.8" hidden="false" customHeight="false" outlineLevel="0" collapsed="false">
      <c r="A193" s="59" t="n">
        <v>190</v>
      </c>
      <c r="B193" s="1" t="n">
        <v>20</v>
      </c>
      <c r="D193" s="59" t="n">
        <v>190</v>
      </c>
      <c r="E193" s="26" t="n">
        <f aca="false">D193*$E$7*EXP(($E$9-$E$8)*$E$10)</f>
        <v>308.12661</v>
      </c>
      <c r="F193" s="57" t="n">
        <f aca="false">SUMIF($A$12:$A$5722,D193,$B$12:$B$5722)*$F$4/$B$5</f>
        <v>7.15511842513038</v>
      </c>
      <c r="G193" s="57" t="n">
        <f aca="false">G192+F193</f>
        <v>7909.98341898162</v>
      </c>
    </row>
    <row r="194" customFormat="false" ht="13.8" hidden="false" customHeight="false" outlineLevel="0" collapsed="false">
      <c r="A194" s="59" t="n">
        <v>191</v>
      </c>
      <c r="B194" s="1" t="n">
        <v>10</v>
      </c>
      <c r="D194" s="59" t="n">
        <v>191</v>
      </c>
      <c r="E194" s="26" t="n">
        <f aca="false">D194*$E$7*EXP(($E$9-$E$8)*$E$10)</f>
        <v>309.748329</v>
      </c>
      <c r="F194" s="57" t="n">
        <f aca="false">SUMIF($A$12:$A$5722,D194,$B$12:$B$5722)*$F$4/$B$5</f>
        <v>3.57755921256519</v>
      </c>
      <c r="G194" s="57" t="n">
        <f aca="false">G193+F194</f>
        <v>7913.56097819419</v>
      </c>
    </row>
    <row r="195" customFormat="false" ht="13.8" hidden="false" customHeight="false" outlineLevel="0" collapsed="false">
      <c r="A195" s="59" t="n">
        <v>192</v>
      </c>
      <c r="B195" s="1" t="n">
        <v>20</v>
      </c>
      <c r="D195" s="59" t="n">
        <v>192</v>
      </c>
      <c r="E195" s="26" t="n">
        <f aca="false">D195*$E$7*EXP(($E$9-$E$8)*$E$10)</f>
        <v>311.370048</v>
      </c>
      <c r="F195" s="57" t="n">
        <f aca="false">SUMIF($A$12:$A$5722,D195,$B$12:$B$5722)*$F$4/$B$5</f>
        <v>7.15511842513038</v>
      </c>
      <c r="G195" s="57" t="n">
        <f aca="false">G194+F195</f>
        <v>7920.71609661932</v>
      </c>
    </row>
    <row r="196" customFormat="false" ht="13.8" hidden="false" customHeight="false" outlineLevel="0" collapsed="false">
      <c r="A196" s="59" t="n">
        <v>194</v>
      </c>
      <c r="B196" s="1" t="n">
        <v>20</v>
      </c>
      <c r="D196" s="59" t="n">
        <v>194</v>
      </c>
      <c r="E196" s="26" t="n">
        <f aca="false">D196*$E$7*EXP(($E$9-$E$8)*$E$10)</f>
        <v>314.613486</v>
      </c>
      <c r="F196" s="57" t="n">
        <f aca="false">SUMIF($A$12:$A$5722,D196,$B$12:$B$5722)*$F$4/$B$5</f>
        <v>7.15511842513038</v>
      </c>
      <c r="G196" s="57" t="n">
        <f aca="false">G195+F196</f>
        <v>7927.87121504445</v>
      </c>
    </row>
    <row r="197" customFormat="false" ht="13.8" hidden="false" customHeight="false" outlineLevel="0" collapsed="false">
      <c r="A197" s="59" t="n">
        <v>195</v>
      </c>
      <c r="B197" s="1" t="n">
        <v>20</v>
      </c>
      <c r="D197" s="59" t="n">
        <v>195</v>
      </c>
      <c r="E197" s="26" t="n">
        <f aca="false">D197*$E$7*EXP(($E$9-$E$8)*$E$10)</f>
        <v>316.235205</v>
      </c>
      <c r="F197" s="57" t="n">
        <f aca="false">SUMIF($A$12:$A$5722,D197,$B$12:$B$5722)*$F$4/$B$5</f>
        <v>7.15511842513038</v>
      </c>
      <c r="G197" s="57" t="n">
        <f aca="false">G196+F197</f>
        <v>7935.02633346958</v>
      </c>
    </row>
    <row r="198" customFormat="false" ht="13.8" hidden="false" customHeight="false" outlineLevel="0" collapsed="false">
      <c r="A198" s="59" t="n">
        <v>198</v>
      </c>
      <c r="B198" s="1" t="n">
        <v>10</v>
      </c>
      <c r="D198" s="59" t="n">
        <v>198</v>
      </c>
      <c r="E198" s="26" t="n">
        <f aca="false">D198*$E$7*EXP(($E$9-$E$8)*$E$10)</f>
        <v>321.100362</v>
      </c>
      <c r="F198" s="57" t="n">
        <f aca="false">SUMIF($A$12:$A$5722,D198,$B$12:$B$5722)*$F$4/$B$5</f>
        <v>3.57755921256519</v>
      </c>
      <c r="G198" s="57" t="n">
        <f aca="false">G197+F198</f>
        <v>7938.60389268214</v>
      </c>
    </row>
    <row r="199" customFormat="false" ht="13.8" hidden="false" customHeight="false" outlineLevel="0" collapsed="false">
      <c r="A199" s="59" t="n">
        <v>199</v>
      </c>
      <c r="B199" s="1" t="n">
        <v>10</v>
      </c>
      <c r="D199" s="59" t="n">
        <v>199</v>
      </c>
      <c r="E199" s="26" t="n">
        <f aca="false">D199*$E$7*EXP(($E$9-$E$8)*$E$10)</f>
        <v>322.722081</v>
      </c>
      <c r="F199" s="57" t="n">
        <f aca="false">SUMIF($A$12:$A$5722,D199,$B$12:$B$5722)*$F$4/$B$5</f>
        <v>3.57755921256519</v>
      </c>
      <c r="G199" s="57" t="n">
        <f aca="false">G198+F199</f>
        <v>7942.18145189471</v>
      </c>
    </row>
    <row r="200" customFormat="false" ht="13.8" hidden="false" customHeight="false" outlineLevel="0" collapsed="false">
      <c r="A200" s="59" t="n">
        <v>200</v>
      </c>
      <c r="B200" s="1" t="n">
        <v>10</v>
      </c>
      <c r="D200" s="59" t="n">
        <v>200</v>
      </c>
      <c r="E200" s="26" t="n">
        <f aca="false">D200*$E$7*EXP(($E$9-$E$8)*$E$10)</f>
        <v>324.3438</v>
      </c>
      <c r="F200" s="57" t="n">
        <f aca="false">SUMIF($A$12:$A$5722,D200,$B$12:$B$5722)*$F$4/$B$5</f>
        <v>3.57755921256519</v>
      </c>
      <c r="G200" s="57" t="n">
        <f aca="false">G199+F200</f>
        <v>7945.75901110727</v>
      </c>
    </row>
    <row r="201" customFormat="false" ht="13.8" hidden="false" customHeight="false" outlineLevel="0" collapsed="false">
      <c r="A201" s="59" t="n">
        <v>201</v>
      </c>
      <c r="B201" s="1" t="n">
        <v>10</v>
      </c>
      <c r="D201" s="59" t="n">
        <v>201</v>
      </c>
      <c r="E201" s="26" t="n">
        <f aca="false">D201*$E$7*EXP(($E$9-$E$8)*$E$10)</f>
        <v>325.965519</v>
      </c>
      <c r="F201" s="57" t="n">
        <f aca="false">SUMIF($A$12:$A$5722,D201,$B$12:$B$5722)*$F$4/$B$5</f>
        <v>3.57755921256519</v>
      </c>
      <c r="G201" s="57" t="n">
        <f aca="false">G200+F201</f>
        <v>7949.33657031984</v>
      </c>
    </row>
    <row r="202" customFormat="false" ht="13.8" hidden="false" customHeight="false" outlineLevel="0" collapsed="false">
      <c r="A202" s="59" t="n">
        <v>203</v>
      </c>
      <c r="B202" s="1" t="n">
        <v>10</v>
      </c>
      <c r="D202" s="59" t="n">
        <v>203</v>
      </c>
      <c r="E202" s="26" t="n">
        <f aca="false">D202*$E$7*EXP(($E$9-$E$8)*$E$10)</f>
        <v>329.208957</v>
      </c>
      <c r="F202" s="57" t="n">
        <f aca="false">SUMIF($A$12:$A$5722,D202,$B$12:$B$5722)*$F$4/$B$5</f>
        <v>3.57755921256519</v>
      </c>
      <c r="G202" s="57" t="n">
        <f aca="false">G201+F202</f>
        <v>7952.9141295324</v>
      </c>
    </row>
    <row r="203" customFormat="false" ht="13.8" hidden="false" customHeight="false" outlineLevel="0" collapsed="false">
      <c r="A203" s="59" t="n">
        <v>204</v>
      </c>
      <c r="B203" s="1" t="n">
        <v>10</v>
      </c>
      <c r="D203" s="59" t="n">
        <v>204</v>
      </c>
      <c r="E203" s="26" t="n">
        <f aca="false">D203*$E$7*EXP(($E$9-$E$8)*$E$10)</f>
        <v>330.830676</v>
      </c>
      <c r="F203" s="57" t="n">
        <f aca="false">SUMIF($A$12:$A$5722,D203,$B$12:$B$5722)*$F$4/$B$5</f>
        <v>3.57755921256519</v>
      </c>
      <c r="G203" s="57" t="n">
        <f aca="false">G202+F203</f>
        <v>7956.49168874497</v>
      </c>
    </row>
    <row r="204" customFormat="false" ht="13.8" hidden="false" customHeight="false" outlineLevel="0" collapsed="false">
      <c r="A204" s="59" t="n">
        <v>207</v>
      </c>
      <c r="B204" s="1" t="n">
        <v>20</v>
      </c>
      <c r="D204" s="59" t="n">
        <v>207</v>
      </c>
      <c r="E204" s="26" t="n">
        <f aca="false">D204*$E$7*EXP(($E$9-$E$8)*$E$10)</f>
        <v>335.695833</v>
      </c>
      <c r="F204" s="57" t="n">
        <f aca="false">SUMIF($A$12:$A$5722,D204,$B$12:$B$5722)*$F$4/$B$5</f>
        <v>7.15511842513038</v>
      </c>
      <c r="G204" s="57" t="n">
        <f aca="false">G203+F204</f>
        <v>7963.6468071701</v>
      </c>
    </row>
    <row r="205" customFormat="false" ht="13.8" hidden="false" customHeight="false" outlineLevel="0" collapsed="false">
      <c r="A205" s="59" t="n">
        <v>208</v>
      </c>
      <c r="B205" s="1" t="n">
        <v>20</v>
      </c>
      <c r="D205" s="59" t="n">
        <v>208</v>
      </c>
      <c r="E205" s="26" t="n">
        <f aca="false">D205*$E$7*EXP(($E$9-$E$8)*$E$10)</f>
        <v>337.317552</v>
      </c>
      <c r="F205" s="57" t="n">
        <f aca="false">SUMIF($A$12:$A$5722,D205,$B$12:$B$5722)*$F$4/$B$5</f>
        <v>7.15511842513038</v>
      </c>
      <c r="G205" s="57" t="n">
        <f aca="false">G204+F205</f>
        <v>7970.80192559523</v>
      </c>
    </row>
    <row r="206" customFormat="false" ht="13.8" hidden="false" customHeight="false" outlineLevel="0" collapsed="false">
      <c r="A206" s="59" t="n">
        <v>211</v>
      </c>
      <c r="B206" s="1" t="n">
        <v>10</v>
      </c>
      <c r="D206" s="59" t="n">
        <v>211</v>
      </c>
      <c r="E206" s="26" t="n">
        <f aca="false">D206*$E$7*EXP(($E$9-$E$8)*$E$10)</f>
        <v>342.182709</v>
      </c>
      <c r="F206" s="57" t="n">
        <f aca="false">SUMIF($A$12:$A$5722,D206,$B$12:$B$5722)*$F$4/$B$5</f>
        <v>3.57755921256519</v>
      </c>
      <c r="G206" s="57" t="n">
        <f aca="false">G205+F206</f>
        <v>7974.3794848078</v>
      </c>
    </row>
    <row r="207" customFormat="false" ht="13.8" hidden="false" customHeight="false" outlineLevel="0" collapsed="false">
      <c r="A207" s="59" t="n">
        <v>212</v>
      </c>
      <c r="B207" s="1" t="n">
        <v>10</v>
      </c>
      <c r="D207" s="59" t="n">
        <v>212</v>
      </c>
      <c r="E207" s="26" t="n">
        <f aca="false">D207*$E$7*EXP(($E$9-$E$8)*$E$10)</f>
        <v>343.804428</v>
      </c>
      <c r="F207" s="57" t="n">
        <f aca="false">SUMIF($A$12:$A$5722,D207,$B$12:$B$5722)*$F$4/$B$5</f>
        <v>3.57755921256519</v>
      </c>
      <c r="G207" s="57" t="n">
        <f aca="false">G206+F207</f>
        <v>7977.95704402036</v>
      </c>
    </row>
    <row r="208" customFormat="false" ht="13.8" hidden="false" customHeight="false" outlineLevel="0" collapsed="false">
      <c r="A208" s="59" t="n">
        <v>216</v>
      </c>
      <c r="B208" s="1" t="n">
        <v>20</v>
      </c>
      <c r="D208" s="59" t="n">
        <v>216</v>
      </c>
      <c r="E208" s="26" t="n">
        <f aca="false">D208*$E$7*EXP(($E$9-$E$8)*$E$10)</f>
        <v>350.291304</v>
      </c>
      <c r="F208" s="57" t="n">
        <f aca="false">SUMIF($A$12:$A$5722,D208,$B$12:$B$5722)*$F$4/$B$5</f>
        <v>7.15511842513038</v>
      </c>
      <c r="G208" s="57" t="n">
        <f aca="false">G207+F208</f>
        <v>7985.11216244549</v>
      </c>
    </row>
    <row r="209" customFormat="false" ht="13.8" hidden="false" customHeight="false" outlineLevel="0" collapsed="false">
      <c r="A209" s="59" t="n">
        <v>217</v>
      </c>
      <c r="B209" s="1" t="n">
        <v>10</v>
      </c>
      <c r="D209" s="59" t="n">
        <v>217</v>
      </c>
      <c r="E209" s="26" t="n">
        <f aca="false">D209*$E$7*EXP(($E$9-$E$8)*$E$10)</f>
        <v>351.913023</v>
      </c>
      <c r="F209" s="57" t="n">
        <f aca="false">SUMIF($A$12:$A$5722,D209,$B$12:$B$5722)*$F$4/$B$5</f>
        <v>3.57755921256519</v>
      </c>
      <c r="G209" s="57" t="n">
        <f aca="false">G208+F209</f>
        <v>7988.68972165806</v>
      </c>
    </row>
    <row r="210" customFormat="false" ht="13.8" hidden="false" customHeight="false" outlineLevel="0" collapsed="false">
      <c r="A210" s="59" t="n">
        <v>220</v>
      </c>
      <c r="B210" s="1" t="n">
        <v>10</v>
      </c>
      <c r="D210" s="59" t="n">
        <v>220</v>
      </c>
      <c r="E210" s="26" t="n">
        <f aca="false">D210*$E$7*EXP(($E$9-$E$8)*$E$10)</f>
        <v>356.77818</v>
      </c>
      <c r="F210" s="57" t="n">
        <f aca="false">SUMIF($A$12:$A$5722,D210,$B$12:$B$5722)*$F$4/$B$5</f>
        <v>3.57755921256519</v>
      </c>
      <c r="G210" s="57" t="n">
        <f aca="false">G209+F210</f>
        <v>7992.26728087062</v>
      </c>
    </row>
    <row r="211" customFormat="false" ht="13.8" hidden="false" customHeight="false" outlineLevel="0" collapsed="false">
      <c r="A211" s="59" t="n">
        <v>222</v>
      </c>
      <c r="B211" s="1" t="n">
        <v>20</v>
      </c>
      <c r="D211" s="59" t="n">
        <v>222</v>
      </c>
      <c r="E211" s="26" t="n">
        <f aca="false">D211*$E$7*EXP(($E$9-$E$8)*$E$10)</f>
        <v>360.021618</v>
      </c>
      <c r="F211" s="57" t="n">
        <f aca="false">SUMIF($A$12:$A$5722,D211,$B$12:$B$5722)*$F$4/$B$5</f>
        <v>7.15511842513038</v>
      </c>
      <c r="G211" s="57" t="n">
        <f aca="false">G210+F211</f>
        <v>7999.42239929575</v>
      </c>
    </row>
    <row r="212" customFormat="false" ht="13.8" hidden="false" customHeight="false" outlineLevel="0" collapsed="false">
      <c r="A212" s="59" t="n">
        <v>224</v>
      </c>
      <c r="B212" s="1" t="n">
        <v>10</v>
      </c>
      <c r="D212" s="59" t="n">
        <v>224</v>
      </c>
      <c r="E212" s="26" t="n">
        <f aca="false">D212*$E$7*EXP(($E$9-$E$8)*$E$10)</f>
        <v>363.265056</v>
      </c>
      <c r="F212" s="57" t="n">
        <f aca="false">SUMIF($A$12:$A$5722,D212,$B$12:$B$5722)*$F$4/$B$5</f>
        <v>3.57755921256519</v>
      </c>
      <c r="G212" s="57" t="n">
        <f aca="false">G211+F212</f>
        <v>8002.99995850832</v>
      </c>
    </row>
    <row r="213" customFormat="false" ht="13.8" hidden="false" customHeight="false" outlineLevel="0" collapsed="false">
      <c r="A213" s="59" t="n">
        <v>225</v>
      </c>
      <c r="B213" s="1" t="n">
        <v>10</v>
      </c>
      <c r="D213" s="59" t="n">
        <v>225</v>
      </c>
      <c r="E213" s="26" t="n">
        <f aca="false">D213*$E$7*EXP(($E$9-$E$8)*$E$10)</f>
        <v>364.886775</v>
      </c>
      <c r="F213" s="57" t="n">
        <f aca="false">SUMIF($A$12:$A$5722,D213,$B$12:$B$5722)*$F$4/$B$5</f>
        <v>3.57755921256519</v>
      </c>
      <c r="G213" s="57" t="n">
        <f aca="false">G212+F213</f>
        <v>8006.57751772088</v>
      </c>
    </row>
    <row r="214" customFormat="false" ht="13.8" hidden="false" customHeight="false" outlineLevel="0" collapsed="false">
      <c r="A214" s="59" t="n">
        <v>228</v>
      </c>
      <c r="B214" s="1" t="n">
        <v>10</v>
      </c>
      <c r="D214" s="59" t="n">
        <v>228</v>
      </c>
      <c r="E214" s="26" t="n">
        <f aca="false">D214*$E$7*EXP(($E$9-$E$8)*$E$10)</f>
        <v>369.751932</v>
      </c>
      <c r="F214" s="57" t="n">
        <f aca="false">SUMIF($A$12:$A$5722,D214,$B$12:$B$5722)*$F$4/$B$5</f>
        <v>3.57755921256519</v>
      </c>
      <c r="G214" s="57" t="n">
        <f aca="false">G213+F214</f>
        <v>8010.15507693345</v>
      </c>
    </row>
    <row r="215" customFormat="false" ht="13.8" hidden="false" customHeight="false" outlineLevel="0" collapsed="false">
      <c r="A215" s="59" t="n">
        <v>233</v>
      </c>
      <c r="B215" s="1" t="n">
        <v>30</v>
      </c>
      <c r="D215" s="59" t="n">
        <v>233</v>
      </c>
      <c r="E215" s="26" t="n">
        <f aca="false">D215*$E$7*EXP(($E$9-$E$8)*$E$10)</f>
        <v>377.860527</v>
      </c>
      <c r="F215" s="57" t="n">
        <f aca="false">SUMIF($A$12:$A$5722,D215,$B$12:$B$5722)*$F$4/$B$5</f>
        <v>10.7326776376956</v>
      </c>
      <c r="G215" s="57" t="n">
        <f aca="false">G214+F215</f>
        <v>8020.88775457115</v>
      </c>
    </row>
    <row r="216" customFormat="false" ht="13.8" hidden="false" customHeight="false" outlineLevel="0" collapsed="false">
      <c r="A216" s="59" t="n">
        <v>237</v>
      </c>
      <c r="B216" s="1" t="n">
        <v>20</v>
      </c>
      <c r="D216" s="59" t="n">
        <v>237</v>
      </c>
      <c r="E216" s="26" t="n">
        <f aca="false">D216*$E$7*EXP(($E$9-$E$8)*$E$10)</f>
        <v>384.347403</v>
      </c>
      <c r="F216" s="57" t="n">
        <f aca="false">SUMIF($A$12:$A$5722,D216,$B$12:$B$5722)*$F$4/$B$5</f>
        <v>7.15511842513038</v>
      </c>
      <c r="G216" s="57" t="n">
        <f aca="false">G215+F216</f>
        <v>8028.04287299628</v>
      </c>
    </row>
    <row r="217" customFormat="false" ht="13.8" hidden="false" customHeight="false" outlineLevel="0" collapsed="false">
      <c r="A217" s="59" t="n">
        <v>238</v>
      </c>
      <c r="B217" s="1" t="n">
        <v>10</v>
      </c>
      <c r="D217" s="59" t="n">
        <v>238</v>
      </c>
      <c r="E217" s="26" t="n">
        <f aca="false">D217*$E$7*EXP(($E$9-$E$8)*$E$10)</f>
        <v>385.969122</v>
      </c>
      <c r="F217" s="57" t="n">
        <f aca="false">SUMIF($A$12:$A$5722,D217,$B$12:$B$5722)*$F$4/$B$5</f>
        <v>3.57755921256519</v>
      </c>
      <c r="G217" s="57" t="n">
        <f aca="false">G216+F217</f>
        <v>8031.62043220884</v>
      </c>
    </row>
    <row r="218" customFormat="false" ht="13.8" hidden="false" customHeight="false" outlineLevel="0" collapsed="false">
      <c r="A218" s="59" t="n">
        <v>241</v>
      </c>
      <c r="B218" s="1" t="n">
        <v>10</v>
      </c>
      <c r="D218" s="59" t="n">
        <v>241</v>
      </c>
      <c r="E218" s="26" t="n">
        <f aca="false">D218*$E$7*EXP(($E$9-$E$8)*$E$10)</f>
        <v>390.834279</v>
      </c>
      <c r="F218" s="57" t="n">
        <f aca="false">SUMIF($A$12:$A$5722,D218,$B$12:$B$5722)*$F$4/$B$5</f>
        <v>3.57755921256519</v>
      </c>
      <c r="G218" s="57" t="n">
        <f aca="false">G217+F218</f>
        <v>8035.19799142141</v>
      </c>
    </row>
    <row r="219" customFormat="false" ht="13.8" hidden="false" customHeight="false" outlineLevel="0" collapsed="false">
      <c r="A219" s="59" t="n">
        <v>242</v>
      </c>
      <c r="B219" s="1" t="n">
        <v>20</v>
      </c>
      <c r="D219" s="59" t="n">
        <v>242</v>
      </c>
      <c r="E219" s="26" t="n">
        <f aca="false">D219*$E$7*EXP(($E$9-$E$8)*$E$10)</f>
        <v>392.455998</v>
      </c>
      <c r="F219" s="57" t="n">
        <f aca="false">SUMIF($A$12:$A$5722,D219,$B$12:$B$5722)*$F$4/$B$5</f>
        <v>7.15511842513038</v>
      </c>
      <c r="G219" s="57" t="n">
        <f aca="false">G218+F219</f>
        <v>8042.35310984654</v>
      </c>
    </row>
    <row r="220" customFormat="false" ht="13.8" hidden="false" customHeight="false" outlineLevel="0" collapsed="false">
      <c r="A220" s="59" t="n">
        <v>244</v>
      </c>
      <c r="B220" s="1" t="n">
        <v>10</v>
      </c>
      <c r="D220" s="59" t="n">
        <v>244</v>
      </c>
      <c r="E220" s="26" t="n">
        <f aca="false">D220*$E$7*EXP(($E$9-$E$8)*$E$10)</f>
        <v>395.699436</v>
      </c>
      <c r="F220" s="57" t="n">
        <f aca="false">SUMIF($A$12:$A$5722,D220,$B$12:$B$5722)*$F$4/$B$5</f>
        <v>3.57755921256519</v>
      </c>
      <c r="G220" s="57" t="n">
        <f aca="false">G219+F220</f>
        <v>8045.9306690591</v>
      </c>
    </row>
    <row r="221" customFormat="false" ht="13.8" hidden="false" customHeight="false" outlineLevel="0" collapsed="false">
      <c r="A221" s="59" t="n">
        <v>246</v>
      </c>
      <c r="B221" s="1" t="n">
        <v>10</v>
      </c>
      <c r="D221" s="59" t="n">
        <v>246</v>
      </c>
      <c r="E221" s="26" t="n">
        <f aca="false">D221*$E$7*EXP(($E$9-$E$8)*$E$10)</f>
        <v>398.942874</v>
      </c>
      <c r="F221" s="57" t="n">
        <f aca="false">SUMIF($A$12:$A$5722,D221,$B$12:$B$5722)*$F$4/$B$5</f>
        <v>3.57755921256519</v>
      </c>
      <c r="G221" s="57" t="n">
        <f aca="false">G220+F221</f>
        <v>8049.50822827167</v>
      </c>
    </row>
    <row r="222" customFormat="false" ht="13.8" hidden="false" customHeight="false" outlineLevel="0" collapsed="false">
      <c r="A222" s="59" t="n">
        <v>250</v>
      </c>
      <c r="B222" s="1" t="n">
        <v>20</v>
      </c>
      <c r="D222" s="59" t="n">
        <v>250</v>
      </c>
      <c r="E222" s="26" t="n">
        <f aca="false">D222*$E$7*EXP(($E$9-$E$8)*$E$10)</f>
        <v>405.42975</v>
      </c>
      <c r="F222" s="57" t="n">
        <f aca="false">SUMIF($A$12:$A$5722,D222,$B$12:$B$5722)*$F$4/$B$5</f>
        <v>7.15511842513038</v>
      </c>
      <c r="G222" s="57" t="n">
        <f aca="false">G221+F222</f>
        <v>8056.6633466968</v>
      </c>
    </row>
    <row r="223" customFormat="false" ht="13.8" hidden="false" customHeight="false" outlineLevel="0" collapsed="false">
      <c r="A223" s="59" t="n">
        <v>251</v>
      </c>
      <c r="B223" s="1" t="n">
        <v>10</v>
      </c>
      <c r="D223" s="59" t="n">
        <v>251</v>
      </c>
      <c r="E223" s="26" t="n">
        <f aca="false">D223*$E$7*EXP(($E$9-$E$8)*$E$10)</f>
        <v>407.051469</v>
      </c>
      <c r="F223" s="57" t="n">
        <f aca="false">SUMIF($A$12:$A$5722,D223,$B$12:$B$5722)*$F$4/$B$5</f>
        <v>3.57755921256519</v>
      </c>
      <c r="G223" s="57" t="n">
        <f aca="false">G222+F223</f>
        <v>8060.24090590936</v>
      </c>
    </row>
    <row r="224" customFormat="false" ht="13.8" hidden="false" customHeight="false" outlineLevel="0" collapsed="false">
      <c r="A224" s="59" t="n">
        <v>252</v>
      </c>
      <c r="B224" s="1" t="n">
        <v>10</v>
      </c>
      <c r="D224" s="59" t="n">
        <v>252</v>
      </c>
      <c r="E224" s="26" t="n">
        <f aca="false">D224*$E$7*EXP(($E$9-$E$8)*$E$10)</f>
        <v>408.673188</v>
      </c>
      <c r="F224" s="57" t="n">
        <f aca="false">SUMIF($A$12:$A$5722,D224,$B$12:$B$5722)*$F$4/$B$5</f>
        <v>3.57755921256519</v>
      </c>
      <c r="G224" s="57" t="n">
        <f aca="false">G223+F224</f>
        <v>8063.81846512193</v>
      </c>
    </row>
    <row r="225" customFormat="false" ht="13.8" hidden="false" customHeight="false" outlineLevel="0" collapsed="false">
      <c r="A225" s="59" t="n">
        <v>255</v>
      </c>
      <c r="B225" s="1" t="n">
        <v>10</v>
      </c>
      <c r="D225" s="59" t="n">
        <v>255</v>
      </c>
      <c r="E225" s="26" t="n">
        <f aca="false">D225*$E$7*EXP(($E$9-$E$8)*$E$10)</f>
        <v>413.538345</v>
      </c>
      <c r="F225" s="57" t="n">
        <f aca="false">SUMIF($A$12:$A$5722,D225,$B$12:$B$5722)*$F$4/$B$5</f>
        <v>3.57755921256519</v>
      </c>
      <c r="G225" s="57" t="n">
        <f aca="false">G224+F225</f>
        <v>8067.3960243345</v>
      </c>
    </row>
    <row r="226" customFormat="false" ht="13.8" hidden="false" customHeight="false" outlineLevel="0" collapsed="false">
      <c r="A226" s="59" t="n">
        <v>259</v>
      </c>
      <c r="B226" s="1" t="n">
        <v>20</v>
      </c>
      <c r="D226" s="59" t="n">
        <v>259</v>
      </c>
      <c r="E226" s="26" t="n">
        <f aca="false">D226*$E$7*EXP(($E$9-$E$8)*$E$10)</f>
        <v>420.025221</v>
      </c>
      <c r="F226" s="57" t="n">
        <f aca="false">SUMIF($A$12:$A$5722,D226,$B$12:$B$5722)*$F$4/$B$5</f>
        <v>7.15511842513038</v>
      </c>
      <c r="G226" s="57" t="n">
        <f aca="false">G225+F226</f>
        <v>8074.55114275963</v>
      </c>
    </row>
    <row r="227" customFormat="false" ht="13.8" hidden="false" customHeight="false" outlineLevel="0" collapsed="false">
      <c r="A227" s="59" t="n">
        <v>264</v>
      </c>
      <c r="B227" s="1" t="n">
        <v>10</v>
      </c>
      <c r="D227" s="59" t="n">
        <v>264</v>
      </c>
      <c r="E227" s="26" t="n">
        <f aca="false">D227*$E$7*EXP(($E$9-$E$8)*$E$10)</f>
        <v>428.133816</v>
      </c>
      <c r="F227" s="57" t="n">
        <f aca="false">SUMIF($A$12:$A$5722,D227,$B$12:$B$5722)*$F$4/$B$5</f>
        <v>3.57755921256519</v>
      </c>
      <c r="G227" s="57" t="n">
        <f aca="false">G226+F227</f>
        <v>8078.12870197219</v>
      </c>
    </row>
    <row r="228" customFormat="false" ht="13.8" hidden="false" customHeight="false" outlineLevel="0" collapsed="false">
      <c r="A228" s="59" t="n">
        <v>268</v>
      </c>
      <c r="B228" s="1" t="n">
        <v>30</v>
      </c>
      <c r="D228" s="59" t="n">
        <v>268</v>
      </c>
      <c r="E228" s="26" t="n">
        <f aca="false">D228*$E$7*EXP(($E$9-$E$8)*$E$10)</f>
        <v>434.620692</v>
      </c>
      <c r="F228" s="57" t="n">
        <f aca="false">SUMIF($A$12:$A$5722,D228,$B$12:$B$5722)*$F$4/$B$5</f>
        <v>10.7326776376956</v>
      </c>
      <c r="G228" s="57" t="n">
        <f aca="false">G227+F228</f>
        <v>8088.86137960989</v>
      </c>
    </row>
    <row r="229" customFormat="false" ht="13.8" hidden="false" customHeight="false" outlineLevel="0" collapsed="false">
      <c r="A229" s="59" t="n">
        <v>273</v>
      </c>
      <c r="B229" s="1" t="n">
        <v>10</v>
      </c>
      <c r="D229" s="59" t="n">
        <v>273</v>
      </c>
      <c r="E229" s="26" t="n">
        <f aca="false">D229*$E$7*EXP(($E$9-$E$8)*$E$10)</f>
        <v>442.729287</v>
      </c>
      <c r="F229" s="57" t="n">
        <f aca="false">SUMIF($A$12:$A$5722,D229,$B$12:$B$5722)*$F$4/$B$5</f>
        <v>3.57755921256519</v>
      </c>
      <c r="G229" s="57" t="n">
        <f aca="false">G228+F229</f>
        <v>8092.43893882245</v>
      </c>
    </row>
    <row r="230" customFormat="false" ht="13.8" hidden="false" customHeight="false" outlineLevel="0" collapsed="false">
      <c r="A230" s="59" t="n">
        <v>275</v>
      </c>
      <c r="B230" s="1" t="n">
        <v>10</v>
      </c>
      <c r="D230" s="59" t="n">
        <v>275</v>
      </c>
      <c r="E230" s="26" t="n">
        <f aca="false">D230*$E$7*EXP(($E$9-$E$8)*$E$10)</f>
        <v>445.972725</v>
      </c>
      <c r="F230" s="57" t="n">
        <f aca="false">SUMIF($A$12:$A$5722,D230,$B$12:$B$5722)*$F$4/$B$5</f>
        <v>3.57755921256519</v>
      </c>
      <c r="G230" s="57" t="n">
        <f aca="false">G229+F230</f>
        <v>8096.01649803502</v>
      </c>
    </row>
    <row r="231" customFormat="false" ht="13.8" hidden="false" customHeight="false" outlineLevel="0" collapsed="false">
      <c r="A231" s="59" t="n">
        <v>277</v>
      </c>
      <c r="B231" s="1" t="n">
        <v>10</v>
      </c>
      <c r="D231" s="59" t="n">
        <v>277</v>
      </c>
      <c r="E231" s="26" t="n">
        <f aca="false">D231*$E$7*EXP(($E$9-$E$8)*$E$10)</f>
        <v>449.216163</v>
      </c>
      <c r="F231" s="57" t="n">
        <f aca="false">SUMIF($A$12:$A$5722,D231,$B$12:$B$5722)*$F$4/$B$5</f>
        <v>3.57755921256519</v>
      </c>
      <c r="G231" s="57" t="n">
        <f aca="false">G230+F231</f>
        <v>8099.59405724758</v>
      </c>
    </row>
    <row r="232" customFormat="false" ht="13.8" hidden="false" customHeight="false" outlineLevel="0" collapsed="false">
      <c r="A232" s="59" t="n">
        <v>278</v>
      </c>
      <c r="B232" s="1" t="n">
        <v>20</v>
      </c>
      <c r="D232" s="59" t="n">
        <v>278</v>
      </c>
      <c r="E232" s="26" t="n">
        <f aca="false">D232*$E$7*EXP(($E$9-$E$8)*$E$10)</f>
        <v>450.837882</v>
      </c>
      <c r="F232" s="57" t="n">
        <f aca="false">SUMIF($A$12:$A$5722,D232,$B$12:$B$5722)*$F$4/$B$5</f>
        <v>7.15511842513038</v>
      </c>
      <c r="G232" s="57" t="n">
        <f aca="false">G231+F232</f>
        <v>8106.74917567271</v>
      </c>
    </row>
    <row r="233" customFormat="false" ht="13.8" hidden="false" customHeight="false" outlineLevel="0" collapsed="false">
      <c r="A233" s="59" t="n">
        <v>282</v>
      </c>
      <c r="B233" s="1" t="n">
        <v>10</v>
      </c>
      <c r="D233" s="59" t="n">
        <v>282</v>
      </c>
      <c r="E233" s="26" t="n">
        <f aca="false">D233*$E$7*EXP(($E$9-$E$8)*$E$10)</f>
        <v>457.324758</v>
      </c>
      <c r="F233" s="57" t="n">
        <f aca="false">SUMIF($A$12:$A$5722,D233,$B$12:$B$5722)*$F$4/$B$5</f>
        <v>3.57755921256519</v>
      </c>
      <c r="G233" s="57" t="n">
        <f aca="false">G232+F233</f>
        <v>8110.32673488528</v>
      </c>
    </row>
    <row r="234" customFormat="false" ht="13.8" hidden="false" customHeight="false" outlineLevel="0" collapsed="false">
      <c r="A234" s="59" t="n">
        <v>283</v>
      </c>
      <c r="B234" s="1" t="n">
        <v>20</v>
      </c>
      <c r="D234" s="59" t="n">
        <v>283</v>
      </c>
      <c r="E234" s="26" t="n">
        <f aca="false">D234*$E$7*EXP(($E$9-$E$8)*$E$10)</f>
        <v>458.946477</v>
      </c>
      <c r="F234" s="57" t="n">
        <f aca="false">SUMIF($A$12:$A$5722,D234,$B$12:$B$5722)*$F$4/$B$5</f>
        <v>7.15511842513038</v>
      </c>
      <c r="G234" s="57" t="n">
        <f aca="false">G233+F234</f>
        <v>8117.48185331041</v>
      </c>
    </row>
    <row r="235" customFormat="false" ht="13.8" hidden="false" customHeight="false" outlineLevel="0" collapsed="false">
      <c r="A235" s="59" t="n">
        <v>284</v>
      </c>
      <c r="B235" s="1" t="n">
        <v>10</v>
      </c>
      <c r="D235" s="59" t="n">
        <v>284</v>
      </c>
      <c r="E235" s="26" t="n">
        <f aca="false">D235*$E$7*EXP(($E$9-$E$8)*$E$10)</f>
        <v>460.568196</v>
      </c>
      <c r="F235" s="57" t="n">
        <f aca="false">SUMIF($A$12:$A$5722,D235,$B$12:$B$5722)*$F$4/$B$5</f>
        <v>3.57755921256519</v>
      </c>
      <c r="G235" s="57" t="n">
        <f aca="false">G234+F235</f>
        <v>8121.05941252298</v>
      </c>
    </row>
    <row r="236" customFormat="false" ht="13.8" hidden="false" customHeight="false" outlineLevel="0" collapsed="false">
      <c r="A236" s="59" t="n">
        <v>287</v>
      </c>
      <c r="B236" s="1" t="n">
        <v>20</v>
      </c>
      <c r="D236" s="59" t="n">
        <v>287</v>
      </c>
      <c r="E236" s="26" t="n">
        <f aca="false">D236*$E$7*EXP(($E$9-$E$8)*$E$10)</f>
        <v>465.433353</v>
      </c>
      <c r="F236" s="57" t="n">
        <f aca="false">SUMIF($A$12:$A$5722,D236,$B$12:$B$5722)*$F$4/$B$5</f>
        <v>7.15511842513038</v>
      </c>
      <c r="G236" s="57" t="n">
        <f aca="false">G235+F236</f>
        <v>8128.21453094811</v>
      </c>
    </row>
    <row r="237" customFormat="false" ht="13.8" hidden="false" customHeight="false" outlineLevel="0" collapsed="false">
      <c r="A237" s="59" t="n">
        <v>289</v>
      </c>
      <c r="B237" s="1" t="n">
        <v>10</v>
      </c>
      <c r="D237" s="59" t="n">
        <v>289</v>
      </c>
      <c r="E237" s="26" t="n">
        <f aca="false">D237*$E$7*EXP(($E$9-$E$8)*$E$10)</f>
        <v>468.676791</v>
      </c>
      <c r="F237" s="57" t="n">
        <f aca="false">SUMIF($A$12:$A$5722,D237,$B$12:$B$5722)*$F$4/$B$5</f>
        <v>3.57755921256519</v>
      </c>
      <c r="G237" s="57" t="n">
        <f aca="false">G236+F237</f>
        <v>8131.79209016067</v>
      </c>
    </row>
    <row r="238" customFormat="false" ht="13.8" hidden="false" customHeight="false" outlineLevel="0" collapsed="false">
      <c r="A238" s="59" t="n">
        <v>292</v>
      </c>
      <c r="B238" s="1" t="n">
        <v>10</v>
      </c>
      <c r="D238" s="59" t="n">
        <v>292</v>
      </c>
      <c r="E238" s="26" t="n">
        <f aca="false">D238*$E$7*EXP(($E$9-$E$8)*$E$10)</f>
        <v>473.541948</v>
      </c>
      <c r="F238" s="57" t="n">
        <f aca="false">SUMIF($A$12:$A$5722,D238,$B$12:$B$5722)*$F$4/$B$5</f>
        <v>3.57755921256519</v>
      </c>
      <c r="G238" s="57" t="n">
        <f aca="false">G237+F238</f>
        <v>8135.36964937324</v>
      </c>
    </row>
    <row r="239" customFormat="false" ht="13.8" hidden="false" customHeight="false" outlineLevel="0" collapsed="false">
      <c r="A239" s="59" t="n">
        <v>295</v>
      </c>
      <c r="B239" s="1" t="n">
        <v>10</v>
      </c>
      <c r="D239" s="59" t="n">
        <v>295</v>
      </c>
      <c r="E239" s="26" t="n">
        <f aca="false">D239*$E$7*EXP(($E$9-$E$8)*$E$10)</f>
        <v>478.407105</v>
      </c>
      <c r="F239" s="57" t="n">
        <f aca="false">SUMIF($A$12:$A$5722,D239,$B$12:$B$5722)*$F$4/$B$5</f>
        <v>3.57755921256519</v>
      </c>
      <c r="G239" s="57" t="n">
        <f aca="false">G238+F239</f>
        <v>8138.9472085858</v>
      </c>
    </row>
    <row r="240" customFormat="false" ht="13.8" hidden="false" customHeight="false" outlineLevel="0" collapsed="false">
      <c r="A240" s="59" t="n">
        <v>296</v>
      </c>
      <c r="B240" s="1" t="n">
        <v>10</v>
      </c>
      <c r="D240" s="59" t="n">
        <v>296</v>
      </c>
      <c r="E240" s="26" t="n">
        <f aca="false">D240*$E$7*EXP(($E$9-$E$8)*$E$10)</f>
        <v>480.028824</v>
      </c>
      <c r="F240" s="57" t="n">
        <f aca="false">SUMIF($A$12:$A$5722,D240,$B$12:$B$5722)*$F$4/$B$5</f>
        <v>3.57755921256519</v>
      </c>
      <c r="G240" s="57" t="n">
        <f aca="false">G239+F240</f>
        <v>8142.52476779837</v>
      </c>
    </row>
    <row r="241" customFormat="false" ht="13.8" hidden="false" customHeight="false" outlineLevel="0" collapsed="false">
      <c r="A241" s="59" t="n">
        <v>297</v>
      </c>
      <c r="B241" s="1" t="n">
        <v>10</v>
      </c>
      <c r="D241" s="59" t="n">
        <v>297</v>
      </c>
      <c r="E241" s="26" t="n">
        <f aca="false">D241*$E$7*EXP(($E$9-$E$8)*$E$10)</f>
        <v>481.650543</v>
      </c>
      <c r="F241" s="57" t="n">
        <f aca="false">SUMIF($A$12:$A$5722,D241,$B$12:$B$5722)*$F$4/$B$5</f>
        <v>3.57755921256519</v>
      </c>
      <c r="G241" s="57" t="n">
        <f aca="false">G240+F241</f>
        <v>8146.10232701093</v>
      </c>
    </row>
    <row r="242" customFormat="false" ht="13.8" hidden="false" customHeight="false" outlineLevel="0" collapsed="false">
      <c r="A242" s="59" t="n">
        <v>301</v>
      </c>
      <c r="B242" s="1" t="n">
        <v>10</v>
      </c>
      <c r="D242" s="59" t="n">
        <v>301</v>
      </c>
      <c r="E242" s="26" t="n">
        <f aca="false">D242*$E$7*EXP(($E$9-$E$8)*$E$10)</f>
        <v>488.137419</v>
      </c>
      <c r="F242" s="57" t="n">
        <f aca="false">SUMIF($A$12:$A$5722,D242,$B$12:$B$5722)*$F$4/$B$5</f>
        <v>3.57755921256519</v>
      </c>
      <c r="G242" s="57" t="n">
        <f aca="false">G241+F242</f>
        <v>8149.6798862235</v>
      </c>
    </row>
    <row r="243" customFormat="false" ht="13.8" hidden="false" customHeight="false" outlineLevel="0" collapsed="false">
      <c r="A243" s="59" t="n">
        <v>302</v>
      </c>
      <c r="B243" s="1" t="n">
        <v>10</v>
      </c>
      <c r="D243" s="59" t="n">
        <v>302</v>
      </c>
      <c r="E243" s="26" t="n">
        <f aca="false">D243*$E$7*EXP(($E$9-$E$8)*$E$10)</f>
        <v>489.759138</v>
      </c>
      <c r="F243" s="57" t="n">
        <f aca="false">SUMIF($A$12:$A$5722,D243,$B$12:$B$5722)*$F$4/$B$5</f>
        <v>3.57755921256519</v>
      </c>
      <c r="G243" s="57" t="n">
        <f aca="false">G242+F243</f>
        <v>8153.25744543607</v>
      </c>
    </row>
    <row r="244" customFormat="false" ht="13.8" hidden="false" customHeight="false" outlineLevel="0" collapsed="false">
      <c r="A244" s="59" t="n">
        <v>306</v>
      </c>
      <c r="B244" s="1" t="n">
        <v>10</v>
      </c>
      <c r="D244" s="59" t="n">
        <v>306</v>
      </c>
      <c r="E244" s="26" t="n">
        <f aca="false">D244*$E$7*EXP(($E$9-$E$8)*$E$10)</f>
        <v>496.246014</v>
      </c>
      <c r="F244" s="57" t="n">
        <f aca="false">SUMIF($A$12:$A$5722,D244,$B$12:$B$5722)*$F$4/$B$5</f>
        <v>3.57755921256519</v>
      </c>
      <c r="G244" s="57" t="n">
        <f aca="false">G243+F244</f>
        <v>8156.83500464863</v>
      </c>
    </row>
    <row r="245" customFormat="false" ht="13.8" hidden="false" customHeight="false" outlineLevel="0" collapsed="false">
      <c r="A245" s="59" t="n">
        <v>307</v>
      </c>
      <c r="B245" s="1" t="n">
        <v>10</v>
      </c>
      <c r="D245" s="59" t="n">
        <v>307</v>
      </c>
      <c r="E245" s="26" t="n">
        <f aca="false">D245*$E$7*EXP(($E$9-$E$8)*$E$10)</f>
        <v>497.867733</v>
      </c>
      <c r="F245" s="57" t="n">
        <f aca="false">SUMIF($A$12:$A$5722,D245,$B$12:$B$5722)*$F$4/$B$5</f>
        <v>3.57755921256519</v>
      </c>
      <c r="G245" s="57" t="n">
        <f aca="false">G244+F245</f>
        <v>8160.4125638612</v>
      </c>
    </row>
    <row r="246" customFormat="false" ht="13.8" hidden="false" customHeight="false" outlineLevel="0" collapsed="false">
      <c r="A246" s="59" t="n">
        <v>311</v>
      </c>
      <c r="B246" s="1" t="n">
        <v>10</v>
      </c>
      <c r="D246" s="59" t="n">
        <v>311</v>
      </c>
      <c r="E246" s="26" t="n">
        <f aca="false">D246*$E$7*EXP(($E$9-$E$8)*$E$10)</f>
        <v>504.354609</v>
      </c>
      <c r="F246" s="57" t="n">
        <f aca="false">SUMIF($A$12:$A$5722,D246,$B$12:$B$5722)*$F$4/$B$5</f>
        <v>3.57755921256519</v>
      </c>
      <c r="G246" s="57" t="n">
        <f aca="false">G245+F246</f>
        <v>8163.99012307376</v>
      </c>
    </row>
    <row r="247" customFormat="false" ht="13.8" hidden="false" customHeight="false" outlineLevel="0" collapsed="false">
      <c r="A247" s="59" t="n">
        <v>312</v>
      </c>
      <c r="B247" s="1" t="n">
        <v>10</v>
      </c>
      <c r="D247" s="59" t="n">
        <v>312</v>
      </c>
      <c r="E247" s="26" t="n">
        <f aca="false">D247*$E$7*EXP(($E$9-$E$8)*$E$10)</f>
        <v>505.976328</v>
      </c>
      <c r="F247" s="57" t="n">
        <f aca="false">SUMIF($A$12:$A$5722,D247,$B$12:$B$5722)*$F$4/$B$5</f>
        <v>3.57755921256519</v>
      </c>
      <c r="G247" s="57" t="n">
        <f aca="false">G246+F247</f>
        <v>8167.56768228633</v>
      </c>
    </row>
    <row r="248" customFormat="false" ht="13.8" hidden="false" customHeight="false" outlineLevel="0" collapsed="false">
      <c r="A248" s="59" t="n">
        <v>316</v>
      </c>
      <c r="B248" s="1" t="n">
        <v>10</v>
      </c>
      <c r="D248" s="59" t="n">
        <v>316</v>
      </c>
      <c r="E248" s="26" t="n">
        <f aca="false">D248*$E$7*EXP(($E$9-$E$8)*$E$10)</f>
        <v>512.463204</v>
      </c>
      <c r="F248" s="57" t="n">
        <f aca="false">SUMIF($A$12:$A$5722,D248,$B$12:$B$5722)*$F$4/$B$5</f>
        <v>3.57755921256519</v>
      </c>
      <c r="G248" s="57" t="n">
        <f aca="false">G247+F248</f>
        <v>8171.14524149889</v>
      </c>
    </row>
    <row r="249" customFormat="false" ht="13.8" hidden="false" customHeight="false" outlineLevel="0" collapsed="false">
      <c r="A249" s="59" t="n">
        <v>317</v>
      </c>
      <c r="B249" s="1" t="n">
        <v>10</v>
      </c>
      <c r="D249" s="59" t="n">
        <v>317</v>
      </c>
      <c r="E249" s="26" t="n">
        <f aca="false">D249*$E$7*EXP(($E$9-$E$8)*$E$10)</f>
        <v>514.084923</v>
      </c>
      <c r="F249" s="57" t="n">
        <f aca="false">SUMIF($A$12:$A$5722,D249,$B$12:$B$5722)*$F$4/$B$5</f>
        <v>3.57755921256519</v>
      </c>
      <c r="G249" s="57" t="n">
        <f aca="false">G248+F249</f>
        <v>8174.72280071146</v>
      </c>
    </row>
    <row r="250" customFormat="false" ht="13.8" hidden="false" customHeight="false" outlineLevel="0" collapsed="false">
      <c r="A250" s="59" t="n">
        <v>318</v>
      </c>
      <c r="B250" s="1" t="n">
        <v>10</v>
      </c>
      <c r="D250" s="59" t="n">
        <v>318</v>
      </c>
      <c r="E250" s="26" t="n">
        <f aca="false">D250*$E$7*EXP(($E$9-$E$8)*$E$10)</f>
        <v>515.706642</v>
      </c>
      <c r="F250" s="57" t="n">
        <f aca="false">SUMIF($A$12:$A$5722,D250,$B$12:$B$5722)*$F$4/$B$5</f>
        <v>3.57755921256519</v>
      </c>
      <c r="G250" s="57" t="n">
        <f aca="false">G249+F250</f>
        <v>8178.30035992402</v>
      </c>
    </row>
    <row r="251" customFormat="false" ht="13.8" hidden="false" customHeight="false" outlineLevel="0" collapsed="false">
      <c r="A251" s="59" t="n">
        <v>319</v>
      </c>
      <c r="B251" s="1" t="n">
        <v>10</v>
      </c>
      <c r="D251" s="59" t="n">
        <v>319</v>
      </c>
      <c r="E251" s="26" t="n">
        <f aca="false">D251*$E$7*EXP(($E$9-$E$8)*$E$10)</f>
        <v>517.328361</v>
      </c>
      <c r="F251" s="57" t="n">
        <f aca="false">SUMIF($A$12:$A$5722,D251,$B$12:$B$5722)*$F$4/$B$5</f>
        <v>3.57755921256519</v>
      </c>
      <c r="G251" s="57" t="n">
        <f aca="false">G250+F251</f>
        <v>8181.87791913659</v>
      </c>
    </row>
    <row r="252" customFormat="false" ht="13.8" hidden="false" customHeight="false" outlineLevel="0" collapsed="false">
      <c r="A252" s="59" t="n">
        <v>322</v>
      </c>
      <c r="B252" s="1" t="n">
        <v>10</v>
      </c>
      <c r="D252" s="59" t="n">
        <v>322</v>
      </c>
      <c r="E252" s="26" t="n">
        <f aca="false">D252*$E$7*EXP(($E$9-$E$8)*$E$10)</f>
        <v>522.193518</v>
      </c>
      <c r="F252" s="57" t="n">
        <f aca="false">SUMIF($A$12:$A$5722,D252,$B$12:$B$5722)*$F$4/$B$5</f>
        <v>3.57755921256519</v>
      </c>
      <c r="G252" s="57" t="n">
        <f aca="false">G251+F252</f>
        <v>8185.45547834916</v>
      </c>
    </row>
    <row r="253" customFormat="false" ht="13.8" hidden="false" customHeight="false" outlineLevel="0" collapsed="false">
      <c r="A253" s="59" t="n">
        <v>325</v>
      </c>
      <c r="B253" s="1" t="n">
        <v>10</v>
      </c>
      <c r="D253" s="59" t="n">
        <v>325</v>
      </c>
      <c r="E253" s="26" t="n">
        <f aca="false">D253*$E$7*EXP(($E$9-$E$8)*$E$10)</f>
        <v>527.058675</v>
      </c>
      <c r="F253" s="57" t="n">
        <f aca="false">SUMIF($A$12:$A$5722,D253,$B$12:$B$5722)*$F$4/$B$5</f>
        <v>3.57755921256519</v>
      </c>
      <c r="G253" s="57" t="n">
        <f aca="false">G252+F253</f>
        <v>8189.03303756172</v>
      </c>
    </row>
    <row r="254" customFormat="false" ht="13.8" hidden="false" customHeight="false" outlineLevel="0" collapsed="false">
      <c r="A254" s="59" t="n">
        <v>327</v>
      </c>
      <c r="B254" s="1" t="n">
        <v>10</v>
      </c>
      <c r="D254" s="59" t="n">
        <v>327</v>
      </c>
      <c r="E254" s="26" t="n">
        <f aca="false">D254*$E$7*EXP(($E$9-$E$8)*$E$10)</f>
        <v>530.302113</v>
      </c>
      <c r="F254" s="57" t="n">
        <f aca="false">SUMIF($A$12:$A$5722,D254,$B$12:$B$5722)*$F$4/$B$5</f>
        <v>3.57755921256519</v>
      </c>
      <c r="G254" s="57" t="n">
        <f aca="false">G253+F254</f>
        <v>8192.61059677429</v>
      </c>
    </row>
    <row r="255" customFormat="false" ht="13.8" hidden="false" customHeight="false" outlineLevel="0" collapsed="false">
      <c r="A255" s="59" t="n">
        <v>332</v>
      </c>
      <c r="B255" s="1" t="n">
        <v>10</v>
      </c>
      <c r="D255" s="59" t="n">
        <v>332</v>
      </c>
      <c r="E255" s="26" t="n">
        <f aca="false">D255*$E$7*EXP(($E$9-$E$8)*$E$10)</f>
        <v>538.410708</v>
      </c>
      <c r="F255" s="57" t="n">
        <f aca="false">SUMIF($A$12:$A$5722,D255,$B$12:$B$5722)*$F$4/$B$5</f>
        <v>3.57755921256519</v>
      </c>
      <c r="G255" s="57" t="n">
        <f aca="false">G254+F255</f>
        <v>8196.18815598685</v>
      </c>
    </row>
    <row r="256" customFormat="false" ht="13.8" hidden="false" customHeight="false" outlineLevel="0" collapsed="false">
      <c r="A256" s="59" t="n">
        <v>335</v>
      </c>
      <c r="B256" s="1" t="n">
        <v>20</v>
      </c>
      <c r="D256" s="59" t="n">
        <v>335</v>
      </c>
      <c r="E256" s="26" t="n">
        <f aca="false">D256*$E$7*EXP(($E$9-$E$8)*$E$10)</f>
        <v>543.275865</v>
      </c>
      <c r="F256" s="57" t="n">
        <f aca="false">SUMIF($A$12:$A$5722,D256,$B$12:$B$5722)*$F$4/$B$5</f>
        <v>7.15511842513038</v>
      </c>
      <c r="G256" s="57" t="n">
        <f aca="false">G255+F256</f>
        <v>8203.34327441198</v>
      </c>
    </row>
    <row r="257" customFormat="false" ht="13.8" hidden="false" customHeight="false" outlineLevel="0" collapsed="false">
      <c r="A257" s="59" t="n">
        <v>337</v>
      </c>
      <c r="B257" s="1" t="n">
        <v>10</v>
      </c>
      <c r="D257" s="59" t="n">
        <v>337</v>
      </c>
      <c r="E257" s="26" t="n">
        <f aca="false">D257*$E$7*EXP(($E$9-$E$8)*$E$10)</f>
        <v>546.519303</v>
      </c>
      <c r="F257" s="57" t="n">
        <f aca="false">SUMIF($A$12:$A$5722,D257,$B$12:$B$5722)*$F$4/$B$5</f>
        <v>3.57755921256519</v>
      </c>
      <c r="G257" s="57" t="n">
        <f aca="false">G256+F257</f>
        <v>8206.92083362455</v>
      </c>
    </row>
    <row r="258" customFormat="false" ht="13.8" hidden="false" customHeight="false" outlineLevel="0" collapsed="false">
      <c r="A258" s="59" t="n">
        <v>341</v>
      </c>
      <c r="B258" s="1" t="n">
        <v>10</v>
      </c>
      <c r="D258" s="59" t="n">
        <v>341</v>
      </c>
      <c r="E258" s="26" t="n">
        <f aca="false">D258*$E$7*EXP(($E$9-$E$8)*$E$10)</f>
        <v>553.006179</v>
      </c>
      <c r="F258" s="57" t="n">
        <f aca="false">SUMIF($A$12:$A$5722,D258,$B$12:$B$5722)*$F$4/$B$5</f>
        <v>3.57755921256519</v>
      </c>
      <c r="G258" s="57" t="n">
        <f aca="false">G257+F258</f>
        <v>8210.49839283711</v>
      </c>
    </row>
    <row r="259" customFormat="false" ht="13.8" hidden="false" customHeight="false" outlineLevel="0" collapsed="false">
      <c r="A259" s="59" t="n">
        <v>343</v>
      </c>
      <c r="B259" s="1" t="n">
        <v>10</v>
      </c>
      <c r="D259" s="59" t="n">
        <v>343</v>
      </c>
      <c r="E259" s="26" t="n">
        <f aca="false">D259*$E$7*EXP(($E$9-$E$8)*$E$10)</f>
        <v>556.249617</v>
      </c>
      <c r="F259" s="57" t="n">
        <f aca="false">SUMIF($A$12:$A$5722,D259,$B$12:$B$5722)*$F$4/$B$5</f>
        <v>3.57755921256519</v>
      </c>
      <c r="G259" s="57" t="n">
        <f aca="false">G258+F259</f>
        <v>8214.07595204968</v>
      </c>
    </row>
    <row r="260" customFormat="false" ht="13.8" hidden="false" customHeight="false" outlineLevel="0" collapsed="false">
      <c r="A260" s="59" t="n">
        <v>346</v>
      </c>
      <c r="B260" s="1" t="n">
        <v>10</v>
      </c>
      <c r="D260" s="59" t="n">
        <v>346</v>
      </c>
      <c r="E260" s="26" t="n">
        <f aca="false">D260*$E$7*EXP(($E$9-$E$8)*$E$10)</f>
        <v>561.114774</v>
      </c>
      <c r="F260" s="57" t="n">
        <f aca="false">SUMIF($A$12:$A$5722,D260,$B$12:$B$5722)*$F$4/$B$5</f>
        <v>3.57755921256519</v>
      </c>
      <c r="G260" s="57" t="n">
        <f aca="false">G259+F260</f>
        <v>8217.65351126224</v>
      </c>
    </row>
    <row r="261" customFormat="false" ht="13.8" hidden="false" customHeight="false" outlineLevel="0" collapsed="false">
      <c r="A261" s="59" t="n">
        <v>348</v>
      </c>
      <c r="B261" s="1" t="n">
        <v>20</v>
      </c>
      <c r="D261" s="59" t="n">
        <v>348</v>
      </c>
      <c r="E261" s="26" t="n">
        <f aca="false">D261*$E$7*EXP(($E$9-$E$8)*$E$10)</f>
        <v>564.358212</v>
      </c>
      <c r="F261" s="57" t="n">
        <f aca="false">SUMIF($A$12:$A$5722,D261,$B$12:$B$5722)*$F$4/$B$5</f>
        <v>7.15511842513038</v>
      </c>
      <c r="G261" s="57" t="n">
        <f aca="false">G260+F261</f>
        <v>8224.80862968737</v>
      </c>
    </row>
    <row r="262" customFormat="false" ht="13.8" hidden="false" customHeight="false" outlineLevel="0" collapsed="false">
      <c r="A262" s="59" t="n">
        <v>353</v>
      </c>
      <c r="B262" s="1" t="n">
        <v>20</v>
      </c>
      <c r="D262" s="59" t="n">
        <v>353</v>
      </c>
      <c r="E262" s="26" t="n">
        <f aca="false">D262*$E$7*EXP(($E$9-$E$8)*$E$10)</f>
        <v>572.466807</v>
      </c>
      <c r="F262" s="57" t="n">
        <f aca="false">SUMIF($A$12:$A$5722,D262,$B$12:$B$5722)*$F$4/$B$5</f>
        <v>7.15511842513038</v>
      </c>
      <c r="G262" s="57" t="n">
        <f aca="false">G261+F262</f>
        <v>8231.9637481125</v>
      </c>
    </row>
    <row r="263" customFormat="false" ht="13.8" hidden="false" customHeight="false" outlineLevel="0" collapsed="false">
      <c r="A263" s="59" t="n">
        <v>354</v>
      </c>
      <c r="B263" s="1" t="n">
        <v>10</v>
      </c>
      <c r="D263" s="59" t="n">
        <v>354</v>
      </c>
      <c r="E263" s="26" t="n">
        <f aca="false">D263*$E$7*EXP(($E$9-$E$8)*$E$10)</f>
        <v>574.088526</v>
      </c>
      <c r="F263" s="57" t="n">
        <f aca="false">SUMIF($A$12:$A$5722,D263,$B$12:$B$5722)*$F$4/$B$5</f>
        <v>3.57755921256519</v>
      </c>
      <c r="G263" s="57" t="n">
        <f aca="false">G262+F263</f>
        <v>8235.54130732507</v>
      </c>
    </row>
    <row r="264" customFormat="false" ht="13.8" hidden="false" customHeight="false" outlineLevel="0" collapsed="false">
      <c r="A264" s="59" t="n">
        <v>355</v>
      </c>
      <c r="B264" s="1" t="n">
        <v>10</v>
      </c>
      <c r="D264" s="59" t="n">
        <v>355</v>
      </c>
      <c r="E264" s="26" t="n">
        <f aca="false">D264*$E$7*EXP(($E$9-$E$8)*$E$10)</f>
        <v>575.710245</v>
      </c>
      <c r="F264" s="57" t="n">
        <f aca="false">SUMIF($A$12:$A$5722,D264,$B$12:$B$5722)*$F$4/$B$5</f>
        <v>3.57755921256519</v>
      </c>
      <c r="G264" s="57" t="n">
        <f aca="false">G263+F264</f>
        <v>8239.11886653763</v>
      </c>
    </row>
    <row r="265" customFormat="false" ht="13.8" hidden="false" customHeight="false" outlineLevel="0" collapsed="false">
      <c r="A265" s="59" t="n">
        <v>356</v>
      </c>
      <c r="B265" s="1" t="n">
        <v>10</v>
      </c>
      <c r="D265" s="59" t="n">
        <v>356</v>
      </c>
      <c r="E265" s="26" t="n">
        <f aca="false">D265*$E$7*EXP(($E$9-$E$8)*$E$10)</f>
        <v>577.331964</v>
      </c>
      <c r="F265" s="57" t="n">
        <f aca="false">SUMIF($A$12:$A$5722,D265,$B$12:$B$5722)*$F$4/$B$5</f>
        <v>3.57755921256519</v>
      </c>
      <c r="G265" s="57" t="n">
        <f aca="false">G264+F265</f>
        <v>8242.6964257502</v>
      </c>
    </row>
    <row r="266" customFormat="false" ht="13.8" hidden="false" customHeight="false" outlineLevel="0" collapsed="false">
      <c r="A266" s="59" t="n">
        <v>358</v>
      </c>
      <c r="B266" s="1" t="n">
        <v>10</v>
      </c>
      <c r="D266" s="59" t="n">
        <v>358</v>
      </c>
      <c r="E266" s="26" t="n">
        <f aca="false">D266*$E$7*EXP(($E$9-$E$8)*$E$10)</f>
        <v>580.575402</v>
      </c>
      <c r="F266" s="57" t="n">
        <f aca="false">SUMIF($A$12:$A$5722,D266,$B$12:$B$5722)*$F$4/$B$5</f>
        <v>3.57755921256519</v>
      </c>
      <c r="G266" s="57" t="n">
        <f aca="false">G265+F266</f>
        <v>8246.27398496276</v>
      </c>
    </row>
    <row r="267" customFormat="false" ht="13.8" hidden="false" customHeight="false" outlineLevel="0" collapsed="false">
      <c r="A267" s="59" t="n">
        <v>364</v>
      </c>
      <c r="B267" s="1" t="n">
        <v>10</v>
      </c>
      <c r="D267" s="59" t="n">
        <v>364</v>
      </c>
      <c r="E267" s="26" t="n">
        <f aca="false">D267*$E$7*EXP(($E$9-$E$8)*$E$10)</f>
        <v>590.305716</v>
      </c>
      <c r="F267" s="57" t="n">
        <f aca="false">SUMIF($A$12:$A$5722,D267,$B$12:$B$5722)*$F$4/$B$5</f>
        <v>3.57755921256519</v>
      </c>
      <c r="G267" s="57" t="n">
        <f aca="false">G266+F267</f>
        <v>8249.85154417533</v>
      </c>
    </row>
    <row r="268" customFormat="false" ht="13.8" hidden="false" customHeight="false" outlineLevel="0" collapsed="false">
      <c r="A268" s="59" t="n">
        <v>366</v>
      </c>
      <c r="B268" s="1" t="n">
        <v>10</v>
      </c>
      <c r="D268" s="59" t="n">
        <v>366</v>
      </c>
      <c r="E268" s="26" t="n">
        <f aca="false">D268*$E$7*EXP(($E$9-$E$8)*$E$10)</f>
        <v>593.549154</v>
      </c>
      <c r="F268" s="57" t="n">
        <f aca="false">SUMIF($A$12:$A$5722,D268,$B$12:$B$5722)*$F$4/$B$5</f>
        <v>3.57755921256519</v>
      </c>
      <c r="G268" s="57" t="n">
        <f aca="false">G267+F268</f>
        <v>8253.42910338789</v>
      </c>
    </row>
    <row r="269" customFormat="false" ht="13.8" hidden="false" customHeight="false" outlineLevel="0" collapsed="false">
      <c r="A269" s="59" t="n">
        <v>369</v>
      </c>
      <c r="B269" s="1" t="n">
        <v>10</v>
      </c>
      <c r="D269" s="59" t="n">
        <v>369</v>
      </c>
      <c r="E269" s="26" t="n">
        <f aca="false">D269*$E$7*EXP(($E$9-$E$8)*$E$10)</f>
        <v>598.414311</v>
      </c>
      <c r="F269" s="57" t="n">
        <f aca="false">SUMIF($A$12:$A$5722,D269,$B$12:$B$5722)*$F$4/$B$5</f>
        <v>3.57755921256519</v>
      </c>
      <c r="G269" s="57" t="n">
        <f aca="false">G268+F269</f>
        <v>8257.00666260046</v>
      </c>
    </row>
    <row r="270" customFormat="false" ht="13.8" hidden="false" customHeight="false" outlineLevel="0" collapsed="false">
      <c r="A270" s="59" t="n">
        <v>372</v>
      </c>
      <c r="B270" s="1" t="n">
        <v>10</v>
      </c>
      <c r="D270" s="59" t="n">
        <v>372</v>
      </c>
      <c r="E270" s="26" t="n">
        <f aca="false">D270*$E$7*EXP(($E$9-$E$8)*$E$10)</f>
        <v>603.279468</v>
      </c>
      <c r="F270" s="57" t="n">
        <f aca="false">SUMIF($A$12:$A$5722,D270,$B$12:$B$5722)*$F$4/$B$5</f>
        <v>3.57755921256519</v>
      </c>
      <c r="G270" s="57" t="n">
        <f aca="false">G269+F270</f>
        <v>8260.58422181302</v>
      </c>
    </row>
    <row r="271" customFormat="false" ht="13.8" hidden="false" customHeight="false" outlineLevel="0" collapsed="false">
      <c r="A271" s="59" t="n">
        <v>375</v>
      </c>
      <c r="B271" s="1" t="n">
        <v>10</v>
      </c>
      <c r="D271" s="59" t="n">
        <v>375</v>
      </c>
      <c r="E271" s="26" t="n">
        <f aca="false">D271*$E$7*EXP(($E$9-$E$8)*$E$10)</f>
        <v>608.144625</v>
      </c>
      <c r="F271" s="57" t="n">
        <f aca="false">SUMIF($A$12:$A$5722,D271,$B$12:$B$5722)*$F$4/$B$5</f>
        <v>3.57755921256519</v>
      </c>
      <c r="G271" s="57" t="n">
        <f aca="false">G270+F271</f>
        <v>8264.16178102559</v>
      </c>
    </row>
    <row r="272" customFormat="false" ht="13.8" hidden="false" customHeight="false" outlineLevel="0" collapsed="false">
      <c r="A272" s="59" t="n">
        <v>377</v>
      </c>
      <c r="B272" s="1" t="n">
        <v>10</v>
      </c>
      <c r="D272" s="59" t="n">
        <v>377</v>
      </c>
      <c r="E272" s="26" t="n">
        <f aca="false">D272*$E$7*EXP(($E$9-$E$8)*$E$10)</f>
        <v>611.388063</v>
      </c>
      <c r="F272" s="57" t="n">
        <f aca="false">SUMIF($A$12:$A$5722,D272,$B$12:$B$5722)*$F$4/$B$5</f>
        <v>3.57755921256519</v>
      </c>
      <c r="G272" s="57" t="n">
        <f aca="false">G271+F272</f>
        <v>8267.73934023815</v>
      </c>
    </row>
    <row r="273" customFormat="false" ht="13.8" hidden="false" customHeight="false" outlineLevel="0" collapsed="false">
      <c r="A273" s="59" t="n">
        <v>380</v>
      </c>
      <c r="B273" s="1" t="n">
        <v>10</v>
      </c>
      <c r="D273" s="59" t="n">
        <v>380</v>
      </c>
      <c r="E273" s="26" t="n">
        <f aca="false">D273*$E$7*EXP(($E$9-$E$8)*$E$10)</f>
        <v>616.25322</v>
      </c>
      <c r="F273" s="57" t="n">
        <f aca="false">SUMIF($A$12:$A$5722,D273,$B$12:$B$5722)*$F$4/$B$5</f>
        <v>3.57755921256519</v>
      </c>
      <c r="G273" s="57" t="n">
        <f aca="false">G272+F273</f>
        <v>8271.31689945071</v>
      </c>
    </row>
    <row r="274" customFormat="false" ht="13.8" hidden="false" customHeight="false" outlineLevel="0" collapsed="false">
      <c r="A274" s="59" t="n">
        <v>386</v>
      </c>
      <c r="B274" s="1" t="n">
        <v>10</v>
      </c>
      <c r="D274" s="59" t="n">
        <v>386</v>
      </c>
      <c r="E274" s="26" t="n">
        <f aca="false">D274*$E$7*EXP(($E$9-$E$8)*$E$10)</f>
        <v>625.983534</v>
      </c>
      <c r="F274" s="57" t="n">
        <f aca="false">SUMIF($A$12:$A$5722,D274,$B$12:$B$5722)*$F$4/$B$5</f>
        <v>3.57755921256519</v>
      </c>
      <c r="G274" s="57" t="n">
        <f aca="false">G273+F274</f>
        <v>8274.89445866328</v>
      </c>
    </row>
    <row r="275" customFormat="false" ht="13.8" hidden="false" customHeight="false" outlineLevel="0" collapsed="false">
      <c r="A275" s="59" t="n">
        <v>388</v>
      </c>
      <c r="B275" s="1" t="n">
        <v>10</v>
      </c>
      <c r="D275" s="59" t="n">
        <v>388</v>
      </c>
      <c r="E275" s="26" t="n">
        <f aca="false">D275*$E$7*EXP(($E$9-$E$8)*$E$10)</f>
        <v>629.226972</v>
      </c>
      <c r="F275" s="57" t="n">
        <f aca="false">SUMIF($A$12:$A$5722,D275,$B$12:$B$5722)*$F$4/$B$5</f>
        <v>3.57755921256519</v>
      </c>
      <c r="G275" s="57" t="n">
        <f aca="false">G274+F275</f>
        <v>8278.47201787584</v>
      </c>
    </row>
    <row r="276" customFormat="false" ht="13.8" hidden="false" customHeight="false" outlineLevel="0" collapsed="false">
      <c r="A276" s="59" t="n">
        <v>390</v>
      </c>
      <c r="B276" s="1" t="n">
        <v>10</v>
      </c>
      <c r="D276" s="59" t="n">
        <v>390</v>
      </c>
      <c r="E276" s="26" t="n">
        <f aca="false">D276*$E$7*EXP(($E$9-$E$8)*$E$10)</f>
        <v>632.47041</v>
      </c>
      <c r="F276" s="57" t="n">
        <f aca="false">SUMIF($A$12:$A$5722,D276,$B$12:$B$5722)*$F$4/$B$5</f>
        <v>3.57755921256519</v>
      </c>
      <c r="G276" s="57" t="n">
        <f aca="false">G275+F276</f>
        <v>8282.04957708841</v>
      </c>
    </row>
    <row r="277" customFormat="false" ht="13.8" hidden="false" customHeight="false" outlineLevel="0" collapsed="false">
      <c r="A277" s="59" t="n">
        <v>391</v>
      </c>
      <c r="B277" s="1" t="n">
        <v>20</v>
      </c>
      <c r="D277" s="59" t="n">
        <v>391</v>
      </c>
      <c r="E277" s="26" t="n">
        <f aca="false">D277*$E$7*EXP(($E$9-$E$8)*$E$10)</f>
        <v>634.092129</v>
      </c>
      <c r="F277" s="57" t="n">
        <f aca="false">SUMIF($A$12:$A$5722,D277,$B$12:$B$5722)*$F$4/$B$5</f>
        <v>7.15511842513038</v>
      </c>
      <c r="G277" s="57" t="n">
        <f aca="false">G276+F277</f>
        <v>8289.20469551354</v>
      </c>
    </row>
    <row r="278" customFormat="false" ht="13.8" hidden="false" customHeight="false" outlineLevel="0" collapsed="false">
      <c r="A278" s="59" t="n">
        <v>394</v>
      </c>
      <c r="B278" s="1" t="n">
        <v>10</v>
      </c>
      <c r="D278" s="59" t="n">
        <v>394</v>
      </c>
      <c r="E278" s="26" t="n">
        <f aca="false">D278*$E$7*EXP(($E$9-$E$8)*$E$10)</f>
        <v>638.957286</v>
      </c>
      <c r="F278" s="57" t="n">
        <f aca="false">SUMIF($A$12:$A$5722,D278,$B$12:$B$5722)*$F$4/$B$5</f>
        <v>3.57755921256519</v>
      </c>
      <c r="G278" s="57" t="n">
        <f aca="false">G277+F278</f>
        <v>8292.7822547261</v>
      </c>
    </row>
    <row r="279" customFormat="false" ht="13.8" hidden="false" customHeight="false" outlineLevel="0" collapsed="false">
      <c r="A279" s="59" t="n">
        <v>397</v>
      </c>
      <c r="B279" s="1" t="n">
        <v>10</v>
      </c>
      <c r="D279" s="59" t="n">
        <v>397</v>
      </c>
      <c r="E279" s="26" t="n">
        <f aca="false">D279*$E$7*EXP(($E$9-$E$8)*$E$10)</f>
        <v>643.822443</v>
      </c>
      <c r="F279" s="57" t="n">
        <f aca="false">SUMIF($A$12:$A$5722,D279,$B$12:$B$5722)*$F$4/$B$5</f>
        <v>3.57755921256519</v>
      </c>
      <c r="G279" s="57" t="n">
        <f aca="false">G278+F279</f>
        <v>8296.35981393867</v>
      </c>
    </row>
    <row r="280" customFormat="false" ht="13.8" hidden="false" customHeight="false" outlineLevel="0" collapsed="false">
      <c r="A280" s="59" t="n">
        <v>398</v>
      </c>
      <c r="B280" s="1" t="n">
        <v>10</v>
      </c>
      <c r="D280" s="59" t="n">
        <v>398</v>
      </c>
      <c r="E280" s="26" t="n">
        <f aca="false">D280*$E$7*EXP(($E$9-$E$8)*$E$10)</f>
        <v>645.444162</v>
      </c>
      <c r="F280" s="57" t="n">
        <f aca="false">SUMIF($A$12:$A$5722,D280,$B$12:$B$5722)*$F$4/$B$5</f>
        <v>3.57755921256519</v>
      </c>
      <c r="G280" s="57" t="n">
        <f aca="false">G279+F280</f>
        <v>8299.93737315123</v>
      </c>
    </row>
    <row r="281" customFormat="false" ht="13.8" hidden="false" customHeight="false" outlineLevel="0" collapsed="false">
      <c r="A281" s="59" t="n">
        <v>403</v>
      </c>
      <c r="B281" s="1" t="n">
        <v>10</v>
      </c>
      <c r="D281" s="59" t="n">
        <v>403</v>
      </c>
      <c r="E281" s="26" t="n">
        <f aca="false">D281*$E$7*EXP(($E$9-$E$8)*$E$10)</f>
        <v>653.552757</v>
      </c>
      <c r="F281" s="57" t="n">
        <f aca="false">SUMIF($A$12:$A$5722,D281,$B$12:$B$5722)*$F$4/$B$5</f>
        <v>3.57755921256519</v>
      </c>
      <c r="G281" s="57" t="n">
        <f aca="false">G280+F281</f>
        <v>8303.5149323638</v>
      </c>
    </row>
    <row r="282" customFormat="false" ht="13.8" hidden="false" customHeight="false" outlineLevel="0" collapsed="false">
      <c r="A282" s="59" t="n">
        <v>407</v>
      </c>
      <c r="B282" s="1" t="n">
        <v>10</v>
      </c>
      <c r="D282" s="59" t="n">
        <v>407</v>
      </c>
      <c r="E282" s="26" t="n">
        <f aca="false">D282*$E$7*EXP(($E$9-$E$8)*$E$10)</f>
        <v>660.039633</v>
      </c>
      <c r="F282" s="57" t="n">
        <f aca="false">SUMIF($A$12:$A$5722,D282,$B$12:$B$5722)*$F$4/$B$5</f>
        <v>3.57755921256519</v>
      </c>
      <c r="G282" s="57" t="n">
        <f aca="false">G281+F282</f>
        <v>8307.09249157636</v>
      </c>
    </row>
    <row r="283" customFormat="false" ht="13.8" hidden="false" customHeight="false" outlineLevel="0" collapsed="false">
      <c r="A283" s="59" t="n">
        <v>408</v>
      </c>
      <c r="B283" s="1" t="n">
        <v>10</v>
      </c>
      <c r="D283" s="59" t="n">
        <v>408</v>
      </c>
      <c r="E283" s="26" t="n">
        <f aca="false">D283*$E$7*EXP(($E$9-$E$8)*$E$10)</f>
        <v>661.661352</v>
      </c>
      <c r="F283" s="57" t="n">
        <f aca="false">SUMIF($A$12:$A$5722,D283,$B$12:$B$5722)*$F$4/$B$5</f>
        <v>3.57755921256519</v>
      </c>
      <c r="G283" s="57" t="n">
        <f aca="false">G282+F283</f>
        <v>8310.67005078893</v>
      </c>
    </row>
    <row r="284" customFormat="false" ht="13.8" hidden="false" customHeight="false" outlineLevel="0" collapsed="false">
      <c r="A284" s="59" t="n">
        <v>409</v>
      </c>
      <c r="B284" s="1" t="n">
        <v>10</v>
      </c>
      <c r="D284" s="59" t="n">
        <v>409</v>
      </c>
      <c r="E284" s="26" t="n">
        <f aca="false">D284*$E$7*EXP(($E$9-$E$8)*$E$10)</f>
        <v>663.283071</v>
      </c>
      <c r="F284" s="57" t="n">
        <f aca="false">SUMIF($A$12:$A$5722,D284,$B$12:$B$5722)*$F$4/$B$5</f>
        <v>3.57755921256519</v>
      </c>
      <c r="G284" s="57" t="n">
        <f aca="false">G283+F284</f>
        <v>8314.24761000149</v>
      </c>
    </row>
    <row r="285" customFormat="false" ht="13.8" hidden="false" customHeight="false" outlineLevel="0" collapsed="false">
      <c r="A285" s="59" t="n">
        <v>410</v>
      </c>
      <c r="B285" s="1" t="n">
        <v>10</v>
      </c>
      <c r="D285" s="59" t="n">
        <v>410</v>
      </c>
      <c r="E285" s="26" t="n">
        <f aca="false">D285*$E$7*EXP(($E$9-$E$8)*$E$10)</f>
        <v>664.90479</v>
      </c>
      <c r="F285" s="57" t="n">
        <f aca="false">SUMIF($A$12:$A$5722,D285,$B$12:$B$5722)*$F$4/$B$5</f>
        <v>3.57755921256519</v>
      </c>
      <c r="G285" s="57" t="n">
        <f aca="false">G284+F285</f>
        <v>8317.82516921406</v>
      </c>
    </row>
    <row r="286" customFormat="false" ht="13.8" hidden="false" customHeight="false" outlineLevel="0" collapsed="false">
      <c r="A286" s="59" t="n">
        <v>412</v>
      </c>
      <c r="B286" s="1" t="n">
        <v>10</v>
      </c>
      <c r="D286" s="59" t="n">
        <v>412</v>
      </c>
      <c r="E286" s="26" t="n">
        <f aca="false">D286*$E$7*EXP(($E$9-$E$8)*$E$10)</f>
        <v>668.148228</v>
      </c>
      <c r="F286" s="57" t="n">
        <f aca="false">SUMIF($A$12:$A$5722,D286,$B$12:$B$5722)*$F$4/$B$5</f>
        <v>3.57755921256519</v>
      </c>
      <c r="G286" s="57" t="n">
        <f aca="false">G285+F286</f>
        <v>8321.40272842662</v>
      </c>
    </row>
    <row r="287" customFormat="false" ht="13.8" hidden="false" customHeight="false" outlineLevel="0" collapsed="false">
      <c r="A287" s="59" t="n">
        <v>414</v>
      </c>
      <c r="B287" s="1" t="n">
        <v>10</v>
      </c>
      <c r="D287" s="59" t="n">
        <v>414</v>
      </c>
      <c r="E287" s="26" t="n">
        <f aca="false">D287*$E$7*EXP(($E$9-$E$8)*$E$10)</f>
        <v>671.391666</v>
      </c>
      <c r="F287" s="57" t="n">
        <f aca="false">SUMIF($A$12:$A$5722,D287,$B$12:$B$5722)*$F$4/$B$5</f>
        <v>3.57755921256519</v>
      </c>
      <c r="G287" s="57" t="n">
        <f aca="false">G286+F287</f>
        <v>8324.98028763919</v>
      </c>
    </row>
    <row r="288" customFormat="false" ht="13.8" hidden="false" customHeight="false" outlineLevel="0" collapsed="false">
      <c r="A288" s="59" t="n">
        <v>415</v>
      </c>
      <c r="B288" s="1" t="n">
        <v>10</v>
      </c>
      <c r="D288" s="59" t="n">
        <v>415</v>
      </c>
      <c r="E288" s="26" t="n">
        <f aca="false">D288*$E$7*EXP(($E$9-$E$8)*$E$10)</f>
        <v>673.013385</v>
      </c>
      <c r="F288" s="57" t="n">
        <f aca="false">SUMIF($A$12:$A$5722,D288,$B$12:$B$5722)*$F$4/$B$5</f>
        <v>3.57755921256519</v>
      </c>
      <c r="G288" s="57" t="n">
        <f aca="false">G287+F288</f>
        <v>8328.55784685175</v>
      </c>
    </row>
    <row r="289" customFormat="false" ht="13.8" hidden="false" customHeight="false" outlineLevel="0" collapsed="false">
      <c r="A289" s="59" t="n">
        <v>420</v>
      </c>
      <c r="B289" s="1" t="n">
        <v>10</v>
      </c>
      <c r="D289" s="59" t="n">
        <v>420</v>
      </c>
      <c r="E289" s="26" t="n">
        <f aca="false">D289*$E$7*EXP(($E$9-$E$8)*$E$10)</f>
        <v>681.12198</v>
      </c>
      <c r="F289" s="57" t="n">
        <f aca="false">SUMIF($A$12:$A$5722,D289,$B$12:$B$5722)*$F$4/$B$5</f>
        <v>3.57755921256519</v>
      </c>
      <c r="G289" s="57" t="n">
        <f aca="false">G288+F289</f>
        <v>8332.13540606432</v>
      </c>
    </row>
    <row r="290" customFormat="false" ht="13.8" hidden="false" customHeight="false" outlineLevel="0" collapsed="false">
      <c r="A290" s="59" t="n">
        <v>421</v>
      </c>
      <c r="B290" s="1" t="n">
        <v>20</v>
      </c>
      <c r="D290" s="59" t="n">
        <v>421</v>
      </c>
      <c r="E290" s="26" t="n">
        <f aca="false">D290*$E$7*EXP(($E$9-$E$8)*$E$10)</f>
        <v>682.743699</v>
      </c>
      <c r="F290" s="57" t="n">
        <f aca="false">SUMIF($A$12:$A$5722,D290,$B$12:$B$5722)*$F$4/$B$5</f>
        <v>7.15511842513038</v>
      </c>
      <c r="G290" s="57" t="n">
        <f aca="false">G289+F290</f>
        <v>8339.29052448945</v>
      </c>
    </row>
    <row r="291" customFormat="false" ht="13.8" hidden="false" customHeight="false" outlineLevel="0" collapsed="false">
      <c r="A291" s="59" t="n">
        <v>423</v>
      </c>
      <c r="B291" s="1" t="n">
        <v>10</v>
      </c>
      <c r="D291" s="59" t="n">
        <v>423</v>
      </c>
      <c r="E291" s="26" t="n">
        <f aca="false">D291*$E$7*EXP(($E$9-$E$8)*$E$10)</f>
        <v>685.987137</v>
      </c>
      <c r="F291" s="57" t="n">
        <f aca="false">SUMIF($A$12:$A$5722,D291,$B$12:$B$5722)*$F$4/$B$5</f>
        <v>3.57755921256519</v>
      </c>
      <c r="G291" s="57" t="n">
        <f aca="false">G290+F291</f>
        <v>8342.86808370201</v>
      </c>
    </row>
    <row r="292" customFormat="false" ht="13.8" hidden="false" customHeight="false" outlineLevel="0" collapsed="false">
      <c r="A292" s="59" t="n">
        <v>426</v>
      </c>
      <c r="B292" s="1" t="n">
        <v>10</v>
      </c>
      <c r="D292" s="59" t="n">
        <v>426</v>
      </c>
      <c r="E292" s="26" t="n">
        <f aca="false">D292*$E$7*EXP(($E$9-$E$8)*$E$10)</f>
        <v>690.852294</v>
      </c>
      <c r="F292" s="57" t="n">
        <f aca="false">SUMIF($A$12:$A$5722,D292,$B$12:$B$5722)*$F$4/$B$5</f>
        <v>3.57755921256519</v>
      </c>
      <c r="G292" s="57" t="n">
        <f aca="false">G291+F292</f>
        <v>8346.44564291458</v>
      </c>
    </row>
    <row r="293" customFormat="false" ht="13.8" hidden="false" customHeight="false" outlineLevel="0" collapsed="false">
      <c r="A293" s="59" t="n">
        <v>430</v>
      </c>
      <c r="B293" s="1" t="n">
        <v>10</v>
      </c>
      <c r="D293" s="59" t="n">
        <v>430</v>
      </c>
      <c r="E293" s="26" t="n">
        <f aca="false">D293*$E$7*EXP(($E$9-$E$8)*$E$10)</f>
        <v>697.33917</v>
      </c>
      <c r="F293" s="57" t="n">
        <f aca="false">SUMIF($A$12:$A$5722,D293,$B$12:$B$5722)*$F$4/$B$5</f>
        <v>3.57755921256519</v>
      </c>
      <c r="G293" s="57" t="n">
        <f aca="false">G292+F293</f>
        <v>8350.02320212714</v>
      </c>
    </row>
    <row r="294" customFormat="false" ht="13.8" hidden="false" customHeight="false" outlineLevel="0" collapsed="false">
      <c r="A294" s="59" t="n">
        <v>432</v>
      </c>
      <c r="B294" s="1" t="n">
        <v>10</v>
      </c>
      <c r="D294" s="59" t="n">
        <v>432</v>
      </c>
      <c r="E294" s="26" t="n">
        <f aca="false">D294*$E$7*EXP(($E$9-$E$8)*$E$10)</f>
        <v>700.582608</v>
      </c>
      <c r="F294" s="57" t="n">
        <f aca="false">SUMIF($A$12:$A$5722,D294,$B$12:$B$5722)*$F$4/$B$5</f>
        <v>3.57755921256519</v>
      </c>
      <c r="G294" s="57" t="n">
        <f aca="false">G293+F294</f>
        <v>8353.60076133971</v>
      </c>
    </row>
    <row r="295" customFormat="false" ht="13.8" hidden="false" customHeight="false" outlineLevel="0" collapsed="false">
      <c r="A295" s="59" t="n">
        <v>437</v>
      </c>
      <c r="B295" s="1" t="n">
        <v>10</v>
      </c>
      <c r="D295" s="59" t="n">
        <v>437</v>
      </c>
      <c r="E295" s="26" t="n">
        <f aca="false">D295*$E$7*EXP(($E$9-$E$8)*$E$10)</f>
        <v>708.691203</v>
      </c>
      <c r="F295" s="57" t="n">
        <f aca="false">SUMIF($A$12:$A$5722,D295,$B$12:$B$5722)*$F$4/$B$5</f>
        <v>3.57755921256519</v>
      </c>
      <c r="G295" s="57" t="n">
        <f aca="false">G294+F295</f>
        <v>8357.17832055227</v>
      </c>
    </row>
    <row r="296" customFormat="false" ht="13.8" hidden="false" customHeight="false" outlineLevel="0" collapsed="false">
      <c r="A296" s="59" t="n">
        <v>439</v>
      </c>
      <c r="B296" s="1" t="n">
        <v>10</v>
      </c>
      <c r="D296" s="59" t="n">
        <v>439</v>
      </c>
      <c r="E296" s="26" t="n">
        <f aca="false">D296*$E$7*EXP(($E$9-$E$8)*$E$10)</f>
        <v>711.934641</v>
      </c>
      <c r="F296" s="57" t="n">
        <f aca="false">SUMIF($A$12:$A$5722,D296,$B$12:$B$5722)*$F$4/$B$5</f>
        <v>3.57755921256519</v>
      </c>
      <c r="G296" s="57" t="n">
        <f aca="false">G295+F296</f>
        <v>8360.75587976483</v>
      </c>
    </row>
    <row r="297" customFormat="false" ht="13.8" hidden="false" customHeight="false" outlineLevel="0" collapsed="false">
      <c r="A297" s="59" t="n">
        <v>443</v>
      </c>
      <c r="B297" s="1" t="n">
        <v>10</v>
      </c>
      <c r="D297" s="59" t="n">
        <v>443</v>
      </c>
      <c r="E297" s="26" t="n">
        <f aca="false">D297*$E$7*EXP(($E$9-$E$8)*$E$10)</f>
        <v>718.421517</v>
      </c>
      <c r="F297" s="57" t="n">
        <f aca="false">SUMIF($A$12:$A$5722,D297,$B$12:$B$5722)*$F$4/$B$5</f>
        <v>3.57755921256519</v>
      </c>
      <c r="G297" s="57" t="n">
        <f aca="false">G296+F297</f>
        <v>8364.3334389774</v>
      </c>
    </row>
    <row r="298" customFormat="false" ht="13.8" hidden="false" customHeight="false" outlineLevel="0" collapsed="false">
      <c r="A298" s="59" t="n">
        <v>449</v>
      </c>
      <c r="B298" s="1" t="n">
        <v>10</v>
      </c>
      <c r="D298" s="59" t="n">
        <v>449</v>
      </c>
      <c r="E298" s="26" t="n">
        <f aca="false">D298*$E$7*EXP(($E$9-$E$8)*$E$10)</f>
        <v>728.151831</v>
      </c>
      <c r="F298" s="57" t="n">
        <f aca="false">SUMIF($A$12:$A$5722,D298,$B$12:$B$5722)*$F$4/$B$5</f>
        <v>3.57755921256519</v>
      </c>
      <c r="G298" s="57" t="n">
        <f aca="false">G297+F298</f>
        <v>8367.91099818996</v>
      </c>
    </row>
    <row r="299" customFormat="false" ht="13.8" hidden="false" customHeight="false" outlineLevel="0" collapsed="false">
      <c r="A299" s="59" t="n">
        <v>450</v>
      </c>
      <c r="B299" s="1" t="n">
        <v>10</v>
      </c>
      <c r="D299" s="59" t="n">
        <v>450</v>
      </c>
      <c r="E299" s="26" t="n">
        <f aca="false">D299*$E$7*EXP(($E$9-$E$8)*$E$10)</f>
        <v>729.77355</v>
      </c>
      <c r="F299" s="57" t="n">
        <f aca="false">SUMIF($A$12:$A$5722,D299,$B$12:$B$5722)*$F$4/$B$5</f>
        <v>3.57755921256519</v>
      </c>
      <c r="G299" s="57" t="n">
        <f aca="false">G298+F299</f>
        <v>8371.48855740253</v>
      </c>
    </row>
    <row r="300" customFormat="false" ht="13.8" hidden="false" customHeight="false" outlineLevel="0" collapsed="false">
      <c r="A300" s="59" t="n">
        <v>455</v>
      </c>
      <c r="B300" s="1" t="n">
        <v>10</v>
      </c>
      <c r="D300" s="59" t="n">
        <v>455</v>
      </c>
      <c r="E300" s="26" t="n">
        <f aca="false">D300*$E$7*EXP(($E$9-$E$8)*$E$10)</f>
        <v>737.882145</v>
      </c>
      <c r="F300" s="57" t="n">
        <f aca="false">SUMIF($A$12:$A$5722,D300,$B$12:$B$5722)*$F$4/$B$5</f>
        <v>3.57755921256519</v>
      </c>
      <c r="G300" s="57" t="n">
        <f aca="false">G299+F300</f>
        <v>8375.06611661509</v>
      </c>
    </row>
    <row r="301" customFormat="false" ht="13.8" hidden="false" customHeight="false" outlineLevel="0" collapsed="false">
      <c r="A301" s="59" t="n">
        <v>458</v>
      </c>
      <c r="B301" s="1" t="n">
        <v>10</v>
      </c>
      <c r="D301" s="59" t="n">
        <v>458</v>
      </c>
      <c r="E301" s="26" t="n">
        <f aca="false">D301*$E$7*EXP(($E$9-$E$8)*$E$10)</f>
        <v>742.747302</v>
      </c>
      <c r="F301" s="57" t="n">
        <f aca="false">SUMIF($A$12:$A$5722,D301,$B$12:$B$5722)*$F$4/$B$5</f>
        <v>3.57755921256519</v>
      </c>
      <c r="G301" s="57" t="n">
        <f aca="false">G300+F301</f>
        <v>8378.64367582766</v>
      </c>
    </row>
    <row r="302" customFormat="false" ht="13.8" hidden="false" customHeight="false" outlineLevel="0" collapsed="false">
      <c r="A302" s="59" t="n">
        <v>461</v>
      </c>
      <c r="B302" s="1" t="n">
        <v>10</v>
      </c>
      <c r="D302" s="59" t="n">
        <v>461</v>
      </c>
      <c r="E302" s="26" t="n">
        <f aca="false">D302*$E$7*EXP(($E$9-$E$8)*$E$10)</f>
        <v>747.612459</v>
      </c>
      <c r="F302" s="57" t="n">
        <f aca="false">SUMIF($A$12:$A$5722,D302,$B$12:$B$5722)*$F$4/$B$5</f>
        <v>3.57755921256519</v>
      </c>
      <c r="G302" s="57" t="n">
        <f aca="false">G301+F302</f>
        <v>8382.22123504022</v>
      </c>
    </row>
    <row r="303" customFormat="false" ht="13.8" hidden="false" customHeight="false" outlineLevel="0" collapsed="false">
      <c r="A303" s="59" t="n">
        <v>468</v>
      </c>
      <c r="B303" s="1" t="n">
        <v>10</v>
      </c>
      <c r="D303" s="59" t="n">
        <v>468</v>
      </c>
      <c r="E303" s="26" t="n">
        <f aca="false">D303*$E$7*EXP(($E$9-$E$8)*$E$10)</f>
        <v>758.964492</v>
      </c>
      <c r="F303" s="57" t="n">
        <f aca="false">SUMIF($A$12:$A$5722,D303,$B$12:$B$5722)*$F$4/$B$5</f>
        <v>3.57755921256519</v>
      </c>
      <c r="G303" s="57" t="n">
        <f aca="false">G302+F303</f>
        <v>8385.79879425279</v>
      </c>
    </row>
    <row r="304" customFormat="false" ht="13.8" hidden="false" customHeight="false" outlineLevel="0" collapsed="false">
      <c r="A304" s="59" t="n">
        <v>471</v>
      </c>
      <c r="B304" s="1" t="n">
        <v>10</v>
      </c>
      <c r="D304" s="59" t="n">
        <v>471</v>
      </c>
      <c r="E304" s="26" t="n">
        <f aca="false">D304*$E$7*EXP(($E$9-$E$8)*$E$10)</f>
        <v>763.829649</v>
      </c>
      <c r="F304" s="57" t="n">
        <f aca="false">SUMIF($A$12:$A$5722,D304,$B$12:$B$5722)*$F$4/$B$5</f>
        <v>3.57755921256519</v>
      </c>
      <c r="G304" s="57" t="n">
        <f aca="false">G303+F304</f>
        <v>8389.37635346535</v>
      </c>
    </row>
    <row r="305" customFormat="false" ht="13.8" hidden="false" customHeight="false" outlineLevel="0" collapsed="false">
      <c r="A305" s="59" t="n">
        <v>474</v>
      </c>
      <c r="B305" s="1" t="n">
        <v>10</v>
      </c>
      <c r="D305" s="59" t="n">
        <v>474</v>
      </c>
      <c r="E305" s="26" t="n">
        <f aca="false">D305*$E$7*EXP(($E$9-$E$8)*$E$10)</f>
        <v>768.694806</v>
      </c>
      <c r="F305" s="57" t="n">
        <f aca="false">SUMIF($A$12:$A$5722,D305,$B$12:$B$5722)*$F$4/$B$5</f>
        <v>3.57755921256519</v>
      </c>
      <c r="G305" s="57" t="n">
        <f aca="false">G304+F305</f>
        <v>8392.95391267792</v>
      </c>
    </row>
    <row r="306" customFormat="false" ht="13.8" hidden="false" customHeight="false" outlineLevel="0" collapsed="false">
      <c r="A306" s="59" t="n">
        <v>478</v>
      </c>
      <c r="B306" s="1" t="n">
        <v>10</v>
      </c>
      <c r="D306" s="59" t="n">
        <v>478</v>
      </c>
      <c r="E306" s="26" t="n">
        <f aca="false">D306*$E$7*EXP(($E$9-$E$8)*$E$10)</f>
        <v>775.181682</v>
      </c>
      <c r="F306" s="57" t="n">
        <f aca="false">SUMIF($A$12:$A$5722,D306,$B$12:$B$5722)*$F$4/$B$5</f>
        <v>3.57755921256519</v>
      </c>
      <c r="G306" s="57" t="n">
        <f aca="false">G305+F306</f>
        <v>8396.53147189048</v>
      </c>
    </row>
    <row r="307" customFormat="false" ht="13.8" hidden="false" customHeight="false" outlineLevel="0" collapsed="false">
      <c r="A307" s="59" t="n">
        <v>480</v>
      </c>
      <c r="B307" s="1" t="n">
        <v>10</v>
      </c>
      <c r="D307" s="59" t="n">
        <v>480</v>
      </c>
      <c r="E307" s="26" t="n">
        <f aca="false">D307*$E$7*EXP(($E$9-$E$8)*$E$10)</f>
        <v>778.42512</v>
      </c>
      <c r="F307" s="57" t="n">
        <f aca="false">SUMIF($A$12:$A$5722,D307,$B$12:$B$5722)*$F$4/$B$5</f>
        <v>3.57755921256519</v>
      </c>
      <c r="G307" s="57" t="n">
        <f aca="false">G306+F307</f>
        <v>8400.10903110305</v>
      </c>
    </row>
    <row r="308" customFormat="false" ht="13.8" hidden="false" customHeight="false" outlineLevel="0" collapsed="false">
      <c r="A308" s="59" t="n">
        <v>482</v>
      </c>
      <c r="B308" s="1" t="n">
        <v>10</v>
      </c>
      <c r="D308" s="59" t="n">
        <v>482</v>
      </c>
      <c r="E308" s="26" t="n">
        <f aca="false">D308*$E$7*EXP(($E$9-$E$8)*$E$10)</f>
        <v>781.668558</v>
      </c>
      <c r="F308" s="57" t="n">
        <f aca="false">SUMIF($A$12:$A$5722,D308,$B$12:$B$5722)*$F$4/$B$5</f>
        <v>3.57755921256519</v>
      </c>
      <c r="G308" s="57" t="n">
        <f aca="false">G307+F308</f>
        <v>8403.68659031561</v>
      </c>
    </row>
    <row r="309" customFormat="false" ht="13.8" hidden="false" customHeight="false" outlineLevel="0" collapsed="false">
      <c r="A309" s="59" t="n">
        <v>483</v>
      </c>
      <c r="B309" s="1" t="n">
        <v>10</v>
      </c>
      <c r="D309" s="59" t="n">
        <v>483</v>
      </c>
      <c r="E309" s="26" t="n">
        <f aca="false">D309*$E$7*EXP(($E$9-$E$8)*$E$10)</f>
        <v>783.290277</v>
      </c>
      <c r="F309" s="57" t="n">
        <f aca="false">SUMIF($A$12:$A$5722,D309,$B$12:$B$5722)*$F$4/$B$5</f>
        <v>3.57755921256519</v>
      </c>
      <c r="G309" s="57" t="n">
        <f aca="false">G308+F309</f>
        <v>8407.26414952818</v>
      </c>
    </row>
    <row r="310" customFormat="false" ht="13.8" hidden="false" customHeight="false" outlineLevel="0" collapsed="false">
      <c r="A310" s="59" t="n">
        <v>486</v>
      </c>
      <c r="B310" s="1" t="n">
        <v>10</v>
      </c>
      <c r="D310" s="59" t="n">
        <v>486</v>
      </c>
      <c r="E310" s="26" t="n">
        <f aca="false">D310*$E$7*EXP(($E$9-$E$8)*$E$10)</f>
        <v>788.155434</v>
      </c>
      <c r="F310" s="57" t="n">
        <f aca="false">SUMIF($A$12:$A$5722,D310,$B$12:$B$5722)*$F$4/$B$5</f>
        <v>3.57755921256519</v>
      </c>
      <c r="G310" s="57" t="n">
        <f aca="false">G309+F310</f>
        <v>8410.84170874074</v>
      </c>
    </row>
    <row r="311" customFormat="false" ht="13.8" hidden="false" customHeight="false" outlineLevel="0" collapsed="false">
      <c r="A311" s="59" t="n">
        <v>490</v>
      </c>
      <c r="B311" s="1" t="n">
        <v>10</v>
      </c>
      <c r="D311" s="59" t="n">
        <v>490</v>
      </c>
      <c r="E311" s="26" t="n">
        <f aca="false">D311*$E$7*EXP(($E$9-$E$8)*$E$10)</f>
        <v>794.64231</v>
      </c>
      <c r="F311" s="57" t="n">
        <f aca="false">SUMIF($A$12:$A$5722,D311,$B$12:$B$5722)*$F$4/$B$5</f>
        <v>3.57755921256519</v>
      </c>
      <c r="G311" s="57" t="n">
        <f aca="false">G310+F311</f>
        <v>8414.4192679533</v>
      </c>
    </row>
    <row r="312" customFormat="false" ht="13.8" hidden="false" customHeight="false" outlineLevel="0" collapsed="false">
      <c r="A312" s="59" t="n">
        <v>492</v>
      </c>
      <c r="B312" s="1" t="n">
        <v>20</v>
      </c>
      <c r="D312" s="59" t="n">
        <v>492</v>
      </c>
      <c r="E312" s="26" t="n">
        <f aca="false">D312*$E$7*EXP(($E$9-$E$8)*$E$10)</f>
        <v>797.885748</v>
      </c>
      <c r="F312" s="57" t="n">
        <f aca="false">SUMIF($A$12:$A$5722,D312,$B$12:$B$5722)*$F$4/$B$5</f>
        <v>7.15511842513038</v>
      </c>
      <c r="G312" s="57" t="n">
        <f aca="false">G311+F312</f>
        <v>8421.57438637844</v>
      </c>
    </row>
    <row r="313" customFormat="false" ht="13.8" hidden="false" customHeight="false" outlineLevel="0" collapsed="false">
      <c r="A313" s="59" t="n">
        <v>499</v>
      </c>
      <c r="B313" s="1" t="n">
        <v>10</v>
      </c>
      <c r="D313" s="59" t="n">
        <v>499</v>
      </c>
      <c r="E313" s="26" t="n">
        <f aca="false">D313*$E$7*EXP(($E$9-$E$8)*$E$10)</f>
        <v>809.237781</v>
      </c>
      <c r="F313" s="57" t="n">
        <f aca="false">SUMIF($A$12:$A$5722,D313,$B$12:$B$5722)*$F$4/$B$5</f>
        <v>3.57755921256519</v>
      </c>
      <c r="G313" s="57" t="n">
        <f aca="false">G312+F313</f>
        <v>8425.151945591</v>
      </c>
    </row>
    <row r="314" customFormat="false" ht="13.8" hidden="false" customHeight="false" outlineLevel="0" collapsed="false">
      <c r="A314" s="59" t="n">
        <v>505</v>
      </c>
      <c r="B314" s="1" t="n">
        <v>20</v>
      </c>
      <c r="D314" s="59" t="n">
        <v>505</v>
      </c>
      <c r="E314" s="26" t="n">
        <f aca="false">D314*$E$7*EXP(($E$9-$E$8)*$E$10)</f>
        <v>818.968095</v>
      </c>
      <c r="F314" s="57" t="n">
        <f aca="false">SUMIF($A$12:$A$5722,D314,$B$12:$B$5722)*$F$4/$B$5</f>
        <v>7.15511842513038</v>
      </c>
      <c r="G314" s="57" t="n">
        <f aca="false">G313+F314</f>
        <v>8432.30706401613</v>
      </c>
    </row>
    <row r="315" customFormat="false" ht="13.8" hidden="false" customHeight="false" outlineLevel="0" collapsed="false">
      <c r="A315" s="59" t="n">
        <v>511</v>
      </c>
      <c r="B315" s="1" t="n">
        <v>10</v>
      </c>
      <c r="D315" s="59" t="n">
        <v>511</v>
      </c>
      <c r="E315" s="26" t="n">
        <f aca="false">D315*$E$7*EXP(($E$9-$E$8)*$E$10)</f>
        <v>828.698409</v>
      </c>
      <c r="F315" s="57" t="n">
        <f aca="false">SUMIF($A$12:$A$5722,D315,$B$12:$B$5722)*$F$4/$B$5</f>
        <v>3.57755921256519</v>
      </c>
      <c r="G315" s="57" t="n">
        <f aca="false">G314+F315</f>
        <v>8435.8846232287</v>
      </c>
    </row>
    <row r="316" customFormat="false" ht="13.8" hidden="false" customHeight="false" outlineLevel="0" collapsed="false">
      <c r="A316" s="59" t="n">
        <v>514</v>
      </c>
      <c r="B316" s="1" t="n">
        <v>10</v>
      </c>
      <c r="D316" s="59" t="n">
        <v>514</v>
      </c>
      <c r="E316" s="26" t="n">
        <f aca="false">D316*$E$7*EXP(($E$9-$E$8)*$E$10)</f>
        <v>833.563566</v>
      </c>
      <c r="F316" s="57" t="n">
        <f aca="false">SUMIF($A$12:$A$5722,D316,$B$12:$B$5722)*$F$4/$B$5</f>
        <v>3.57755921256519</v>
      </c>
      <c r="G316" s="57" t="n">
        <f aca="false">G315+F316</f>
        <v>8439.46218244126</v>
      </c>
    </row>
    <row r="317" customFormat="false" ht="13.8" hidden="false" customHeight="false" outlineLevel="0" collapsed="false">
      <c r="A317" s="59" t="n">
        <v>516</v>
      </c>
      <c r="B317" s="1" t="n">
        <v>10</v>
      </c>
      <c r="D317" s="59" t="n">
        <v>516</v>
      </c>
      <c r="E317" s="26" t="n">
        <f aca="false">D317*$E$7*EXP(($E$9-$E$8)*$E$10)</f>
        <v>836.807004</v>
      </c>
      <c r="F317" s="57" t="n">
        <f aca="false">SUMIF($A$12:$A$5722,D317,$B$12:$B$5722)*$F$4/$B$5</f>
        <v>3.57755921256519</v>
      </c>
      <c r="G317" s="57" t="n">
        <f aca="false">G316+F317</f>
        <v>8443.03974165383</v>
      </c>
    </row>
    <row r="318" customFormat="false" ht="13.8" hidden="false" customHeight="false" outlineLevel="0" collapsed="false">
      <c r="A318" s="59" t="n">
        <v>518</v>
      </c>
      <c r="B318" s="1" t="n">
        <v>10</v>
      </c>
      <c r="D318" s="59" t="n">
        <v>518</v>
      </c>
      <c r="E318" s="26" t="n">
        <f aca="false">D318*$E$7*EXP(($E$9-$E$8)*$E$10)</f>
        <v>840.050442</v>
      </c>
      <c r="F318" s="57" t="n">
        <f aca="false">SUMIF($A$12:$A$5722,D318,$B$12:$B$5722)*$F$4/$B$5</f>
        <v>3.57755921256519</v>
      </c>
      <c r="G318" s="57" t="n">
        <f aca="false">G317+F318</f>
        <v>8446.61730086639</v>
      </c>
    </row>
    <row r="319" customFormat="false" ht="13.8" hidden="false" customHeight="false" outlineLevel="0" collapsed="false">
      <c r="A319" s="59" t="n">
        <v>524</v>
      </c>
      <c r="B319" s="1" t="n">
        <v>10</v>
      </c>
      <c r="D319" s="59" t="n">
        <v>524</v>
      </c>
      <c r="E319" s="26" t="n">
        <f aca="false">D319*$E$7*EXP(($E$9-$E$8)*$E$10)</f>
        <v>849.780756</v>
      </c>
      <c r="F319" s="57" t="n">
        <f aca="false">SUMIF($A$12:$A$5722,D319,$B$12:$B$5722)*$F$4/$B$5</f>
        <v>3.57755921256519</v>
      </c>
      <c r="G319" s="57" t="n">
        <f aca="false">G318+F319</f>
        <v>8450.19486007896</v>
      </c>
    </row>
    <row r="320" customFormat="false" ht="13.8" hidden="false" customHeight="false" outlineLevel="0" collapsed="false">
      <c r="A320" s="59" t="n">
        <v>526</v>
      </c>
      <c r="B320" s="1" t="n">
        <v>10</v>
      </c>
      <c r="D320" s="59" t="n">
        <v>526</v>
      </c>
      <c r="E320" s="26" t="n">
        <f aca="false">D320*$E$7*EXP(($E$9-$E$8)*$E$10)</f>
        <v>853.024194</v>
      </c>
      <c r="F320" s="57" t="n">
        <f aca="false">SUMIF($A$12:$A$5722,D320,$B$12:$B$5722)*$F$4/$B$5</f>
        <v>3.57755921256519</v>
      </c>
      <c r="G320" s="57" t="n">
        <f aca="false">G319+F320</f>
        <v>8453.77241929152</v>
      </c>
    </row>
    <row r="321" customFormat="false" ht="13.8" hidden="false" customHeight="false" outlineLevel="0" collapsed="false">
      <c r="A321" s="59" t="n">
        <v>531</v>
      </c>
      <c r="B321" s="1" t="n">
        <v>10</v>
      </c>
      <c r="D321" s="59" t="n">
        <v>531</v>
      </c>
      <c r="E321" s="26" t="n">
        <f aca="false">D321*$E$7*EXP(($E$9-$E$8)*$E$10)</f>
        <v>861.132789</v>
      </c>
      <c r="F321" s="57" t="n">
        <f aca="false">SUMIF($A$12:$A$5722,D321,$B$12:$B$5722)*$F$4/$B$5</f>
        <v>3.57755921256519</v>
      </c>
      <c r="G321" s="57" t="n">
        <f aca="false">G320+F321</f>
        <v>8457.34997850408</v>
      </c>
    </row>
    <row r="322" customFormat="false" ht="13.8" hidden="false" customHeight="false" outlineLevel="0" collapsed="false">
      <c r="A322" s="59" t="n">
        <v>535</v>
      </c>
      <c r="B322" s="1" t="n">
        <v>10</v>
      </c>
      <c r="D322" s="59" t="n">
        <v>535</v>
      </c>
      <c r="E322" s="26" t="n">
        <f aca="false">D322*$E$7*EXP(($E$9-$E$8)*$E$10)</f>
        <v>867.619665</v>
      </c>
      <c r="F322" s="57" t="n">
        <f aca="false">SUMIF($A$12:$A$5722,D322,$B$12:$B$5722)*$F$4/$B$5</f>
        <v>3.57755921256519</v>
      </c>
      <c r="G322" s="57" t="n">
        <f aca="false">G321+F322</f>
        <v>8460.92753771665</v>
      </c>
    </row>
    <row r="323" customFormat="false" ht="13.8" hidden="false" customHeight="false" outlineLevel="0" collapsed="false">
      <c r="A323" s="59" t="n">
        <v>536</v>
      </c>
      <c r="B323" s="1" t="n">
        <v>10</v>
      </c>
      <c r="D323" s="59" t="n">
        <v>536</v>
      </c>
      <c r="E323" s="26" t="n">
        <f aca="false">D323*$E$7*EXP(($E$9-$E$8)*$E$10)</f>
        <v>869.241384</v>
      </c>
      <c r="F323" s="57" t="n">
        <f aca="false">SUMIF($A$12:$A$5722,D323,$B$12:$B$5722)*$F$4/$B$5</f>
        <v>3.57755921256519</v>
      </c>
      <c r="G323" s="57" t="n">
        <f aca="false">G322+F323</f>
        <v>8464.50509692921</v>
      </c>
    </row>
    <row r="324" customFormat="false" ht="13.8" hidden="false" customHeight="false" outlineLevel="0" collapsed="false">
      <c r="A324" s="59" t="n">
        <v>537</v>
      </c>
      <c r="B324" s="1" t="n">
        <v>10</v>
      </c>
      <c r="D324" s="59" t="n">
        <v>537</v>
      </c>
      <c r="E324" s="26" t="n">
        <f aca="false">D324*$E$7*EXP(($E$9-$E$8)*$E$10)</f>
        <v>870.863103</v>
      </c>
      <c r="F324" s="57" t="n">
        <f aca="false">SUMIF($A$12:$A$5722,D324,$B$12:$B$5722)*$F$4/$B$5</f>
        <v>3.57755921256519</v>
      </c>
      <c r="G324" s="57" t="n">
        <f aca="false">G323+F324</f>
        <v>8468.08265614178</v>
      </c>
    </row>
    <row r="325" customFormat="false" ht="13.8" hidden="false" customHeight="false" outlineLevel="0" collapsed="false">
      <c r="A325" s="59" t="n">
        <v>539</v>
      </c>
      <c r="B325" s="1" t="n">
        <v>10</v>
      </c>
      <c r="D325" s="59" t="n">
        <v>539</v>
      </c>
      <c r="E325" s="26" t="n">
        <f aca="false">D325*$E$7*EXP(($E$9-$E$8)*$E$10)</f>
        <v>874.106541</v>
      </c>
      <c r="F325" s="57" t="n">
        <f aca="false">SUMIF($A$12:$A$5722,D325,$B$12:$B$5722)*$F$4/$B$5</f>
        <v>3.57755921256519</v>
      </c>
      <c r="G325" s="57" t="n">
        <f aca="false">G324+F325</f>
        <v>8471.66021535434</v>
      </c>
    </row>
    <row r="326" customFormat="false" ht="13.8" hidden="false" customHeight="false" outlineLevel="0" collapsed="false">
      <c r="A326" s="59" t="n">
        <v>544</v>
      </c>
      <c r="B326" s="1" t="n">
        <v>10</v>
      </c>
      <c r="D326" s="59" t="n">
        <v>544</v>
      </c>
      <c r="E326" s="26" t="n">
        <f aca="false">D326*$E$7*EXP(($E$9-$E$8)*$E$10)</f>
        <v>882.215136</v>
      </c>
      <c r="F326" s="57" t="n">
        <f aca="false">SUMIF($A$12:$A$5722,D326,$B$12:$B$5722)*$F$4/$B$5</f>
        <v>3.57755921256519</v>
      </c>
      <c r="G326" s="57" t="n">
        <f aca="false">G325+F326</f>
        <v>8475.23777456691</v>
      </c>
    </row>
    <row r="327" customFormat="false" ht="13.8" hidden="false" customHeight="false" outlineLevel="0" collapsed="false">
      <c r="A327" s="59" t="n">
        <v>550</v>
      </c>
      <c r="B327" s="1" t="n">
        <v>10</v>
      </c>
      <c r="D327" s="59" t="n">
        <v>550</v>
      </c>
      <c r="E327" s="26" t="n">
        <f aca="false">D327*$E$7*EXP(($E$9-$E$8)*$E$10)</f>
        <v>891.94545</v>
      </c>
      <c r="F327" s="57" t="n">
        <f aca="false">SUMIF($A$12:$A$5722,D327,$B$12:$B$5722)*$F$4/$B$5</f>
        <v>3.57755921256519</v>
      </c>
      <c r="G327" s="57" t="n">
        <f aca="false">G326+F327</f>
        <v>8478.81533377947</v>
      </c>
    </row>
    <row r="328" customFormat="false" ht="13.8" hidden="false" customHeight="false" outlineLevel="0" collapsed="false">
      <c r="A328" s="59" t="n">
        <v>557</v>
      </c>
      <c r="B328" s="1" t="n">
        <v>10</v>
      </c>
      <c r="D328" s="59" t="n">
        <v>557</v>
      </c>
      <c r="E328" s="26" t="n">
        <f aca="false">D328*$E$7*EXP(($E$9-$E$8)*$E$10)</f>
        <v>903.297483</v>
      </c>
      <c r="F328" s="57" t="n">
        <f aca="false">SUMIF($A$12:$A$5722,D328,$B$12:$B$5722)*$F$4/$B$5</f>
        <v>3.57755921256519</v>
      </c>
      <c r="G328" s="57" t="n">
        <f aca="false">G327+F328</f>
        <v>8482.39289299204</v>
      </c>
    </row>
    <row r="329" customFormat="false" ht="13.8" hidden="false" customHeight="false" outlineLevel="0" collapsed="false">
      <c r="A329" s="59" t="n">
        <v>559</v>
      </c>
      <c r="B329" s="1" t="n">
        <v>10</v>
      </c>
      <c r="D329" s="59" t="n">
        <v>559</v>
      </c>
      <c r="E329" s="26" t="n">
        <f aca="false">D329*$E$7*EXP(($E$9-$E$8)*$E$10)</f>
        <v>906.540921</v>
      </c>
      <c r="F329" s="57" t="n">
        <f aca="false">SUMIF($A$12:$A$5722,D329,$B$12:$B$5722)*$F$4/$B$5</f>
        <v>3.57755921256519</v>
      </c>
      <c r="G329" s="57" t="n">
        <f aca="false">G328+F329</f>
        <v>8485.9704522046</v>
      </c>
    </row>
    <row r="330" customFormat="false" ht="13.8" hidden="false" customHeight="false" outlineLevel="0" collapsed="false">
      <c r="A330" s="59" t="n">
        <v>564</v>
      </c>
      <c r="B330" s="1" t="n">
        <v>10</v>
      </c>
      <c r="D330" s="59" t="n">
        <v>564</v>
      </c>
      <c r="E330" s="26" t="n">
        <f aca="false">D330*$E$7*EXP(($E$9-$E$8)*$E$10)</f>
        <v>914.649516</v>
      </c>
      <c r="F330" s="57" t="n">
        <f aca="false">SUMIF($A$12:$A$5722,D330,$B$12:$B$5722)*$F$4/$B$5</f>
        <v>3.57755921256519</v>
      </c>
      <c r="G330" s="57" t="n">
        <f aca="false">G329+F330</f>
        <v>8489.54801141717</v>
      </c>
    </row>
    <row r="331" customFormat="false" ht="13.8" hidden="false" customHeight="false" outlineLevel="0" collapsed="false">
      <c r="A331" s="59" t="n">
        <v>565</v>
      </c>
      <c r="B331" s="1" t="n">
        <v>20</v>
      </c>
      <c r="D331" s="59" t="n">
        <v>565</v>
      </c>
      <c r="E331" s="26" t="n">
        <f aca="false">D331*$E$7*EXP(($E$9-$E$8)*$E$10)</f>
        <v>916.271235</v>
      </c>
      <c r="F331" s="57" t="n">
        <f aca="false">SUMIF($A$12:$A$5722,D331,$B$12:$B$5722)*$F$4/$B$5</f>
        <v>7.15511842513038</v>
      </c>
      <c r="G331" s="57" t="n">
        <f aca="false">G330+F331</f>
        <v>8496.7031298423</v>
      </c>
    </row>
    <row r="332" customFormat="false" ht="13.8" hidden="false" customHeight="false" outlineLevel="0" collapsed="false">
      <c r="A332" s="59" t="n">
        <v>566</v>
      </c>
      <c r="B332" s="1" t="n">
        <v>10</v>
      </c>
      <c r="D332" s="59" t="n">
        <v>566</v>
      </c>
      <c r="E332" s="26" t="n">
        <f aca="false">D332*$E$7*EXP(($E$9-$E$8)*$E$10)</f>
        <v>917.892954</v>
      </c>
      <c r="F332" s="57" t="n">
        <f aca="false">SUMIF($A$12:$A$5722,D332,$B$12:$B$5722)*$F$4/$B$5</f>
        <v>3.57755921256519</v>
      </c>
      <c r="G332" s="57" t="n">
        <f aca="false">G331+F332</f>
        <v>8500.28068905486</v>
      </c>
    </row>
    <row r="333" customFormat="false" ht="13.8" hidden="false" customHeight="false" outlineLevel="0" collapsed="false">
      <c r="A333" s="59" t="n">
        <v>571</v>
      </c>
      <c r="B333" s="1" t="n">
        <v>10</v>
      </c>
      <c r="D333" s="59" t="n">
        <v>571</v>
      </c>
      <c r="E333" s="26" t="n">
        <f aca="false">D333*$E$7*EXP(($E$9-$E$8)*$E$10)</f>
        <v>926.001549</v>
      </c>
      <c r="F333" s="57" t="n">
        <f aca="false">SUMIF($A$12:$A$5722,D333,$B$12:$B$5722)*$F$4/$B$5</f>
        <v>3.57755921256519</v>
      </c>
      <c r="G333" s="57" t="n">
        <f aca="false">G332+F333</f>
        <v>8503.85824826743</v>
      </c>
    </row>
    <row r="334" customFormat="false" ht="13.8" hidden="false" customHeight="false" outlineLevel="0" collapsed="false">
      <c r="A334" s="59" t="n">
        <v>575</v>
      </c>
      <c r="B334" s="1" t="n">
        <v>10</v>
      </c>
      <c r="D334" s="59" t="n">
        <v>575</v>
      </c>
      <c r="E334" s="26" t="n">
        <f aca="false">D334*$E$7*EXP(($E$9-$E$8)*$E$10)</f>
        <v>932.488425</v>
      </c>
      <c r="F334" s="57" t="n">
        <f aca="false">SUMIF($A$12:$A$5722,D334,$B$12:$B$5722)*$F$4/$B$5</f>
        <v>3.57755921256519</v>
      </c>
      <c r="G334" s="57" t="n">
        <f aca="false">G333+F334</f>
        <v>8507.43580747999</v>
      </c>
    </row>
    <row r="335" customFormat="false" ht="13.8" hidden="false" customHeight="false" outlineLevel="0" collapsed="false">
      <c r="A335" s="59" t="n">
        <v>577</v>
      </c>
      <c r="B335" s="1" t="n">
        <v>10</v>
      </c>
      <c r="D335" s="59" t="n">
        <v>577</v>
      </c>
      <c r="E335" s="26" t="n">
        <f aca="false">D335*$E$7*EXP(($E$9-$E$8)*$E$10)</f>
        <v>935.731863</v>
      </c>
      <c r="F335" s="57" t="n">
        <f aca="false">SUMIF($A$12:$A$5722,D335,$B$12:$B$5722)*$F$4/$B$5</f>
        <v>3.57755921256519</v>
      </c>
      <c r="G335" s="57" t="n">
        <f aca="false">G334+F335</f>
        <v>8511.01336669256</v>
      </c>
    </row>
    <row r="336" customFormat="false" ht="13.8" hidden="false" customHeight="false" outlineLevel="0" collapsed="false">
      <c r="A336" s="59" t="n">
        <v>582</v>
      </c>
      <c r="B336" s="1" t="n">
        <v>10</v>
      </c>
      <c r="D336" s="59" t="n">
        <v>582</v>
      </c>
      <c r="E336" s="26" t="n">
        <f aca="false">D336*$E$7*EXP(($E$9-$E$8)*$E$10)</f>
        <v>943.840458</v>
      </c>
      <c r="F336" s="57" t="n">
        <f aca="false">SUMIF($A$12:$A$5722,D336,$B$12:$B$5722)*$F$4/$B$5</f>
        <v>3.57755921256519</v>
      </c>
      <c r="G336" s="57" t="n">
        <f aca="false">G335+F336</f>
        <v>8514.59092590512</v>
      </c>
    </row>
    <row r="337" customFormat="false" ht="13.8" hidden="false" customHeight="false" outlineLevel="0" collapsed="false">
      <c r="A337" s="59" t="n">
        <v>584</v>
      </c>
      <c r="B337" s="1" t="n">
        <v>10</v>
      </c>
      <c r="D337" s="59" t="n">
        <v>584</v>
      </c>
      <c r="E337" s="26" t="n">
        <f aca="false">D337*$E$7*EXP(($E$9-$E$8)*$E$10)</f>
        <v>947.083896</v>
      </c>
      <c r="F337" s="57" t="n">
        <f aca="false">SUMIF($A$12:$A$5722,D337,$B$12:$B$5722)*$F$4/$B$5</f>
        <v>3.57755921256519</v>
      </c>
      <c r="G337" s="57" t="n">
        <f aca="false">G336+F337</f>
        <v>8518.16848511769</v>
      </c>
    </row>
    <row r="338" customFormat="false" ht="13.8" hidden="false" customHeight="false" outlineLevel="0" collapsed="false">
      <c r="A338" s="59" t="n">
        <v>591</v>
      </c>
      <c r="B338" s="1" t="n">
        <v>20</v>
      </c>
      <c r="D338" s="59" t="n">
        <v>591</v>
      </c>
      <c r="E338" s="26" t="n">
        <f aca="false">D338*$E$7*EXP(($E$9-$E$8)*$E$10)</f>
        <v>958.435929</v>
      </c>
      <c r="F338" s="57" t="n">
        <f aca="false">SUMIF($A$12:$A$5722,D338,$B$12:$B$5722)*$F$4/$B$5</f>
        <v>7.15511842513038</v>
      </c>
      <c r="G338" s="57" t="n">
        <f aca="false">G337+F338</f>
        <v>8525.32360354282</v>
      </c>
    </row>
    <row r="339" customFormat="false" ht="13.8" hidden="false" customHeight="false" outlineLevel="0" collapsed="false">
      <c r="A339" s="59" t="n">
        <v>597</v>
      </c>
      <c r="B339" s="1" t="n">
        <v>10</v>
      </c>
      <c r="D339" s="59" t="n">
        <v>597</v>
      </c>
      <c r="E339" s="26" t="n">
        <f aca="false">D339*$E$7*EXP(($E$9-$E$8)*$E$10)</f>
        <v>968.166243</v>
      </c>
      <c r="F339" s="57" t="n">
        <f aca="false">SUMIF($A$12:$A$5722,D339,$B$12:$B$5722)*$F$4/$B$5</f>
        <v>3.57755921256519</v>
      </c>
      <c r="G339" s="57" t="n">
        <f aca="false">G338+F339</f>
        <v>8528.90116275538</v>
      </c>
    </row>
    <row r="340" customFormat="false" ht="13.8" hidden="false" customHeight="false" outlineLevel="0" collapsed="false">
      <c r="A340" s="59" t="n">
        <v>598</v>
      </c>
      <c r="B340" s="1" t="n">
        <v>10</v>
      </c>
      <c r="D340" s="59" t="n">
        <v>598</v>
      </c>
      <c r="E340" s="26" t="n">
        <f aca="false">D340*$E$7*EXP(($E$9-$E$8)*$E$10)</f>
        <v>969.787962</v>
      </c>
      <c r="F340" s="57" t="n">
        <f aca="false">SUMIF($A$12:$A$5722,D340,$B$12:$B$5722)*$F$4/$B$5</f>
        <v>3.57755921256519</v>
      </c>
      <c r="G340" s="57" t="n">
        <f aca="false">G339+F340</f>
        <v>8532.47872196795</v>
      </c>
    </row>
    <row r="341" customFormat="false" ht="13.8" hidden="false" customHeight="false" outlineLevel="0" collapsed="false">
      <c r="A341" s="59" t="n">
        <v>605</v>
      </c>
      <c r="B341" s="1" t="n">
        <v>20</v>
      </c>
      <c r="D341" s="59" t="n">
        <v>605</v>
      </c>
      <c r="E341" s="26" t="n">
        <f aca="false">D341*$E$7*EXP(($E$9-$E$8)*$E$10)</f>
        <v>981.139995</v>
      </c>
      <c r="F341" s="57" t="n">
        <f aca="false">SUMIF($A$12:$A$5722,D341,$B$12:$B$5722)*$F$4/$B$5</f>
        <v>7.15511842513038</v>
      </c>
      <c r="G341" s="57" t="n">
        <f aca="false">G340+F341</f>
        <v>8539.63384039308</v>
      </c>
    </row>
    <row r="342" customFormat="false" ht="13.8" hidden="false" customHeight="false" outlineLevel="0" collapsed="false">
      <c r="A342" s="59" t="n">
        <v>612</v>
      </c>
      <c r="B342" s="1" t="n">
        <v>10</v>
      </c>
      <c r="D342" s="59" t="n">
        <v>612</v>
      </c>
      <c r="E342" s="26" t="n">
        <f aca="false">D342*$E$7*EXP(($E$9-$E$8)*$E$10)</f>
        <v>992.492028</v>
      </c>
      <c r="F342" s="57" t="n">
        <f aca="false">SUMIF($A$12:$A$5722,D342,$B$12:$B$5722)*$F$4/$B$5</f>
        <v>3.57755921256519</v>
      </c>
      <c r="G342" s="57" t="n">
        <f aca="false">G341+F342</f>
        <v>8543.21139960564</v>
      </c>
    </row>
    <row r="343" customFormat="false" ht="13.8" hidden="false" customHeight="false" outlineLevel="0" collapsed="false">
      <c r="A343" s="59" t="n">
        <v>619</v>
      </c>
      <c r="B343" s="1" t="n">
        <v>10</v>
      </c>
      <c r="D343" s="59" t="n">
        <v>619</v>
      </c>
      <c r="E343" s="26" t="n">
        <f aca="false">D343*$E$7*EXP(($E$9-$E$8)*$E$10)</f>
        <v>1003.844061</v>
      </c>
      <c r="F343" s="57" t="n">
        <f aca="false">SUMIF($A$12:$A$5722,D343,$B$12:$B$5722)*$F$4/$B$5</f>
        <v>3.57755921256519</v>
      </c>
      <c r="G343" s="57" t="n">
        <f aca="false">G342+F343</f>
        <v>8546.78895881821</v>
      </c>
    </row>
    <row r="344" customFormat="false" ht="13.8" hidden="false" customHeight="false" outlineLevel="0" collapsed="false">
      <c r="A344" s="59" t="n">
        <v>621</v>
      </c>
      <c r="B344" s="1" t="n">
        <v>10</v>
      </c>
      <c r="D344" s="59" t="n">
        <v>621</v>
      </c>
      <c r="E344" s="26" t="n">
        <f aca="false">D344*$E$7*EXP(($E$9-$E$8)*$E$10)</f>
        <v>1007.087499</v>
      </c>
      <c r="F344" s="57" t="n">
        <f aca="false">SUMIF($A$12:$A$5722,D344,$B$12:$B$5722)*$F$4/$B$5</f>
        <v>3.57755921256519</v>
      </c>
      <c r="G344" s="57" t="n">
        <f aca="false">G343+F344</f>
        <v>8550.36651803077</v>
      </c>
    </row>
    <row r="345" customFormat="false" ht="13.8" hidden="false" customHeight="false" outlineLevel="0" collapsed="false">
      <c r="A345" s="59" t="n">
        <v>626</v>
      </c>
      <c r="B345" s="1" t="n">
        <v>10</v>
      </c>
      <c r="D345" s="59" t="n">
        <v>626</v>
      </c>
      <c r="E345" s="26" t="n">
        <f aca="false">D345*$E$7*EXP(($E$9-$E$8)*$E$10)</f>
        <v>1015.196094</v>
      </c>
      <c r="F345" s="57" t="n">
        <f aca="false">SUMIF($A$12:$A$5722,D345,$B$12:$B$5722)*$F$4/$B$5</f>
        <v>3.57755921256519</v>
      </c>
      <c r="G345" s="57" t="n">
        <f aca="false">G344+F345</f>
        <v>8553.94407724334</v>
      </c>
    </row>
    <row r="346" customFormat="false" ht="13.8" hidden="false" customHeight="false" outlineLevel="0" collapsed="false">
      <c r="A346" s="59" t="n">
        <v>629</v>
      </c>
      <c r="B346" s="1" t="n">
        <v>10</v>
      </c>
      <c r="D346" s="59" t="n">
        <v>629</v>
      </c>
      <c r="E346" s="26" t="n">
        <f aca="false">D346*$E$7*EXP(($E$9-$E$8)*$E$10)</f>
        <v>1020.061251</v>
      </c>
      <c r="F346" s="57" t="n">
        <f aca="false">SUMIF($A$12:$A$5722,D346,$B$12:$B$5722)*$F$4/$B$5</f>
        <v>3.57755921256519</v>
      </c>
      <c r="G346" s="57" t="n">
        <f aca="false">G345+F346</f>
        <v>8557.5216364559</v>
      </c>
    </row>
    <row r="347" customFormat="false" ht="13.8" hidden="false" customHeight="false" outlineLevel="0" collapsed="false">
      <c r="A347" s="59" t="n">
        <v>633</v>
      </c>
      <c r="B347" s="1" t="n">
        <v>10</v>
      </c>
      <c r="D347" s="59" t="n">
        <v>633</v>
      </c>
      <c r="E347" s="26" t="n">
        <f aca="false">D347*$E$7*EXP(($E$9-$E$8)*$E$10)</f>
        <v>1026.548127</v>
      </c>
      <c r="F347" s="57" t="n">
        <f aca="false">SUMIF($A$12:$A$5722,D347,$B$12:$B$5722)*$F$4/$B$5</f>
        <v>3.57755921256519</v>
      </c>
      <c r="G347" s="57" t="n">
        <f aca="false">G346+F347</f>
        <v>8561.09919566847</v>
      </c>
    </row>
    <row r="348" customFormat="false" ht="13.8" hidden="false" customHeight="false" outlineLevel="0" collapsed="false">
      <c r="A348" s="59" t="n">
        <v>638</v>
      </c>
      <c r="B348" s="1" t="n">
        <v>10</v>
      </c>
      <c r="D348" s="59" t="n">
        <v>638</v>
      </c>
      <c r="E348" s="26" t="n">
        <f aca="false">D348*$E$7*EXP(($E$9-$E$8)*$E$10)</f>
        <v>1034.656722</v>
      </c>
      <c r="F348" s="57" t="n">
        <f aca="false">SUMIF($A$12:$A$5722,D348,$B$12:$B$5722)*$F$4/$B$5</f>
        <v>3.57755921256519</v>
      </c>
      <c r="G348" s="57" t="n">
        <f aca="false">G347+F348</f>
        <v>8564.67675488103</v>
      </c>
    </row>
    <row r="349" customFormat="false" ht="13.8" hidden="false" customHeight="false" outlineLevel="0" collapsed="false">
      <c r="A349" s="59" t="n">
        <v>640</v>
      </c>
      <c r="B349" s="1" t="n">
        <v>10</v>
      </c>
      <c r="D349" s="59" t="n">
        <v>640</v>
      </c>
      <c r="E349" s="26" t="n">
        <f aca="false">D349*$E$7*EXP(($E$9-$E$8)*$E$10)</f>
        <v>1037.90016</v>
      </c>
      <c r="F349" s="57" t="n">
        <f aca="false">SUMIF($A$12:$A$5722,D349,$B$12:$B$5722)*$F$4/$B$5</f>
        <v>3.57755921256519</v>
      </c>
      <c r="G349" s="57" t="n">
        <f aca="false">G348+F349</f>
        <v>8568.25431409359</v>
      </c>
    </row>
    <row r="350" customFormat="false" ht="13.8" hidden="false" customHeight="false" outlineLevel="0" collapsed="false">
      <c r="A350" s="59" t="n">
        <v>647</v>
      </c>
      <c r="B350" s="1" t="n">
        <v>10</v>
      </c>
      <c r="D350" s="59" t="n">
        <v>647</v>
      </c>
      <c r="E350" s="26" t="n">
        <f aca="false">D350*$E$7*EXP(($E$9-$E$8)*$E$10)</f>
        <v>1049.252193</v>
      </c>
      <c r="F350" s="57" t="n">
        <f aca="false">SUMIF($A$12:$A$5722,D350,$B$12:$B$5722)*$F$4/$B$5</f>
        <v>3.57755921256519</v>
      </c>
      <c r="G350" s="57" t="n">
        <f aca="false">G349+F350</f>
        <v>8571.83187330616</v>
      </c>
    </row>
    <row r="351" customFormat="false" ht="13.8" hidden="false" customHeight="false" outlineLevel="0" collapsed="false">
      <c r="A351" s="59" t="n">
        <v>649</v>
      </c>
      <c r="B351" s="1" t="n">
        <v>10</v>
      </c>
      <c r="D351" s="59" t="n">
        <v>649</v>
      </c>
      <c r="E351" s="26" t="n">
        <f aca="false">D351*$E$7*EXP(($E$9-$E$8)*$E$10)</f>
        <v>1052.495631</v>
      </c>
      <c r="F351" s="57" t="n">
        <f aca="false">SUMIF($A$12:$A$5722,D351,$B$12:$B$5722)*$F$4/$B$5</f>
        <v>3.57755921256519</v>
      </c>
      <c r="G351" s="57" t="n">
        <f aca="false">G350+F351</f>
        <v>8575.40943251872</v>
      </c>
    </row>
    <row r="352" customFormat="false" ht="13.8" hidden="false" customHeight="false" outlineLevel="0" collapsed="false">
      <c r="A352" s="59" t="n">
        <v>653</v>
      </c>
      <c r="B352" s="1" t="n">
        <v>10</v>
      </c>
      <c r="D352" s="59" t="n">
        <v>653</v>
      </c>
      <c r="E352" s="26" t="n">
        <f aca="false">D352*$E$7*EXP(($E$9-$E$8)*$E$10)</f>
        <v>1058.982507</v>
      </c>
      <c r="F352" s="57" t="n">
        <f aca="false">SUMIF($A$12:$A$5722,D352,$B$12:$B$5722)*$F$4/$B$5</f>
        <v>3.57755921256519</v>
      </c>
      <c r="G352" s="57" t="n">
        <f aca="false">G351+F352</f>
        <v>8578.98699173129</v>
      </c>
    </row>
    <row r="353" customFormat="false" ht="13.8" hidden="false" customHeight="false" outlineLevel="0" collapsed="false">
      <c r="A353" s="59" t="n">
        <v>654</v>
      </c>
      <c r="B353" s="1" t="n">
        <v>10</v>
      </c>
      <c r="D353" s="59" t="n">
        <v>654</v>
      </c>
      <c r="E353" s="26" t="n">
        <f aca="false">D353*$E$7*EXP(($E$9-$E$8)*$E$10)</f>
        <v>1060.604226</v>
      </c>
      <c r="F353" s="57" t="n">
        <f aca="false">SUMIF($A$12:$A$5722,D353,$B$12:$B$5722)*$F$4/$B$5</f>
        <v>3.57755921256519</v>
      </c>
      <c r="G353" s="57" t="n">
        <f aca="false">G352+F353</f>
        <v>8582.56455094385</v>
      </c>
    </row>
    <row r="354" customFormat="false" ht="13.8" hidden="false" customHeight="false" outlineLevel="0" collapsed="false">
      <c r="A354" s="59" t="n">
        <v>655</v>
      </c>
      <c r="B354" s="1" t="n">
        <v>250</v>
      </c>
      <c r="D354" s="59" t="n">
        <v>655</v>
      </c>
      <c r="E354" s="26" t="n">
        <f aca="false">D354*$E$7*EXP(($E$9-$E$8)*$E$10)</f>
        <v>1062.225945</v>
      </c>
      <c r="F354" s="57" t="n">
        <f aca="false">SUMIF($A$12:$A$5722,D354,$B$12:$B$5722)*$F$4/$B$5</f>
        <v>89.4389803141297</v>
      </c>
      <c r="G354" s="57" t="n">
        <f aca="false">G353+F354</f>
        <v>8672.00353125798</v>
      </c>
    </row>
    <row r="355" customFormat="false" ht="13.8" hidden="false" customHeight="false" outlineLevel="0" collapsed="false">
      <c r="A355" s="59" t="n">
        <v>661</v>
      </c>
      <c r="B355" s="1" t="n">
        <v>10</v>
      </c>
      <c r="D355" s="59" t="n">
        <v>661</v>
      </c>
      <c r="E355" s="26" t="n">
        <f aca="false">D355*$E$7*EXP(($E$9-$E$8)*$E$10)</f>
        <v>1071.956259</v>
      </c>
      <c r="F355" s="57" t="n">
        <f aca="false">SUMIF($A$12:$A$5722,D355,$B$12:$B$5722)*$F$4/$B$5</f>
        <v>3.57755921256519</v>
      </c>
      <c r="G355" s="57" t="n">
        <f aca="false">G354+F355</f>
        <v>8675.58109047055</v>
      </c>
    </row>
    <row r="356" customFormat="false" ht="13.8" hidden="false" customHeight="false" outlineLevel="0" collapsed="false">
      <c r="A356" s="59" t="n">
        <v>662</v>
      </c>
      <c r="B356" s="1" t="n">
        <v>10</v>
      </c>
      <c r="D356" s="59" t="n">
        <v>662</v>
      </c>
      <c r="E356" s="26" t="n">
        <f aca="false">D356*$E$7*EXP(($E$9-$E$8)*$E$10)</f>
        <v>1073.577978</v>
      </c>
      <c r="F356" s="57" t="n">
        <f aca="false">SUMIF($A$12:$A$5722,D356,$B$12:$B$5722)*$F$4/$B$5</f>
        <v>3.57755921256519</v>
      </c>
      <c r="G356" s="57" t="n">
        <f aca="false">G355+F356</f>
        <v>8679.15864968311</v>
      </c>
    </row>
    <row r="357" customFormat="false" ht="13.8" hidden="false" customHeight="false" outlineLevel="0" collapsed="false">
      <c r="A357" s="59" t="n">
        <v>664</v>
      </c>
      <c r="B357" s="1" t="n">
        <v>10</v>
      </c>
      <c r="D357" s="59" t="n">
        <v>664</v>
      </c>
      <c r="E357" s="26" t="n">
        <f aca="false">D357*$E$7*EXP(($E$9-$E$8)*$E$10)</f>
        <v>1076.821416</v>
      </c>
      <c r="F357" s="57" t="n">
        <f aca="false">SUMIF($A$12:$A$5722,D357,$B$12:$B$5722)*$F$4/$B$5</f>
        <v>3.57755921256519</v>
      </c>
      <c r="G357" s="57" t="n">
        <f aca="false">G356+F357</f>
        <v>8682.73620889568</v>
      </c>
    </row>
    <row r="358" customFormat="false" ht="13.8" hidden="false" customHeight="false" outlineLevel="0" collapsed="false">
      <c r="A358" s="59" t="n">
        <v>669</v>
      </c>
      <c r="B358" s="1" t="n">
        <v>20</v>
      </c>
      <c r="D358" s="59" t="n">
        <v>669</v>
      </c>
      <c r="E358" s="26" t="n">
        <f aca="false">D358*$E$7*EXP(($E$9-$E$8)*$E$10)</f>
        <v>1084.930011</v>
      </c>
      <c r="F358" s="57" t="n">
        <f aca="false">SUMIF($A$12:$A$5722,D358,$B$12:$B$5722)*$F$4/$B$5</f>
        <v>7.15511842513038</v>
      </c>
      <c r="G358" s="57" t="n">
        <f aca="false">G357+F358</f>
        <v>8689.89132732081</v>
      </c>
    </row>
    <row r="359" customFormat="false" ht="13.8" hidden="false" customHeight="false" outlineLevel="0" collapsed="false">
      <c r="A359" s="59" t="n">
        <v>676</v>
      </c>
      <c r="B359" s="1" t="n">
        <v>10</v>
      </c>
      <c r="D359" s="59" t="n">
        <v>676</v>
      </c>
      <c r="E359" s="26" t="n">
        <f aca="false">D359*$E$7*EXP(($E$9-$E$8)*$E$10)</f>
        <v>1096.282044</v>
      </c>
      <c r="F359" s="57" t="n">
        <f aca="false">SUMIF($A$12:$A$5722,D359,$B$12:$B$5722)*$F$4/$B$5</f>
        <v>3.57755921256519</v>
      </c>
      <c r="G359" s="57" t="n">
        <f aca="false">G358+F359</f>
        <v>8693.46888653337</v>
      </c>
    </row>
    <row r="360" customFormat="false" ht="13.8" hidden="false" customHeight="false" outlineLevel="0" collapsed="false">
      <c r="A360" s="59" t="n">
        <v>679</v>
      </c>
      <c r="B360" s="1" t="n">
        <v>10</v>
      </c>
      <c r="D360" s="59" t="n">
        <v>679</v>
      </c>
      <c r="E360" s="26" t="n">
        <f aca="false">D360*$E$7*EXP(($E$9-$E$8)*$E$10)</f>
        <v>1101.147201</v>
      </c>
      <c r="F360" s="57" t="n">
        <f aca="false">SUMIF($A$12:$A$5722,D360,$B$12:$B$5722)*$F$4/$B$5</f>
        <v>3.57755921256519</v>
      </c>
      <c r="G360" s="57" t="n">
        <f aca="false">G359+F360</f>
        <v>8697.04644574594</v>
      </c>
    </row>
    <row r="361" customFormat="false" ht="13.8" hidden="false" customHeight="false" outlineLevel="0" collapsed="false">
      <c r="A361" s="59" t="n">
        <v>684</v>
      </c>
      <c r="B361" s="1" t="n">
        <v>10</v>
      </c>
      <c r="D361" s="59" t="n">
        <v>684</v>
      </c>
      <c r="E361" s="26" t="n">
        <f aca="false">D361*$E$7*EXP(($E$9-$E$8)*$E$10)</f>
        <v>1109.255796</v>
      </c>
      <c r="F361" s="57" t="n">
        <f aca="false">SUMIF($A$12:$A$5722,D361,$B$12:$B$5722)*$F$4/$B$5</f>
        <v>3.57755921256519</v>
      </c>
      <c r="G361" s="57" t="n">
        <f aca="false">G360+F361</f>
        <v>8700.6240049585</v>
      </c>
    </row>
    <row r="362" customFormat="false" ht="13.8" hidden="false" customHeight="false" outlineLevel="0" collapsed="false">
      <c r="A362" s="59" t="n">
        <v>691</v>
      </c>
      <c r="B362" s="1" t="n">
        <v>20</v>
      </c>
      <c r="D362" s="59" t="n">
        <v>691</v>
      </c>
      <c r="E362" s="26" t="n">
        <f aca="false">D362*$E$7*EXP(($E$9-$E$8)*$E$10)</f>
        <v>1120.607829</v>
      </c>
      <c r="F362" s="57" t="n">
        <f aca="false">SUMIF($A$12:$A$5722,D362,$B$12:$B$5722)*$F$4/$B$5</f>
        <v>7.15511842513038</v>
      </c>
      <c r="G362" s="57" t="n">
        <f aca="false">G361+F362</f>
        <v>8707.77912338363</v>
      </c>
    </row>
    <row r="363" customFormat="false" ht="13.8" hidden="false" customHeight="false" outlineLevel="0" collapsed="false">
      <c r="A363" s="59" t="n">
        <v>699</v>
      </c>
      <c r="B363" s="1" t="n">
        <v>10</v>
      </c>
      <c r="D363" s="59" t="n">
        <v>699</v>
      </c>
      <c r="E363" s="26" t="n">
        <f aca="false">D363*$E$7*EXP(($E$9-$E$8)*$E$10)</f>
        <v>1133.581581</v>
      </c>
      <c r="F363" s="57" t="n">
        <f aca="false">SUMIF($A$12:$A$5722,D363,$B$12:$B$5722)*$F$4/$B$5</f>
        <v>3.57755921256519</v>
      </c>
      <c r="G363" s="57" t="n">
        <f aca="false">G362+F363</f>
        <v>8711.3566825962</v>
      </c>
    </row>
    <row r="364" customFormat="false" ht="13.8" hidden="false" customHeight="false" outlineLevel="0" collapsed="false">
      <c r="A364" s="59" t="n">
        <v>704</v>
      </c>
      <c r="B364" s="1" t="n">
        <v>10</v>
      </c>
      <c r="D364" s="59" t="n">
        <v>704</v>
      </c>
      <c r="E364" s="26" t="n">
        <f aca="false">D364*$E$7*EXP(($E$9-$E$8)*$E$10)</f>
        <v>1141.690176</v>
      </c>
      <c r="F364" s="57" t="n">
        <f aca="false">SUMIF($A$12:$A$5722,D364,$B$12:$B$5722)*$F$4/$B$5</f>
        <v>3.57755921256519</v>
      </c>
      <c r="G364" s="57" t="n">
        <f aca="false">G363+F364</f>
        <v>8714.93424180876</v>
      </c>
    </row>
    <row r="365" customFormat="false" ht="13.8" hidden="false" customHeight="false" outlineLevel="0" collapsed="false">
      <c r="A365" s="59" t="n">
        <v>706</v>
      </c>
      <c r="B365" s="1" t="n">
        <v>10</v>
      </c>
      <c r="D365" s="59" t="n">
        <v>706</v>
      </c>
      <c r="E365" s="26" t="n">
        <f aca="false">D365*$E$7*EXP(($E$9-$E$8)*$E$10)</f>
        <v>1144.933614</v>
      </c>
      <c r="F365" s="57" t="n">
        <f aca="false">SUMIF($A$12:$A$5722,D365,$B$12:$B$5722)*$F$4/$B$5</f>
        <v>3.57755921256519</v>
      </c>
      <c r="G365" s="57" t="n">
        <f aca="false">G364+F365</f>
        <v>8718.51180102133</v>
      </c>
    </row>
    <row r="366" customFormat="false" ht="13.8" hidden="false" customHeight="false" outlineLevel="0" collapsed="false">
      <c r="A366" s="59" t="n">
        <v>714</v>
      </c>
      <c r="B366" s="1" t="n">
        <v>10</v>
      </c>
      <c r="D366" s="59" t="n">
        <v>714</v>
      </c>
      <c r="E366" s="26" t="n">
        <f aca="false">D366*$E$7*EXP(($E$9-$E$8)*$E$10)</f>
        <v>1157.907366</v>
      </c>
      <c r="F366" s="57" t="n">
        <f aca="false">SUMIF($A$12:$A$5722,D366,$B$12:$B$5722)*$F$4/$B$5</f>
        <v>3.57755921256519</v>
      </c>
      <c r="G366" s="57" t="n">
        <f aca="false">G365+F366</f>
        <v>8722.08936023389</v>
      </c>
    </row>
    <row r="367" customFormat="false" ht="13.8" hidden="false" customHeight="false" outlineLevel="0" collapsed="false">
      <c r="A367" s="59" t="n">
        <v>715</v>
      </c>
      <c r="B367" s="1" t="n">
        <v>10</v>
      </c>
      <c r="D367" s="59" t="n">
        <v>715</v>
      </c>
      <c r="E367" s="26" t="n">
        <f aca="false">D367*$E$7*EXP(($E$9-$E$8)*$E$10)</f>
        <v>1159.529085</v>
      </c>
      <c r="F367" s="57" t="n">
        <f aca="false">SUMIF($A$12:$A$5722,D367,$B$12:$B$5722)*$F$4/$B$5</f>
        <v>3.57755921256519</v>
      </c>
      <c r="G367" s="57" t="n">
        <f aca="false">G366+F367</f>
        <v>8725.66691944646</v>
      </c>
    </row>
    <row r="368" customFormat="false" ht="13.8" hidden="false" customHeight="false" outlineLevel="0" collapsed="false">
      <c r="A368" s="59" t="n">
        <v>721</v>
      </c>
      <c r="B368" s="1" t="n">
        <v>10</v>
      </c>
      <c r="D368" s="59" t="n">
        <v>721</v>
      </c>
      <c r="E368" s="26" t="n">
        <f aca="false">D368*$E$7*EXP(($E$9-$E$8)*$E$10)</f>
        <v>1169.259399</v>
      </c>
      <c r="F368" s="57" t="n">
        <f aca="false">SUMIF($A$12:$A$5722,D368,$B$12:$B$5722)*$F$4/$B$5</f>
        <v>3.57755921256519</v>
      </c>
      <c r="G368" s="57" t="n">
        <f aca="false">G367+F368</f>
        <v>8729.24447865902</v>
      </c>
    </row>
    <row r="369" customFormat="false" ht="13.8" hidden="false" customHeight="false" outlineLevel="0" collapsed="false">
      <c r="A369" s="59" t="n">
        <v>722</v>
      </c>
      <c r="B369" s="1" t="n">
        <v>10</v>
      </c>
      <c r="D369" s="59" t="n">
        <v>722</v>
      </c>
      <c r="E369" s="26" t="n">
        <f aca="false">D369*$E$7*EXP(($E$9-$E$8)*$E$10)</f>
        <v>1170.881118</v>
      </c>
      <c r="F369" s="57" t="n">
        <f aca="false">SUMIF($A$12:$A$5722,D369,$B$12:$B$5722)*$F$4/$B$5</f>
        <v>3.57755921256519</v>
      </c>
      <c r="G369" s="57" t="n">
        <f aca="false">G368+F369</f>
        <v>8732.82203787159</v>
      </c>
    </row>
    <row r="370" customFormat="false" ht="13.8" hidden="false" customHeight="false" outlineLevel="0" collapsed="false">
      <c r="A370" s="59" t="n">
        <v>729</v>
      </c>
      <c r="B370" s="1" t="n">
        <v>10</v>
      </c>
      <c r="D370" s="59" t="n">
        <v>729</v>
      </c>
      <c r="E370" s="26" t="n">
        <f aca="false">D370*$E$7*EXP(($E$9-$E$8)*$E$10)</f>
        <v>1182.233151</v>
      </c>
      <c r="F370" s="57" t="n">
        <f aca="false">SUMIF($A$12:$A$5722,D370,$B$12:$B$5722)*$F$4/$B$5</f>
        <v>3.57755921256519</v>
      </c>
      <c r="G370" s="57" t="n">
        <f aca="false">G369+F370</f>
        <v>8736.39959708415</v>
      </c>
    </row>
    <row r="371" customFormat="false" ht="13.8" hidden="false" customHeight="false" outlineLevel="0" collapsed="false">
      <c r="A371" s="59" t="n">
        <v>730</v>
      </c>
      <c r="B371" s="1" t="n">
        <v>10</v>
      </c>
      <c r="D371" s="59" t="n">
        <v>730</v>
      </c>
      <c r="E371" s="26" t="n">
        <f aca="false">D371*$E$7*EXP(($E$9-$E$8)*$E$10)</f>
        <v>1183.85487</v>
      </c>
      <c r="F371" s="57" t="n">
        <f aca="false">SUMIF($A$12:$A$5722,D371,$B$12:$B$5722)*$F$4/$B$5</f>
        <v>3.57755921256519</v>
      </c>
      <c r="G371" s="57" t="n">
        <f aca="false">G370+F371</f>
        <v>8739.97715629671</v>
      </c>
    </row>
    <row r="372" customFormat="false" ht="13.8" hidden="false" customHeight="false" outlineLevel="0" collapsed="false">
      <c r="A372" s="59" t="n">
        <v>737</v>
      </c>
      <c r="B372" s="1" t="n">
        <v>10</v>
      </c>
      <c r="D372" s="59" t="n">
        <v>737</v>
      </c>
      <c r="E372" s="26" t="n">
        <f aca="false">D372*$E$7*EXP(($E$9-$E$8)*$E$10)</f>
        <v>1195.206903</v>
      </c>
      <c r="F372" s="57" t="n">
        <f aca="false">SUMIF($A$12:$A$5722,D372,$B$12:$B$5722)*$F$4/$B$5</f>
        <v>3.57755921256519</v>
      </c>
      <c r="G372" s="57" t="n">
        <f aca="false">G371+F372</f>
        <v>8743.55471550928</v>
      </c>
    </row>
    <row r="373" customFormat="false" ht="13.8" hidden="false" customHeight="false" outlineLevel="0" collapsed="false">
      <c r="A373" s="59" t="n">
        <v>744</v>
      </c>
      <c r="B373" s="1" t="n">
        <v>10</v>
      </c>
      <c r="D373" s="59" t="n">
        <v>744</v>
      </c>
      <c r="E373" s="26" t="n">
        <f aca="false">D373*$E$7*EXP(($E$9-$E$8)*$E$10)</f>
        <v>1206.558936</v>
      </c>
      <c r="F373" s="57" t="n">
        <f aca="false">SUMIF($A$12:$A$5722,D373,$B$12:$B$5722)*$F$4/$B$5</f>
        <v>3.57755921256519</v>
      </c>
      <c r="G373" s="57" t="n">
        <f aca="false">G372+F373</f>
        <v>8747.13227472184</v>
      </c>
    </row>
    <row r="374" customFormat="false" ht="13.8" hidden="false" customHeight="false" outlineLevel="0" collapsed="false">
      <c r="A374" s="59" t="n">
        <v>752</v>
      </c>
      <c r="B374" s="1" t="n">
        <v>10</v>
      </c>
      <c r="D374" s="59" t="n">
        <v>752</v>
      </c>
      <c r="E374" s="26" t="n">
        <f aca="false">D374*$E$7*EXP(($E$9-$E$8)*$E$10)</f>
        <v>1219.532688</v>
      </c>
      <c r="F374" s="57" t="n">
        <f aca="false">SUMIF($A$12:$A$5722,D374,$B$12:$B$5722)*$F$4/$B$5</f>
        <v>3.57755921256519</v>
      </c>
      <c r="G374" s="57" t="n">
        <f aca="false">G373+F374</f>
        <v>8750.70983393441</v>
      </c>
    </row>
    <row r="375" customFormat="false" ht="13.8" hidden="false" customHeight="false" outlineLevel="0" collapsed="false">
      <c r="A375" s="59" t="n">
        <v>753</v>
      </c>
      <c r="B375" s="1" t="n">
        <v>10</v>
      </c>
      <c r="D375" s="59" t="n">
        <v>753</v>
      </c>
      <c r="E375" s="26" t="n">
        <f aca="false">D375*$E$7*EXP(($E$9-$E$8)*$E$10)</f>
        <v>1221.154407</v>
      </c>
      <c r="F375" s="57" t="n">
        <f aca="false">SUMIF($A$12:$A$5722,D375,$B$12:$B$5722)*$F$4/$B$5</f>
        <v>3.57755921256519</v>
      </c>
      <c r="G375" s="57" t="n">
        <f aca="false">G374+F375</f>
        <v>8754.28739314697</v>
      </c>
    </row>
    <row r="376" customFormat="false" ht="13.8" hidden="false" customHeight="false" outlineLevel="0" collapsed="false">
      <c r="A376" s="59" t="n">
        <v>756</v>
      </c>
      <c r="B376" s="1" t="n">
        <v>10</v>
      </c>
      <c r="D376" s="59" t="n">
        <v>756</v>
      </c>
      <c r="E376" s="26" t="n">
        <f aca="false">D376*$E$7*EXP(($E$9-$E$8)*$E$10)</f>
        <v>1226.019564</v>
      </c>
      <c r="F376" s="57" t="n">
        <f aca="false">SUMIF($A$12:$A$5722,D376,$B$12:$B$5722)*$F$4/$B$5</f>
        <v>3.57755921256519</v>
      </c>
      <c r="G376" s="57" t="n">
        <f aca="false">G375+F376</f>
        <v>8757.86495235954</v>
      </c>
    </row>
    <row r="377" customFormat="false" ht="13.8" hidden="false" customHeight="false" outlineLevel="0" collapsed="false">
      <c r="A377" s="59" t="n">
        <v>760</v>
      </c>
      <c r="B377" s="1" t="n">
        <v>10</v>
      </c>
      <c r="D377" s="59" t="n">
        <v>760</v>
      </c>
      <c r="E377" s="26" t="n">
        <f aca="false">D377*$E$7*EXP(($E$9-$E$8)*$E$10)</f>
        <v>1232.50644</v>
      </c>
      <c r="F377" s="57" t="n">
        <f aca="false">SUMIF($A$12:$A$5722,D377,$B$12:$B$5722)*$F$4/$B$5</f>
        <v>3.57755921256519</v>
      </c>
      <c r="G377" s="57" t="n">
        <f aca="false">G376+F377</f>
        <v>8761.4425115721</v>
      </c>
    </row>
    <row r="378" customFormat="false" ht="13.8" hidden="false" customHeight="false" outlineLevel="0" collapsed="false">
      <c r="A378" s="59" t="n">
        <v>766</v>
      </c>
      <c r="B378" s="1" t="n">
        <v>10</v>
      </c>
      <c r="D378" s="59" t="n">
        <v>766</v>
      </c>
      <c r="E378" s="26" t="n">
        <f aca="false">D378*$E$7*EXP(($E$9-$E$8)*$E$10)</f>
        <v>1242.236754</v>
      </c>
      <c r="F378" s="57" t="n">
        <f aca="false">SUMIF($A$12:$A$5722,D378,$B$12:$B$5722)*$F$4/$B$5</f>
        <v>3.57755921256519</v>
      </c>
      <c r="G378" s="57" t="n">
        <f aca="false">G377+F378</f>
        <v>8765.02007078467</v>
      </c>
    </row>
    <row r="379" customFormat="false" ht="13.8" hidden="false" customHeight="false" outlineLevel="0" collapsed="false">
      <c r="A379" s="59" t="n">
        <v>768</v>
      </c>
      <c r="B379" s="1" t="n">
        <v>10</v>
      </c>
      <c r="D379" s="59" t="n">
        <v>768</v>
      </c>
      <c r="E379" s="26" t="n">
        <f aca="false">D379*$E$7*EXP(($E$9-$E$8)*$E$10)</f>
        <v>1245.480192</v>
      </c>
      <c r="F379" s="57" t="n">
        <f aca="false">SUMIF($A$12:$A$5722,D379,$B$12:$B$5722)*$F$4/$B$5</f>
        <v>3.57755921256519</v>
      </c>
      <c r="G379" s="57" t="n">
        <f aca="false">G378+F379</f>
        <v>8768.59762999723</v>
      </c>
    </row>
    <row r="380" customFormat="false" ht="13.8" hidden="false" customHeight="false" outlineLevel="0" collapsed="false">
      <c r="A380" s="59" t="n">
        <v>774</v>
      </c>
      <c r="B380" s="1" t="n">
        <v>10</v>
      </c>
      <c r="D380" s="59" t="n">
        <v>774</v>
      </c>
      <c r="E380" s="26" t="n">
        <f aca="false">D380*$E$7*EXP(($E$9-$E$8)*$E$10)</f>
        <v>1255.210506</v>
      </c>
      <c r="F380" s="57" t="n">
        <f aca="false">SUMIF($A$12:$A$5722,D380,$B$12:$B$5722)*$F$4/$B$5</f>
        <v>3.57755921256519</v>
      </c>
      <c r="G380" s="57" t="n">
        <f aca="false">G379+F380</f>
        <v>8772.1751892098</v>
      </c>
    </row>
    <row r="381" customFormat="false" ht="13.8" hidden="false" customHeight="false" outlineLevel="0" collapsed="false">
      <c r="A381" s="59" t="n">
        <v>776</v>
      </c>
      <c r="B381" s="1" t="n">
        <v>10</v>
      </c>
      <c r="D381" s="59" t="n">
        <v>776</v>
      </c>
      <c r="E381" s="26" t="n">
        <f aca="false">D381*$E$7*EXP(($E$9-$E$8)*$E$10)</f>
        <v>1258.453944</v>
      </c>
      <c r="F381" s="57" t="n">
        <f aca="false">SUMIF($A$12:$A$5722,D381,$B$12:$B$5722)*$F$4/$B$5</f>
        <v>3.57755921256519</v>
      </c>
      <c r="G381" s="57" t="n">
        <f aca="false">G380+F381</f>
        <v>8775.75274842236</v>
      </c>
    </row>
    <row r="382" customFormat="false" ht="13.8" hidden="false" customHeight="false" outlineLevel="0" collapsed="false">
      <c r="A382" s="59" t="n">
        <v>783</v>
      </c>
      <c r="B382" s="1" t="n">
        <v>20</v>
      </c>
      <c r="D382" s="59" t="n">
        <v>783</v>
      </c>
      <c r="E382" s="26" t="n">
        <f aca="false">D382*$E$7*EXP(($E$9-$E$8)*$E$10)</f>
        <v>1269.805977</v>
      </c>
      <c r="F382" s="57" t="n">
        <f aca="false">SUMIF($A$12:$A$5722,D382,$B$12:$B$5722)*$F$4/$B$5</f>
        <v>7.15511842513038</v>
      </c>
      <c r="G382" s="57" t="n">
        <f aca="false">G381+F382</f>
        <v>8782.90786684749</v>
      </c>
    </row>
    <row r="383" customFormat="false" ht="13.8" hidden="false" customHeight="false" outlineLevel="0" collapsed="false">
      <c r="A383" s="59" t="n">
        <v>784</v>
      </c>
      <c r="B383" s="1" t="n">
        <v>10</v>
      </c>
      <c r="D383" s="59" t="n">
        <v>784</v>
      </c>
      <c r="E383" s="26" t="n">
        <f aca="false">D383*$E$7*EXP(($E$9-$E$8)*$E$10)</f>
        <v>1271.427696</v>
      </c>
      <c r="F383" s="57" t="n">
        <f aca="false">SUMIF($A$12:$A$5722,D383,$B$12:$B$5722)*$F$4/$B$5</f>
        <v>3.57755921256519</v>
      </c>
      <c r="G383" s="57" t="n">
        <f aca="false">G382+F383</f>
        <v>8786.48542606006</v>
      </c>
    </row>
    <row r="384" customFormat="false" ht="13.8" hidden="false" customHeight="false" outlineLevel="0" collapsed="false">
      <c r="A384" s="59" t="n">
        <v>791</v>
      </c>
      <c r="B384" s="1" t="n">
        <v>10</v>
      </c>
      <c r="D384" s="59" t="n">
        <v>791</v>
      </c>
      <c r="E384" s="26" t="n">
        <f aca="false">D384*$E$7*EXP(($E$9-$E$8)*$E$10)</f>
        <v>1282.779729</v>
      </c>
      <c r="F384" s="57" t="n">
        <f aca="false">SUMIF($A$12:$A$5722,D384,$B$12:$B$5722)*$F$4/$B$5</f>
        <v>3.57755921256519</v>
      </c>
      <c r="G384" s="57" t="n">
        <f aca="false">G383+F384</f>
        <v>8790.06298527262</v>
      </c>
    </row>
    <row r="385" customFormat="false" ht="13.8" hidden="false" customHeight="false" outlineLevel="0" collapsed="false">
      <c r="A385" s="59" t="n">
        <v>799</v>
      </c>
      <c r="B385" s="1" t="n">
        <v>10</v>
      </c>
      <c r="D385" s="59" t="n">
        <v>799</v>
      </c>
      <c r="E385" s="26" t="n">
        <f aca="false">D385*$E$7*EXP(($E$9-$E$8)*$E$10)</f>
        <v>1295.753481</v>
      </c>
      <c r="F385" s="57" t="n">
        <f aca="false">SUMIF($A$12:$A$5722,D385,$B$12:$B$5722)*$F$4/$B$5</f>
        <v>3.57755921256519</v>
      </c>
      <c r="G385" s="57" t="n">
        <f aca="false">G384+F385</f>
        <v>8793.64054448519</v>
      </c>
    </row>
    <row r="386" customFormat="false" ht="13.8" hidden="false" customHeight="false" outlineLevel="0" collapsed="false">
      <c r="A386" s="59" t="n">
        <v>807</v>
      </c>
      <c r="B386" s="1" t="n">
        <v>10</v>
      </c>
      <c r="D386" s="59" t="n">
        <v>807</v>
      </c>
      <c r="E386" s="26" t="n">
        <f aca="false">D386*$E$7*EXP(($E$9-$E$8)*$E$10)</f>
        <v>1308.727233</v>
      </c>
      <c r="F386" s="57" t="n">
        <f aca="false">SUMIF($A$12:$A$5722,D386,$B$12:$B$5722)*$F$4/$B$5</f>
        <v>3.57755921256519</v>
      </c>
      <c r="G386" s="57" t="n">
        <f aca="false">G385+F386</f>
        <v>8797.21810369775</v>
      </c>
    </row>
    <row r="387" customFormat="false" ht="13.8" hidden="false" customHeight="false" outlineLevel="0" collapsed="false">
      <c r="A387" s="59" t="n">
        <v>810</v>
      </c>
      <c r="B387" s="1" t="n">
        <v>10</v>
      </c>
      <c r="D387" s="59" t="n">
        <v>810</v>
      </c>
      <c r="E387" s="26" t="n">
        <f aca="false">D387*$E$7*EXP(($E$9-$E$8)*$E$10)</f>
        <v>1313.59239</v>
      </c>
      <c r="F387" s="57" t="n">
        <f aca="false">SUMIF($A$12:$A$5722,D387,$B$12:$B$5722)*$F$4/$B$5</f>
        <v>3.57755921256519</v>
      </c>
      <c r="G387" s="57" t="n">
        <f aca="false">G386+F387</f>
        <v>8800.79566291032</v>
      </c>
    </row>
    <row r="388" customFormat="false" ht="13.8" hidden="false" customHeight="false" outlineLevel="0" collapsed="false">
      <c r="A388" s="59" t="n">
        <v>815</v>
      </c>
      <c r="B388" s="1" t="n">
        <v>10</v>
      </c>
      <c r="D388" s="59" t="n">
        <v>815</v>
      </c>
      <c r="E388" s="26" t="n">
        <f aca="false">D388*$E$7*EXP(($E$9-$E$8)*$E$10)</f>
        <v>1321.700985</v>
      </c>
      <c r="F388" s="57" t="n">
        <f aca="false">SUMIF($A$12:$A$5722,D388,$B$12:$B$5722)*$F$4/$B$5</f>
        <v>3.57755921256519</v>
      </c>
      <c r="G388" s="57" t="n">
        <f aca="false">G387+F388</f>
        <v>8804.37322212288</v>
      </c>
    </row>
    <row r="389" customFormat="false" ht="13.8" hidden="false" customHeight="false" outlineLevel="0" collapsed="false">
      <c r="A389" s="59" t="n">
        <v>824</v>
      </c>
      <c r="B389" s="1" t="n">
        <v>10</v>
      </c>
      <c r="D389" s="59" t="n">
        <v>824</v>
      </c>
      <c r="E389" s="26" t="n">
        <f aca="false">D389*$E$7*EXP(($E$9-$E$8)*$E$10)</f>
        <v>1336.296456</v>
      </c>
      <c r="F389" s="57" t="n">
        <f aca="false">SUMIF($A$12:$A$5722,D389,$B$12:$B$5722)*$F$4/$B$5</f>
        <v>3.57755921256519</v>
      </c>
      <c r="G389" s="57" t="n">
        <f aca="false">G388+F389</f>
        <v>8807.95078133545</v>
      </c>
    </row>
    <row r="390" customFormat="false" ht="13.8" hidden="false" customHeight="false" outlineLevel="0" collapsed="false">
      <c r="A390" s="59" t="n">
        <v>826</v>
      </c>
      <c r="B390" s="1" t="n">
        <v>10</v>
      </c>
      <c r="D390" s="59" t="n">
        <v>826</v>
      </c>
      <c r="E390" s="26" t="n">
        <f aca="false">D390*$E$7*EXP(($E$9-$E$8)*$E$10)</f>
        <v>1339.539894</v>
      </c>
      <c r="F390" s="57" t="n">
        <f aca="false">SUMIF($A$12:$A$5722,D390,$B$12:$B$5722)*$F$4/$B$5</f>
        <v>3.57755921256519</v>
      </c>
      <c r="G390" s="57" t="n">
        <f aca="false">G389+F390</f>
        <v>8811.52834054801</v>
      </c>
    </row>
    <row r="391" customFormat="false" ht="13.8" hidden="false" customHeight="false" outlineLevel="0" collapsed="false">
      <c r="A391" s="59" t="n">
        <v>832</v>
      </c>
      <c r="B391" s="1" t="n">
        <v>10</v>
      </c>
      <c r="D391" s="59" t="n">
        <v>832</v>
      </c>
      <c r="E391" s="26" t="n">
        <f aca="false">D391*$E$7*EXP(($E$9-$E$8)*$E$10)</f>
        <v>1349.270208</v>
      </c>
      <c r="F391" s="57" t="n">
        <f aca="false">SUMIF($A$12:$A$5722,D391,$B$12:$B$5722)*$F$4/$B$5</f>
        <v>3.57755921256519</v>
      </c>
      <c r="G391" s="57" t="n">
        <f aca="false">G390+F391</f>
        <v>8815.10589976057</v>
      </c>
    </row>
    <row r="392" customFormat="false" ht="13.8" hidden="false" customHeight="false" outlineLevel="0" collapsed="false">
      <c r="A392" s="59" t="n">
        <v>838</v>
      </c>
      <c r="B392" s="1" t="n">
        <v>10</v>
      </c>
      <c r="D392" s="59" t="n">
        <v>838</v>
      </c>
      <c r="E392" s="26" t="n">
        <f aca="false">D392*$E$7*EXP(($E$9-$E$8)*$E$10)</f>
        <v>1359.000522</v>
      </c>
      <c r="F392" s="57" t="n">
        <f aca="false">SUMIF($A$12:$A$5722,D392,$B$12:$B$5722)*$F$4/$B$5</f>
        <v>3.57755921256519</v>
      </c>
      <c r="G392" s="57" t="n">
        <f aca="false">G391+F392</f>
        <v>8818.68345897314</v>
      </c>
    </row>
    <row r="393" customFormat="false" ht="13.8" hidden="false" customHeight="false" outlineLevel="0" collapsed="false">
      <c r="A393" s="59" t="n">
        <v>840</v>
      </c>
      <c r="B393" s="1" t="n">
        <v>10</v>
      </c>
      <c r="D393" s="59" t="n">
        <v>840</v>
      </c>
      <c r="E393" s="26" t="n">
        <f aca="false">D393*$E$7*EXP(($E$9-$E$8)*$E$10)</f>
        <v>1362.24396</v>
      </c>
      <c r="F393" s="57" t="n">
        <f aca="false">SUMIF($A$12:$A$5722,D393,$B$12:$B$5722)*$F$4/$B$5</f>
        <v>3.57755921256519</v>
      </c>
      <c r="G393" s="57" t="n">
        <f aca="false">G392+F393</f>
        <v>8822.2610181857</v>
      </c>
    </row>
    <row r="394" customFormat="false" ht="13.8" hidden="false" customHeight="false" outlineLevel="0" collapsed="false">
      <c r="A394" s="59" t="n">
        <v>847</v>
      </c>
      <c r="B394" s="1" t="n">
        <v>10</v>
      </c>
      <c r="D394" s="59" t="n">
        <v>847</v>
      </c>
      <c r="E394" s="26" t="n">
        <f aca="false">D394*$E$7*EXP(($E$9-$E$8)*$E$10)</f>
        <v>1373.595993</v>
      </c>
      <c r="F394" s="57" t="n">
        <f aca="false">SUMIF($A$12:$A$5722,D394,$B$12:$B$5722)*$F$4/$B$5</f>
        <v>3.57755921256519</v>
      </c>
      <c r="G394" s="57" t="n">
        <f aca="false">G393+F394</f>
        <v>8825.83857739827</v>
      </c>
    </row>
    <row r="395" customFormat="false" ht="13.8" hidden="false" customHeight="false" outlineLevel="0" collapsed="false">
      <c r="A395" s="59" t="n">
        <v>848</v>
      </c>
      <c r="B395" s="1" t="n">
        <v>10</v>
      </c>
      <c r="D395" s="59" t="n">
        <v>848</v>
      </c>
      <c r="E395" s="26" t="n">
        <f aca="false">D395*$E$7*EXP(($E$9-$E$8)*$E$10)</f>
        <v>1375.217712</v>
      </c>
      <c r="F395" s="57" t="n">
        <f aca="false">SUMIF($A$12:$A$5722,D395,$B$12:$B$5722)*$F$4/$B$5</f>
        <v>3.57755921256519</v>
      </c>
      <c r="G395" s="57" t="n">
        <f aca="false">G394+F395</f>
        <v>8829.41613661083</v>
      </c>
    </row>
    <row r="396" customFormat="false" ht="13.8" hidden="false" customHeight="false" outlineLevel="0" collapsed="false">
      <c r="A396" s="59" t="n">
        <v>856</v>
      </c>
      <c r="B396" s="1" t="n">
        <v>20</v>
      </c>
      <c r="D396" s="59" t="n">
        <v>856</v>
      </c>
      <c r="E396" s="26" t="n">
        <f aca="false">D396*$E$7*EXP(($E$9-$E$8)*$E$10)</f>
        <v>1388.191464</v>
      </c>
      <c r="F396" s="57" t="n">
        <f aca="false">SUMIF($A$12:$A$5722,D396,$B$12:$B$5722)*$F$4/$B$5</f>
        <v>7.15511842513038</v>
      </c>
      <c r="G396" s="57" t="n">
        <f aca="false">G395+F396</f>
        <v>8836.57125503596</v>
      </c>
    </row>
    <row r="397" customFormat="false" ht="13.8" hidden="false" customHeight="false" outlineLevel="0" collapsed="false">
      <c r="A397" s="59" t="n">
        <v>865</v>
      </c>
      <c r="B397" s="1" t="n">
        <v>10</v>
      </c>
      <c r="D397" s="59" t="n">
        <v>865</v>
      </c>
      <c r="E397" s="26" t="n">
        <f aca="false">D397*$E$7*EXP(($E$9-$E$8)*$E$10)</f>
        <v>1402.786935</v>
      </c>
      <c r="F397" s="57" t="n">
        <f aca="false">SUMIF($A$12:$A$5722,D397,$B$12:$B$5722)*$F$4/$B$5</f>
        <v>3.57755921256519</v>
      </c>
      <c r="G397" s="57" t="n">
        <f aca="false">G396+F397</f>
        <v>8840.14881424853</v>
      </c>
    </row>
    <row r="398" customFormat="false" ht="13.8" hidden="false" customHeight="false" outlineLevel="0" collapsed="false">
      <c r="A398" s="59" t="n">
        <v>866</v>
      </c>
      <c r="B398" s="1" t="n">
        <v>10</v>
      </c>
      <c r="D398" s="59" t="n">
        <v>866</v>
      </c>
      <c r="E398" s="26" t="n">
        <f aca="false">D398*$E$7*EXP(($E$9-$E$8)*$E$10)</f>
        <v>1404.408654</v>
      </c>
      <c r="F398" s="57" t="n">
        <f aca="false">SUMIF($A$12:$A$5722,D398,$B$12:$B$5722)*$F$4/$B$5</f>
        <v>3.57755921256519</v>
      </c>
      <c r="G398" s="57" t="n">
        <f aca="false">G397+F398</f>
        <v>8843.72637346109</v>
      </c>
    </row>
    <row r="399" customFormat="false" ht="13.8" hidden="false" customHeight="false" outlineLevel="0" collapsed="false">
      <c r="A399" s="59" t="n">
        <v>873</v>
      </c>
      <c r="B399" s="1" t="n">
        <v>10</v>
      </c>
      <c r="D399" s="59" t="n">
        <v>873</v>
      </c>
      <c r="E399" s="26" t="n">
        <f aca="false">D399*$E$7*EXP(($E$9-$E$8)*$E$10)</f>
        <v>1415.760687</v>
      </c>
      <c r="F399" s="57" t="n">
        <f aca="false">SUMIF($A$12:$A$5722,D399,$B$12:$B$5722)*$F$4/$B$5</f>
        <v>3.57755921256519</v>
      </c>
      <c r="G399" s="57" t="n">
        <f aca="false">G398+F399</f>
        <v>8847.30393267366</v>
      </c>
    </row>
    <row r="400" customFormat="false" ht="13.8" hidden="false" customHeight="false" outlineLevel="0" collapsed="false">
      <c r="A400" s="59" t="n">
        <v>881</v>
      </c>
      <c r="B400" s="1" t="n">
        <v>10</v>
      </c>
      <c r="D400" s="59" t="n">
        <v>881</v>
      </c>
      <c r="E400" s="26" t="n">
        <f aca="false">D400*$E$7*EXP(($E$9-$E$8)*$E$10)</f>
        <v>1428.734439</v>
      </c>
      <c r="F400" s="57" t="n">
        <f aca="false">SUMIF($A$12:$A$5722,D400,$B$12:$B$5722)*$F$4/$B$5</f>
        <v>3.57755921256519</v>
      </c>
      <c r="G400" s="57" t="n">
        <f aca="false">G399+F400</f>
        <v>8850.88149188622</v>
      </c>
    </row>
    <row r="401" customFormat="false" ht="13.8" hidden="false" customHeight="false" outlineLevel="0" collapsed="false">
      <c r="A401" s="59" t="n">
        <v>882</v>
      </c>
      <c r="B401" s="1" t="n">
        <v>10</v>
      </c>
      <c r="D401" s="59" t="n">
        <v>882</v>
      </c>
      <c r="E401" s="26" t="n">
        <f aca="false">D401*$E$7*EXP(($E$9-$E$8)*$E$10)</f>
        <v>1430.356158</v>
      </c>
      <c r="F401" s="57" t="n">
        <f aca="false">SUMIF($A$12:$A$5722,D401,$B$12:$B$5722)*$F$4/$B$5</f>
        <v>3.57755921256519</v>
      </c>
      <c r="G401" s="57" t="n">
        <f aca="false">G400+F401</f>
        <v>8854.45905109879</v>
      </c>
    </row>
    <row r="402" customFormat="false" ht="13.8" hidden="false" customHeight="false" outlineLevel="0" collapsed="false">
      <c r="A402" s="59" t="n">
        <v>890</v>
      </c>
      <c r="B402" s="1" t="n">
        <v>20</v>
      </c>
      <c r="D402" s="59" t="n">
        <v>890</v>
      </c>
      <c r="E402" s="26" t="n">
        <f aca="false">D402*$E$7*EXP(($E$9-$E$8)*$E$10)</f>
        <v>1443.32991</v>
      </c>
      <c r="F402" s="57" t="n">
        <f aca="false">SUMIF($A$12:$A$5722,D402,$B$12:$B$5722)*$F$4/$B$5</f>
        <v>7.15511842513038</v>
      </c>
      <c r="G402" s="57" t="n">
        <f aca="false">G401+F402</f>
        <v>8861.61416952392</v>
      </c>
    </row>
    <row r="403" customFormat="false" ht="13.8" hidden="false" customHeight="false" outlineLevel="0" collapsed="false">
      <c r="A403" s="59" t="n">
        <v>894</v>
      </c>
      <c r="B403" s="1" t="n">
        <v>10</v>
      </c>
      <c r="D403" s="59" t="n">
        <v>894</v>
      </c>
      <c r="E403" s="26" t="n">
        <f aca="false">D403*$E$7*EXP(($E$9-$E$8)*$E$10)</f>
        <v>1449.816786</v>
      </c>
      <c r="F403" s="57" t="n">
        <f aca="false">SUMIF($A$12:$A$5722,D403,$B$12:$B$5722)*$F$4/$B$5</f>
        <v>3.57755921256519</v>
      </c>
      <c r="G403" s="57" t="n">
        <f aca="false">G402+F403</f>
        <v>8865.19172873648</v>
      </c>
    </row>
    <row r="404" customFormat="false" ht="13.8" hidden="false" customHeight="false" outlineLevel="0" collapsed="false">
      <c r="A404" s="59" t="n">
        <v>898</v>
      </c>
      <c r="B404" s="1" t="n">
        <v>10</v>
      </c>
      <c r="D404" s="59" t="n">
        <v>898</v>
      </c>
      <c r="E404" s="26" t="n">
        <f aca="false">D404*$E$7*EXP(($E$9-$E$8)*$E$10)</f>
        <v>1456.303662</v>
      </c>
      <c r="F404" s="57" t="n">
        <f aca="false">SUMIF($A$12:$A$5722,D404,$B$12:$B$5722)*$F$4/$B$5</f>
        <v>3.57755921256519</v>
      </c>
      <c r="G404" s="57" t="n">
        <f aca="false">G403+F404</f>
        <v>8868.76928794905</v>
      </c>
    </row>
    <row r="405" customFormat="false" ht="13.8" hidden="false" customHeight="false" outlineLevel="0" collapsed="false">
      <c r="A405" s="59" t="n">
        <v>907</v>
      </c>
      <c r="B405" s="1" t="n">
        <v>10</v>
      </c>
      <c r="D405" s="59" t="n">
        <v>907</v>
      </c>
      <c r="E405" s="26" t="n">
        <f aca="false">D405*$E$7*EXP(($E$9-$E$8)*$E$10)</f>
        <v>1470.899133</v>
      </c>
      <c r="F405" s="57" t="n">
        <f aca="false">SUMIF($A$12:$A$5722,D405,$B$12:$B$5722)*$F$4/$B$5</f>
        <v>3.57755921256519</v>
      </c>
      <c r="G405" s="57" t="n">
        <f aca="false">G404+F405</f>
        <v>8872.34684716161</v>
      </c>
    </row>
    <row r="406" customFormat="false" ht="13.8" hidden="false" customHeight="false" outlineLevel="0" collapsed="false">
      <c r="A406" s="59" t="n">
        <v>909</v>
      </c>
      <c r="B406" s="1" t="n">
        <v>10</v>
      </c>
      <c r="D406" s="59" t="n">
        <v>909</v>
      </c>
      <c r="E406" s="26" t="n">
        <f aca="false">D406*$E$7*EXP(($E$9-$E$8)*$E$10)</f>
        <v>1474.142571</v>
      </c>
      <c r="F406" s="57" t="n">
        <f aca="false">SUMIF($A$12:$A$5722,D406,$B$12:$B$5722)*$F$4/$B$5</f>
        <v>3.57755921256519</v>
      </c>
      <c r="G406" s="57" t="n">
        <f aca="false">G405+F406</f>
        <v>8875.92440637418</v>
      </c>
    </row>
    <row r="407" customFormat="false" ht="13.8" hidden="false" customHeight="false" outlineLevel="0" collapsed="false">
      <c r="A407" s="59" t="n">
        <v>910</v>
      </c>
      <c r="B407" s="1" t="n">
        <v>10</v>
      </c>
      <c r="D407" s="59" t="n">
        <v>910</v>
      </c>
      <c r="E407" s="26" t="n">
        <f aca="false">D407*$E$7*EXP(($E$9-$E$8)*$E$10)</f>
        <v>1475.76429</v>
      </c>
      <c r="F407" s="57" t="n">
        <f aca="false">SUMIF($A$12:$A$5722,D407,$B$12:$B$5722)*$F$4/$B$5</f>
        <v>3.57755921256519</v>
      </c>
      <c r="G407" s="57" t="n">
        <f aca="false">G406+F407</f>
        <v>8879.50196558674</v>
      </c>
    </row>
    <row r="408" customFormat="false" ht="13.8" hidden="false" customHeight="false" outlineLevel="0" collapsed="false">
      <c r="A408" s="59" t="n">
        <v>915</v>
      </c>
      <c r="B408" s="1" t="n">
        <v>10</v>
      </c>
      <c r="D408" s="59" t="n">
        <v>915</v>
      </c>
      <c r="E408" s="26" t="n">
        <f aca="false">D408*$E$7*EXP(($E$9-$E$8)*$E$10)</f>
        <v>1483.872885</v>
      </c>
      <c r="F408" s="57" t="n">
        <f aca="false">SUMIF($A$12:$A$5722,D408,$B$12:$B$5722)*$F$4/$B$5</f>
        <v>3.57755921256519</v>
      </c>
      <c r="G408" s="57" t="n">
        <f aca="false">G407+F408</f>
        <v>8883.07952479931</v>
      </c>
    </row>
    <row r="409" customFormat="false" ht="13.8" hidden="false" customHeight="false" outlineLevel="0" collapsed="false">
      <c r="A409" s="59" t="n">
        <v>923</v>
      </c>
      <c r="B409" s="1" t="n">
        <v>10</v>
      </c>
      <c r="D409" s="59" t="n">
        <v>923</v>
      </c>
      <c r="E409" s="26" t="n">
        <f aca="false">D409*$E$7*EXP(($E$9-$E$8)*$E$10)</f>
        <v>1496.846637</v>
      </c>
      <c r="F409" s="57" t="n">
        <f aca="false">SUMIF($A$12:$A$5722,D409,$B$12:$B$5722)*$F$4/$B$5</f>
        <v>3.57755921256519</v>
      </c>
      <c r="G409" s="57" t="n">
        <f aca="false">G408+F409</f>
        <v>8886.65708401187</v>
      </c>
    </row>
    <row r="410" customFormat="false" ht="13.8" hidden="false" customHeight="false" outlineLevel="0" collapsed="false">
      <c r="A410" s="59" t="n">
        <v>924</v>
      </c>
      <c r="B410" s="1" t="n">
        <v>10</v>
      </c>
      <c r="D410" s="59" t="n">
        <v>924</v>
      </c>
      <c r="E410" s="26" t="n">
        <f aca="false">D410*$E$7*EXP(($E$9-$E$8)*$E$10)</f>
        <v>1498.468356</v>
      </c>
      <c r="F410" s="57" t="n">
        <f aca="false">SUMIF($A$12:$A$5722,D410,$B$12:$B$5722)*$F$4/$B$5</f>
        <v>3.57755921256519</v>
      </c>
      <c r="G410" s="57" t="n">
        <f aca="false">G409+F410</f>
        <v>8890.23464322444</v>
      </c>
    </row>
    <row r="411" customFormat="false" ht="13.8" hidden="false" customHeight="false" outlineLevel="0" collapsed="false">
      <c r="A411" s="59" t="n">
        <v>932</v>
      </c>
      <c r="B411" s="1" t="n">
        <v>10</v>
      </c>
      <c r="D411" s="59" t="n">
        <v>932</v>
      </c>
      <c r="E411" s="26" t="n">
        <f aca="false">D411*$E$7*EXP(($E$9-$E$8)*$E$10)</f>
        <v>1511.442108</v>
      </c>
      <c r="F411" s="57" t="n">
        <f aca="false">SUMIF($A$12:$A$5722,D411,$B$12:$B$5722)*$F$4/$B$5</f>
        <v>3.57755921256519</v>
      </c>
      <c r="G411" s="57" t="n">
        <f aca="false">G410+F411</f>
        <v>8893.812202437</v>
      </c>
    </row>
    <row r="412" customFormat="false" ht="13.8" hidden="false" customHeight="false" outlineLevel="0" collapsed="false">
      <c r="A412" s="59" t="n">
        <v>933</v>
      </c>
      <c r="B412" s="1" t="n">
        <v>10</v>
      </c>
      <c r="D412" s="59" t="n">
        <v>933</v>
      </c>
      <c r="E412" s="26" t="n">
        <f aca="false">D412*$E$7*EXP(($E$9-$E$8)*$E$10)</f>
        <v>1513.063827</v>
      </c>
      <c r="F412" s="57" t="n">
        <f aca="false">SUMIF($A$12:$A$5722,D412,$B$12:$B$5722)*$F$4/$B$5</f>
        <v>3.57755921256519</v>
      </c>
      <c r="G412" s="57" t="n">
        <f aca="false">G411+F412</f>
        <v>8897.38976164957</v>
      </c>
    </row>
    <row r="413" customFormat="false" ht="13.8" hidden="false" customHeight="false" outlineLevel="0" collapsed="false">
      <c r="A413" s="59" t="n">
        <v>941</v>
      </c>
      <c r="B413" s="1" t="n">
        <v>10</v>
      </c>
      <c r="D413" s="59" t="n">
        <v>941</v>
      </c>
      <c r="E413" s="26" t="n">
        <f aca="false">D413*$E$7*EXP(($E$9-$E$8)*$E$10)</f>
        <v>1526.037579</v>
      </c>
      <c r="F413" s="57" t="n">
        <f aca="false">SUMIF($A$12:$A$5722,D413,$B$12:$B$5722)*$F$4/$B$5</f>
        <v>3.57755921256519</v>
      </c>
      <c r="G413" s="57" t="n">
        <f aca="false">G412+F413</f>
        <v>8900.96732086213</v>
      </c>
    </row>
    <row r="414" customFormat="false" ht="13.8" hidden="false" customHeight="false" outlineLevel="0" collapsed="false">
      <c r="A414" s="59" t="n">
        <v>947</v>
      </c>
      <c r="B414" s="1" t="n">
        <v>10</v>
      </c>
      <c r="D414" s="59" t="n">
        <v>947</v>
      </c>
      <c r="E414" s="26" t="n">
        <f aca="false">D414*$E$7*EXP(($E$9-$E$8)*$E$10)</f>
        <v>1535.767893</v>
      </c>
      <c r="F414" s="57" t="n">
        <f aca="false">SUMIF($A$12:$A$5722,D414,$B$12:$B$5722)*$F$4/$B$5</f>
        <v>3.57755921256519</v>
      </c>
      <c r="G414" s="57" t="n">
        <f aca="false">G413+F414</f>
        <v>8904.54488007469</v>
      </c>
    </row>
    <row r="415" customFormat="false" ht="13.8" hidden="false" customHeight="false" outlineLevel="0" collapsed="false">
      <c r="A415" s="59" t="n">
        <v>950</v>
      </c>
      <c r="B415" s="1" t="n">
        <v>10</v>
      </c>
      <c r="D415" s="59" t="n">
        <v>950</v>
      </c>
      <c r="E415" s="26" t="n">
        <f aca="false">D415*$E$7*EXP(($E$9-$E$8)*$E$10)</f>
        <v>1540.63305</v>
      </c>
      <c r="F415" s="57" t="n">
        <f aca="false">SUMIF($A$12:$A$5722,D415,$B$12:$B$5722)*$F$4/$B$5</f>
        <v>3.57755921256519</v>
      </c>
      <c r="G415" s="57" t="n">
        <f aca="false">G414+F415</f>
        <v>8908.12243928726</v>
      </c>
    </row>
    <row r="416" customFormat="false" ht="13.8" hidden="false" customHeight="false" outlineLevel="0" collapsed="false">
      <c r="A416" s="59" t="n">
        <v>953</v>
      </c>
      <c r="B416" s="1" t="n">
        <v>20</v>
      </c>
      <c r="D416" s="59" t="n">
        <v>953</v>
      </c>
      <c r="E416" s="26" t="n">
        <f aca="false">D416*$E$7*EXP(($E$9-$E$8)*$E$10)</f>
        <v>1545.498207</v>
      </c>
      <c r="F416" s="57" t="n">
        <f aca="false">SUMIF($A$12:$A$5722,D416,$B$12:$B$5722)*$F$4/$B$5</f>
        <v>7.15511842513038</v>
      </c>
      <c r="G416" s="57" t="n">
        <f aca="false">G415+F416</f>
        <v>8915.27755771239</v>
      </c>
    </row>
    <row r="417" customFormat="false" ht="13.8" hidden="false" customHeight="false" outlineLevel="0" collapsed="false">
      <c r="A417" s="59" t="n">
        <v>959</v>
      </c>
      <c r="B417" s="1" t="n">
        <v>10</v>
      </c>
      <c r="D417" s="59" t="n">
        <v>959</v>
      </c>
      <c r="E417" s="26" t="n">
        <f aca="false">D417*$E$7*EXP(($E$9-$E$8)*$E$10)</f>
        <v>1555.228521</v>
      </c>
      <c r="F417" s="57" t="n">
        <f aca="false">SUMIF($A$12:$A$5722,D417,$B$12:$B$5722)*$F$4/$B$5</f>
        <v>3.57755921256519</v>
      </c>
      <c r="G417" s="57" t="n">
        <f aca="false">G416+F417</f>
        <v>8918.85511692496</v>
      </c>
    </row>
    <row r="418" customFormat="false" ht="13.8" hidden="false" customHeight="false" outlineLevel="0" collapsed="false">
      <c r="A418" s="59" t="n">
        <v>967</v>
      </c>
      <c r="B418" s="1" t="n">
        <v>10</v>
      </c>
      <c r="D418" s="59" t="n">
        <v>967</v>
      </c>
      <c r="E418" s="26" t="n">
        <f aca="false">D418*$E$7*EXP(($E$9-$E$8)*$E$10)</f>
        <v>1568.202273</v>
      </c>
      <c r="F418" s="57" t="n">
        <f aca="false">SUMIF($A$12:$A$5722,D418,$B$12:$B$5722)*$F$4/$B$5</f>
        <v>3.57755921256519</v>
      </c>
      <c r="G418" s="57" t="n">
        <f aca="false">G417+F418</f>
        <v>8922.43267613752</v>
      </c>
    </row>
    <row r="419" customFormat="false" ht="13.8" hidden="false" customHeight="false" outlineLevel="0" collapsed="false">
      <c r="A419" s="59" t="n">
        <v>976</v>
      </c>
      <c r="B419" s="1" t="n">
        <v>10</v>
      </c>
      <c r="D419" s="59" t="n">
        <v>976</v>
      </c>
      <c r="E419" s="26" t="n">
        <f aca="false">D419*$E$7*EXP(($E$9-$E$8)*$E$10)</f>
        <v>1582.797744</v>
      </c>
      <c r="F419" s="57" t="n">
        <f aca="false">SUMIF($A$12:$A$5722,D419,$B$12:$B$5722)*$F$4/$B$5</f>
        <v>3.57755921256519</v>
      </c>
      <c r="G419" s="57" t="n">
        <f aca="false">G418+F419</f>
        <v>8926.01023535008</v>
      </c>
    </row>
    <row r="420" customFormat="false" ht="13.8" hidden="false" customHeight="false" outlineLevel="0" collapsed="false">
      <c r="A420" s="59" t="n">
        <v>983</v>
      </c>
      <c r="B420" s="1" t="n">
        <v>10</v>
      </c>
      <c r="D420" s="59" t="n">
        <v>983</v>
      </c>
      <c r="E420" s="26" t="n">
        <f aca="false">D420*$E$7*EXP(($E$9-$E$8)*$E$10)</f>
        <v>1594.149777</v>
      </c>
      <c r="F420" s="57" t="n">
        <f aca="false">SUMIF($A$12:$A$5722,D420,$B$12:$B$5722)*$F$4/$B$5</f>
        <v>3.57755921256519</v>
      </c>
      <c r="G420" s="57" t="n">
        <f aca="false">G419+F420</f>
        <v>8929.58779456265</v>
      </c>
    </row>
    <row r="421" customFormat="false" ht="13.8" hidden="false" customHeight="false" outlineLevel="0" collapsed="false">
      <c r="A421" s="59" t="n">
        <v>985</v>
      </c>
      <c r="B421" s="1" t="n">
        <v>10</v>
      </c>
      <c r="D421" s="59" t="n">
        <v>985</v>
      </c>
      <c r="E421" s="26" t="n">
        <f aca="false">D421*$E$7*EXP(($E$9-$E$8)*$E$10)</f>
        <v>1597.393215</v>
      </c>
      <c r="F421" s="57" t="n">
        <f aca="false">SUMIF($A$12:$A$5722,D421,$B$12:$B$5722)*$F$4/$B$5</f>
        <v>3.57755921256519</v>
      </c>
      <c r="G421" s="57" t="n">
        <f aca="false">G420+F421</f>
        <v>8933.16535377521</v>
      </c>
    </row>
    <row r="422" customFormat="false" ht="13.8" hidden="false" customHeight="false" outlineLevel="0" collapsed="false">
      <c r="A422" s="59" t="n">
        <v>994</v>
      </c>
      <c r="B422" s="1" t="n">
        <v>10</v>
      </c>
      <c r="D422" s="59" t="n">
        <v>994</v>
      </c>
      <c r="E422" s="26" t="n">
        <f aca="false">D422*$E$7*EXP(($E$9-$E$8)*$E$10)</f>
        <v>1611.988686</v>
      </c>
      <c r="F422" s="57" t="n">
        <f aca="false">SUMIF($A$12:$A$5722,D422,$B$12:$B$5722)*$F$4/$B$5</f>
        <v>3.57755921256519</v>
      </c>
      <c r="G422" s="57" t="n">
        <f aca="false">G421+F422</f>
        <v>8936.74291298778</v>
      </c>
    </row>
    <row r="423" customFormat="false" ht="13.8" hidden="false" customHeight="false" outlineLevel="0" collapsed="false">
      <c r="A423" s="59" t="n">
        <v>1000</v>
      </c>
      <c r="B423" s="1" t="n">
        <v>3620</v>
      </c>
      <c r="D423" s="59" t="n">
        <v>1000</v>
      </c>
      <c r="E423" s="26" t="n">
        <f aca="false">D423*$E$7*EXP(($E$9-$E$8)*$E$10)</f>
        <v>1621.719</v>
      </c>
      <c r="F423" s="57" t="n">
        <f aca="false">SUMIF($A$12:$A$5722,D423,$B$12:$B$5722)*$F$4/$B$5</f>
        <v>1295.0764349486</v>
      </c>
      <c r="G423" s="57" t="n">
        <f aca="false">G422+F423</f>
        <v>10231.8193479364</v>
      </c>
    </row>
    <row r="424" customFormat="false" ht="15" hidden="false" customHeight="false" outlineLevel="0" collapsed="false">
      <c r="D424" s="60"/>
      <c r="E424" s="60"/>
      <c r="F424" s="60"/>
      <c r="G424" s="60"/>
      <c r="H424" s="60"/>
    </row>
    <row r="425" customFormat="false" ht="15" hidden="false" customHeight="false" outlineLevel="0" collapsed="false">
      <c r="D425" s="60"/>
      <c r="E425" s="60"/>
      <c r="F425" s="60"/>
      <c r="G425" s="60"/>
      <c r="H425" s="60"/>
    </row>
    <row r="426" customFormat="false" ht="15" hidden="false" customHeight="false" outlineLevel="0" collapsed="false">
      <c r="D426" s="60"/>
      <c r="E426" s="60"/>
      <c r="F426" s="60"/>
      <c r="G426" s="60"/>
      <c r="H426" s="60"/>
    </row>
    <row r="427" customFormat="false" ht="15" hidden="false" customHeight="false" outlineLevel="0" collapsed="false">
      <c r="D427" s="60"/>
      <c r="E427" s="60"/>
      <c r="F427" s="60"/>
      <c r="G427" s="60"/>
      <c r="H427" s="60"/>
    </row>
    <row r="428" customFormat="false" ht="15" hidden="false" customHeight="false" outlineLevel="0" collapsed="false">
      <c r="D428" s="60"/>
      <c r="E428" s="60"/>
      <c r="F428" s="60"/>
      <c r="G428" s="60"/>
      <c r="H428" s="60"/>
    </row>
    <row r="429" customFormat="false" ht="15" hidden="false" customHeight="false" outlineLevel="0" collapsed="false">
      <c r="D429" s="60"/>
      <c r="E429" s="60"/>
      <c r="F429" s="60"/>
      <c r="G429" s="60"/>
      <c r="H429" s="60"/>
    </row>
    <row r="430" customFormat="false" ht="15" hidden="false" customHeight="false" outlineLevel="0" collapsed="false">
      <c r="D430" s="60"/>
      <c r="E430" s="60"/>
      <c r="F430" s="60"/>
      <c r="G430" s="60"/>
      <c r="H430" s="60"/>
    </row>
    <row r="431" customFormat="false" ht="15" hidden="false" customHeight="false" outlineLevel="0" collapsed="false">
      <c r="D431" s="60"/>
      <c r="E431" s="60"/>
      <c r="F431" s="60"/>
      <c r="G431" s="60"/>
      <c r="H431" s="60"/>
    </row>
    <row r="432" customFormat="false" ht="15" hidden="false" customHeight="false" outlineLevel="0" collapsed="false">
      <c r="D432" s="60"/>
      <c r="E432" s="60"/>
      <c r="F432" s="60"/>
      <c r="G432" s="60"/>
      <c r="H432" s="60"/>
    </row>
    <row r="433" customFormat="false" ht="15" hidden="false" customHeight="false" outlineLevel="0" collapsed="false">
      <c r="D433" s="60"/>
      <c r="E433" s="60"/>
      <c r="F433" s="60"/>
      <c r="G433" s="60"/>
      <c r="H433" s="60"/>
    </row>
    <row r="434" customFormat="false" ht="15" hidden="false" customHeight="false" outlineLevel="0" collapsed="false">
      <c r="D434" s="60"/>
      <c r="E434" s="60"/>
      <c r="F434" s="60"/>
      <c r="G434" s="60"/>
      <c r="H434" s="60"/>
    </row>
    <row r="435" customFormat="false" ht="15" hidden="false" customHeight="false" outlineLevel="0" collapsed="false">
      <c r="D435" s="60"/>
      <c r="E435" s="60"/>
      <c r="F435" s="60"/>
      <c r="G435" s="60"/>
      <c r="H435" s="60"/>
    </row>
    <row r="436" customFormat="false" ht="15" hidden="false" customHeight="false" outlineLevel="0" collapsed="false">
      <c r="D436" s="60"/>
      <c r="E436" s="60"/>
      <c r="F436" s="60"/>
      <c r="G436" s="60"/>
      <c r="H436" s="60"/>
    </row>
    <row r="437" customFormat="false" ht="15" hidden="false" customHeight="false" outlineLevel="0" collapsed="false">
      <c r="D437" s="60"/>
      <c r="E437" s="60"/>
      <c r="F437" s="60"/>
      <c r="G437" s="60"/>
      <c r="H437" s="60"/>
    </row>
    <row r="438" customFormat="false" ht="15" hidden="false" customHeight="false" outlineLevel="0" collapsed="false">
      <c r="D438" s="60"/>
      <c r="E438" s="60"/>
      <c r="F438" s="60"/>
      <c r="G438" s="60"/>
      <c r="H438" s="60"/>
    </row>
    <row r="439" customFormat="false" ht="15" hidden="false" customHeight="false" outlineLevel="0" collapsed="false">
      <c r="D439" s="60"/>
      <c r="E439" s="60"/>
      <c r="F439" s="60"/>
      <c r="G439" s="60"/>
      <c r="H439" s="60"/>
    </row>
    <row r="440" customFormat="false" ht="15" hidden="false" customHeight="false" outlineLevel="0" collapsed="false">
      <c r="D440" s="60"/>
      <c r="E440" s="60"/>
      <c r="F440" s="60"/>
      <c r="G440" s="60"/>
      <c r="H440" s="60"/>
    </row>
    <row r="441" customFormat="false" ht="15" hidden="false" customHeight="false" outlineLevel="0" collapsed="false">
      <c r="D441" s="60"/>
      <c r="E441" s="60"/>
      <c r="F441" s="60"/>
      <c r="G441" s="60"/>
      <c r="H441" s="60"/>
    </row>
    <row r="442" customFormat="false" ht="15" hidden="false" customHeight="false" outlineLevel="0" collapsed="false">
      <c r="D442" s="60"/>
      <c r="E442" s="60"/>
      <c r="F442" s="60"/>
      <c r="G442" s="60"/>
      <c r="H442" s="60"/>
    </row>
    <row r="443" customFormat="false" ht="15" hidden="false" customHeight="false" outlineLevel="0" collapsed="false">
      <c r="D443" s="60"/>
      <c r="E443" s="60"/>
      <c r="F443" s="60"/>
      <c r="G443" s="60"/>
      <c r="H443" s="60"/>
    </row>
    <row r="444" customFormat="false" ht="15" hidden="false" customHeight="false" outlineLevel="0" collapsed="false">
      <c r="D444" s="60"/>
      <c r="E444" s="60"/>
      <c r="F444" s="60"/>
      <c r="G444" s="60"/>
      <c r="H444" s="60"/>
    </row>
    <row r="445" customFormat="false" ht="15" hidden="false" customHeight="false" outlineLevel="0" collapsed="false">
      <c r="D445" s="60"/>
      <c r="E445" s="60"/>
      <c r="F445" s="60"/>
      <c r="G445" s="60"/>
      <c r="H445" s="60"/>
    </row>
    <row r="446" customFormat="false" ht="15" hidden="false" customHeight="false" outlineLevel="0" collapsed="false">
      <c r="D446" s="60"/>
      <c r="E446" s="60"/>
      <c r="F446" s="60"/>
      <c r="G446" s="60"/>
      <c r="H446" s="60"/>
    </row>
    <row r="447" customFormat="false" ht="15" hidden="false" customHeight="false" outlineLevel="0" collapsed="false">
      <c r="D447" s="60"/>
      <c r="E447" s="60"/>
      <c r="F447" s="60"/>
      <c r="G447" s="60"/>
      <c r="H447" s="60"/>
    </row>
    <row r="448" customFormat="false" ht="15" hidden="false" customHeight="false" outlineLevel="0" collapsed="false">
      <c r="D448" s="60"/>
      <c r="E448" s="60"/>
      <c r="F448" s="60"/>
      <c r="G448" s="60"/>
      <c r="H448" s="60"/>
    </row>
    <row r="449" customFormat="false" ht="15" hidden="false" customHeight="false" outlineLevel="0" collapsed="false">
      <c r="D449" s="60"/>
      <c r="E449" s="60"/>
      <c r="F449" s="60"/>
      <c r="G449" s="60"/>
      <c r="H449" s="60"/>
    </row>
    <row r="450" customFormat="false" ht="15" hidden="false" customHeight="false" outlineLevel="0" collapsed="false">
      <c r="D450" s="60"/>
      <c r="E450" s="60"/>
      <c r="F450" s="60"/>
      <c r="G450" s="60"/>
      <c r="H450" s="60"/>
    </row>
    <row r="451" customFormat="false" ht="15" hidden="false" customHeight="false" outlineLevel="0" collapsed="false">
      <c r="D451" s="60"/>
      <c r="E451" s="60"/>
      <c r="F451" s="60"/>
      <c r="G451" s="60"/>
      <c r="H451" s="60"/>
    </row>
    <row r="452" customFormat="false" ht="15" hidden="false" customHeight="false" outlineLevel="0" collapsed="false">
      <c r="D452" s="60"/>
      <c r="E452" s="60"/>
      <c r="F452" s="60"/>
      <c r="G452" s="60"/>
      <c r="H452" s="60"/>
    </row>
    <row r="453" customFormat="false" ht="15" hidden="false" customHeight="false" outlineLevel="0" collapsed="false">
      <c r="D453" s="60"/>
      <c r="E453" s="60"/>
      <c r="F453" s="60"/>
      <c r="G453" s="60"/>
      <c r="H453" s="60"/>
    </row>
    <row r="454" customFormat="false" ht="15" hidden="false" customHeight="false" outlineLevel="0" collapsed="false">
      <c r="D454" s="60"/>
      <c r="E454" s="60"/>
      <c r="F454" s="60"/>
      <c r="G454" s="60"/>
      <c r="H454" s="60"/>
    </row>
    <row r="455" customFormat="false" ht="15" hidden="false" customHeight="false" outlineLevel="0" collapsed="false">
      <c r="D455" s="60"/>
      <c r="E455" s="60"/>
      <c r="F455" s="60"/>
      <c r="G455" s="60"/>
      <c r="H455" s="60"/>
    </row>
    <row r="456" customFormat="false" ht="15" hidden="false" customHeight="false" outlineLevel="0" collapsed="false">
      <c r="D456" s="60"/>
      <c r="E456" s="60"/>
      <c r="F456" s="60"/>
      <c r="G456" s="60"/>
      <c r="H456" s="60"/>
    </row>
    <row r="457" customFormat="false" ht="15" hidden="false" customHeight="false" outlineLevel="0" collapsed="false">
      <c r="D457" s="60"/>
      <c r="E457" s="60"/>
      <c r="F457" s="60"/>
      <c r="G457" s="60"/>
      <c r="H457" s="60"/>
    </row>
    <row r="458" customFormat="false" ht="15" hidden="false" customHeight="false" outlineLevel="0" collapsed="false">
      <c r="D458" s="60"/>
      <c r="E458" s="60"/>
      <c r="F458" s="60"/>
      <c r="G458" s="60"/>
      <c r="H458" s="60"/>
    </row>
    <row r="459" customFormat="false" ht="15" hidden="false" customHeight="false" outlineLevel="0" collapsed="false">
      <c r="D459" s="60"/>
      <c r="E459" s="60"/>
      <c r="F459" s="60"/>
      <c r="G459" s="60"/>
      <c r="H459" s="60"/>
    </row>
    <row r="460" customFormat="false" ht="15" hidden="false" customHeight="false" outlineLevel="0" collapsed="false">
      <c r="D460" s="60"/>
      <c r="E460" s="60"/>
      <c r="F460" s="60"/>
      <c r="G460" s="60"/>
      <c r="H460" s="60"/>
    </row>
    <row r="461" customFormat="false" ht="15" hidden="false" customHeight="false" outlineLevel="0" collapsed="false">
      <c r="D461" s="60"/>
      <c r="E461" s="60"/>
      <c r="F461" s="60"/>
      <c r="G461" s="60"/>
      <c r="H461" s="60"/>
    </row>
    <row r="462" customFormat="false" ht="15" hidden="false" customHeight="false" outlineLevel="0" collapsed="false">
      <c r="D462" s="60"/>
      <c r="E462" s="60"/>
      <c r="F462" s="60"/>
      <c r="G462" s="60"/>
      <c r="H462" s="60"/>
    </row>
    <row r="463" customFormat="false" ht="15" hidden="false" customHeight="false" outlineLevel="0" collapsed="false">
      <c r="D463" s="60"/>
      <c r="E463" s="60"/>
      <c r="F463" s="60"/>
      <c r="G463" s="60"/>
      <c r="H463" s="60"/>
    </row>
    <row r="464" customFormat="false" ht="15" hidden="false" customHeight="false" outlineLevel="0" collapsed="false">
      <c r="D464" s="60"/>
      <c r="E464" s="60"/>
      <c r="F464" s="60"/>
      <c r="G464" s="60"/>
      <c r="H464" s="60"/>
    </row>
    <row r="465" customFormat="false" ht="15" hidden="false" customHeight="false" outlineLevel="0" collapsed="false">
      <c r="D465" s="60"/>
      <c r="E465" s="60"/>
      <c r="F465" s="60"/>
      <c r="G465" s="60"/>
      <c r="H465" s="60"/>
    </row>
    <row r="466" customFormat="false" ht="15" hidden="false" customHeight="false" outlineLevel="0" collapsed="false">
      <c r="D466" s="60"/>
      <c r="E466" s="60"/>
      <c r="F466" s="60"/>
      <c r="G466" s="60"/>
      <c r="H466" s="60"/>
    </row>
    <row r="467" customFormat="false" ht="15" hidden="false" customHeight="false" outlineLevel="0" collapsed="false">
      <c r="D467" s="60"/>
      <c r="E467" s="60"/>
      <c r="F467" s="60"/>
      <c r="G467" s="60"/>
      <c r="H467" s="60"/>
    </row>
    <row r="468" customFormat="false" ht="15" hidden="false" customHeight="false" outlineLevel="0" collapsed="false">
      <c r="D468" s="60"/>
      <c r="E468" s="60"/>
      <c r="F468" s="60"/>
      <c r="G468" s="60"/>
      <c r="H468" s="60"/>
    </row>
    <row r="469" customFormat="false" ht="15" hidden="false" customHeight="false" outlineLevel="0" collapsed="false">
      <c r="D469" s="60"/>
      <c r="E469" s="60"/>
      <c r="F469" s="60"/>
      <c r="G469" s="60"/>
      <c r="H469" s="60"/>
    </row>
    <row r="470" customFormat="false" ht="15" hidden="false" customHeight="false" outlineLevel="0" collapsed="false">
      <c r="D470" s="60"/>
      <c r="E470" s="60"/>
      <c r="F470" s="60"/>
      <c r="G470" s="60"/>
      <c r="H470" s="60"/>
    </row>
    <row r="471" customFormat="false" ht="15" hidden="false" customHeight="false" outlineLevel="0" collapsed="false">
      <c r="D471" s="60"/>
      <c r="E471" s="60"/>
      <c r="F471" s="60"/>
      <c r="G471" s="60"/>
      <c r="H471" s="60"/>
    </row>
    <row r="472" customFormat="false" ht="15" hidden="false" customHeight="false" outlineLevel="0" collapsed="false">
      <c r="D472" s="60"/>
      <c r="E472" s="60"/>
      <c r="F472" s="60"/>
      <c r="G472" s="60"/>
      <c r="H472" s="60"/>
    </row>
    <row r="473" customFormat="false" ht="15" hidden="false" customHeight="false" outlineLevel="0" collapsed="false">
      <c r="D473" s="60"/>
      <c r="E473" s="60"/>
      <c r="F473" s="60"/>
      <c r="G473" s="60"/>
      <c r="H473" s="60"/>
    </row>
    <row r="474" customFormat="false" ht="15" hidden="false" customHeight="false" outlineLevel="0" collapsed="false">
      <c r="D474" s="60"/>
      <c r="E474" s="60"/>
      <c r="F474" s="60"/>
      <c r="G474" s="60"/>
      <c r="H474" s="60"/>
    </row>
    <row r="475" customFormat="false" ht="15" hidden="false" customHeight="false" outlineLevel="0" collapsed="false">
      <c r="D475" s="60"/>
      <c r="E475" s="60"/>
      <c r="F475" s="60"/>
      <c r="G475" s="60"/>
      <c r="H475" s="60"/>
    </row>
    <row r="476" customFormat="false" ht="15" hidden="false" customHeight="false" outlineLevel="0" collapsed="false">
      <c r="D476" s="60"/>
      <c r="E476" s="60"/>
      <c r="F476" s="60"/>
      <c r="G476" s="60"/>
      <c r="H476" s="60"/>
    </row>
    <row r="477" customFormat="false" ht="15" hidden="false" customHeight="false" outlineLevel="0" collapsed="false">
      <c r="D477" s="60"/>
      <c r="E477" s="60"/>
      <c r="F477" s="60"/>
      <c r="G477" s="60"/>
      <c r="H477" s="60"/>
    </row>
    <row r="478" customFormat="false" ht="15" hidden="false" customHeight="false" outlineLevel="0" collapsed="false">
      <c r="D478" s="60"/>
      <c r="E478" s="60"/>
      <c r="F478" s="60"/>
      <c r="G478" s="60"/>
      <c r="H478" s="60"/>
    </row>
    <row r="479" customFormat="false" ht="15" hidden="false" customHeight="false" outlineLevel="0" collapsed="false">
      <c r="D479" s="60"/>
      <c r="E479" s="60"/>
      <c r="F479" s="60"/>
      <c r="G479" s="60"/>
      <c r="H479" s="60"/>
    </row>
    <row r="480" customFormat="false" ht="15" hidden="false" customHeight="false" outlineLevel="0" collapsed="false">
      <c r="D480" s="60"/>
      <c r="E480" s="60"/>
      <c r="F480" s="60"/>
      <c r="G480" s="60"/>
      <c r="H480" s="60"/>
    </row>
    <row r="481" customFormat="false" ht="15" hidden="false" customHeight="false" outlineLevel="0" collapsed="false">
      <c r="D481" s="60"/>
      <c r="E481" s="60"/>
      <c r="F481" s="60"/>
      <c r="G481" s="60"/>
      <c r="H481" s="60"/>
    </row>
    <row r="482" customFormat="false" ht="15" hidden="false" customHeight="false" outlineLevel="0" collapsed="false">
      <c r="D482" s="60"/>
      <c r="E482" s="60"/>
      <c r="F482" s="60"/>
      <c r="G482" s="60"/>
      <c r="H482" s="60"/>
    </row>
    <row r="483" customFormat="false" ht="15" hidden="false" customHeight="false" outlineLevel="0" collapsed="false">
      <c r="D483" s="60"/>
      <c r="E483" s="60"/>
      <c r="F483" s="60"/>
      <c r="G483" s="60"/>
      <c r="H483" s="60"/>
    </row>
    <row r="484" customFormat="false" ht="15" hidden="false" customHeight="false" outlineLevel="0" collapsed="false">
      <c r="D484" s="60"/>
      <c r="E484" s="60"/>
      <c r="F484" s="60"/>
      <c r="G484" s="60"/>
      <c r="H484" s="60"/>
    </row>
    <row r="485" customFormat="false" ht="15" hidden="false" customHeight="false" outlineLevel="0" collapsed="false">
      <c r="D485" s="60"/>
      <c r="E485" s="60"/>
      <c r="F485" s="60"/>
      <c r="G485" s="60"/>
      <c r="H485" s="60"/>
    </row>
    <row r="486" customFormat="false" ht="15" hidden="false" customHeight="false" outlineLevel="0" collapsed="false">
      <c r="D486" s="60"/>
      <c r="E486" s="60"/>
      <c r="F486" s="60"/>
      <c r="G486" s="60"/>
      <c r="H486" s="60"/>
    </row>
    <row r="487" customFormat="false" ht="15" hidden="false" customHeight="false" outlineLevel="0" collapsed="false">
      <c r="D487" s="60"/>
      <c r="E487" s="60"/>
      <c r="F487" s="60"/>
      <c r="G487" s="60"/>
      <c r="H487" s="60"/>
    </row>
    <row r="488" customFormat="false" ht="15" hidden="false" customHeight="false" outlineLevel="0" collapsed="false">
      <c r="D488" s="60"/>
      <c r="E488" s="60"/>
      <c r="F488" s="60"/>
      <c r="G488" s="60"/>
      <c r="H488" s="60"/>
    </row>
    <row r="489" customFormat="false" ht="15" hidden="false" customHeight="false" outlineLevel="0" collapsed="false">
      <c r="D489" s="60"/>
      <c r="E489" s="60"/>
      <c r="F489" s="60"/>
      <c r="G489" s="60"/>
      <c r="H489" s="60"/>
    </row>
    <row r="490" customFormat="false" ht="15" hidden="false" customHeight="false" outlineLevel="0" collapsed="false">
      <c r="D490" s="60"/>
      <c r="E490" s="60"/>
      <c r="F490" s="60"/>
      <c r="G490" s="60"/>
      <c r="H490" s="60"/>
    </row>
    <row r="491" customFormat="false" ht="15" hidden="false" customHeight="false" outlineLevel="0" collapsed="false">
      <c r="D491" s="60"/>
      <c r="E491" s="60"/>
      <c r="F491" s="60"/>
      <c r="G491" s="60"/>
      <c r="H491" s="60"/>
    </row>
    <row r="492" customFormat="false" ht="15" hidden="false" customHeight="false" outlineLevel="0" collapsed="false">
      <c r="D492" s="60"/>
      <c r="E492" s="60"/>
      <c r="F492" s="60"/>
      <c r="G492" s="60"/>
      <c r="H492" s="60"/>
    </row>
    <row r="493" customFormat="false" ht="15" hidden="false" customHeight="false" outlineLevel="0" collapsed="false">
      <c r="D493" s="60"/>
      <c r="E493" s="60"/>
      <c r="F493" s="60"/>
      <c r="G493" s="60"/>
      <c r="H493" s="60"/>
    </row>
    <row r="494" customFormat="false" ht="15" hidden="false" customHeight="false" outlineLevel="0" collapsed="false">
      <c r="D494" s="60"/>
      <c r="E494" s="60"/>
      <c r="F494" s="60"/>
      <c r="G494" s="60"/>
      <c r="H494" s="60"/>
    </row>
    <row r="495" customFormat="false" ht="15" hidden="false" customHeight="false" outlineLevel="0" collapsed="false">
      <c r="D495" s="60"/>
      <c r="E495" s="60"/>
      <c r="F495" s="60"/>
      <c r="G495" s="60"/>
      <c r="H495" s="60"/>
    </row>
    <row r="496" customFormat="false" ht="15" hidden="false" customHeight="false" outlineLevel="0" collapsed="false">
      <c r="D496" s="60"/>
      <c r="E496" s="60"/>
      <c r="F496" s="60"/>
      <c r="G496" s="60"/>
      <c r="H496" s="60"/>
    </row>
    <row r="497" customFormat="false" ht="15" hidden="false" customHeight="false" outlineLevel="0" collapsed="false">
      <c r="D497" s="60"/>
      <c r="E497" s="60"/>
      <c r="F497" s="60"/>
      <c r="G497" s="60"/>
      <c r="H497" s="60"/>
    </row>
    <row r="498" customFormat="false" ht="15" hidden="false" customHeight="false" outlineLevel="0" collapsed="false">
      <c r="D498" s="60"/>
      <c r="E498" s="60"/>
      <c r="F498" s="60"/>
      <c r="G498" s="60"/>
      <c r="H498" s="60"/>
    </row>
    <row r="499" customFormat="false" ht="15" hidden="false" customHeight="false" outlineLevel="0" collapsed="false">
      <c r="D499" s="60"/>
      <c r="E499" s="60"/>
      <c r="F499" s="60"/>
      <c r="G499" s="60"/>
      <c r="H499" s="60"/>
    </row>
    <row r="500" customFormat="false" ht="15" hidden="false" customHeight="false" outlineLevel="0" collapsed="false">
      <c r="D500" s="60"/>
      <c r="E500" s="60"/>
      <c r="F500" s="60"/>
      <c r="G500" s="60"/>
      <c r="H500" s="60"/>
    </row>
    <row r="501" customFormat="false" ht="15" hidden="false" customHeight="false" outlineLevel="0" collapsed="false">
      <c r="D501" s="60"/>
      <c r="E501" s="60"/>
      <c r="F501" s="60"/>
      <c r="G501" s="60"/>
      <c r="H501" s="60"/>
    </row>
    <row r="502" customFormat="false" ht="15" hidden="false" customHeight="false" outlineLevel="0" collapsed="false">
      <c r="D502" s="60"/>
      <c r="E502" s="60"/>
      <c r="F502" s="60"/>
      <c r="G502" s="60"/>
      <c r="H502" s="60"/>
    </row>
    <row r="503" customFormat="false" ht="15" hidden="false" customHeight="false" outlineLevel="0" collapsed="false">
      <c r="D503" s="60"/>
      <c r="E503" s="60"/>
      <c r="F503" s="60"/>
      <c r="G503" s="60"/>
      <c r="H503" s="60"/>
    </row>
    <row r="504" customFormat="false" ht="15" hidden="false" customHeight="false" outlineLevel="0" collapsed="false">
      <c r="D504" s="60"/>
      <c r="E504" s="60"/>
      <c r="F504" s="60"/>
      <c r="G504" s="60"/>
      <c r="H504" s="60"/>
    </row>
    <row r="505" customFormat="false" ht="15" hidden="false" customHeight="false" outlineLevel="0" collapsed="false">
      <c r="D505" s="60"/>
      <c r="E505" s="60"/>
      <c r="F505" s="60"/>
      <c r="G505" s="60"/>
      <c r="H505" s="60"/>
    </row>
    <row r="506" customFormat="false" ht="15" hidden="false" customHeight="false" outlineLevel="0" collapsed="false">
      <c r="D506" s="60"/>
      <c r="E506" s="60"/>
      <c r="F506" s="60"/>
      <c r="G506" s="60"/>
      <c r="H506" s="60"/>
    </row>
    <row r="507" customFormat="false" ht="15" hidden="false" customHeight="false" outlineLevel="0" collapsed="false">
      <c r="D507" s="60"/>
      <c r="E507" s="60"/>
      <c r="F507" s="60"/>
      <c r="G507" s="60"/>
      <c r="H507" s="60"/>
    </row>
    <row r="508" customFormat="false" ht="15" hidden="false" customHeight="false" outlineLevel="0" collapsed="false">
      <c r="D508" s="60"/>
      <c r="E508" s="60"/>
      <c r="F508" s="60"/>
      <c r="G508" s="60"/>
      <c r="H508" s="60"/>
    </row>
    <row r="509" customFormat="false" ht="15" hidden="false" customHeight="false" outlineLevel="0" collapsed="false">
      <c r="D509" s="60"/>
      <c r="E509" s="60"/>
      <c r="F509" s="60"/>
      <c r="G509" s="60"/>
      <c r="H509" s="60"/>
    </row>
    <row r="510" customFormat="false" ht="15" hidden="false" customHeight="false" outlineLevel="0" collapsed="false">
      <c r="D510" s="60"/>
      <c r="E510" s="60"/>
      <c r="F510" s="60"/>
      <c r="G510" s="60"/>
      <c r="H510" s="60"/>
    </row>
    <row r="511" customFormat="false" ht="15" hidden="false" customHeight="false" outlineLevel="0" collapsed="false">
      <c r="D511" s="60"/>
      <c r="E511" s="60"/>
      <c r="F511" s="60"/>
      <c r="G511" s="60"/>
      <c r="H511" s="60"/>
    </row>
    <row r="512" customFormat="false" ht="15" hidden="false" customHeight="false" outlineLevel="0" collapsed="false">
      <c r="D512" s="60"/>
      <c r="E512" s="60"/>
      <c r="F512" s="60"/>
      <c r="G512" s="60"/>
      <c r="H512" s="60"/>
    </row>
    <row r="513" customFormat="false" ht="15" hidden="false" customHeight="false" outlineLevel="0" collapsed="false">
      <c r="D513" s="60"/>
      <c r="E513" s="60"/>
      <c r="F513" s="60"/>
      <c r="G513" s="60"/>
      <c r="H513" s="60"/>
    </row>
    <row r="514" customFormat="false" ht="15" hidden="false" customHeight="false" outlineLevel="0" collapsed="false">
      <c r="D514" s="60"/>
      <c r="E514" s="60"/>
      <c r="F514" s="60"/>
      <c r="G514" s="60"/>
      <c r="H514" s="60"/>
    </row>
    <row r="515" customFormat="false" ht="15" hidden="false" customHeight="false" outlineLevel="0" collapsed="false">
      <c r="D515" s="60"/>
      <c r="E515" s="60"/>
      <c r="F515" s="60"/>
      <c r="G515" s="60"/>
      <c r="H515" s="60"/>
    </row>
    <row r="516" customFormat="false" ht="15" hidden="false" customHeight="false" outlineLevel="0" collapsed="false">
      <c r="D516" s="60"/>
      <c r="E516" s="60"/>
      <c r="F516" s="60"/>
      <c r="G516" s="60"/>
      <c r="H516" s="60"/>
    </row>
    <row r="517" customFormat="false" ht="15" hidden="false" customHeight="false" outlineLevel="0" collapsed="false">
      <c r="D517" s="60"/>
      <c r="E517" s="60"/>
      <c r="F517" s="60"/>
      <c r="G517" s="60"/>
      <c r="H517" s="60"/>
    </row>
    <row r="518" customFormat="false" ht="15" hidden="false" customHeight="false" outlineLevel="0" collapsed="false">
      <c r="D518" s="60"/>
      <c r="E518" s="60"/>
      <c r="F518" s="60"/>
      <c r="G518" s="60"/>
      <c r="H518" s="60"/>
    </row>
    <row r="519" customFormat="false" ht="15" hidden="false" customHeight="false" outlineLevel="0" collapsed="false">
      <c r="D519" s="60"/>
      <c r="E519" s="60"/>
      <c r="F519" s="60"/>
      <c r="G519" s="60"/>
      <c r="H519" s="60"/>
    </row>
    <row r="520" customFormat="false" ht="15" hidden="false" customHeight="false" outlineLevel="0" collapsed="false">
      <c r="D520" s="60"/>
      <c r="E520" s="60"/>
      <c r="F520" s="60"/>
      <c r="G520" s="60"/>
      <c r="H520" s="60"/>
    </row>
    <row r="521" customFormat="false" ht="15" hidden="false" customHeight="false" outlineLevel="0" collapsed="false">
      <c r="D521" s="60"/>
      <c r="E521" s="60"/>
      <c r="F521" s="60"/>
      <c r="G521" s="60"/>
      <c r="H521" s="60"/>
    </row>
    <row r="522" customFormat="false" ht="15" hidden="false" customHeight="false" outlineLevel="0" collapsed="false">
      <c r="D522" s="60"/>
      <c r="E522" s="60"/>
      <c r="F522" s="60"/>
      <c r="G522" s="60"/>
      <c r="H522" s="60"/>
    </row>
    <row r="523" customFormat="false" ht="15" hidden="false" customHeight="false" outlineLevel="0" collapsed="false">
      <c r="D523" s="60"/>
      <c r="E523" s="60"/>
      <c r="F523" s="60"/>
      <c r="G523" s="60"/>
      <c r="H523" s="60"/>
    </row>
    <row r="524" customFormat="false" ht="15" hidden="false" customHeight="false" outlineLevel="0" collapsed="false">
      <c r="D524" s="60"/>
      <c r="E524" s="60"/>
      <c r="F524" s="60"/>
      <c r="G524" s="60"/>
      <c r="H524" s="60"/>
    </row>
    <row r="525" customFormat="false" ht="15" hidden="false" customHeight="false" outlineLevel="0" collapsed="false">
      <c r="D525" s="60"/>
      <c r="E525" s="60"/>
      <c r="F525" s="60"/>
      <c r="G525" s="60"/>
      <c r="H525" s="60"/>
    </row>
    <row r="526" customFormat="false" ht="15" hidden="false" customHeight="false" outlineLevel="0" collapsed="false">
      <c r="D526" s="60"/>
      <c r="E526" s="60"/>
      <c r="F526" s="60"/>
      <c r="G526" s="60"/>
      <c r="H526" s="60"/>
    </row>
    <row r="527" customFormat="false" ht="15" hidden="false" customHeight="false" outlineLevel="0" collapsed="false">
      <c r="D527" s="60"/>
      <c r="E527" s="60"/>
      <c r="F527" s="60"/>
      <c r="G527" s="60"/>
      <c r="H527" s="60"/>
    </row>
    <row r="528" customFormat="false" ht="15" hidden="false" customHeight="false" outlineLevel="0" collapsed="false">
      <c r="D528" s="60"/>
      <c r="E528" s="60"/>
      <c r="F528" s="60"/>
      <c r="G528" s="60"/>
      <c r="H528" s="60"/>
    </row>
    <row r="529" customFormat="false" ht="15" hidden="false" customHeight="false" outlineLevel="0" collapsed="false">
      <c r="D529" s="60"/>
      <c r="E529" s="60"/>
      <c r="F529" s="60"/>
      <c r="G529" s="60"/>
      <c r="H529" s="60"/>
    </row>
    <row r="530" customFormat="false" ht="15" hidden="false" customHeight="false" outlineLevel="0" collapsed="false">
      <c r="D530" s="60"/>
      <c r="E530" s="60"/>
      <c r="F530" s="60"/>
      <c r="G530" s="60"/>
      <c r="H530" s="60"/>
    </row>
    <row r="531" customFormat="false" ht="15" hidden="false" customHeight="false" outlineLevel="0" collapsed="false">
      <c r="D531" s="60"/>
      <c r="E531" s="60"/>
      <c r="F531" s="60"/>
      <c r="G531" s="60"/>
      <c r="H531" s="60"/>
    </row>
    <row r="532" customFormat="false" ht="15" hidden="false" customHeight="false" outlineLevel="0" collapsed="false">
      <c r="D532" s="60"/>
      <c r="E532" s="60"/>
      <c r="F532" s="60"/>
      <c r="G532" s="60"/>
      <c r="H532" s="60"/>
    </row>
    <row r="533" customFormat="false" ht="15" hidden="false" customHeight="false" outlineLevel="0" collapsed="false">
      <c r="D533" s="60"/>
      <c r="E533" s="60"/>
      <c r="F533" s="60"/>
      <c r="G533" s="60"/>
      <c r="H533" s="60"/>
    </row>
    <row r="534" customFormat="false" ht="15" hidden="false" customHeight="false" outlineLevel="0" collapsed="false">
      <c r="D534" s="60"/>
      <c r="E534" s="60"/>
      <c r="F534" s="60"/>
      <c r="G534" s="60"/>
      <c r="H534" s="60"/>
    </row>
    <row r="535" customFormat="false" ht="15" hidden="false" customHeight="false" outlineLevel="0" collapsed="false">
      <c r="D535" s="60"/>
      <c r="E535" s="60"/>
      <c r="F535" s="60"/>
      <c r="G535" s="60"/>
      <c r="H535" s="60"/>
    </row>
    <row r="536" customFormat="false" ht="15" hidden="false" customHeight="false" outlineLevel="0" collapsed="false">
      <c r="D536" s="60"/>
      <c r="E536" s="60"/>
      <c r="F536" s="60"/>
      <c r="G536" s="60"/>
      <c r="H536" s="60"/>
    </row>
    <row r="537" customFormat="false" ht="15" hidden="false" customHeight="false" outlineLevel="0" collapsed="false">
      <c r="D537" s="60"/>
      <c r="E537" s="60"/>
      <c r="F537" s="60"/>
      <c r="G537" s="60"/>
      <c r="H537" s="60"/>
    </row>
    <row r="538" customFormat="false" ht="15" hidden="false" customHeight="false" outlineLevel="0" collapsed="false">
      <c r="D538" s="60"/>
      <c r="E538" s="60"/>
      <c r="F538" s="60"/>
      <c r="G538" s="60"/>
      <c r="H538" s="60"/>
    </row>
    <row r="539" customFormat="false" ht="15" hidden="false" customHeight="false" outlineLevel="0" collapsed="false">
      <c r="D539" s="60"/>
      <c r="E539" s="60"/>
      <c r="F539" s="60"/>
      <c r="G539" s="60"/>
      <c r="H539" s="60"/>
    </row>
    <row r="540" customFormat="false" ht="15" hidden="false" customHeight="false" outlineLevel="0" collapsed="false">
      <c r="D540" s="60"/>
      <c r="E540" s="60"/>
      <c r="F540" s="60"/>
      <c r="G540" s="60"/>
      <c r="H540" s="60"/>
    </row>
    <row r="541" customFormat="false" ht="15" hidden="false" customHeight="false" outlineLevel="0" collapsed="false">
      <c r="D541" s="60"/>
      <c r="E541" s="60"/>
      <c r="F541" s="60"/>
      <c r="G541" s="60"/>
      <c r="H541" s="60"/>
    </row>
    <row r="542" customFormat="false" ht="15" hidden="false" customHeight="false" outlineLevel="0" collapsed="false">
      <c r="D542" s="60"/>
      <c r="E542" s="60"/>
      <c r="F542" s="60"/>
      <c r="G542" s="60"/>
      <c r="H542" s="60"/>
    </row>
    <row r="543" customFormat="false" ht="15" hidden="false" customHeight="false" outlineLevel="0" collapsed="false">
      <c r="D543" s="60"/>
      <c r="E543" s="60"/>
      <c r="F543" s="60"/>
      <c r="G543" s="60"/>
      <c r="H543" s="60"/>
    </row>
    <row r="544" customFormat="false" ht="15" hidden="false" customHeight="false" outlineLevel="0" collapsed="false">
      <c r="D544" s="60"/>
      <c r="E544" s="60"/>
      <c r="F544" s="60"/>
      <c r="G544" s="60"/>
      <c r="H544" s="60"/>
    </row>
    <row r="545" customFormat="false" ht="15" hidden="false" customHeight="false" outlineLevel="0" collapsed="false">
      <c r="D545" s="60"/>
      <c r="E545" s="60"/>
      <c r="F545" s="60"/>
      <c r="G545" s="60"/>
      <c r="H545" s="60"/>
    </row>
    <row r="546" customFormat="false" ht="15" hidden="false" customHeight="false" outlineLevel="0" collapsed="false">
      <c r="D546" s="60"/>
      <c r="E546" s="60"/>
      <c r="F546" s="60"/>
      <c r="G546" s="60"/>
      <c r="H546" s="60"/>
    </row>
    <row r="547" customFormat="false" ht="15" hidden="false" customHeight="false" outlineLevel="0" collapsed="false">
      <c r="D547" s="60"/>
      <c r="E547" s="60"/>
      <c r="F547" s="60"/>
      <c r="G547" s="60"/>
      <c r="H547" s="60"/>
    </row>
    <row r="548" customFormat="false" ht="15" hidden="false" customHeight="false" outlineLevel="0" collapsed="false">
      <c r="D548" s="60"/>
      <c r="E548" s="60"/>
      <c r="F548" s="60"/>
      <c r="G548" s="60"/>
      <c r="H548" s="60"/>
    </row>
    <row r="549" customFormat="false" ht="15" hidden="false" customHeight="false" outlineLevel="0" collapsed="false">
      <c r="D549" s="60"/>
      <c r="E549" s="60"/>
      <c r="F549" s="60"/>
      <c r="G549" s="60"/>
      <c r="H549" s="60"/>
    </row>
    <row r="550" customFormat="false" ht="15" hidden="false" customHeight="false" outlineLevel="0" collapsed="false">
      <c r="D550" s="60"/>
      <c r="E550" s="60"/>
      <c r="F550" s="60"/>
      <c r="G550" s="60"/>
      <c r="H550" s="60"/>
    </row>
    <row r="551" customFormat="false" ht="15" hidden="false" customHeight="false" outlineLevel="0" collapsed="false">
      <c r="D551" s="60"/>
      <c r="E551" s="60"/>
      <c r="F551" s="60"/>
      <c r="G551" s="60"/>
      <c r="H551" s="60"/>
    </row>
    <row r="552" customFormat="false" ht="15" hidden="false" customHeight="false" outlineLevel="0" collapsed="false">
      <c r="D552" s="60"/>
      <c r="E552" s="60"/>
      <c r="F552" s="60"/>
      <c r="G552" s="60"/>
      <c r="H552" s="60"/>
    </row>
    <row r="553" customFormat="false" ht="15" hidden="false" customHeight="false" outlineLevel="0" collapsed="false">
      <c r="D553" s="60"/>
      <c r="E553" s="60"/>
      <c r="F553" s="60"/>
      <c r="G553" s="60"/>
      <c r="H553" s="60"/>
    </row>
    <row r="554" customFormat="false" ht="15" hidden="false" customHeight="false" outlineLevel="0" collapsed="false">
      <c r="D554" s="60"/>
      <c r="E554" s="60"/>
      <c r="F554" s="60"/>
      <c r="G554" s="60"/>
      <c r="H554" s="60"/>
    </row>
    <row r="555" customFormat="false" ht="15" hidden="false" customHeight="false" outlineLevel="0" collapsed="false">
      <c r="D555" s="60"/>
      <c r="E555" s="60"/>
      <c r="F555" s="60"/>
      <c r="G555" s="60"/>
      <c r="H555" s="60"/>
    </row>
    <row r="556" customFormat="false" ht="15" hidden="false" customHeight="false" outlineLevel="0" collapsed="false">
      <c r="D556" s="60"/>
      <c r="E556" s="60"/>
      <c r="F556" s="60"/>
      <c r="G556" s="60"/>
      <c r="H556" s="60"/>
    </row>
    <row r="557" customFormat="false" ht="15" hidden="false" customHeight="false" outlineLevel="0" collapsed="false">
      <c r="D557" s="60"/>
      <c r="E557" s="60"/>
      <c r="F557" s="60"/>
      <c r="G557" s="60"/>
      <c r="H557" s="60"/>
    </row>
    <row r="558" customFormat="false" ht="15" hidden="false" customHeight="false" outlineLevel="0" collapsed="false">
      <c r="D558" s="60"/>
      <c r="E558" s="60"/>
      <c r="F558" s="60"/>
      <c r="G558" s="60"/>
      <c r="H558" s="60"/>
    </row>
    <row r="559" customFormat="false" ht="15" hidden="false" customHeight="false" outlineLevel="0" collapsed="false">
      <c r="D559" s="60"/>
      <c r="E559" s="60"/>
      <c r="F559" s="60"/>
      <c r="G559" s="60"/>
      <c r="H559" s="60"/>
    </row>
    <row r="560" customFormat="false" ht="15" hidden="false" customHeight="false" outlineLevel="0" collapsed="false">
      <c r="D560" s="60"/>
      <c r="E560" s="60"/>
      <c r="F560" s="60"/>
      <c r="G560" s="60"/>
      <c r="H560" s="60"/>
    </row>
    <row r="561" customFormat="false" ht="15" hidden="false" customHeight="false" outlineLevel="0" collapsed="false">
      <c r="D561" s="60"/>
      <c r="E561" s="60"/>
      <c r="F561" s="60"/>
      <c r="G561" s="60"/>
      <c r="H561" s="60"/>
    </row>
    <row r="562" customFormat="false" ht="15" hidden="false" customHeight="false" outlineLevel="0" collapsed="false">
      <c r="D562" s="60"/>
      <c r="E562" s="60"/>
      <c r="F562" s="60"/>
      <c r="G562" s="60"/>
      <c r="H562" s="60"/>
    </row>
    <row r="563" customFormat="false" ht="15" hidden="false" customHeight="false" outlineLevel="0" collapsed="false">
      <c r="D563" s="60"/>
      <c r="E563" s="60"/>
      <c r="F563" s="60"/>
      <c r="G563" s="60"/>
      <c r="H563" s="60"/>
    </row>
    <row r="564" customFormat="false" ht="15" hidden="false" customHeight="false" outlineLevel="0" collapsed="false">
      <c r="D564" s="60"/>
      <c r="E564" s="60"/>
      <c r="F564" s="60"/>
      <c r="G564" s="60"/>
      <c r="H564" s="60"/>
    </row>
    <row r="565" customFormat="false" ht="15" hidden="false" customHeight="false" outlineLevel="0" collapsed="false">
      <c r="D565" s="60"/>
      <c r="E565" s="60"/>
      <c r="F565" s="60"/>
      <c r="G565" s="60"/>
      <c r="H565" s="60"/>
    </row>
    <row r="566" customFormat="false" ht="15" hidden="false" customHeight="false" outlineLevel="0" collapsed="false">
      <c r="D566" s="60"/>
      <c r="E566" s="60"/>
      <c r="F566" s="60"/>
      <c r="G566" s="60"/>
      <c r="H566" s="60"/>
    </row>
    <row r="567" customFormat="false" ht="15" hidden="false" customHeight="false" outlineLevel="0" collapsed="false">
      <c r="D567" s="60"/>
      <c r="E567" s="60"/>
      <c r="F567" s="60"/>
      <c r="G567" s="60"/>
      <c r="H567" s="60"/>
    </row>
    <row r="568" customFormat="false" ht="15" hidden="false" customHeight="false" outlineLevel="0" collapsed="false">
      <c r="D568" s="60"/>
      <c r="E568" s="60"/>
      <c r="F568" s="60"/>
      <c r="G568" s="60"/>
      <c r="H568" s="60"/>
    </row>
    <row r="569" customFormat="false" ht="15" hidden="false" customHeight="false" outlineLevel="0" collapsed="false">
      <c r="D569" s="60"/>
      <c r="E569" s="60"/>
      <c r="F569" s="60"/>
      <c r="G569" s="60"/>
      <c r="H569" s="60"/>
    </row>
    <row r="570" customFormat="false" ht="15" hidden="false" customHeight="false" outlineLevel="0" collapsed="false">
      <c r="D570" s="60"/>
      <c r="E570" s="60"/>
      <c r="F570" s="60"/>
      <c r="G570" s="60"/>
      <c r="H570" s="60"/>
    </row>
    <row r="571" customFormat="false" ht="15" hidden="false" customHeight="false" outlineLevel="0" collapsed="false">
      <c r="D571" s="60"/>
      <c r="E571" s="60"/>
      <c r="F571" s="60"/>
      <c r="G571" s="60"/>
      <c r="H571" s="60"/>
    </row>
    <row r="572" customFormat="false" ht="15" hidden="false" customHeight="false" outlineLevel="0" collapsed="false">
      <c r="D572" s="60"/>
      <c r="E572" s="60"/>
      <c r="F572" s="60"/>
      <c r="G572" s="60"/>
      <c r="H572" s="60"/>
    </row>
    <row r="573" customFormat="false" ht="15" hidden="false" customHeight="false" outlineLevel="0" collapsed="false">
      <c r="D573" s="60"/>
      <c r="E573" s="60"/>
      <c r="F573" s="60"/>
      <c r="G573" s="60"/>
      <c r="H573" s="60"/>
    </row>
    <row r="574" customFormat="false" ht="15" hidden="false" customHeight="false" outlineLevel="0" collapsed="false">
      <c r="D574" s="60"/>
      <c r="E574" s="60"/>
      <c r="F574" s="60"/>
      <c r="G574" s="60"/>
      <c r="H574" s="60"/>
    </row>
    <row r="575" customFormat="false" ht="15" hidden="false" customHeight="false" outlineLevel="0" collapsed="false">
      <c r="D575" s="60"/>
      <c r="E575" s="60"/>
      <c r="F575" s="60"/>
      <c r="G575" s="60"/>
      <c r="H575" s="60"/>
    </row>
    <row r="576" customFormat="false" ht="15" hidden="false" customHeight="false" outlineLevel="0" collapsed="false">
      <c r="D576" s="60"/>
      <c r="E576" s="60"/>
      <c r="F576" s="60"/>
      <c r="G576" s="60"/>
      <c r="H576" s="60"/>
    </row>
    <row r="577" customFormat="false" ht="15" hidden="false" customHeight="false" outlineLevel="0" collapsed="false">
      <c r="D577" s="60"/>
      <c r="E577" s="60"/>
      <c r="F577" s="60"/>
      <c r="G577" s="60"/>
      <c r="H577" s="60"/>
    </row>
    <row r="578" customFormat="false" ht="15" hidden="false" customHeight="false" outlineLevel="0" collapsed="false">
      <c r="D578" s="60"/>
      <c r="E578" s="60"/>
      <c r="F578" s="60"/>
      <c r="G578" s="60"/>
      <c r="H578" s="60"/>
    </row>
    <row r="579" customFormat="false" ht="15" hidden="false" customHeight="false" outlineLevel="0" collapsed="false">
      <c r="D579" s="60"/>
      <c r="E579" s="60"/>
      <c r="F579" s="60"/>
      <c r="G579" s="60"/>
      <c r="H579" s="60"/>
    </row>
    <row r="580" customFormat="false" ht="15" hidden="false" customHeight="false" outlineLevel="0" collapsed="false">
      <c r="D580" s="60"/>
      <c r="E580" s="60"/>
      <c r="F580" s="60"/>
      <c r="G580" s="60"/>
      <c r="H580" s="60"/>
    </row>
    <row r="581" customFormat="false" ht="15" hidden="false" customHeight="false" outlineLevel="0" collapsed="false">
      <c r="D581" s="60"/>
      <c r="E581" s="60"/>
      <c r="F581" s="60"/>
      <c r="G581" s="60"/>
      <c r="H581" s="60"/>
    </row>
    <row r="582" customFormat="false" ht="15" hidden="false" customHeight="false" outlineLevel="0" collapsed="false">
      <c r="D582" s="60"/>
      <c r="E582" s="60"/>
      <c r="F582" s="60"/>
      <c r="G582" s="60"/>
      <c r="H582" s="60"/>
    </row>
    <row r="583" customFormat="false" ht="15" hidden="false" customHeight="false" outlineLevel="0" collapsed="false">
      <c r="D583" s="60"/>
      <c r="E583" s="60"/>
      <c r="F583" s="60"/>
      <c r="G583" s="60"/>
      <c r="H583" s="60"/>
    </row>
    <row r="584" customFormat="false" ht="15" hidden="false" customHeight="false" outlineLevel="0" collapsed="false">
      <c r="D584" s="60"/>
      <c r="E584" s="60"/>
      <c r="F584" s="60"/>
      <c r="G584" s="60"/>
      <c r="H584" s="60"/>
    </row>
    <row r="585" customFormat="false" ht="15" hidden="false" customHeight="false" outlineLevel="0" collapsed="false">
      <c r="D585" s="60"/>
      <c r="E585" s="60"/>
      <c r="F585" s="60"/>
      <c r="G585" s="60"/>
      <c r="H585" s="60"/>
    </row>
    <row r="586" customFormat="false" ht="15" hidden="false" customHeight="false" outlineLevel="0" collapsed="false">
      <c r="D586" s="60"/>
      <c r="E586" s="60"/>
      <c r="F586" s="60"/>
      <c r="G586" s="60"/>
      <c r="H586" s="60"/>
    </row>
    <row r="587" customFormat="false" ht="15" hidden="false" customHeight="false" outlineLevel="0" collapsed="false">
      <c r="D587" s="60"/>
      <c r="E587" s="60"/>
      <c r="F587" s="60"/>
      <c r="G587" s="60"/>
      <c r="H587" s="60"/>
    </row>
    <row r="588" customFormat="false" ht="15" hidden="false" customHeight="false" outlineLevel="0" collapsed="false">
      <c r="D588" s="60"/>
      <c r="E588" s="60"/>
      <c r="F588" s="60"/>
      <c r="G588" s="60"/>
      <c r="H588" s="60"/>
    </row>
    <row r="589" customFormat="false" ht="15" hidden="false" customHeight="false" outlineLevel="0" collapsed="false">
      <c r="D589" s="60"/>
      <c r="E589" s="60"/>
      <c r="F589" s="60"/>
      <c r="G589" s="60"/>
      <c r="H589" s="60"/>
    </row>
    <row r="590" customFormat="false" ht="15" hidden="false" customHeight="false" outlineLevel="0" collapsed="false">
      <c r="D590" s="60"/>
      <c r="E590" s="60"/>
      <c r="F590" s="60"/>
      <c r="G590" s="60"/>
      <c r="H590" s="60"/>
    </row>
    <row r="591" customFormat="false" ht="15" hidden="false" customHeight="false" outlineLevel="0" collapsed="false">
      <c r="D591" s="60"/>
      <c r="E591" s="60"/>
      <c r="F591" s="60"/>
      <c r="G591" s="60"/>
      <c r="H591" s="60"/>
    </row>
    <row r="592" customFormat="false" ht="15" hidden="false" customHeight="false" outlineLevel="0" collapsed="false">
      <c r="D592" s="60"/>
      <c r="E592" s="60"/>
      <c r="F592" s="60"/>
      <c r="G592" s="60"/>
      <c r="H592" s="60"/>
    </row>
    <row r="593" customFormat="false" ht="15" hidden="false" customHeight="false" outlineLevel="0" collapsed="false">
      <c r="D593" s="60"/>
      <c r="E593" s="60"/>
      <c r="F593" s="60"/>
      <c r="G593" s="60"/>
      <c r="H593" s="60"/>
    </row>
    <row r="594" customFormat="false" ht="15" hidden="false" customHeight="false" outlineLevel="0" collapsed="false">
      <c r="D594" s="60"/>
      <c r="E594" s="60"/>
      <c r="F594" s="60"/>
      <c r="G594" s="60"/>
      <c r="H594" s="60"/>
    </row>
    <row r="595" customFormat="false" ht="15" hidden="false" customHeight="false" outlineLevel="0" collapsed="false">
      <c r="D595" s="60"/>
      <c r="E595" s="60"/>
      <c r="F595" s="60"/>
      <c r="G595" s="60"/>
      <c r="H595" s="60"/>
    </row>
    <row r="596" customFormat="false" ht="15" hidden="false" customHeight="false" outlineLevel="0" collapsed="false">
      <c r="D596" s="60"/>
      <c r="E596" s="60"/>
      <c r="F596" s="60"/>
      <c r="G596" s="60"/>
      <c r="H596" s="60"/>
    </row>
    <row r="597" customFormat="false" ht="15" hidden="false" customHeight="false" outlineLevel="0" collapsed="false">
      <c r="D597" s="60"/>
      <c r="E597" s="60"/>
      <c r="F597" s="60"/>
      <c r="G597" s="60"/>
      <c r="H597" s="60"/>
    </row>
    <row r="598" customFormat="false" ht="15" hidden="false" customHeight="false" outlineLevel="0" collapsed="false">
      <c r="D598" s="60"/>
      <c r="E598" s="60"/>
      <c r="F598" s="60"/>
      <c r="G598" s="60"/>
      <c r="H598" s="60"/>
    </row>
    <row r="599" customFormat="false" ht="15" hidden="false" customHeight="false" outlineLevel="0" collapsed="false">
      <c r="D599" s="60"/>
      <c r="E599" s="60"/>
      <c r="F599" s="60"/>
      <c r="G599" s="60"/>
      <c r="H599" s="60"/>
    </row>
    <row r="600" customFormat="false" ht="15" hidden="false" customHeight="false" outlineLevel="0" collapsed="false">
      <c r="D600" s="60"/>
      <c r="E600" s="60"/>
      <c r="F600" s="60"/>
      <c r="G600" s="60"/>
      <c r="H600" s="60"/>
    </row>
    <row r="601" customFormat="false" ht="15" hidden="false" customHeight="false" outlineLevel="0" collapsed="false">
      <c r="D601" s="60"/>
      <c r="E601" s="60"/>
      <c r="F601" s="60"/>
      <c r="G601" s="60"/>
      <c r="H601" s="60"/>
    </row>
    <row r="602" customFormat="false" ht="15" hidden="false" customHeight="false" outlineLevel="0" collapsed="false">
      <c r="D602" s="60"/>
      <c r="E602" s="60"/>
      <c r="F602" s="60"/>
      <c r="G602" s="60"/>
      <c r="H602" s="60"/>
    </row>
    <row r="603" customFormat="false" ht="15" hidden="false" customHeight="false" outlineLevel="0" collapsed="false">
      <c r="D603" s="60"/>
      <c r="E603" s="60"/>
      <c r="F603" s="60"/>
      <c r="G603" s="60"/>
      <c r="H603" s="60"/>
    </row>
    <row r="604" customFormat="false" ht="15" hidden="false" customHeight="false" outlineLevel="0" collapsed="false">
      <c r="D604" s="60"/>
      <c r="E604" s="60"/>
      <c r="F604" s="60"/>
      <c r="G604" s="60"/>
      <c r="H604" s="60"/>
    </row>
    <row r="605" customFormat="false" ht="15" hidden="false" customHeight="false" outlineLevel="0" collapsed="false">
      <c r="D605" s="60"/>
      <c r="E605" s="60"/>
      <c r="F605" s="60"/>
      <c r="G605" s="60"/>
      <c r="H605" s="60"/>
    </row>
    <row r="606" customFormat="false" ht="15" hidden="false" customHeight="false" outlineLevel="0" collapsed="false">
      <c r="D606" s="60"/>
      <c r="E606" s="60"/>
      <c r="F606" s="60"/>
      <c r="G606" s="60"/>
      <c r="H606" s="60"/>
    </row>
    <row r="607" customFormat="false" ht="15" hidden="false" customHeight="false" outlineLevel="0" collapsed="false">
      <c r="D607" s="60"/>
      <c r="E607" s="60"/>
      <c r="F607" s="60"/>
      <c r="G607" s="60"/>
      <c r="H607" s="60"/>
    </row>
    <row r="608" customFormat="false" ht="15" hidden="false" customHeight="false" outlineLevel="0" collapsed="false">
      <c r="D608" s="60"/>
      <c r="E608" s="60"/>
      <c r="F608" s="60"/>
      <c r="G608" s="60"/>
      <c r="H608" s="60"/>
    </row>
    <row r="609" customFormat="false" ht="15" hidden="false" customHeight="false" outlineLevel="0" collapsed="false">
      <c r="D609" s="60"/>
      <c r="E609" s="60"/>
      <c r="F609" s="60"/>
      <c r="G609" s="60"/>
      <c r="H609" s="60"/>
    </row>
    <row r="610" customFormat="false" ht="15" hidden="false" customHeight="false" outlineLevel="0" collapsed="false">
      <c r="D610" s="60"/>
      <c r="E610" s="60"/>
      <c r="F610" s="60"/>
      <c r="G610" s="60"/>
      <c r="H610" s="60"/>
    </row>
    <row r="611" customFormat="false" ht="15" hidden="false" customHeight="false" outlineLevel="0" collapsed="false">
      <c r="D611" s="60"/>
      <c r="E611" s="60"/>
      <c r="F611" s="60"/>
      <c r="G611" s="60"/>
      <c r="H611" s="60"/>
    </row>
    <row r="612" customFormat="false" ht="15" hidden="false" customHeight="false" outlineLevel="0" collapsed="false">
      <c r="D612" s="60"/>
      <c r="E612" s="60"/>
      <c r="F612" s="60"/>
      <c r="G612" s="60"/>
      <c r="H612" s="60"/>
    </row>
    <row r="613" customFormat="false" ht="15" hidden="false" customHeight="false" outlineLevel="0" collapsed="false">
      <c r="D613" s="60"/>
      <c r="E613" s="60"/>
      <c r="F613" s="60"/>
      <c r="G613" s="60"/>
      <c r="H613" s="60"/>
    </row>
    <row r="614" customFormat="false" ht="15" hidden="false" customHeight="false" outlineLevel="0" collapsed="false">
      <c r="D614" s="60"/>
      <c r="E614" s="60"/>
      <c r="F614" s="60"/>
      <c r="G614" s="60"/>
      <c r="H614" s="60"/>
    </row>
    <row r="615" customFormat="false" ht="15" hidden="false" customHeight="false" outlineLevel="0" collapsed="false">
      <c r="D615" s="60"/>
      <c r="E615" s="60"/>
      <c r="F615" s="60"/>
      <c r="G615" s="60"/>
      <c r="H615" s="60"/>
    </row>
    <row r="616" customFormat="false" ht="15" hidden="false" customHeight="false" outlineLevel="0" collapsed="false">
      <c r="D616" s="60"/>
      <c r="E616" s="60"/>
      <c r="F616" s="60"/>
      <c r="G616" s="60"/>
      <c r="H616" s="60"/>
    </row>
    <row r="617" customFormat="false" ht="15" hidden="false" customHeight="false" outlineLevel="0" collapsed="false">
      <c r="D617" s="60"/>
      <c r="E617" s="60"/>
      <c r="F617" s="60"/>
      <c r="G617" s="60"/>
      <c r="H617" s="60"/>
    </row>
    <row r="618" customFormat="false" ht="15" hidden="false" customHeight="false" outlineLevel="0" collapsed="false">
      <c r="D618" s="60"/>
      <c r="E618" s="60"/>
      <c r="F618" s="60"/>
      <c r="G618" s="60"/>
      <c r="H618" s="60"/>
    </row>
    <row r="619" customFormat="false" ht="15" hidden="false" customHeight="false" outlineLevel="0" collapsed="false">
      <c r="D619" s="60"/>
      <c r="E619" s="60"/>
      <c r="F619" s="60"/>
      <c r="G619" s="60"/>
      <c r="H619" s="60"/>
    </row>
    <row r="620" customFormat="false" ht="15" hidden="false" customHeight="false" outlineLevel="0" collapsed="false">
      <c r="D620" s="60"/>
      <c r="E620" s="60"/>
      <c r="F620" s="60"/>
      <c r="G620" s="60"/>
      <c r="H620" s="60"/>
    </row>
    <row r="621" customFormat="false" ht="15" hidden="false" customHeight="false" outlineLevel="0" collapsed="false">
      <c r="D621" s="60"/>
      <c r="E621" s="60"/>
      <c r="F621" s="60"/>
      <c r="G621" s="60"/>
      <c r="H621" s="60"/>
    </row>
    <row r="622" customFormat="false" ht="15" hidden="false" customHeight="false" outlineLevel="0" collapsed="false">
      <c r="D622" s="60"/>
      <c r="E622" s="60"/>
      <c r="F622" s="60"/>
      <c r="G622" s="60"/>
      <c r="H622" s="60"/>
    </row>
    <row r="623" customFormat="false" ht="15" hidden="false" customHeight="false" outlineLevel="0" collapsed="false">
      <c r="D623" s="60"/>
      <c r="E623" s="60"/>
      <c r="F623" s="60"/>
      <c r="G623" s="60"/>
      <c r="H623" s="60"/>
    </row>
    <row r="624" customFormat="false" ht="15" hidden="false" customHeight="false" outlineLevel="0" collapsed="false">
      <c r="D624" s="60"/>
      <c r="E624" s="60"/>
      <c r="F624" s="60"/>
      <c r="G624" s="60"/>
      <c r="H624" s="60"/>
    </row>
    <row r="625" customFormat="false" ht="15" hidden="false" customHeight="false" outlineLevel="0" collapsed="false">
      <c r="D625" s="60"/>
      <c r="E625" s="60"/>
      <c r="F625" s="60"/>
      <c r="G625" s="60"/>
      <c r="H625" s="60"/>
    </row>
    <row r="626" customFormat="false" ht="15" hidden="false" customHeight="false" outlineLevel="0" collapsed="false">
      <c r="D626" s="60"/>
      <c r="E626" s="60"/>
      <c r="F626" s="60"/>
      <c r="G626" s="60"/>
      <c r="H626" s="60"/>
    </row>
    <row r="627" customFormat="false" ht="15" hidden="false" customHeight="false" outlineLevel="0" collapsed="false">
      <c r="D627" s="60"/>
      <c r="E627" s="60"/>
      <c r="F627" s="60"/>
      <c r="G627" s="60"/>
      <c r="H627" s="60"/>
    </row>
    <row r="628" customFormat="false" ht="15" hidden="false" customHeight="false" outlineLevel="0" collapsed="false">
      <c r="D628" s="60"/>
      <c r="E628" s="60"/>
      <c r="F628" s="60"/>
      <c r="G628" s="60"/>
      <c r="H628" s="60"/>
    </row>
    <row r="629" customFormat="false" ht="15" hidden="false" customHeight="false" outlineLevel="0" collapsed="false">
      <c r="D629" s="60"/>
      <c r="E629" s="60"/>
      <c r="F629" s="60"/>
      <c r="G629" s="60"/>
      <c r="H629" s="60"/>
    </row>
    <row r="630" customFormat="false" ht="15" hidden="false" customHeight="false" outlineLevel="0" collapsed="false">
      <c r="D630" s="60"/>
      <c r="E630" s="60"/>
      <c r="F630" s="60"/>
      <c r="G630" s="60"/>
      <c r="H630" s="60"/>
    </row>
    <row r="631" customFormat="false" ht="15" hidden="false" customHeight="false" outlineLevel="0" collapsed="false">
      <c r="D631" s="60"/>
      <c r="E631" s="60"/>
      <c r="F631" s="60"/>
      <c r="G631" s="60"/>
      <c r="H631" s="60"/>
    </row>
    <row r="632" customFormat="false" ht="15" hidden="false" customHeight="false" outlineLevel="0" collapsed="false">
      <c r="D632" s="60"/>
      <c r="E632" s="60"/>
      <c r="F632" s="60"/>
      <c r="G632" s="60"/>
      <c r="H632" s="60"/>
    </row>
    <row r="633" customFormat="false" ht="15" hidden="false" customHeight="false" outlineLevel="0" collapsed="false">
      <c r="D633" s="60"/>
      <c r="E633" s="60"/>
      <c r="F633" s="60"/>
      <c r="G633" s="60"/>
      <c r="H633" s="60"/>
    </row>
    <row r="634" customFormat="false" ht="15" hidden="false" customHeight="false" outlineLevel="0" collapsed="false">
      <c r="D634" s="60"/>
      <c r="E634" s="60"/>
      <c r="F634" s="60"/>
      <c r="G634" s="60"/>
      <c r="H634" s="60"/>
    </row>
    <row r="635" customFormat="false" ht="15" hidden="false" customHeight="false" outlineLevel="0" collapsed="false">
      <c r="D635" s="60"/>
      <c r="E635" s="60"/>
      <c r="F635" s="60"/>
      <c r="G635" s="60"/>
      <c r="H635" s="60"/>
    </row>
    <row r="636" customFormat="false" ht="15" hidden="false" customHeight="false" outlineLevel="0" collapsed="false">
      <c r="D636" s="60"/>
      <c r="E636" s="60"/>
      <c r="F636" s="60"/>
      <c r="G636" s="60"/>
      <c r="H636" s="60"/>
    </row>
    <row r="637" customFormat="false" ht="15" hidden="false" customHeight="false" outlineLevel="0" collapsed="false">
      <c r="D637" s="60"/>
      <c r="E637" s="60"/>
      <c r="F637" s="60"/>
      <c r="G637" s="60"/>
      <c r="H637" s="60"/>
    </row>
    <row r="638" customFormat="false" ht="15" hidden="false" customHeight="false" outlineLevel="0" collapsed="false">
      <c r="D638" s="60"/>
      <c r="E638" s="60"/>
      <c r="F638" s="60"/>
      <c r="G638" s="60"/>
      <c r="H638" s="60"/>
    </row>
    <row r="639" customFormat="false" ht="15" hidden="false" customHeight="false" outlineLevel="0" collapsed="false">
      <c r="D639" s="60"/>
      <c r="E639" s="60"/>
      <c r="F639" s="60"/>
      <c r="G639" s="60"/>
      <c r="H639" s="60"/>
    </row>
    <row r="640" customFormat="false" ht="15" hidden="false" customHeight="false" outlineLevel="0" collapsed="false">
      <c r="D640" s="60"/>
      <c r="E640" s="60"/>
      <c r="F640" s="60"/>
      <c r="G640" s="60"/>
      <c r="H640" s="60"/>
    </row>
    <row r="641" customFormat="false" ht="15" hidden="false" customHeight="false" outlineLevel="0" collapsed="false">
      <c r="D641" s="60"/>
      <c r="E641" s="60"/>
      <c r="F641" s="60"/>
      <c r="G641" s="60"/>
      <c r="H641" s="60"/>
    </row>
    <row r="642" customFormat="false" ht="15" hidden="false" customHeight="false" outlineLevel="0" collapsed="false">
      <c r="D642" s="60"/>
      <c r="E642" s="60"/>
      <c r="F642" s="60"/>
      <c r="G642" s="60"/>
      <c r="H642" s="60"/>
    </row>
    <row r="643" customFormat="false" ht="15" hidden="false" customHeight="false" outlineLevel="0" collapsed="false">
      <c r="D643" s="60"/>
      <c r="E643" s="60"/>
      <c r="F643" s="60"/>
      <c r="G643" s="60"/>
      <c r="H643" s="60"/>
    </row>
    <row r="644" customFormat="false" ht="15" hidden="false" customHeight="false" outlineLevel="0" collapsed="false">
      <c r="D644" s="60"/>
      <c r="E644" s="60"/>
      <c r="F644" s="60"/>
      <c r="G644" s="60"/>
      <c r="H644" s="60"/>
    </row>
    <row r="645" customFormat="false" ht="15" hidden="false" customHeight="false" outlineLevel="0" collapsed="false">
      <c r="D645" s="60"/>
      <c r="E645" s="60"/>
      <c r="F645" s="60"/>
      <c r="G645" s="60"/>
      <c r="H645" s="60"/>
    </row>
    <row r="646" customFormat="false" ht="15" hidden="false" customHeight="false" outlineLevel="0" collapsed="false">
      <c r="D646" s="60"/>
      <c r="E646" s="60"/>
      <c r="F646" s="60"/>
      <c r="G646" s="60"/>
      <c r="H646" s="60"/>
    </row>
    <row r="647" customFormat="false" ht="15" hidden="false" customHeight="false" outlineLevel="0" collapsed="false">
      <c r="D647" s="60"/>
      <c r="E647" s="60"/>
      <c r="F647" s="60"/>
      <c r="G647" s="60"/>
      <c r="H647" s="60"/>
    </row>
    <row r="648" customFormat="false" ht="15" hidden="false" customHeight="false" outlineLevel="0" collapsed="false">
      <c r="D648" s="60"/>
      <c r="E648" s="60"/>
      <c r="F648" s="60"/>
      <c r="G648" s="60"/>
      <c r="H648" s="60"/>
    </row>
    <row r="649" customFormat="false" ht="15" hidden="false" customHeight="false" outlineLevel="0" collapsed="false">
      <c r="D649" s="60"/>
      <c r="E649" s="60"/>
      <c r="F649" s="60"/>
      <c r="G649" s="60"/>
      <c r="H649" s="60"/>
    </row>
    <row r="650" customFormat="false" ht="15" hidden="false" customHeight="false" outlineLevel="0" collapsed="false">
      <c r="D650" s="60"/>
      <c r="E650" s="60"/>
      <c r="F650" s="60"/>
      <c r="G650" s="60"/>
      <c r="H650" s="60"/>
    </row>
    <row r="651" customFormat="false" ht="15" hidden="false" customHeight="false" outlineLevel="0" collapsed="false">
      <c r="D651" s="60"/>
      <c r="E651" s="60"/>
      <c r="F651" s="60"/>
      <c r="G651" s="60"/>
      <c r="H651" s="60"/>
    </row>
    <row r="652" customFormat="false" ht="15" hidden="false" customHeight="false" outlineLevel="0" collapsed="false">
      <c r="D652" s="60"/>
      <c r="E652" s="60"/>
      <c r="F652" s="60"/>
      <c r="G652" s="60"/>
      <c r="H652" s="60"/>
    </row>
    <row r="653" customFormat="false" ht="15" hidden="false" customHeight="false" outlineLevel="0" collapsed="false">
      <c r="D653" s="60"/>
      <c r="E653" s="60"/>
      <c r="F653" s="60"/>
      <c r="G653" s="60"/>
      <c r="H653" s="60"/>
    </row>
    <row r="654" customFormat="false" ht="15" hidden="false" customHeight="false" outlineLevel="0" collapsed="false">
      <c r="D654" s="60"/>
      <c r="E654" s="60"/>
      <c r="F654" s="60"/>
      <c r="G654" s="60"/>
      <c r="H654" s="60"/>
    </row>
    <row r="655" customFormat="false" ht="15" hidden="false" customHeight="false" outlineLevel="0" collapsed="false">
      <c r="D655" s="60"/>
      <c r="E655" s="60"/>
      <c r="F655" s="60"/>
      <c r="G655" s="60"/>
      <c r="H655" s="60"/>
    </row>
    <row r="656" customFormat="false" ht="15" hidden="false" customHeight="false" outlineLevel="0" collapsed="false">
      <c r="D656" s="60"/>
      <c r="E656" s="60"/>
      <c r="F656" s="60"/>
      <c r="G656" s="60"/>
      <c r="H656" s="60"/>
    </row>
    <row r="657" customFormat="false" ht="15" hidden="false" customHeight="false" outlineLevel="0" collapsed="false">
      <c r="D657" s="60"/>
      <c r="E657" s="60"/>
      <c r="F657" s="60"/>
      <c r="G657" s="60"/>
      <c r="H657" s="60"/>
    </row>
    <row r="658" customFormat="false" ht="15" hidden="false" customHeight="false" outlineLevel="0" collapsed="false">
      <c r="D658" s="60"/>
      <c r="E658" s="60"/>
      <c r="F658" s="60"/>
      <c r="G658" s="60"/>
      <c r="H658" s="60"/>
    </row>
    <row r="659" customFormat="false" ht="15" hidden="false" customHeight="false" outlineLevel="0" collapsed="false">
      <c r="D659" s="60"/>
      <c r="E659" s="60"/>
      <c r="F659" s="60"/>
      <c r="G659" s="60"/>
      <c r="H659" s="60"/>
    </row>
    <row r="660" customFormat="false" ht="15" hidden="false" customHeight="false" outlineLevel="0" collapsed="false">
      <c r="D660" s="60"/>
      <c r="E660" s="60"/>
      <c r="F660" s="60"/>
      <c r="G660" s="60"/>
      <c r="H660" s="60"/>
    </row>
    <row r="661" customFormat="false" ht="15" hidden="false" customHeight="false" outlineLevel="0" collapsed="false">
      <c r="D661" s="60"/>
      <c r="E661" s="60"/>
      <c r="F661" s="60"/>
      <c r="G661" s="60"/>
      <c r="H661" s="60"/>
    </row>
    <row r="662" customFormat="false" ht="15" hidden="false" customHeight="false" outlineLevel="0" collapsed="false">
      <c r="D662" s="60"/>
      <c r="E662" s="60"/>
      <c r="F662" s="60"/>
      <c r="G662" s="60"/>
      <c r="H662" s="60"/>
    </row>
    <row r="663" customFormat="false" ht="15" hidden="false" customHeight="false" outlineLevel="0" collapsed="false">
      <c r="D663" s="60"/>
      <c r="E663" s="60"/>
      <c r="F663" s="60"/>
      <c r="G663" s="60"/>
      <c r="H663" s="60"/>
    </row>
    <row r="664" customFormat="false" ht="15" hidden="false" customHeight="false" outlineLevel="0" collapsed="false">
      <c r="D664" s="60"/>
      <c r="E664" s="60"/>
      <c r="F664" s="60"/>
      <c r="G664" s="60"/>
      <c r="H664" s="60"/>
    </row>
    <row r="665" customFormat="false" ht="15" hidden="false" customHeight="false" outlineLevel="0" collapsed="false">
      <c r="D665" s="60"/>
      <c r="E665" s="60"/>
      <c r="F665" s="60"/>
      <c r="G665" s="60"/>
      <c r="H665" s="60"/>
    </row>
    <row r="666" customFormat="false" ht="15" hidden="false" customHeight="false" outlineLevel="0" collapsed="false">
      <c r="D666" s="60"/>
      <c r="E666" s="60"/>
      <c r="F666" s="60"/>
      <c r="G666" s="60"/>
      <c r="H666" s="60"/>
    </row>
    <row r="667" customFormat="false" ht="15" hidden="false" customHeight="false" outlineLevel="0" collapsed="false">
      <c r="D667" s="60"/>
      <c r="E667" s="60"/>
      <c r="F667" s="60"/>
      <c r="G667" s="60"/>
      <c r="H667" s="60"/>
    </row>
    <row r="668" customFormat="false" ht="15" hidden="false" customHeight="false" outlineLevel="0" collapsed="false">
      <c r="D668" s="60"/>
      <c r="E668" s="60"/>
      <c r="F668" s="60"/>
      <c r="G668" s="60"/>
      <c r="H668" s="60"/>
    </row>
    <row r="669" customFormat="false" ht="15" hidden="false" customHeight="false" outlineLevel="0" collapsed="false">
      <c r="D669" s="60"/>
      <c r="E669" s="60"/>
      <c r="F669" s="60"/>
      <c r="G669" s="60"/>
      <c r="H669" s="60"/>
    </row>
    <row r="670" customFormat="false" ht="15" hidden="false" customHeight="false" outlineLevel="0" collapsed="false">
      <c r="D670" s="60"/>
      <c r="E670" s="60"/>
      <c r="F670" s="60"/>
      <c r="G670" s="60"/>
      <c r="H670" s="60"/>
    </row>
    <row r="671" customFormat="false" ht="15" hidden="false" customHeight="false" outlineLevel="0" collapsed="false">
      <c r="D671" s="60"/>
      <c r="E671" s="60"/>
      <c r="F671" s="60"/>
      <c r="G671" s="60"/>
      <c r="H671" s="60"/>
    </row>
    <row r="672" customFormat="false" ht="15" hidden="false" customHeight="false" outlineLevel="0" collapsed="false">
      <c r="D672" s="60"/>
      <c r="E672" s="60"/>
      <c r="F672" s="60"/>
      <c r="G672" s="60"/>
      <c r="H672" s="60"/>
    </row>
    <row r="673" customFormat="false" ht="15" hidden="false" customHeight="false" outlineLevel="0" collapsed="false">
      <c r="D673" s="60"/>
      <c r="E673" s="60"/>
      <c r="F673" s="60"/>
      <c r="G673" s="60"/>
      <c r="H673" s="60"/>
    </row>
    <row r="674" customFormat="false" ht="15" hidden="false" customHeight="false" outlineLevel="0" collapsed="false">
      <c r="D674" s="60"/>
      <c r="E674" s="60"/>
      <c r="F674" s="60"/>
      <c r="G674" s="60"/>
      <c r="H674" s="60"/>
    </row>
    <row r="675" customFormat="false" ht="15" hidden="false" customHeight="false" outlineLevel="0" collapsed="false">
      <c r="D675" s="60"/>
      <c r="E675" s="60"/>
      <c r="F675" s="60"/>
      <c r="G675" s="60"/>
      <c r="H675" s="60"/>
    </row>
    <row r="676" customFormat="false" ht="15" hidden="false" customHeight="false" outlineLevel="0" collapsed="false">
      <c r="D676" s="60"/>
      <c r="E676" s="60"/>
      <c r="F676" s="60"/>
      <c r="G676" s="60"/>
      <c r="H676" s="60"/>
    </row>
    <row r="677" customFormat="false" ht="15" hidden="false" customHeight="false" outlineLevel="0" collapsed="false">
      <c r="D677" s="60"/>
      <c r="E677" s="60"/>
      <c r="F677" s="60"/>
      <c r="G677" s="60"/>
      <c r="H677" s="60"/>
    </row>
    <row r="678" customFormat="false" ht="15" hidden="false" customHeight="false" outlineLevel="0" collapsed="false">
      <c r="D678" s="60"/>
      <c r="E678" s="60"/>
      <c r="F678" s="60"/>
      <c r="G678" s="60"/>
      <c r="H678" s="60"/>
    </row>
    <row r="679" customFormat="false" ht="15" hidden="false" customHeight="false" outlineLevel="0" collapsed="false">
      <c r="D679" s="60"/>
      <c r="E679" s="60"/>
      <c r="F679" s="60"/>
      <c r="G679" s="60"/>
      <c r="H679" s="60"/>
    </row>
    <row r="680" customFormat="false" ht="15" hidden="false" customHeight="false" outlineLevel="0" collapsed="false">
      <c r="D680" s="60"/>
      <c r="E680" s="60"/>
      <c r="F680" s="60"/>
      <c r="G680" s="60"/>
      <c r="H680" s="60"/>
    </row>
    <row r="681" customFormat="false" ht="15" hidden="false" customHeight="false" outlineLevel="0" collapsed="false">
      <c r="D681" s="60"/>
      <c r="E681" s="60"/>
      <c r="F681" s="60"/>
      <c r="G681" s="60"/>
      <c r="H681" s="60"/>
    </row>
    <row r="682" customFormat="false" ht="15" hidden="false" customHeight="false" outlineLevel="0" collapsed="false">
      <c r="D682" s="60"/>
      <c r="E682" s="60"/>
      <c r="F682" s="60"/>
      <c r="G682" s="60"/>
      <c r="H682" s="60"/>
    </row>
    <row r="683" customFormat="false" ht="15" hidden="false" customHeight="false" outlineLevel="0" collapsed="false">
      <c r="D683" s="60"/>
      <c r="E683" s="60"/>
      <c r="F683" s="60"/>
      <c r="G683" s="60"/>
      <c r="H683" s="60"/>
    </row>
    <row r="684" customFormat="false" ht="15" hidden="false" customHeight="false" outlineLevel="0" collapsed="false">
      <c r="D684" s="60"/>
      <c r="E684" s="60"/>
      <c r="F684" s="60"/>
      <c r="G684" s="60"/>
      <c r="H684" s="60"/>
    </row>
    <row r="685" customFormat="false" ht="15" hidden="false" customHeight="false" outlineLevel="0" collapsed="false">
      <c r="D685" s="60"/>
      <c r="E685" s="60"/>
      <c r="F685" s="60"/>
      <c r="G685" s="60"/>
      <c r="H685" s="60"/>
    </row>
    <row r="686" customFormat="false" ht="15" hidden="false" customHeight="false" outlineLevel="0" collapsed="false">
      <c r="D686" s="60"/>
      <c r="E686" s="60"/>
      <c r="F686" s="60"/>
      <c r="G686" s="60"/>
      <c r="H686" s="60"/>
    </row>
    <row r="687" customFormat="false" ht="15" hidden="false" customHeight="false" outlineLevel="0" collapsed="false">
      <c r="D687" s="60"/>
      <c r="E687" s="60"/>
      <c r="F687" s="60"/>
      <c r="G687" s="60"/>
      <c r="H687" s="60"/>
    </row>
    <row r="688" customFormat="false" ht="15" hidden="false" customHeight="false" outlineLevel="0" collapsed="false">
      <c r="D688" s="60"/>
      <c r="E688" s="60"/>
      <c r="F688" s="60"/>
      <c r="G688" s="60"/>
      <c r="H688" s="60"/>
    </row>
    <row r="689" customFormat="false" ht="15" hidden="false" customHeight="false" outlineLevel="0" collapsed="false">
      <c r="D689" s="60"/>
      <c r="E689" s="60"/>
      <c r="F689" s="60"/>
      <c r="G689" s="60"/>
      <c r="H689" s="60"/>
    </row>
    <row r="690" customFormat="false" ht="15" hidden="false" customHeight="false" outlineLevel="0" collapsed="false">
      <c r="D690" s="60"/>
      <c r="E690" s="60"/>
      <c r="F690" s="60"/>
      <c r="G690" s="60"/>
      <c r="H690" s="60"/>
    </row>
    <row r="691" customFormat="false" ht="15" hidden="false" customHeight="false" outlineLevel="0" collapsed="false">
      <c r="D691" s="60"/>
      <c r="E691" s="60"/>
      <c r="F691" s="60"/>
      <c r="G691" s="60"/>
      <c r="H691" s="60"/>
    </row>
    <row r="692" customFormat="false" ht="15" hidden="false" customHeight="false" outlineLevel="0" collapsed="false">
      <c r="D692" s="60"/>
      <c r="E692" s="60"/>
      <c r="F692" s="60"/>
      <c r="G692" s="60"/>
      <c r="H692" s="60"/>
    </row>
    <row r="693" customFormat="false" ht="15" hidden="false" customHeight="false" outlineLevel="0" collapsed="false">
      <c r="D693" s="60"/>
      <c r="E693" s="60"/>
      <c r="F693" s="60"/>
      <c r="G693" s="60"/>
      <c r="H693" s="60"/>
    </row>
    <row r="694" customFormat="false" ht="15" hidden="false" customHeight="false" outlineLevel="0" collapsed="false">
      <c r="D694" s="60"/>
      <c r="E694" s="60"/>
      <c r="F694" s="60"/>
      <c r="G694" s="60"/>
      <c r="H694" s="60"/>
    </row>
    <row r="695" customFormat="false" ht="15" hidden="false" customHeight="false" outlineLevel="0" collapsed="false">
      <c r="D695" s="60"/>
      <c r="E695" s="60"/>
      <c r="F695" s="60"/>
      <c r="G695" s="60"/>
      <c r="H695" s="60"/>
    </row>
    <row r="696" customFormat="false" ht="15" hidden="false" customHeight="false" outlineLevel="0" collapsed="false">
      <c r="D696" s="60"/>
      <c r="E696" s="60"/>
      <c r="F696" s="60"/>
      <c r="G696" s="60"/>
      <c r="H696" s="60"/>
    </row>
    <row r="697" customFormat="false" ht="15" hidden="false" customHeight="false" outlineLevel="0" collapsed="false">
      <c r="D697" s="60"/>
      <c r="E697" s="60"/>
      <c r="F697" s="60"/>
      <c r="G697" s="60"/>
      <c r="H697" s="60"/>
    </row>
    <row r="698" customFormat="false" ht="15" hidden="false" customHeight="false" outlineLevel="0" collapsed="false">
      <c r="D698" s="60"/>
      <c r="E698" s="60"/>
      <c r="F698" s="60"/>
      <c r="G698" s="60"/>
      <c r="H698" s="60"/>
    </row>
    <row r="699" customFormat="false" ht="15" hidden="false" customHeight="false" outlineLevel="0" collapsed="false">
      <c r="D699" s="60"/>
      <c r="E699" s="60"/>
      <c r="F699" s="60"/>
      <c r="G699" s="60"/>
      <c r="H699" s="60"/>
    </row>
    <row r="700" customFormat="false" ht="15" hidden="false" customHeight="false" outlineLevel="0" collapsed="false">
      <c r="D700" s="60"/>
      <c r="E700" s="60"/>
      <c r="F700" s="60"/>
      <c r="G700" s="60"/>
      <c r="H700" s="60"/>
    </row>
    <row r="701" customFormat="false" ht="15" hidden="false" customHeight="false" outlineLevel="0" collapsed="false">
      <c r="D701" s="60"/>
      <c r="E701" s="60"/>
      <c r="F701" s="60"/>
      <c r="G701" s="60"/>
      <c r="H701" s="60"/>
    </row>
    <row r="702" customFormat="false" ht="15" hidden="false" customHeight="false" outlineLevel="0" collapsed="false">
      <c r="D702" s="60"/>
      <c r="E702" s="60"/>
      <c r="F702" s="60"/>
      <c r="G702" s="60"/>
      <c r="H702" s="60"/>
    </row>
    <row r="703" customFormat="false" ht="15" hidden="false" customHeight="false" outlineLevel="0" collapsed="false">
      <c r="D703" s="60"/>
      <c r="E703" s="60"/>
      <c r="F703" s="60"/>
      <c r="G703" s="60"/>
      <c r="H703" s="60"/>
    </row>
    <row r="704" customFormat="false" ht="15" hidden="false" customHeight="false" outlineLevel="0" collapsed="false">
      <c r="D704" s="60"/>
      <c r="E704" s="60"/>
      <c r="F704" s="60"/>
      <c r="G704" s="60"/>
      <c r="H704" s="60"/>
    </row>
    <row r="705" customFormat="false" ht="15" hidden="false" customHeight="false" outlineLevel="0" collapsed="false">
      <c r="D705" s="60"/>
      <c r="E705" s="60"/>
      <c r="F705" s="60"/>
      <c r="G705" s="60"/>
      <c r="H705" s="60"/>
    </row>
    <row r="706" customFormat="false" ht="15" hidden="false" customHeight="false" outlineLevel="0" collapsed="false">
      <c r="D706" s="60"/>
      <c r="E706" s="60"/>
      <c r="F706" s="60"/>
      <c r="G706" s="60"/>
      <c r="H706" s="60"/>
    </row>
    <row r="707" customFormat="false" ht="15" hidden="false" customHeight="false" outlineLevel="0" collapsed="false">
      <c r="D707" s="60"/>
      <c r="E707" s="60"/>
      <c r="F707" s="60"/>
      <c r="G707" s="60"/>
      <c r="H707" s="60"/>
    </row>
    <row r="708" customFormat="false" ht="15" hidden="false" customHeight="false" outlineLevel="0" collapsed="false">
      <c r="D708" s="60"/>
      <c r="E708" s="60"/>
      <c r="F708" s="60"/>
      <c r="G708" s="60"/>
      <c r="H708" s="60"/>
    </row>
    <row r="709" customFormat="false" ht="15" hidden="false" customHeight="false" outlineLevel="0" collapsed="false">
      <c r="D709" s="60"/>
      <c r="E709" s="60"/>
      <c r="F709" s="60"/>
      <c r="G709" s="60"/>
      <c r="H709" s="60"/>
    </row>
    <row r="710" customFormat="false" ht="15" hidden="false" customHeight="false" outlineLevel="0" collapsed="false">
      <c r="D710" s="60"/>
      <c r="E710" s="60"/>
      <c r="F710" s="60"/>
      <c r="G710" s="60"/>
      <c r="H710" s="60"/>
    </row>
    <row r="711" customFormat="false" ht="15" hidden="false" customHeight="false" outlineLevel="0" collapsed="false">
      <c r="D711" s="60"/>
      <c r="E711" s="60"/>
      <c r="F711" s="60"/>
      <c r="G711" s="60"/>
      <c r="H711" s="60"/>
    </row>
    <row r="712" customFormat="false" ht="15" hidden="false" customHeight="false" outlineLevel="0" collapsed="false">
      <c r="D712" s="60"/>
      <c r="E712" s="60"/>
      <c r="F712" s="60"/>
      <c r="G712" s="60"/>
      <c r="H712" s="60"/>
    </row>
    <row r="713" customFormat="false" ht="15" hidden="false" customHeight="false" outlineLevel="0" collapsed="false">
      <c r="D713" s="60"/>
      <c r="E713" s="60"/>
      <c r="F713" s="60"/>
      <c r="G713" s="60"/>
      <c r="H713" s="60"/>
    </row>
    <row r="714" customFormat="false" ht="15" hidden="false" customHeight="false" outlineLevel="0" collapsed="false">
      <c r="D714" s="60"/>
      <c r="E714" s="60"/>
      <c r="F714" s="60"/>
      <c r="G714" s="60"/>
      <c r="H714" s="60"/>
    </row>
    <row r="715" customFormat="false" ht="15" hidden="false" customHeight="false" outlineLevel="0" collapsed="false">
      <c r="D715" s="60"/>
      <c r="E715" s="60"/>
      <c r="F715" s="60"/>
      <c r="G715" s="60"/>
      <c r="H715" s="60"/>
    </row>
    <row r="716" customFormat="false" ht="15" hidden="false" customHeight="false" outlineLevel="0" collapsed="false">
      <c r="D716" s="60"/>
      <c r="E716" s="60"/>
      <c r="F716" s="60"/>
      <c r="G716" s="60"/>
      <c r="H716" s="60"/>
    </row>
    <row r="717" customFormat="false" ht="15" hidden="false" customHeight="false" outlineLevel="0" collapsed="false">
      <c r="D717" s="60"/>
      <c r="E717" s="60"/>
      <c r="F717" s="60"/>
      <c r="G717" s="60"/>
      <c r="H717" s="60"/>
    </row>
    <row r="718" customFormat="false" ht="15" hidden="false" customHeight="false" outlineLevel="0" collapsed="false">
      <c r="D718" s="60"/>
      <c r="E718" s="60"/>
      <c r="F718" s="60"/>
      <c r="G718" s="60"/>
      <c r="H718" s="60"/>
    </row>
    <row r="719" customFormat="false" ht="15" hidden="false" customHeight="false" outlineLevel="0" collapsed="false">
      <c r="D719" s="60"/>
      <c r="E719" s="60"/>
      <c r="F719" s="60"/>
      <c r="G719" s="60"/>
      <c r="H719" s="60"/>
    </row>
    <row r="720" customFormat="false" ht="15" hidden="false" customHeight="false" outlineLevel="0" collapsed="false">
      <c r="D720" s="60"/>
      <c r="E720" s="60"/>
      <c r="F720" s="60"/>
      <c r="G720" s="60"/>
      <c r="H720" s="60"/>
    </row>
    <row r="721" customFormat="false" ht="15" hidden="false" customHeight="false" outlineLevel="0" collapsed="false">
      <c r="D721" s="60"/>
      <c r="E721" s="60"/>
      <c r="F721" s="60"/>
      <c r="G721" s="60"/>
      <c r="H721" s="60"/>
    </row>
    <row r="722" customFormat="false" ht="15" hidden="false" customHeight="false" outlineLevel="0" collapsed="false">
      <c r="D722" s="60"/>
      <c r="E722" s="60"/>
      <c r="F722" s="60"/>
      <c r="G722" s="60"/>
      <c r="H722" s="60"/>
    </row>
    <row r="723" customFormat="false" ht="15" hidden="false" customHeight="false" outlineLevel="0" collapsed="false">
      <c r="D723" s="60"/>
      <c r="E723" s="60"/>
      <c r="F723" s="60"/>
      <c r="G723" s="60"/>
      <c r="H723" s="60"/>
    </row>
    <row r="724" customFormat="false" ht="15" hidden="false" customHeight="false" outlineLevel="0" collapsed="false">
      <c r="D724" s="60"/>
      <c r="E724" s="60"/>
      <c r="F724" s="60"/>
      <c r="G724" s="60"/>
      <c r="H724" s="60"/>
    </row>
    <row r="725" customFormat="false" ht="15" hidden="false" customHeight="false" outlineLevel="0" collapsed="false">
      <c r="D725" s="60"/>
      <c r="E725" s="60"/>
      <c r="F725" s="60"/>
      <c r="G725" s="60"/>
      <c r="H725" s="60"/>
    </row>
    <row r="726" customFormat="false" ht="15" hidden="false" customHeight="false" outlineLevel="0" collapsed="false">
      <c r="D726" s="60"/>
      <c r="E726" s="60"/>
      <c r="F726" s="60"/>
      <c r="G726" s="60"/>
      <c r="H726" s="60"/>
    </row>
    <row r="727" customFormat="false" ht="15" hidden="false" customHeight="false" outlineLevel="0" collapsed="false">
      <c r="D727" s="60"/>
      <c r="E727" s="60"/>
      <c r="F727" s="60"/>
      <c r="G727" s="60"/>
      <c r="H727" s="60"/>
    </row>
    <row r="728" customFormat="false" ht="15" hidden="false" customHeight="false" outlineLevel="0" collapsed="false">
      <c r="D728" s="60"/>
      <c r="E728" s="60"/>
      <c r="F728" s="60"/>
      <c r="G728" s="60"/>
      <c r="H728" s="60"/>
    </row>
    <row r="729" customFormat="false" ht="15" hidden="false" customHeight="false" outlineLevel="0" collapsed="false">
      <c r="D729" s="60"/>
      <c r="E729" s="60"/>
      <c r="F729" s="60"/>
      <c r="G729" s="60"/>
      <c r="H729" s="60"/>
    </row>
    <row r="730" customFormat="false" ht="15" hidden="false" customHeight="false" outlineLevel="0" collapsed="false">
      <c r="D730" s="60"/>
      <c r="E730" s="60"/>
      <c r="F730" s="60"/>
      <c r="G730" s="60"/>
      <c r="H730" s="60"/>
    </row>
    <row r="731" customFormat="false" ht="15" hidden="false" customHeight="false" outlineLevel="0" collapsed="false">
      <c r="D731" s="60"/>
      <c r="E731" s="60"/>
      <c r="F731" s="60"/>
      <c r="G731" s="60"/>
      <c r="H731" s="60"/>
    </row>
    <row r="732" customFormat="false" ht="15" hidden="false" customHeight="false" outlineLevel="0" collapsed="false">
      <c r="D732" s="60"/>
      <c r="E732" s="60"/>
      <c r="F732" s="60"/>
      <c r="G732" s="60"/>
      <c r="H732" s="60"/>
    </row>
    <row r="733" customFormat="false" ht="15" hidden="false" customHeight="false" outlineLevel="0" collapsed="false">
      <c r="D733" s="60"/>
      <c r="E733" s="60"/>
      <c r="F733" s="60"/>
      <c r="G733" s="60"/>
      <c r="H733" s="60"/>
    </row>
    <row r="734" customFormat="false" ht="15" hidden="false" customHeight="false" outlineLevel="0" collapsed="false">
      <c r="D734" s="60"/>
      <c r="E734" s="60"/>
      <c r="F734" s="60"/>
      <c r="G734" s="60"/>
      <c r="H734" s="60"/>
    </row>
    <row r="735" customFormat="false" ht="15" hidden="false" customHeight="false" outlineLevel="0" collapsed="false">
      <c r="D735" s="60"/>
      <c r="E735" s="60"/>
      <c r="F735" s="60"/>
      <c r="G735" s="60"/>
      <c r="H735" s="60"/>
    </row>
    <row r="736" customFormat="false" ht="15" hidden="false" customHeight="false" outlineLevel="0" collapsed="false">
      <c r="D736" s="60"/>
      <c r="E736" s="60"/>
      <c r="F736" s="60"/>
      <c r="G736" s="60"/>
      <c r="H736" s="60"/>
    </row>
    <row r="737" customFormat="false" ht="15" hidden="false" customHeight="false" outlineLevel="0" collapsed="false">
      <c r="D737" s="60"/>
      <c r="E737" s="60"/>
      <c r="F737" s="60"/>
      <c r="G737" s="60"/>
      <c r="H737" s="60"/>
    </row>
    <row r="738" customFormat="false" ht="15" hidden="false" customHeight="false" outlineLevel="0" collapsed="false">
      <c r="D738" s="60"/>
      <c r="E738" s="60"/>
      <c r="F738" s="60"/>
      <c r="G738" s="60"/>
      <c r="H738" s="60"/>
    </row>
    <row r="739" customFormat="false" ht="15" hidden="false" customHeight="false" outlineLevel="0" collapsed="false">
      <c r="D739" s="60"/>
      <c r="E739" s="60"/>
      <c r="F739" s="60"/>
      <c r="G739" s="60"/>
      <c r="H739" s="60"/>
    </row>
    <row r="740" customFormat="false" ht="15" hidden="false" customHeight="false" outlineLevel="0" collapsed="false">
      <c r="D740" s="60"/>
      <c r="E740" s="60"/>
      <c r="F740" s="60"/>
      <c r="G740" s="60"/>
      <c r="H740" s="60"/>
    </row>
    <row r="741" customFormat="false" ht="15" hidden="false" customHeight="false" outlineLevel="0" collapsed="false">
      <c r="D741" s="60"/>
      <c r="E741" s="60"/>
      <c r="F741" s="60"/>
      <c r="G741" s="60"/>
      <c r="H741" s="60"/>
    </row>
    <row r="742" customFormat="false" ht="15" hidden="false" customHeight="false" outlineLevel="0" collapsed="false">
      <c r="D742" s="60"/>
      <c r="E742" s="60"/>
      <c r="F742" s="60"/>
      <c r="G742" s="60"/>
      <c r="H742" s="60"/>
    </row>
    <row r="743" customFormat="false" ht="15" hidden="false" customHeight="false" outlineLevel="0" collapsed="false">
      <c r="D743" s="60"/>
      <c r="E743" s="60"/>
      <c r="F743" s="60"/>
      <c r="G743" s="60"/>
      <c r="H743" s="60"/>
    </row>
    <row r="744" customFormat="false" ht="15" hidden="false" customHeight="false" outlineLevel="0" collapsed="false">
      <c r="D744" s="60"/>
      <c r="E744" s="60"/>
      <c r="F744" s="60"/>
      <c r="G744" s="60"/>
      <c r="H744" s="60"/>
    </row>
    <row r="745" customFormat="false" ht="15" hidden="false" customHeight="false" outlineLevel="0" collapsed="false">
      <c r="D745" s="60"/>
      <c r="E745" s="60"/>
      <c r="F745" s="60"/>
      <c r="G745" s="60"/>
      <c r="H745" s="60"/>
    </row>
    <row r="746" customFormat="false" ht="15" hidden="false" customHeight="false" outlineLevel="0" collapsed="false">
      <c r="D746" s="60"/>
      <c r="E746" s="60"/>
      <c r="F746" s="60"/>
      <c r="G746" s="60"/>
      <c r="H746" s="60"/>
    </row>
    <row r="747" customFormat="false" ht="15" hidden="false" customHeight="false" outlineLevel="0" collapsed="false">
      <c r="D747" s="60"/>
      <c r="E747" s="60"/>
      <c r="F747" s="60"/>
      <c r="G747" s="60"/>
      <c r="H747" s="60"/>
    </row>
    <row r="748" customFormat="false" ht="15" hidden="false" customHeight="false" outlineLevel="0" collapsed="false">
      <c r="D748" s="60"/>
      <c r="E748" s="60"/>
      <c r="F748" s="60"/>
      <c r="G748" s="60"/>
      <c r="H748" s="60"/>
    </row>
    <row r="749" customFormat="false" ht="15" hidden="false" customHeight="false" outlineLevel="0" collapsed="false">
      <c r="D749" s="60"/>
      <c r="E749" s="60"/>
      <c r="F749" s="60"/>
      <c r="G749" s="60"/>
      <c r="H749" s="60"/>
    </row>
    <row r="750" customFormat="false" ht="15" hidden="false" customHeight="false" outlineLevel="0" collapsed="false">
      <c r="D750" s="60"/>
      <c r="E750" s="60"/>
      <c r="F750" s="60"/>
      <c r="G750" s="60"/>
      <c r="H750" s="60"/>
    </row>
    <row r="751" customFormat="false" ht="15" hidden="false" customHeight="false" outlineLevel="0" collapsed="false">
      <c r="D751" s="60"/>
      <c r="E751" s="60"/>
      <c r="F751" s="60"/>
      <c r="G751" s="60"/>
      <c r="H751" s="60"/>
    </row>
    <row r="752" customFormat="false" ht="15" hidden="false" customHeight="false" outlineLevel="0" collapsed="false">
      <c r="D752" s="60"/>
      <c r="E752" s="60"/>
      <c r="F752" s="60"/>
      <c r="G752" s="60"/>
      <c r="H752" s="60"/>
    </row>
    <row r="753" customFormat="false" ht="15" hidden="false" customHeight="false" outlineLevel="0" collapsed="false">
      <c r="D753" s="60"/>
      <c r="E753" s="60"/>
      <c r="F753" s="60"/>
      <c r="G753" s="60"/>
      <c r="H753" s="60"/>
    </row>
    <row r="754" customFormat="false" ht="15" hidden="false" customHeight="false" outlineLevel="0" collapsed="false">
      <c r="D754" s="60"/>
      <c r="E754" s="60"/>
      <c r="F754" s="60"/>
      <c r="G754" s="60"/>
      <c r="H754" s="60"/>
    </row>
    <row r="755" customFormat="false" ht="15" hidden="false" customHeight="false" outlineLevel="0" collapsed="false">
      <c r="D755" s="60"/>
      <c r="E755" s="60"/>
      <c r="F755" s="60"/>
      <c r="G755" s="60"/>
      <c r="H755" s="60"/>
    </row>
    <row r="756" customFormat="false" ht="15" hidden="false" customHeight="false" outlineLevel="0" collapsed="false">
      <c r="D756" s="60"/>
      <c r="E756" s="60"/>
      <c r="F756" s="60"/>
      <c r="G756" s="60"/>
      <c r="H756" s="60"/>
    </row>
    <row r="757" customFormat="false" ht="15" hidden="false" customHeight="false" outlineLevel="0" collapsed="false">
      <c r="D757" s="60"/>
      <c r="E757" s="60"/>
      <c r="F757" s="60"/>
      <c r="G757" s="60"/>
      <c r="H757" s="60"/>
    </row>
    <row r="758" customFormat="false" ht="15" hidden="false" customHeight="false" outlineLevel="0" collapsed="false">
      <c r="D758" s="60"/>
      <c r="E758" s="60"/>
      <c r="F758" s="60"/>
      <c r="G758" s="60"/>
      <c r="H758" s="60"/>
    </row>
    <row r="759" customFormat="false" ht="15" hidden="false" customHeight="false" outlineLevel="0" collapsed="false">
      <c r="D759" s="60"/>
      <c r="E759" s="60"/>
      <c r="F759" s="60"/>
      <c r="G759" s="60"/>
      <c r="H759" s="60"/>
    </row>
    <row r="760" customFormat="false" ht="15" hidden="false" customHeight="false" outlineLevel="0" collapsed="false">
      <c r="D760" s="60"/>
      <c r="E760" s="60"/>
      <c r="F760" s="60"/>
      <c r="G760" s="60"/>
      <c r="H760" s="60"/>
    </row>
    <row r="761" customFormat="false" ht="15" hidden="false" customHeight="false" outlineLevel="0" collapsed="false">
      <c r="D761" s="60"/>
      <c r="E761" s="60"/>
      <c r="F761" s="60"/>
      <c r="G761" s="60"/>
      <c r="H761" s="60"/>
    </row>
    <row r="762" customFormat="false" ht="15" hidden="false" customHeight="false" outlineLevel="0" collapsed="false">
      <c r="D762" s="60"/>
      <c r="E762" s="60"/>
      <c r="F762" s="60"/>
      <c r="G762" s="60"/>
      <c r="H762" s="60"/>
    </row>
    <row r="763" customFormat="false" ht="15" hidden="false" customHeight="false" outlineLevel="0" collapsed="false">
      <c r="D763" s="60"/>
      <c r="E763" s="60"/>
      <c r="F763" s="60"/>
      <c r="G763" s="60"/>
      <c r="H763" s="60"/>
    </row>
    <row r="764" customFormat="false" ht="15" hidden="false" customHeight="false" outlineLevel="0" collapsed="false">
      <c r="D764" s="60"/>
      <c r="E764" s="60"/>
      <c r="F764" s="60"/>
      <c r="G764" s="60"/>
      <c r="H764" s="60"/>
    </row>
    <row r="765" customFormat="false" ht="15" hidden="false" customHeight="false" outlineLevel="0" collapsed="false">
      <c r="D765" s="60"/>
      <c r="E765" s="60"/>
      <c r="F765" s="60"/>
      <c r="G765" s="60"/>
      <c r="H765" s="60"/>
    </row>
    <row r="766" customFormat="false" ht="15" hidden="false" customHeight="false" outlineLevel="0" collapsed="false">
      <c r="D766" s="60"/>
      <c r="E766" s="60"/>
      <c r="F766" s="60"/>
      <c r="G766" s="60"/>
      <c r="H766" s="60"/>
    </row>
    <row r="767" customFormat="false" ht="15" hidden="false" customHeight="false" outlineLevel="0" collapsed="false">
      <c r="D767" s="60"/>
      <c r="E767" s="60"/>
      <c r="F767" s="60"/>
      <c r="G767" s="60"/>
      <c r="H767" s="60"/>
    </row>
    <row r="768" customFormat="false" ht="15" hidden="false" customHeight="false" outlineLevel="0" collapsed="false">
      <c r="D768" s="60"/>
      <c r="E768" s="60"/>
      <c r="F768" s="60"/>
      <c r="G768" s="60"/>
      <c r="H768" s="60"/>
    </row>
    <row r="769" customFormat="false" ht="15" hidden="false" customHeight="false" outlineLevel="0" collapsed="false">
      <c r="D769" s="60"/>
      <c r="E769" s="60"/>
      <c r="F769" s="60"/>
      <c r="G769" s="60"/>
      <c r="H769" s="60"/>
    </row>
    <row r="770" customFormat="false" ht="15" hidden="false" customHeight="false" outlineLevel="0" collapsed="false">
      <c r="D770" s="60"/>
      <c r="E770" s="60"/>
      <c r="F770" s="60"/>
      <c r="G770" s="60"/>
      <c r="H770" s="60"/>
    </row>
    <row r="771" customFormat="false" ht="15" hidden="false" customHeight="false" outlineLevel="0" collapsed="false">
      <c r="D771" s="60"/>
      <c r="E771" s="60"/>
      <c r="F771" s="60"/>
      <c r="G771" s="60"/>
      <c r="H771" s="60"/>
    </row>
    <row r="772" customFormat="false" ht="15" hidden="false" customHeight="false" outlineLevel="0" collapsed="false">
      <c r="D772" s="60"/>
      <c r="E772" s="60"/>
      <c r="F772" s="60"/>
      <c r="G772" s="60"/>
      <c r="H772" s="60"/>
    </row>
    <row r="773" customFormat="false" ht="15" hidden="false" customHeight="false" outlineLevel="0" collapsed="false">
      <c r="D773" s="60"/>
      <c r="E773" s="60"/>
      <c r="F773" s="60"/>
      <c r="G773" s="60"/>
      <c r="H773" s="60"/>
    </row>
    <row r="774" customFormat="false" ht="15" hidden="false" customHeight="false" outlineLevel="0" collapsed="false">
      <c r="D774" s="60"/>
      <c r="E774" s="60"/>
      <c r="F774" s="60"/>
      <c r="G774" s="60"/>
      <c r="H774" s="60"/>
    </row>
    <row r="775" customFormat="false" ht="15" hidden="false" customHeight="false" outlineLevel="0" collapsed="false">
      <c r="D775" s="60"/>
      <c r="E775" s="60"/>
      <c r="F775" s="60"/>
      <c r="G775" s="60"/>
      <c r="H775" s="60"/>
    </row>
    <row r="776" customFormat="false" ht="15" hidden="false" customHeight="false" outlineLevel="0" collapsed="false">
      <c r="D776" s="60"/>
      <c r="E776" s="60"/>
      <c r="F776" s="60"/>
      <c r="G776" s="60"/>
      <c r="H776" s="60"/>
    </row>
    <row r="777" customFormat="false" ht="15" hidden="false" customHeight="false" outlineLevel="0" collapsed="false">
      <c r="D777" s="60"/>
      <c r="E777" s="60"/>
      <c r="F777" s="60"/>
      <c r="G777" s="60"/>
      <c r="H777" s="60"/>
    </row>
    <row r="778" customFormat="false" ht="15" hidden="false" customHeight="false" outlineLevel="0" collapsed="false">
      <c r="D778" s="60"/>
      <c r="E778" s="60"/>
      <c r="F778" s="60"/>
      <c r="G778" s="60"/>
      <c r="H778" s="60"/>
    </row>
    <row r="779" customFormat="false" ht="15" hidden="false" customHeight="false" outlineLevel="0" collapsed="false">
      <c r="D779" s="60"/>
      <c r="E779" s="60"/>
      <c r="F779" s="60"/>
      <c r="G779" s="60"/>
      <c r="H779" s="60"/>
    </row>
    <row r="780" customFormat="false" ht="15" hidden="false" customHeight="false" outlineLevel="0" collapsed="false">
      <c r="D780" s="60"/>
      <c r="E780" s="60"/>
      <c r="F780" s="60"/>
      <c r="G780" s="60"/>
      <c r="H780" s="60"/>
    </row>
    <row r="781" customFormat="false" ht="15" hidden="false" customHeight="false" outlineLevel="0" collapsed="false">
      <c r="D781" s="60"/>
      <c r="E781" s="60"/>
      <c r="F781" s="60"/>
      <c r="G781" s="60"/>
      <c r="H781" s="60"/>
    </row>
    <row r="782" customFormat="false" ht="15" hidden="false" customHeight="false" outlineLevel="0" collapsed="false">
      <c r="D782" s="60"/>
      <c r="E782" s="60"/>
      <c r="F782" s="60"/>
      <c r="G782" s="60"/>
      <c r="H782" s="60"/>
    </row>
    <row r="783" customFormat="false" ht="15" hidden="false" customHeight="false" outlineLevel="0" collapsed="false">
      <c r="D783" s="60"/>
      <c r="E783" s="60"/>
      <c r="F783" s="60"/>
      <c r="G783" s="60"/>
      <c r="H783" s="60"/>
    </row>
    <row r="784" customFormat="false" ht="15" hidden="false" customHeight="false" outlineLevel="0" collapsed="false">
      <c r="D784" s="60"/>
      <c r="E784" s="60"/>
      <c r="F784" s="60"/>
      <c r="G784" s="60"/>
      <c r="H784" s="60"/>
    </row>
    <row r="785" customFormat="false" ht="15" hidden="false" customHeight="false" outlineLevel="0" collapsed="false">
      <c r="D785" s="60"/>
      <c r="E785" s="60"/>
      <c r="F785" s="60"/>
      <c r="G785" s="60"/>
      <c r="H785" s="60"/>
    </row>
    <row r="786" customFormat="false" ht="15" hidden="false" customHeight="false" outlineLevel="0" collapsed="false">
      <c r="D786" s="60"/>
      <c r="E786" s="60"/>
      <c r="F786" s="60"/>
      <c r="G786" s="60"/>
      <c r="H786" s="60"/>
    </row>
    <row r="787" customFormat="false" ht="15" hidden="false" customHeight="false" outlineLevel="0" collapsed="false">
      <c r="D787" s="60"/>
      <c r="E787" s="60"/>
      <c r="F787" s="60"/>
      <c r="G787" s="60"/>
      <c r="H787" s="60"/>
    </row>
    <row r="788" customFormat="false" ht="15" hidden="false" customHeight="false" outlineLevel="0" collapsed="false">
      <c r="D788" s="60"/>
      <c r="E788" s="60"/>
      <c r="F788" s="60"/>
      <c r="G788" s="60"/>
      <c r="H788" s="60"/>
    </row>
    <row r="789" customFormat="false" ht="15" hidden="false" customHeight="false" outlineLevel="0" collapsed="false">
      <c r="D789" s="60"/>
      <c r="E789" s="60"/>
      <c r="F789" s="60"/>
      <c r="G789" s="60"/>
      <c r="H789" s="60"/>
    </row>
    <row r="790" customFormat="false" ht="15" hidden="false" customHeight="false" outlineLevel="0" collapsed="false">
      <c r="D790" s="60"/>
      <c r="E790" s="60"/>
      <c r="F790" s="60"/>
      <c r="G790" s="60"/>
      <c r="H790" s="60"/>
    </row>
    <row r="791" customFormat="false" ht="15" hidden="false" customHeight="false" outlineLevel="0" collapsed="false">
      <c r="D791" s="60"/>
      <c r="E791" s="60"/>
      <c r="F791" s="60"/>
      <c r="G791" s="60"/>
      <c r="H791" s="60"/>
    </row>
    <row r="792" customFormat="false" ht="15" hidden="false" customHeight="false" outlineLevel="0" collapsed="false">
      <c r="D792" s="60"/>
      <c r="E792" s="60"/>
      <c r="F792" s="60"/>
      <c r="G792" s="60"/>
      <c r="H792" s="60"/>
    </row>
    <row r="793" customFormat="false" ht="15" hidden="false" customHeight="false" outlineLevel="0" collapsed="false">
      <c r="D793" s="60"/>
      <c r="E793" s="60"/>
      <c r="F793" s="60"/>
      <c r="G793" s="60"/>
      <c r="H793" s="60"/>
    </row>
    <row r="794" customFormat="false" ht="15" hidden="false" customHeight="false" outlineLevel="0" collapsed="false">
      <c r="D794" s="60"/>
      <c r="E794" s="60"/>
      <c r="F794" s="60"/>
      <c r="G794" s="60"/>
      <c r="H794" s="60"/>
    </row>
    <row r="795" customFormat="false" ht="15" hidden="false" customHeight="false" outlineLevel="0" collapsed="false">
      <c r="D795" s="60"/>
      <c r="E795" s="60"/>
      <c r="F795" s="60"/>
      <c r="G795" s="60"/>
      <c r="H795" s="60"/>
    </row>
    <row r="796" customFormat="false" ht="15" hidden="false" customHeight="false" outlineLevel="0" collapsed="false">
      <c r="D796" s="60"/>
      <c r="E796" s="60"/>
      <c r="F796" s="60"/>
      <c r="G796" s="60"/>
      <c r="H796" s="60"/>
    </row>
    <row r="797" customFormat="false" ht="15" hidden="false" customHeight="false" outlineLevel="0" collapsed="false">
      <c r="D797" s="60"/>
      <c r="E797" s="60"/>
      <c r="F797" s="60"/>
      <c r="G797" s="60"/>
      <c r="H797" s="60"/>
    </row>
    <row r="798" customFormat="false" ht="15" hidden="false" customHeight="false" outlineLevel="0" collapsed="false">
      <c r="D798" s="60"/>
      <c r="E798" s="60"/>
      <c r="F798" s="60"/>
      <c r="G798" s="60"/>
      <c r="H798" s="60"/>
    </row>
    <row r="799" customFormat="false" ht="15" hidden="false" customHeight="false" outlineLevel="0" collapsed="false">
      <c r="D799" s="60"/>
      <c r="E799" s="60"/>
      <c r="F799" s="60"/>
      <c r="G799" s="60"/>
      <c r="H799" s="60"/>
    </row>
    <row r="800" customFormat="false" ht="15" hidden="false" customHeight="false" outlineLevel="0" collapsed="false">
      <c r="D800" s="60"/>
      <c r="E800" s="60"/>
      <c r="F800" s="60"/>
      <c r="G800" s="60"/>
      <c r="H800" s="60"/>
    </row>
    <row r="801" customFormat="false" ht="15" hidden="false" customHeight="false" outlineLevel="0" collapsed="false">
      <c r="D801" s="60"/>
      <c r="E801" s="60"/>
      <c r="F801" s="60"/>
      <c r="G801" s="60"/>
      <c r="H801" s="60"/>
    </row>
    <row r="802" customFormat="false" ht="15" hidden="false" customHeight="false" outlineLevel="0" collapsed="false">
      <c r="D802" s="60"/>
      <c r="E802" s="60"/>
      <c r="F802" s="60"/>
      <c r="G802" s="60"/>
      <c r="H802" s="60"/>
    </row>
    <row r="803" customFormat="false" ht="15" hidden="false" customHeight="false" outlineLevel="0" collapsed="false">
      <c r="D803" s="60"/>
      <c r="E803" s="60"/>
      <c r="F803" s="60"/>
      <c r="G803" s="60"/>
      <c r="H803" s="60"/>
    </row>
    <row r="804" customFormat="false" ht="15" hidden="false" customHeight="false" outlineLevel="0" collapsed="false">
      <c r="D804" s="60"/>
      <c r="E804" s="60"/>
      <c r="F804" s="60"/>
      <c r="G804" s="60"/>
      <c r="H804" s="60"/>
    </row>
    <row r="805" customFormat="false" ht="15" hidden="false" customHeight="false" outlineLevel="0" collapsed="false">
      <c r="D805" s="60"/>
      <c r="E805" s="60"/>
      <c r="F805" s="60"/>
      <c r="G805" s="60"/>
      <c r="H805" s="60"/>
    </row>
    <row r="806" customFormat="false" ht="15" hidden="false" customHeight="false" outlineLevel="0" collapsed="false">
      <c r="D806" s="60"/>
      <c r="E806" s="60"/>
      <c r="F806" s="60"/>
      <c r="G806" s="60"/>
      <c r="H806" s="60"/>
    </row>
    <row r="807" customFormat="false" ht="15" hidden="false" customHeight="false" outlineLevel="0" collapsed="false">
      <c r="D807" s="60"/>
      <c r="E807" s="60"/>
      <c r="F807" s="60"/>
      <c r="G807" s="60"/>
      <c r="H807" s="60"/>
    </row>
    <row r="808" customFormat="false" ht="15" hidden="false" customHeight="false" outlineLevel="0" collapsed="false">
      <c r="D808" s="60"/>
      <c r="E808" s="60"/>
      <c r="F808" s="60"/>
      <c r="G808" s="60"/>
      <c r="H808" s="60"/>
    </row>
    <row r="809" customFormat="false" ht="15" hidden="false" customHeight="false" outlineLevel="0" collapsed="false">
      <c r="D809" s="60"/>
      <c r="E809" s="60"/>
      <c r="F809" s="60"/>
      <c r="G809" s="60"/>
      <c r="H809" s="60"/>
    </row>
    <row r="810" customFormat="false" ht="15" hidden="false" customHeight="false" outlineLevel="0" collapsed="false">
      <c r="D810" s="60"/>
      <c r="E810" s="60"/>
      <c r="F810" s="60"/>
      <c r="G810" s="60"/>
      <c r="H810" s="60"/>
    </row>
    <row r="811" customFormat="false" ht="15" hidden="false" customHeight="false" outlineLevel="0" collapsed="false">
      <c r="D811" s="60"/>
      <c r="E811" s="60"/>
      <c r="F811" s="60"/>
      <c r="G811" s="60"/>
      <c r="H811" s="60"/>
    </row>
    <row r="812" customFormat="false" ht="15" hidden="false" customHeight="false" outlineLevel="0" collapsed="false">
      <c r="D812" s="60"/>
      <c r="E812" s="60"/>
      <c r="F812" s="60"/>
      <c r="G812" s="60"/>
      <c r="H812" s="60"/>
    </row>
    <row r="813" customFormat="false" ht="15" hidden="false" customHeight="false" outlineLevel="0" collapsed="false">
      <c r="D813" s="60"/>
      <c r="E813" s="60"/>
      <c r="F813" s="60"/>
      <c r="G813" s="60"/>
      <c r="H813" s="60"/>
    </row>
    <row r="814" customFormat="false" ht="15" hidden="false" customHeight="false" outlineLevel="0" collapsed="false">
      <c r="D814" s="60"/>
      <c r="E814" s="60"/>
      <c r="F814" s="60"/>
      <c r="G814" s="60"/>
      <c r="H814" s="60"/>
    </row>
    <row r="815" customFormat="false" ht="15" hidden="false" customHeight="false" outlineLevel="0" collapsed="false">
      <c r="D815" s="60"/>
      <c r="E815" s="60"/>
      <c r="F815" s="60"/>
      <c r="G815" s="60"/>
      <c r="H815" s="60"/>
    </row>
    <row r="816" customFormat="false" ht="15" hidden="false" customHeight="false" outlineLevel="0" collapsed="false">
      <c r="D816" s="60"/>
      <c r="E816" s="60"/>
      <c r="F816" s="60"/>
      <c r="G816" s="60"/>
      <c r="H816" s="60"/>
    </row>
    <row r="817" customFormat="false" ht="15" hidden="false" customHeight="false" outlineLevel="0" collapsed="false">
      <c r="D817" s="60"/>
      <c r="E817" s="60"/>
      <c r="F817" s="60"/>
      <c r="G817" s="60"/>
      <c r="H817" s="60"/>
    </row>
    <row r="818" customFormat="false" ht="15" hidden="false" customHeight="false" outlineLevel="0" collapsed="false">
      <c r="D818" s="60"/>
      <c r="E818" s="60"/>
      <c r="F818" s="60"/>
      <c r="G818" s="60"/>
      <c r="H818" s="60"/>
    </row>
    <row r="819" customFormat="false" ht="15" hidden="false" customHeight="false" outlineLevel="0" collapsed="false">
      <c r="D819" s="60"/>
      <c r="E819" s="60"/>
      <c r="F819" s="60"/>
      <c r="G819" s="60"/>
      <c r="H819" s="60"/>
    </row>
    <row r="820" customFormat="false" ht="15" hidden="false" customHeight="false" outlineLevel="0" collapsed="false">
      <c r="D820" s="60"/>
      <c r="E820" s="60"/>
      <c r="F820" s="60"/>
      <c r="G820" s="60"/>
      <c r="H820" s="60"/>
    </row>
    <row r="821" customFormat="false" ht="15" hidden="false" customHeight="false" outlineLevel="0" collapsed="false">
      <c r="D821" s="60"/>
      <c r="E821" s="60"/>
      <c r="F821" s="60"/>
      <c r="G821" s="60"/>
      <c r="H821" s="60"/>
    </row>
    <row r="822" customFormat="false" ht="15" hidden="false" customHeight="false" outlineLevel="0" collapsed="false">
      <c r="D822" s="60"/>
      <c r="E822" s="60"/>
      <c r="F822" s="60"/>
      <c r="G822" s="60"/>
      <c r="H822" s="60"/>
    </row>
    <row r="823" customFormat="false" ht="15" hidden="false" customHeight="false" outlineLevel="0" collapsed="false">
      <c r="D823" s="60"/>
      <c r="E823" s="60"/>
      <c r="F823" s="60"/>
      <c r="G823" s="60"/>
      <c r="H823" s="60"/>
    </row>
    <row r="824" customFormat="false" ht="15" hidden="false" customHeight="false" outlineLevel="0" collapsed="false">
      <c r="D824" s="60"/>
      <c r="E824" s="60"/>
      <c r="F824" s="60"/>
      <c r="G824" s="60"/>
      <c r="H824" s="60"/>
    </row>
    <row r="825" customFormat="false" ht="15" hidden="false" customHeight="false" outlineLevel="0" collapsed="false">
      <c r="D825" s="60"/>
      <c r="E825" s="60"/>
      <c r="F825" s="60"/>
      <c r="G825" s="60"/>
      <c r="H825" s="60"/>
    </row>
    <row r="826" customFormat="false" ht="15" hidden="false" customHeight="false" outlineLevel="0" collapsed="false">
      <c r="D826" s="60"/>
      <c r="E826" s="60"/>
      <c r="F826" s="60"/>
      <c r="G826" s="60"/>
      <c r="H826" s="60"/>
    </row>
    <row r="827" customFormat="false" ht="15" hidden="false" customHeight="false" outlineLevel="0" collapsed="false">
      <c r="D827" s="60"/>
      <c r="E827" s="60"/>
      <c r="F827" s="60"/>
      <c r="G827" s="60"/>
      <c r="H827" s="60"/>
    </row>
    <row r="828" customFormat="false" ht="15" hidden="false" customHeight="false" outlineLevel="0" collapsed="false">
      <c r="D828" s="60"/>
      <c r="E828" s="60"/>
      <c r="F828" s="60"/>
      <c r="G828" s="60"/>
      <c r="H828" s="60"/>
    </row>
    <row r="829" customFormat="false" ht="15" hidden="false" customHeight="false" outlineLevel="0" collapsed="false">
      <c r="D829" s="60"/>
      <c r="E829" s="60"/>
      <c r="F829" s="60"/>
      <c r="G829" s="60"/>
      <c r="H829" s="60"/>
    </row>
    <row r="830" customFormat="false" ht="15" hidden="false" customHeight="false" outlineLevel="0" collapsed="false">
      <c r="D830" s="60"/>
      <c r="E830" s="60"/>
      <c r="F830" s="60"/>
      <c r="G830" s="60"/>
      <c r="H830" s="60"/>
    </row>
    <row r="831" customFormat="false" ht="15" hidden="false" customHeight="false" outlineLevel="0" collapsed="false">
      <c r="D831" s="60"/>
      <c r="E831" s="60"/>
      <c r="F831" s="60"/>
      <c r="G831" s="60"/>
      <c r="H831" s="60"/>
    </row>
    <row r="832" customFormat="false" ht="15" hidden="false" customHeight="false" outlineLevel="0" collapsed="false">
      <c r="D832" s="60"/>
      <c r="E832" s="60"/>
      <c r="F832" s="60"/>
      <c r="G832" s="60"/>
      <c r="H832" s="60"/>
    </row>
    <row r="833" customFormat="false" ht="15" hidden="false" customHeight="false" outlineLevel="0" collapsed="false">
      <c r="D833" s="60"/>
      <c r="E833" s="60"/>
      <c r="F833" s="60"/>
      <c r="G833" s="60"/>
      <c r="H833" s="60"/>
    </row>
    <row r="834" customFormat="false" ht="15" hidden="false" customHeight="false" outlineLevel="0" collapsed="false">
      <c r="D834" s="60"/>
      <c r="E834" s="60"/>
      <c r="F834" s="60"/>
      <c r="G834" s="60"/>
      <c r="H834" s="60"/>
    </row>
    <row r="835" customFormat="false" ht="15" hidden="false" customHeight="false" outlineLevel="0" collapsed="false">
      <c r="D835" s="60"/>
      <c r="E835" s="60"/>
      <c r="F835" s="60"/>
      <c r="G835" s="60"/>
      <c r="H835" s="60"/>
    </row>
    <row r="836" customFormat="false" ht="15" hidden="false" customHeight="false" outlineLevel="0" collapsed="false">
      <c r="D836" s="60"/>
      <c r="E836" s="60"/>
      <c r="F836" s="60"/>
      <c r="G836" s="60"/>
      <c r="H836" s="60"/>
    </row>
    <row r="837" customFormat="false" ht="15" hidden="false" customHeight="false" outlineLevel="0" collapsed="false">
      <c r="D837" s="60"/>
      <c r="E837" s="60"/>
      <c r="F837" s="60"/>
      <c r="G837" s="60"/>
      <c r="H837" s="60"/>
    </row>
    <row r="838" customFormat="false" ht="15" hidden="false" customHeight="false" outlineLevel="0" collapsed="false">
      <c r="D838" s="60"/>
      <c r="E838" s="60"/>
      <c r="F838" s="60"/>
      <c r="G838" s="60"/>
      <c r="H838" s="60"/>
    </row>
    <row r="839" customFormat="false" ht="15" hidden="false" customHeight="false" outlineLevel="0" collapsed="false">
      <c r="D839" s="60"/>
      <c r="E839" s="60"/>
      <c r="F839" s="60"/>
      <c r="G839" s="60"/>
      <c r="H839" s="60"/>
    </row>
    <row r="840" customFormat="false" ht="15" hidden="false" customHeight="false" outlineLevel="0" collapsed="false">
      <c r="D840" s="60"/>
      <c r="E840" s="60"/>
      <c r="F840" s="60"/>
      <c r="G840" s="60"/>
      <c r="H840" s="60"/>
    </row>
    <row r="841" customFormat="false" ht="15" hidden="false" customHeight="false" outlineLevel="0" collapsed="false">
      <c r="D841" s="60"/>
      <c r="E841" s="60"/>
      <c r="F841" s="60"/>
      <c r="G841" s="60"/>
      <c r="H841" s="60"/>
    </row>
    <row r="842" customFormat="false" ht="15" hidden="false" customHeight="false" outlineLevel="0" collapsed="false">
      <c r="D842" s="60"/>
      <c r="E842" s="60"/>
      <c r="F842" s="60"/>
      <c r="G842" s="60"/>
      <c r="H842" s="60"/>
    </row>
    <row r="843" customFormat="false" ht="15" hidden="false" customHeight="false" outlineLevel="0" collapsed="false">
      <c r="D843" s="60"/>
      <c r="E843" s="60"/>
      <c r="F843" s="60"/>
      <c r="G843" s="60"/>
      <c r="H843" s="60"/>
    </row>
    <row r="844" customFormat="false" ht="15" hidden="false" customHeight="false" outlineLevel="0" collapsed="false">
      <c r="D844" s="60"/>
      <c r="E844" s="60"/>
      <c r="F844" s="60"/>
      <c r="G844" s="60"/>
      <c r="H844" s="60"/>
    </row>
    <row r="845" customFormat="false" ht="15" hidden="false" customHeight="false" outlineLevel="0" collapsed="false">
      <c r="D845" s="60"/>
      <c r="E845" s="60"/>
      <c r="F845" s="60"/>
      <c r="G845" s="60"/>
      <c r="H845" s="60"/>
    </row>
    <row r="846" customFormat="false" ht="15" hidden="false" customHeight="false" outlineLevel="0" collapsed="false">
      <c r="D846" s="60"/>
      <c r="E846" s="60"/>
      <c r="F846" s="60"/>
      <c r="G846" s="60"/>
      <c r="H846" s="60"/>
    </row>
    <row r="847" customFormat="false" ht="15" hidden="false" customHeight="false" outlineLevel="0" collapsed="false">
      <c r="D847" s="60"/>
      <c r="E847" s="60"/>
      <c r="F847" s="60"/>
      <c r="G847" s="60"/>
      <c r="H847" s="60"/>
    </row>
    <row r="848" customFormat="false" ht="15" hidden="false" customHeight="false" outlineLevel="0" collapsed="false">
      <c r="D848" s="60"/>
      <c r="E848" s="60"/>
      <c r="F848" s="60"/>
      <c r="G848" s="60"/>
      <c r="H848" s="60"/>
    </row>
    <row r="849" customFormat="false" ht="15" hidden="false" customHeight="false" outlineLevel="0" collapsed="false">
      <c r="D849" s="60"/>
      <c r="E849" s="60"/>
      <c r="F849" s="60"/>
      <c r="G849" s="60"/>
      <c r="H849" s="60"/>
    </row>
    <row r="850" customFormat="false" ht="15" hidden="false" customHeight="false" outlineLevel="0" collapsed="false">
      <c r="D850" s="60"/>
      <c r="E850" s="60"/>
      <c r="F850" s="60"/>
      <c r="G850" s="60"/>
      <c r="H850" s="60"/>
    </row>
    <row r="851" customFormat="false" ht="15" hidden="false" customHeight="false" outlineLevel="0" collapsed="false">
      <c r="D851" s="60"/>
      <c r="E851" s="60"/>
      <c r="F851" s="60"/>
      <c r="G851" s="60"/>
      <c r="H851" s="60"/>
    </row>
    <row r="852" customFormat="false" ht="15" hidden="false" customHeight="false" outlineLevel="0" collapsed="false">
      <c r="D852" s="60"/>
      <c r="E852" s="60"/>
      <c r="F852" s="60"/>
      <c r="G852" s="60"/>
      <c r="H852" s="60"/>
    </row>
    <row r="853" customFormat="false" ht="15" hidden="false" customHeight="false" outlineLevel="0" collapsed="false">
      <c r="D853" s="60"/>
      <c r="E853" s="60"/>
      <c r="F853" s="60"/>
      <c r="G853" s="60"/>
      <c r="H853" s="60"/>
    </row>
    <row r="854" customFormat="false" ht="15" hidden="false" customHeight="false" outlineLevel="0" collapsed="false">
      <c r="D854" s="60"/>
      <c r="E854" s="60"/>
      <c r="F854" s="60"/>
      <c r="G854" s="60"/>
      <c r="H854" s="60"/>
    </row>
    <row r="855" customFormat="false" ht="15" hidden="false" customHeight="false" outlineLevel="0" collapsed="false">
      <c r="D855" s="60"/>
      <c r="E855" s="60"/>
      <c r="F855" s="60"/>
      <c r="G855" s="60"/>
      <c r="H855" s="60"/>
    </row>
    <row r="856" customFormat="false" ht="15" hidden="false" customHeight="false" outlineLevel="0" collapsed="false">
      <c r="D856" s="60"/>
      <c r="E856" s="60"/>
      <c r="F856" s="60"/>
      <c r="G856" s="60"/>
      <c r="H856" s="60"/>
    </row>
    <row r="857" customFormat="false" ht="15" hidden="false" customHeight="false" outlineLevel="0" collapsed="false">
      <c r="D857" s="60"/>
      <c r="E857" s="60"/>
      <c r="F857" s="60"/>
      <c r="G857" s="60"/>
      <c r="H857" s="60"/>
    </row>
    <row r="858" customFormat="false" ht="15" hidden="false" customHeight="false" outlineLevel="0" collapsed="false">
      <c r="D858" s="60"/>
      <c r="E858" s="60"/>
      <c r="F858" s="60"/>
      <c r="G858" s="60"/>
      <c r="H858" s="60"/>
    </row>
    <row r="859" customFormat="false" ht="15" hidden="false" customHeight="false" outlineLevel="0" collapsed="false">
      <c r="D859" s="60"/>
      <c r="E859" s="60"/>
      <c r="F859" s="60"/>
      <c r="G859" s="60"/>
      <c r="H859" s="60"/>
    </row>
    <row r="860" customFormat="false" ht="15" hidden="false" customHeight="false" outlineLevel="0" collapsed="false">
      <c r="D860" s="60"/>
      <c r="E860" s="60"/>
      <c r="F860" s="60"/>
      <c r="G860" s="60"/>
      <c r="H860" s="60"/>
    </row>
    <row r="861" customFormat="false" ht="15" hidden="false" customHeight="false" outlineLevel="0" collapsed="false">
      <c r="D861" s="60"/>
      <c r="E861" s="60"/>
      <c r="F861" s="60"/>
      <c r="G861" s="60"/>
      <c r="H861" s="60"/>
    </row>
    <row r="862" customFormat="false" ht="15" hidden="false" customHeight="false" outlineLevel="0" collapsed="false">
      <c r="D862" s="60"/>
      <c r="E862" s="60"/>
      <c r="F862" s="60"/>
      <c r="G862" s="60"/>
      <c r="H862" s="60"/>
    </row>
    <row r="863" customFormat="false" ht="15" hidden="false" customHeight="false" outlineLevel="0" collapsed="false">
      <c r="D863" s="60"/>
      <c r="E863" s="60"/>
      <c r="F863" s="60"/>
      <c r="G863" s="60"/>
      <c r="H863" s="60"/>
    </row>
    <row r="864" customFormat="false" ht="15" hidden="false" customHeight="false" outlineLevel="0" collapsed="false">
      <c r="D864" s="60"/>
      <c r="E864" s="60"/>
      <c r="F864" s="60"/>
      <c r="G864" s="60"/>
      <c r="H864" s="60"/>
    </row>
    <row r="865" customFormat="false" ht="15" hidden="false" customHeight="false" outlineLevel="0" collapsed="false">
      <c r="D865" s="60"/>
      <c r="E865" s="60"/>
      <c r="F865" s="60"/>
      <c r="G865" s="60"/>
      <c r="H865" s="60"/>
    </row>
    <row r="866" customFormat="false" ht="15" hidden="false" customHeight="false" outlineLevel="0" collapsed="false">
      <c r="D866" s="60"/>
      <c r="E866" s="60"/>
      <c r="F866" s="60"/>
      <c r="G866" s="60"/>
      <c r="H866" s="60"/>
    </row>
    <row r="867" customFormat="false" ht="15" hidden="false" customHeight="false" outlineLevel="0" collapsed="false">
      <c r="D867" s="60"/>
      <c r="E867" s="60"/>
      <c r="F867" s="60"/>
      <c r="G867" s="60"/>
      <c r="H867" s="60"/>
    </row>
    <row r="868" customFormat="false" ht="15" hidden="false" customHeight="false" outlineLevel="0" collapsed="false">
      <c r="D868" s="60"/>
      <c r="E868" s="60"/>
      <c r="F868" s="60"/>
      <c r="G868" s="60"/>
      <c r="H868" s="60"/>
    </row>
    <row r="869" customFormat="false" ht="15" hidden="false" customHeight="false" outlineLevel="0" collapsed="false">
      <c r="D869" s="60"/>
      <c r="E869" s="60"/>
      <c r="F869" s="60"/>
      <c r="G869" s="60"/>
      <c r="H869" s="60"/>
    </row>
    <row r="870" customFormat="false" ht="15" hidden="false" customHeight="false" outlineLevel="0" collapsed="false">
      <c r="D870" s="60"/>
      <c r="E870" s="60"/>
      <c r="F870" s="60"/>
      <c r="G870" s="60"/>
      <c r="H870" s="60"/>
    </row>
    <row r="871" customFormat="false" ht="15" hidden="false" customHeight="false" outlineLevel="0" collapsed="false">
      <c r="D871" s="60"/>
      <c r="E871" s="60"/>
      <c r="F871" s="60"/>
      <c r="G871" s="60"/>
      <c r="H871" s="60"/>
    </row>
    <row r="872" customFormat="false" ht="15" hidden="false" customHeight="false" outlineLevel="0" collapsed="false">
      <c r="D872" s="60"/>
      <c r="E872" s="60"/>
      <c r="F872" s="60"/>
      <c r="G872" s="60"/>
      <c r="H872" s="60"/>
    </row>
    <row r="873" customFormat="false" ht="15" hidden="false" customHeight="false" outlineLevel="0" collapsed="false">
      <c r="D873" s="60"/>
      <c r="E873" s="60"/>
      <c r="F873" s="60"/>
      <c r="G873" s="60"/>
      <c r="H873" s="60"/>
    </row>
    <row r="874" customFormat="false" ht="15" hidden="false" customHeight="false" outlineLevel="0" collapsed="false">
      <c r="D874" s="60"/>
      <c r="E874" s="60"/>
      <c r="F874" s="60"/>
      <c r="G874" s="60"/>
      <c r="H874" s="60"/>
    </row>
    <row r="875" customFormat="false" ht="15" hidden="false" customHeight="false" outlineLevel="0" collapsed="false">
      <c r="D875" s="60"/>
      <c r="E875" s="60"/>
      <c r="F875" s="60"/>
      <c r="G875" s="60"/>
      <c r="H875" s="60"/>
    </row>
    <row r="876" customFormat="false" ht="15" hidden="false" customHeight="false" outlineLevel="0" collapsed="false">
      <c r="D876" s="60"/>
      <c r="E876" s="60"/>
      <c r="F876" s="60"/>
      <c r="G876" s="60"/>
      <c r="H876" s="60"/>
    </row>
    <row r="877" customFormat="false" ht="15" hidden="false" customHeight="false" outlineLevel="0" collapsed="false">
      <c r="D877" s="60"/>
      <c r="E877" s="60"/>
      <c r="F877" s="60"/>
      <c r="G877" s="60"/>
      <c r="H877" s="60"/>
    </row>
    <row r="878" customFormat="false" ht="15" hidden="false" customHeight="false" outlineLevel="0" collapsed="false">
      <c r="D878" s="60"/>
      <c r="E878" s="60"/>
      <c r="F878" s="60"/>
      <c r="G878" s="60"/>
      <c r="H878" s="60"/>
    </row>
    <row r="879" customFormat="false" ht="15" hidden="false" customHeight="false" outlineLevel="0" collapsed="false">
      <c r="D879" s="60"/>
      <c r="E879" s="60"/>
      <c r="F879" s="60"/>
      <c r="G879" s="60"/>
      <c r="H879" s="60"/>
    </row>
    <row r="880" customFormat="false" ht="15" hidden="false" customHeight="false" outlineLevel="0" collapsed="false">
      <c r="D880" s="60"/>
      <c r="E880" s="60"/>
      <c r="F880" s="60"/>
      <c r="G880" s="60"/>
      <c r="H880" s="60"/>
    </row>
    <row r="881" customFormat="false" ht="15" hidden="false" customHeight="false" outlineLevel="0" collapsed="false">
      <c r="D881" s="60"/>
      <c r="E881" s="60"/>
      <c r="F881" s="60"/>
      <c r="G881" s="60"/>
      <c r="H881" s="60"/>
    </row>
    <row r="882" customFormat="false" ht="15" hidden="false" customHeight="false" outlineLevel="0" collapsed="false">
      <c r="D882" s="60"/>
      <c r="E882" s="60"/>
      <c r="F882" s="60"/>
      <c r="G882" s="60"/>
      <c r="H882" s="60"/>
    </row>
    <row r="883" customFormat="false" ht="15" hidden="false" customHeight="false" outlineLevel="0" collapsed="false">
      <c r="D883" s="60"/>
      <c r="E883" s="60"/>
      <c r="F883" s="60"/>
      <c r="G883" s="60"/>
      <c r="H883" s="60"/>
    </row>
    <row r="884" customFormat="false" ht="15" hidden="false" customHeight="false" outlineLevel="0" collapsed="false">
      <c r="D884" s="60"/>
      <c r="E884" s="60"/>
      <c r="F884" s="60"/>
      <c r="G884" s="60"/>
      <c r="H884" s="60"/>
    </row>
    <row r="885" customFormat="false" ht="15" hidden="false" customHeight="false" outlineLevel="0" collapsed="false">
      <c r="D885" s="60"/>
      <c r="E885" s="60"/>
      <c r="F885" s="60"/>
      <c r="G885" s="60"/>
      <c r="H885" s="60"/>
    </row>
    <row r="886" customFormat="false" ht="15" hidden="false" customHeight="false" outlineLevel="0" collapsed="false">
      <c r="D886" s="60"/>
      <c r="E886" s="60"/>
      <c r="F886" s="60"/>
      <c r="G886" s="60"/>
      <c r="H886" s="60"/>
    </row>
    <row r="887" customFormat="false" ht="15" hidden="false" customHeight="false" outlineLevel="0" collapsed="false">
      <c r="D887" s="60"/>
      <c r="E887" s="60"/>
      <c r="F887" s="60"/>
      <c r="G887" s="60"/>
      <c r="H887" s="60"/>
    </row>
    <row r="888" customFormat="false" ht="15" hidden="false" customHeight="false" outlineLevel="0" collapsed="false">
      <c r="D888" s="60"/>
      <c r="E888" s="60"/>
      <c r="F888" s="60"/>
      <c r="G888" s="60"/>
      <c r="H888" s="60"/>
    </row>
    <row r="889" customFormat="false" ht="15" hidden="false" customHeight="false" outlineLevel="0" collapsed="false">
      <c r="D889" s="60"/>
      <c r="E889" s="60"/>
      <c r="F889" s="60"/>
      <c r="G889" s="60"/>
      <c r="H889" s="60"/>
    </row>
    <row r="890" customFormat="false" ht="15" hidden="false" customHeight="false" outlineLevel="0" collapsed="false">
      <c r="D890" s="60"/>
      <c r="E890" s="60"/>
      <c r="F890" s="60"/>
      <c r="G890" s="60"/>
      <c r="H890" s="60"/>
    </row>
    <row r="891" customFormat="false" ht="15" hidden="false" customHeight="false" outlineLevel="0" collapsed="false">
      <c r="D891" s="60"/>
      <c r="E891" s="60"/>
      <c r="F891" s="60"/>
      <c r="G891" s="60"/>
      <c r="H891" s="60"/>
    </row>
    <row r="892" customFormat="false" ht="15" hidden="false" customHeight="false" outlineLevel="0" collapsed="false">
      <c r="D892" s="60"/>
      <c r="E892" s="60"/>
      <c r="F892" s="60"/>
      <c r="G892" s="60"/>
      <c r="H892" s="60"/>
    </row>
    <row r="893" customFormat="false" ht="15" hidden="false" customHeight="false" outlineLevel="0" collapsed="false">
      <c r="D893" s="60"/>
      <c r="E893" s="60"/>
      <c r="F893" s="60"/>
      <c r="G893" s="60"/>
      <c r="H893" s="60"/>
    </row>
    <row r="894" customFormat="false" ht="15" hidden="false" customHeight="false" outlineLevel="0" collapsed="false">
      <c r="D894" s="60"/>
      <c r="E894" s="60"/>
      <c r="F894" s="60"/>
      <c r="G894" s="60"/>
      <c r="H894" s="60"/>
    </row>
    <row r="895" customFormat="false" ht="15" hidden="false" customHeight="false" outlineLevel="0" collapsed="false">
      <c r="D895" s="60"/>
      <c r="E895" s="60"/>
      <c r="F895" s="60"/>
      <c r="G895" s="60"/>
      <c r="H895" s="60"/>
    </row>
    <row r="896" customFormat="false" ht="15" hidden="false" customHeight="false" outlineLevel="0" collapsed="false">
      <c r="D896" s="60"/>
      <c r="E896" s="60"/>
      <c r="F896" s="60"/>
      <c r="G896" s="60"/>
      <c r="H896" s="60"/>
    </row>
    <row r="897" customFormat="false" ht="15" hidden="false" customHeight="false" outlineLevel="0" collapsed="false">
      <c r="D897" s="60"/>
      <c r="E897" s="60"/>
      <c r="F897" s="60"/>
      <c r="G897" s="60"/>
      <c r="H897" s="60"/>
    </row>
    <row r="898" customFormat="false" ht="15" hidden="false" customHeight="false" outlineLevel="0" collapsed="false">
      <c r="D898" s="60"/>
      <c r="E898" s="60"/>
      <c r="F898" s="60"/>
      <c r="G898" s="60"/>
      <c r="H898" s="60"/>
    </row>
    <row r="899" customFormat="false" ht="15" hidden="false" customHeight="false" outlineLevel="0" collapsed="false">
      <c r="D899" s="60"/>
      <c r="E899" s="60"/>
      <c r="F899" s="60"/>
      <c r="G899" s="60"/>
      <c r="H899" s="60"/>
    </row>
    <row r="900" customFormat="false" ht="15" hidden="false" customHeight="false" outlineLevel="0" collapsed="false">
      <c r="D900" s="60"/>
      <c r="E900" s="60"/>
      <c r="F900" s="60"/>
      <c r="G900" s="60"/>
      <c r="H900" s="60"/>
    </row>
    <row r="901" customFormat="false" ht="15" hidden="false" customHeight="false" outlineLevel="0" collapsed="false">
      <c r="D901" s="60"/>
      <c r="E901" s="60"/>
      <c r="F901" s="60"/>
      <c r="G901" s="60"/>
      <c r="H901" s="60"/>
    </row>
    <row r="902" customFormat="false" ht="15" hidden="false" customHeight="false" outlineLevel="0" collapsed="false">
      <c r="D902" s="60"/>
      <c r="E902" s="60"/>
      <c r="F902" s="60"/>
      <c r="G902" s="60"/>
      <c r="H902" s="60"/>
    </row>
    <row r="903" customFormat="false" ht="15" hidden="false" customHeight="false" outlineLevel="0" collapsed="false">
      <c r="D903" s="60"/>
      <c r="E903" s="60"/>
      <c r="F903" s="60"/>
      <c r="G903" s="60"/>
      <c r="H903" s="60"/>
    </row>
    <row r="904" customFormat="false" ht="15" hidden="false" customHeight="false" outlineLevel="0" collapsed="false">
      <c r="D904" s="60"/>
      <c r="E904" s="60"/>
      <c r="F904" s="60"/>
      <c r="G904" s="60"/>
      <c r="H904" s="60"/>
    </row>
    <row r="905" customFormat="false" ht="15" hidden="false" customHeight="false" outlineLevel="0" collapsed="false">
      <c r="D905" s="60"/>
      <c r="E905" s="60"/>
      <c r="F905" s="60"/>
      <c r="G905" s="60"/>
      <c r="H905" s="60"/>
    </row>
    <row r="906" customFormat="false" ht="15" hidden="false" customHeight="false" outlineLevel="0" collapsed="false">
      <c r="D906" s="60"/>
      <c r="E906" s="60"/>
      <c r="F906" s="60"/>
      <c r="G906" s="60"/>
      <c r="H906" s="60"/>
    </row>
    <row r="907" customFormat="false" ht="15" hidden="false" customHeight="false" outlineLevel="0" collapsed="false">
      <c r="D907" s="60"/>
      <c r="E907" s="60"/>
      <c r="F907" s="60"/>
      <c r="G907" s="60"/>
      <c r="H907" s="60"/>
    </row>
    <row r="908" customFormat="false" ht="15" hidden="false" customHeight="false" outlineLevel="0" collapsed="false">
      <c r="D908" s="60"/>
      <c r="E908" s="60"/>
      <c r="F908" s="60"/>
      <c r="G908" s="60"/>
      <c r="H908" s="60"/>
    </row>
    <row r="909" customFormat="false" ht="15" hidden="false" customHeight="false" outlineLevel="0" collapsed="false">
      <c r="D909" s="60"/>
      <c r="E909" s="60"/>
      <c r="F909" s="60"/>
      <c r="G909" s="60"/>
      <c r="H909" s="60"/>
    </row>
    <row r="910" customFormat="false" ht="15" hidden="false" customHeight="false" outlineLevel="0" collapsed="false">
      <c r="D910" s="60"/>
      <c r="E910" s="60"/>
      <c r="F910" s="60"/>
      <c r="G910" s="60"/>
      <c r="H910" s="60"/>
    </row>
    <row r="911" customFormat="false" ht="15" hidden="false" customHeight="false" outlineLevel="0" collapsed="false">
      <c r="D911" s="60"/>
      <c r="E911" s="60"/>
      <c r="F911" s="60"/>
      <c r="G911" s="60"/>
      <c r="H911" s="60"/>
    </row>
    <row r="912" customFormat="false" ht="15" hidden="false" customHeight="false" outlineLevel="0" collapsed="false">
      <c r="D912" s="60"/>
      <c r="E912" s="60"/>
      <c r="F912" s="60"/>
      <c r="G912" s="60"/>
      <c r="H912" s="60"/>
    </row>
    <row r="913" customFormat="false" ht="15" hidden="false" customHeight="false" outlineLevel="0" collapsed="false">
      <c r="D913" s="60"/>
      <c r="E913" s="60"/>
      <c r="F913" s="60"/>
      <c r="G913" s="60"/>
      <c r="H913" s="60"/>
    </row>
    <row r="914" customFormat="false" ht="15" hidden="false" customHeight="false" outlineLevel="0" collapsed="false">
      <c r="D914" s="60"/>
      <c r="E914" s="60"/>
      <c r="F914" s="60"/>
      <c r="G914" s="60"/>
      <c r="H914" s="60"/>
    </row>
    <row r="915" customFormat="false" ht="15" hidden="false" customHeight="false" outlineLevel="0" collapsed="false">
      <c r="D915" s="60"/>
      <c r="E915" s="60"/>
      <c r="F915" s="60"/>
      <c r="G915" s="60"/>
      <c r="H915" s="60"/>
    </row>
    <row r="916" customFormat="false" ht="15" hidden="false" customHeight="false" outlineLevel="0" collapsed="false">
      <c r="D916" s="60"/>
      <c r="E916" s="60"/>
      <c r="F916" s="60"/>
      <c r="G916" s="60"/>
      <c r="H916" s="60"/>
    </row>
    <row r="917" customFormat="false" ht="15" hidden="false" customHeight="false" outlineLevel="0" collapsed="false">
      <c r="D917" s="60"/>
      <c r="E917" s="60"/>
      <c r="F917" s="60"/>
      <c r="G917" s="60"/>
      <c r="H917" s="60"/>
    </row>
    <row r="918" customFormat="false" ht="15" hidden="false" customHeight="false" outlineLevel="0" collapsed="false">
      <c r="D918" s="60"/>
      <c r="E918" s="60"/>
      <c r="F918" s="60"/>
      <c r="G918" s="60"/>
      <c r="H918" s="60"/>
    </row>
    <row r="919" customFormat="false" ht="15" hidden="false" customHeight="false" outlineLevel="0" collapsed="false">
      <c r="D919" s="60"/>
      <c r="E919" s="60"/>
      <c r="F919" s="60"/>
      <c r="G919" s="60"/>
      <c r="H919" s="60"/>
    </row>
    <row r="920" customFormat="false" ht="15" hidden="false" customHeight="false" outlineLevel="0" collapsed="false">
      <c r="D920" s="60"/>
      <c r="E920" s="60"/>
      <c r="F920" s="60"/>
      <c r="G920" s="60"/>
      <c r="H920" s="60"/>
    </row>
    <row r="921" customFormat="false" ht="15" hidden="false" customHeight="false" outlineLevel="0" collapsed="false">
      <c r="D921" s="60"/>
      <c r="E921" s="60"/>
      <c r="F921" s="60"/>
      <c r="G921" s="60"/>
      <c r="H921" s="60"/>
    </row>
    <row r="922" customFormat="false" ht="15" hidden="false" customHeight="false" outlineLevel="0" collapsed="false">
      <c r="D922" s="60"/>
      <c r="E922" s="60"/>
      <c r="F922" s="60"/>
      <c r="G922" s="60"/>
      <c r="H922" s="60"/>
    </row>
    <row r="923" customFormat="false" ht="15" hidden="false" customHeight="false" outlineLevel="0" collapsed="false">
      <c r="D923" s="60"/>
      <c r="E923" s="60"/>
      <c r="F923" s="60"/>
      <c r="G923" s="60"/>
      <c r="H923" s="60"/>
    </row>
    <row r="924" customFormat="false" ht="15" hidden="false" customHeight="false" outlineLevel="0" collapsed="false">
      <c r="D924" s="60"/>
      <c r="E924" s="60"/>
      <c r="F924" s="60"/>
      <c r="G924" s="60"/>
      <c r="H924" s="60"/>
    </row>
    <row r="925" customFormat="false" ht="15" hidden="false" customHeight="false" outlineLevel="0" collapsed="false">
      <c r="D925" s="60"/>
      <c r="E925" s="60"/>
      <c r="F925" s="60"/>
      <c r="G925" s="60"/>
      <c r="H925" s="60"/>
    </row>
    <row r="926" customFormat="false" ht="15" hidden="false" customHeight="false" outlineLevel="0" collapsed="false">
      <c r="D926" s="60"/>
      <c r="E926" s="60"/>
      <c r="F926" s="60"/>
      <c r="G926" s="60"/>
      <c r="H926" s="60"/>
    </row>
    <row r="927" customFormat="false" ht="15" hidden="false" customHeight="false" outlineLevel="0" collapsed="false">
      <c r="D927" s="60"/>
      <c r="E927" s="60"/>
      <c r="F927" s="60"/>
      <c r="G927" s="60"/>
      <c r="H927" s="60"/>
    </row>
    <row r="928" customFormat="false" ht="15" hidden="false" customHeight="false" outlineLevel="0" collapsed="false">
      <c r="D928" s="60"/>
      <c r="E928" s="60"/>
      <c r="F928" s="60"/>
      <c r="G928" s="60"/>
      <c r="H928" s="60"/>
    </row>
    <row r="929" customFormat="false" ht="15" hidden="false" customHeight="false" outlineLevel="0" collapsed="false">
      <c r="D929" s="60"/>
      <c r="E929" s="60"/>
      <c r="F929" s="60"/>
      <c r="G929" s="60"/>
      <c r="H929" s="60"/>
    </row>
    <row r="930" customFormat="false" ht="15" hidden="false" customHeight="false" outlineLevel="0" collapsed="false">
      <c r="D930" s="60"/>
      <c r="E930" s="60"/>
      <c r="F930" s="60"/>
      <c r="G930" s="60"/>
      <c r="H930" s="60"/>
    </row>
    <row r="931" customFormat="false" ht="15" hidden="false" customHeight="false" outlineLevel="0" collapsed="false">
      <c r="D931" s="60"/>
      <c r="E931" s="60"/>
      <c r="F931" s="60"/>
      <c r="G931" s="60"/>
      <c r="H931" s="60"/>
    </row>
    <row r="932" customFormat="false" ht="15" hidden="false" customHeight="false" outlineLevel="0" collapsed="false">
      <c r="D932" s="60"/>
      <c r="E932" s="60"/>
      <c r="F932" s="60"/>
      <c r="G932" s="60"/>
      <c r="H932" s="60"/>
    </row>
    <row r="933" customFormat="false" ht="15" hidden="false" customHeight="false" outlineLevel="0" collapsed="false">
      <c r="D933" s="60"/>
      <c r="E933" s="60"/>
      <c r="F933" s="60"/>
      <c r="G933" s="60"/>
      <c r="H933" s="60"/>
    </row>
    <row r="934" customFormat="false" ht="15" hidden="false" customHeight="false" outlineLevel="0" collapsed="false">
      <c r="D934" s="60"/>
      <c r="E934" s="60"/>
      <c r="F934" s="60"/>
      <c r="G934" s="60"/>
      <c r="H934" s="60"/>
    </row>
    <row r="935" customFormat="false" ht="15" hidden="false" customHeight="false" outlineLevel="0" collapsed="false">
      <c r="D935" s="60"/>
      <c r="E935" s="60"/>
      <c r="F935" s="60"/>
      <c r="G935" s="60"/>
      <c r="H935" s="60"/>
    </row>
    <row r="936" customFormat="false" ht="15" hidden="false" customHeight="false" outlineLevel="0" collapsed="false">
      <c r="D936" s="60"/>
      <c r="E936" s="60"/>
      <c r="F936" s="60"/>
      <c r="G936" s="60"/>
      <c r="H936" s="60"/>
    </row>
    <row r="937" customFormat="false" ht="15" hidden="false" customHeight="false" outlineLevel="0" collapsed="false">
      <c r="D937" s="60"/>
      <c r="E937" s="60"/>
      <c r="F937" s="60"/>
      <c r="G937" s="60"/>
      <c r="H937" s="60"/>
    </row>
    <row r="938" customFormat="false" ht="15" hidden="false" customHeight="false" outlineLevel="0" collapsed="false">
      <c r="D938" s="60"/>
      <c r="E938" s="60"/>
      <c r="F938" s="60"/>
      <c r="G938" s="60"/>
      <c r="H938" s="60"/>
    </row>
    <row r="939" customFormat="false" ht="15" hidden="false" customHeight="false" outlineLevel="0" collapsed="false">
      <c r="D939" s="60"/>
      <c r="E939" s="60"/>
      <c r="F939" s="60"/>
      <c r="G939" s="60"/>
      <c r="H939" s="60"/>
    </row>
    <row r="940" customFormat="false" ht="15" hidden="false" customHeight="false" outlineLevel="0" collapsed="false">
      <c r="D940" s="60"/>
      <c r="E940" s="60"/>
      <c r="F940" s="60"/>
      <c r="G940" s="60"/>
      <c r="H940" s="60"/>
    </row>
    <row r="941" customFormat="false" ht="15" hidden="false" customHeight="false" outlineLevel="0" collapsed="false">
      <c r="D941" s="60"/>
      <c r="E941" s="60"/>
      <c r="F941" s="60"/>
      <c r="G941" s="60"/>
      <c r="H941" s="60"/>
    </row>
    <row r="942" customFormat="false" ht="15" hidden="false" customHeight="false" outlineLevel="0" collapsed="false">
      <c r="D942" s="60"/>
      <c r="E942" s="60"/>
      <c r="F942" s="60"/>
      <c r="G942" s="60"/>
      <c r="H942" s="60"/>
    </row>
    <row r="943" customFormat="false" ht="15" hidden="false" customHeight="false" outlineLevel="0" collapsed="false">
      <c r="D943" s="60"/>
      <c r="E943" s="60"/>
      <c r="F943" s="60"/>
      <c r="G943" s="60"/>
      <c r="H943" s="60"/>
    </row>
    <row r="944" customFormat="false" ht="15" hidden="false" customHeight="false" outlineLevel="0" collapsed="false">
      <c r="D944" s="60"/>
      <c r="E944" s="60"/>
      <c r="F944" s="60"/>
      <c r="G944" s="60"/>
      <c r="H944" s="60"/>
    </row>
    <row r="945" customFormat="false" ht="15" hidden="false" customHeight="false" outlineLevel="0" collapsed="false">
      <c r="D945" s="60"/>
      <c r="E945" s="60"/>
      <c r="F945" s="60"/>
      <c r="G945" s="60"/>
      <c r="H945" s="60"/>
    </row>
    <row r="946" customFormat="false" ht="15" hidden="false" customHeight="false" outlineLevel="0" collapsed="false">
      <c r="D946" s="60"/>
      <c r="E946" s="60"/>
      <c r="F946" s="60"/>
      <c r="G946" s="60"/>
      <c r="H946" s="60"/>
    </row>
    <row r="947" customFormat="false" ht="15" hidden="false" customHeight="false" outlineLevel="0" collapsed="false">
      <c r="D947" s="60"/>
      <c r="E947" s="60"/>
      <c r="F947" s="60"/>
      <c r="G947" s="60"/>
      <c r="H947" s="60"/>
    </row>
    <row r="948" customFormat="false" ht="15" hidden="false" customHeight="false" outlineLevel="0" collapsed="false">
      <c r="D948" s="60"/>
      <c r="E948" s="60"/>
      <c r="F948" s="60"/>
      <c r="G948" s="60"/>
      <c r="H948" s="60"/>
    </row>
    <row r="949" customFormat="false" ht="15" hidden="false" customHeight="false" outlineLevel="0" collapsed="false">
      <c r="D949" s="60"/>
      <c r="E949" s="60"/>
      <c r="F949" s="60"/>
      <c r="G949" s="60"/>
      <c r="H949" s="60"/>
    </row>
    <row r="950" customFormat="false" ht="15" hidden="false" customHeight="false" outlineLevel="0" collapsed="false">
      <c r="D950" s="60"/>
      <c r="E950" s="60"/>
      <c r="F950" s="60"/>
      <c r="G950" s="60"/>
      <c r="H950" s="60"/>
    </row>
    <row r="951" customFormat="false" ht="15" hidden="false" customHeight="false" outlineLevel="0" collapsed="false">
      <c r="D951" s="60"/>
      <c r="E951" s="60"/>
      <c r="F951" s="60"/>
      <c r="G951" s="60"/>
      <c r="H951" s="60"/>
    </row>
    <row r="952" customFormat="false" ht="15" hidden="false" customHeight="false" outlineLevel="0" collapsed="false">
      <c r="D952" s="60"/>
      <c r="E952" s="60"/>
      <c r="F952" s="60"/>
      <c r="G952" s="60"/>
      <c r="H952" s="60"/>
    </row>
    <row r="953" customFormat="false" ht="15" hidden="false" customHeight="false" outlineLevel="0" collapsed="false">
      <c r="D953" s="60"/>
      <c r="E953" s="60"/>
      <c r="F953" s="60"/>
      <c r="G953" s="60"/>
      <c r="H953" s="60"/>
    </row>
    <row r="954" customFormat="false" ht="15" hidden="false" customHeight="false" outlineLevel="0" collapsed="false">
      <c r="D954" s="60"/>
      <c r="E954" s="60"/>
      <c r="F954" s="60"/>
      <c r="G954" s="60"/>
      <c r="H954" s="60"/>
    </row>
    <row r="955" customFormat="false" ht="15" hidden="false" customHeight="false" outlineLevel="0" collapsed="false">
      <c r="D955" s="60"/>
      <c r="E955" s="60"/>
      <c r="F955" s="60"/>
      <c r="G955" s="60"/>
      <c r="H955" s="60"/>
    </row>
    <row r="956" customFormat="false" ht="15" hidden="false" customHeight="false" outlineLevel="0" collapsed="false">
      <c r="D956" s="60"/>
      <c r="E956" s="60"/>
      <c r="F956" s="60"/>
      <c r="G956" s="60"/>
      <c r="H956" s="60"/>
    </row>
    <row r="957" customFormat="false" ht="15" hidden="false" customHeight="false" outlineLevel="0" collapsed="false">
      <c r="D957" s="60"/>
      <c r="E957" s="60"/>
      <c r="F957" s="60"/>
      <c r="G957" s="60"/>
      <c r="H957" s="60"/>
    </row>
    <row r="958" customFormat="false" ht="15" hidden="false" customHeight="false" outlineLevel="0" collapsed="false">
      <c r="D958" s="60"/>
      <c r="E958" s="60"/>
      <c r="F958" s="60"/>
      <c r="G958" s="60"/>
      <c r="H958" s="60"/>
    </row>
    <row r="959" customFormat="false" ht="15" hidden="false" customHeight="false" outlineLevel="0" collapsed="false">
      <c r="D959" s="60"/>
      <c r="E959" s="60"/>
      <c r="F959" s="60"/>
      <c r="G959" s="60"/>
      <c r="H959" s="60"/>
    </row>
    <row r="960" customFormat="false" ht="15" hidden="false" customHeight="false" outlineLevel="0" collapsed="false">
      <c r="D960" s="60"/>
      <c r="E960" s="60"/>
      <c r="F960" s="60"/>
      <c r="G960" s="60"/>
      <c r="H960" s="60"/>
    </row>
    <row r="961" customFormat="false" ht="15" hidden="false" customHeight="false" outlineLevel="0" collapsed="false">
      <c r="D961" s="60"/>
      <c r="E961" s="60"/>
      <c r="F961" s="60"/>
      <c r="G961" s="60"/>
      <c r="H961" s="60"/>
    </row>
    <row r="962" customFormat="false" ht="15" hidden="false" customHeight="false" outlineLevel="0" collapsed="false">
      <c r="D962" s="60"/>
      <c r="E962" s="60"/>
      <c r="F962" s="60"/>
      <c r="G962" s="60"/>
      <c r="H962" s="60"/>
    </row>
    <row r="963" customFormat="false" ht="15" hidden="false" customHeight="false" outlineLevel="0" collapsed="false">
      <c r="D963" s="60"/>
      <c r="E963" s="60"/>
      <c r="F963" s="60"/>
      <c r="G963" s="60"/>
      <c r="H963" s="60"/>
    </row>
    <row r="964" customFormat="false" ht="15" hidden="false" customHeight="false" outlineLevel="0" collapsed="false">
      <c r="D964" s="60"/>
      <c r="E964" s="60"/>
      <c r="F964" s="60"/>
      <c r="G964" s="60"/>
      <c r="H964" s="60"/>
    </row>
    <row r="965" customFormat="false" ht="15" hidden="false" customHeight="false" outlineLevel="0" collapsed="false">
      <c r="D965" s="60"/>
      <c r="E965" s="60"/>
      <c r="F965" s="60"/>
      <c r="G965" s="60"/>
      <c r="H965" s="60"/>
    </row>
    <row r="966" customFormat="false" ht="15" hidden="false" customHeight="false" outlineLevel="0" collapsed="false">
      <c r="D966" s="60"/>
      <c r="E966" s="60"/>
      <c r="F966" s="60"/>
      <c r="G966" s="60"/>
      <c r="H966" s="60"/>
    </row>
    <row r="967" customFormat="false" ht="15" hidden="false" customHeight="false" outlineLevel="0" collapsed="false">
      <c r="D967" s="60"/>
      <c r="E967" s="60"/>
      <c r="F967" s="60"/>
      <c r="G967" s="60"/>
      <c r="H967" s="60"/>
    </row>
    <row r="968" customFormat="false" ht="15" hidden="false" customHeight="false" outlineLevel="0" collapsed="false">
      <c r="D968" s="60"/>
      <c r="E968" s="60"/>
      <c r="F968" s="60"/>
      <c r="G968" s="60"/>
      <c r="H968" s="60"/>
    </row>
    <row r="969" customFormat="false" ht="15" hidden="false" customHeight="false" outlineLevel="0" collapsed="false">
      <c r="D969" s="60"/>
      <c r="E969" s="60"/>
      <c r="F969" s="60"/>
      <c r="G969" s="60"/>
      <c r="H969" s="60"/>
    </row>
    <row r="970" customFormat="false" ht="15" hidden="false" customHeight="false" outlineLevel="0" collapsed="false">
      <c r="D970" s="60"/>
      <c r="E970" s="60"/>
      <c r="F970" s="60"/>
      <c r="G970" s="60"/>
      <c r="H970" s="60"/>
    </row>
    <row r="971" customFormat="false" ht="15" hidden="false" customHeight="false" outlineLevel="0" collapsed="false">
      <c r="D971" s="60"/>
      <c r="E971" s="60"/>
      <c r="F971" s="60"/>
      <c r="G971" s="60"/>
      <c r="H971" s="60"/>
    </row>
    <row r="972" customFormat="false" ht="15" hidden="false" customHeight="false" outlineLevel="0" collapsed="false">
      <c r="D972" s="60"/>
      <c r="E972" s="60"/>
      <c r="F972" s="60"/>
      <c r="G972" s="60"/>
      <c r="H972" s="60"/>
    </row>
    <row r="973" customFormat="false" ht="15" hidden="false" customHeight="false" outlineLevel="0" collapsed="false">
      <c r="D973" s="60"/>
      <c r="E973" s="60"/>
      <c r="F973" s="60"/>
      <c r="G973" s="60"/>
      <c r="H973" s="60"/>
    </row>
    <row r="974" customFormat="false" ht="15" hidden="false" customHeight="false" outlineLevel="0" collapsed="false">
      <c r="D974" s="60"/>
      <c r="E974" s="60"/>
      <c r="F974" s="60"/>
      <c r="G974" s="60"/>
      <c r="H974" s="60"/>
    </row>
    <row r="975" customFormat="false" ht="15" hidden="false" customHeight="false" outlineLevel="0" collapsed="false">
      <c r="D975" s="60"/>
      <c r="E975" s="60"/>
      <c r="F975" s="60"/>
      <c r="G975" s="60"/>
      <c r="H975" s="60"/>
    </row>
    <row r="976" customFormat="false" ht="15" hidden="false" customHeight="false" outlineLevel="0" collapsed="false">
      <c r="D976" s="60"/>
      <c r="E976" s="60"/>
      <c r="F976" s="60"/>
      <c r="G976" s="60"/>
      <c r="H976" s="60"/>
    </row>
    <row r="977" customFormat="false" ht="15" hidden="false" customHeight="false" outlineLevel="0" collapsed="false">
      <c r="D977" s="60"/>
      <c r="E977" s="60"/>
      <c r="F977" s="60"/>
      <c r="G977" s="60"/>
      <c r="H977" s="60"/>
    </row>
    <row r="978" customFormat="false" ht="15" hidden="false" customHeight="false" outlineLevel="0" collapsed="false">
      <c r="D978" s="60"/>
      <c r="E978" s="60"/>
      <c r="F978" s="60"/>
      <c r="G978" s="60"/>
      <c r="H978" s="60"/>
    </row>
    <row r="979" customFormat="false" ht="15" hidden="false" customHeight="false" outlineLevel="0" collapsed="false">
      <c r="D979" s="60"/>
      <c r="E979" s="60"/>
      <c r="F979" s="60"/>
      <c r="G979" s="60"/>
      <c r="H979" s="60"/>
    </row>
    <row r="980" customFormat="false" ht="15" hidden="false" customHeight="false" outlineLevel="0" collapsed="false">
      <c r="D980" s="60"/>
      <c r="E980" s="60"/>
      <c r="F980" s="60"/>
      <c r="G980" s="60"/>
      <c r="H980" s="60"/>
    </row>
    <row r="981" customFormat="false" ht="15" hidden="false" customHeight="false" outlineLevel="0" collapsed="false">
      <c r="D981" s="60"/>
      <c r="E981" s="60"/>
      <c r="F981" s="60"/>
      <c r="G981" s="60"/>
      <c r="H981" s="60"/>
    </row>
    <row r="982" customFormat="false" ht="15" hidden="false" customHeight="false" outlineLevel="0" collapsed="false">
      <c r="D982" s="60"/>
      <c r="E982" s="60"/>
      <c r="F982" s="60"/>
      <c r="G982" s="60"/>
      <c r="H982" s="60"/>
    </row>
    <row r="983" customFormat="false" ht="15" hidden="false" customHeight="false" outlineLevel="0" collapsed="false">
      <c r="D983" s="60"/>
      <c r="E983" s="60"/>
      <c r="F983" s="60"/>
      <c r="G983" s="60"/>
      <c r="H983" s="60"/>
    </row>
    <row r="984" customFormat="false" ht="15" hidden="false" customHeight="false" outlineLevel="0" collapsed="false">
      <c r="D984" s="60"/>
      <c r="E984" s="60"/>
      <c r="F984" s="60"/>
      <c r="G984" s="60"/>
      <c r="H984" s="60"/>
    </row>
    <row r="985" customFormat="false" ht="15" hidden="false" customHeight="false" outlineLevel="0" collapsed="false">
      <c r="D985" s="60"/>
      <c r="E985" s="60"/>
      <c r="F985" s="60"/>
      <c r="G985" s="60"/>
      <c r="H985" s="60"/>
    </row>
    <row r="986" customFormat="false" ht="15" hidden="false" customHeight="false" outlineLevel="0" collapsed="false">
      <c r="D986" s="60"/>
      <c r="E986" s="60"/>
      <c r="F986" s="60"/>
      <c r="G986" s="60"/>
      <c r="H986" s="60"/>
    </row>
    <row r="987" customFormat="false" ht="15" hidden="false" customHeight="false" outlineLevel="0" collapsed="false">
      <c r="D987" s="60"/>
      <c r="E987" s="60"/>
      <c r="F987" s="60"/>
      <c r="G987" s="60"/>
      <c r="H987" s="60"/>
    </row>
    <row r="988" customFormat="false" ht="15" hidden="false" customHeight="false" outlineLevel="0" collapsed="false">
      <c r="D988" s="60"/>
      <c r="E988" s="60"/>
      <c r="F988" s="60"/>
      <c r="G988" s="60"/>
      <c r="H988" s="60"/>
    </row>
    <row r="989" customFormat="false" ht="15" hidden="false" customHeight="false" outlineLevel="0" collapsed="false">
      <c r="D989" s="60"/>
      <c r="E989" s="60"/>
      <c r="F989" s="60"/>
      <c r="G989" s="60"/>
      <c r="H989" s="60"/>
    </row>
    <row r="990" customFormat="false" ht="15" hidden="false" customHeight="false" outlineLevel="0" collapsed="false">
      <c r="D990" s="60"/>
      <c r="E990" s="60"/>
      <c r="F990" s="60"/>
      <c r="G990" s="60"/>
      <c r="H990" s="60"/>
    </row>
    <row r="991" customFormat="false" ht="15" hidden="false" customHeight="false" outlineLevel="0" collapsed="false">
      <c r="D991" s="60"/>
      <c r="E991" s="60"/>
      <c r="F991" s="60"/>
      <c r="G991" s="60"/>
      <c r="H991" s="60"/>
    </row>
    <row r="992" customFormat="false" ht="15" hidden="false" customHeight="false" outlineLevel="0" collapsed="false">
      <c r="D992" s="60"/>
      <c r="E992" s="60"/>
      <c r="F992" s="60"/>
      <c r="G992" s="60"/>
      <c r="H992" s="60"/>
    </row>
    <row r="993" customFormat="false" ht="15" hidden="false" customHeight="false" outlineLevel="0" collapsed="false">
      <c r="D993" s="60"/>
      <c r="E993" s="60"/>
      <c r="F993" s="60"/>
      <c r="G993" s="60"/>
      <c r="H993" s="60"/>
    </row>
    <row r="994" customFormat="false" ht="15" hidden="false" customHeight="false" outlineLevel="0" collapsed="false">
      <c r="D994" s="60"/>
      <c r="E994" s="60"/>
      <c r="F994" s="60"/>
      <c r="G994" s="60"/>
      <c r="H994" s="60"/>
    </row>
    <row r="995" customFormat="false" ht="15" hidden="false" customHeight="false" outlineLevel="0" collapsed="false">
      <c r="D995" s="60"/>
      <c r="E995" s="60"/>
      <c r="F995" s="60"/>
      <c r="G995" s="60"/>
      <c r="H995" s="60"/>
    </row>
    <row r="996" customFormat="false" ht="15" hidden="false" customHeight="false" outlineLevel="0" collapsed="false">
      <c r="D996" s="60"/>
      <c r="E996" s="60"/>
      <c r="F996" s="60"/>
      <c r="G996" s="60"/>
      <c r="H996" s="60"/>
    </row>
    <row r="997" customFormat="false" ht="15" hidden="false" customHeight="false" outlineLevel="0" collapsed="false">
      <c r="D997" s="60"/>
      <c r="E997" s="60"/>
      <c r="F997" s="60"/>
      <c r="G997" s="60"/>
      <c r="H997" s="60"/>
    </row>
    <row r="998" customFormat="false" ht="15" hidden="false" customHeight="false" outlineLevel="0" collapsed="false">
      <c r="D998" s="60"/>
      <c r="E998" s="60"/>
      <c r="F998" s="60"/>
      <c r="G998" s="60"/>
      <c r="H998" s="60"/>
    </row>
    <row r="999" customFormat="false" ht="15" hidden="false" customHeight="false" outlineLevel="0" collapsed="false">
      <c r="D999" s="60"/>
      <c r="E999" s="60"/>
      <c r="F999" s="60"/>
      <c r="G999" s="60"/>
      <c r="H999" s="60"/>
    </row>
    <row r="1000" customFormat="false" ht="15" hidden="false" customHeight="false" outlineLevel="0" collapsed="false">
      <c r="D1000" s="60"/>
      <c r="E1000" s="60"/>
      <c r="F1000" s="60"/>
      <c r="G1000" s="60"/>
      <c r="H1000" s="60"/>
    </row>
    <row r="1001" customFormat="false" ht="15" hidden="false" customHeight="false" outlineLevel="0" collapsed="false">
      <c r="D1001" s="60"/>
      <c r="E1001" s="60"/>
      <c r="F1001" s="60"/>
      <c r="G1001" s="60"/>
      <c r="H1001" s="60"/>
    </row>
    <row r="1002" customFormat="false" ht="15" hidden="false" customHeight="false" outlineLevel="0" collapsed="false">
      <c r="D1002" s="60"/>
      <c r="E1002" s="60"/>
      <c r="F1002" s="60"/>
      <c r="G1002" s="60"/>
      <c r="H1002" s="60"/>
    </row>
    <row r="1003" customFormat="false" ht="15" hidden="false" customHeight="false" outlineLevel="0" collapsed="false">
      <c r="D1003" s="60"/>
      <c r="E1003" s="60"/>
      <c r="F1003" s="60"/>
      <c r="G1003" s="60"/>
      <c r="H1003" s="60"/>
    </row>
    <row r="1004" customFormat="false" ht="15" hidden="false" customHeight="false" outlineLevel="0" collapsed="false">
      <c r="D1004" s="60"/>
      <c r="E1004" s="60"/>
      <c r="F1004" s="60"/>
      <c r="G1004" s="60"/>
      <c r="H1004" s="60"/>
    </row>
    <row r="1005" customFormat="false" ht="15" hidden="false" customHeight="false" outlineLevel="0" collapsed="false">
      <c r="D1005" s="60"/>
      <c r="E1005" s="60"/>
      <c r="F1005" s="60"/>
      <c r="G1005" s="60"/>
      <c r="H1005" s="60"/>
    </row>
    <row r="1006" customFormat="false" ht="15" hidden="false" customHeight="false" outlineLevel="0" collapsed="false">
      <c r="D1006" s="60"/>
      <c r="E1006" s="60"/>
      <c r="F1006" s="60"/>
      <c r="G1006" s="60"/>
      <c r="H1006" s="60"/>
    </row>
    <row r="1007" customFormat="false" ht="15" hidden="false" customHeight="false" outlineLevel="0" collapsed="false">
      <c r="D1007" s="60"/>
      <c r="E1007" s="60"/>
      <c r="F1007" s="60"/>
      <c r="G1007" s="60"/>
      <c r="H1007" s="60"/>
    </row>
    <row r="1008" customFormat="false" ht="15" hidden="false" customHeight="false" outlineLevel="0" collapsed="false">
      <c r="D1008" s="60"/>
      <c r="E1008" s="60"/>
      <c r="F1008" s="60"/>
      <c r="G1008" s="60"/>
      <c r="H1008" s="60"/>
    </row>
    <row r="1009" customFormat="false" ht="15" hidden="false" customHeight="false" outlineLevel="0" collapsed="false">
      <c r="D1009" s="60"/>
      <c r="E1009" s="60"/>
      <c r="F1009" s="60"/>
      <c r="G1009" s="60"/>
      <c r="H1009" s="60"/>
    </row>
    <row r="1010" customFormat="false" ht="15" hidden="false" customHeight="false" outlineLevel="0" collapsed="false">
      <c r="D1010" s="60"/>
      <c r="E1010" s="60"/>
      <c r="F1010" s="60"/>
      <c r="G1010" s="60"/>
      <c r="H1010" s="60"/>
    </row>
    <row r="1011" customFormat="false" ht="15" hidden="false" customHeight="false" outlineLevel="0" collapsed="false">
      <c r="D1011" s="60"/>
      <c r="E1011" s="60"/>
      <c r="F1011" s="60"/>
      <c r="G1011" s="60"/>
      <c r="H1011" s="60"/>
    </row>
    <row r="1012" customFormat="false" ht="15" hidden="false" customHeight="false" outlineLevel="0" collapsed="false">
      <c r="D1012" s="60"/>
      <c r="E1012" s="60"/>
      <c r="F1012" s="60"/>
      <c r="G1012" s="60"/>
      <c r="H1012" s="60"/>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53125" defaultRowHeight="12.8" customHeight="true" zeroHeight="false" outlineLevelRow="0" outlineLevelCol="0"/>
  <sheetData>
    <row r="1" customFormat="false" ht="13.8" hidden="false" customHeight="false" outlineLevel="0" collapsed="false">
      <c r="A1" s="3" t="s">
        <v>331</v>
      </c>
    </row>
    <row r="2" customFormat="false" ht="13.8" hidden="false" customHeight="false" outlineLevel="0" collapsed="false">
      <c r="A2" s="1" t="s">
        <v>332</v>
      </c>
    </row>
    <row r="3" customFormat="false" ht="13.8" hidden="false" customHeight="false" outlineLevel="0" collapsed="false">
      <c r="A3" s="4" t="s">
        <v>333</v>
      </c>
    </row>
    <row r="4" customFormat="false" ht="13.8" hidden="false" customHeight="false" outlineLevel="0" collapsed="false">
      <c r="A4" s="4"/>
    </row>
    <row r="5" customFormat="false" ht="13.8" hidden="false" customHeight="false" outlineLevel="0" collapsed="false">
      <c r="A5" s="1" t="s">
        <v>334</v>
      </c>
      <c r="B5" s="1" t="s">
        <v>335</v>
      </c>
      <c r="D5" s="4" t="s">
        <v>336</v>
      </c>
    </row>
    <row r="6" customFormat="false" ht="13.8" hidden="false" customHeight="false" outlineLevel="0" collapsed="false">
      <c r="A6" s="1" t="n">
        <v>0</v>
      </c>
      <c r="C6" s="61" t="n">
        <f aca="false">0.0321667*A6^0.0259199</f>
        <v>0</v>
      </c>
    </row>
    <row r="7" customFormat="false" ht="13.8" hidden="false" customHeight="false" outlineLevel="0" collapsed="false">
      <c r="A7" s="1" t="n">
        <v>1</v>
      </c>
      <c r="C7" s="61" t="n">
        <f aca="false">0.0321667*A7^0.0259199</f>
        <v>0.0321667</v>
      </c>
      <c r="D7" s="41" t="n">
        <f aca="false">1/(1+C7)^A7</f>
        <v>0.968835751046803</v>
      </c>
    </row>
    <row r="8" customFormat="false" ht="13.8" hidden="false" customHeight="false" outlineLevel="0" collapsed="false">
      <c r="A8" s="1" t="n">
        <v>3</v>
      </c>
      <c r="B8" s="1" t="n">
        <v>0.033</v>
      </c>
      <c r="C8" s="61" t="n">
        <f aca="false">0.0321667*A8^0.0259199</f>
        <v>0.0330958427099016</v>
      </c>
      <c r="D8" s="41" t="n">
        <f aca="false">1/(1+C8)^A8</f>
        <v>0.906939168234366</v>
      </c>
    </row>
    <row r="9" customFormat="false" ht="13.8" hidden="false" customHeight="false" outlineLevel="0" collapsed="false">
      <c r="A9" s="1" t="n">
        <v>5</v>
      </c>
      <c r="B9" s="1" t="n">
        <v>0.033</v>
      </c>
      <c r="C9" s="61" t="n">
        <f aca="false">0.0321667*A9^0.0259199</f>
        <v>0.0335369637376664</v>
      </c>
      <c r="D9" s="41" t="n">
        <f aca="false">1/(1+C9)^A9</f>
        <v>0.847949390951841</v>
      </c>
    </row>
    <row r="10" customFormat="false" ht="13.8" hidden="false" customHeight="false" outlineLevel="0" collapsed="false">
      <c r="A10" s="1" t="n">
        <v>7</v>
      </c>
      <c r="B10" s="1" t="n">
        <v>0.034</v>
      </c>
      <c r="C10" s="61" t="n">
        <f aca="false">0.0321667*A10^0.0259199</f>
        <v>0.033830729708304</v>
      </c>
      <c r="D10" s="41" t="n">
        <f aca="false">1/(1+C10)^A10</f>
        <v>0.792234846004819</v>
      </c>
    </row>
    <row r="11" customFormat="false" ht="13.8" hidden="false" customHeight="false" outlineLevel="0" collapsed="false">
      <c r="A11" s="1" t="n">
        <v>10</v>
      </c>
      <c r="B11" s="1" t="n">
        <v>0.034</v>
      </c>
      <c r="C11" s="61" t="n">
        <f aca="false">0.0321667*A11^0.0259199</f>
        <v>0.034144944305609</v>
      </c>
      <c r="D11" s="41" t="n">
        <f aca="false">1/(1+C11)^A11</f>
        <v>0.714802180588156</v>
      </c>
    </row>
    <row r="12" customFormat="false" ht="13.8" hidden="false" customHeight="false" outlineLevel="0" collapsed="false">
      <c r="A12" s="1" t="n">
        <v>20</v>
      </c>
      <c r="B12" s="1" t="n">
        <v>0.035</v>
      </c>
      <c r="C12" s="61" t="n">
        <f aca="false">0.0321667*A12^0.0259199</f>
        <v>0.0347639467529885</v>
      </c>
      <c r="D12" s="41" t="n">
        <f aca="false">1/(1+C12)^A12</f>
        <v>0.504863795127996</v>
      </c>
    </row>
    <row r="13" customFormat="false" ht="13.8" hidden="false" customHeight="false" outlineLevel="0" collapsed="false">
      <c r="A13" s="1" t="n">
        <v>30</v>
      </c>
      <c r="B13" s="1" t="n">
        <v>0.036</v>
      </c>
      <c r="C13" s="61" t="n">
        <f aca="false">0.0321667*A13^0.0259199</f>
        <v>0.0351312290684709</v>
      </c>
      <c r="D13" s="41" t="n">
        <f aca="false">1/(1+C13)^A13</f>
        <v>0.354925879476073</v>
      </c>
    </row>
    <row r="14" customFormat="false" ht="13.8" hidden="false" customHeight="false" outlineLevel="0" collapsed="false">
      <c r="A14" s="1" t="n">
        <v>50</v>
      </c>
      <c r="B14" s="1" t="n">
        <v>0.036</v>
      </c>
      <c r="C14" s="61" t="n">
        <f aca="false">0.0321667*A14^0.0259199</f>
        <v>0.0355994789332398</v>
      </c>
      <c r="D14" s="41" t="n">
        <f aca="false">1/(1+C14)^A14</f>
        <v>0.173943753628762</v>
      </c>
    </row>
    <row r="15" customFormat="false" ht="13.8" hidden="false" customHeight="false" outlineLevel="0" collapsed="false">
      <c r="A15" s="1" t="n">
        <v>100</v>
      </c>
      <c r="B15" s="1" t="n">
        <v>0.036</v>
      </c>
      <c r="C15" s="61" t="n">
        <f aca="false">0.0321667*A15^0.0259199</f>
        <v>0.0362448501597347</v>
      </c>
      <c r="D15" s="41" t="n">
        <f aca="false">1/(1+C15)^A15</f>
        <v>0.0284289929340182</v>
      </c>
    </row>
    <row r="16" customFormat="false" ht="13.8" hidden="false" customHeight="false" outlineLevel="0" collapsed="false">
      <c r="A16" s="1" t="n">
        <v>150</v>
      </c>
      <c r="B16" s="1" t="n">
        <v>0.036</v>
      </c>
      <c r="C16" s="61" t="n">
        <f aca="false">0.0321667*A16^0.0259199</f>
        <v>0.0366277782715964</v>
      </c>
      <c r="D16" s="41" t="n">
        <f aca="false">1/(1+C16)^A16</f>
        <v>0.00453496195467319</v>
      </c>
    </row>
    <row r="17" customFormat="false" ht="13.8" hidden="false" customHeight="false" outlineLevel="0" collapsed="false"/>
    <row r="18" customFormat="false" ht="13.8" hidden="false" customHeight="false" outlineLevel="0" collapsed="false"/>
    <row r="19" customFormat="false" ht="13.8" hidden="false" customHeight="false" outlineLevel="0" collapsed="false">
      <c r="A19" s="4" t="s">
        <v>337</v>
      </c>
    </row>
    <row r="20" customFormat="false" ht="13.8" hidden="false" customHeight="false" outlineLevel="0" collapsed="false">
      <c r="B20" s="1" t="n">
        <v>2005</v>
      </c>
    </row>
    <row r="21" customFormat="false" ht="13.8" hidden="false" customHeight="false" outlineLevel="0" collapsed="false">
      <c r="A21" s="1" t="n">
        <v>2020</v>
      </c>
      <c r="B21" s="62" t="n">
        <f aca="false">B22+B22-B23</f>
        <v>1369.05</v>
      </c>
    </row>
    <row r="22" customFormat="false" ht="13.8" hidden="false" customHeight="false" outlineLevel="0" collapsed="false">
      <c r="A22" s="1" t="n">
        <v>2019</v>
      </c>
      <c r="B22" s="63" t="n">
        <v>1346.4</v>
      </c>
    </row>
    <row r="23" customFormat="false" ht="13.8" hidden="false" customHeight="false" outlineLevel="0" collapsed="false">
      <c r="A23" s="1" t="n">
        <v>2018</v>
      </c>
      <c r="B23" s="63" t="n">
        <v>1323.75</v>
      </c>
    </row>
    <row r="24" customFormat="false" ht="13.8" hidden="false" customHeight="false" outlineLevel="0" collapsed="false">
      <c r="A24" s="1" t="n">
        <v>2017</v>
      </c>
      <c r="B24" s="63" t="n">
        <v>1294.28</v>
      </c>
    </row>
    <row r="25" customFormat="false" ht="13.8" hidden="false" customHeight="false" outlineLevel="0" collapsed="false">
      <c r="A25" s="1" t="n">
        <v>2016</v>
      </c>
      <c r="B25" s="63" t="n">
        <v>1266.01</v>
      </c>
    </row>
    <row r="26" customFormat="false" ht="13.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27</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2019-09-26T04:36:37Z</dcterms:created>
  <dc:creator>John F. Raffensperger</dc:creator>
  <dc:description/>
  <dc:language>en-US</dc:language>
  <cp:lastModifiedBy/>
  <dcterms:modified xsi:type="dcterms:W3CDTF">2026-08-03T12:16:42Z</dcterms:modified>
  <cp:revision>10</cp:revision>
  <dc:subject/>
  <dc:title/>
</cp:coreProperties>
</file>

<file path=docProps/custom.xml><?xml version="1.0" encoding="utf-8"?>
<Properties xmlns="http://schemas.openxmlformats.org/officeDocument/2006/custom-properties" xmlns:vt="http://schemas.openxmlformats.org/officeDocument/2006/docPropsVTypes"/>
</file>