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C:\Users\zhc12\Desktop\"/>
    </mc:Choice>
  </mc:AlternateContent>
  <xr:revisionPtr revIDLastSave="0" documentId="13_ncr:1_{BCDCA21D-D58E-4DCD-9FC3-DCEF70432516}" xr6:coauthVersionLast="47" xr6:coauthVersionMax="47" xr10:uidLastSave="{00000000-0000-0000-0000-000000000000}"/>
  <bookViews>
    <workbookView xWindow="-108" yWindow="-108" windowWidth="23256" windowHeight="12456" activeTab="2" xr2:uid="{00000000-000D-0000-FFFF-FFFF00000000}"/>
  </bookViews>
  <sheets>
    <sheet name="所有ETF" sheetId="1" r:id="rId1"/>
    <sheet name="近一月交易量（vlookup）" sheetId="2" r:id="rId2"/>
    <sheet name="Sheet1" sheetId="3" r:id="rId3"/>
    <sheet name="Sheet2" sheetId="4" r:id="rId4"/>
    <sheet name="Sheet3" sheetId="5" r:id="rId5"/>
    <sheet name="Sheet4" sheetId="6" r:id="rId6"/>
    <sheet name="Sheet5" sheetId="7" r:id="rId7"/>
    <sheet name="Sheet6" sheetId="8" r:id="rId8"/>
    <sheet name="Sheet7" sheetId="9" r:id="rId9"/>
    <sheet name="Sheet8" sheetId="10" r:id="rId10"/>
    <sheet name="Sheet9" sheetId="11" r:id="rId11"/>
    <sheet name="Sheet10" sheetId="12" r:id="rId12"/>
    <sheet name="Sheet11" sheetId="13" r:id="rId13"/>
    <sheet name="Sheet12" sheetId="14" r:id="rId14"/>
    <sheet name="Sheet13" sheetId="15" r:id="rId15"/>
    <sheet name="Sheet14" sheetId="16" r:id="rId16"/>
    <sheet name="Sheet15" sheetId="17" r:id="rId17"/>
    <sheet name="Sheet16" sheetId="18" r:id="rId18"/>
    <sheet name="Sheet17" sheetId="19" r:id="rId19"/>
  </sheets>
  <externalReferences>
    <externalReference r:id="rId20"/>
  </externalReferences>
  <definedNames>
    <definedName name="_xlnm._FilterDatabase" localSheetId="0" hidden="1">所有ETF!$A$1:$BB$64</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9" l="1"/>
  <c r="F3" i="18"/>
  <c r="F3" i="17"/>
  <c r="F3" i="16"/>
  <c r="F3" i="15"/>
  <c r="F3" i="14"/>
  <c r="F3" i="13"/>
  <c r="F3" i="12"/>
  <c r="F3" i="11"/>
  <c r="F3" i="10"/>
  <c r="F3" i="9"/>
  <c r="F3" i="8"/>
  <c r="F3" i="7"/>
  <c r="F3" i="6"/>
  <c r="F3" i="5"/>
  <c r="F3" i="4"/>
  <c r="G3" i="3"/>
  <c r="F18" i="1"/>
  <c r="F38" i="1"/>
  <c r="F20" i="1"/>
  <c r="F49" i="1"/>
  <c r="F3" i="1"/>
  <c r="F5" i="1"/>
  <c r="F31" i="1"/>
  <c r="F33" i="1"/>
  <c r="F40" i="1"/>
  <c r="F46" i="1"/>
  <c r="F27" i="1"/>
  <c r="F45" i="1"/>
  <c r="F58" i="1"/>
  <c r="F32" i="1"/>
  <c r="F29" i="1"/>
  <c r="F48" i="1"/>
  <c r="F60" i="1"/>
  <c r="F8" i="1"/>
  <c r="F54" i="1"/>
  <c r="F2" i="1"/>
  <c r="F14" i="1"/>
  <c r="F34" i="1"/>
  <c r="F47" i="1"/>
  <c r="F44" i="1"/>
  <c r="F16" i="1"/>
  <c r="F24" i="1"/>
  <c r="F11" i="1"/>
  <c r="F37" i="1"/>
  <c r="F51" i="1"/>
  <c r="F43" i="1"/>
  <c r="F12" i="1"/>
  <c r="F41" i="1"/>
  <c r="F42" i="1"/>
  <c r="F25" i="1"/>
  <c r="F35" i="1"/>
  <c r="F26" i="1"/>
  <c r="F17" i="1"/>
  <c r="F28" i="1"/>
  <c r="F22" i="1"/>
  <c r="F36" i="1"/>
  <c r="F53" i="1"/>
  <c r="F7" i="1"/>
  <c r="F30" i="1"/>
  <c r="F63" i="1"/>
  <c r="F15" i="1"/>
  <c r="F4" i="1"/>
  <c r="F6" i="1"/>
  <c r="F59" i="1"/>
  <c r="F64" i="1"/>
  <c r="F13" i="1"/>
  <c r="F19" i="1"/>
  <c r="F10" i="1"/>
  <c r="F55" i="1"/>
  <c r="F56" i="1"/>
  <c r="F50" i="1"/>
  <c r="F52" i="1"/>
  <c r="F57" i="1"/>
  <c r="F62" i="1"/>
  <c r="F23" i="1"/>
  <c r="F61" i="1"/>
  <c r="F9" i="1"/>
  <c r="F39" i="1"/>
  <c r="F21" i="1"/>
  <c r="I2" i="1"/>
  <c r="H2" i="1"/>
  <c r="G2" i="1"/>
</calcChain>
</file>

<file path=xl/sharedStrings.xml><?xml version="1.0" encoding="utf-8"?>
<sst xmlns="http://schemas.openxmlformats.org/spreadsheetml/2006/main" count="2989" uniqueCount="1361">
  <si>
    <t>证券代码</t>
  </si>
  <si>
    <t>证券简称</t>
  </si>
  <si>
    <t>ETF上市日期</t>
  </si>
  <si>
    <t>ETF资产净值
[交易日期] 最新收盘日
[单位] 元</t>
  </si>
  <si>
    <t>基金规模
[单位] 元</t>
  </si>
  <si>
    <t>第N名持有人名称
[报告期] 2023年报
[持有人排名] 前10名</t>
  </si>
  <si>
    <t>第N名持有人名称
[报告期] 2023中报
[持有人排名] 前10名</t>
  </si>
  <si>
    <t>第N名持有人名称
[报告期] 2023年报
[持有人排名] 第1名</t>
  </si>
  <si>
    <t>第N名持有人持有比例
[报告期] 2023年报
[持有人排名] 第1名
[单位] %</t>
  </si>
  <si>
    <t>第N名持有人名称
[报告期] 2023年报
[持有人排名] 第2名</t>
  </si>
  <si>
    <t>第N名持有人持有比例
[报告期] 2023年报
[持有人排名] 第2名
[单位] %</t>
  </si>
  <si>
    <t>第N名持有人名称
[报告期] 2023年报
[持有人排名] 第3名</t>
  </si>
  <si>
    <t>第N名持有人持有比例
[报告期] 2023年报
[持有人排名] 第3名
[单位] %</t>
  </si>
  <si>
    <t>第N名持有人名称
[报告期] 2023年报
[持有人排名] 第4名</t>
  </si>
  <si>
    <t>第N名持有人持有比例
[报告期] 2023年报
[持有人排名] 第4名
[单位] %</t>
  </si>
  <si>
    <t>第N名持有人名称
[报告期] 2023年报
[持有人排名] 第5名</t>
  </si>
  <si>
    <t>第N名持有人持有比例
[报告期] 2023年报
[持有人排名] 第5名
[单位] %</t>
  </si>
  <si>
    <t>第N名持有人名称
[报告期] 2023年报
[持有人排名] 第6名</t>
  </si>
  <si>
    <t>第N名持有人持有比例
[报告期] 2023年报
[持有人排名] 第6名
[单位] %</t>
  </si>
  <si>
    <t>第N名持有人名称
[报告期] 2023年报
[持有人排名] 第7名</t>
  </si>
  <si>
    <t>第N名持有人持有比例
[报告期] 2023年报
[持有人排名] 第7名
[单位] %</t>
  </si>
  <si>
    <t>第N名持有人名称
[报告期] 2023年报
[持有人排名] 第8名</t>
  </si>
  <si>
    <t>第N名持有人持有比例
[报告期] 2023年报
[持有人排名] 第8名
[单位] %</t>
  </si>
  <si>
    <t>第N名持有人名称
[报告期] 2023年报
[持有人排名] 第9名</t>
  </si>
  <si>
    <t>第N名持有人持有比例
[报告期] 2023年报
[持有人排名] 第9名
[单位] %</t>
  </si>
  <si>
    <t>第N名持有人名称
[报告期] 2023年报
[持有人排名] 第10名</t>
  </si>
  <si>
    <t>第N名持有人持有比例
[报告期] 2023年报
[持有人排名] 第10名
[单位] %</t>
  </si>
  <si>
    <t>第N名持有人名称
[报告期] 2023中报
[持有人排名] 第1名</t>
  </si>
  <si>
    <t>第N名持有人持有比例
[报告期] 2023中报
[持有人排名] 第1名
[单位] %</t>
  </si>
  <si>
    <t>第N名持有人名称
[报告期] 2023中报
[持有人排名] 第2名</t>
  </si>
  <si>
    <t>第N名持有人持有比例
[报告期] 2023中报
[持有人排名] 第2名
[单位] %</t>
  </si>
  <si>
    <t>第N名持有人名称
[报告期] 2023中报
[持有人排名] 第3名</t>
  </si>
  <si>
    <t>第N名持有人持有比例
[报告期] 2023中报
[持有人排名] 第3名
[单位] %</t>
  </si>
  <si>
    <t>第N名持有人名称
[报告期] 2023中报
[持有人排名] 第4名</t>
  </si>
  <si>
    <t>第N名持有人持有比例
[报告期] 2023中报
[持有人排名] 第4名
[单位] %</t>
  </si>
  <si>
    <t>第N名持有人名称
[报告期] 2023中报
[持有人排名] 第5名</t>
  </si>
  <si>
    <t>第N名持有人持有比例
[报告期] 2023中报
[持有人排名] 第5名
[单位] %</t>
  </si>
  <si>
    <t>第N名持有人名称
[报告期] 2023中报
[持有人排名] 第6名</t>
  </si>
  <si>
    <t>第N名持有人持有比例
[报告期] 2023中报
[持有人排名] 第6名
[单位] %</t>
  </si>
  <si>
    <t>第N名持有人名称
[报告期] 2023中报
[持有人排名] 第7名</t>
  </si>
  <si>
    <t>第N名持有人持有比例
[报告期] 2023中报
[持有人排名] 第7名
[单位] %</t>
  </si>
  <si>
    <t>第N名持有人名称
[报告期] 2023中报
[持有人排名] 第8名</t>
  </si>
  <si>
    <t>第N名持有人持有比例
[报告期] 2023中报
[持有人排名] 第8名
[单位] %</t>
  </si>
  <si>
    <t>第N名持有人名称
[报告期] 2023中报
[持有人排名] 第9名</t>
  </si>
  <si>
    <t>第N名持有人持有比例
[报告期] 2023中报
[持有人排名] 第9名
[单位] %</t>
  </si>
  <si>
    <t>第N名持有人名称
[报告期] 2023中报
[持有人排名] 第10名</t>
  </si>
  <si>
    <t>第N名持有人持有比例
[报告期] 2023中报
[持有人排名] 第10名
[单位] %</t>
  </si>
  <si>
    <t>159503.SZ</t>
  </si>
  <si>
    <t>中信建投证券股份有限公司</t>
  </si>
  <si>
    <t>华泰证券股份有限公司</t>
  </si>
  <si>
    <t>招商证券股份有限公司</t>
  </si>
  <si>
    <t>申万宏源证券有限公司</t>
  </si>
  <si>
    <t>中信证券股份有限公司</t>
  </si>
  <si>
    <t>159507.SZ</t>
  </si>
  <si>
    <t>海通证券股份有限公司</t>
  </si>
  <si>
    <t>方正证券股份有限公司</t>
  </si>
  <si>
    <t>广发证券股份有限公司</t>
  </si>
  <si>
    <t>刘辉</t>
  </si>
  <si>
    <t>159508.SZ</t>
  </si>
  <si>
    <t>国泰君安证券股份有限公司</t>
  </si>
  <si>
    <t>159512.SZ</t>
  </si>
  <si>
    <t>中国平安财产保险股份有限公司-传统-普通保险产品</t>
  </si>
  <si>
    <t>159516.SZ</t>
  </si>
  <si>
    <t>中国平安人寿保险股份有限公司-分红-个险分红</t>
  </si>
  <si>
    <t>中国平安人寿保险股份有限公司-自有资金</t>
  </si>
  <si>
    <t>159520.SZ</t>
  </si>
  <si>
    <t>159527.SZ</t>
  </si>
  <si>
    <t>159530.SZ</t>
  </si>
  <si>
    <t>159537.SZ</t>
  </si>
  <si>
    <t>曲伟</t>
  </si>
  <si>
    <t>159538.SZ</t>
  </si>
  <si>
    <t>国信证券股份有限公司</t>
  </si>
  <si>
    <t>山西证券股份有限公司</t>
  </si>
  <si>
    <t>上海证券-国泰君安证券股份有限公司-上海证券正和2号FOF单一资产管理计划</t>
  </si>
  <si>
    <t>中国国际金融股份有限公司</t>
  </si>
  <si>
    <t>159539.SZ</t>
  </si>
  <si>
    <t>159540.SZ</t>
  </si>
  <si>
    <t>159551.SZ</t>
  </si>
  <si>
    <t>159559.SZ</t>
  </si>
  <si>
    <t>159560.SZ</t>
  </si>
  <si>
    <t>159562.SZ</t>
  </si>
  <si>
    <t>黄金股ETF</t>
  </si>
  <si>
    <t>159565.SZ</t>
  </si>
  <si>
    <t>159566.SZ</t>
  </si>
  <si>
    <t>159608.SZ</t>
  </si>
  <si>
    <t>稀有金属ETF</t>
  </si>
  <si>
    <t>广发中证稀有金属主题交易型开放式指数证券投资基金发起式联接基金,华泰证券股份有限公司,上海旭兴投资管理有限公司-旭兴六号私募证券投资基金,中信建投证券股份有限公司,黄钦胜,刘鸿,周军,中信证券股份有限公司,赵亚利,潘明枫,中国国际金融股份有限公司</t>
  </si>
  <si>
    <t>中信建投证券股份有限公司,周军,上海旭兴投资管理有限公司-旭兴六号私募证券投资基金,华泰证券股份有限公司,广发证券股份有限公司,中国国际金融股份有限公司,郑月娟,海通证券股份有限公司,中信证券股份有限公司,方正证券股份有限公司</t>
  </si>
  <si>
    <t>广发中证稀有金属主题交易型开放式指数证券投资基金发起式联接基金</t>
  </si>
  <si>
    <t>上海旭兴投资管理有限公司-旭兴六号私募证券投资基金</t>
  </si>
  <si>
    <t>黄钦胜</t>
  </si>
  <si>
    <t>刘鸿</t>
  </si>
  <si>
    <t>周军</t>
  </si>
  <si>
    <t>赵亚利</t>
  </si>
  <si>
    <t>潘明枫</t>
  </si>
  <si>
    <t>郑月娟</t>
  </si>
  <si>
    <t>159609.SZ</t>
  </si>
  <si>
    <t>中国人寿保险股份有限公司</t>
  </si>
  <si>
    <t>陈翠枚</t>
  </si>
  <si>
    <t>159613.SZ</t>
  </si>
  <si>
    <t>159616.SZ</t>
  </si>
  <si>
    <t>农牧ETF</t>
  </si>
  <si>
    <t>上海旭兴投资管理有限公司-旭兴六号私募证券投资基金,招商证券股份有限公司,中信证券股份有限公司,常州依梯凯动力机械有限公司,陆燕,梁月芬,方正证券股份有限公司,丁波泥,孙波彬,上海洁乐特防锈包装技术有限公司</t>
  </si>
  <si>
    <t>上海旭兴投资管理有限公司-旭兴六号私募证券投资基金,招商证券股份有限公司,常州依梯凯动力机械有限公司,曲伟,陆燕,方正证券股份有限公司,梁月芬,钱菊芳,中信证券股份有限公司,丁波泥</t>
  </si>
  <si>
    <t>常州依梯凯动力机械有限公司</t>
  </si>
  <si>
    <t>陆燕</t>
  </si>
  <si>
    <t>梁月芬</t>
  </si>
  <si>
    <t>丁波泥</t>
  </si>
  <si>
    <t>孙波彬</t>
  </si>
  <si>
    <t>上海洁乐特防锈包装技术有限公司</t>
  </si>
  <si>
    <t>钱菊芳</t>
  </si>
  <si>
    <t>159618.SZ</t>
  </si>
  <si>
    <t>159619.SZ</t>
  </si>
  <si>
    <t>兴业证券股份有限公司</t>
  </si>
  <si>
    <t>159621.SZ</t>
  </si>
  <si>
    <t>159622.SZ</t>
  </si>
  <si>
    <t>BARCLAYSBANKPLC</t>
  </si>
  <si>
    <t>159623.SZ</t>
  </si>
  <si>
    <t>159625.SZ</t>
  </si>
  <si>
    <t>陆家嘴国际信托有限公司</t>
  </si>
  <si>
    <t>华润深国投信托有限公司-华润信托·瑞坤7号集合资金信托计划</t>
  </si>
  <si>
    <t>新华人寿保险股份有限公司</t>
  </si>
  <si>
    <t>159635.SZ</t>
  </si>
  <si>
    <t>东方证券股份有限公司</t>
  </si>
  <si>
    <t>泰康资产丰选FOF4号股票型养老金产品-中国工商银行股份有限公司</t>
  </si>
  <si>
    <t>159637.SZ</t>
  </si>
  <si>
    <t>159638.SZ</t>
  </si>
  <si>
    <t>中国平安人寿保险股份有限公司-万能-个险万能</t>
  </si>
  <si>
    <t>159639.SZ</t>
  </si>
  <si>
    <t>詹菊香</t>
  </si>
  <si>
    <t>159640.SZ</t>
  </si>
  <si>
    <t>中国银河证券股份有限公司</t>
  </si>
  <si>
    <t>159641.SZ</t>
  </si>
  <si>
    <t>159642.SZ</t>
  </si>
  <si>
    <t>159643.SZ</t>
  </si>
  <si>
    <t>周磊</t>
  </si>
  <si>
    <t>深圳前海砚博乘风资产管理有限公司-砚博乘风量化8号私募证券投资基金</t>
  </si>
  <si>
    <t>159645.SZ</t>
  </si>
  <si>
    <t>159646.SZ</t>
  </si>
  <si>
    <t>159647.SZ</t>
  </si>
  <si>
    <t>159652.SZ</t>
  </si>
  <si>
    <t>有色50ETF</t>
  </si>
  <si>
    <t>中国工商银行股份有限公司-汇添富中证细分有色金属产业主题交易型开放式指数证券投资基金发起式联接基金,广发证券股份有限公司,孙健,周建凤,方正证券股份有限公司,桑士标,中信证券股份有限公司,郭青臣,周雪芳,杭小童,周其林</t>
  </si>
  <si>
    <t>海南盛丰私募基金管理有限公司-盛丰优谷私募证券投资基金,上海量游资产管理有限公司-量游1号基金,周建凤,上海玖鹏资产管理中心(有限合伙)-玖鹏玖增13号私募证券投资基金,广发证券股份有限公司,郭青臣,中再资管-兴业银行-中再资产-锐祺12号资产管理产品,周雪芳,孙艳艳,深圳创富兆业金融管理有限公司-创富福星五号私募证券投资基金</t>
  </si>
  <si>
    <t>中国工商银行股份有限公司-汇添富中证细分有色金属产业主题交易型开放式指数证券投资基金发起式联接基金</t>
  </si>
  <si>
    <t>孙健</t>
  </si>
  <si>
    <t>周建凤</t>
  </si>
  <si>
    <t>桑士标</t>
  </si>
  <si>
    <t>郭青臣</t>
  </si>
  <si>
    <t>周雪芳</t>
  </si>
  <si>
    <t>杭小童</t>
  </si>
  <si>
    <t>海南盛丰私募基金管理有限公司-盛丰优谷私募证券投资基金</t>
  </si>
  <si>
    <t>上海量游资产管理有限公司-量游1号基金</t>
  </si>
  <si>
    <t>上海玖鹏资产管理中心(有限合伙)-玖鹏玖增13号私募证券投资基金</t>
  </si>
  <si>
    <t>中再资管-兴业银行-中再资产-锐祺12号资产管理产品</t>
  </si>
  <si>
    <t>孙艳艳</t>
  </si>
  <si>
    <t>深圳创富兆业金融管理有限公司-创富福星五号私募证券投资基金</t>
  </si>
  <si>
    <t>159653.SZ</t>
  </si>
  <si>
    <t>159657.SZ</t>
  </si>
  <si>
    <t>159658.SZ</t>
  </si>
  <si>
    <t>上海众壹资产管理有限公司-众壹资产伊雷二号私募证券投资基金</t>
  </si>
  <si>
    <t>159663.SZ</t>
  </si>
  <si>
    <t>159665.SZ</t>
  </si>
  <si>
    <t>159667.SZ</t>
  </si>
  <si>
    <t>袁宾</t>
  </si>
  <si>
    <t>159669.SZ</t>
  </si>
  <si>
    <t>深圳市领丰资本管理有限公司-领丰投资长量2号私募证券投资基金</t>
  </si>
  <si>
    <t>159670.SZ</t>
  </si>
  <si>
    <t>159671.SZ</t>
  </si>
  <si>
    <t>稀有金属ETF基金</t>
  </si>
  <si>
    <t>中国平安人寿保险股份有限公司-分红-个险分红,黄山,中国平安人寿保险股份有限公司-自有资金,华泰证券股份有限公司-工银瑞信中证稀有金属主题交易型开放式指数证券投资基金发起式联接基金,招商证券股份有限公司,中信建投证券股份有限公司,卞东辉,华泰证券股份有限公司,张丹丹,方正证券股份有限公司,中信证券股份有限公司</t>
  </si>
  <si>
    <t>中信建投证券股份有限公司,黄山,招商证券股份有限公司,中信证券股份有限公司,广发证券股份有限公司,华泰证券股份有限公司,段友贞,中国国际金融股份有限公司,方正证券股份有限公司,北京银叶金证投资合伙企业(有限合伙)</t>
  </si>
  <si>
    <t>黄山</t>
  </si>
  <si>
    <t>华泰证券股份有限公司-工银瑞信中证稀有金属主题交易型开放式指数证券投资基金发起式联接基金</t>
  </si>
  <si>
    <t>卞东辉</t>
  </si>
  <si>
    <t>张丹丹</t>
  </si>
  <si>
    <t>段友贞</t>
  </si>
  <si>
    <t>北京银叶金证投资合伙企业(有限合伙)</t>
  </si>
  <si>
    <t>159683.SZ</t>
  </si>
  <si>
    <t>杜学育</t>
  </si>
  <si>
    <t>159690.SZ</t>
  </si>
  <si>
    <t>矿业ETF</t>
  </si>
  <si>
    <t>华泰证券股份有限公司,吕思维,广发证券股份有限公司,方正证券股份有限公司,常利芳,戴梅,娄西,崔梅芳,郑素琴,赵春阳</t>
  </si>
  <si>
    <t>吕思维</t>
  </si>
  <si>
    <t>常利芳</t>
  </si>
  <si>
    <t>戴梅</t>
  </si>
  <si>
    <t>娄西</t>
  </si>
  <si>
    <t>崔梅芳</t>
  </si>
  <si>
    <t>郑素琴</t>
  </si>
  <si>
    <t>赵春阳</t>
  </si>
  <si>
    <t>159692.SZ</t>
  </si>
  <si>
    <t>159693.SZ</t>
  </si>
  <si>
    <t>有色矿业ETF</t>
  </si>
  <si>
    <t>159695.SZ</t>
  </si>
  <si>
    <t>159697.SZ</t>
  </si>
  <si>
    <t>油气ETF</t>
  </si>
  <si>
    <t>中国国际金融股份有限公司,华泰证券股份有限公司,中信建投证券股份有限公司,东海证券股份有限公司,苏芮,雷海清,苏杰铭,杜学育,景玉林,国元证券股份有限公司</t>
  </si>
  <si>
    <t>中国国际金融股份有限公司,泰康人寿保险有限责任公司-分红-个人分红-019L-FH002深,泰康人寿保险有限责任公司-分红-团体分红-019L-FH001深,中信建投证券股份有限公司,东海证券股份有限公司,陈丹华,崔力兵,苏芮,雷海清,罗跃红</t>
  </si>
  <si>
    <t>东海证券股份有限公司</t>
  </si>
  <si>
    <t>苏芮</t>
  </si>
  <si>
    <t>雷海清</t>
  </si>
  <si>
    <t>苏杰铭</t>
  </si>
  <si>
    <t>景玉林</t>
  </si>
  <si>
    <t>国元证券股份有限公司</t>
  </si>
  <si>
    <t>泰康人寿保险有限责任公司-分红-个人分红-019L-FH002深</t>
  </si>
  <si>
    <t>泰康人寿保险有限责任公司-分红-团体分红-019L-FH001深</t>
  </si>
  <si>
    <t>陈丹华</t>
  </si>
  <si>
    <t>崔力兵</t>
  </si>
  <si>
    <t>罗跃红</t>
  </si>
  <si>
    <t>159698.SZ</t>
  </si>
  <si>
    <t>159701.SZ</t>
  </si>
  <si>
    <t>王爱华</t>
  </si>
  <si>
    <t>159703.SZ</t>
  </si>
  <si>
    <t>159708.SZ</t>
  </si>
  <si>
    <t>中国邮政集团有限公司企业年金计划-中国建设银行股份有限公司</t>
  </si>
  <si>
    <t>159709.SZ</t>
  </si>
  <si>
    <t>159713.SZ</t>
  </si>
  <si>
    <t>稀土ETF</t>
  </si>
  <si>
    <t>中国平安人寿保险股份有限公司-分红-个险分红,中国平安人寿保险股份有限公司-自有资金,太和致远私募基金管理有限公司-锦田旭日一号私募证券投资基金,方正证券股份有限公司,太和致远私募基金管理有限公司-锦田东升一号私募证券投资基金,北京恒电创新科技有限公司,招商证券股份有限公司,中国国际金融股份有限公司,广发证券股份有限公司,华泰证券股份有限公司</t>
  </si>
  <si>
    <t>中国平安人寿保险股份有限公司-分红-个险分红,中国平安人寿保险股份有限公司-自有资金,太和致远私募基金管理有限公司-锦田旭日一号私募证券投资基金,广发证券股份有限公司,太和致远私募基金管理有限公司-锦田东升一号私募证券投资基金,中国银河证券股份有限公司,中国国际金融股份有限公司,北京恒电创新科技有限公司,招商证券股份有限公司,方正证券股份有限公司</t>
  </si>
  <si>
    <t>太和致远私募基金管理有限公司-锦田旭日一号私募证券投资基金</t>
  </si>
  <si>
    <t>太和致远私募基金管理有限公司-锦田东升一号私募证券投资基金</t>
  </si>
  <si>
    <t>北京恒电创新科技有限公司</t>
  </si>
  <si>
    <t>159715.SZ</t>
  </si>
  <si>
    <t>稀土ETF易方达</t>
  </si>
  <si>
    <t>招商证券股份有限公司,申宇,广发证券股份有限公司,方正证券股份有限公司,中国国际金融股份有限公司,华泰证券股份有限公司,中信证券股份有限公司,兴业证券股份有限公司,林壮群,任勇智</t>
  </si>
  <si>
    <t>招商证券股份有限公司,申宇,广发证券股份有限公司,营娟,中国国际金融股份有限公司,方正证券股份有限公司,周秀梅,华泰证券股份有限公司,兴业证券股份有限公司,任勇智</t>
  </si>
  <si>
    <t>申宇</t>
  </si>
  <si>
    <t>林壮群</t>
  </si>
  <si>
    <t>任勇智</t>
  </si>
  <si>
    <t>营娟</t>
  </si>
  <si>
    <t>周秀梅</t>
  </si>
  <si>
    <t>159717.SZ</t>
  </si>
  <si>
    <t>159719.SZ</t>
  </si>
  <si>
    <t>中韩人寿保险有限公司-传统险</t>
  </si>
  <si>
    <t>招商信诺人寿保险有限公司-分红保险产品</t>
  </si>
  <si>
    <t>159720.SZ</t>
  </si>
  <si>
    <t>159723.SZ</t>
  </si>
  <si>
    <t>159725.SZ</t>
  </si>
  <si>
    <t>刘友碧</t>
  </si>
  <si>
    <t>159728.SZ</t>
  </si>
  <si>
    <t>159729.SZ</t>
  </si>
  <si>
    <t>银华乾利2号股票型养老金产品-中国工商银行股份有限公司</t>
  </si>
  <si>
    <t>159730.SZ</t>
  </si>
  <si>
    <t>博时基金-民生银行-博时基金长赢2号集合资产管理计划</t>
  </si>
  <si>
    <t>159731.SZ</t>
  </si>
  <si>
    <t>石化ETF</t>
  </si>
  <si>
    <t>招商银行股份有限公司-华夏中证石化产业交易型开放式指数证券投资基金发起式联接基金,北京恒昌弘德资产管理有限公司-恒德中益1号私募证券投资基金,广发证券股份有限公司,海通证券股份有限公司,中信证券股份有限公司,朱艳丽,华泰证券股份有限公司,孙维隆,项艮楼,韩同文,刘凤丽</t>
  </si>
  <si>
    <t>招商银行股份有限公司-华夏中证石化产业交易型开放式指数证券投资基金发起式联接基金,北京恒昌弘德资产管理有限公司-恒德中益1号私募证券投资基金,广发证券股份有限公司,中信证券股份有限公司,海通证券股份有限公司,刘凤丽,建信信托有限责任公司-建信信托-凤鸣星火12个月混合型集合资金信托计划(TOF),华泰证券股份有限公司,朱艳丽,陈桂珍,孙维隆</t>
  </si>
  <si>
    <t>招商银行股份有限公司-华夏中证石化产业交易型开放式指数证券投资基金发起式联接基金</t>
  </si>
  <si>
    <t>北京恒昌弘德资产管理有限公司-恒德中益1号私募证券投资基金</t>
  </si>
  <si>
    <t>朱艳丽</t>
  </si>
  <si>
    <t>孙维隆</t>
  </si>
  <si>
    <t>项艮楼</t>
  </si>
  <si>
    <t>韩同文</t>
  </si>
  <si>
    <t>刘凤丽</t>
  </si>
  <si>
    <t>建信信托有限责任公司-建信信托-凤鸣星火12个月混合型集合资金信托计划(TOF)</t>
  </si>
  <si>
    <t>陈桂珍</t>
  </si>
  <si>
    <t>159732.SZ</t>
  </si>
  <si>
    <t>159736.SZ</t>
  </si>
  <si>
    <t>159738.SZ</t>
  </si>
  <si>
    <t>159739.SZ</t>
  </si>
  <si>
    <t>159743.SZ</t>
  </si>
  <si>
    <t>159745.SZ</t>
  </si>
  <si>
    <t>和泰人寿保险股份有限公司-传统保险产品</t>
  </si>
  <si>
    <t>华夏基金-中央汇金资产管理有限责任公司-华夏基金-汇金资管单一资产管理计划</t>
  </si>
  <si>
    <t>广东粤财信托有限公司-粤财信托·粤银3号单一资金信托计划</t>
  </si>
  <si>
    <t>159748.SZ</t>
  </si>
  <si>
    <t>159752.SZ</t>
  </si>
  <si>
    <t>159755.SZ</t>
  </si>
  <si>
    <t>香港中央结算有限公司</t>
  </si>
  <si>
    <t>中国平安人寿保险股份有限公司-投连-发展投资账户</t>
  </si>
  <si>
    <t>中国平安人寿保险股份有限公司-万能-聚财宝万能</t>
  </si>
  <si>
    <t>159757.SZ</t>
  </si>
  <si>
    <t>杭州瑞峰投资管理有限公司</t>
  </si>
  <si>
    <t>159760.SZ</t>
  </si>
  <si>
    <t>159761.SZ</t>
  </si>
  <si>
    <t>中信期货有限公司-中信期货工银量化宏观配置2号资产管理计划</t>
  </si>
  <si>
    <t>159763.SZ</t>
  </si>
  <si>
    <t>159766.SZ</t>
  </si>
  <si>
    <t>交银人寿保险有限公司-传统2</t>
  </si>
  <si>
    <t>国信证券-工商银行-国信证券工银安盈优享1号集合资产管理计划</t>
  </si>
  <si>
    <t>159767.SZ</t>
  </si>
  <si>
    <t>159768.SZ</t>
  </si>
  <si>
    <t>159769.SZ</t>
  </si>
  <si>
    <t>159770.SZ</t>
  </si>
  <si>
    <t>159773.SZ</t>
  </si>
  <si>
    <t>159775.SZ</t>
  </si>
  <si>
    <t>159777.SZ</t>
  </si>
  <si>
    <t>159778.SZ</t>
  </si>
  <si>
    <t>鹏华基金-上海证券正和2号FOF单一资产管理计划-鹏华基金安益1号单一资产管理计划</t>
  </si>
  <si>
    <t>159779.SZ</t>
  </si>
  <si>
    <t>159786.SZ</t>
  </si>
  <si>
    <t>中信保诚人寿保险有限公司-成长先锋投资账户</t>
  </si>
  <si>
    <t>159787.SZ</t>
  </si>
  <si>
    <t>中泰证券股份有限公司</t>
  </si>
  <si>
    <t>159790.SZ</t>
  </si>
  <si>
    <t>159791.SZ</t>
  </si>
  <si>
    <t>159793.SZ</t>
  </si>
  <si>
    <t>159795.SZ</t>
  </si>
  <si>
    <t>159796.SZ</t>
  </si>
  <si>
    <t>159798.SZ</t>
  </si>
  <si>
    <t>159801.SZ</t>
  </si>
  <si>
    <t>159805.SZ</t>
  </si>
  <si>
    <t>中国建设银行股份有限公司-南方养老目标日期2040三年持有期混合型发起式基金中基金(FOF)</t>
  </si>
  <si>
    <t>泰康资管-交通银行-泰康资产益泰22号资产管理产品</t>
  </si>
  <si>
    <t>159806.SZ</t>
  </si>
  <si>
    <t>159807.SZ</t>
  </si>
  <si>
    <t>159811.SZ</t>
  </si>
  <si>
    <t>深圳市尧山财富管理有限公司</t>
  </si>
  <si>
    <t>159813.SZ</t>
  </si>
  <si>
    <t>中国出口信用保险公司</t>
  </si>
  <si>
    <t>国信证券-工商银行-国信证券工银安盈优享5号集合资产管理计划</t>
  </si>
  <si>
    <t>159819.SZ</t>
  </si>
  <si>
    <t>北京诚通金控投资有限公司</t>
  </si>
  <si>
    <t>159824.SZ</t>
  </si>
  <si>
    <t>东源(天津)股权投资基金管理股份有限公司-东源投资中国成长价值套利增强型1号私募证券投资基金</t>
  </si>
  <si>
    <t>159825.SZ</t>
  </si>
  <si>
    <t>农业ETF</t>
  </si>
  <si>
    <t>中国平安人寿保险股份有限公司-分红-个险分红,富国中证农业主题交易型开放式指数证券投资基金联接基金,长城人寿保险股份有限公司-自有资金,华贵人寿保险股份有限公司-传统险,中国平安人寿保险股份有限公司-自有资金,香港中央结算有限公司,中国人寿保险股份有限公司,北京鑫通顺达汽车租赁有限公司,平安信托有限责任公司-平安信托嘉仁5号集合资金信托计划,兴业基金管理有限公司,天瓴(北京)投资管理有限公司-天瓴21号大类资产配置私募证券投资基金</t>
  </si>
  <si>
    <t>中国平安人寿保险股份有限公司-分红-个险分红,富国中证农业主题交易型开放式指数证券投资基金联接基金,长城人寿保险股份有限公司-自有资金,中国人寿保险股份有限公司,中国平安人寿保险股份有限公司-传统-普通保险产品,华贵人寿保险股份有限公司-传统险,广东粤财信托有限公司-粤财信托·粤银3号单一资金信托计划,平安信托有限责任公司-平安信托嘉仁5号集合资金信托计划,华夏基金-中央汇金资产管理有限责任公司-华夏基金-汇金资管单一资产管理计划,北京鑫通顺达汽车租赁有限公司,香港中央结算有限公司</t>
  </si>
  <si>
    <t>富国中证农业主题交易型开放式指数证券投资基金联接基金</t>
  </si>
  <si>
    <t>长城人寿保险股份有限公司-自有资金</t>
  </si>
  <si>
    <t>华贵人寿保险股份有限公司-传统险</t>
  </si>
  <si>
    <t>北京鑫通顺达汽车租赁有限公司</t>
  </si>
  <si>
    <t>平安信托有限责任公司-平安信托嘉仁5号集合资金信托计划</t>
  </si>
  <si>
    <t>兴业基金管理有限公司</t>
  </si>
  <si>
    <t>中国平安人寿保险股份有限公司-传统-普通保险产品</t>
  </si>
  <si>
    <t>159827.SZ</t>
  </si>
  <si>
    <t>农业50ETF</t>
  </si>
  <si>
    <t>陈亚,海通证券股份有限公司,深圳市尧山财富管理有限公司,中国银河证券股份有限公司,顾昌世,吴玉城,满晶,郑爱舞,王红梅,陈辉崇</t>
  </si>
  <si>
    <t>方正证券股份有限公司,陈亚,中国银河证券股份有限公司,马磊,海通证券股份有限公司,深圳市尧山财富管理有限公司,顾昌世,广发证券股份有限公司客户信用交易担保证券账户,吴玉城,郑爱舞</t>
  </si>
  <si>
    <t>陈亚</t>
  </si>
  <si>
    <t>顾昌世</t>
  </si>
  <si>
    <t>吴玉城</t>
  </si>
  <si>
    <t>满晶</t>
  </si>
  <si>
    <t>郑爱舞</t>
  </si>
  <si>
    <t>王红梅</t>
  </si>
  <si>
    <t>陈辉崇</t>
  </si>
  <si>
    <t>马磊</t>
  </si>
  <si>
    <t>广发证券股份有限公司客户信用交易担保证券账户</t>
  </si>
  <si>
    <t>159828.SZ</t>
  </si>
  <si>
    <t>159835.SZ</t>
  </si>
  <si>
    <t>159837.SZ</t>
  </si>
  <si>
    <t>159838.SZ</t>
  </si>
  <si>
    <t>博时基金-招商银行-博时基金汇利1号集合资产管理计划</t>
  </si>
  <si>
    <t>159839.SZ</t>
  </si>
  <si>
    <t>159840.SZ</t>
  </si>
  <si>
    <t>159843.SZ</t>
  </si>
  <si>
    <t>深圳前海砚博乘风资产管理有限公司-砚博乘风量化5号私募证券投资基金</t>
  </si>
  <si>
    <t>159847.SZ</t>
  </si>
  <si>
    <t>159849.SZ</t>
  </si>
  <si>
    <t>159851.SZ</t>
  </si>
  <si>
    <t>159852.SZ</t>
  </si>
  <si>
    <t>中国农业银行股份有限公司企业年金计划-中国银行股份有限公司</t>
  </si>
  <si>
    <t>159855.SZ</t>
  </si>
  <si>
    <t>上海惠澄资产管理有限公司-惠澄辕驰智行三号私募证券投资基金</t>
  </si>
  <si>
    <t>159856.SZ</t>
  </si>
  <si>
    <t>159857.SZ</t>
  </si>
  <si>
    <t>长城人寿保险股份有限公司-万能-个险万能</t>
  </si>
  <si>
    <t>东吴人寿保险股份有限公司-自有资金</t>
  </si>
  <si>
    <t>159858.SZ</t>
  </si>
  <si>
    <t>159859.SZ</t>
  </si>
  <si>
    <t>159861.SZ</t>
  </si>
  <si>
    <t>159862.SZ</t>
  </si>
  <si>
    <t>159863.SZ</t>
  </si>
  <si>
    <t>李玉仙</t>
  </si>
  <si>
    <t>159864.SZ</t>
  </si>
  <si>
    <t>深圳市凯诺进出口贸易有限公司</t>
  </si>
  <si>
    <t>中信建投证券股份有限公司-国泰行业轮动股票型基金中基金(FOF-LOF)</t>
  </si>
  <si>
    <t>中国银行股份有限公司-嘉实养老目标日期2050五年持有期混合型发起式基金中基金(FOF)</t>
  </si>
  <si>
    <t>中国银行股份有限公司-嘉实养老目标日期2040五年持有期混合型发起式基金中基金(FOF)</t>
  </si>
  <si>
    <t>159865.SZ</t>
  </si>
  <si>
    <t>养殖ETF</t>
  </si>
  <si>
    <t>国泰中证畜牧养殖交易型开放式指数证券投资基金发起式联接基金,中国平安人寿保险股份有限公司-分红-个险分红,中国太平洋人寿保险股份有限公司-传统-普通保险产品,长城人寿保险股份有限公司-自有资金,华夏基金-中央汇金资产管理有限责任公司-华夏基金-汇金资管单一资产管理计划,交银人寿保险有限公司-传统,北京诚旸投资有限公司-诚旸成长1号私募证券投资基金,北京诚旸投资有限公司-诚旸质量优选1号私募证券投资基金,西部证券股份有限公司,平安证券-农业银行-平安证券鸿运天成1号FOF集合资产管理计划,华夏人寿保险股份有限公司-分红-个险分红</t>
  </si>
  <si>
    <t>国泰中证畜牧养殖交易型开放式指数证券投资基金发起式联接基金,中国平安人寿保险股份有限公司-分红-个险分红,长城人寿保险股份有限公司-自有资金,平安证券-农业银行-平安证券鸿运天成1号FOF集合资产管理计划,中国平安财产保险股份有限公司-传统-普通保险产品,中国平安人寿保险股份有限公司-万能-聚财宝万能,交银人寿保险有限公司-传统2,中国平安人寿保险股份有限公司-传统-普通保险产品,华夏基金-中央汇金资产管理有限责任公司-华夏基金-汇金资管单一资产管理计划,信达证券股份有限公司,北京诚旸投资有限公司-诚旸质量优选1号私募证券投资基金</t>
  </si>
  <si>
    <t>国泰中证畜牧养殖交易型开放式指数证券投资基金发起式联接基金</t>
  </si>
  <si>
    <t>中国太平洋人寿保险股份有限公司-传统-普通保险产品</t>
  </si>
  <si>
    <t>交银人寿保险有限公司-传统</t>
  </si>
  <si>
    <t>北京诚旸投资有限公司-诚旸成长1号私募证券投资基金</t>
  </si>
  <si>
    <t>北京诚旸投资有限公司-诚旸质量优选1号私募证券投资基金</t>
  </si>
  <si>
    <t>西部证券股份有限公司</t>
  </si>
  <si>
    <t>平安证券-农业银行-平安证券鸿运天成1号FOF集合资产管理计划</t>
  </si>
  <si>
    <t>信达证券股份有限公司</t>
  </si>
  <si>
    <t>159867.SZ</t>
  </si>
  <si>
    <t>畜牧ETF</t>
  </si>
  <si>
    <t>中国平安人寿保险股份有限公司-分红-个险分红,中国平安人寿保险股份有限公司-自有资金,国富人寿保险股份有限公司-分红产品,何茹,中银三星人寿保险有限公司-万能2011,长江养老保险股份有限公司-中国太平洋人寿基金型投资产品(寿自营),方正证券股份有限公司,工银瑞信基金-中航证券有限公司-工银瑞信-瑞盛2期单一资产管理计划,郝胜忠,中银三星人寿保险有限公司-传统保险</t>
  </si>
  <si>
    <t>五矿鑫扬(浙江)投资管理有限公司-五矿鑫扬鑫享2号私募证券投资基金,嘉实基金-浦发银行-嘉实基金配置甄选1号资产管理计划,东吴人寿保险股份有限公司-自有资金,五矿鑫扬(浙江)投资管理有限公司-五矿鑫扬鑫锐2号私募证券投资基金,百年保险资管-南京银行-百年资管弘远11号资产管理产品,中韩人寿保险有限公司-传统险,中银三星人寿保险有限公司-万能2011,五矿鑫扬(浙江)投资管理有限公司-五矿鑫扬鑫成1号私募证券投资基金,方正证券股份有限公司,国富人寿保险股份有限公司-分红产品</t>
  </si>
  <si>
    <t>国富人寿保险股份有限公司-分红产品</t>
  </si>
  <si>
    <t>何茹</t>
  </si>
  <si>
    <t>中银三星人寿保险有限公司-万能2011</t>
  </si>
  <si>
    <t>长江养老保险股份有限公司-中国太平洋人寿基金型投资产品(寿自营)</t>
  </si>
  <si>
    <t>工银瑞信基金-中航证券有限公司-工银瑞信-瑞盛2期单一资产管理计划</t>
  </si>
  <si>
    <t>郝胜忠</t>
  </si>
  <si>
    <t>中银三星人寿保险有限公司-传统保险</t>
  </si>
  <si>
    <t>五矿鑫扬(浙江)投资管理有限公司-五矿鑫扬鑫享2号私募证券投资基金</t>
  </si>
  <si>
    <t>嘉实基金-浦发银行-嘉实基金配置甄选1号资产管理计划</t>
  </si>
  <si>
    <t>五矿鑫扬(浙江)投资管理有限公司-五矿鑫扬鑫锐2号私募证券投资基金</t>
  </si>
  <si>
    <t>百年保险资管-南京银行-百年资管弘远11号资产管理产品</t>
  </si>
  <si>
    <t>五矿鑫扬(浙江)投资管理有限公司-五矿鑫扬鑫成1号私募证券投资基金</t>
  </si>
  <si>
    <t>159869.SZ</t>
  </si>
  <si>
    <t>友邦人寿保险有限公司-分红</t>
  </si>
  <si>
    <t>159870.SZ</t>
  </si>
  <si>
    <t>159871.SZ</t>
  </si>
  <si>
    <t>有色金属ETF</t>
  </si>
  <si>
    <t>方正证券股份有限公司,广发证券股份有限公司,陆美璇,中信证券股份有限公司,海通证券股份有限公司,广东正达资产土地房地产评估咨询有限公司,毛巧巧,洪添丰,华泰证券股份有限公司,陈全</t>
  </si>
  <si>
    <t>广发证券股份有限公司,招商证券股份有限公司,方正证券股份有限公司,陆美璇,海通证券股份有限公司,毛巧巧,广东正达资产土地房地产评估咨询有限公司,中信证券股份有限公司,崔虹燕,杨丛刚</t>
  </si>
  <si>
    <t>陆美璇</t>
  </si>
  <si>
    <t>广东正达资产土地房地产评估咨询有限公司</t>
  </si>
  <si>
    <t>毛巧巧</t>
  </si>
  <si>
    <t>洪添丰</t>
  </si>
  <si>
    <t>陈全</t>
  </si>
  <si>
    <t>崔虹燕</t>
  </si>
  <si>
    <t>杨丛刚</t>
  </si>
  <si>
    <t>159872.SZ</t>
  </si>
  <si>
    <t>159873.SZ</t>
  </si>
  <si>
    <t>159875.SZ</t>
  </si>
  <si>
    <t>159876.SZ</t>
  </si>
  <si>
    <t>有色龙头ETF</t>
  </si>
  <si>
    <t>招商银行股份有限公司-华宝中证有色金属交易型开放式指数证券投资基金发起式联接基金,方正证券股份有限公司,海通证券股份有限公司,中信建投证券股份有限公司,广发证券股份有限公司,汪国栋,毛巧巧,蔺刚,戎文五,张尉淮,范晓楠</t>
  </si>
  <si>
    <t>招商银行股份有限公司-华宝中证有色金属交易型开放式指数证券投资基金发起式联接基金,中信建投证券股份有限公司,海通证券股份有限公司,方正证券股份有限公司,广发证券股份有限公司,汪国栋,毛巧巧,张士军,张尉淮,范晓楠,杨英才</t>
  </si>
  <si>
    <t>招商银行股份有限公司-华宝中证有色金属交易型开放式指数证券投资基金发起式联接基金</t>
  </si>
  <si>
    <t>汪国栋</t>
  </si>
  <si>
    <t>蔺刚</t>
  </si>
  <si>
    <t>戎文五</t>
  </si>
  <si>
    <t>张尉淮</t>
  </si>
  <si>
    <t>张士军</t>
  </si>
  <si>
    <t>范晓楠</t>
  </si>
  <si>
    <t>159877.SZ</t>
  </si>
  <si>
    <t>159880.SZ</t>
  </si>
  <si>
    <t>有色ETF基金</t>
  </si>
  <si>
    <t>鹏华基金管理有限公司,鹏华基金-上海证券正和2号FOF单一资产管理计划-鹏华基金安益1号单一资产管理计划,方正证券股份有限公司,海通证券股份有限公司,中国国际金融股份有限公司,广西金土资产房地产不动产评估有限公司,毛巧巧,陶静,潘忠泉,沈蔚</t>
  </si>
  <si>
    <t>鹏华基金管理有限公司,鹏华基金-上海证券正和2号FOF单一资产管理计划-鹏华基金安益1号单一资产管理计划,方正证券股份有限公司,中国国际金融股份有限公司,海通证券股份有限公司,刘小翠,潘忠泉,毛巧巧,刘俊臣,罗发强</t>
  </si>
  <si>
    <t>鹏华基金管理有限公司</t>
  </si>
  <si>
    <t>广西金土资产房地产不动产评估有限公司</t>
  </si>
  <si>
    <t>陶静</t>
  </si>
  <si>
    <t>潘忠泉</t>
  </si>
  <si>
    <t>沈蔚</t>
  </si>
  <si>
    <t>刘小翠</t>
  </si>
  <si>
    <t>刘俊臣</t>
  </si>
  <si>
    <t>罗发强</t>
  </si>
  <si>
    <t>159881.SZ</t>
  </si>
  <si>
    <t>有色60ETF</t>
  </si>
  <si>
    <t>国泰中证有色金属交易型开放式指数证券投资基金发起式联接基金,中国平安人寿保险股份有限公司-分红-个险分红,招商证券股份有限公司,中国平安人寿保险股份有限公司-自有资金,中信建投证券股份有限公司-国泰行业轮动股票型基金中基金(FOF-LOF),申万宏源证券有限公司,方正证券股份有限公司,华泰证券股份有限公司,袁宾,中国平安财产保险股份有限公司-传统-普通保险产品,平安资管-中信银行-平安资产创赢186号资产管理产品</t>
  </si>
  <si>
    <t>国泰中证有色金属交易型开放式指数证券投资基金发起式联接基金,招商证券股份有限公司,申万宏源证券有限公司,方正证券股份有限公司,中信证券股份有限公司,袁宾,华泰证券股份有限公司,黄凯,魏红兵,彭致远,李娜</t>
  </si>
  <si>
    <t>国泰中证有色金属交易型开放式指数证券投资基金发起式联接基金</t>
  </si>
  <si>
    <t>黄凯</t>
  </si>
  <si>
    <t>魏红兵</t>
  </si>
  <si>
    <t>彭致远</t>
  </si>
  <si>
    <t>159885.SZ</t>
  </si>
  <si>
    <t>159886.SZ</t>
  </si>
  <si>
    <t>159888.SZ</t>
  </si>
  <si>
    <t>159889.SZ</t>
  </si>
  <si>
    <t>159890.SZ</t>
  </si>
  <si>
    <t>159891.SZ</t>
  </si>
  <si>
    <t>159895.SZ</t>
  </si>
  <si>
    <t>159896.SZ</t>
  </si>
  <si>
    <t>159899.SZ</t>
  </si>
  <si>
    <t>159905.SZ</t>
  </si>
  <si>
    <t>159906.SZ</t>
  </si>
  <si>
    <t>159909.SZ</t>
  </si>
  <si>
    <t>159931.SZ</t>
  </si>
  <si>
    <t>159933.SZ</t>
  </si>
  <si>
    <t>159940.SZ</t>
  </si>
  <si>
    <t>159959.SZ</t>
  </si>
  <si>
    <t>159965.SZ</t>
  </si>
  <si>
    <t>159966.SZ</t>
  </si>
  <si>
    <t>159967.SZ</t>
  </si>
  <si>
    <t>159973.SZ</t>
  </si>
  <si>
    <t>159974.SZ</t>
  </si>
  <si>
    <t>159987.SZ</t>
  </si>
  <si>
    <t>159992.SZ</t>
  </si>
  <si>
    <t>友邦人寿保险有限公司-传统</t>
  </si>
  <si>
    <t>159993.SZ</t>
  </si>
  <si>
    <t>159994.SZ</t>
  </si>
  <si>
    <t>159995.SZ</t>
  </si>
  <si>
    <t>159997.SZ</t>
  </si>
  <si>
    <t>159998.SZ</t>
  </si>
  <si>
    <t>浦银安盛基金-交通银行-浦银安盛通盈1号集合资产管理计划</t>
  </si>
  <si>
    <t>510010.SH</t>
  </si>
  <si>
    <t>510060.SH</t>
  </si>
  <si>
    <t>510090.SH</t>
  </si>
  <si>
    <t>510150.SH</t>
  </si>
  <si>
    <t>永安国富资产管理有限公司-永安国富-稳健9号私募证券投资基金</t>
  </si>
  <si>
    <t>510160.SH</t>
  </si>
  <si>
    <t>510170.SH</t>
  </si>
  <si>
    <t>中国工商银行股份有限公司-兴全优选进取三个月持有期混合型基金中基金(FOF)</t>
  </si>
  <si>
    <t>510270.SH</t>
  </si>
  <si>
    <t>510410.SH</t>
  </si>
  <si>
    <t>上海国际信托有限公司-上海信托添越睿银1号集合资金信托计划</t>
  </si>
  <si>
    <t>510650.SH</t>
  </si>
  <si>
    <t>510770.SH</t>
  </si>
  <si>
    <t>510810.SH</t>
  </si>
  <si>
    <t>510990.SH</t>
  </si>
  <si>
    <t>512070.SH</t>
  </si>
  <si>
    <t>512120.SH</t>
  </si>
  <si>
    <t>512170.SH</t>
  </si>
  <si>
    <t>512220.SH</t>
  </si>
  <si>
    <t>512290.SH</t>
  </si>
  <si>
    <t>512390.SH</t>
  </si>
  <si>
    <t>512560.SH</t>
  </si>
  <si>
    <t>泰康人寿保险有限责任公司-分红-团体分红-019L-FH001沪</t>
  </si>
  <si>
    <t>512580.SH</t>
  </si>
  <si>
    <t>上海恬昱投资有限公司-恬昱ETF量化一号私募证券投资基金</t>
  </si>
  <si>
    <t>512640.SH</t>
  </si>
  <si>
    <t>512650.SH</t>
  </si>
  <si>
    <t>512660.SH</t>
  </si>
  <si>
    <t>512670.SH</t>
  </si>
  <si>
    <t>512680.SH</t>
  </si>
  <si>
    <t>512690.SH</t>
  </si>
  <si>
    <t>512710.SH</t>
  </si>
  <si>
    <t>512720.SH</t>
  </si>
  <si>
    <t>博时基金-恒大人寿保险有限公司-分红险-博时基金恒博1号管理人中管理人(MOM)</t>
  </si>
  <si>
    <t>512760.SH</t>
  </si>
  <si>
    <t>512770.SH</t>
  </si>
  <si>
    <t>上海东证期货-工商银行-东证期货工银慧享二号集合资产管理计划</t>
  </si>
  <si>
    <t>512810.SH</t>
  </si>
  <si>
    <t>512870.SH</t>
  </si>
  <si>
    <t>512930.SH</t>
  </si>
  <si>
    <t>512950.SH</t>
  </si>
  <si>
    <t>首创证券股份有限公司</t>
  </si>
  <si>
    <t>512960.SH</t>
  </si>
  <si>
    <t>512970.SH</t>
  </si>
  <si>
    <t>512980.SH</t>
  </si>
  <si>
    <t>515000.SH</t>
  </si>
  <si>
    <t>515030.SH</t>
  </si>
  <si>
    <t>515050.SH</t>
  </si>
  <si>
    <t>博时基金-恒大人寿保险有限公司-分红险-博时基金恒博1号管理人中管理人(MOM</t>
  </si>
  <si>
    <t>515070.SH</t>
  </si>
  <si>
    <t>515090.SH</t>
  </si>
  <si>
    <t>华泰人寿保险股份有限公司-传统-普通保险产品债券,基金户</t>
  </si>
  <si>
    <t>515110.SH</t>
  </si>
  <si>
    <t>515120.SH</t>
  </si>
  <si>
    <t>515150.SH</t>
  </si>
  <si>
    <t>515170.SH</t>
  </si>
  <si>
    <t>515200.SH</t>
  </si>
  <si>
    <t>515210.SH</t>
  </si>
  <si>
    <t>钢铁ETF</t>
  </si>
  <si>
    <t>国泰中证钢铁交易型开放式指数证券投资基金发起式联接基金,博时基金-恒大人寿保险有限公司-分红险-博时基金恒博1号管理人中管理人(MOM),中国平安人寿保险股份有限公司-分红-个险分红,和泰人寿保险股份有限公司-传统保险产品,中国平安人寿保险股份有限公司-自有资金,华夏基金-中央汇金资产管理有限责任公司-华夏基金-汇金资管单一资产管理计划,BARCLAYSBANKPLC,中国电信集团有限公司企业年金计划-中国银行股份有限公司,浦银安盛基金-交通银行-浦银安盛通盈1号集合资产管理计划,中国邮政集团有限公司企业年金计划-中国建设银行股份有限公司,招商证券股份有限公司</t>
  </si>
  <si>
    <t>国泰中证钢铁交易型开放式指数证券投资基金发起式联接基金,中国平安人寿保险股份有限公司-分红-个险分红,博时基金-恒大人寿保险有限公司-分红险-博时基金恒博1号管理人中管理人(MOM),中国平安人寿保险股份有限公司-自有资金,华夏基金-中央汇金资产管理有限责任公司-华夏基金-汇金资管单一资产管理计划,和泰人寿保险股份有限公司-传统保险产品,光大证券资管-光大银行-光证资管诚享63号集合资产管理计划,陈开业,中国农业银行股份有限公司企业年金计划-中国银行股份有限公司,浦银安盛基金-交通银行-浦银安盛通盈1号集合资产管理计划,中国电信集团有限公司企业年金计划-中国银行股份有限公司</t>
  </si>
  <si>
    <t>国泰中证钢铁交易型开放式指数证券投资基金发起式联接基金</t>
  </si>
  <si>
    <t>中国电信集团有限公司企业年金计划-中国银行股份有限公司</t>
  </si>
  <si>
    <t>光大证券资管-光大银行-光证资管诚享63号集合资产管理计划</t>
  </si>
  <si>
    <t>陈开业</t>
  </si>
  <si>
    <t>515230.SH</t>
  </si>
  <si>
    <t>515250.SH</t>
  </si>
  <si>
    <t>515260.SH</t>
  </si>
  <si>
    <t>515320.SH</t>
  </si>
  <si>
    <t>515400.SH</t>
  </si>
  <si>
    <t>515580.SH</t>
  </si>
  <si>
    <t>515600.SH</t>
  </si>
  <si>
    <t>515630.SH</t>
  </si>
  <si>
    <t>广发银行股份有限公司-南方浩稳优选9个月持有期混合型基金中基金(FOF)</t>
  </si>
  <si>
    <t>515650.SH</t>
  </si>
  <si>
    <t>515680.SH</t>
  </si>
  <si>
    <t>515700.SH</t>
  </si>
  <si>
    <t>515710.SH</t>
  </si>
  <si>
    <t>515750.SH</t>
  </si>
  <si>
    <t>515760.SH</t>
  </si>
  <si>
    <t>515790.SH</t>
  </si>
  <si>
    <t>515880.SH</t>
  </si>
  <si>
    <t>515900.SH</t>
  </si>
  <si>
    <t>515920.SH</t>
  </si>
  <si>
    <t>国金证券股份有限公司</t>
  </si>
  <si>
    <t>515950.SH</t>
  </si>
  <si>
    <t>515980.SH</t>
  </si>
  <si>
    <t>515990.SH</t>
  </si>
  <si>
    <t>516000.SH</t>
  </si>
  <si>
    <t>516010.SH</t>
  </si>
  <si>
    <t>516020.SH</t>
  </si>
  <si>
    <t>516050.SH</t>
  </si>
  <si>
    <t>516060.SH</t>
  </si>
  <si>
    <t>516070.SH</t>
  </si>
  <si>
    <t>516080.SH</t>
  </si>
  <si>
    <t>516090.SH</t>
  </si>
  <si>
    <t>516100.SH</t>
  </si>
  <si>
    <t>516110.SH</t>
  </si>
  <si>
    <t>516120.SH</t>
  </si>
  <si>
    <t>化工50ETF</t>
  </si>
  <si>
    <t>富国中证细分化工产业主题交易型开放式指数证券投资基金发起式联接基金,中国平安人寿保险股份有限公司-自有资金,方正证券股份有限公司,招商证券股份有限公司,中信建投证券股份有限公司,申万宏源证券有限公司,王爱华,上海金骏投资发展有限公司,中国国际金融股份有限公司,广发证券股份有限公司,孙玉岐</t>
  </si>
  <si>
    <t>方正证券股份有限公司,招商证券股份有限公司,中信建投证券股份有限公司,广发证券股份有限公司,王爱华,申万宏源证券有限公司,上海金骏投资发展有限公司,中国国际金融股份有限公司,华泰证券股份有限公司,中信证券股份有限公司</t>
  </si>
  <si>
    <t>富国中证细分化工产业主题交易型开放式指数证券投资基金发起式联接基金</t>
  </si>
  <si>
    <t>上海金骏投资发展有限公司</t>
  </si>
  <si>
    <t>516130.SH</t>
  </si>
  <si>
    <t>516150.SH</t>
  </si>
  <si>
    <t>稀土ETF基金</t>
  </si>
  <si>
    <t>嘉实中证稀土产业交易型开放式指数证券投资基金发起式联接基金,中国平安人寿保险股份有限公司-分红-个险分红,华夏基金-中央汇金资产管理有限责任公司-华夏基金-汇金资管单一资产管理计划,香港中央结算有限公司,中国平安人寿保险股份有限公司-自有资金,招商信诺人寿保险有限公司-分红保险产品,招商信诺人寿保险有限公司-传统,国信证券-工商银行-国信证券工银安盈优享5号集合资产管理计划,方正证券股份有限公司,国泰君安证券股份有限公司,招商证券股份有限公司</t>
  </si>
  <si>
    <t>嘉实中证稀土产业交易型开放式指数证券投资基金发起式联接基金,中国平安人寿保险股份有限公司-分红-个险分红,中国平安人寿保险股份有限公司-自有资金,博时基金-恒大人寿保险有限公司-分红险-博时基金恒博1号管理人中管理人(MOM,华夏基金-中央汇金资产管理有限责任公司-华夏基金-汇金资管单一资产管理计划,华泰证券股份有限公司,招商证券股份有限公司,广发证券股份有限公司,招商信诺人寿保险有限公司-分红保险产品,招商信诺人寿保险有限公司-传统,中信建投证券股份有限公司</t>
  </si>
  <si>
    <t>嘉实中证稀土产业交易型开放式指数证券投资基金发起式联接基金</t>
  </si>
  <si>
    <t>招商信诺人寿保险有限公司-传统</t>
  </si>
  <si>
    <t>516160.SH</t>
  </si>
  <si>
    <t>东兴证券股份有限公司</t>
  </si>
  <si>
    <t>516180.SH</t>
  </si>
  <si>
    <t>516190.SH</t>
  </si>
  <si>
    <t>516220.SH</t>
  </si>
  <si>
    <t>中信建投证券有限责任公司</t>
  </si>
  <si>
    <t>516260.SH</t>
  </si>
  <si>
    <t>516270.SH</t>
  </si>
  <si>
    <t>516290.SH</t>
  </si>
  <si>
    <t>516320.SH</t>
  </si>
  <si>
    <t>516330.SH</t>
  </si>
  <si>
    <t>516350.SH</t>
  </si>
  <si>
    <t>516360.SH</t>
  </si>
  <si>
    <t>516380.SH</t>
  </si>
  <si>
    <t>516390.SH</t>
  </si>
  <si>
    <t>516480.SH</t>
  </si>
  <si>
    <t>516500.SH</t>
  </si>
  <si>
    <t>516510.SH</t>
  </si>
  <si>
    <t>516520.SH</t>
  </si>
  <si>
    <t>516530.SH</t>
  </si>
  <si>
    <t>516550.SH</t>
  </si>
  <si>
    <t>嘉实中证大农业交易型开放式指数证券投资基金发起式联接基金,成都市通用工程技术有限责任公司,李玉仙,中信证券股份有限公司,招商证券股份有限公司,广发证券股份有限公司,中信建投证券股份有限公司,陈昊,黄庆忠,蔡晶静,陈亮亮</t>
  </si>
  <si>
    <t>成都市通用工程技术有限责任公司,李玉仙,郑立勇,方正证券股份有限公司,招商证券股份有限公司,中信证券股份有限公司,华泰证券股份有限公司,陈昊,崔怀程,张继强</t>
  </si>
  <si>
    <t>嘉实中证大农业交易型开放式指数证券投资基金发起式联接基金</t>
  </si>
  <si>
    <t>成都市通用工程技术有限责任公司</t>
  </si>
  <si>
    <t>陈昊</t>
  </si>
  <si>
    <t>黄庆忠</t>
  </si>
  <si>
    <t>蔡晶静</t>
  </si>
  <si>
    <t>郑立勇</t>
  </si>
  <si>
    <t>崔怀程</t>
  </si>
  <si>
    <t>张继强</t>
  </si>
  <si>
    <t>516560.SH</t>
  </si>
  <si>
    <t>516570.SH</t>
  </si>
  <si>
    <t>化工行业ETF</t>
  </si>
  <si>
    <t>广发证券股份有限公司,中信证券股份有限公司,东方证券股份有限公司,中国国际金融股份有限公司,来建明,中信建投证券股份有限公司,华泰证券股份有限公司,费虹,周畅旭,海通证券股份有限公司</t>
  </si>
  <si>
    <t>广发证券股份有限公司,方正证券股份有限公司,中国国际金融股份有限公司,中信建投证券股份有限公司,来建明,中信证券股份有限公司,周畅旭,华泰证券股份有限公司,海通证券股份有限公司,光大兴陇信托有限责任公司-光信·光禄·双利宝收益增强1号集合资金信托计划</t>
  </si>
  <si>
    <t>来建明</t>
  </si>
  <si>
    <t>费虹</t>
  </si>
  <si>
    <t>周畅旭</t>
  </si>
  <si>
    <t>光大兴陇信托有限责任公司-光信·光禄·双利宝收益增强1号集合资金信托计划</t>
  </si>
  <si>
    <t>516580.SH</t>
  </si>
  <si>
    <t>516590.SH</t>
  </si>
  <si>
    <t>516600.SH</t>
  </si>
  <si>
    <t>516610.SH</t>
  </si>
  <si>
    <t>516620.SH</t>
  </si>
  <si>
    <t>516630.SH</t>
  </si>
  <si>
    <t>516640.SH</t>
  </si>
  <si>
    <t>516650.SH</t>
  </si>
  <si>
    <t>中信银行股份有限公司-华夏中证细分有色金属产业主题交易型开放式指数证券投资基金发起式联接基金,中信证券股份有限公司,海通证券股份有限公司,东方证券股份有限公司,广发证券股份有限公司,方正证券股份有限公司,王仁豪,项慧娟,中泰证券股份有限公司,宋捷,何万勇</t>
  </si>
  <si>
    <t>中信银行股份有限公司-华夏中证细分有色金属产业主题交易型开放式指数证券投资基金发起式联接基金,中信证券股份有限公司,方正证券股份有限公司,海通证券股份有限公司,华泰证券股份有限公司,东方证券股份有限公司,项慧娟,许华,广发证券股份有限公司,中泰证券股份有限公司,杨敏</t>
  </si>
  <si>
    <t>中信银行股份有限公司-华夏中证细分有色金属产业主题交易型开放式指数证券投资基金发起式联接基金</t>
  </si>
  <si>
    <t>王仁豪</t>
  </si>
  <si>
    <t>项慧娟</t>
  </si>
  <si>
    <t>宋捷</t>
  </si>
  <si>
    <t>许华</t>
  </si>
  <si>
    <t>516660.SH</t>
  </si>
  <si>
    <t>北京平凡私募基金管理有限公司-平凡浩睿私募证券投资基金</t>
  </si>
  <si>
    <t>516670.SH</t>
  </si>
  <si>
    <t>畜牧养殖ETF</t>
  </si>
  <si>
    <t>招商中证畜牧养殖ETF联接,方正证券股份有限公司,国信证券-工商银行-国信证券工银安盈优享5号集合资产管理计划,白秀平,南方基金-民生银行-南方基金成元FOF1号集合资产管理计划,招商证券股份有限公司,中信证券股份有限公司,华泰证券股份有限公司,中信建投证券股份有限公司,中国平安人寿保险股份有限公司-分红-个险分红,广发证券股份有限公司</t>
  </si>
  <si>
    <t>招商中证畜牧养殖ETF联接,方正证券股份有限公司,国信证券-工商银行-国信证券工银安盈优享5号集合资产管理计划,招商证券股份有限公司,海通证券股份有限公司,白秀平,金如利,中信建投证券股份有限公司,申万宏源证券有限公司(招赢通),中信证券股份有限公司,华泰证券股份有限公司</t>
  </si>
  <si>
    <t>招商中证畜牧养殖ETF联接</t>
  </si>
  <si>
    <t>白秀平</t>
  </si>
  <si>
    <t>南方基金-民生银行-南方基金成元FOF1号集合资产管理计划</t>
  </si>
  <si>
    <t>金如利</t>
  </si>
  <si>
    <t>申万宏源证券有限公司(招赢通)</t>
  </si>
  <si>
    <t>516690.SH</t>
  </si>
  <si>
    <t>化工产业ETF</t>
  </si>
  <si>
    <t>国信证券股份有限公司,中信建投证券股份有限公司,方正证券股份有限公司,广发证券股份有限公司,陈翠枚,黄璐,海通证券股份有限公司,华泰证券股份有限公司,姜丹,王振云</t>
  </si>
  <si>
    <t>招商证券股份有限公司,方正证券股份有限公司,广发证券股份有限公司,陈翠枚,黄璐,海通证券股份有限公司,中信建投证券股份有限公司,华泰证券股份有限公司,长江财产保险股份有限公司-委托民生银行组合,姜丹</t>
  </si>
  <si>
    <t>黄璐</t>
  </si>
  <si>
    <t>姜丹</t>
  </si>
  <si>
    <t>王振云</t>
  </si>
  <si>
    <t>长江财产保险股份有限公司-委托民生银行组合</t>
  </si>
  <si>
    <t>516700.SH</t>
  </si>
  <si>
    <t>516710.SH</t>
  </si>
  <si>
    <t>516730.SH</t>
  </si>
  <si>
    <t>516750.SH</t>
  </si>
  <si>
    <t>516760.SH</t>
  </si>
  <si>
    <t>东吴人寿保险股份有限公司-自有资金,广发银行股份有限公司-南方浩稳优选9个月持有期混合型基金中基金(FOF),银华乾利2号股票型养老金产品-中国工商银行股份有限公司,华泰证券股份有限公司,国泰君安证券股份有限公司,海通证券股份有限公司,贾雏燕,陈涛,广发证券股份有限公司,栗志军</t>
  </si>
  <si>
    <t>东吴人寿保险股份有限公司-自有资金,长城人寿保险股份有限公司-万能-个险万能,国泰君安证券股份有限公司,华泰证券股份有限公司,银华乾利2号股票型养老金产品-中国工商银行股份有限公司,广发证券股份有限公司,海通证券股份有限公司,贾雏燕,陈涛,李秀婷</t>
  </si>
  <si>
    <t>贾雏燕</t>
  </si>
  <si>
    <t>陈涛</t>
  </si>
  <si>
    <t>栗志军</t>
  </si>
  <si>
    <t>李秀婷</t>
  </si>
  <si>
    <t>516770.SH</t>
  </si>
  <si>
    <t>516780.SH</t>
  </si>
  <si>
    <t>北京诚通金控投资有限公司,华泰证券股份有限公司,方正证券股份有限公司,国泰君安证券股份有限公司,中国平安人寿保险股份有限公司-自有资金,许进军,中信建投证券有限责任公司,中国银河证券股份有限公司,张辰英,李杰</t>
  </si>
  <si>
    <t>华泰柏瑞中证稀土产业交易型开放式指数证券投资基金发起式联接基金,中国平安人寿保险股份有限公司-分红-个险分红,中国平安人寿保险股份有限公司-自有资金,北京平凡私募基金管理有限公司-平凡浩睿私募证券投资基金,华泰证券股份有限公司,国泰君安证券股份有限公司,俞伟儿,许进军,华泰证券资管-工商银行-华泰鹏泰3号集合资产管理计划,国元农业保险股份有限公司,广发证券股份有限公司</t>
  </si>
  <si>
    <t>许进军</t>
  </si>
  <si>
    <t>张辰英</t>
  </si>
  <si>
    <t>李杰</t>
  </si>
  <si>
    <t>华泰柏瑞中证稀土产业交易型开放式指数证券投资基金发起式联接基金</t>
  </si>
  <si>
    <t>俞伟儿</t>
  </si>
  <si>
    <t>华泰证券资管-工商银行-华泰鹏泰3号集合资产管理计划</t>
  </si>
  <si>
    <t>国元农业保险股份有限公司</t>
  </si>
  <si>
    <t>516790.SH</t>
  </si>
  <si>
    <t>516800.SH</t>
  </si>
  <si>
    <t>516810.SH</t>
  </si>
  <si>
    <t>华夏基金管理有限公司,中国农业银行股份有限公司-华夏中证农业主题交易型开放式指数证券投资基金发起式联接基金,中信证券股份有限公司,华安财保资管-民生银行-华安财保资管安创稳赢21号固定收益类集合资产管理产品,中国国际金融股份有限公司,中信建投证券股份有限公司,华泰证券股份有限公司,国信证券股份有限公司,陈彪,广发证券股份有限公司,方正证券股份有限公司</t>
  </si>
  <si>
    <t>华夏基金管理有限公司,中国农业银行股份有限公司-华夏中证农业主题交易型开放式指数证券投资基金发起式联接基金,中国人寿保险股份有限公司,中信建投证券股份有限公司,中国国际金融股份有限公司,方正证券股份有限公司,华泰证券股份有限公司,上海途灵资产管理有限公司-途灵增利1号私募基金,陈彪,中信证券股份有限公司,黄永耀</t>
  </si>
  <si>
    <t>华夏基金管理有限公司</t>
  </si>
  <si>
    <t>中国农业银行股份有限公司-华夏中证农业主题交易型开放式指数证券投资基金发起式联接基金</t>
  </si>
  <si>
    <t>华安财保资管-民生银行-华安财保资管安创稳赢21号固定收益类集合资产管理产品</t>
  </si>
  <si>
    <t>陈彪</t>
  </si>
  <si>
    <t>上海途灵资产管理有限公司-途灵增利1号私募基金</t>
  </si>
  <si>
    <t>516820.SH</t>
  </si>
  <si>
    <t>516830.SH</t>
  </si>
  <si>
    <t>516850.SH</t>
  </si>
  <si>
    <t>516860.SH</t>
  </si>
  <si>
    <t>516880.SH</t>
  </si>
  <si>
    <t>516890.SH</t>
  </si>
  <si>
    <t>516910.SH</t>
  </si>
  <si>
    <t>物流ETF</t>
  </si>
  <si>
    <t>方正证券股份有限公司,广发证券股份有限公司,招商证券股份有限公司,中国国际金融股份有限公司,华泰证券股份有限公司,中信证券股份有限公司,中信建投证券股份有限公司,中国平安人寿保险股份有限公司-分红-个险分红,中国平安人寿保险股份有限公司-自有资金,丁国胜</t>
  </si>
  <si>
    <t>招商证券股份有限公司,中信建投证券股份有限公司,华泰证券股份有限公司,中国国际金融股份有限公司,中信证券股份有限公司,广发证券股份有限公司,四川恒昕实业有限公司,深圳前海砚博乘风资产管理有限公司-砚博乘风量化5号私募证券投资基金,深圳前海砚博乘风资产管理有限公司-砚博乘风量化8号私募证券投资基金,东方证券股份有限公司</t>
  </si>
  <si>
    <t>丁国胜</t>
  </si>
  <si>
    <t>四川恒昕实业有限公司</t>
  </si>
  <si>
    <t>516920.SH</t>
  </si>
  <si>
    <t>中国工商银行股份有限公司-汇添富聚焦价值成长三个月持有期混合型基金中基金(FOF)</t>
  </si>
  <si>
    <t>516930.SH</t>
  </si>
  <si>
    <t>516950.SH</t>
  </si>
  <si>
    <t>泰康人寿保险有限责任公司-分红-个人分红-019L-FH002沪</t>
  </si>
  <si>
    <t>516960.SH</t>
  </si>
  <si>
    <t>517050.SH</t>
  </si>
  <si>
    <t>517090.SH</t>
  </si>
  <si>
    <t>517110.SH</t>
  </si>
  <si>
    <t>517120.SH</t>
  </si>
  <si>
    <t>赵永祥</t>
  </si>
  <si>
    <t>517160.SH</t>
  </si>
  <si>
    <t>517180.SH</t>
  </si>
  <si>
    <t>招银理财有限责任公司-招银理财招睿嘉裕日开180天持有期1号增强型固收类理财计</t>
  </si>
  <si>
    <t>517200.SH</t>
  </si>
  <si>
    <t>517280.SH</t>
  </si>
  <si>
    <t>517330.SH</t>
  </si>
  <si>
    <t>517350.SH</t>
  </si>
  <si>
    <t>517360.SH</t>
  </si>
  <si>
    <t>517390.SH</t>
  </si>
  <si>
    <t>517520.SH</t>
  </si>
  <si>
    <t>方正证券股份有限公司,中国太平洋人寿保险股份有限公司-传统-普通保险产品,泰康人寿保险有限责任公司-分红-个人分红-019L-FH002沪,泰康人寿保险有限责任公司-分红-团体分红-019L-FH001沪,华泰证券股份有限公司,太平洋资管-中信银行-太平洋卓越臻远八号资产管理产品,赵永祥,博时基金-民生银行-博时基金长赢2号集合资产管理计划,中信建投证券股份有限公司,泰康资产丰选FOF4号股票型养老金产品-中国工商银行股份有限公司</t>
  </si>
  <si>
    <t>太平洋资管-中信银行-太平洋卓越臻远八号资产管理产品</t>
  </si>
  <si>
    <t>517550.SH</t>
  </si>
  <si>
    <t>517660.SH</t>
  </si>
  <si>
    <t>517770.SH</t>
  </si>
  <si>
    <t>517800.SH</t>
  </si>
  <si>
    <t>517850.SH</t>
  </si>
  <si>
    <t>517880.SH</t>
  </si>
  <si>
    <t>517960.SH</t>
  </si>
  <si>
    <t>560000.SH</t>
  </si>
  <si>
    <t>560060.SH</t>
  </si>
  <si>
    <t>560080.SH</t>
  </si>
  <si>
    <t>560170.SH</t>
  </si>
  <si>
    <t>国新新格局(北京)私募证券基金管理有限公司-国新央企新发展格局私募证券投资基金</t>
  </si>
  <si>
    <t>560180.SH</t>
  </si>
  <si>
    <t>刘江</t>
  </si>
  <si>
    <t>560260.SH</t>
  </si>
  <si>
    <t>560280.SH</t>
  </si>
  <si>
    <t>560300.SH</t>
  </si>
  <si>
    <t>560550.SH</t>
  </si>
  <si>
    <t>560560.SH</t>
  </si>
  <si>
    <t>560650.SH</t>
  </si>
  <si>
    <t>560660.SH</t>
  </si>
  <si>
    <t>560780.SH</t>
  </si>
  <si>
    <t>560800.SH</t>
  </si>
  <si>
    <t>560860.SH</t>
  </si>
  <si>
    <t>工业有色ETF</t>
  </si>
  <si>
    <t>中国建设银行股份有限公司-万家中证工业有色金属主题交易型开放式指数证券投资基金发起式联接基金,广发证券股份有限公司,中信建投证券股份有限公司,招商证券股份有限公司,江苏晨大电气股份有限公司,胜利油田东强设备安装工程有限责任公司,许俊杰,胜利油田东方实业投资集团有限责任公司,刘维青,李小强,北京乾垣酒店管理有限公司</t>
  </si>
  <si>
    <t>中国建设银行股份有限公司-万家中证工业有色金属主题交易型开放式指数证券投资基金发起式联接基金,广发证券股份有限公司,中信建投证券股份有限公司,华泰证券股份有限公司,江苏晨大电气股份有限公司,王长强,胜利油田东强设备安装工程有限责任公司,胜利油田东方实业投资集团有限责任公司,许学彬,方海生,龙飞</t>
  </si>
  <si>
    <t>中国建设银行股份有限公司-万家中证工业有色金属主题交易型开放式指数证券投资基金发起式联接基金</t>
  </si>
  <si>
    <t>江苏晨大电气股份有限公司</t>
  </si>
  <si>
    <t>胜利油田东强设备安装工程有限责任公司</t>
  </si>
  <si>
    <t>许俊杰</t>
  </si>
  <si>
    <t>胜利油田东方实业投资集团有限责任公司</t>
  </si>
  <si>
    <t>刘维青</t>
  </si>
  <si>
    <t>李小强</t>
  </si>
  <si>
    <t>王长强</t>
  </si>
  <si>
    <t>许学彬</t>
  </si>
  <si>
    <t>方海生</t>
  </si>
  <si>
    <t>560900.SH</t>
  </si>
  <si>
    <t>560960.SH</t>
  </si>
  <si>
    <t>560980.SH</t>
  </si>
  <si>
    <t>560990.SH</t>
  </si>
  <si>
    <t>561100.SH</t>
  </si>
  <si>
    <t>陆家嘴国泰人寿保险有限责任公司-传统保险产品</t>
  </si>
  <si>
    <t>561130.SH</t>
  </si>
  <si>
    <t>561160.SH</t>
  </si>
  <si>
    <t>561170.SH</t>
  </si>
  <si>
    <t>561190.SH</t>
  </si>
  <si>
    <t>561260.SH</t>
  </si>
  <si>
    <t>能源ETF</t>
  </si>
  <si>
    <t>国新新格局(北京)私募证券基金管理有限公司-国新央企新发展格局私募证券投资基金,友邦人寿保险有限公司-传统,新华人寿保险股份有限公司,友邦人寿保险有限公司-分红,陆家嘴国泰人寿保险有限责任公司-传统保险产品,中国出口信用保险公司,华泰人寿保险股份有限公司-传统-普通保险产品债券,基金户,广东粤财信托有限公司-粤财信托·粤银3号单一资金信托计划,建信信托有限责任公司-建信信托-甄享配置进取型混合类集合资金信托计划,上海量游资产管理有限公司-量游1号基金</t>
  </si>
  <si>
    <t>建信信托有限责任公司-建信信托-甄享配置进取型混合类集合资金信托计划</t>
  </si>
  <si>
    <t>561310.SH</t>
  </si>
  <si>
    <t>561320.SH</t>
  </si>
  <si>
    <t>北京时代复兴投资管理有限公司-时代复兴成长1号私募证券投资基金</t>
  </si>
  <si>
    <t>561330.SH</t>
  </si>
  <si>
    <t>国泰中证有色金属矿业主题交易型开放式指数证券投资基金发起式联接基金,海通证券股份有限公司,方正证券股份有限公司,招商证券股份有限公司,广发证券股份有限公司,上海众壹资产管理有限公司-众壹资产伊雷二号私募证券投资基金,曹国荣,程玮璇,周上平,中国平安财产保险股份有限公司-传统-普通保险产品,孙秀英</t>
  </si>
  <si>
    <t>招商证券股份有限公司,上海证券-国泰君安证券股份有限公司-上海证券正和2号FOF单一资产管理计划,方正证券股份有限公司,海通证券股份有限公司,宁波量利投资管理有限公司-量利资本量子一号私募证券投资基金,北京时代复兴投资管理有限公司-时代复兴成长1号私募证券投资基金,深圳市领丰资本管理有限公司-领丰投资长量2号私募证券投资基金,广发证券股份有限公司,上海磬晟私募基金管理有限公司-添添利私募证券投资基金磬晟十三期,华泰证券股份有限公司</t>
  </si>
  <si>
    <t>国泰中证有色金属矿业主题交易型开放式指数证券投资基金发起式联接基金</t>
  </si>
  <si>
    <t>曹国荣</t>
  </si>
  <si>
    <t>程玮璇</t>
  </si>
  <si>
    <t>周上平</t>
  </si>
  <si>
    <t>宁波量利投资管理有限公司-量利资本量子一号私募证券投资基金</t>
  </si>
  <si>
    <t>上海磬晟私募基金管理有限公司-添添利私募证券投资基金磬晟十三期</t>
  </si>
  <si>
    <t>561500.SH</t>
  </si>
  <si>
    <t>561510.SH</t>
  </si>
  <si>
    <t>561600.SH</t>
  </si>
  <si>
    <t>561710.SH</t>
  </si>
  <si>
    <t>561790.SH</t>
  </si>
  <si>
    <t>561800.SH</t>
  </si>
  <si>
    <t>方正证券股份有限公司,白宜红,陈兆良,胡英琪,卢艳芬,谢金龙,徐文远,杨志成,王澜,陈锦霞</t>
  </si>
  <si>
    <t>白宜红,方正证券股份有限公司,周秀梅,胡英琪,谢金龙,陈兆良,杨志成,王澜,陈锦霞,许淑丽</t>
  </si>
  <si>
    <t>白宜红</t>
  </si>
  <si>
    <t>陈兆良</t>
  </si>
  <si>
    <t>胡英琪</t>
  </si>
  <si>
    <t>卢艳芬</t>
  </si>
  <si>
    <t>谢金龙</t>
  </si>
  <si>
    <t>徐文远</t>
  </si>
  <si>
    <t>杨志成</t>
  </si>
  <si>
    <t>王澜</t>
  </si>
  <si>
    <t>陈锦霞</t>
  </si>
  <si>
    <t>许淑丽</t>
  </si>
  <si>
    <t>561900.SH</t>
  </si>
  <si>
    <t>561910.SH</t>
  </si>
  <si>
    <t>招银理财有限责任公司-招银理财招睿智远稳进三年封闭2号增强型固收类理财计划</t>
  </si>
  <si>
    <t>561920.SH</t>
  </si>
  <si>
    <t>561980.SH</t>
  </si>
  <si>
    <t>562010.SH</t>
  </si>
  <si>
    <t>562030.SH</t>
  </si>
  <si>
    <t>562300.SH</t>
  </si>
  <si>
    <t>562360.SH</t>
  </si>
  <si>
    <t>562380.SH</t>
  </si>
  <si>
    <t>562390.SH</t>
  </si>
  <si>
    <t>562500.SH</t>
  </si>
  <si>
    <t>562510.SH</t>
  </si>
  <si>
    <t>562550.SH</t>
  </si>
  <si>
    <t>562590.SH</t>
  </si>
  <si>
    <t>562800.SH</t>
  </si>
  <si>
    <t>嘉实中证稀有金属主题交易型开放式指数证券投资基金发起式联接基金,中国平安人寿保险股份有限公司-分红-个险分红,中国平安人寿保险股份有限公司-自有资金,深圳市凯诺进出口贸易有限公司,俞兴木,方正证券股份有限公司,詹菊香,中信证券股份有限公司,招商证券股份有限公司,刘西瑜,BARCLAYSBANKPLC</t>
  </si>
  <si>
    <t>嘉实中证稀有金属主题交易型开放式指数证券投资基金发起式联接基金,深圳市凯诺进出口贸易有限公司,中国平安人寿保险股份有限公司-投连-发展投资账户,招商证券股份有限公司,平安资产-工商银行-平安资产如意11号保险资产管理产品,中信建投证券股份有限公司,方正证券股份有限公司,中信证券股份有限公司,刘西瑜,广发证券股份有限公司,俞兴木</t>
  </si>
  <si>
    <t>嘉实中证稀有金属主题交易型开放式指数证券投资基金发起式联接基金</t>
  </si>
  <si>
    <t>俞兴木</t>
  </si>
  <si>
    <t>刘西瑜</t>
  </si>
  <si>
    <t>平安资产-工商银行-平安资产如意11号保险资产管理产品</t>
  </si>
  <si>
    <t>562850.SH</t>
  </si>
  <si>
    <t>562860.SH</t>
  </si>
  <si>
    <t>562880.SH</t>
  </si>
  <si>
    <t>562900.SH</t>
  </si>
  <si>
    <t>现代农业ETF</t>
  </si>
  <si>
    <t>易方达基金管理有限公司,招商证券股份有限公司,中信建投证券股份有限公司,广发证券股份有限公司,中国国际金融股份有限公司,东方证券股份有限公司,中信证券股份有限公司,华泰证券股份有限公司,施琦文,中国银河证券股份有限公司</t>
  </si>
  <si>
    <t>易方达基金管理有限公司,广发证券股份有限公司,招商证券股份有限公司,方正证券股份有限公司,中国国际金融股份有限公司,中国银河证券股份有限公司,中信建投证券股份有限公司,华泰证券股份有限公司,施琦文,中信证券股份有限公司</t>
  </si>
  <si>
    <t>易方达基金管理有限公司</t>
  </si>
  <si>
    <t>施琦文</t>
  </si>
  <si>
    <t>562910.SH</t>
  </si>
  <si>
    <t>562920.SH</t>
  </si>
  <si>
    <t>562930.SH</t>
  </si>
  <si>
    <t>562950.SH</t>
  </si>
  <si>
    <t>562960.SH</t>
  </si>
  <si>
    <t>562990.SH</t>
  </si>
  <si>
    <t>563010.SH</t>
  </si>
  <si>
    <t>563050.SH</t>
  </si>
  <si>
    <t>588010.SH</t>
  </si>
  <si>
    <t>588100.SH</t>
  </si>
  <si>
    <t>588160.SH</t>
  </si>
  <si>
    <t>588200.SH</t>
  </si>
  <si>
    <t>588260.SH</t>
  </si>
  <si>
    <t>588290.SH</t>
  </si>
  <si>
    <t>588700.SH</t>
  </si>
  <si>
    <t>159812.SZ</t>
  </si>
  <si>
    <t>黄金基金ETF</t>
  </si>
  <si>
    <t>中国建设银行股份有限公司-前海开源黄金交易型开放式证券投资基金联接基金,中信建投证券股份有限公司,雷海清,杨晓飞,李昂,安徽友津工贸发展有限公司,林海江,刘云,武军,区志莲,李晓兵</t>
  </si>
  <si>
    <t>中国建设银行股份有限公司-前海开源黄金交易型开放式证券投资基金联接基金,雷海清,中信建投证券股份有限公司,杨晓飞,深圳市景鸿永泰投资控股有限公司,李昂,安徽友津工贸发展有限公司,徐桂兰,林海江,刘羽,刘云</t>
  </si>
  <si>
    <t>中国建设银行股份有限公司-前海开源黄金交易型开放式证券投资基金联接基金</t>
  </si>
  <si>
    <t>杨晓飞</t>
  </si>
  <si>
    <t>李昂</t>
  </si>
  <si>
    <t>安徽友津工贸发展有限公司</t>
  </si>
  <si>
    <t>林海江</t>
  </si>
  <si>
    <t>刘云</t>
  </si>
  <si>
    <t>武军</t>
  </si>
  <si>
    <t>区志莲</t>
  </si>
  <si>
    <t>深圳市景鸿永泰投资控股有限公司</t>
  </si>
  <si>
    <t>徐桂兰</t>
  </si>
  <si>
    <t>刘羽</t>
  </si>
  <si>
    <t>159830.SZ</t>
  </si>
  <si>
    <t>上海金ETF</t>
  </si>
  <si>
    <t>国泰君安证券股份有限公司-天弘上海金交易型开放式证券投资基金发起式联接基金,中信证券股份有限公司,中信建投证券股份有限公司,中国银河证券股份有限公司,方正证券股份有限公司,海通证券股份有限公司,陈焕广,杭州瑞峰投资管理有限公司,华泰证券股份有限公司,周瑾,王益新</t>
  </si>
  <si>
    <t>国泰君安证券股份有限公司-天弘上海金交易型开放式证券投资基金发起式联接基金,中国银河证券股份有限公司,方正证券股份有限公司,中信证券股份有限公司,中信建投证券股份有限公司,海通证券股份有限公司,华泰证券股份有限公司,张晶,王益新,KIMDONGKYO</t>
  </si>
  <si>
    <t>国泰君安证券股份有限公司-天弘上海金交易型开放式证券投资基金发起式联接基金</t>
  </si>
  <si>
    <t>陈焕广</t>
  </si>
  <si>
    <t>周瑾</t>
  </si>
  <si>
    <t>张晶</t>
  </si>
  <si>
    <t>王益新</t>
  </si>
  <si>
    <t>KIMDONGKYO</t>
  </si>
  <si>
    <t>159831.SZ</t>
  </si>
  <si>
    <t>上海金ETF基金</t>
  </si>
  <si>
    <t>嘉实上海金交易型开放式证券投资基金发起式联接基金,招商证券股份有限公司,中信建投证券股份有限公司,方正证券股份有限公司,中信证券股份有限公司,王亮,广发证券股份有限公司,杭州瑞峰投资管理有限公司,华泰证券股份有限公司,中国银河证券股份有限公司,余颖华</t>
  </si>
  <si>
    <t>嘉实上海金交易型开放式证券投资基金发起式联接基金,中国银河证券股份有限公司,中信证券股份有限公司,中信建投证券股份有限公司,招商证券股份有限公司,华泰证券股份有限公司,方正证券股份有限公司,广发证券股份有限公司,陈建新,润英蓝地计量检测(上海)有限公司,童裕军</t>
  </si>
  <si>
    <t>嘉实上海金交易型开放式证券投资基金发起式联接基金</t>
  </si>
  <si>
    <t>王亮</t>
  </si>
  <si>
    <t>陈建新</t>
  </si>
  <si>
    <t>润英蓝地计量检测(上海)有限公司</t>
  </si>
  <si>
    <t>159834.SZ</t>
  </si>
  <si>
    <t>金ETF</t>
  </si>
  <si>
    <t>中国工商银行股份有限公司-南方上海金交易型开放式证券投资基金发起式联接基金,中信建投证券股份有限公司,中信证券股份有限公司,申万宏源证券有限公司,中国银河证券股份有限公司,海通证券股份有限公司,吴瞻明,张迪,华泰证券股份有限公司,杭州瑞峰投资管理有限公司,孙明强</t>
  </si>
  <si>
    <t>中国银河证券股份有限公司,中信证券股份有限公司,中信建投证券股份有限公司,申万宏源证券有限公司,张迪,海通证券股份有限公司,吴瞻明,华泰证券股份有限公司,邓观荣,李平</t>
  </si>
  <si>
    <t>中国工商银行股份有限公司-南方上海金交易型开放式证券投资基金发起式联接基金</t>
  </si>
  <si>
    <t>吴瞻明</t>
  </si>
  <si>
    <t>张迪</t>
  </si>
  <si>
    <t>邓观荣</t>
  </si>
  <si>
    <t>李平</t>
  </si>
  <si>
    <t>159934.SZ</t>
  </si>
  <si>
    <t>黄金ETF</t>
  </si>
  <si>
    <t>中国工商银行股份有限公司-易方达黄金交易型开放式证券投资基金联接基金,桥水(中国)投资管理有限公司-桥水全天候增强型中国私募证券投资基金三号,李清,尹晶飞,国信证券-工商银行-国信证券工银安盈优享1号集合资产管理计划,BARCLAYSBANKPLC,桥水(中国)投资管理有限公司-桥水全天候增强型中国私募证券投资基金二号,桥水(中国)投资管理有限公司-桥水全天候增强型中国私募证券投资基金一号,深圳市龙岗区雷石瑞鸿股权投资管理合伙企业(有限合伙),沙海飞,朱江伦</t>
  </si>
  <si>
    <t>中国工商银行股份有限公司-易方达黄金交易型开放式证券投资基金联接基金,桥水(中国)投资管理有限公司-桥水全天候增强型中国私募证券投资基金三号,李清,桥水(中国)投资管理有限公司-桥水全天候增强型中国私募证券投资基金二号,桥水(中国)投资管理有限公司-桥水全天候增强型中国私募证券投资基金一号,胡国纬,陈晨,郭啸天,华泰证券资管-工商银行-华泰鹏泰3号集合资产管理计划,朱新松,李祥珍</t>
  </si>
  <si>
    <t>中国工商银行股份有限公司-易方达黄金交易型开放式证券投资基金联接基金</t>
  </si>
  <si>
    <t>桥水(中国)投资管理有限公司-桥水全天候增强型中国私募证券投资基金三号</t>
  </si>
  <si>
    <t>李清</t>
  </si>
  <si>
    <t>尹晶飞</t>
  </si>
  <si>
    <t>桥水(中国)投资管理有限公司-桥水全天候增强型中国私募证券投资基金二号</t>
  </si>
  <si>
    <t>桥水(中国)投资管理有限公司-桥水全天候增强型中国私募证券投资基金一号</t>
  </si>
  <si>
    <t>深圳市龙岗区雷石瑞鸿股权投资管理合伙企业(有限合伙)</t>
  </si>
  <si>
    <t>沙海飞</t>
  </si>
  <si>
    <t>胡国纬</t>
  </si>
  <si>
    <t>陈晨</t>
  </si>
  <si>
    <t>郭啸天</t>
  </si>
  <si>
    <t>朱新松</t>
  </si>
  <si>
    <t>159937.SZ</t>
  </si>
  <si>
    <t>黄金ETF基金</t>
  </si>
  <si>
    <t>中国银行股份有限公司-博时黄金交易型开放式证券投资基金联接基金,桥水(中国)投资管理有限公司-桥水全天候增强型中国私募证券投资基金三号,桥水(中国)投资管理有限公司-桥水全天候增强型中国私募证券投资基金一号,华泰证券资管-工商银行-华泰证券工商银行1号集合资产管理计划,桥水(中国)投资管理有限公司-桥水全天候增强型中国私募证券投资基金二号,上海东证期货-工商银行-东证工银量化宏观配置3号资产管理计划,华润深国投信托有限公司-华润信托·瑞坤5号集合资金信托计划,招银理财有限责任公司-招银理财招智睿远平衡三十五期(三年封闭)混合类理财计划,招银理财有限责任公司-招银理财招智睿远积极(一年持有)混合类理财计划,招商证券股份有限公司,BARCLAYSBANKPLC</t>
  </si>
  <si>
    <t>中国银行股份有限公司-博时黄金交易型开放式证券投资基金联接基金,桥水(中国)投资管理有限公司-桥水全天候增强型中国私募证券投资基金三号,上海东证期货-工商银行-东证工银量化宏观配置3号资产管理计划,桥水(中国)投资管理有限公司-桥水全天候增强型中国私募证券投资基金一号,桥水(中国)投资管理有限公司-桥水全天候增强型中国私募证券投资基金二号,华润深国投信托有限公司-华润信托·瑞坤5号集合资金信托计划,上海鹤禧私募基金管理有限公司-鹤禧玉汝于成二期私募证券投资基金,招商证券股份有限公司,博时基金-民生银行-博时基金长赢2号集合资产管理计划,BARCLAYSBANKPLC</t>
  </si>
  <si>
    <t>中国银行股份有限公司-博时黄金交易型开放式证券投资基金联接基金</t>
  </si>
  <si>
    <t>华泰证券资管-工商银行-华泰证券工商银行1号集合资产管理计划</t>
  </si>
  <si>
    <t>上海东证期货-工商银行-东证工银量化宏观配置3号资产管理计划</t>
  </si>
  <si>
    <t>华润深国投信托有限公司-华润信托·瑞坤5号集合资金信托计划</t>
  </si>
  <si>
    <t>招银理财有限责任公司-招银理财招智睿远平衡三十五期(三年封闭)混合类理财计划</t>
  </si>
  <si>
    <t>招银理财有限责任公司-招银理财招智睿远积极(一年持有)混合类理财计划</t>
  </si>
  <si>
    <t>上海鹤禧私募基金管理有限公司-鹤禧玉汝于成二期私募证券投资基金</t>
  </si>
  <si>
    <t>159980.SZ</t>
  </si>
  <si>
    <t>有色ETF</t>
  </si>
  <si>
    <t>中国农业银行股份有限公司-大成有色金属期货交易型开放式指数证券投资基金联接基金,上海展弘投资管理有限公司-展弘稳泰套利运作1号私募证券投资基金,上海国际信托有限公司-上海信托添越睿银1号集合资金信托计划,BARCLAYSBANKPLC,物产中大期货有限公司,上海伴兴实业发展有限公司,苏州创元和赢资本管理有限公司,上海展弘投资管理有限公司-展弘优选套利运作1号私募证券投资基金,上海展弘投资管理有限公司-展弘量化套利1号私募证券投资基金,国金证券股份有限公司,国信证券-工商银行-国信证券工银安盈优享1号集合资产管理计划</t>
  </si>
  <si>
    <t>中国农业银行股份有限公司-大成有色金属期货交易型开放式指数证券投资基金联接基金,招商证券股份有限公司,苏州创元和赢资本管理有限公司,华泰证券股份有限公司,张冬燕,中信证券股份有限公司,哈尔滨银行股份有限公司-丁香花理财睿赢,梅文娟,徐晓,辛华兰,景俊康</t>
  </si>
  <si>
    <t>中国农业银行股份有限公司-大成有色金属期货交易型开放式指数证券投资基金联接基金</t>
  </si>
  <si>
    <t>上海展弘投资管理有限公司-展弘稳泰套利运作1号私募证券投资基金</t>
  </si>
  <si>
    <t>物产中大期货有限公司</t>
  </si>
  <si>
    <t>上海伴兴实业发展有限公司</t>
  </si>
  <si>
    <t>苏州创元和赢资本管理有限公司</t>
  </si>
  <si>
    <t>上海展弘投资管理有限公司-展弘优选套利运作1号私募证券投资基金</t>
  </si>
  <si>
    <t>上海展弘投资管理有限公司-展弘量化套利1号私募证券投资基金</t>
  </si>
  <si>
    <t>张冬燕</t>
  </si>
  <si>
    <t>哈尔滨银行股份有限公司-丁香花理财睿赢</t>
  </si>
  <si>
    <t>梅文娟</t>
  </si>
  <si>
    <t>徐晓</t>
  </si>
  <si>
    <t>辛华兰</t>
  </si>
  <si>
    <t>159981.SZ</t>
  </si>
  <si>
    <t>能源化工ETF</t>
  </si>
  <si>
    <t>建信易盛郑商所能源化工期货交易型开放式指数证券投资基金发起式联接基金,博时基金-中电科投资控股有限公司-博时基金科赢1号单一资产管理计划,方正证券股份有限公司,广州博牛私募证券投资管理有限公司-博牛资产轮动量化1号私募证券投资基金,陆家嘴国际信托有限公司,上海宁苑资产管理有限公司-宁苑沛华二号私募证券投资基金,上海东证期货-工商银行-东证期货工银慧享二号集合资产管理计划,朱长生,招商银行股份有限公司-南方富瑞稳健养老目标一年持有期混合型基金中基金(FOF),上海七象私募基金管理有限公司-七象智臻1号私募证券投资基金,中信证券股份有限公司</t>
  </si>
  <si>
    <t>建信易盛郑商所能源化工期货交易型开放式指数证券投资基金发起式联接基金,中信期货有限公司-中信期货工银量化宏观配置2号资产管理计划,星月泓华私募基金管理(海南)有限公司-星月泓华闪电1号私募证券投资基金,何肖琴,王培利,上海七象私募基金管理有限公司-七象智臻1号私募证券投资基金,江苏江南农村商业银行股份有限公司-锦富G2112期01,张炜,陈浩钧,刘英华,中信证券股份有限公司</t>
  </si>
  <si>
    <t>建信易盛郑商所能源化工期货交易型开放式指数证券投资基金发起式联接基金</t>
  </si>
  <si>
    <t>博时基金-中电科投资控股有限公司-博时基金科赢1号单一资产管理计划</t>
  </si>
  <si>
    <t>广州博牛私募证券投资管理有限公司-博牛资产轮动量化1号私募证券投资基金</t>
  </si>
  <si>
    <t>上海宁苑资产管理有限公司-宁苑沛华二号私募证券投资基金</t>
  </si>
  <si>
    <t>朱长生</t>
  </si>
  <si>
    <t>招商银行股份有限公司-南方富瑞稳健养老目标一年持有期混合型基金中基金(FOF)</t>
  </si>
  <si>
    <t>上海七象私募基金管理有限公司-七象智臻1号私募证券投资基金</t>
  </si>
  <si>
    <t>星月泓华私募基金管理(海南)有限公司-星月泓华闪电1号私募证券投资基金</t>
  </si>
  <si>
    <t>何肖琴</t>
  </si>
  <si>
    <t>王培利</t>
  </si>
  <si>
    <t>江苏江南农村商业银行股份有限公司-锦富G2112期01</t>
  </si>
  <si>
    <t>张炜</t>
  </si>
  <si>
    <t>陈浩钧</t>
  </si>
  <si>
    <t>刘英华</t>
  </si>
  <si>
    <t>159985.SZ</t>
  </si>
  <si>
    <t>豆粕ETF</t>
  </si>
  <si>
    <t>中国建设银行股份有限公司-华夏饲料豆粕期货交易型开放式证券投资基金发起式联接基金,上海浦东发展银行股份有限公司-南方富誉稳健养老目标一年持有期混合型基金中基金(FOF),永安国富资产管理有限公司-永安国富-稳健9号私募证券投资基金,肖国平,BARCLAYSBANKPLC,招商银行股份有限公司-南方富瑞稳健养老目标一年持有期混合型基金中基金(FOF),国金证券股份有限公司,陆家嘴国际信托有限公司,永安国富资产管理有限公司-永安国富-稳健5号私募投资基金,永安国富资产管理有限公司-永安国富-稳健8号私募基金,中信证券股份有限公司</t>
  </si>
  <si>
    <t>中国建设银行股份有限公司-华夏饲料豆粕期货交易型开放式证券投资基金发起式联接基金,中国农业银行股份有限公司-建信优享稳健养老目标一年持有期混合型基金中基金(FOF),北京源晖投资管理有限公司-源晖量化中性12号私募证券投资基金,董培,北京冲和资产管理有限公司-冲和资产轮动一号私募证券投资基金,苏州创元和赢资本管理有限公司,北京涌泉私募基金管理有限公司-涌泉灵活配置一号私募证券投资基金,中国民生银行股份有限公司-建信龙祥稳进6个月持有期混合型基金中基金(FOF),上海恬昱投资有限公司-恬昱ETF量化一号私募证券投资基金,兴业证券股份有限公司,中信证券股份有限公司</t>
  </si>
  <si>
    <t>中国建设银行股份有限公司-华夏饲料豆粕期货交易型开放式证券投资基金发起式联接基金</t>
  </si>
  <si>
    <t>上海浦东发展银行股份有限公司-南方富誉稳健养老目标一年持有期混合型基金中基金(FOF)</t>
  </si>
  <si>
    <t>肖国平</t>
  </si>
  <si>
    <t>永安国富资产管理有限公司-永安国富-稳健5号私募投资基金</t>
  </si>
  <si>
    <t>永安国富资产管理有限公司-永安国富-稳健8号私募基金</t>
  </si>
  <si>
    <t>中国农业银行股份有限公司-建信优享稳健养老目标一年持有期混合型基金中基金(FOF)</t>
  </si>
  <si>
    <t>北京源晖投资管理有限公司-源晖量化中性12号私募证券投资基金</t>
  </si>
  <si>
    <t>董培</t>
  </si>
  <si>
    <t>北京冲和资产管理有限公司-冲和资产轮动一号私募证券投资基金</t>
  </si>
  <si>
    <t>北京涌泉私募基金管理有限公司-涌泉灵活配置一号私募证券投资基金</t>
  </si>
  <si>
    <t>中国民生银行股份有限公司-建信龙祥稳进6个月持有期混合型基金中基金(FOF)</t>
  </si>
  <si>
    <t>518600.SH</t>
  </si>
  <si>
    <t>广发上海金交易型开放式证券投资基金联接基金,广发证券股份有限公司,孟爱娜,中国银河证券股份有限公司,廖亚平,王建华,华泰证券股份有限公司,陈志,曹秀春,刘宝军,李昌信</t>
  </si>
  <si>
    <t>广发上海金交易型开放式证券投资基金联接基金,中国银河证券股份有限公司,BARCLAYSBANKPLC,广发证券股份有限公司,安景晖,刘友碧,薛驰,华泰证券股份有限公司,王建华,简街香港有限公司-简街亚洲贸易有限责任公司(RQFII),陈志</t>
  </si>
  <si>
    <t>广发上海金交易型开放式证券投资基金联接基金</t>
  </si>
  <si>
    <t>孟爱娜</t>
  </si>
  <si>
    <t>廖亚平</t>
  </si>
  <si>
    <t>王建华</t>
  </si>
  <si>
    <t>陈志</t>
  </si>
  <si>
    <t>曹秀春</t>
  </si>
  <si>
    <t>刘宝军</t>
  </si>
  <si>
    <t>安景晖</t>
  </si>
  <si>
    <t>薛驰</t>
  </si>
  <si>
    <t>简街香港有限公司-简街亚洲贸易有限责任公司(RQFII)</t>
  </si>
  <si>
    <t>518660.SH</t>
  </si>
  <si>
    <t>中国农业银行股份有限公司-工银瑞信黄金交易型开放式证券投资基金联接基金,中信建投证券股份有限公司,中信证券股份有限公司,申万宏源证券有限公司,杨威,张星,安景晖,中国银河证券股份有限公司,杨立芬,广发证券股份有限公司,谭凌月</t>
  </si>
  <si>
    <t>中国农业银行股份有限公司-工银瑞信黄金交易型开放式证券投资基金联接基金,华天喜,中信建投证券股份有限公司,上海展弘投资管理有限公司-展弘稳进1号私募证券投资基金,杨威,张星,广发证券股份有限公司,申万宏源证券有限公司,中信证券股份有限公司,中国银河证券股份有限公司,詹菊香</t>
  </si>
  <si>
    <t>中国农业银行股份有限公司-工银瑞信黄金交易型开放式证券投资基金联接基金</t>
  </si>
  <si>
    <t>杨威</t>
  </si>
  <si>
    <t>张星</t>
  </si>
  <si>
    <t>杨立芬</t>
  </si>
  <si>
    <t>华天喜</t>
  </si>
  <si>
    <t>上海展弘投资管理有限公司-展弘稳进1号私募证券投资基金</t>
  </si>
  <si>
    <t>518680.SH</t>
  </si>
  <si>
    <t>富国上海金交易型开放式证券投资基金联接基金,招银理财有限责任公司-招银理财招智睿远平衡(尊享)1期30月封闭混合类理财计,招银理财有限责任公司-招银理财招智睿远平衡(安盈优选)五十八期(三年封闭)混合,招银理财有限责任公司-招银理财招智睿远平衡四十一期(三年封闭)混合类理财计划,招银理财有限责任公司-招银理财招智睿远平衡三十四期(三年封闭)混合类理财计划,招银理财有限责任公司-招银理财招智睿远平衡三十五期(三年封闭)混合类理财计划,招银理财有限责任公司-招银理财招智金益(平衡)浦江系列6号混合类理财计划,招银理财有限责任公司-招银理财招智睿远平衡六十一期(三年封闭)混合类理财计划,招银理财有限责任公司-招银理财招智睿远积极(一年持有)混合类理财计划,中信证券股份有限公司,招银理财有限责任公司-招银理财招智泓瑞多资产FOF平衡日开三号混合类理财计划</t>
  </si>
  <si>
    <t>富国上海金交易型开放式证券投资基金联接基金,中信证券股份有限公司,中国银行股份有限公司-嘉实养老目标日期2050五年持有期混合型发起式基金中基金(,中国银行股份有限公司-嘉实养老目标日期2040五年持有期混合型发起式基金中基金(,招银理财有限责任公司-招银理财招智睿和稳健(安盈优选)(尊享)2年封闭1号混,BARCLAYSBANKPLC,张彦伟,申万宏源证券有限公司,简街香港有限公司-简街亚洲贸易有限责任公司(RQFII),中国建设银行股份有限公司-民生加银卓越配置6个月持有期混合型基金中基金(FOF,招商银行股份有限公司-民生加银稳健配置9个月持有期混合型基金中基金(FOF)</t>
  </si>
  <si>
    <t>富国上海金交易型开放式证券投资基金联接基金</t>
  </si>
  <si>
    <t>招银理财有限责任公司-招银理财招智睿远平衡(尊享)1期30月封闭混合类理财计</t>
  </si>
  <si>
    <t>招银理财有限责任公司-招银理财招智睿远平衡(安盈优选)五十八期(三年封闭)混合</t>
  </si>
  <si>
    <t>招银理财有限责任公司-招银理财招智睿远平衡四十一期(三年封闭)混合类理财计划</t>
  </si>
  <si>
    <t>招银理财有限责任公司-招银理财招智睿远平衡三十四期(三年封闭)混合类理财计划</t>
  </si>
  <si>
    <t>招银理财有限责任公司-招银理财招智金益(平衡)浦江系列6号混合类理财计划</t>
  </si>
  <si>
    <t>招银理财有限责任公司-招银理财招智睿远平衡六十一期(三年封闭)混合类理财计划</t>
  </si>
  <si>
    <t>中国银行股份有限公司-嘉实养老目标日期2050五年持有期混合型发起式基金中基金(</t>
  </si>
  <si>
    <t>中国银行股份有限公司-嘉实养老目标日期2040五年持有期混合型发起式基金中基金(</t>
  </si>
  <si>
    <t>招银理财有限责任公司-招银理财招智睿和稳健(安盈优选)(尊享)2年封闭1号混</t>
  </si>
  <si>
    <t>张彦伟</t>
  </si>
  <si>
    <t>中国建设银行股份有限公司-民生加银卓越配置6个月持有期混合型基金中基金(FOF</t>
  </si>
  <si>
    <t>518800.SH</t>
  </si>
  <si>
    <t>国泰黄金交易型开放式证券投资基金联接基金,国泰君安证券股份有限公司,中信证券股份有限公司(做市)转融通担保证券明细账户,中国银河证券股份有限公司,BARCLAYSBANKPLC,招银理财有限责任公司-招银理财招智睿远平衡(尊享)1期30月封闭混合类理财计划,方正证券股份有限公司,广发证券股份有限公司,招商证券股份有限公司,中国建设银行股份有限公司-前海开源裕泽定期开放混合型基金中基金(FOF),东方证券股份有限公司</t>
  </si>
  <si>
    <t>国泰黄金交易型开放式证券投资基金联接基金,中国银河证券股份有限公司,国泰君安证券股份有限公司,中信证券股份有限公司(做市)转融通担保证券明细账户,钱伟敏,招商证券股份有限公司,建信信托有限责任公司-建信信托-海川配置稳赢型4号固定收益类集合资金信托计划,王治平,东方证券股份有限公司,广发证券股份有限公司,建信信托有限责任公司-建信信托-海川配置稳赢型1号固定收益型集合资金信托计划</t>
  </si>
  <si>
    <t>国泰黄金交易型开放式证券投资基金联接基金</t>
  </si>
  <si>
    <t>中信证券股份有限公司(做市)转融通担保证券明细账户</t>
  </si>
  <si>
    <t>招银理财有限责任公司-招银理财招智睿远平衡(尊享)1期30月封闭混合类理财计划</t>
  </si>
  <si>
    <t>中国建设银行股份有限公司-前海开源裕泽定期开放混合型基金中基金(FOF)</t>
  </si>
  <si>
    <t>钱伟敏</t>
  </si>
  <si>
    <t>建信信托有限责任公司-建信信托-海川配置稳赢型4号固定收益类集合资金信托计划</t>
  </si>
  <si>
    <t>王治平</t>
  </si>
  <si>
    <t>518850.SH</t>
  </si>
  <si>
    <t>黄金ETF华夏</t>
  </si>
  <si>
    <t>中国建设银行股份有限公司-华夏黄金交易型开放式证券投资基金发起式联接基金,中信证券股份有限公司,中信建投证券股份有限公司,方正证券股份有限公司,中国光大银行股份有限公司-华夏聚泓优选一年持有期混合型基金中基金(FOF),BARCLAYSBANKPLC,中信银行股份有限公司-华夏聚信一年持有期混合型基金中基金(FOF),中国银行股份有限公司-嘉实养老目标日期2050五年持有期混合型发起式基金中基金(FOF),吴大敏,中国银行股份有限公司-嘉实养老目标日期2040五年持有期混合型发起式基金中基金(FOF),广发证券股份有限公司</t>
  </si>
  <si>
    <t>中国建设银行股份有限公司-华夏黄金交易型开放式证券投资基金发起式联接基金,方正证券股份有限公司,中信建投证券股份有限公司,申万宏源证券有限公司,李红,广发证券股份有限公司,BARCLAYSBANKPLC,林书杰,华泰证券股份有限公司,裴莹莹,丁敏哲</t>
  </si>
  <si>
    <t>中国建设银行股份有限公司-华夏黄金交易型开放式证券投资基金发起式联接基金</t>
  </si>
  <si>
    <t>中国光大银行股份有限公司-华夏聚泓优选一年持有期混合型基金中基金(FOF)</t>
  </si>
  <si>
    <t>中信银行股份有限公司-华夏聚信一年持有期混合型基金中基金(FOF)</t>
  </si>
  <si>
    <t>吴大敏</t>
  </si>
  <si>
    <t>李红</t>
  </si>
  <si>
    <t>林书杰</t>
  </si>
  <si>
    <t>裴莹莹</t>
  </si>
  <si>
    <t>518860.SH</t>
  </si>
  <si>
    <t>黄金ETFAU</t>
  </si>
  <si>
    <t>建信上海金交易型开放式证券投资基金联接基金,中信证券股份有限公司,楼戈飞,陈清,刘元,关华,丛瑞娟,王靖,刘燕,林海江,曹静霞</t>
  </si>
  <si>
    <t>建信上海金交易型开放式证券投资基金联接基金,中信证券股份有限公司,王益新,中国国际金融股份有限公司,刘元,雷静霞,关华,王靖,刘燕,林海江,陈啸月</t>
  </si>
  <si>
    <t>建信上海金交易型开放式证券投资基金联接基金</t>
  </si>
  <si>
    <t>楼戈飞</t>
  </si>
  <si>
    <t>陈清</t>
  </si>
  <si>
    <t>刘元</t>
  </si>
  <si>
    <t>关华</t>
  </si>
  <si>
    <t>丛瑞娟</t>
  </si>
  <si>
    <t>王靖</t>
  </si>
  <si>
    <t>刘燕</t>
  </si>
  <si>
    <t>雷静霞</t>
  </si>
  <si>
    <t>518880.SH</t>
  </si>
  <si>
    <t>中国建设银行股份有限公司-华安易富黄金交易型开放式证券投资基金联接基金,中信证券股份有限公司,桥水(中国)投资管理有限公司-桥水全天候增强型中国私募证券投资基金三号,中信证券-写意人生-幸福成长1号信托计划-中信证券写意人生-幸福成长1号单一,招银理财有限责任公司-招银理财招智睿和稳健(安盈优选)360天持有1号混合类理,杨轩,华泰证券资管-工商银行-华泰证券工商银行1号集合资产管理计划,招银理财有限责任公司-招银理财招智睿远平衡(尊享)1期30月封闭混合类理财计划,黄秋元,王治平,BARCLAYSBANKPLC</t>
  </si>
  <si>
    <t>中国建设银行股份有限公司-华安易富黄金交易型开放式证券投资基金联接基金,中信证券股份有限公司,桥水(中国)投资管理有限公司-桥水全天候增强型中国私募证券投资基金三号,国信证券-工商银行-国信证券工银安盈优享1号集合资产管理计划,王治平,桥水(中国)投资管理有限公司-桥水全天候增强型中国私募证券投资基金二号,中国工商银行股份有限公司-兴全优选进取三个月持有期混合型基金中基金(FOF),代奇,高坤,中国对外经济贸易信托有限公司-外贸信托·锐进16期中欧瑞博证券投资集合资金信托,华泰证券资管-工商银行-华泰证券工商银行1号集合资产管理计划</t>
  </si>
  <si>
    <t>中国建设银行股份有限公司-华安易富黄金交易型开放式证券投资基金联接基金</t>
  </si>
  <si>
    <t>中信证券-写意人生-幸福成长1号信托计划-中信证券写意人生-幸福成长1号单一</t>
  </si>
  <si>
    <t>招银理财有限责任公司-招银理财招智睿和稳健(安盈优选)360天持有1号混合类理</t>
  </si>
  <si>
    <t>杨轩</t>
  </si>
  <si>
    <t>黄秋元</t>
  </si>
  <si>
    <t>代奇</t>
  </si>
  <si>
    <t>高坤</t>
  </si>
  <si>
    <t>中国对外经济贸易信托有限公司-外贸信托·锐进16期中欧瑞博证券投资集合资金信托</t>
  </si>
  <si>
    <t>518890.SH</t>
  </si>
  <si>
    <t>中银上海金ETF</t>
  </si>
  <si>
    <t>招商银行股份有限公司-中银上海金交易型开放式证券投资基金联接基金,中信证券股份有限公司,广发证券股份有限公司,申万宏源证券有限公司(招赢通),华泰证券股份有限公司,张爱国,TANWAIMUN,马亚杰,张毅恒,唐胜意,吴欣怡</t>
  </si>
  <si>
    <t>招商银行股份有限公司-中银上海金交易型开放式证券投资基金联接基金,中信证券股份有限公司,孟爱娜,上海展弘投资管理有限公司-展弘稳进1号私募证券投资基金,华泰证券股份有限公司,申万宏源证券有限公司(招赢通),张爱国,邴政,广发证券股份有限公司,TANWAIMUN,马亚杰</t>
  </si>
  <si>
    <t>招商银行股份有限公司-中银上海金交易型开放式证券投资基金联接基金</t>
  </si>
  <si>
    <t>张爱国</t>
  </si>
  <si>
    <t>TANWAIMUN</t>
  </si>
  <si>
    <t>马亚杰</t>
  </si>
  <si>
    <t>张毅恒</t>
  </si>
  <si>
    <t>唐胜意</t>
  </si>
  <si>
    <t>邴政</t>
  </si>
  <si>
    <t>159511.SZ</t>
  </si>
  <si>
    <t>159546.SZ</t>
  </si>
  <si>
    <t>159586.SZ</t>
  </si>
  <si>
    <t>159611.SZ</t>
  </si>
  <si>
    <t>电力ETF</t>
  </si>
  <si>
    <t>159662.SZ</t>
  </si>
  <si>
    <t>159666.SZ</t>
  </si>
  <si>
    <t>159672.SZ</t>
  </si>
  <si>
    <t>159689.SZ</t>
  </si>
  <si>
    <t>159707.SZ</t>
  </si>
  <si>
    <t>159797.SZ</t>
  </si>
  <si>
    <t>159841.SZ</t>
  </si>
  <si>
    <t>159842.SZ</t>
  </si>
  <si>
    <t>159848.SZ</t>
  </si>
  <si>
    <t>159883.SZ</t>
  </si>
  <si>
    <t>159887.SZ</t>
  </si>
  <si>
    <t>159898.SZ</t>
  </si>
  <si>
    <t>159928.SZ</t>
  </si>
  <si>
    <t>159929.SZ</t>
  </si>
  <si>
    <t>159930.SZ</t>
  </si>
  <si>
    <t>中国工商银行股份有限公司-汇添富聚焦价值成长三个月持有期混合型基金中基金(FOF),中国建设银行股份有限公司-汇添富积极投资核心优势三个月持有期混合型基金中基金(FOF),泰康资产丰选FOF4号股票型养老金产品-中国工商银行股份有限公司,华泰证券股份有限公司,创金合信基金-平安银行-创金合信金石1号集合资产管理计划,陆家嘴国际信托有限公司,招商证券股份有限公司,中信保诚人寿保险有限公司-成长先锋投资账户,中国建设银行股份有限公司-南方养老目标日期2040三年持有期混合型发起式基金中基金(FOF),上海东证期货-工商银行-东证期货工银慧享二号集合资产管理计划</t>
  </si>
  <si>
    <t>中国平安人寿保险股份有限公司-分红-个险分红,泰康人寿保险有限责任公司-分红-个人分红-019L-FH002深,泰康人寿保险有限责任公司-分红-团体分红-019L-FH001深,华泰证券股份有限公司,广发证券股份有限公司,宋淑云,汇添富基金-中原证券股份有限公司-汇添富-添富牛266号单一资产管理计划,招商证券股份有限公司,建银国际(中国)有限公司,中国国际金融股份有限公司</t>
  </si>
  <si>
    <t>中国建设银行股份有限公司-汇添富积极投资核心优势三个月持有期混合型基金中基金(FOF)</t>
  </si>
  <si>
    <t>创金合信基金-平安银行-创金合信金石1号集合资产管理计划</t>
  </si>
  <si>
    <t>宋淑云</t>
  </si>
  <si>
    <t>汇添富基金-中原证券股份有限公司-汇添富-添富牛266号单一资产管理计划</t>
  </si>
  <si>
    <t>建银国际(中国)有限公司</t>
  </si>
  <si>
    <t>159936.SZ</t>
  </si>
  <si>
    <t>159938.SZ</t>
  </si>
  <si>
    <t>159939.SZ</t>
  </si>
  <si>
    <t>159944.SZ</t>
  </si>
  <si>
    <t>159945.SZ</t>
  </si>
  <si>
    <t>能源ETF基金</t>
  </si>
  <si>
    <t>中信建投证券股份有限公司,华泰证券股份有限公司,柯梓淳,海通证券股份有限公司,中国国际金融股份有限公司,广发证券股份有限公司,钱静,东源(天津)股权投资基金管理股份有限公司-东源投资中国成长价值套利增强型1号私募证券投资基金,张红,韩淮</t>
  </si>
  <si>
    <t>招商证券股份有限公司,广发证券股份有限公司,中信建投证券股份有限公司,华泰证券股份有限公司,柯梓淳,海通证券股份有限公司,中国国际金融股份有限公司,上海惠澄资产管理有限公司-惠澄辕驰智行三号私募证券投资基金,权唐,刘辉</t>
  </si>
  <si>
    <t>柯梓淳</t>
  </si>
  <si>
    <t>钱静</t>
  </si>
  <si>
    <t>张红</t>
  </si>
  <si>
    <t>韩淮</t>
  </si>
  <si>
    <t>权唐</t>
  </si>
  <si>
    <t>159996.SZ</t>
  </si>
  <si>
    <t>510200.SH</t>
  </si>
  <si>
    <t>510230.SH</t>
  </si>
  <si>
    <t>510630.SH</t>
  </si>
  <si>
    <t>510660.SH</t>
  </si>
  <si>
    <t>512000.SH</t>
  </si>
  <si>
    <t>512010.SH</t>
  </si>
  <si>
    <t>512200.SH</t>
  </si>
  <si>
    <t>中国人寿保险股份有限公司万能账户(国寿资产受托)</t>
  </si>
  <si>
    <t>512330.SH</t>
  </si>
  <si>
    <t>512400.SH</t>
  </si>
  <si>
    <t>中国工商银行股份有限公司-南方中证申万有色金属交易型开放式指数证券投资基金发起,华夏基金-中央汇金资产管理有限责任公司-华夏基金-汇金资管单一资产管理计划,西部证券股份有限公司,中国人寿保险股份有限公司,中国光大银行股份有限公司-浦银安盛嘉和稳健一年持有期混合型基金中基金(FOF),交通银行股份有限公司-浦银安盛颐和稳健养老目标一年持有期混合型基金中基金(FOF,周磊,中国太平洋人寿保险股份有限公司-分红-个人分红,中银国际证券-中银理财-(7个月)最短持有期固收增强理财产品-中银证券-中银,平安证券-农业银行-平安证券鸿运天成1号FOF集合资产管理计划,上海国际信托有限公司-上海信托添越睿银1号集合资金信托计划</t>
  </si>
  <si>
    <t>中国工商银行股份有限公司-南方中证申万有色金属交易型开放式指数证券投资基金发起,华夏基金-中央汇金资产管理有限责任公司-华夏基金-汇金资管单一资产管理计划,中国人寿保险股份有限公司万能账户(国寿资产受托),中国光大银行股份有限公司-浦银安盛嘉和稳健一年持有期混合型基金中基金(FOF),交通银行股份有限公司-浦银安盛颐和稳健养老目标一年持有期混合型基金中基金(FOF,中国太平洋人寿保险股份有限公司-分红-个人分红,国泰君安证券股份有限公司,博时基金-恒大人寿保险有限公司-分红险-博时基金恒博1号管理人中管理人(MOM,平安证券-农业银行-平安证券鸿运天成1号FOF集合资产管理计划,兴业银行股份有限公司-浦银安盛兴荣稳健一年持有期混合型基金中基金(FOF),广东粤财信托有限公司-粤财信托·粤银3号单一资金信托计划</t>
  </si>
  <si>
    <t>中国工商银行股份有限公司-南方中证申万有色金属交易型开放式指数证券投资基金发起</t>
  </si>
  <si>
    <t>中国光大银行股份有限公司-浦银安盛嘉和稳健一年持有期混合型基金中基金(FOF)</t>
  </si>
  <si>
    <t>交通银行股份有限公司-浦银安盛颐和稳健养老目标一年持有期混合型基金中基金(FOF</t>
  </si>
  <si>
    <t>中国太平洋人寿保险股份有限公司-分红-个人分红</t>
  </si>
  <si>
    <t>中银国际证券-中银理财-(7个月)最短持有期固收增强理财产品-中银证券-中银</t>
  </si>
  <si>
    <t>兴业银行股份有限公司-浦银安盛兴荣稳健一年持有期混合型基金中基金(FOF)</t>
  </si>
  <si>
    <t>512480.SH</t>
  </si>
  <si>
    <t>512570.SH</t>
  </si>
  <si>
    <t>512600.SH</t>
  </si>
  <si>
    <t>512700.SH</t>
  </si>
  <si>
    <t>512730.SH</t>
  </si>
  <si>
    <t>512800.SH</t>
  </si>
  <si>
    <t>512820.SH</t>
  </si>
  <si>
    <t>512880.SH</t>
  </si>
  <si>
    <t>512900.SH</t>
  </si>
  <si>
    <t>515010.SH</t>
  </si>
  <si>
    <t>515020.SH</t>
  </si>
  <si>
    <t>515060.SH</t>
  </si>
  <si>
    <t>515220.SH</t>
  </si>
  <si>
    <t>国泰中证煤炭交易型开放式指数证券投资基金发起式联接基金,中国平安人寿保险股份有限公司-分红-个险分红,中国平安人寿保险股份有限公司-自有资金,平安证券-农业银行-平安证券鸿运天成1号FOF集合资产管理计划,华夏基金-中央汇金资产管理有限责任公司-华夏基金-汇金资管单一资产管理计划,中信保诚人寿保险有限公司-稳健配置投资账户,光大证券-光大银行-光大阳光基中宝(阳光2号二期)集合资产管,香港中央结算有限公司,光大理财有限责任公司-阳光金36M增利尊享3号,首创证券股份有限公司,陆家嘴国际信托有限公司</t>
  </si>
  <si>
    <t>国泰中证煤炭交易型开放式指数证券投资基金发起式联接基金,中国平安人寿保险股份有限公司-分红-个险分红,中国平安人寿保险股份有限公司-自有资金,中信保诚人寿保险有限公司-稳健配置投资账户,交通银行股份有限公司-浦银安盛颐和稳健养老目标一年持有期混合型基金中基金(FOF),中国光大银行股份有限公司-浦银安盛嘉和稳健一年持有期混合型基金中基金(FOF),中国平安人寿保险股份有限公司-万能-个险万能,博时基金-恒大人寿保险有限公司-分红险-博时基金恒博1号管理人中管理人(MOM),陆家嘴国泰人寿保险有限责任公司-传统保险产品,平安证券-农业银行-平安证券鸿运天成1号FOF集合资产管理计划,兴业银行股份有限公司-浦银安盛兴荣稳健一年持有期混合型基金中基金(FOF)</t>
  </si>
  <si>
    <t>国泰中证煤炭交易型开放式指数证券投资基金发起式联接基金</t>
  </si>
  <si>
    <t>中信保诚人寿保险有限公司-稳健配置投资账户</t>
  </si>
  <si>
    <t>光大证券-光大银行-光大阳光基中宝(阳光2号二期)集合资产管</t>
  </si>
  <si>
    <t>光大理财有限责任公司-阳光金36M增利尊享3号</t>
  </si>
  <si>
    <t>交通银行股份有限公司-浦银安盛颐和稳健养老目标一年持有期混合型基金中基金(FOF)</t>
  </si>
  <si>
    <t>515280.SH</t>
  </si>
  <si>
    <t>515290.SH</t>
  </si>
  <si>
    <t>515560.SH</t>
  </si>
  <si>
    <t>515850.SH</t>
  </si>
  <si>
    <t>516200.SH</t>
  </si>
  <si>
    <t>516210.SH</t>
  </si>
  <si>
    <t>516310.SH</t>
  </si>
  <si>
    <t>516900.SH</t>
  </si>
  <si>
    <t>516970.SH</t>
  </si>
  <si>
    <t>517380.SH</t>
  </si>
  <si>
    <t>517990.SH</t>
  </si>
  <si>
    <t>560090.SH</t>
  </si>
  <si>
    <t>560580.SH</t>
  </si>
  <si>
    <t>560680.SH</t>
  </si>
  <si>
    <t>560880.SH</t>
  </si>
  <si>
    <t>561010.SH</t>
  </si>
  <si>
    <t>561120.SH</t>
  </si>
  <si>
    <t>561360.SH</t>
  </si>
  <si>
    <t>石油ETF</t>
  </si>
  <si>
    <t>中信建投证券有限责任公司,招商证券股份有限公司,中信证券股份有限公司,王依囡,龙玖元,方辉,李琦,山东鲁商私募(投资)基金管理有限公司-鲁商澧泉五号私募证券投资基金,王浩然,高乃秀</t>
  </si>
  <si>
    <t>王依囡</t>
  </si>
  <si>
    <t>龙玖元</t>
  </si>
  <si>
    <t>方辉</t>
  </si>
  <si>
    <t>李琦</t>
  </si>
  <si>
    <t>山东鲁商私募(投资)基金管理有限公司-鲁商澧泉五号私募证券投资基金</t>
  </si>
  <si>
    <t>王浩然</t>
  </si>
  <si>
    <t>高乃秀</t>
  </si>
  <si>
    <t>561560.SH</t>
  </si>
  <si>
    <t>华润深国投信托有限公司-华润信托·瑞坤7号集合资金信托计划,中国平安人寿保险股份有限公司-自有资金,天风证券股份有限公司,广发证券股份有限公司,中信证券股份有限公司,汇添富基金-昆仑三十六号证券投资集合资金信托计划-汇添富基金昆仑添富牛1号单,中国国际金融股份有限公司,申万宏源证券有限公司,宁波梅山保税港区凌顶投资管理有限公司-凌顶秩序三号私募证券投资基金,泰康资管-交通银行-泰康资产益泰22号资产管理产品</t>
  </si>
  <si>
    <t>华泰柏瑞中证全指电力公用事业交易型开放式指数证券投资基金发起式联接基金,中意资管-工商银行-中意资产-稳健添利8号资产管理产品,招银理财有限责任公司-招银理财招睿智远稳进三年封闭2号增强型固收类理财计划,中信建投证券股份有限公司,招银理财有限责任公司-招银理财招睿嘉裕日开180天持有期1号增强型固收类理财计,东兴证券股份有限公司,华润深国投信托有限公司-华润信托·瑞坤7号集合资金信托计划,山西证券股份有限公司,中国平安人寿保险股份有限公司-分红-个险分红,中信证券股份有限公司,中国国际金融股份有限公司</t>
  </si>
  <si>
    <t>天风证券股份有限公司</t>
  </si>
  <si>
    <t>汇添富基金-昆仑三十六号证券投资集合资金信托计划-汇添富基金昆仑添富牛1号单</t>
  </si>
  <si>
    <t>宁波梅山保税港区凌顶投资管理有限公司-凌顶秩序三号私募证券投资基金</t>
  </si>
  <si>
    <t>华泰柏瑞中证全指电力公用事业交易型开放式指数证券投资基金发起式联接基金</t>
  </si>
  <si>
    <t>中意资管-工商银行-中意资产-稳健添利8号资产管理产品</t>
  </si>
  <si>
    <t>561700.SH</t>
  </si>
  <si>
    <t>电力ETF基金</t>
  </si>
  <si>
    <t>华泰证券股份有限公司-博时中证全指电力公用事业交易型开放式指数证券投资基金发起式联接基金,华润深国投信托有限公司-华润信托·瑞坤7号集合资金信托计划,招商证券股份有限公司,刘嘉成,中信证券股份有限公司,广发证券股份有限公司,滕天星,朱卫忠,华泰证券股份有限公司,姚政,代德华,邓重余,刘秀琴</t>
  </si>
  <si>
    <t>华泰证券股份有限公司-博时中证全指电力公用事业交易型开放式指数证券投资基金发起式联接基金,华润深国投信托有限公司-华润信托·瑞坤7号集合资金信托计划,招商证券股份有限公司,中信证券股份有限公司,刘嘉成,广发证券股份有限公司,华泰证券股份有限公司,博时基金-招商银行-博时基金汇利1号集合资产管理计划,滕天星,北京宏道投资管理有限公司-观道3号精选私募证券投资基金,北京宏道投资管理有限公司-宏道观道7号精选私募证券投资基金</t>
  </si>
  <si>
    <t>华泰证券股份有限公司-博时中证全指电力公用事业交易型开放式指数证券投资基金发起式联接基金</t>
  </si>
  <si>
    <t>刘嘉成</t>
  </si>
  <si>
    <t>滕天星</t>
  </si>
  <si>
    <t>朱卫忠</t>
  </si>
  <si>
    <t>姚政</t>
  </si>
  <si>
    <t>北京宏道投资管理有限公司-观道3号精选私募证券投资基金</t>
  </si>
  <si>
    <t>562350.SH</t>
  </si>
  <si>
    <t>电力指数ETF</t>
  </si>
  <si>
    <t>方正证券股份有限公司,广发证券股份有限公司,中信建投证券股份有限公司,华泰证券股份有限公司,张彤,刘江,邓诲,王登富,梁文财,李丹,曹蓉玲</t>
  </si>
  <si>
    <t>方正证券股份有限公司,北京平凡私募基金管理有限公司-平凡浩睿私募证券投资基金,华泰证券股份有限公司,中信建投证券股份有限公司,广发证券股份有限公司,刘江,张彤,邓诲,王登富,梁文财</t>
  </si>
  <si>
    <t>张彤</t>
  </si>
  <si>
    <t>邓诲</t>
  </si>
  <si>
    <t>王登富</t>
  </si>
  <si>
    <t>梁文财</t>
  </si>
  <si>
    <t>李丹</t>
  </si>
  <si>
    <t>562560.SH</t>
  </si>
  <si>
    <t>562580.SH</t>
  </si>
  <si>
    <t>562600.SH</t>
  </si>
  <si>
    <t>数据来源：Wind</t>
  </si>
  <si>
    <t>月成交量
[交易日期] 1月前
[单位] (张)股</t>
  </si>
  <si>
    <t>159608.SZ</t>
    <phoneticPr fontId="2" type="noConversion"/>
  </si>
  <si>
    <t>159812.SZ</t>
    <phoneticPr fontId="2" type="noConversion"/>
  </si>
  <si>
    <t>场外简称</t>
    <phoneticPr fontId="2" type="noConversion"/>
  </si>
  <si>
    <r>
      <rPr>
        <sz val="10"/>
        <rFont val="宋体"/>
        <family val="3"/>
        <charset val="134"/>
      </rPr>
      <t>场外</t>
    </r>
    <r>
      <rPr>
        <sz val="10"/>
        <rFont val="Arial"/>
      </rPr>
      <t>ETF</t>
    </r>
    <r>
      <rPr>
        <sz val="10"/>
        <rFont val="宋体"/>
        <family val="3"/>
        <charset val="134"/>
      </rPr>
      <t>代码</t>
    </r>
    <phoneticPr fontId="2" type="noConversion"/>
  </si>
  <si>
    <t>国泰中证畜牧养殖ETF</t>
  </si>
  <si>
    <t>南方中证申万有色金属ETF</t>
  </si>
  <si>
    <t>华夏饲料豆粕期货ETF</t>
  </si>
  <si>
    <t>国泰中证煤炭ETF</t>
  </si>
  <si>
    <t>华安黄金ETF</t>
  </si>
  <si>
    <t>嘉实中证稀有金属主题ETF</t>
  </si>
  <si>
    <t>富国中证农业主题ETF</t>
  </si>
  <si>
    <t>工银瑞信中证稀有金属主题ETF</t>
  </si>
  <si>
    <t>大成有色金属期货ETF</t>
  </si>
  <si>
    <t>嘉实中证稀土产业ETF</t>
  </si>
  <si>
    <t>招商中证畜牧养殖ETF</t>
  </si>
  <si>
    <t>易方达黄金ETF</t>
  </si>
  <si>
    <t>鹏华中证畜牧养殖ETF</t>
  </si>
  <si>
    <t>博时黄金ETF</t>
  </si>
  <si>
    <t>国泰中证钢铁ETF</t>
  </si>
  <si>
    <t>永赢中证沪深港黄金产业股票ETF</t>
  </si>
  <si>
    <t>国泰中证有色金属ETF</t>
  </si>
  <si>
    <t>国泰黄金ETF</t>
  </si>
  <si>
    <t>汇添富中证能源ETF</t>
  </si>
  <si>
    <t>广发中证稀有金属主题ETF</t>
  </si>
  <si>
    <t>工银中证国新央企现代能源ETF</t>
  </si>
  <si>
    <t>富国中证稀土产业ETF</t>
  </si>
  <si>
    <t>富国中证细分化工产业主题ETF</t>
  </si>
  <si>
    <t>华泰柏瑞中证稀土产业ETF</t>
  </si>
  <si>
    <t>富国中证现代物流ETF</t>
  </si>
  <si>
    <t>汇添富中证细分有色金属产业主题ETF</t>
  </si>
  <si>
    <t>万家中证工业有色金属主题ETF</t>
  </si>
  <si>
    <t>易方达中证稀土产业ETF</t>
  </si>
  <si>
    <t>易方达中证现代农业主题ETF</t>
  </si>
  <si>
    <t>国泰中证油气产业ETF</t>
  </si>
  <si>
    <t>建信易盛郑商所能源化工期货ETF</t>
  </si>
  <si>
    <t>华泰柏瑞中证全指电力公用事业ETF</t>
  </si>
  <si>
    <t>银华中证有色金属ETF</t>
  </si>
  <si>
    <t>华夏中证农业主题ETF</t>
  </si>
  <si>
    <t>国泰中证有色金属矿业主题ETF</t>
  </si>
  <si>
    <t>嘉实中证大农业ETF</t>
  </si>
  <si>
    <t>鹏华国证石油天然气ETF</t>
  </si>
  <si>
    <t>华夏中证沪深港黄金产业股票ETF</t>
  </si>
  <si>
    <t>博时中证全指电力公用事业ETF</t>
  </si>
  <si>
    <t>银华中证细分化工产业主题ETF</t>
  </si>
  <si>
    <t>平安中证畜牧养殖ETF</t>
  </si>
  <si>
    <t>华夏中证细分有色金属产业ETF</t>
  </si>
  <si>
    <t>鹏华国证有色金属行业ETF</t>
  </si>
  <si>
    <t>建信中证农牧主题ETF</t>
  </si>
  <si>
    <t>银华中证全指电力公用事业ETF</t>
  </si>
  <si>
    <t>华宝中证有色金属ETF</t>
  </si>
  <si>
    <t>华泰柏瑞中证有色金属矿业主题ETF</t>
  </si>
  <si>
    <t>广发中证全指能源ETF</t>
  </si>
  <si>
    <t>富国上海金ETF</t>
  </si>
  <si>
    <t>易方达中证石化产业ETF</t>
  </si>
  <si>
    <t>嘉实上海金ETF</t>
  </si>
  <si>
    <t>华富中证稀有金属主题ETF</t>
  </si>
  <si>
    <t>银华中证农业主题ETF</t>
  </si>
  <si>
    <t>华夏黄金ETF</t>
  </si>
  <si>
    <t>天弘上海金ETF</t>
  </si>
  <si>
    <t>南方上海金ETF</t>
  </si>
  <si>
    <t>工银黄金ETF</t>
  </si>
  <si>
    <t>广发上海金ETF</t>
  </si>
  <si>
    <t>华夏中证石化产业ETF</t>
  </si>
  <si>
    <t>招商中证有色金属矿业主题ETF</t>
  </si>
  <si>
    <t>建信上海金ETF</t>
  </si>
  <si>
    <t>前海开源黄金ETF</t>
  </si>
  <si>
    <t>159865.OF</t>
  </si>
  <si>
    <t>512400.OF</t>
  </si>
  <si>
    <t>159985.OF</t>
  </si>
  <si>
    <t>518880.OF</t>
  </si>
  <si>
    <t>562800.OF</t>
  </si>
  <si>
    <t>159825.OF</t>
  </si>
  <si>
    <t>159671.OF</t>
  </si>
  <si>
    <t>159980.OF</t>
  </si>
  <si>
    <t>516150.OF</t>
  </si>
  <si>
    <t>516670.OF</t>
  </si>
  <si>
    <t>159934.OF</t>
  </si>
  <si>
    <t>159867.OF</t>
  </si>
  <si>
    <t>159937.OF</t>
  </si>
  <si>
    <t>515210.OF</t>
  </si>
  <si>
    <t>517520.OF</t>
  </si>
  <si>
    <t>159881.OF</t>
  </si>
  <si>
    <t>518800.OF</t>
  </si>
  <si>
    <t>159930.OF</t>
  </si>
  <si>
    <t>159608.OF</t>
  </si>
  <si>
    <t>561260.OF</t>
  </si>
  <si>
    <t>159713.OF</t>
  </si>
  <si>
    <t>516120.OF</t>
  </si>
  <si>
    <t>516780.OF</t>
  </si>
  <si>
    <t>516910.OF</t>
  </si>
  <si>
    <t>159652.OF</t>
  </si>
  <si>
    <t>560860.OF</t>
  </si>
  <si>
    <t>159715.OF</t>
  </si>
  <si>
    <t>562900.OF</t>
  </si>
  <si>
    <t>561360.OF</t>
  </si>
  <si>
    <t>159981.OF</t>
  </si>
  <si>
    <t>561560.OF</t>
  </si>
  <si>
    <t>159871.OF</t>
  </si>
  <si>
    <t>516810.OF</t>
  </si>
  <si>
    <t>561330.OF</t>
  </si>
  <si>
    <t>516550.OF</t>
  </si>
  <si>
    <t>159697.OF</t>
  </si>
  <si>
    <t>159562.OF</t>
  </si>
  <si>
    <t>561700.OF</t>
  </si>
  <si>
    <t>516690.OF</t>
  </si>
  <si>
    <t>516760.OF</t>
  </si>
  <si>
    <t>516650.OF</t>
  </si>
  <si>
    <t>159880.OF</t>
  </si>
  <si>
    <t>159616.OF</t>
  </si>
  <si>
    <t>562350.OF</t>
  </si>
  <si>
    <t>159876.OF</t>
  </si>
  <si>
    <t>159693.OF</t>
  </si>
  <si>
    <t>159945.OF</t>
  </si>
  <si>
    <t>518680.OF</t>
  </si>
  <si>
    <t>516570.OF</t>
  </si>
  <si>
    <t>159831.OF</t>
  </si>
  <si>
    <t>561800.OF</t>
  </si>
  <si>
    <t>159827.OF</t>
  </si>
  <si>
    <t>518850.OF</t>
  </si>
  <si>
    <t>159830.OF</t>
  </si>
  <si>
    <t>159834.OF</t>
  </si>
  <si>
    <t>518660.OF</t>
  </si>
  <si>
    <t>518600.OF</t>
  </si>
  <si>
    <t>159731.OF</t>
  </si>
  <si>
    <t>159690.OF</t>
  </si>
  <si>
    <t>518890.OF</t>
  </si>
  <si>
    <t>518860.OF</t>
  </si>
  <si>
    <t>159812.OF</t>
  </si>
  <si>
    <t>ETF类型</t>
    <phoneticPr fontId="2" type="noConversion"/>
  </si>
  <si>
    <r>
      <rPr>
        <sz val="10"/>
        <rFont val="宋体"/>
        <family val="3"/>
        <charset val="134"/>
      </rPr>
      <t>商品</t>
    </r>
    <r>
      <rPr>
        <sz val="10"/>
        <rFont val="Arial"/>
      </rPr>
      <t>ETF</t>
    </r>
    <phoneticPr fontId="2" type="noConversion"/>
  </si>
  <si>
    <r>
      <rPr>
        <sz val="10"/>
        <rFont val="微软雅黑"/>
        <family val="2"/>
        <charset val="134"/>
      </rPr>
      <t>养殖</t>
    </r>
    <r>
      <rPr>
        <sz val="10"/>
        <rFont val="Arial"/>
        <family val="2"/>
      </rPr>
      <t>ETF</t>
    </r>
    <phoneticPr fontId="2" type="noConversion"/>
  </si>
  <si>
    <t>159865.SZ</t>
    <phoneticPr fontId="2" type="noConversion"/>
  </si>
  <si>
    <r>
      <rPr>
        <sz val="10"/>
        <rFont val="微软雅黑"/>
        <family val="2"/>
        <charset val="134"/>
      </rPr>
      <t>有色金属</t>
    </r>
    <r>
      <rPr>
        <sz val="10"/>
        <rFont val="Arial"/>
        <family val="2"/>
      </rPr>
      <t>ETF</t>
    </r>
    <phoneticPr fontId="2" type="noConversion"/>
  </si>
  <si>
    <t>512400.SH</t>
    <phoneticPr fontId="2" type="noConversion"/>
  </si>
  <si>
    <r>
      <rPr>
        <sz val="10"/>
        <rFont val="微软雅黑"/>
        <family val="2"/>
        <charset val="134"/>
      </rPr>
      <t>煤炭</t>
    </r>
    <r>
      <rPr>
        <sz val="10"/>
        <rFont val="Arial"/>
        <family val="2"/>
      </rPr>
      <t>ETF</t>
    </r>
    <phoneticPr fontId="2" type="noConversion"/>
  </si>
  <si>
    <t>515220.OF</t>
    <phoneticPr fontId="2" type="noConversion"/>
  </si>
  <si>
    <t>159985.SZ</t>
    <phoneticPr fontId="2" type="noConversion"/>
  </si>
  <si>
    <t>518880.SH</t>
    <phoneticPr fontId="2" type="noConversion"/>
  </si>
  <si>
    <t>562800.SH</t>
    <phoneticPr fontId="2" type="noConversion"/>
  </si>
  <si>
    <r>
      <rPr>
        <sz val="10"/>
        <rFont val="微软雅黑"/>
        <family val="2"/>
        <charset val="134"/>
      </rPr>
      <t>矿业</t>
    </r>
    <r>
      <rPr>
        <sz val="10"/>
        <rFont val="Arial"/>
        <family val="2"/>
      </rPr>
      <t>ETF</t>
    </r>
    <phoneticPr fontId="2" type="noConversion"/>
  </si>
  <si>
    <t>159690.SZ</t>
    <phoneticPr fontId="2" type="noConversion"/>
  </si>
  <si>
    <t>金ETF</t>
    <phoneticPr fontId="2" type="noConversion"/>
  </si>
  <si>
    <t>518680.SH</t>
    <phoneticPr fontId="2" type="noConversion"/>
  </si>
  <si>
    <r>
      <rPr>
        <sz val="10"/>
        <rFont val="微软雅黑"/>
        <family val="2"/>
        <charset val="134"/>
      </rPr>
      <t>农业</t>
    </r>
    <r>
      <rPr>
        <sz val="10"/>
        <rFont val="Arial"/>
        <family val="2"/>
      </rPr>
      <t>50ETF</t>
    </r>
    <phoneticPr fontId="2" type="noConversion"/>
  </si>
  <si>
    <t>159934.SZ</t>
    <phoneticPr fontId="2" type="noConversion"/>
  </si>
  <si>
    <t>159867.SZ</t>
    <phoneticPr fontId="2" type="noConversion"/>
  </si>
  <si>
    <t>515210.SH</t>
    <phoneticPr fontId="2" type="noConversion"/>
  </si>
  <si>
    <t>516650.SH</t>
    <phoneticPr fontId="2" type="noConversion"/>
  </si>
  <si>
    <t>159616.SZ</t>
    <phoneticPr fontId="2" type="noConversion"/>
  </si>
  <si>
    <t>区间成交额_x000D_
[起始交易日期] 2024-03-09_x000D_
[截止交易日期] 2024-04-09_x000D_
[单位] 元</t>
  </si>
  <si>
    <t>区间日均换手率_x000D_
[起始交易日期] 2024-03-09_x000D_
[截止交易日期] 2024-04-09_x000D_
[单位] %</t>
  </si>
  <si>
    <t>基金份额变化率_x000D_
[起始交易日期] 2024-03-09_x000D_
[截止交易日期] 2024-04-09_x000D_
[单位] %↓</t>
  </si>
  <si>
    <r>
      <t>2023</t>
    </r>
    <r>
      <rPr>
        <sz val="10"/>
        <rFont val="宋体"/>
        <family val="3"/>
        <charset val="134"/>
      </rPr>
      <t>年末</t>
    </r>
    <phoneticPr fontId="2" type="noConversion"/>
  </si>
  <si>
    <r>
      <t>2023</t>
    </r>
    <r>
      <rPr>
        <sz val="10"/>
        <rFont val="宋体"/>
        <family val="3"/>
        <charset val="134"/>
      </rPr>
      <t>年中</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</si>
</sst>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
    <numFmt numFmtId="177" formatCode="yyyy\-mm\-dd"/>
  </numFmts>
  <fonts count="8" x14ac:knownFonts="1">
    <font>
      <sz val="10"/>
      <name val="Arial"/>
    </font>
    <font>
      <sz val="10"/>
      <color rgb="FFFF0000"/>
      <name val="Arial"/>
      <family val="2"/>
    </font>
    <font>
      <sz val="9"/>
      <name val="宋体"/>
      <family val="3"/>
      <charset val="134"/>
    </font>
    <font>
      <sz val="10"/>
      <name val="Arial"/>
      <family val="2"/>
    </font>
    <font>
      <sz val="10"/>
      <name val="宋体"/>
      <family val="3"/>
      <charset val="134"/>
    </font>
    <font>
      <sz val="10"/>
      <name val="Arial"/>
      <family val="3"/>
      <charset val="134"/>
    </font>
    <font>
      <sz val="10"/>
      <name val="微软雅黑"/>
      <family val="2"/>
      <charset val="134"/>
    </font>
    <font>
      <sz val="10"/>
      <name val="Arial"/>
      <family val="2"/>
      <charset val="134"/>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applyAlignment="1">
      <alignment wrapText="1"/>
    </xf>
    <xf numFmtId="176" fontId="0" fillId="0" borderId="0" xfId="0" applyNumberFormat="1" applyAlignment="1">
      <alignment horizontal="right"/>
    </xf>
    <xf numFmtId="177" fontId="0" fillId="0" borderId="0" xfId="0" applyNumberFormat="1"/>
    <xf numFmtId="0" fontId="1" fillId="0" borderId="0" xfId="0" applyFont="1"/>
    <xf numFmtId="0" fontId="3" fillId="0" borderId="0" xfId="0" applyFont="1"/>
    <xf numFmtId="0" fontId="4" fillId="0" borderId="0" xfId="0" applyFont="1"/>
    <xf numFmtId="0" fontId="5" fillId="0" borderId="0" xfId="0" applyFont="1"/>
    <xf numFmtId="0" fontId="0" fillId="2" borderId="0" xfId="0" applyFill="1"/>
    <xf numFmtId="0" fontId="3" fillId="2" borderId="0" xfId="0" applyFont="1" applyFill="1"/>
    <xf numFmtId="0" fontId="5" fillId="2" borderId="0" xfId="0" applyFont="1" applyFill="1"/>
    <xf numFmtId="0" fontId="7" fillId="0" borderId="0" xfId="0" applyFont="1"/>
    <xf numFmtId="0" fontId="0" fillId="0" borderId="0" xfId="0" applyAlignment="1">
      <alignment horizontal="right"/>
    </xf>
    <xf numFmtId="176" fontId="0" fillId="0" borderId="1" xfId="0" applyNumberFormat="1" applyBorder="1" applyAlignment="1">
      <alignment horizontal="center" vertical="center" wrapText="1"/>
    </xf>
    <xf numFmtId="0" fontId="0" fillId="0" borderId="1" xfId="0" applyBorder="1" applyAlignment="1">
      <alignment horizontal="right" vertical="top"/>
    </xf>
    <xf numFmtId="176" fontId="0" fillId="2" borderId="0" xfId="0" applyNumberFormat="1" applyFill="1" applyAlignment="1">
      <alignment horizontal="right"/>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IT\Wind\DataBrowse\XLA\WindFunc.xla" TargetMode="External"/><Relationship Id="rId1" Type="http://schemas.openxmlformats.org/officeDocument/2006/relationships/externalLinkPath" Target="file:///D:\IT\Wind\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definedNames>
      <definedName name="WSS"/>
    </definedNames>
    <sheetDataSet>
      <sheetData sheetId="0"/>
      <sheetData sheetId="1"/>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BB70"/>
  <sheetViews>
    <sheetView zoomScaleNormal="100" workbookViewId="0">
      <selection activeCell="A64" sqref="A64:XFD64"/>
    </sheetView>
  </sheetViews>
  <sheetFormatPr defaultColWidth="9.109375" defaultRowHeight="13.2" x14ac:dyDescent="0.25"/>
  <cols>
    <col min="1" max="1" width="18.6640625"/>
    <col min="2" max="2" width="21.6640625"/>
    <col min="3" max="3" width="19.44140625" customWidth="1"/>
    <col min="4" max="4" width="23.77734375" customWidth="1"/>
    <col min="5" max="5" width="31.88671875" customWidth="1"/>
    <col min="6" max="6" width="24.5546875" customWidth="1"/>
    <col min="7" max="7" width="20.109375" customWidth="1"/>
    <col min="8" max="8" width="20.6640625" customWidth="1"/>
    <col min="9" max="9" width="17.6640625" customWidth="1"/>
    <col min="10" max="10" width="21.33203125"/>
    <col min="11" max="11" width="31.88671875"/>
    <col min="12" max="12" width="30.109375"/>
    <col min="13" max="14" width="29.88671875"/>
    <col min="15" max="15" width="91"/>
    <col min="16" max="16" width="31"/>
    <col min="17" max="17" width="91"/>
    <col min="18" max="18" width="31"/>
    <col min="19" max="19" width="72"/>
    <col min="20" max="20" width="31"/>
    <col min="21" max="21" width="91"/>
    <col min="22" max="22" width="31"/>
    <col min="23" max="23" width="91"/>
    <col min="24" max="24" width="31"/>
    <col min="25" max="25" width="63.33203125"/>
    <col min="26" max="26" width="31"/>
    <col min="27" max="27" width="91"/>
    <col min="28" max="28" width="31"/>
    <col min="29" max="29" width="89"/>
    <col min="30" max="30" width="31"/>
    <col min="31" max="31" width="47.6640625"/>
    <col min="32" max="32" width="31"/>
    <col min="33" max="33" width="37"/>
    <col min="34" max="34" width="31"/>
    <col min="35" max="35" width="91"/>
    <col min="36" max="36" width="31"/>
    <col min="37" max="37" width="88"/>
    <col min="38" max="38" width="31"/>
    <col min="39" max="39" width="91"/>
    <col min="40" max="40" width="31"/>
    <col min="41" max="41" width="63.33203125"/>
    <col min="42" max="42" width="31"/>
    <col min="43" max="43" width="91"/>
    <col min="44" max="44" width="31"/>
    <col min="45" max="45" width="63.33203125"/>
    <col min="46" max="46" width="31"/>
    <col min="47" max="47" width="91"/>
    <col min="48" max="48" width="31"/>
    <col min="49" max="49" width="85.5546875"/>
    <col min="50" max="50" width="31"/>
    <col min="51" max="51" width="91"/>
    <col min="52" max="52" width="31"/>
    <col min="53" max="53" width="59.33203125"/>
    <col min="54" max="54" width="31"/>
  </cols>
  <sheetData>
    <row r="1" spans="1:54" ht="79.2" x14ac:dyDescent="0.25">
      <c r="A1" t="s">
        <v>0</v>
      </c>
      <c r="B1" t="s">
        <v>1</v>
      </c>
      <c r="C1" s="7" t="s">
        <v>1210</v>
      </c>
      <c r="D1" s="6" t="s">
        <v>1209</v>
      </c>
      <c r="E1" s="6" t="s">
        <v>1335</v>
      </c>
      <c r="F1" s="1" t="s">
        <v>1206</v>
      </c>
      <c r="G1" s="13" t="s">
        <v>1356</v>
      </c>
      <c r="H1" s="13" t="s">
        <v>1357</v>
      </c>
      <c r="I1" s="13" t="s">
        <v>1358</v>
      </c>
      <c r="J1" t="s">
        <v>2</v>
      </c>
      <c r="K1" s="1" t="s">
        <v>3</v>
      </c>
      <c r="L1" s="1" t="s">
        <v>4</v>
      </c>
      <c r="M1" s="1" t="s">
        <v>5</v>
      </c>
      <c r="N1" s="1" t="s">
        <v>6</v>
      </c>
      <c r="O1" s="1" t="s">
        <v>7</v>
      </c>
      <c r="P1" s="1" t="s">
        <v>8</v>
      </c>
      <c r="Q1" s="1" t="s">
        <v>9</v>
      </c>
      <c r="R1" s="1" t="s">
        <v>10</v>
      </c>
      <c r="S1" s="1" t="s">
        <v>11</v>
      </c>
      <c r="T1" s="1" t="s">
        <v>12</v>
      </c>
      <c r="U1" s="1" t="s">
        <v>13</v>
      </c>
      <c r="V1" s="1" t="s">
        <v>14</v>
      </c>
      <c r="W1" s="1" t="s">
        <v>15</v>
      </c>
      <c r="X1" s="1" t="s">
        <v>16</v>
      </c>
      <c r="Y1" s="1" t="s">
        <v>17</v>
      </c>
      <c r="Z1" s="1" t="s">
        <v>18</v>
      </c>
      <c r="AA1" s="1" t="s">
        <v>19</v>
      </c>
      <c r="AB1" s="1" t="s">
        <v>20</v>
      </c>
      <c r="AC1" s="1" t="s">
        <v>21</v>
      </c>
      <c r="AD1" s="1" t="s">
        <v>22</v>
      </c>
      <c r="AE1" s="1" t="s">
        <v>23</v>
      </c>
      <c r="AF1" s="1" t="s">
        <v>24</v>
      </c>
      <c r="AG1" s="1" t="s">
        <v>25</v>
      </c>
      <c r="AH1" s="1" t="s">
        <v>26</v>
      </c>
      <c r="AI1" s="1" t="s">
        <v>27</v>
      </c>
      <c r="AJ1" s="1" t="s">
        <v>28</v>
      </c>
      <c r="AK1" s="1" t="s">
        <v>29</v>
      </c>
      <c r="AL1" s="1" t="s">
        <v>30</v>
      </c>
      <c r="AM1" s="1" t="s">
        <v>31</v>
      </c>
      <c r="AN1" s="1" t="s">
        <v>32</v>
      </c>
      <c r="AO1" s="1" t="s">
        <v>33</v>
      </c>
      <c r="AP1" s="1" t="s">
        <v>34</v>
      </c>
      <c r="AQ1" s="1" t="s">
        <v>35</v>
      </c>
      <c r="AR1" s="1" t="s">
        <v>36</v>
      </c>
      <c r="AS1" s="1" t="s">
        <v>37</v>
      </c>
      <c r="AT1" s="1" t="s">
        <v>38</v>
      </c>
      <c r="AU1" s="1" t="s">
        <v>39</v>
      </c>
      <c r="AV1" s="1" t="s">
        <v>40</v>
      </c>
      <c r="AW1" s="1" t="s">
        <v>41</v>
      </c>
      <c r="AX1" s="1" t="s">
        <v>42</v>
      </c>
      <c r="AY1" s="1" t="s">
        <v>43</v>
      </c>
      <c r="AZ1" s="1" t="s">
        <v>44</v>
      </c>
      <c r="BA1" s="1" t="s">
        <v>45</v>
      </c>
      <c r="BB1" s="1" t="s">
        <v>46</v>
      </c>
    </row>
    <row r="2" spans="1:54" ht="15" hidden="1" x14ac:dyDescent="0.35">
      <c r="A2" s="5" t="s">
        <v>1338</v>
      </c>
      <c r="B2" s="11" t="s">
        <v>1337</v>
      </c>
      <c r="C2" t="s">
        <v>1273</v>
      </c>
      <c r="D2" t="s">
        <v>1211</v>
      </c>
      <c r="F2">
        <f>VLOOKUP(A2,'近一月交易量（vlookup）'!A:B,2,0)</f>
        <v>4593730174</v>
      </c>
      <c r="G2" s="14" t="str">
        <f>[1]!WSS(A2:A64,"f_pq_amount","startDate=20240309","endDate=20240409","WssConvert=0","showcodes=N","cols=1;rows=63")</f>
        <v>Fetching...</v>
      </c>
      <c r="H2" s="14" t="str">
        <f>[1]!WSS(A2:A64,"f_pq_avgturn","startDate=20240309","endDate=20240409","WssConvert=0","showcodes=N","cols=1;rows=63")</f>
        <v>Fetching...</v>
      </c>
      <c r="I2" s="14" t="str">
        <f>[1]!WSS(A2:A64,"f_unit_changerate","startDate=20240309","endDate=20240409","WssConvert=0","showcodes=N","cols=1;rows=63")</f>
        <v>Fetching...</v>
      </c>
      <c r="J2" s="3">
        <v>44263</v>
      </c>
      <c r="K2" s="2">
        <v>5011431105.5424004</v>
      </c>
      <c r="L2" s="2">
        <v>4572414276.2299995</v>
      </c>
      <c r="M2" t="s">
        <v>374</v>
      </c>
      <c r="N2" t="s">
        <v>375</v>
      </c>
      <c r="O2" t="s">
        <v>376</v>
      </c>
      <c r="P2" s="2">
        <v>27.312726974487301</v>
      </c>
      <c r="Q2" t="s">
        <v>63</v>
      </c>
      <c r="R2" s="2">
        <v>7.1284260749816903</v>
      </c>
      <c r="S2" t="s">
        <v>377</v>
      </c>
      <c r="T2" s="2">
        <v>2.2664613723754901</v>
      </c>
      <c r="U2" t="s">
        <v>322</v>
      </c>
      <c r="V2" s="2">
        <v>1.50544893741608</v>
      </c>
      <c r="W2" t="s">
        <v>265</v>
      </c>
      <c r="X2" s="2">
        <v>0.98335015773773204</v>
      </c>
      <c r="Y2" t="s">
        <v>378</v>
      </c>
      <c r="Z2" s="2">
        <v>0.94911909103393599</v>
      </c>
      <c r="AA2" t="s">
        <v>379</v>
      </c>
      <c r="AB2" s="2">
        <v>0.81837576627731301</v>
      </c>
      <c r="AC2" t="s">
        <v>380</v>
      </c>
      <c r="AD2" s="2">
        <v>0.77386933565139804</v>
      </c>
      <c r="AE2" t="s">
        <v>381</v>
      </c>
      <c r="AF2" s="2">
        <v>0.74696987867355302</v>
      </c>
      <c r="AG2" t="s">
        <v>382</v>
      </c>
      <c r="AH2" s="2">
        <v>0.73222345113754295</v>
      </c>
      <c r="AI2" t="s">
        <v>376</v>
      </c>
      <c r="AJ2" s="2">
        <v>25.016706466674801</v>
      </c>
      <c r="AK2" t="s">
        <v>63</v>
      </c>
      <c r="AL2" s="2">
        <v>7.1223812103271502</v>
      </c>
      <c r="AM2" t="s">
        <v>322</v>
      </c>
      <c r="AN2" s="2">
        <v>1.43555283546448</v>
      </c>
      <c r="AO2" t="s">
        <v>382</v>
      </c>
      <c r="AP2" s="2">
        <v>1.32586741447449</v>
      </c>
      <c r="AQ2" t="s">
        <v>61</v>
      </c>
      <c r="AR2" s="2">
        <v>0.93165206909179699</v>
      </c>
      <c r="AS2" t="s">
        <v>272</v>
      </c>
      <c r="AT2" s="2">
        <v>0.86450529098510698</v>
      </c>
      <c r="AU2" t="s">
        <v>280</v>
      </c>
      <c r="AV2" s="2">
        <v>0.85940313339233398</v>
      </c>
      <c r="AW2" t="s">
        <v>327</v>
      </c>
      <c r="AX2" s="2">
        <v>0.75239360332489003</v>
      </c>
      <c r="AY2" t="s">
        <v>265</v>
      </c>
      <c r="AZ2" s="2">
        <v>0.72020393610000599</v>
      </c>
      <c r="BA2" t="s">
        <v>383</v>
      </c>
      <c r="BB2" s="2">
        <v>0.65560889244079601</v>
      </c>
    </row>
    <row r="3" spans="1:54" ht="15" hidden="1" x14ac:dyDescent="0.35">
      <c r="A3" s="5" t="s">
        <v>1340</v>
      </c>
      <c r="B3" s="11" t="s">
        <v>1339</v>
      </c>
      <c r="C3" t="s">
        <v>1274</v>
      </c>
      <c r="D3" t="s">
        <v>1212</v>
      </c>
      <c r="F3">
        <f>VLOOKUP(A3,'近一月交易量（vlookup）'!A:B,2,0)</f>
        <v>4056059763</v>
      </c>
      <c r="G3" s="12">
        <v>5432453305</v>
      </c>
      <c r="H3" s="12">
        <v>6.3918017524727793</v>
      </c>
      <c r="I3" s="12">
        <v>14.589837858446092</v>
      </c>
      <c r="J3" s="3">
        <v>42979</v>
      </c>
      <c r="K3" s="2">
        <v>4784369752.3999996</v>
      </c>
      <c r="L3" s="2">
        <v>3939974012.8499999</v>
      </c>
      <c r="M3" t="s">
        <v>1120</v>
      </c>
      <c r="N3" t="s">
        <v>1121</v>
      </c>
      <c r="O3" t="s">
        <v>1122</v>
      </c>
      <c r="P3" s="2">
        <v>35.239700317382798</v>
      </c>
      <c r="Q3" t="s">
        <v>265</v>
      </c>
      <c r="R3" s="2">
        <v>5.8898787498474103</v>
      </c>
      <c r="S3" t="s">
        <v>381</v>
      </c>
      <c r="T3" s="2">
        <v>2.4660022258758501</v>
      </c>
      <c r="U3" t="s">
        <v>97</v>
      </c>
      <c r="V3" s="2">
        <v>2.0425963401794398</v>
      </c>
      <c r="W3" t="s">
        <v>1123</v>
      </c>
      <c r="X3" s="2">
        <v>1.66776359081268</v>
      </c>
      <c r="Y3" t="s">
        <v>1124</v>
      </c>
      <c r="Z3" s="2">
        <v>1.49436151981354</v>
      </c>
      <c r="AA3" t="s">
        <v>135</v>
      </c>
      <c r="AB3" s="2">
        <v>1.48454761505127</v>
      </c>
      <c r="AC3" t="s">
        <v>1125</v>
      </c>
      <c r="AD3" s="2">
        <v>1.41448950767517</v>
      </c>
      <c r="AE3" t="s">
        <v>1126</v>
      </c>
      <c r="AF3" s="2">
        <v>1.1997488737106301</v>
      </c>
      <c r="AG3" t="s">
        <v>382</v>
      </c>
      <c r="AH3" s="2">
        <v>1.16747558116913</v>
      </c>
      <c r="AI3" t="s">
        <v>1122</v>
      </c>
      <c r="AJ3" s="2">
        <v>39.598911285400398</v>
      </c>
      <c r="AK3" t="s">
        <v>265</v>
      </c>
      <c r="AL3" s="2">
        <v>3.16426706314087</v>
      </c>
      <c r="AM3" t="s">
        <v>1117</v>
      </c>
      <c r="AN3" s="2">
        <v>2.6761507987976101</v>
      </c>
      <c r="AO3" t="s">
        <v>1123</v>
      </c>
      <c r="AP3" s="2">
        <v>2.2124109268188499</v>
      </c>
      <c r="AQ3" t="s">
        <v>1124</v>
      </c>
      <c r="AR3" s="2">
        <v>2.1548006534576398</v>
      </c>
      <c r="AS3" t="s">
        <v>1125</v>
      </c>
      <c r="AT3" s="2">
        <v>1.52756679058075</v>
      </c>
      <c r="AU3" t="s">
        <v>59</v>
      </c>
      <c r="AV3" s="2">
        <v>1.3837641477584799</v>
      </c>
      <c r="AW3" t="s">
        <v>527</v>
      </c>
      <c r="AX3" s="2">
        <v>1.0812795162200901</v>
      </c>
      <c r="AY3" t="s">
        <v>382</v>
      </c>
      <c r="AZ3" s="2">
        <v>1.0365275144577</v>
      </c>
      <c r="BA3" t="s">
        <v>1127</v>
      </c>
      <c r="BB3" s="2">
        <v>0.81484794616699197</v>
      </c>
    </row>
    <row r="4" spans="1:54" x14ac:dyDescent="0.25">
      <c r="A4" s="8" t="s">
        <v>883</v>
      </c>
      <c r="B4" t="s">
        <v>884</v>
      </c>
      <c r="C4" t="s">
        <v>1322</v>
      </c>
      <c r="D4" t="s">
        <v>1261</v>
      </c>
      <c r="E4" s="10" t="s">
        <v>1336</v>
      </c>
      <c r="F4">
        <f>VLOOKUP(A4,'近一月交易量（vlookup）'!A:B,2,0)</f>
        <v>85666532</v>
      </c>
      <c r="G4" s="12">
        <v>438472668</v>
      </c>
      <c r="H4" s="12">
        <v>38.014153572122339</v>
      </c>
      <c r="I4" s="12">
        <v>-23.910347355578679</v>
      </c>
      <c r="J4" s="3">
        <v>44658</v>
      </c>
      <c r="K4" s="2">
        <v>62077943.9441</v>
      </c>
      <c r="L4" s="2">
        <v>39921996.420000002</v>
      </c>
      <c r="M4" t="s">
        <v>885</v>
      </c>
      <c r="N4" t="s">
        <v>886</v>
      </c>
      <c r="O4" t="s">
        <v>887</v>
      </c>
      <c r="P4" s="2">
        <v>40.469509124755902</v>
      </c>
      <c r="Q4" t="s">
        <v>50</v>
      </c>
      <c r="R4" s="2">
        <v>22.067115783691399</v>
      </c>
      <c r="S4" t="s">
        <v>48</v>
      </c>
      <c r="T4" s="2">
        <v>9.7989501953125</v>
      </c>
      <c r="U4" t="s">
        <v>55</v>
      </c>
      <c r="V4" s="2">
        <v>9.2345972061157209</v>
      </c>
      <c r="W4" t="s">
        <v>52</v>
      </c>
      <c r="X4" s="2">
        <v>5.0852251052856401</v>
      </c>
      <c r="Y4" t="s">
        <v>888</v>
      </c>
      <c r="Z4" s="2">
        <v>2.1652641296386701</v>
      </c>
      <c r="AA4" t="s">
        <v>56</v>
      </c>
      <c r="AB4" s="2">
        <v>1.9689122438430799</v>
      </c>
      <c r="AC4" t="s">
        <v>274</v>
      </c>
      <c r="AD4" s="2">
        <v>1.1151524782180799</v>
      </c>
      <c r="AE4" t="s">
        <v>49</v>
      </c>
      <c r="AF4" s="2">
        <v>1.06430244445801</v>
      </c>
      <c r="AG4" t="s">
        <v>131</v>
      </c>
      <c r="AH4" s="2">
        <v>0.74439674615859996</v>
      </c>
      <c r="AI4" t="s">
        <v>887</v>
      </c>
      <c r="AJ4" s="2">
        <v>26.804714202880898</v>
      </c>
      <c r="AK4" t="s">
        <v>131</v>
      </c>
      <c r="AL4" s="2">
        <v>26.459569931030298</v>
      </c>
      <c r="AM4" t="s">
        <v>52</v>
      </c>
      <c r="AN4" s="2">
        <v>13.649700164794901</v>
      </c>
      <c r="AO4" t="s">
        <v>48</v>
      </c>
      <c r="AP4" s="2">
        <v>8.9680347442627006</v>
      </c>
      <c r="AQ4" t="s">
        <v>50</v>
      </c>
      <c r="AR4" s="2">
        <v>5.6686973571777299</v>
      </c>
      <c r="AS4" t="s">
        <v>49</v>
      </c>
      <c r="AT4" s="2">
        <v>2.2438223361968999</v>
      </c>
      <c r="AU4" t="s">
        <v>55</v>
      </c>
      <c r="AV4" s="2">
        <v>1.9842665195465099</v>
      </c>
      <c r="AW4" t="s">
        <v>56</v>
      </c>
      <c r="AX4" s="2">
        <v>0.614979088306427</v>
      </c>
      <c r="AY4" t="s">
        <v>889</v>
      </c>
      <c r="AZ4" s="2">
        <v>0.20427897572517401</v>
      </c>
      <c r="BA4" t="s">
        <v>890</v>
      </c>
      <c r="BB4" s="2">
        <v>0.13886553049087499</v>
      </c>
    </row>
    <row r="5" spans="1:54" ht="15" hidden="1" x14ac:dyDescent="0.35">
      <c r="A5" t="s">
        <v>1140</v>
      </c>
      <c r="B5" s="11" t="s">
        <v>1341</v>
      </c>
      <c r="C5" s="5" t="s">
        <v>1342</v>
      </c>
      <c r="D5" t="s">
        <v>1214</v>
      </c>
      <c r="F5">
        <f>VLOOKUP(A5,'近一月交易量（vlookup）'!A:B,2,0)</f>
        <v>2552672254</v>
      </c>
      <c r="G5" s="12">
        <v>6460986302</v>
      </c>
      <c r="H5" s="12">
        <v>9.8191640874082733</v>
      </c>
      <c r="I5" s="12">
        <v>61.05303648456092</v>
      </c>
      <c r="J5" s="3">
        <v>43892</v>
      </c>
      <c r="K5" s="2">
        <v>3890334764.3000002</v>
      </c>
      <c r="L5" s="2">
        <v>1907801431.71</v>
      </c>
      <c r="M5" t="s">
        <v>1141</v>
      </c>
      <c r="N5" t="s">
        <v>1142</v>
      </c>
      <c r="O5" t="s">
        <v>1143</v>
      </c>
      <c r="P5" s="2">
        <v>42.006500244140597</v>
      </c>
      <c r="Q5" t="s">
        <v>63</v>
      </c>
      <c r="R5" s="2">
        <v>3.5153853893279998</v>
      </c>
      <c r="S5" t="s">
        <v>64</v>
      </c>
      <c r="T5" s="2">
        <v>2.6190276145935099</v>
      </c>
      <c r="U5" t="s">
        <v>382</v>
      </c>
      <c r="V5" s="2">
        <v>2.4254522323608398</v>
      </c>
      <c r="W5" t="s">
        <v>265</v>
      </c>
      <c r="X5" s="2">
        <v>2.25770807266235</v>
      </c>
      <c r="Y5" t="s">
        <v>1144</v>
      </c>
      <c r="Z5" s="2">
        <v>1.5914175510406501</v>
      </c>
      <c r="AA5" t="s">
        <v>1145</v>
      </c>
      <c r="AB5" s="2">
        <v>1.1991436481475799</v>
      </c>
      <c r="AC5" t="s">
        <v>270</v>
      </c>
      <c r="AD5" s="2">
        <v>1.0882761478424099</v>
      </c>
      <c r="AE5" t="s">
        <v>1146</v>
      </c>
      <c r="AF5" s="2">
        <v>1.06485843658447</v>
      </c>
      <c r="AG5" t="s">
        <v>520</v>
      </c>
      <c r="AH5" s="2">
        <v>1.0181078910827599</v>
      </c>
      <c r="AI5" t="s">
        <v>1143</v>
      </c>
      <c r="AJ5" s="2">
        <v>32.2882080078125</v>
      </c>
      <c r="AK5" t="s">
        <v>63</v>
      </c>
      <c r="AL5" s="2">
        <v>11.289828300476101</v>
      </c>
      <c r="AM5" t="s">
        <v>64</v>
      </c>
      <c r="AN5" s="2">
        <v>4.3952488899231001</v>
      </c>
      <c r="AO5" t="s">
        <v>1144</v>
      </c>
      <c r="AP5" s="2">
        <v>3.0971200466156001</v>
      </c>
      <c r="AQ5" t="s">
        <v>1147</v>
      </c>
      <c r="AR5" s="2">
        <v>3.0692677497863801</v>
      </c>
      <c r="AS5" t="s">
        <v>1123</v>
      </c>
      <c r="AT5" s="2">
        <v>2.8801250457763699</v>
      </c>
      <c r="AU5" t="s">
        <v>127</v>
      </c>
      <c r="AV5" s="2">
        <v>2.3267822265625</v>
      </c>
      <c r="AW5" t="s">
        <v>512</v>
      </c>
      <c r="AX5" s="2">
        <v>1.8025029897689799</v>
      </c>
      <c r="AY5" t="s">
        <v>773</v>
      </c>
      <c r="AZ5" s="2">
        <v>1.7528829574585001</v>
      </c>
      <c r="BA5" t="s">
        <v>382</v>
      </c>
      <c r="BB5" s="2">
        <v>1.4023063182830799</v>
      </c>
    </row>
    <row r="6" spans="1:54" x14ac:dyDescent="0.25">
      <c r="A6" s="8" t="s">
        <v>891</v>
      </c>
      <c r="B6" t="s">
        <v>892</v>
      </c>
      <c r="C6" t="s">
        <v>1327</v>
      </c>
      <c r="D6" t="s">
        <v>1266</v>
      </c>
      <c r="E6" s="10" t="s">
        <v>1336</v>
      </c>
      <c r="F6">
        <f>VLOOKUP(A6,'近一月交易量（vlookup）'!A:B,2,0)</f>
        <v>38761095</v>
      </c>
      <c r="G6" s="12">
        <v>289336053</v>
      </c>
      <c r="H6" s="12">
        <v>27.566558343682622</v>
      </c>
      <c r="I6" s="12">
        <v>60.994745362485794</v>
      </c>
      <c r="J6" s="3">
        <v>44636</v>
      </c>
      <c r="K6" s="2">
        <v>75216784.537599996</v>
      </c>
      <c r="L6" s="2">
        <v>38245674.439999998</v>
      </c>
      <c r="M6" t="s">
        <v>893</v>
      </c>
      <c r="N6" t="s">
        <v>894</v>
      </c>
      <c r="O6" t="s">
        <v>895</v>
      </c>
      <c r="P6" s="2">
        <v>46.371425628662102</v>
      </c>
      <c r="Q6" t="s">
        <v>48</v>
      </c>
      <c r="R6" s="2">
        <v>15.401679992675801</v>
      </c>
      <c r="S6" t="s">
        <v>52</v>
      </c>
      <c r="T6" s="2">
        <v>7.6809453964233398</v>
      </c>
      <c r="U6" t="s">
        <v>51</v>
      </c>
      <c r="V6" s="2">
        <v>4.0566945075988796</v>
      </c>
      <c r="W6" t="s">
        <v>131</v>
      </c>
      <c r="X6" s="2">
        <v>3.68151831626892</v>
      </c>
      <c r="Y6" t="s">
        <v>54</v>
      </c>
      <c r="Z6" s="2">
        <v>1.6538453102111801</v>
      </c>
      <c r="AA6" t="s">
        <v>896</v>
      </c>
      <c r="AB6" s="2">
        <v>1.2422634363174401</v>
      </c>
      <c r="AC6" t="s">
        <v>897</v>
      </c>
      <c r="AD6" s="2">
        <v>1.1466695070266699</v>
      </c>
      <c r="AE6" t="s">
        <v>49</v>
      </c>
      <c r="AF6" s="2">
        <v>1.1448377370834399</v>
      </c>
      <c r="AG6" t="s">
        <v>274</v>
      </c>
      <c r="AH6" s="2">
        <v>0.91134172677993797</v>
      </c>
      <c r="AI6" t="s">
        <v>131</v>
      </c>
      <c r="AJ6" s="2">
        <v>18.999267578125</v>
      </c>
      <c r="AK6" t="s">
        <v>52</v>
      </c>
      <c r="AL6" s="2">
        <v>18.431207656860401</v>
      </c>
      <c r="AM6" t="s">
        <v>48</v>
      </c>
      <c r="AN6" s="2">
        <v>15.619330406189</v>
      </c>
      <c r="AO6" t="s">
        <v>51</v>
      </c>
      <c r="AP6" s="2">
        <v>9.3830900192260707</v>
      </c>
      <c r="AQ6" t="s">
        <v>897</v>
      </c>
      <c r="AR6" s="2">
        <v>3.1855154037475599</v>
      </c>
      <c r="AS6" t="s">
        <v>54</v>
      </c>
      <c r="AT6" s="2">
        <v>2.2981691360473602</v>
      </c>
      <c r="AU6" t="s">
        <v>896</v>
      </c>
      <c r="AV6" s="2">
        <v>1.7250046730041499</v>
      </c>
      <c r="AW6" t="s">
        <v>49</v>
      </c>
      <c r="AX6" s="2">
        <v>1.7221608161926301</v>
      </c>
      <c r="AY6" t="s">
        <v>898</v>
      </c>
      <c r="AZ6" s="2">
        <v>1.3457682132720901</v>
      </c>
      <c r="BA6" t="s">
        <v>899</v>
      </c>
      <c r="BB6" s="2">
        <v>1.33683049678802</v>
      </c>
    </row>
    <row r="7" spans="1:54" hidden="1" x14ac:dyDescent="0.25">
      <c r="A7" s="5" t="s">
        <v>1345</v>
      </c>
      <c r="B7" t="s">
        <v>85</v>
      </c>
      <c r="C7" t="s">
        <v>1277</v>
      </c>
      <c r="D7" t="s">
        <v>1216</v>
      </c>
      <c r="F7">
        <f>VLOOKUP(A7,'近一月交易量（vlookup）'!A:B,2,0)</f>
        <v>1619249501</v>
      </c>
      <c r="G7" s="12">
        <v>945488344</v>
      </c>
      <c r="H7" s="12">
        <v>4.7841886468820825</v>
      </c>
      <c r="I7" s="12">
        <v>-1.4372369120366097</v>
      </c>
      <c r="J7" s="3">
        <v>44466</v>
      </c>
      <c r="K7" s="2">
        <v>1029393454</v>
      </c>
      <c r="L7" s="2">
        <v>1152318402.54</v>
      </c>
      <c r="M7" t="s">
        <v>828</v>
      </c>
      <c r="N7" t="s">
        <v>829</v>
      </c>
      <c r="O7" t="s">
        <v>830</v>
      </c>
      <c r="P7" s="2">
        <v>24.8349800109863</v>
      </c>
      <c r="Q7" t="s">
        <v>63</v>
      </c>
      <c r="R7" s="2">
        <v>3.0661451816558798</v>
      </c>
      <c r="S7" t="s">
        <v>64</v>
      </c>
      <c r="T7" s="2">
        <v>2.51301074028015</v>
      </c>
      <c r="U7" t="s">
        <v>368</v>
      </c>
      <c r="V7" s="2">
        <v>1.11939716339111</v>
      </c>
      <c r="W7" t="s">
        <v>831</v>
      </c>
      <c r="X7" s="2">
        <v>0.94029361009597801</v>
      </c>
      <c r="Y7" t="s">
        <v>55</v>
      </c>
      <c r="Z7" s="2">
        <v>0.674557685852051</v>
      </c>
      <c r="AA7" t="s">
        <v>129</v>
      </c>
      <c r="AB7" s="2">
        <v>0.64785778522491499</v>
      </c>
      <c r="AC7" t="s">
        <v>52</v>
      </c>
      <c r="AD7" s="2">
        <v>0.496767997741699</v>
      </c>
      <c r="AE7" t="s">
        <v>50</v>
      </c>
      <c r="AF7" s="2">
        <v>0.47280371189117398</v>
      </c>
      <c r="AG7" t="s">
        <v>832</v>
      </c>
      <c r="AH7" s="2">
        <v>0.43050670623779302</v>
      </c>
      <c r="AI7" t="s">
        <v>830</v>
      </c>
      <c r="AJ7" s="2">
        <v>31.545804977416999</v>
      </c>
      <c r="AK7" t="s">
        <v>368</v>
      </c>
      <c r="AL7" s="2">
        <v>1.43703353404999</v>
      </c>
      <c r="AM7" t="s">
        <v>271</v>
      </c>
      <c r="AN7" s="2">
        <v>1.1496268510818499</v>
      </c>
      <c r="AO7" t="s">
        <v>50</v>
      </c>
      <c r="AP7" s="2">
        <v>0.90113800764083896</v>
      </c>
      <c r="AQ7" t="s">
        <v>833</v>
      </c>
      <c r="AR7" s="2">
        <v>0.57481342554092396</v>
      </c>
      <c r="AS7" t="s">
        <v>48</v>
      </c>
      <c r="AT7" s="2">
        <v>0.56013607978820801</v>
      </c>
      <c r="AU7" t="s">
        <v>55</v>
      </c>
      <c r="AV7" s="2">
        <v>0.55344474315643299</v>
      </c>
      <c r="AW7" t="s">
        <v>52</v>
      </c>
      <c r="AX7" s="2">
        <v>0.53844273090362504</v>
      </c>
      <c r="AY7" t="s">
        <v>832</v>
      </c>
      <c r="AZ7" s="2">
        <v>0.480814158916473</v>
      </c>
      <c r="BA7" t="s">
        <v>56</v>
      </c>
      <c r="BB7" s="2">
        <v>0.46467643976211498</v>
      </c>
    </row>
    <row r="8" spans="1:54" hidden="1" x14ac:dyDescent="0.25">
      <c r="A8" t="s">
        <v>317</v>
      </c>
      <c r="B8" t="s">
        <v>318</v>
      </c>
      <c r="C8" t="s">
        <v>1278</v>
      </c>
      <c r="D8" t="s">
        <v>1217</v>
      </c>
      <c r="F8">
        <f>VLOOKUP(A8,'近一月交易量（vlookup）'!A:B,2,0)</f>
        <v>1534331424</v>
      </c>
      <c r="G8" s="12">
        <v>1044669671</v>
      </c>
      <c r="H8" s="12">
        <v>2.4090804743333387</v>
      </c>
      <c r="I8" s="12">
        <v>0.54468370319403603</v>
      </c>
      <c r="J8" s="3">
        <v>44194</v>
      </c>
      <c r="K8" s="2">
        <v>2227407343.4885998</v>
      </c>
      <c r="L8" s="2">
        <v>2438664791.5799999</v>
      </c>
      <c r="M8" t="s">
        <v>319</v>
      </c>
      <c r="N8" t="s">
        <v>320</v>
      </c>
      <c r="O8" t="s">
        <v>63</v>
      </c>
      <c r="P8" s="2">
        <v>26.002189636230501</v>
      </c>
      <c r="Q8" t="s">
        <v>321</v>
      </c>
      <c r="R8" s="2">
        <v>6.0673952102661097</v>
      </c>
      <c r="S8" t="s">
        <v>322</v>
      </c>
      <c r="T8" s="2">
        <v>1.9340738058090201</v>
      </c>
      <c r="U8" t="s">
        <v>323</v>
      </c>
      <c r="V8" s="2">
        <v>1.34734535217285</v>
      </c>
      <c r="W8" t="s">
        <v>64</v>
      </c>
      <c r="X8" s="2">
        <v>1.2189801931381199</v>
      </c>
      <c r="Y8" t="s">
        <v>270</v>
      </c>
      <c r="Z8" s="2">
        <v>1.03235423564911</v>
      </c>
      <c r="AA8" t="s">
        <v>97</v>
      </c>
      <c r="AB8" s="2">
        <v>0.91796296834945701</v>
      </c>
      <c r="AC8" t="s">
        <v>324</v>
      </c>
      <c r="AD8" s="2">
        <v>0.77723777294158902</v>
      </c>
      <c r="AE8" t="s">
        <v>325</v>
      </c>
      <c r="AF8" s="2">
        <v>0.72671008110046398</v>
      </c>
      <c r="AG8" t="s">
        <v>326</v>
      </c>
      <c r="AH8" s="2">
        <v>0.66169804334640503</v>
      </c>
      <c r="AI8" t="s">
        <v>63</v>
      </c>
      <c r="AJ8" s="2">
        <v>20.949586868286101</v>
      </c>
      <c r="AK8" t="s">
        <v>321</v>
      </c>
      <c r="AL8" s="2">
        <v>6.32265281677246</v>
      </c>
      <c r="AM8" t="s">
        <v>322</v>
      </c>
      <c r="AN8" s="2">
        <v>1.9765532016754199</v>
      </c>
      <c r="AO8" t="s">
        <v>97</v>
      </c>
      <c r="AP8" s="2">
        <v>1.71782767772675</v>
      </c>
      <c r="AQ8" t="s">
        <v>327</v>
      </c>
      <c r="AR8" s="2">
        <v>1.5067940950393699</v>
      </c>
      <c r="AS8" t="s">
        <v>323</v>
      </c>
      <c r="AT8" s="2">
        <v>0.88932150602340698</v>
      </c>
      <c r="AU8" t="s">
        <v>266</v>
      </c>
      <c r="AV8" s="2">
        <v>0.822204530239105</v>
      </c>
      <c r="AW8" t="s">
        <v>325</v>
      </c>
      <c r="AX8" s="2">
        <v>0.62540745735168501</v>
      </c>
      <c r="AY8" t="s">
        <v>265</v>
      </c>
      <c r="AZ8" s="2">
        <v>0.60336107015609697</v>
      </c>
      <c r="BA8" t="s">
        <v>324</v>
      </c>
      <c r="BB8" s="2">
        <v>0.59816741943359397</v>
      </c>
    </row>
    <row r="9" spans="1:54" hidden="1" x14ac:dyDescent="0.25">
      <c r="A9" t="s">
        <v>168</v>
      </c>
      <c r="B9" t="s">
        <v>169</v>
      </c>
      <c r="C9" t="s">
        <v>1279</v>
      </c>
      <c r="D9" t="s">
        <v>1218</v>
      </c>
      <c r="F9">
        <f>VLOOKUP(A9,'近一月交易量（vlookup）'!A:B,2,0)</f>
        <v>1024743937</v>
      </c>
      <c r="G9" s="12">
        <v>747473601</v>
      </c>
      <c r="H9" s="12">
        <v>5.2003765694789843</v>
      </c>
      <c r="I9" s="12">
        <v>-7.4616102268742326</v>
      </c>
      <c r="J9" s="3">
        <v>44995</v>
      </c>
      <c r="K9" s="2">
        <v>697841885.08159995</v>
      </c>
      <c r="L9" s="2">
        <v>774197145.01999998</v>
      </c>
      <c r="M9" t="s">
        <v>170</v>
      </c>
      <c r="N9" t="s">
        <v>171</v>
      </c>
      <c r="O9" t="s">
        <v>63</v>
      </c>
      <c r="P9" s="2">
        <v>2.8439879417419398</v>
      </c>
      <c r="Q9" t="s">
        <v>172</v>
      </c>
      <c r="R9" s="2">
        <v>1.7091424465179399</v>
      </c>
      <c r="S9" t="s">
        <v>64</v>
      </c>
      <c r="T9" s="2">
        <v>1.7034934759139999</v>
      </c>
      <c r="U9" t="s">
        <v>173</v>
      </c>
      <c r="V9" s="2">
        <v>1.4896095991134599</v>
      </c>
      <c r="W9" t="s">
        <v>50</v>
      </c>
      <c r="X9" s="2">
        <v>1.07927787303925</v>
      </c>
      <c r="Y9" t="s">
        <v>48</v>
      </c>
      <c r="Z9" s="2">
        <v>1.0501779317855799</v>
      </c>
      <c r="AA9" t="s">
        <v>174</v>
      </c>
      <c r="AB9" s="2">
        <v>0.82011085748672496</v>
      </c>
      <c r="AC9" t="s">
        <v>49</v>
      </c>
      <c r="AD9" s="2">
        <v>0.74540477991104104</v>
      </c>
      <c r="AE9" t="s">
        <v>175</v>
      </c>
      <c r="AF9" s="2">
        <v>0.68552523851394698</v>
      </c>
      <c r="AG9" t="s">
        <v>55</v>
      </c>
      <c r="AH9" s="2">
        <v>0.66578763723373402</v>
      </c>
      <c r="AI9" t="s">
        <v>48</v>
      </c>
      <c r="AJ9" s="2">
        <v>1.06433761119843</v>
      </c>
      <c r="AK9" t="s">
        <v>172</v>
      </c>
      <c r="AL9" s="2">
        <v>0.96133357286453203</v>
      </c>
      <c r="AM9" t="s">
        <v>50</v>
      </c>
      <c r="AN9" s="2">
        <v>0.91958236694335904</v>
      </c>
      <c r="AO9" t="s">
        <v>52</v>
      </c>
      <c r="AP9" s="2">
        <v>0.91795361042022705</v>
      </c>
      <c r="AQ9" t="s">
        <v>56</v>
      </c>
      <c r="AR9" s="2">
        <v>0.74871391057968095</v>
      </c>
      <c r="AS9" t="s">
        <v>49</v>
      </c>
      <c r="AT9" s="2">
        <v>0.52437877655029297</v>
      </c>
      <c r="AU9" t="s">
        <v>176</v>
      </c>
      <c r="AV9" s="2">
        <v>0.49081251025199901</v>
      </c>
      <c r="AW9" t="s">
        <v>74</v>
      </c>
      <c r="AX9" s="2">
        <v>0.46795409917831399</v>
      </c>
      <c r="AY9" t="s">
        <v>55</v>
      </c>
      <c r="AZ9" s="2">
        <v>0.44134417176246599</v>
      </c>
      <c r="BA9" t="s">
        <v>177</v>
      </c>
      <c r="BB9" s="2">
        <v>0.41967138648033098</v>
      </c>
    </row>
    <row r="10" spans="1:54" x14ac:dyDescent="0.25">
      <c r="A10" s="9" t="s">
        <v>1343</v>
      </c>
      <c r="B10" t="s">
        <v>962</v>
      </c>
      <c r="C10" t="s">
        <v>1275</v>
      </c>
      <c r="D10" t="s">
        <v>1213</v>
      </c>
      <c r="E10" s="10" t="s">
        <v>1336</v>
      </c>
      <c r="F10">
        <f>VLOOKUP(A10,'近一月交易量（vlookup）'!A:B,2,0)</f>
        <v>3254766806</v>
      </c>
      <c r="G10" s="12">
        <v>6581800686</v>
      </c>
      <c r="H10" s="12">
        <v>22.995165025908424</v>
      </c>
      <c r="I10" s="12">
        <v>33.68852605924431</v>
      </c>
      <c r="J10" s="3">
        <v>43804</v>
      </c>
      <c r="K10" s="2">
        <v>1422210048.2076001</v>
      </c>
      <c r="L10" s="2">
        <v>774210306.75</v>
      </c>
      <c r="M10" t="s">
        <v>963</v>
      </c>
      <c r="N10" t="s">
        <v>964</v>
      </c>
      <c r="O10" t="s">
        <v>965</v>
      </c>
      <c r="P10" s="2">
        <v>63.020137786865199</v>
      </c>
      <c r="Q10" t="s">
        <v>966</v>
      </c>
      <c r="R10" s="2">
        <v>2.5544664859771702</v>
      </c>
      <c r="S10" t="s">
        <v>483</v>
      </c>
      <c r="T10" s="2">
        <v>1.3155218362808201</v>
      </c>
      <c r="U10" t="s">
        <v>967</v>
      </c>
      <c r="V10" s="2">
        <v>1.20627582073212</v>
      </c>
      <c r="W10" t="s">
        <v>116</v>
      </c>
      <c r="X10" s="2">
        <v>1.1984988451003999</v>
      </c>
      <c r="Y10" t="s">
        <v>952</v>
      </c>
      <c r="Z10" s="2">
        <v>0.99340361356735196</v>
      </c>
      <c r="AA10" t="s">
        <v>563</v>
      </c>
      <c r="AB10" s="2">
        <v>0.79470187425613403</v>
      </c>
      <c r="AC10" t="s">
        <v>119</v>
      </c>
      <c r="AD10" s="2">
        <v>0.78115582466125499</v>
      </c>
      <c r="AE10" t="s">
        <v>968</v>
      </c>
      <c r="AF10" s="2">
        <v>0.45776039361953702</v>
      </c>
      <c r="AG10" t="s">
        <v>969</v>
      </c>
      <c r="AH10" s="2">
        <v>0.426453977823257</v>
      </c>
      <c r="AI10" t="s">
        <v>965</v>
      </c>
      <c r="AJ10" s="2">
        <v>67.015670776367202</v>
      </c>
      <c r="AK10" t="s">
        <v>970</v>
      </c>
      <c r="AL10" s="2">
        <v>1.7203332185745199</v>
      </c>
      <c r="AM10" t="s">
        <v>971</v>
      </c>
      <c r="AN10" s="2">
        <v>1.0447033643722501</v>
      </c>
      <c r="AO10" t="s">
        <v>972</v>
      </c>
      <c r="AP10" s="2">
        <v>0.983914375305176</v>
      </c>
      <c r="AQ10" t="s">
        <v>973</v>
      </c>
      <c r="AR10" s="2">
        <v>0.98225951194763195</v>
      </c>
      <c r="AS10" t="s">
        <v>935</v>
      </c>
      <c r="AT10" s="2">
        <v>0.88259935379028298</v>
      </c>
      <c r="AU10" t="s">
        <v>974</v>
      </c>
      <c r="AV10" s="2">
        <v>0.78749924898147605</v>
      </c>
      <c r="AW10" t="s">
        <v>975</v>
      </c>
      <c r="AX10" s="2">
        <v>0.47998693585395802</v>
      </c>
      <c r="AY10" t="s">
        <v>503</v>
      </c>
      <c r="AZ10" s="2">
        <v>0.41787400841713002</v>
      </c>
      <c r="BA10" t="s">
        <v>113</v>
      </c>
      <c r="BB10" s="2">
        <v>0.36774972081184398</v>
      </c>
    </row>
    <row r="11" spans="1:54" hidden="1" x14ac:dyDescent="0.25">
      <c r="A11" t="s">
        <v>584</v>
      </c>
      <c r="B11" t="s">
        <v>585</v>
      </c>
      <c r="C11" t="s">
        <v>1281</v>
      </c>
      <c r="D11" t="s">
        <v>1220</v>
      </c>
      <c r="F11">
        <f>VLOOKUP(A11,'近一月交易量（vlookup）'!A:B,2,0)</f>
        <v>865076900</v>
      </c>
      <c r="G11" s="12">
        <v>848356066</v>
      </c>
      <c r="H11" s="12">
        <v>2.5863952751823804</v>
      </c>
      <c r="I11" s="12">
        <v>-11.672685449141591</v>
      </c>
      <c r="J11" s="3">
        <v>44272</v>
      </c>
      <c r="K11" s="2">
        <v>1642305774.2</v>
      </c>
      <c r="L11" s="2">
        <v>1922874271.99</v>
      </c>
      <c r="M11" t="s">
        <v>586</v>
      </c>
      <c r="N11" t="s">
        <v>587</v>
      </c>
      <c r="O11" t="s">
        <v>588</v>
      </c>
      <c r="P11" s="2">
        <v>70.123794555664105</v>
      </c>
      <c r="Q11" t="s">
        <v>63</v>
      </c>
      <c r="R11" s="2">
        <v>9.1917247772216797</v>
      </c>
      <c r="S11" t="s">
        <v>265</v>
      </c>
      <c r="T11" s="2">
        <v>1.6741758584976201</v>
      </c>
      <c r="U11" t="s">
        <v>270</v>
      </c>
      <c r="V11" s="2">
        <v>0.611819207668304</v>
      </c>
      <c r="W11" t="s">
        <v>64</v>
      </c>
      <c r="X11" s="2">
        <v>0.45659476518630998</v>
      </c>
      <c r="Y11" t="s">
        <v>235</v>
      </c>
      <c r="Z11" s="2">
        <v>0.409731775522232</v>
      </c>
      <c r="AA11" t="s">
        <v>589</v>
      </c>
      <c r="AB11" s="2">
        <v>0.40339720249175998</v>
      </c>
      <c r="AC11" t="s">
        <v>312</v>
      </c>
      <c r="AD11" s="2">
        <v>0.40049487352371199</v>
      </c>
      <c r="AE11" t="s">
        <v>55</v>
      </c>
      <c r="AF11" s="2">
        <v>0.35473644733428999</v>
      </c>
      <c r="AG11" t="s">
        <v>59</v>
      </c>
      <c r="AH11" s="2">
        <v>0.31779867410659801</v>
      </c>
      <c r="AI11" t="s">
        <v>588</v>
      </c>
      <c r="AJ11" s="2">
        <v>69.793449401855497</v>
      </c>
      <c r="AK11" t="s">
        <v>63</v>
      </c>
      <c r="AL11" s="2">
        <v>5.4166345596313503</v>
      </c>
      <c r="AM11" t="s">
        <v>64</v>
      </c>
      <c r="AN11" s="2">
        <v>3.9848718643188499</v>
      </c>
      <c r="AO11" t="s">
        <v>527</v>
      </c>
      <c r="AP11" s="2">
        <v>1.62812900543213</v>
      </c>
      <c r="AQ11" t="s">
        <v>265</v>
      </c>
      <c r="AR11" s="2">
        <v>0.84746623039245605</v>
      </c>
      <c r="AS11" t="s">
        <v>49</v>
      </c>
      <c r="AT11" s="2">
        <v>0.72043877840042103</v>
      </c>
      <c r="AU11" t="s">
        <v>50</v>
      </c>
      <c r="AV11" s="2">
        <v>0.56551414728164695</v>
      </c>
      <c r="AW11" t="s">
        <v>56</v>
      </c>
      <c r="AX11" s="2">
        <v>0.46078920364379899</v>
      </c>
      <c r="AY11" t="s">
        <v>235</v>
      </c>
      <c r="AZ11" s="2">
        <v>0.39733400940895103</v>
      </c>
      <c r="BA11" t="s">
        <v>589</v>
      </c>
      <c r="BB11" s="2">
        <v>0.39119109511375399</v>
      </c>
    </row>
    <row r="12" spans="1:54" hidden="1" x14ac:dyDescent="0.25">
      <c r="A12" t="s">
        <v>647</v>
      </c>
      <c r="B12" t="s">
        <v>648</v>
      </c>
      <c r="C12" t="s">
        <v>1282</v>
      </c>
      <c r="D12" t="s">
        <v>1221</v>
      </c>
      <c r="F12">
        <f>VLOOKUP(A12,'近一月交易量（vlookup）'!A:B,2,0)</f>
        <v>820962038</v>
      </c>
      <c r="G12" s="12">
        <v>583231267</v>
      </c>
      <c r="H12" s="12">
        <v>4.5826666923012009</v>
      </c>
      <c r="I12" s="12">
        <v>2.5910475205672494</v>
      </c>
      <c r="J12" s="3">
        <v>44281</v>
      </c>
      <c r="K12" s="2">
        <v>651787655.16999996</v>
      </c>
      <c r="L12" s="2">
        <v>740985266.76999998</v>
      </c>
      <c r="M12" t="s">
        <v>649</v>
      </c>
      <c r="N12" t="s">
        <v>650</v>
      </c>
      <c r="O12" t="s">
        <v>651</v>
      </c>
      <c r="P12" s="2">
        <v>63.158164978027301</v>
      </c>
      <c r="Q12" t="s">
        <v>55</v>
      </c>
      <c r="R12" s="2">
        <v>1.2959244251251201</v>
      </c>
      <c r="S12" t="s">
        <v>312</v>
      </c>
      <c r="T12" s="2">
        <v>1.2086421251296999</v>
      </c>
      <c r="U12" t="s">
        <v>652</v>
      </c>
      <c r="V12" s="2">
        <v>0.90239965915679898</v>
      </c>
      <c r="W12" t="s">
        <v>653</v>
      </c>
      <c r="X12" s="2">
        <v>0.61240673065185502</v>
      </c>
      <c r="Y12" t="s">
        <v>50</v>
      </c>
      <c r="Z12" s="2">
        <v>0.59515476226806596</v>
      </c>
      <c r="AA12" t="s">
        <v>52</v>
      </c>
      <c r="AB12" s="2">
        <v>0.57013022899627697</v>
      </c>
      <c r="AC12" t="s">
        <v>49</v>
      </c>
      <c r="AD12" s="2">
        <v>0.39989608526229897</v>
      </c>
      <c r="AE12" t="s">
        <v>48</v>
      </c>
      <c r="AF12" s="2">
        <v>0.385724186897278</v>
      </c>
      <c r="AG12" t="s">
        <v>63</v>
      </c>
      <c r="AH12" s="2">
        <v>0.36852863430976901</v>
      </c>
      <c r="AI12" t="s">
        <v>651</v>
      </c>
      <c r="AJ12" s="2">
        <v>66.0364990234375</v>
      </c>
      <c r="AK12" t="s">
        <v>55</v>
      </c>
      <c r="AL12" s="2">
        <v>1.2261874675750699</v>
      </c>
      <c r="AM12" t="s">
        <v>312</v>
      </c>
      <c r="AN12" s="2">
        <v>1.0121817588806199</v>
      </c>
      <c r="AO12" t="s">
        <v>50</v>
      </c>
      <c r="AP12" s="2">
        <v>0.51529562473297097</v>
      </c>
      <c r="AQ12" t="s">
        <v>54</v>
      </c>
      <c r="AR12" s="2">
        <v>0.49958902597427401</v>
      </c>
      <c r="AS12" t="s">
        <v>652</v>
      </c>
      <c r="AT12" s="2">
        <v>0.374567210674286</v>
      </c>
      <c r="AU12" t="s">
        <v>654</v>
      </c>
      <c r="AV12" s="2">
        <v>0.32672628760337802</v>
      </c>
      <c r="AW12" t="s">
        <v>48</v>
      </c>
      <c r="AX12" s="2">
        <v>0.31449040770530701</v>
      </c>
      <c r="AY12" t="s">
        <v>655</v>
      </c>
      <c r="AZ12" s="2">
        <v>0.265913546085358</v>
      </c>
      <c r="BA12" t="s">
        <v>52</v>
      </c>
      <c r="BB12" s="2">
        <v>0.25499600172042802</v>
      </c>
    </row>
    <row r="13" spans="1:54" x14ac:dyDescent="0.25">
      <c r="A13" s="8" t="s">
        <v>927</v>
      </c>
      <c r="B13" t="s">
        <v>928</v>
      </c>
      <c r="C13" t="s">
        <v>1280</v>
      </c>
      <c r="D13" t="s">
        <v>1219</v>
      </c>
      <c r="E13" s="10" t="s">
        <v>1336</v>
      </c>
      <c r="F13">
        <f>VLOOKUP(A13,'近一月交易量（vlookup）'!A:B,2,0)</f>
        <v>888712374</v>
      </c>
      <c r="G13" s="12">
        <v>1883776952</v>
      </c>
      <c r="H13" s="12">
        <v>22.743174398905985</v>
      </c>
      <c r="I13" s="12">
        <v>59.657405663017194</v>
      </c>
      <c r="J13" s="3">
        <v>43823</v>
      </c>
      <c r="K13" s="2">
        <v>533177495.33050001</v>
      </c>
      <c r="L13" s="2">
        <v>411757822.98000002</v>
      </c>
      <c r="M13" t="s">
        <v>929</v>
      </c>
      <c r="N13" t="s">
        <v>930</v>
      </c>
      <c r="O13" t="s">
        <v>931</v>
      </c>
      <c r="P13" s="2">
        <v>17.468833923339801</v>
      </c>
      <c r="Q13" t="s">
        <v>932</v>
      </c>
      <c r="R13" s="2">
        <v>10.0998487472534</v>
      </c>
      <c r="S13" t="s">
        <v>489</v>
      </c>
      <c r="T13" s="2">
        <v>8.7007665634155291</v>
      </c>
      <c r="U13" t="s">
        <v>116</v>
      </c>
      <c r="V13" s="2">
        <v>4.3106565475463903</v>
      </c>
      <c r="W13" t="s">
        <v>933</v>
      </c>
      <c r="X13" s="2">
        <v>3.7477779388427699</v>
      </c>
      <c r="Y13" t="s">
        <v>934</v>
      </c>
      <c r="Z13" s="2">
        <v>2.9982223510742201</v>
      </c>
      <c r="AA13" t="s">
        <v>935</v>
      </c>
      <c r="AB13" s="2">
        <v>2.9982223510742201</v>
      </c>
      <c r="AC13" t="s">
        <v>936</v>
      </c>
      <c r="AD13" s="2">
        <v>2.5596573352813698</v>
      </c>
      <c r="AE13" t="s">
        <v>937</v>
      </c>
      <c r="AF13" s="2">
        <v>2.2486667633056601</v>
      </c>
      <c r="AG13" t="s">
        <v>563</v>
      </c>
      <c r="AH13" s="2">
        <v>2.0237820148468</v>
      </c>
      <c r="AI13" t="s">
        <v>931</v>
      </c>
      <c r="AJ13" s="2">
        <v>44.299896240234403</v>
      </c>
      <c r="AK13" t="s">
        <v>50</v>
      </c>
      <c r="AL13" s="2">
        <v>11.9363403320313</v>
      </c>
      <c r="AM13" t="s">
        <v>935</v>
      </c>
      <c r="AN13" s="2">
        <v>6.6637701988220197</v>
      </c>
      <c r="AO13" t="s">
        <v>49</v>
      </c>
      <c r="AP13" s="2">
        <v>3.2158739566803001</v>
      </c>
      <c r="AQ13" t="s">
        <v>938</v>
      </c>
      <c r="AR13" s="2">
        <v>1.5156766176223799</v>
      </c>
      <c r="AS13" t="s">
        <v>52</v>
      </c>
      <c r="AT13" s="2">
        <v>1.1826654672622701</v>
      </c>
      <c r="AU13" t="s">
        <v>939</v>
      </c>
      <c r="AV13" s="2">
        <v>0.78952509164810203</v>
      </c>
      <c r="AW13" t="s">
        <v>940</v>
      </c>
      <c r="AX13" s="2">
        <v>0.71225285530090299</v>
      </c>
      <c r="AY13" t="s">
        <v>941</v>
      </c>
      <c r="AZ13" s="2">
        <v>0.52565860748291005</v>
      </c>
      <c r="BA13" t="s">
        <v>942</v>
      </c>
      <c r="BB13" s="2">
        <v>0.51860553026199296</v>
      </c>
    </row>
    <row r="14" spans="1:54" hidden="1" x14ac:dyDescent="0.25">
      <c r="A14" s="5" t="s">
        <v>1352</v>
      </c>
      <c r="B14" t="s">
        <v>385</v>
      </c>
      <c r="C14" t="s">
        <v>1284</v>
      </c>
      <c r="D14" t="s">
        <v>1223</v>
      </c>
      <c r="F14">
        <f>VLOOKUP(A14,'近一月交易量（vlookup）'!A:B,2,0)</f>
        <v>795537518</v>
      </c>
      <c r="G14" s="12">
        <v>503541512</v>
      </c>
      <c r="H14" s="12">
        <v>2.9317874367211259</v>
      </c>
      <c r="I14" s="12">
        <v>-3.4775909923263169</v>
      </c>
      <c r="J14" s="3">
        <v>44260</v>
      </c>
      <c r="K14" s="2">
        <v>860051142.20659995</v>
      </c>
      <c r="L14" s="2">
        <v>1055756536.25</v>
      </c>
      <c r="M14" t="s">
        <v>386</v>
      </c>
      <c r="N14" t="s">
        <v>387</v>
      </c>
      <c r="O14" t="s">
        <v>63</v>
      </c>
      <c r="P14" s="2">
        <v>4.6521964073181197</v>
      </c>
      <c r="Q14" t="s">
        <v>64</v>
      </c>
      <c r="R14" s="2">
        <v>3.6155588626861599</v>
      </c>
      <c r="S14" t="s">
        <v>388</v>
      </c>
      <c r="T14" s="2">
        <v>3.1448936462402299</v>
      </c>
      <c r="U14" t="s">
        <v>389</v>
      </c>
      <c r="V14" s="2">
        <v>0.91422379016876198</v>
      </c>
      <c r="W14" t="s">
        <v>390</v>
      </c>
      <c r="X14" s="2">
        <v>0.88624936342239402</v>
      </c>
      <c r="Y14" t="s">
        <v>391</v>
      </c>
      <c r="Z14" s="2">
        <v>0.79124212265014604</v>
      </c>
      <c r="AA14" t="s">
        <v>55</v>
      </c>
      <c r="AB14" s="2">
        <v>0.62578457593917802</v>
      </c>
      <c r="AC14" t="s">
        <v>392</v>
      </c>
      <c r="AD14" s="2">
        <v>0.60575813055038497</v>
      </c>
      <c r="AE14" t="s">
        <v>393</v>
      </c>
      <c r="AF14" s="2">
        <v>0.45261326432228099</v>
      </c>
      <c r="AG14" t="s">
        <v>394</v>
      </c>
      <c r="AH14" s="2">
        <v>0.44539633393287698</v>
      </c>
      <c r="AI14" t="s">
        <v>395</v>
      </c>
      <c r="AJ14" s="2">
        <v>2.0629026889800999</v>
      </c>
      <c r="AK14" t="s">
        <v>396</v>
      </c>
      <c r="AL14" s="2">
        <v>1.3158596754074099</v>
      </c>
      <c r="AM14" t="s">
        <v>360</v>
      </c>
      <c r="AN14" s="2">
        <v>1.2873437404632599</v>
      </c>
      <c r="AO14" t="s">
        <v>397</v>
      </c>
      <c r="AP14" s="2">
        <v>1.1255062818527199</v>
      </c>
      <c r="AQ14" t="s">
        <v>398</v>
      </c>
      <c r="AR14" s="2">
        <v>0.96656918525695801</v>
      </c>
      <c r="AS14" t="s">
        <v>234</v>
      </c>
      <c r="AT14" s="2">
        <v>0.73299777507782005</v>
      </c>
      <c r="AU14" t="s">
        <v>390</v>
      </c>
      <c r="AV14" s="2">
        <v>0.72978204488754295</v>
      </c>
      <c r="AW14" t="s">
        <v>399</v>
      </c>
      <c r="AX14" s="2">
        <v>0.72774332761764504</v>
      </c>
      <c r="AY14" t="s">
        <v>55</v>
      </c>
      <c r="AZ14" s="2">
        <v>0.651372849941254</v>
      </c>
      <c r="BA14" t="s">
        <v>388</v>
      </c>
      <c r="BB14" s="2">
        <v>0.64551091194152799</v>
      </c>
    </row>
    <row r="15" spans="1:54" x14ac:dyDescent="0.25">
      <c r="A15" s="8" t="s">
        <v>873</v>
      </c>
      <c r="B15" t="s">
        <v>874</v>
      </c>
      <c r="C15" t="s">
        <v>1326</v>
      </c>
      <c r="D15" t="s">
        <v>1265</v>
      </c>
      <c r="E15" s="10" t="s">
        <v>1336</v>
      </c>
      <c r="F15">
        <f>VLOOKUP(A15,'近一月交易量（vlookup）'!A:B,2,0)</f>
        <v>43257062</v>
      </c>
      <c r="G15" s="12">
        <v>264191472</v>
      </c>
      <c r="H15" s="12">
        <v>18.135154884507521</v>
      </c>
      <c r="I15" s="12">
        <v>28.657065961732236</v>
      </c>
      <c r="J15" s="3">
        <v>44396</v>
      </c>
      <c r="K15" s="2">
        <v>91256246.387099996</v>
      </c>
      <c r="L15" s="2">
        <v>61877902.490000002</v>
      </c>
      <c r="M15" t="s">
        <v>875</v>
      </c>
      <c r="N15" t="s">
        <v>876</v>
      </c>
      <c r="O15" t="s">
        <v>877</v>
      </c>
      <c r="P15" s="2">
        <v>50.014514923095703</v>
      </c>
      <c r="Q15" t="s">
        <v>52</v>
      </c>
      <c r="R15" s="2">
        <v>11.2300872802734</v>
      </c>
      <c r="S15" t="s">
        <v>48</v>
      </c>
      <c r="T15" s="2">
        <v>11.056902885436999</v>
      </c>
      <c r="U15" t="s">
        <v>131</v>
      </c>
      <c r="V15" s="2">
        <v>8.1165552139282209</v>
      </c>
      <c r="W15" t="s">
        <v>55</v>
      </c>
      <c r="X15" s="2">
        <v>7.71756839752197</v>
      </c>
      <c r="Y15" t="s">
        <v>54</v>
      </c>
      <c r="Z15" s="2">
        <v>2.7136037349700901</v>
      </c>
      <c r="AA15" t="s">
        <v>878</v>
      </c>
      <c r="AB15" s="2">
        <v>2.6599636077880899</v>
      </c>
      <c r="AC15" t="s">
        <v>274</v>
      </c>
      <c r="AD15" s="2">
        <v>0.71863102912902799</v>
      </c>
      <c r="AE15" t="s">
        <v>49</v>
      </c>
      <c r="AF15" s="2">
        <v>0.66131693124771096</v>
      </c>
      <c r="AG15" t="s">
        <v>879</v>
      </c>
      <c r="AH15" s="2">
        <v>0.48717013001442</v>
      </c>
      <c r="AI15" t="s">
        <v>877</v>
      </c>
      <c r="AJ15" s="2">
        <v>42.213020324707003</v>
      </c>
      <c r="AK15" t="s">
        <v>131</v>
      </c>
      <c r="AL15" s="2">
        <v>32.414501190185497</v>
      </c>
      <c r="AM15" t="s">
        <v>55</v>
      </c>
      <c r="AN15" s="2">
        <v>10.008272171020501</v>
      </c>
      <c r="AO15" t="s">
        <v>52</v>
      </c>
      <c r="AP15" s="2">
        <v>8.3438358306884801</v>
      </c>
      <c r="AQ15" t="s">
        <v>48</v>
      </c>
      <c r="AR15" s="2">
        <v>4.1646189689636204</v>
      </c>
      <c r="AS15" t="s">
        <v>54</v>
      </c>
      <c r="AT15" s="2">
        <v>1.7564480304718</v>
      </c>
      <c r="AU15" t="s">
        <v>49</v>
      </c>
      <c r="AV15" s="2">
        <v>0.57839030027389504</v>
      </c>
      <c r="AW15" t="s">
        <v>880</v>
      </c>
      <c r="AX15" s="2">
        <v>0.53590500354766801</v>
      </c>
      <c r="AY15" t="s">
        <v>881</v>
      </c>
      <c r="AZ15" s="2">
        <v>0.48273494839668302</v>
      </c>
      <c r="BA15" t="s">
        <v>882</v>
      </c>
      <c r="BB15" s="2">
        <v>0.27365231513977101</v>
      </c>
    </row>
    <row r="16" spans="1:54" hidden="1" x14ac:dyDescent="0.25">
      <c r="A16" s="5" t="s">
        <v>1353</v>
      </c>
      <c r="B16" t="s">
        <v>537</v>
      </c>
      <c r="C16" t="s">
        <v>1286</v>
      </c>
      <c r="D16" t="s">
        <v>1225</v>
      </c>
      <c r="F16">
        <f>VLOOKUP(A16,'近一月交易量（vlookup）'!A:B,2,0)</f>
        <v>727635809</v>
      </c>
      <c r="G16" s="12">
        <v>897827573</v>
      </c>
      <c r="H16" s="12">
        <v>4.2888330175936096</v>
      </c>
      <c r="I16" s="12">
        <v>-2.3395787913644663</v>
      </c>
      <c r="J16" s="3">
        <v>43892</v>
      </c>
      <c r="K16" s="2">
        <v>1046296302.47</v>
      </c>
      <c r="L16" s="2">
        <v>1229234916.5</v>
      </c>
      <c r="M16" t="s">
        <v>538</v>
      </c>
      <c r="N16" t="s">
        <v>539</v>
      </c>
      <c r="O16" t="s">
        <v>540</v>
      </c>
      <c r="P16" s="2">
        <v>29.516401290893601</v>
      </c>
      <c r="Q16" t="s">
        <v>512</v>
      </c>
      <c r="R16" s="2">
        <v>4.4572739601135298</v>
      </c>
      <c r="S16" t="s">
        <v>63</v>
      </c>
      <c r="T16" s="2">
        <v>4.1732006072998002</v>
      </c>
      <c r="U16" t="s">
        <v>264</v>
      </c>
      <c r="V16" s="2">
        <v>3.5350589752197301</v>
      </c>
      <c r="W16" t="s">
        <v>64</v>
      </c>
      <c r="X16" s="2">
        <v>3.0659775733947798</v>
      </c>
      <c r="Y16" t="s">
        <v>265</v>
      </c>
      <c r="Z16" s="2">
        <v>3.0600175857543901</v>
      </c>
      <c r="AA16" t="s">
        <v>116</v>
      </c>
      <c r="AB16" s="2">
        <v>1.09300053119659</v>
      </c>
      <c r="AC16" t="s">
        <v>541</v>
      </c>
      <c r="AD16" s="2">
        <v>0.68465554714202903</v>
      </c>
      <c r="AE16" t="s">
        <v>478</v>
      </c>
      <c r="AF16" s="2">
        <v>0.64002454280853305</v>
      </c>
      <c r="AG16" t="s">
        <v>214</v>
      </c>
      <c r="AH16" s="2">
        <v>0.55162650346756004</v>
      </c>
      <c r="AI16" t="s">
        <v>540</v>
      </c>
      <c r="AJ16" s="2">
        <v>29.333024978637699</v>
      </c>
      <c r="AK16" t="s">
        <v>63</v>
      </c>
      <c r="AL16" s="2">
        <v>5.5436477661132804</v>
      </c>
      <c r="AM16" t="s">
        <v>512</v>
      </c>
      <c r="AN16" s="2">
        <v>4.3577880859375</v>
      </c>
      <c r="AO16" t="s">
        <v>64</v>
      </c>
      <c r="AP16" s="2">
        <v>4.1142063140869096</v>
      </c>
      <c r="AQ16" t="s">
        <v>265</v>
      </c>
      <c r="AR16" s="2">
        <v>3.7318744659423801</v>
      </c>
      <c r="AS16" t="s">
        <v>264</v>
      </c>
      <c r="AT16" s="2">
        <v>2.9341230392456099</v>
      </c>
      <c r="AU16" t="s">
        <v>542</v>
      </c>
      <c r="AV16" s="2">
        <v>0.69130837917327903</v>
      </c>
      <c r="AW16" t="s">
        <v>543</v>
      </c>
      <c r="AX16" s="2">
        <v>0.69041413068771396</v>
      </c>
      <c r="AY16" t="s">
        <v>354</v>
      </c>
      <c r="AZ16" s="2">
        <v>0.65589177608490001</v>
      </c>
      <c r="BA16" t="s">
        <v>478</v>
      </c>
      <c r="BB16" s="2">
        <v>0.61539959907531705</v>
      </c>
    </row>
    <row r="17" spans="1:54" hidden="1" x14ac:dyDescent="0.25">
      <c r="A17" t="s">
        <v>728</v>
      </c>
      <c r="B17" t="s">
        <v>81</v>
      </c>
      <c r="C17" t="s">
        <v>1287</v>
      </c>
      <c r="D17" t="s">
        <v>1226</v>
      </c>
      <c r="F17">
        <f>VLOOKUP(A17,'近一月交易量（vlookup）'!A:B,2,0)</f>
        <v>673034000</v>
      </c>
      <c r="G17" s="12">
        <v>1359053993</v>
      </c>
      <c r="H17" s="12">
        <v>21.913437664097792</v>
      </c>
      <c r="I17" s="12">
        <v>322.55749417881407</v>
      </c>
      <c r="J17" s="3">
        <v>45231</v>
      </c>
      <c r="K17" s="2">
        <v>679866832</v>
      </c>
      <c r="L17" s="2">
        <v>109849458.98999999</v>
      </c>
      <c r="M17" t="s">
        <v>729</v>
      </c>
      <c r="O17" t="s">
        <v>55</v>
      </c>
      <c r="P17" s="2">
        <v>9.7255935668945295</v>
      </c>
      <c r="Q17" t="s">
        <v>377</v>
      </c>
      <c r="R17" s="2">
        <v>8.9763383865356392</v>
      </c>
      <c r="S17" t="s">
        <v>712</v>
      </c>
      <c r="T17" s="2">
        <v>8.1627225875854492</v>
      </c>
      <c r="U17" t="s">
        <v>501</v>
      </c>
      <c r="V17" s="2">
        <v>7.8571686744689897</v>
      </c>
      <c r="W17" t="s">
        <v>49</v>
      </c>
      <c r="X17" s="2">
        <v>7.6754875183105504</v>
      </c>
      <c r="Y17" t="s">
        <v>730</v>
      </c>
      <c r="Z17" s="2">
        <v>3.5166599750518799</v>
      </c>
      <c r="AA17" t="s">
        <v>718</v>
      </c>
      <c r="AB17" s="2">
        <v>3.0340023040771502</v>
      </c>
      <c r="AC17" t="s">
        <v>244</v>
      </c>
      <c r="AD17" s="2">
        <v>2.6987361907959002</v>
      </c>
      <c r="AE17" t="s">
        <v>48</v>
      </c>
      <c r="AF17" s="2">
        <v>2.2380704879760702</v>
      </c>
      <c r="AG17" t="s">
        <v>124</v>
      </c>
      <c r="AH17" s="2">
        <v>2.2374420166015598</v>
      </c>
    </row>
    <row r="18" spans="1:54" hidden="1" x14ac:dyDescent="0.25">
      <c r="A18" t="s">
        <v>441</v>
      </c>
      <c r="B18" t="s">
        <v>442</v>
      </c>
      <c r="C18" t="s">
        <v>1288</v>
      </c>
      <c r="D18" t="s">
        <v>1227</v>
      </c>
      <c r="F18">
        <f>VLOOKUP(A18,'近一月交易量（vlookup）'!A:B,2,0)</f>
        <v>655548234</v>
      </c>
      <c r="G18" s="12">
        <v>603873998</v>
      </c>
      <c r="H18" s="12">
        <v>15.262184825740494</v>
      </c>
      <c r="I18" s="12">
        <v>19.123548337421816</v>
      </c>
      <c r="J18" s="3">
        <v>44378</v>
      </c>
      <c r="K18" s="2">
        <v>239879778.93509999</v>
      </c>
      <c r="L18" s="2">
        <v>187736063.91999999</v>
      </c>
      <c r="M18" t="s">
        <v>443</v>
      </c>
      <c r="N18" t="s">
        <v>444</v>
      </c>
      <c r="O18" t="s">
        <v>445</v>
      </c>
      <c r="P18" s="2">
        <v>39.124202728271499</v>
      </c>
      <c r="Q18" t="s">
        <v>63</v>
      </c>
      <c r="R18" s="2">
        <v>7.5299053192138699</v>
      </c>
      <c r="S18" t="s">
        <v>50</v>
      </c>
      <c r="T18" s="2">
        <v>5.7448148727417001</v>
      </c>
      <c r="U18" t="s">
        <v>64</v>
      </c>
      <c r="V18" s="2">
        <v>5.5320553779602104</v>
      </c>
      <c r="W18" t="s">
        <v>369</v>
      </c>
      <c r="X18" s="2">
        <v>4.4063739776611301</v>
      </c>
      <c r="Y18" t="s">
        <v>51</v>
      </c>
      <c r="Z18" s="2">
        <v>4.2051649093627903</v>
      </c>
      <c r="AA18" t="s">
        <v>55</v>
      </c>
      <c r="AB18" s="2">
        <v>3.7672536373138401</v>
      </c>
      <c r="AC18" t="s">
        <v>49</v>
      </c>
      <c r="AD18" s="2">
        <v>2.5604772567749001</v>
      </c>
      <c r="AE18" t="s">
        <v>164</v>
      </c>
      <c r="AF18" s="2">
        <v>2.3116326332092298</v>
      </c>
      <c r="AG18" t="s">
        <v>61</v>
      </c>
      <c r="AH18" s="2">
        <v>1.9028190374374401</v>
      </c>
      <c r="AI18" t="s">
        <v>445</v>
      </c>
      <c r="AJ18" s="2">
        <v>51.613971710205099</v>
      </c>
      <c r="AK18" t="s">
        <v>50</v>
      </c>
      <c r="AL18" s="2">
        <v>7.5762314796447798</v>
      </c>
      <c r="AM18" t="s">
        <v>51</v>
      </c>
      <c r="AN18" s="2">
        <v>4.87713527679443</v>
      </c>
      <c r="AO18" t="s">
        <v>55</v>
      </c>
      <c r="AP18" s="2">
        <v>4.6260828971862802</v>
      </c>
      <c r="AQ18" t="s">
        <v>52</v>
      </c>
      <c r="AR18" s="2">
        <v>3.4069375991821298</v>
      </c>
      <c r="AS18" t="s">
        <v>164</v>
      </c>
      <c r="AT18" s="2">
        <v>2.91002297401428</v>
      </c>
      <c r="AU18" t="s">
        <v>49</v>
      </c>
      <c r="AV18" s="2">
        <v>2.4571914672851598</v>
      </c>
      <c r="AW18" t="s">
        <v>446</v>
      </c>
      <c r="AX18" s="2">
        <v>0.64622664451599099</v>
      </c>
      <c r="AY18" t="s">
        <v>447</v>
      </c>
      <c r="AZ18" s="2">
        <v>0.61633437871932995</v>
      </c>
      <c r="BA18" t="s">
        <v>448</v>
      </c>
      <c r="BB18" s="2">
        <v>0.53923094272613503</v>
      </c>
    </row>
    <row r="19" spans="1:54" x14ac:dyDescent="0.25">
      <c r="A19" s="8" t="s">
        <v>943</v>
      </c>
      <c r="B19" t="s">
        <v>944</v>
      </c>
      <c r="C19" t="s">
        <v>1302</v>
      </c>
      <c r="D19" t="s">
        <v>1241</v>
      </c>
      <c r="E19" s="10" t="s">
        <v>1336</v>
      </c>
      <c r="F19">
        <f>VLOOKUP(A19,'近一月交易量（vlookup）'!A:B,2,0)</f>
        <v>278738217</v>
      </c>
      <c r="G19" s="12">
        <v>451840655</v>
      </c>
      <c r="H19" s="12">
        <v>9.1781450472367272</v>
      </c>
      <c r="I19" s="12">
        <v>10.98603654979655</v>
      </c>
      <c r="J19" s="3">
        <v>43847</v>
      </c>
      <c r="K19" s="2">
        <v>245292872.29589999</v>
      </c>
      <c r="L19" s="2">
        <v>339666667.63</v>
      </c>
      <c r="M19" t="s">
        <v>945</v>
      </c>
      <c r="N19" t="s">
        <v>946</v>
      </c>
      <c r="O19" t="s">
        <v>947</v>
      </c>
      <c r="P19" s="2">
        <v>70.594680786132798</v>
      </c>
      <c r="Q19" t="s">
        <v>948</v>
      </c>
      <c r="R19" s="2">
        <v>1.4525245428085301</v>
      </c>
      <c r="S19" t="s">
        <v>55</v>
      </c>
      <c r="T19" s="2">
        <v>1.26640772819519</v>
      </c>
      <c r="U19" t="s">
        <v>949</v>
      </c>
      <c r="V19" s="2">
        <v>1.21484315395355</v>
      </c>
      <c r="W19" t="s">
        <v>119</v>
      </c>
      <c r="X19" s="2">
        <v>0.93363434076309204</v>
      </c>
      <c r="Y19" t="s">
        <v>950</v>
      </c>
      <c r="Z19" s="2">
        <v>0.69871270656585704</v>
      </c>
      <c r="AA19" t="s">
        <v>515</v>
      </c>
      <c r="AB19" s="2">
        <v>0.58856296539306596</v>
      </c>
      <c r="AC19" t="s">
        <v>951</v>
      </c>
      <c r="AD19" s="2">
        <v>0.57907503843307495</v>
      </c>
      <c r="AE19" t="s">
        <v>952</v>
      </c>
      <c r="AF19" s="2">
        <v>0.48417484760284402</v>
      </c>
      <c r="AG19" t="s">
        <v>953</v>
      </c>
      <c r="AH19" s="2">
        <v>0.48417484760284402</v>
      </c>
      <c r="AI19" t="s">
        <v>947</v>
      </c>
      <c r="AJ19" s="2">
        <v>74.966514587402301</v>
      </c>
      <c r="AK19" t="s">
        <v>277</v>
      </c>
      <c r="AL19" s="2">
        <v>2.32276463508606</v>
      </c>
      <c r="AM19" t="s">
        <v>954</v>
      </c>
      <c r="AN19" s="2">
        <v>1.0670647621154801</v>
      </c>
      <c r="AO19" t="s">
        <v>955</v>
      </c>
      <c r="AP19" s="2">
        <v>0.78767704963684104</v>
      </c>
      <c r="AQ19" t="s">
        <v>956</v>
      </c>
      <c r="AR19" s="2">
        <v>0.61554247140884399</v>
      </c>
      <c r="AS19" t="s">
        <v>953</v>
      </c>
      <c r="AT19" s="2">
        <v>0.33951595425605802</v>
      </c>
      <c r="AU19" t="s">
        <v>957</v>
      </c>
      <c r="AV19" s="2">
        <v>0.32749709486961398</v>
      </c>
      <c r="AW19" t="s">
        <v>958</v>
      </c>
      <c r="AX19" s="2">
        <v>0.29096516966819802</v>
      </c>
      <c r="AY19" t="s">
        <v>959</v>
      </c>
      <c r="AZ19" s="2">
        <v>0.25918647646903997</v>
      </c>
      <c r="BA19" t="s">
        <v>960</v>
      </c>
      <c r="BB19" s="2">
        <v>0.241837218403816</v>
      </c>
    </row>
    <row r="20" spans="1:54" hidden="1" x14ac:dyDescent="0.25">
      <c r="A20" t="s">
        <v>1088</v>
      </c>
      <c r="B20" t="s">
        <v>779</v>
      </c>
      <c r="C20" t="s">
        <v>1290</v>
      </c>
      <c r="D20" t="s">
        <v>1229</v>
      </c>
      <c r="F20">
        <f>VLOOKUP(A20,'近一月交易量（vlookup）'!A:B,2,0)</f>
        <v>605061120</v>
      </c>
      <c r="G20" s="12">
        <v>877798576</v>
      </c>
      <c r="H20" s="12">
        <v>13.330971309030488</v>
      </c>
      <c r="I20" s="12">
        <v>26.974251605519719</v>
      </c>
      <c r="J20" s="3">
        <v>41533</v>
      </c>
      <c r="K20" s="2">
        <v>385628794.42500001</v>
      </c>
      <c r="L20" s="2">
        <v>180070229.28999999</v>
      </c>
      <c r="M20" t="s">
        <v>1089</v>
      </c>
      <c r="N20" t="s">
        <v>1090</v>
      </c>
      <c r="O20" t="s">
        <v>709</v>
      </c>
      <c r="P20" s="2">
        <v>8.3392314910888707</v>
      </c>
      <c r="Q20" t="s">
        <v>1091</v>
      </c>
      <c r="R20" s="2">
        <v>8.3392314910888707</v>
      </c>
      <c r="S20" t="s">
        <v>124</v>
      </c>
      <c r="T20" s="2">
        <v>5.5853395462036097</v>
      </c>
      <c r="U20" t="s">
        <v>49</v>
      </c>
      <c r="V20" s="2">
        <v>3.3426454067230198</v>
      </c>
      <c r="W20" t="s">
        <v>1092</v>
      </c>
      <c r="X20" s="2">
        <v>2.6969075202941899</v>
      </c>
      <c r="Y20" t="s">
        <v>119</v>
      </c>
      <c r="Z20" s="2">
        <v>2.54339623451233</v>
      </c>
      <c r="AA20" t="s">
        <v>50</v>
      </c>
      <c r="AB20" s="2">
        <v>2.3055174350738499</v>
      </c>
      <c r="AC20" t="s">
        <v>293</v>
      </c>
      <c r="AD20" s="2">
        <v>2.0848078727722199</v>
      </c>
      <c r="AE20" t="s">
        <v>304</v>
      </c>
      <c r="AF20" s="2">
        <v>2.0145499706268302</v>
      </c>
      <c r="AG20" t="s">
        <v>515</v>
      </c>
      <c r="AH20" s="2">
        <v>1.9830693006515501</v>
      </c>
      <c r="AI20" t="s">
        <v>63</v>
      </c>
      <c r="AJ20" s="2">
        <v>26.169570922851602</v>
      </c>
      <c r="AK20" t="s">
        <v>204</v>
      </c>
      <c r="AL20" s="2">
        <v>5.0717616081237802</v>
      </c>
      <c r="AM20" t="s">
        <v>205</v>
      </c>
      <c r="AN20" s="2">
        <v>3.9535784721374498</v>
      </c>
      <c r="AO20" t="s">
        <v>49</v>
      </c>
      <c r="AP20" s="2">
        <v>3.87353467941284</v>
      </c>
      <c r="AQ20" t="s">
        <v>56</v>
      </c>
      <c r="AR20" s="2">
        <v>3.81502437591553</v>
      </c>
      <c r="AS20" t="s">
        <v>1093</v>
      </c>
      <c r="AT20" s="2">
        <v>3.23752737045288</v>
      </c>
      <c r="AU20" t="s">
        <v>1094</v>
      </c>
      <c r="AV20" s="2">
        <v>2.21267437934875</v>
      </c>
      <c r="AW20" t="s">
        <v>50</v>
      </c>
      <c r="AX20" s="2">
        <v>2.18334865570068</v>
      </c>
      <c r="AY20" t="s">
        <v>1095</v>
      </c>
      <c r="AZ20" s="2">
        <v>1.5128970146179199</v>
      </c>
      <c r="BA20" t="s">
        <v>74</v>
      </c>
      <c r="BB20" s="2">
        <v>1.5121368169784499</v>
      </c>
    </row>
    <row r="21" spans="1:54" hidden="1" x14ac:dyDescent="0.25">
      <c r="A21" s="5" t="s">
        <v>1207</v>
      </c>
      <c r="B21" t="s">
        <v>85</v>
      </c>
      <c r="C21" t="s">
        <v>1291</v>
      </c>
      <c r="D21" t="s">
        <v>1230</v>
      </c>
      <c r="F21">
        <f>VLOOKUP(A21,'近一月交易量（vlookup）'!A:B,2,0)</f>
        <v>582236209</v>
      </c>
      <c r="G21" s="12">
        <v>370921507</v>
      </c>
      <c r="H21" s="12">
        <v>7.636527835550301</v>
      </c>
      <c r="I21" s="12">
        <v>-2.4118175386007805</v>
      </c>
      <c r="J21" s="3">
        <v>44553</v>
      </c>
      <c r="K21" s="2">
        <v>244027757.27340001</v>
      </c>
      <c r="L21" s="2">
        <v>260134487.90000001</v>
      </c>
      <c r="M21" t="s">
        <v>86</v>
      </c>
      <c r="N21" t="s">
        <v>87</v>
      </c>
      <c r="O21" t="s">
        <v>88</v>
      </c>
      <c r="P21" s="2">
        <v>5.03220415115356</v>
      </c>
      <c r="Q21" t="s">
        <v>49</v>
      </c>
      <c r="R21" s="2">
        <v>1.8484349250793499</v>
      </c>
      <c r="S21" t="s">
        <v>89</v>
      </c>
      <c r="T21" s="2">
        <v>1.65484035015106</v>
      </c>
      <c r="U21" t="s">
        <v>48</v>
      </c>
      <c r="V21" s="2">
        <v>1.28365838527679</v>
      </c>
      <c r="W21" t="s">
        <v>90</v>
      </c>
      <c r="X21" s="2">
        <v>0.97170519828796398</v>
      </c>
      <c r="Y21" t="s">
        <v>91</v>
      </c>
      <c r="Z21" s="2">
        <v>0.78963541984558105</v>
      </c>
      <c r="AA21" t="s">
        <v>92</v>
      </c>
      <c r="AB21" s="2">
        <v>0.733859002590179</v>
      </c>
      <c r="AC21" t="s">
        <v>52</v>
      </c>
      <c r="AD21" s="2">
        <v>0.71687608957290605</v>
      </c>
      <c r="AE21" t="s">
        <v>93</v>
      </c>
      <c r="AF21" s="2">
        <v>0.65903639793395996</v>
      </c>
      <c r="AG21" t="s">
        <v>94</v>
      </c>
      <c r="AH21" s="2">
        <v>0.62511795759201005</v>
      </c>
      <c r="AI21" t="s">
        <v>48</v>
      </c>
      <c r="AJ21" s="2">
        <v>1.0380392074585001</v>
      </c>
      <c r="AK21" t="s">
        <v>92</v>
      </c>
      <c r="AL21" s="2">
        <v>0.96658062934875499</v>
      </c>
      <c r="AM21" t="s">
        <v>89</v>
      </c>
      <c r="AN21" s="2">
        <v>0.95483332872390703</v>
      </c>
      <c r="AO21" t="s">
        <v>49</v>
      </c>
      <c r="AP21" s="2">
        <v>0.91325032711029097</v>
      </c>
      <c r="AQ21" t="s">
        <v>56</v>
      </c>
      <c r="AR21" s="2">
        <v>0.74156522750854503</v>
      </c>
      <c r="AS21" t="s">
        <v>74</v>
      </c>
      <c r="AT21" s="2">
        <v>0.72689086198806796</v>
      </c>
      <c r="AU21" t="s">
        <v>95</v>
      </c>
      <c r="AV21" s="2">
        <v>0.72337245941162098</v>
      </c>
      <c r="AW21" t="s">
        <v>54</v>
      </c>
      <c r="AX21" s="2">
        <v>0.69905370473861705</v>
      </c>
      <c r="AY21" t="s">
        <v>52</v>
      </c>
      <c r="AZ21" s="2">
        <v>0.67963325977325395</v>
      </c>
      <c r="BA21" t="s">
        <v>55</v>
      </c>
      <c r="BB21" s="2">
        <v>0.64757978916168202</v>
      </c>
    </row>
    <row r="22" spans="1:54" hidden="1" x14ac:dyDescent="0.25">
      <c r="A22" t="s">
        <v>778</v>
      </c>
      <c r="B22" t="s">
        <v>779</v>
      </c>
      <c r="C22" t="s">
        <v>1292</v>
      </c>
      <c r="D22" t="s">
        <v>1231</v>
      </c>
      <c r="F22">
        <f>VLOOKUP(A22,'近一月交易量（vlookup）'!A:B,2,0)</f>
        <v>580291552</v>
      </c>
      <c r="G22" s="12">
        <v>418666365</v>
      </c>
      <c r="H22" s="12">
        <v>7.1548502796882287</v>
      </c>
      <c r="I22" s="12">
        <v>-0.9848917603955325</v>
      </c>
      <c r="J22" s="3">
        <v>45147</v>
      </c>
      <c r="K22" s="2">
        <v>305731936.72000003</v>
      </c>
      <c r="L22" s="2">
        <v>630199955.74000001</v>
      </c>
      <c r="M22" t="s">
        <v>780</v>
      </c>
      <c r="O22" t="s">
        <v>742</v>
      </c>
      <c r="P22" s="2">
        <v>24.726583480835</v>
      </c>
      <c r="Q22" t="s">
        <v>472</v>
      </c>
      <c r="R22" s="2">
        <v>6.18282222747803</v>
      </c>
      <c r="S22" t="s">
        <v>121</v>
      </c>
      <c r="T22" s="2">
        <v>4.8142633438110396</v>
      </c>
      <c r="U22" t="s">
        <v>401</v>
      </c>
      <c r="V22" s="2">
        <v>4.6097245216369602</v>
      </c>
      <c r="W22" t="s">
        <v>773</v>
      </c>
      <c r="X22" s="2">
        <v>3.7103869915008501</v>
      </c>
      <c r="Y22" t="s">
        <v>311</v>
      </c>
      <c r="Z22" s="2">
        <v>3.7102012634277299</v>
      </c>
      <c r="AA22" t="s">
        <v>530</v>
      </c>
      <c r="AB22" s="2">
        <v>3.70964407920837</v>
      </c>
      <c r="AC22" t="s">
        <v>266</v>
      </c>
      <c r="AD22" s="2">
        <v>2.47305488586426</v>
      </c>
      <c r="AE22" t="s">
        <v>781</v>
      </c>
      <c r="AF22" s="2">
        <v>2.47280693054199</v>
      </c>
      <c r="AG22" t="s">
        <v>152</v>
      </c>
      <c r="AH22" s="2">
        <v>1.8103491067886399</v>
      </c>
    </row>
    <row r="23" spans="1:54" hidden="1" x14ac:dyDescent="0.25">
      <c r="A23" t="s">
        <v>216</v>
      </c>
      <c r="B23" t="s">
        <v>217</v>
      </c>
      <c r="C23" t="s">
        <v>1293</v>
      </c>
      <c r="D23" t="s">
        <v>1232</v>
      </c>
      <c r="F23">
        <f>VLOOKUP(A23,'近一月交易量（vlookup）'!A:B,2,0)</f>
        <v>531142903</v>
      </c>
      <c r="G23" s="12">
        <v>351705841</v>
      </c>
      <c r="H23" s="12">
        <v>6.5769338103479882</v>
      </c>
      <c r="I23" s="12">
        <v>-5.4314364895939438</v>
      </c>
      <c r="J23" s="3">
        <v>44424</v>
      </c>
      <c r="K23" s="2">
        <v>265923328.61880001</v>
      </c>
      <c r="L23" s="2">
        <v>305871284.48000002</v>
      </c>
      <c r="M23" t="s">
        <v>218</v>
      </c>
      <c r="N23" t="s">
        <v>219</v>
      </c>
      <c r="O23" t="s">
        <v>63</v>
      </c>
      <c r="P23" s="2">
        <v>13.6208448410034</v>
      </c>
      <c r="Q23" t="s">
        <v>64</v>
      </c>
      <c r="R23" s="2">
        <v>7.9821534156799299</v>
      </c>
      <c r="S23" t="s">
        <v>220</v>
      </c>
      <c r="T23" s="2">
        <v>3.3548016548156698</v>
      </c>
      <c r="U23" t="s">
        <v>55</v>
      </c>
      <c r="V23" s="2">
        <v>1.5000753402710001</v>
      </c>
      <c r="W23" t="s">
        <v>221</v>
      </c>
      <c r="X23" s="2">
        <v>1.4328764677047701</v>
      </c>
      <c r="Y23" t="s">
        <v>222</v>
      </c>
      <c r="Z23" s="2">
        <v>1.1372208595275899</v>
      </c>
      <c r="AA23" t="s">
        <v>50</v>
      </c>
      <c r="AB23" s="2">
        <v>1.0605841875076301</v>
      </c>
      <c r="AC23" t="s">
        <v>74</v>
      </c>
      <c r="AD23" s="2">
        <v>1.00684809684753</v>
      </c>
      <c r="AE23" t="s">
        <v>56</v>
      </c>
      <c r="AF23" s="2">
        <v>0.89981245994567904</v>
      </c>
      <c r="AG23" t="s">
        <v>49</v>
      </c>
      <c r="AH23" s="2">
        <v>0.87479621171951305</v>
      </c>
      <c r="AI23" t="s">
        <v>63</v>
      </c>
      <c r="AJ23" s="2">
        <v>4.8894119262695304</v>
      </c>
      <c r="AK23" t="s">
        <v>64</v>
      </c>
      <c r="AL23" s="2">
        <v>4.3325777053832999</v>
      </c>
      <c r="AM23" t="s">
        <v>220</v>
      </c>
      <c r="AN23" s="2">
        <v>3.9714691638946502</v>
      </c>
      <c r="AO23" t="s">
        <v>56</v>
      </c>
      <c r="AP23" s="2">
        <v>1.9057972431182899</v>
      </c>
      <c r="AQ23" t="s">
        <v>221</v>
      </c>
      <c r="AR23" s="2">
        <v>1.6962625980377199</v>
      </c>
      <c r="AS23" t="s">
        <v>131</v>
      </c>
      <c r="AT23" s="2">
        <v>1.4949547052383401</v>
      </c>
      <c r="AU23" t="s">
        <v>74</v>
      </c>
      <c r="AV23" s="2">
        <v>1.38717925548553</v>
      </c>
      <c r="AW23" t="s">
        <v>222</v>
      </c>
      <c r="AX23" s="2">
        <v>1.21681261062622</v>
      </c>
      <c r="AY23" t="s">
        <v>50</v>
      </c>
      <c r="AZ23" s="2">
        <v>1.1940358877182</v>
      </c>
      <c r="BA23" t="s">
        <v>55</v>
      </c>
      <c r="BB23" s="2">
        <v>1.13633489608765</v>
      </c>
    </row>
    <row r="24" spans="1:54" hidden="1" x14ac:dyDescent="0.25">
      <c r="A24" t="s">
        <v>577</v>
      </c>
      <c r="B24" t="s">
        <v>578</v>
      </c>
      <c r="C24" t="s">
        <v>1294</v>
      </c>
      <c r="D24" t="s">
        <v>1233</v>
      </c>
      <c r="F24">
        <f>VLOOKUP(A24,'近一月交易量（vlookup）'!A:B,2,0)</f>
        <v>507850600</v>
      </c>
      <c r="G24" s="12">
        <v>292456389</v>
      </c>
      <c r="H24" s="12">
        <v>7.5755763225835917</v>
      </c>
      <c r="I24" s="12">
        <v>0.64707747458603215</v>
      </c>
      <c r="J24" s="3">
        <v>44264</v>
      </c>
      <c r="K24" s="2">
        <v>197163771.59999999</v>
      </c>
      <c r="L24" s="2">
        <v>191925075.03999999</v>
      </c>
      <c r="M24" t="s">
        <v>579</v>
      </c>
      <c r="N24" t="s">
        <v>580</v>
      </c>
      <c r="O24" t="s">
        <v>581</v>
      </c>
      <c r="P24" s="2">
        <v>4.8271656036376998</v>
      </c>
      <c r="Q24" t="s">
        <v>64</v>
      </c>
      <c r="R24" s="2">
        <v>4.0000710487365696</v>
      </c>
      <c r="S24" t="s">
        <v>55</v>
      </c>
      <c r="T24" s="2">
        <v>2.84425950050354</v>
      </c>
      <c r="U24" t="s">
        <v>50</v>
      </c>
      <c r="V24" s="2">
        <v>2.2766449451446502</v>
      </c>
      <c r="W24" t="s">
        <v>48</v>
      </c>
      <c r="X24" s="2">
        <v>1.82624864578247</v>
      </c>
      <c r="Y24" t="s">
        <v>51</v>
      </c>
      <c r="Z24" s="2">
        <v>1.7219702005386399</v>
      </c>
      <c r="AA24" t="s">
        <v>211</v>
      </c>
      <c r="AB24" s="2">
        <v>1.6243585348129299</v>
      </c>
      <c r="AC24" t="s">
        <v>582</v>
      </c>
      <c r="AD24" s="2">
        <v>1.29415500164032</v>
      </c>
      <c r="AE24" t="s">
        <v>74</v>
      </c>
      <c r="AF24" s="2">
        <v>1.13756215572357</v>
      </c>
      <c r="AG24" t="s">
        <v>56</v>
      </c>
      <c r="AH24" s="2">
        <v>1.12762951850891</v>
      </c>
      <c r="AI24" t="s">
        <v>55</v>
      </c>
      <c r="AJ24" s="2">
        <v>2.3845524787902801</v>
      </c>
      <c r="AK24" t="s">
        <v>50</v>
      </c>
      <c r="AL24" s="2">
        <v>2.3615915775299099</v>
      </c>
      <c r="AM24" t="s">
        <v>48</v>
      </c>
      <c r="AN24" s="2">
        <v>2.35746502876282</v>
      </c>
      <c r="AO24" t="s">
        <v>56</v>
      </c>
      <c r="AP24" s="2">
        <v>2.30430388450623</v>
      </c>
      <c r="AQ24" t="s">
        <v>211</v>
      </c>
      <c r="AR24" s="2">
        <v>1.71303594112396</v>
      </c>
      <c r="AS24" t="s">
        <v>51</v>
      </c>
      <c r="AT24" s="2">
        <v>1.6451709270477299</v>
      </c>
      <c r="AU24" t="s">
        <v>582</v>
      </c>
      <c r="AV24" s="2">
        <v>1.3648056983947801</v>
      </c>
      <c r="AW24" t="s">
        <v>74</v>
      </c>
      <c r="AX24" s="2">
        <v>1.11204373836517</v>
      </c>
      <c r="AY24" t="s">
        <v>49</v>
      </c>
      <c r="AZ24" s="2">
        <v>1.09280002117157</v>
      </c>
      <c r="BA24" t="s">
        <v>52</v>
      </c>
      <c r="BB24" s="2">
        <v>1.0216935873031601</v>
      </c>
    </row>
    <row r="25" spans="1:54" hidden="1" x14ac:dyDescent="0.25">
      <c r="A25" t="s">
        <v>676</v>
      </c>
      <c r="B25" t="s">
        <v>217</v>
      </c>
      <c r="C25" t="s">
        <v>1295</v>
      </c>
      <c r="D25" t="s">
        <v>1234</v>
      </c>
      <c r="F25">
        <f>VLOOKUP(A25,'近一月交易量（vlookup）'!A:B,2,0)</f>
        <v>458789217</v>
      </c>
      <c r="G25" s="12">
        <v>489184069</v>
      </c>
      <c r="H25" s="12">
        <v>3.7627943469411789</v>
      </c>
      <c r="I25" s="12">
        <v>-1.6347664695229125</v>
      </c>
      <c r="J25" s="3">
        <v>44263</v>
      </c>
      <c r="K25" s="2">
        <v>663347151.25999999</v>
      </c>
      <c r="L25" s="2">
        <v>686908895.01999998</v>
      </c>
      <c r="M25" t="s">
        <v>677</v>
      </c>
      <c r="N25" t="s">
        <v>678</v>
      </c>
      <c r="O25" t="s">
        <v>314</v>
      </c>
      <c r="P25" s="2">
        <v>1.4920284748077399</v>
      </c>
      <c r="Q25" t="s">
        <v>49</v>
      </c>
      <c r="R25" s="2">
        <v>0.92948174476623502</v>
      </c>
      <c r="S25" t="s">
        <v>55</v>
      </c>
      <c r="T25" s="2">
        <v>0.76203137636184703</v>
      </c>
      <c r="U25" t="s">
        <v>59</v>
      </c>
      <c r="V25" s="2">
        <v>0.711065113544464</v>
      </c>
      <c r="W25" t="s">
        <v>64</v>
      </c>
      <c r="X25" s="2">
        <v>0.66403806209564198</v>
      </c>
      <c r="Y25" t="s">
        <v>679</v>
      </c>
      <c r="Z25" s="2">
        <v>0.60722017288207997</v>
      </c>
      <c r="AA25" t="s">
        <v>595</v>
      </c>
      <c r="AB25" s="2">
        <v>0.48775666952133201</v>
      </c>
      <c r="AC25" t="s">
        <v>131</v>
      </c>
      <c r="AD25" s="2">
        <v>0.48691999912262002</v>
      </c>
      <c r="AE25" t="s">
        <v>680</v>
      </c>
      <c r="AF25" s="2">
        <v>0.42801904678344699</v>
      </c>
      <c r="AG25" t="s">
        <v>681</v>
      </c>
      <c r="AH25" s="2">
        <v>0.39497080445289601</v>
      </c>
      <c r="AI25" t="s">
        <v>682</v>
      </c>
      <c r="AJ25" s="2">
        <v>9.4391012191772496</v>
      </c>
      <c r="AK25" t="s">
        <v>63</v>
      </c>
      <c r="AL25" s="2">
        <v>6.8294801712036097</v>
      </c>
      <c r="AM25" t="s">
        <v>64</v>
      </c>
      <c r="AN25" s="2">
        <v>4.9531502723693803</v>
      </c>
      <c r="AO25" t="s">
        <v>646</v>
      </c>
      <c r="AP25" s="2">
        <v>0.81725144386291504</v>
      </c>
      <c r="AQ25" t="s">
        <v>49</v>
      </c>
      <c r="AR25" s="2">
        <v>0.81722295284271196</v>
      </c>
      <c r="AS25" t="s">
        <v>59</v>
      </c>
      <c r="AT25" s="2">
        <v>0.63053095340728804</v>
      </c>
      <c r="AU25" t="s">
        <v>683</v>
      </c>
      <c r="AV25" s="2">
        <v>0.58449804782867398</v>
      </c>
      <c r="AW25" t="s">
        <v>679</v>
      </c>
      <c r="AX25" s="2">
        <v>0.53845554590225198</v>
      </c>
      <c r="AY25" t="s">
        <v>684</v>
      </c>
      <c r="AZ25" s="2">
        <v>0.51656073331832897</v>
      </c>
      <c r="BA25" t="s">
        <v>685</v>
      </c>
      <c r="BB25" s="2">
        <v>0.466989755630493</v>
      </c>
    </row>
    <row r="26" spans="1:54" hidden="1" x14ac:dyDescent="0.25">
      <c r="A26" t="s">
        <v>702</v>
      </c>
      <c r="B26" t="s">
        <v>703</v>
      </c>
      <c r="C26" t="s">
        <v>1296</v>
      </c>
      <c r="D26" t="s">
        <v>1235</v>
      </c>
      <c r="F26">
        <f>VLOOKUP(A26,'近一月交易量（vlookup）'!A:B,2,0)</f>
        <v>441595862</v>
      </c>
      <c r="G26" s="12">
        <v>392061972</v>
      </c>
      <c r="H26" s="12">
        <v>21.490474716312672</v>
      </c>
      <c r="I26" s="12">
        <v>16.729087072807079</v>
      </c>
      <c r="J26" s="3">
        <v>44358</v>
      </c>
      <c r="K26" s="2">
        <v>103960844.16</v>
      </c>
      <c r="L26" s="2">
        <v>102425873.95999999</v>
      </c>
      <c r="M26" t="s">
        <v>704</v>
      </c>
      <c r="N26" t="s">
        <v>705</v>
      </c>
      <c r="O26" t="s">
        <v>55</v>
      </c>
      <c r="P26" s="2">
        <v>5.2115707397460902</v>
      </c>
      <c r="Q26" t="s">
        <v>56</v>
      </c>
      <c r="R26" s="2">
        <v>4.4768400192260698</v>
      </c>
      <c r="S26" t="s">
        <v>50</v>
      </c>
      <c r="T26" s="2">
        <v>4.2670450210571298</v>
      </c>
      <c r="U26" t="s">
        <v>74</v>
      </c>
      <c r="V26" s="2">
        <v>3.9299099445343</v>
      </c>
      <c r="W26" t="s">
        <v>49</v>
      </c>
      <c r="X26" s="2">
        <v>3.8221461772918701</v>
      </c>
      <c r="Y26" t="s">
        <v>52</v>
      </c>
      <c r="Z26" s="2">
        <v>3.4113953113555899</v>
      </c>
      <c r="AA26" t="s">
        <v>48</v>
      </c>
      <c r="AB26" s="2">
        <v>2.8655538558960001</v>
      </c>
      <c r="AC26" t="s">
        <v>63</v>
      </c>
      <c r="AD26" s="2">
        <v>2.6693627834320099</v>
      </c>
      <c r="AE26" t="s">
        <v>64</v>
      </c>
      <c r="AF26" s="2">
        <v>1.9610550403595</v>
      </c>
      <c r="AG26" t="s">
        <v>706</v>
      </c>
      <c r="AH26" s="2">
        <v>1.91461849212646</v>
      </c>
      <c r="AI26" t="s">
        <v>50</v>
      </c>
      <c r="AJ26" s="2">
        <v>3.8264677524566699</v>
      </c>
      <c r="AK26" t="s">
        <v>48</v>
      </c>
      <c r="AL26" s="2">
        <v>3.7421917915344198</v>
      </c>
      <c r="AM26" t="s">
        <v>49</v>
      </c>
      <c r="AN26" s="2">
        <v>3.6969132423400901</v>
      </c>
      <c r="AO26" t="s">
        <v>74</v>
      </c>
      <c r="AP26" s="2">
        <v>3.2196590900421098</v>
      </c>
      <c r="AQ26" t="s">
        <v>52</v>
      </c>
      <c r="AR26" s="2">
        <v>2.42157649993896</v>
      </c>
      <c r="AS26" t="s">
        <v>56</v>
      </c>
      <c r="AT26" s="2">
        <v>2.14401459693909</v>
      </c>
      <c r="AU26" t="s">
        <v>707</v>
      </c>
      <c r="AV26" s="2">
        <v>2.1360840797424299</v>
      </c>
      <c r="AW26" t="s">
        <v>349</v>
      </c>
      <c r="AX26" s="2">
        <v>2.0335235595703098</v>
      </c>
      <c r="AY26" t="s">
        <v>136</v>
      </c>
      <c r="AZ26" s="2">
        <v>1.9200584888458301</v>
      </c>
      <c r="BA26" t="s">
        <v>123</v>
      </c>
      <c r="BB26" s="2">
        <v>1.66949009895325</v>
      </c>
    </row>
    <row r="27" spans="1:54" hidden="1" x14ac:dyDescent="0.25">
      <c r="A27" t="s">
        <v>140</v>
      </c>
      <c r="B27" t="s">
        <v>141</v>
      </c>
      <c r="C27" t="s">
        <v>1297</v>
      </c>
      <c r="D27" t="s">
        <v>1236</v>
      </c>
      <c r="F27">
        <f>VLOOKUP(A27,'近一月交易量（vlookup）'!A:B,2,0)</f>
        <v>429467518</v>
      </c>
      <c r="G27" s="12">
        <v>596536534</v>
      </c>
      <c r="H27" s="12">
        <v>10.358706891695043</v>
      </c>
      <c r="I27" s="12">
        <v>49.747381457605698</v>
      </c>
      <c r="J27" s="3">
        <v>44965</v>
      </c>
      <c r="K27" s="2">
        <v>370345519.61680001</v>
      </c>
      <c r="L27" s="2">
        <v>216950895.03</v>
      </c>
      <c r="M27" t="s">
        <v>142</v>
      </c>
      <c r="N27" t="s">
        <v>143</v>
      </c>
      <c r="O27" t="s">
        <v>144</v>
      </c>
      <c r="P27" s="2">
        <v>4.7832150459289604</v>
      </c>
      <c r="Q27" t="s">
        <v>56</v>
      </c>
      <c r="R27" s="2">
        <v>3.4412326812744101</v>
      </c>
      <c r="S27" t="s">
        <v>145</v>
      </c>
      <c r="T27" s="2">
        <v>1.8674514293670701</v>
      </c>
      <c r="U27" t="s">
        <v>146</v>
      </c>
      <c r="V27" s="2">
        <v>1.7539933919906601</v>
      </c>
      <c r="W27" t="s">
        <v>55</v>
      </c>
      <c r="X27" s="2">
        <v>1.71985495090485</v>
      </c>
      <c r="Y27" t="s">
        <v>147</v>
      </c>
      <c r="Z27" s="2">
        <v>1.47973692417145</v>
      </c>
      <c r="AA27" t="s">
        <v>52</v>
      </c>
      <c r="AB27" s="2">
        <v>1.12857902050018</v>
      </c>
      <c r="AC27" t="s">
        <v>148</v>
      </c>
      <c r="AD27" s="2">
        <v>1.1098268032073999</v>
      </c>
      <c r="AE27" t="s">
        <v>149</v>
      </c>
      <c r="AF27" s="2">
        <v>1.10418021678925</v>
      </c>
      <c r="AG27" t="s">
        <v>150</v>
      </c>
      <c r="AH27" s="2">
        <v>0.75038021802902199</v>
      </c>
      <c r="AI27" t="s">
        <v>151</v>
      </c>
      <c r="AJ27" s="2">
        <v>1.5167196989059399</v>
      </c>
      <c r="AK27" t="s">
        <v>152</v>
      </c>
      <c r="AL27" s="2">
        <v>1.4582264423370399</v>
      </c>
      <c r="AM27" t="s">
        <v>146</v>
      </c>
      <c r="AN27" s="2">
        <v>1.43106234073639</v>
      </c>
      <c r="AO27" t="s">
        <v>153</v>
      </c>
      <c r="AP27" s="2">
        <v>1.20731425285339</v>
      </c>
      <c r="AQ27" t="s">
        <v>56</v>
      </c>
      <c r="AR27" s="2">
        <v>1.04128670692444</v>
      </c>
      <c r="AS27" t="s">
        <v>148</v>
      </c>
      <c r="AT27" s="2">
        <v>0.90549451112747203</v>
      </c>
      <c r="AU27" t="s">
        <v>154</v>
      </c>
      <c r="AV27" s="2">
        <v>0.90544140338897705</v>
      </c>
      <c r="AW27" t="s">
        <v>149</v>
      </c>
      <c r="AX27" s="2">
        <v>0.75462418794632002</v>
      </c>
      <c r="AY27" t="s">
        <v>155</v>
      </c>
      <c r="AZ27" s="2">
        <v>0.70632559061050404</v>
      </c>
      <c r="BA27" t="s">
        <v>156</v>
      </c>
      <c r="BB27" s="2">
        <v>0.69820654392242398</v>
      </c>
    </row>
    <row r="28" spans="1:54" hidden="1" x14ac:dyDescent="0.25">
      <c r="A28" t="s">
        <v>754</v>
      </c>
      <c r="B28" t="s">
        <v>755</v>
      </c>
      <c r="C28" t="s">
        <v>1298</v>
      </c>
      <c r="D28" t="s">
        <v>1237</v>
      </c>
      <c r="F28">
        <f>VLOOKUP(A28,'近一月交易量（vlookup）'!A:B,2,0)</f>
        <v>396193500</v>
      </c>
      <c r="G28" s="12">
        <v>382063051</v>
      </c>
      <c r="H28" s="12">
        <v>7.4813713151581087</v>
      </c>
      <c r="I28" s="12">
        <v>9.0835088896109113</v>
      </c>
      <c r="J28" s="3">
        <v>44998</v>
      </c>
      <c r="K28" s="2">
        <v>273235098.30000001</v>
      </c>
      <c r="L28" s="2">
        <v>237667134.50999999</v>
      </c>
      <c r="M28" t="s">
        <v>756</v>
      </c>
      <c r="N28" t="s">
        <v>757</v>
      </c>
      <c r="O28" t="s">
        <v>758</v>
      </c>
      <c r="P28" s="2">
        <v>4.00679731369019</v>
      </c>
      <c r="Q28" t="s">
        <v>56</v>
      </c>
      <c r="R28" s="2">
        <v>1.6567134857177701</v>
      </c>
      <c r="S28" t="s">
        <v>48</v>
      </c>
      <c r="T28" s="2">
        <v>1.5396853685378999</v>
      </c>
      <c r="U28" t="s">
        <v>50</v>
      </c>
      <c r="V28" s="2">
        <v>1.43879854679108</v>
      </c>
      <c r="W28" t="s">
        <v>759</v>
      </c>
      <c r="X28" s="2">
        <v>1.3147817850112899</v>
      </c>
      <c r="Y28" t="s">
        <v>760</v>
      </c>
      <c r="Z28" s="2">
        <v>0.98674368858337402</v>
      </c>
      <c r="AA28" t="s">
        <v>761</v>
      </c>
      <c r="AB28" s="2">
        <v>0.80619132518768299</v>
      </c>
      <c r="AC28" t="s">
        <v>762</v>
      </c>
      <c r="AD28" s="2">
        <v>0.65804827213287398</v>
      </c>
      <c r="AE28" t="s">
        <v>763</v>
      </c>
      <c r="AF28" s="2">
        <v>0.65081697702407804</v>
      </c>
      <c r="AG28" t="s">
        <v>764</v>
      </c>
      <c r="AH28" s="2">
        <v>0.51486855745315596</v>
      </c>
      <c r="AI28" t="s">
        <v>758</v>
      </c>
      <c r="AJ28" s="2">
        <v>2.9194376468658398</v>
      </c>
      <c r="AK28" t="s">
        <v>56</v>
      </c>
      <c r="AL28" s="2">
        <v>1.77068626880646</v>
      </c>
      <c r="AM28" t="s">
        <v>48</v>
      </c>
      <c r="AN28" s="2">
        <v>1.7191925048828101</v>
      </c>
      <c r="AO28" t="s">
        <v>49</v>
      </c>
      <c r="AP28" s="2">
        <v>1.3430815935134901</v>
      </c>
      <c r="AQ28" t="s">
        <v>759</v>
      </c>
      <c r="AR28" s="2">
        <v>1.1228605508804299</v>
      </c>
      <c r="AS28" t="s">
        <v>765</v>
      </c>
      <c r="AT28" s="2">
        <v>0.84837734699249301</v>
      </c>
      <c r="AU28" t="s">
        <v>760</v>
      </c>
      <c r="AV28" s="2">
        <v>0.842706859111786</v>
      </c>
      <c r="AW28" t="s">
        <v>762</v>
      </c>
      <c r="AX28" s="2">
        <v>0.56199175119400002</v>
      </c>
      <c r="AY28" t="s">
        <v>766</v>
      </c>
      <c r="AZ28" s="2">
        <v>0.56196367740631104</v>
      </c>
      <c r="BA28" t="s">
        <v>767</v>
      </c>
      <c r="BB28" s="2">
        <v>0.54458737373352095</v>
      </c>
    </row>
    <row r="29" spans="1:54" hidden="1" x14ac:dyDescent="0.25">
      <c r="A29" t="s">
        <v>223</v>
      </c>
      <c r="B29" t="s">
        <v>224</v>
      </c>
      <c r="C29" t="s">
        <v>1299</v>
      </c>
      <c r="D29" t="s">
        <v>1238</v>
      </c>
      <c r="F29">
        <f>VLOOKUP(A29,'近一月交易量（vlookup）'!A:B,2,0)</f>
        <v>351823820</v>
      </c>
      <c r="G29" s="12">
        <v>214502070</v>
      </c>
      <c r="H29" s="12">
        <v>5.4030857007529232</v>
      </c>
      <c r="I29" s="12">
        <v>-3.138729381484918</v>
      </c>
      <c r="J29" s="3">
        <v>44449</v>
      </c>
      <c r="K29" s="2">
        <v>198630557.96200001</v>
      </c>
      <c r="L29" s="2">
        <v>209376333.66</v>
      </c>
      <c r="M29" t="s">
        <v>225</v>
      </c>
      <c r="N29" t="s">
        <v>226</v>
      </c>
      <c r="O29" t="s">
        <v>50</v>
      </c>
      <c r="P29" s="2">
        <v>2.61305809020996</v>
      </c>
      <c r="Q29" t="s">
        <v>227</v>
      </c>
      <c r="R29" s="2">
        <v>1.69769382476807</v>
      </c>
      <c r="S29" t="s">
        <v>56</v>
      </c>
      <c r="T29" s="2">
        <v>1.6060200929641699</v>
      </c>
      <c r="U29" t="s">
        <v>55</v>
      </c>
      <c r="V29" s="2">
        <v>1.3683098554611199</v>
      </c>
      <c r="W29" t="s">
        <v>74</v>
      </c>
      <c r="X29" s="2">
        <v>1.0072820186614999</v>
      </c>
      <c r="Y29" t="s">
        <v>49</v>
      </c>
      <c r="Z29" s="2">
        <v>0.78674817085266102</v>
      </c>
      <c r="AA29" t="s">
        <v>52</v>
      </c>
      <c r="AB29" s="2">
        <v>0.70026677846908603</v>
      </c>
      <c r="AC29" t="s">
        <v>113</v>
      </c>
      <c r="AD29" s="2">
        <v>0.42876839637756298</v>
      </c>
      <c r="AE29" t="s">
        <v>228</v>
      </c>
      <c r="AF29" s="2">
        <v>0.40603655576705899</v>
      </c>
      <c r="AG29" t="s">
        <v>229</v>
      </c>
      <c r="AH29" s="2">
        <v>0.37406814098358199</v>
      </c>
      <c r="AI29" t="s">
        <v>50</v>
      </c>
      <c r="AJ29" s="2">
        <v>2.5509119033813499</v>
      </c>
      <c r="AK29" t="s">
        <v>227</v>
      </c>
      <c r="AL29" s="2">
        <v>1.6903977394103999</v>
      </c>
      <c r="AM29" t="s">
        <v>56</v>
      </c>
      <c r="AN29" s="2">
        <v>1.1898944377899201</v>
      </c>
      <c r="AO29" t="s">
        <v>230</v>
      </c>
      <c r="AP29" s="2">
        <v>1.1448961496353101</v>
      </c>
      <c r="AQ29" t="s">
        <v>74</v>
      </c>
      <c r="AR29" s="2">
        <v>1.1183596849441499</v>
      </c>
      <c r="AS29" t="s">
        <v>55</v>
      </c>
      <c r="AT29" s="2">
        <v>0.98973876237869296</v>
      </c>
      <c r="AU29" t="s">
        <v>231</v>
      </c>
      <c r="AV29" s="2">
        <v>0.666245937347412</v>
      </c>
      <c r="AW29" t="s">
        <v>49</v>
      </c>
      <c r="AX29" s="2">
        <v>0.57301104068756104</v>
      </c>
      <c r="AY29" t="s">
        <v>113</v>
      </c>
      <c r="AZ29" s="2">
        <v>0.44944524765014598</v>
      </c>
      <c r="BA29" t="s">
        <v>229</v>
      </c>
      <c r="BB29" s="2">
        <v>0.37246051430702198</v>
      </c>
    </row>
    <row r="30" spans="1:54" hidden="1" x14ac:dyDescent="0.25">
      <c r="A30" t="s">
        <v>837</v>
      </c>
      <c r="B30" t="s">
        <v>838</v>
      </c>
      <c r="C30" t="s">
        <v>1300</v>
      </c>
      <c r="D30" t="s">
        <v>1239</v>
      </c>
      <c r="F30">
        <f>VLOOKUP(A30,'近一月交易量（vlookup）'!A:B,2,0)</f>
        <v>302293300</v>
      </c>
      <c r="G30" s="12">
        <v>214902177</v>
      </c>
      <c r="H30" s="12">
        <v>16.99710285400791</v>
      </c>
      <c r="I30" s="12">
        <v>0</v>
      </c>
      <c r="J30" s="3">
        <v>44543</v>
      </c>
      <c r="K30" s="2">
        <v>65240792.259999998</v>
      </c>
      <c r="L30" s="2">
        <v>69410195.890000001</v>
      </c>
      <c r="M30" t="s">
        <v>839</v>
      </c>
      <c r="N30" t="s">
        <v>840</v>
      </c>
      <c r="O30" t="s">
        <v>841</v>
      </c>
      <c r="P30" s="2">
        <v>20.523036956787099</v>
      </c>
      <c r="Q30" t="s">
        <v>50</v>
      </c>
      <c r="R30" s="2">
        <v>6.2392082214355504</v>
      </c>
      <c r="S30" t="s">
        <v>48</v>
      </c>
      <c r="T30" s="2">
        <v>3.5423901081085201</v>
      </c>
      <c r="U30" t="s">
        <v>56</v>
      </c>
      <c r="V30" s="2">
        <v>3.4140071868896502</v>
      </c>
      <c r="W30" t="s">
        <v>74</v>
      </c>
      <c r="X30" s="2">
        <v>3.00265717506409</v>
      </c>
      <c r="Y30" t="s">
        <v>123</v>
      </c>
      <c r="Z30" s="2">
        <v>2.8695766925811799</v>
      </c>
      <c r="AA30" t="s">
        <v>52</v>
      </c>
      <c r="AB30" s="2">
        <v>2.3606052398681601</v>
      </c>
      <c r="AC30" t="s">
        <v>49</v>
      </c>
      <c r="AD30" s="2">
        <v>2.2763469219207799</v>
      </c>
      <c r="AE30" t="s">
        <v>842</v>
      </c>
      <c r="AF30" s="2">
        <v>1.7193744182586701</v>
      </c>
      <c r="AG30" t="s">
        <v>131</v>
      </c>
      <c r="AH30" s="2">
        <v>1.6511923074722299</v>
      </c>
      <c r="AI30" t="s">
        <v>841</v>
      </c>
      <c r="AJ30" s="2">
        <v>18.0530185699463</v>
      </c>
      <c r="AK30" t="s">
        <v>56</v>
      </c>
      <c r="AL30" s="2">
        <v>6.6007852554321298</v>
      </c>
      <c r="AM30" t="s">
        <v>50</v>
      </c>
      <c r="AN30" s="2">
        <v>5.8079566955566397</v>
      </c>
      <c r="AO30" t="s">
        <v>55</v>
      </c>
      <c r="AP30" s="2">
        <v>4.3112816810607901</v>
      </c>
      <c r="AQ30" t="s">
        <v>74</v>
      </c>
      <c r="AR30" s="2">
        <v>2.8749432563781698</v>
      </c>
      <c r="AS30" t="s">
        <v>131</v>
      </c>
      <c r="AT30" s="2">
        <v>2.7606074810028098</v>
      </c>
      <c r="AU30" t="s">
        <v>48</v>
      </c>
      <c r="AV30" s="2">
        <v>2.2844088077545202</v>
      </c>
      <c r="AW30" t="s">
        <v>49</v>
      </c>
      <c r="AX30" s="2">
        <v>2.1667633056640598</v>
      </c>
      <c r="AY30" t="s">
        <v>842</v>
      </c>
      <c r="AZ30" s="2">
        <v>1.5124417543411299</v>
      </c>
      <c r="BA30" t="s">
        <v>52</v>
      </c>
      <c r="BB30" s="2">
        <v>1.5065244436264</v>
      </c>
    </row>
    <row r="31" spans="1:54" hidden="1" x14ac:dyDescent="0.25">
      <c r="A31" t="s">
        <v>1165</v>
      </c>
      <c r="B31" t="s">
        <v>1166</v>
      </c>
      <c r="C31" t="s">
        <v>1301</v>
      </c>
      <c r="D31" t="s">
        <v>1240</v>
      </c>
      <c r="F31">
        <f>VLOOKUP(A31,'近一月交易量（vlookup）'!A:B,2,0)</f>
        <v>283700869</v>
      </c>
      <c r="G31" s="12">
        <v>328915949</v>
      </c>
      <c r="H31" s="12">
        <v>35.96690133981253</v>
      </c>
      <c r="I31" s="12">
        <v>81.452878001689385</v>
      </c>
      <c r="J31" s="3">
        <v>45230</v>
      </c>
      <c r="K31" s="2">
        <v>66914650</v>
      </c>
      <c r="L31" s="2">
        <v>34230097.310000002</v>
      </c>
      <c r="M31" t="s">
        <v>1167</v>
      </c>
      <c r="O31" t="s">
        <v>595</v>
      </c>
      <c r="P31" s="2">
        <v>18.253953933715799</v>
      </c>
      <c r="Q31" t="s">
        <v>50</v>
      </c>
      <c r="R31" s="2">
        <v>18.055934906005898</v>
      </c>
      <c r="S31" t="s">
        <v>52</v>
      </c>
      <c r="T31" s="2">
        <v>7.7028565406799299</v>
      </c>
      <c r="U31" t="s">
        <v>1168</v>
      </c>
      <c r="V31" s="2">
        <v>2.8451120853424099</v>
      </c>
      <c r="W31" t="s">
        <v>1169</v>
      </c>
      <c r="X31" s="2">
        <v>2.8394219875335698</v>
      </c>
      <c r="Y31" t="s">
        <v>1170</v>
      </c>
      <c r="Z31" s="2">
        <v>2.83657670021057</v>
      </c>
      <c r="AA31" t="s">
        <v>1171</v>
      </c>
      <c r="AB31" s="2">
        <v>2.55491065979004</v>
      </c>
      <c r="AC31" t="s">
        <v>1172</v>
      </c>
      <c r="AD31" s="2">
        <v>2.43797659873962</v>
      </c>
      <c r="AE31" t="s">
        <v>1173</v>
      </c>
      <c r="AF31" s="2">
        <v>1.7639695405960101</v>
      </c>
      <c r="AG31" t="s">
        <v>1174</v>
      </c>
      <c r="AH31" s="2">
        <v>1.5079094171523999</v>
      </c>
    </row>
    <row r="32" spans="1:54" x14ac:dyDescent="0.25">
      <c r="A32" s="8" t="s">
        <v>1058</v>
      </c>
      <c r="B32" t="s">
        <v>1059</v>
      </c>
      <c r="C32" t="s">
        <v>1332</v>
      </c>
      <c r="D32" t="s">
        <v>1059</v>
      </c>
      <c r="E32" s="10" t="s">
        <v>1336</v>
      </c>
      <c r="F32">
        <f>VLOOKUP(A32,'近一月交易量（vlookup）'!A:B,2,0)</f>
        <v>10651351</v>
      </c>
      <c r="G32" s="12">
        <v>76559188</v>
      </c>
      <c r="H32" s="12">
        <v>8.0462400555388314</v>
      </c>
      <c r="I32" s="12">
        <v>-9.1326054308560298</v>
      </c>
      <c r="J32" s="3">
        <v>44102</v>
      </c>
      <c r="K32" s="2">
        <v>48124886.159999996</v>
      </c>
      <c r="L32" s="2">
        <v>46152302.509999998</v>
      </c>
      <c r="M32" t="s">
        <v>1060</v>
      </c>
      <c r="N32" t="s">
        <v>1061</v>
      </c>
      <c r="O32" t="s">
        <v>1062</v>
      </c>
      <c r="P32" s="2">
        <v>66.9307861328125</v>
      </c>
      <c r="Q32" t="s">
        <v>52</v>
      </c>
      <c r="R32" s="2">
        <v>18.733535766601602</v>
      </c>
      <c r="S32" t="s">
        <v>56</v>
      </c>
      <c r="T32" s="2">
        <v>2.8314499855041499</v>
      </c>
      <c r="U32" t="s">
        <v>655</v>
      </c>
      <c r="V32" s="2">
        <v>1.76008856296539</v>
      </c>
      <c r="W32" t="s">
        <v>49</v>
      </c>
      <c r="X32" s="2">
        <v>0.91325634717941295</v>
      </c>
      <c r="Y32" t="s">
        <v>1063</v>
      </c>
      <c r="Z32" s="2">
        <v>0.64044642448425304</v>
      </c>
      <c r="AA32" t="s">
        <v>1064</v>
      </c>
      <c r="AB32" s="2">
        <v>0.32535266876220698</v>
      </c>
      <c r="AC32" t="s">
        <v>1065</v>
      </c>
      <c r="AD32" s="2">
        <v>0.26830458641052202</v>
      </c>
      <c r="AE32" t="s">
        <v>1066</v>
      </c>
      <c r="AF32" s="2">
        <v>0.24417431652545901</v>
      </c>
      <c r="AG32" t="s">
        <v>1067</v>
      </c>
      <c r="AH32" s="2">
        <v>0.24417431652545901</v>
      </c>
      <c r="AI32" t="s">
        <v>1062</v>
      </c>
      <c r="AJ32" s="2">
        <v>63.006988525390597</v>
      </c>
      <c r="AK32" t="s">
        <v>52</v>
      </c>
      <c r="AL32" s="2">
        <v>13.2215690612793</v>
      </c>
      <c r="AM32" t="s">
        <v>980</v>
      </c>
      <c r="AN32" s="2">
        <v>5.4292936325073198</v>
      </c>
      <c r="AO32" t="s">
        <v>997</v>
      </c>
      <c r="AP32" s="2">
        <v>4.3202776908874503</v>
      </c>
      <c r="AQ32" t="s">
        <v>49</v>
      </c>
      <c r="AR32" s="2">
        <v>1.8509712219238299</v>
      </c>
      <c r="AS32" t="s">
        <v>655</v>
      </c>
      <c r="AT32" s="2">
        <v>0.95353668928146396</v>
      </c>
      <c r="AU32" t="s">
        <v>1063</v>
      </c>
      <c r="AV32" s="2">
        <v>0.57092612981796298</v>
      </c>
      <c r="AW32" t="s">
        <v>1068</v>
      </c>
      <c r="AX32" s="2">
        <v>0.54817593097686801</v>
      </c>
      <c r="AY32" t="s">
        <v>56</v>
      </c>
      <c r="AZ32" s="2">
        <v>0.362935900688171</v>
      </c>
      <c r="BA32" t="s">
        <v>1064</v>
      </c>
      <c r="BB32" s="2">
        <v>0.29003572463989302</v>
      </c>
    </row>
    <row r="33" spans="1:54" hidden="1" x14ac:dyDescent="0.25">
      <c r="A33" t="s">
        <v>1175</v>
      </c>
      <c r="B33" t="s">
        <v>1073</v>
      </c>
      <c r="C33" t="s">
        <v>1303</v>
      </c>
      <c r="D33" t="s">
        <v>1242</v>
      </c>
      <c r="F33">
        <f>VLOOKUP(A33,'近一月交易量（vlookup）'!A:B,2,0)</f>
        <v>272013987</v>
      </c>
      <c r="G33" s="12">
        <v>313365087</v>
      </c>
      <c r="H33" s="12">
        <v>12.269673052779551</v>
      </c>
      <c r="I33" s="12">
        <v>13.642006466311067</v>
      </c>
      <c r="J33" s="3">
        <v>44697</v>
      </c>
      <c r="K33" s="2">
        <v>140333899.86000001</v>
      </c>
      <c r="L33" s="2">
        <v>170774538.18000001</v>
      </c>
      <c r="M33" t="s">
        <v>1176</v>
      </c>
      <c r="N33" t="s">
        <v>1177</v>
      </c>
      <c r="O33" t="s">
        <v>120</v>
      </c>
      <c r="P33" s="2">
        <v>5.5868282318115199</v>
      </c>
      <c r="Q33" t="s">
        <v>64</v>
      </c>
      <c r="R33" s="2">
        <v>3.4495778083801301</v>
      </c>
      <c r="S33" t="s">
        <v>1178</v>
      </c>
      <c r="T33" s="2">
        <v>2.1734573841095002</v>
      </c>
      <c r="U33" t="s">
        <v>56</v>
      </c>
      <c r="V33" s="2">
        <v>1.86537432670593</v>
      </c>
      <c r="W33" t="s">
        <v>52</v>
      </c>
      <c r="X33" s="2">
        <v>1.56615686416626</v>
      </c>
      <c r="Y33" t="s">
        <v>1179</v>
      </c>
      <c r="Z33" s="2">
        <v>1.28851842880249</v>
      </c>
      <c r="AA33" t="s">
        <v>74</v>
      </c>
      <c r="AB33" s="2">
        <v>1.1568119525909399</v>
      </c>
      <c r="AC33" t="s">
        <v>51</v>
      </c>
      <c r="AD33" s="2">
        <v>1.14761590957642</v>
      </c>
      <c r="AE33" t="s">
        <v>1180</v>
      </c>
      <c r="AF33" s="2">
        <v>1.1124805212020901</v>
      </c>
      <c r="AG33" t="s">
        <v>305</v>
      </c>
      <c r="AH33" s="2">
        <v>1.0566591024398799</v>
      </c>
      <c r="AI33" t="s">
        <v>1181</v>
      </c>
      <c r="AJ33" s="2">
        <v>38.799007415771499</v>
      </c>
      <c r="AK33" t="s">
        <v>1182</v>
      </c>
      <c r="AL33" s="2">
        <v>2.4492444992065399</v>
      </c>
      <c r="AM33" t="s">
        <v>814</v>
      </c>
      <c r="AN33" s="2">
        <v>1.8574687242507899</v>
      </c>
      <c r="AO33" t="s">
        <v>48</v>
      </c>
      <c r="AP33" s="2">
        <v>1.7600580453872701</v>
      </c>
      <c r="AQ33" t="s">
        <v>721</v>
      </c>
      <c r="AR33" s="2">
        <v>1.7372747659683201</v>
      </c>
      <c r="AS33" t="s">
        <v>591</v>
      </c>
      <c r="AT33" s="2">
        <v>1.68474745750427</v>
      </c>
      <c r="AU33" t="s">
        <v>120</v>
      </c>
      <c r="AV33" s="2">
        <v>1.6723034381866499</v>
      </c>
      <c r="AW33" t="s">
        <v>72</v>
      </c>
      <c r="AX33" s="2">
        <v>1.65158796310425</v>
      </c>
      <c r="AY33" t="s">
        <v>63</v>
      </c>
      <c r="AZ33" s="2">
        <v>1.4182158708572401</v>
      </c>
      <c r="BA33" t="s">
        <v>52</v>
      </c>
      <c r="BB33" s="2">
        <v>1.1378415822982799</v>
      </c>
    </row>
    <row r="34" spans="1:54" hidden="1" x14ac:dyDescent="0.25">
      <c r="A34" t="s">
        <v>403</v>
      </c>
      <c r="B34" t="s">
        <v>404</v>
      </c>
      <c r="C34" t="s">
        <v>1304</v>
      </c>
      <c r="D34" t="s">
        <v>1243</v>
      </c>
      <c r="F34">
        <f>VLOOKUP(A34,'近一月交易量（vlookup）'!A:B,2,0)</f>
        <v>248676901</v>
      </c>
      <c r="G34" s="12">
        <v>315749997</v>
      </c>
      <c r="H34" s="12">
        <v>20.336712687890945</v>
      </c>
      <c r="I34" s="12">
        <v>59.146075576559639</v>
      </c>
      <c r="J34" s="3">
        <v>44286</v>
      </c>
      <c r="K34" s="2">
        <v>108703309.11660001</v>
      </c>
      <c r="L34" s="2">
        <v>65632771.689999998</v>
      </c>
      <c r="M34" t="s">
        <v>405</v>
      </c>
      <c r="N34" t="s">
        <v>406</v>
      </c>
      <c r="O34" t="s">
        <v>55</v>
      </c>
      <c r="P34" s="2">
        <v>7.3848323822021502</v>
      </c>
      <c r="Q34" t="s">
        <v>56</v>
      </c>
      <c r="R34" s="2">
        <v>6.6244177818298304</v>
      </c>
      <c r="S34" t="s">
        <v>407</v>
      </c>
      <c r="T34" s="2">
        <v>4.4242901802062997</v>
      </c>
      <c r="U34" t="s">
        <v>52</v>
      </c>
      <c r="V34" s="2">
        <v>3.8866150379180899</v>
      </c>
      <c r="W34" t="s">
        <v>54</v>
      </c>
      <c r="X34" s="2">
        <v>3.7018399238586399</v>
      </c>
      <c r="Y34" t="s">
        <v>408</v>
      </c>
      <c r="Z34" s="2">
        <v>3.1679956912994398</v>
      </c>
      <c r="AA34" t="s">
        <v>409</v>
      </c>
      <c r="AB34" s="2">
        <v>2.94682836532593</v>
      </c>
      <c r="AC34" t="s">
        <v>410</v>
      </c>
      <c r="AD34" s="2">
        <v>1.4734864234924301</v>
      </c>
      <c r="AE34" t="s">
        <v>49</v>
      </c>
      <c r="AF34" s="2">
        <v>1.2968153953552199</v>
      </c>
      <c r="AG34" t="s">
        <v>411</v>
      </c>
      <c r="AH34" s="2">
        <v>1.1846830844879199</v>
      </c>
      <c r="AI34" t="s">
        <v>56</v>
      </c>
      <c r="AJ34" s="2">
        <v>9.1922292709350604</v>
      </c>
      <c r="AK34" t="s">
        <v>50</v>
      </c>
      <c r="AL34" s="2">
        <v>6.7108659744262704</v>
      </c>
      <c r="AM34" t="s">
        <v>55</v>
      </c>
      <c r="AN34" s="2">
        <v>6.3199386596679696</v>
      </c>
      <c r="AO34" t="s">
        <v>407</v>
      </c>
      <c r="AP34" s="2">
        <v>4.36004543304443</v>
      </c>
      <c r="AQ34" t="s">
        <v>54</v>
      </c>
      <c r="AR34" s="2">
        <v>3.18908023834229</v>
      </c>
      <c r="AS34" t="s">
        <v>409</v>
      </c>
      <c r="AT34" s="2">
        <v>2.90215015411377</v>
      </c>
      <c r="AU34" t="s">
        <v>408</v>
      </c>
      <c r="AV34" s="2">
        <v>1.7425080537796001</v>
      </c>
      <c r="AW34" t="s">
        <v>52</v>
      </c>
      <c r="AX34" s="2">
        <v>1.2242223024368299</v>
      </c>
      <c r="AY34" t="s">
        <v>412</v>
      </c>
      <c r="AZ34" s="2">
        <v>1.1465703248977701</v>
      </c>
      <c r="BA34" t="s">
        <v>413</v>
      </c>
      <c r="BB34" s="2">
        <v>0.96825361251831099</v>
      </c>
    </row>
    <row r="35" spans="1:54" hidden="1" x14ac:dyDescent="0.25">
      <c r="A35" t="s">
        <v>688</v>
      </c>
      <c r="B35" t="s">
        <v>329</v>
      </c>
      <c r="C35" t="s">
        <v>1305</v>
      </c>
      <c r="D35" t="s">
        <v>1244</v>
      </c>
      <c r="F35">
        <f>VLOOKUP(A35,'近一月交易量（vlookup）'!A:B,2,0)</f>
        <v>247857300</v>
      </c>
      <c r="G35" s="12">
        <v>151612362</v>
      </c>
      <c r="H35" s="12">
        <v>5.6678482930344387</v>
      </c>
      <c r="I35" s="12">
        <v>-0.51685222522972785</v>
      </c>
      <c r="J35" s="3">
        <v>44572</v>
      </c>
      <c r="K35" s="2">
        <v>135870855.50999999</v>
      </c>
      <c r="L35" s="2">
        <v>142892158.38</v>
      </c>
      <c r="M35" t="s">
        <v>689</v>
      </c>
      <c r="N35" t="s">
        <v>690</v>
      </c>
      <c r="O35" t="s">
        <v>691</v>
      </c>
      <c r="P35" s="2">
        <v>25.5782070159912</v>
      </c>
      <c r="Q35" t="s">
        <v>692</v>
      </c>
      <c r="R35" s="2">
        <v>17.9047451019287</v>
      </c>
      <c r="S35" t="s">
        <v>52</v>
      </c>
      <c r="T35" s="2">
        <v>2.6500556468963601</v>
      </c>
      <c r="U35" t="s">
        <v>693</v>
      </c>
      <c r="V35" s="2">
        <v>2.0513722896575901</v>
      </c>
      <c r="W35" t="s">
        <v>74</v>
      </c>
      <c r="X35" s="2">
        <v>2.0301935672760001</v>
      </c>
      <c r="Y35" t="s">
        <v>48</v>
      </c>
      <c r="Z35" s="2">
        <v>1.9320755004882799</v>
      </c>
      <c r="AA35" t="s">
        <v>49</v>
      </c>
      <c r="AB35" s="2">
        <v>1.5197567939758301</v>
      </c>
      <c r="AC35" t="s">
        <v>71</v>
      </c>
      <c r="AD35" s="2">
        <v>1.18565225601196</v>
      </c>
      <c r="AE35" t="s">
        <v>694</v>
      </c>
      <c r="AF35" s="2">
        <v>1.0231282711029099</v>
      </c>
      <c r="AG35" t="s">
        <v>56</v>
      </c>
      <c r="AH35" s="2">
        <v>0.83415395021438599</v>
      </c>
      <c r="AI35" t="s">
        <v>691</v>
      </c>
      <c r="AJ35" s="2">
        <v>20.705741882324201</v>
      </c>
      <c r="AK35" t="s">
        <v>692</v>
      </c>
      <c r="AL35" s="2">
        <v>14.5196533203125</v>
      </c>
      <c r="AM35" t="s">
        <v>97</v>
      </c>
      <c r="AN35" s="2">
        <v>14.0828866958618</v>
      </c>
      <c r="AO35" t="s">
        <v>48</v>
      </c>
      <c r="AP35" s="2">
        <v>1.9776468276977499</v>
      </c>
      <c r="AQ35" t="s">
        <v>74</v>
      </c>
      <c r="AR35" s="2">
        <v>1.8529982566833501</v>
      </c>
      <c r="AS35" t="s">
        <v>55</v>
      </c>
      <c r="AT35" s="2">
        <v>1.8086051940918</v>
      </c>
      <c r="AU35" t="s">
        <v>49</v>
      </c>
      <c r="AV35" s="2">
        <v>1.6769597530364999</v>
      </c>
      <c r="AW35" t="s">
        <v>695</v>
      </c>
      <c r="AX35" s="2">
        <v>1.3203637599945099</v>
      </c>
      <c r="AY35" t="s">
        <v>694</v>
      </c>
      <c r="AZ35" s="2">
        <v>0.82822966575622603</v>
      </c>
      <c r="BA35" t="s">
        <v>52</v>
      </c>
      <c r="BB35" s="2">
        <v>0.72345864772796598</v>
      </c>
    </row>
    <row r="36" spans="1:54" hidden="1" x14ac:dyDescent="0.25">
      <c r="A36" t="s">
        <v>785</v>
      </c>
      <c r="B36" t="s">
        <v>181</v>
      </c>
      <c r="C36" t="s">
        <v>1306</v>
      </c>
      <c r="D36" t="s">
        <v>1245</v>
      </c>
      <c r="F36">
        <f>VLOOKUP(A36,'近一月交易量（vlookup）'!A:B,2,0)</f>
        <v>232524600</v>
      </c>
      <c r="G36" s="12">
        <v>209110229</v>
      </c>
      <c r="H36" s="12">
        <v>19.581637236749277</v>
      </c>
      <c r="I36" s="12">
        <v>0</v>
      </c>
      <c r="J36" s="3">
        <v>44866</v>
      </c>
      <c r="K36" s="2">
        <v>59615949.149999999</v>
      </c>
      <c r="L36" s="2">
        <v>51520997.619999997</v>
      </c>
      <c r="M36" t="s">
        <v>786</v>
      </c>
      <c r="N36" t="s">
        <v>787</v>
      </c>
      <c r="O36" t="s">
        <v>788</v>
      </c>
      <c r="P36" s="2">
        <v>35.168201446533203</v>
      </c>
      <c r="Q36" t="s">
        <v>54</v>
      </c>
      <c r="R36" s="2">
        <v>13.9929819107056</v>
      </c>
      <c r="S36" t="s">
        <v>55</v>
      </c>
      <c r="T36" s="2">
        <v>13.196286201477101</v>
      </c>
      <c r="U36" t="s">
        <v>50</v>
      </c>
      <c r="V36" s="2">
        <v>11.836463928222701</v>
      </c>
      <c r="W36" t="s">
        <v>56</v>
      </c>
      <c r="X36" s="2">
        <v>4.4776086807251003</v>
      </c>
      <c r="Y36" t="s">
        <v>160</v>
      </c>
      <c r="Z36" s="2">
        <v>0.96540379524231001</v>
      </c>
      <c r="AA36" t="s">
        <v>789</v>
      </c>
      <c r="AB36" s="2">
        <v>0.76140373945236195</v>
      </c>
      <c r="AC36" t="s">
        <v>790</v>
      </c>
      <c r="AD36" s="2">
        <v>0.62707918882369995</v>
      </c>
      <c r="AE36" t="s">
        <v>791</v>
      </c>
      <c r="AF36" s="2">
        <v>0.51996612548828103</v>
      </c>
      <c r="AG36" t="s">
        <v>61</v>
      </c>
      <c r="AH36" s="2">
        <v>0.354443579912186</v>
      </c>
      <c r="AI36" t="s">
        <v>50</v>
      </c>
      <c r="AJ36" s="2">
        <v>27.5514831542969</v>
      </c>
      <c r="AK36" t="s">
        <v>73</v>
      </c>
      <c r="AL36" s="2">
        <v>18.8225498199463</v>
      </c>
      <c r="AM36" t="s">
        <v>55</v>
      </c>
      <c r="AN36" s="2">
        <v>10.913117408752401</v>
      </c>
      <c r="AO36" t="s">
        <v>54</v>
      </c>
      <c r="AP36" s="2">
        <v>9.0349454879760707</v>
      </c>
      <c r="AQ36" t="s">
        <v>792</v>
      </c>
      <c r="AR36" s="2">
        <v>6.0717906951904297</v>
      </c>
      <c r="AS36" t="s">
        <v>784</v>
      </c>
      <c r="AT36" s="2">
        <v>3.71593570709229</v>
      </c>
      <c r="AU36" t="s">
        <v>166</v>
      </c>
      <c r="AV36" s="2">
        <v>3.4062745571136501</v>
      </c>
      <c r="AW36" t="s">
        <v>56</v>
      </c>
      <c r="AX36" s="2">
        <v>2.0591869354247998</v>
      </c>
      <c r="AY36" t="s">
        <v>793</v>
      </c>
      <c r="AZ36" s="2">
        <v>1.8215371370315601</v>
      </c>
      <c r="BA36" t="s">
        <v>49</v>
      </c>
      <c r="BB36" s="2">
        <v>1.8215371370315601</v>
      </c>
    </row>
    <row r="37" spans="1:54" hidden="1" x14ac:dyDescent="0.25">
      <c r="A37" t="s">
        <v>610</v>
      </c>
      <c r="B37" t="s">
        <v>318</v>
      </c>
      <c r="C37" t="s">
        <v>1307</v>
      </c>
      <c r="D37" t="s">
        <v>1246</v>
      </c>
      <c r="F37">
        <f>VLOOKUP(A37,'近一月交易量（vlookup）'!A:B,2,0)</f>
        <v>228648100</v>
      </c>
      <c r="G37" s="12">
        <v>130288883</v>
      </c>
      <c r="H37" s="12">
        <v>3.5181848614536313</v>
      </c>
      <c r="I37" s="12">
        <v>-4.4812274978362074</v>
      </c>
      <c r="J37" s="3">
        <v>44294</v>
      </c>
      <c r="K37" s="2">
        <v>182987710.08000001</v>
      </c>
      <c r="L37" s="2">
        <v>205004715.13</v>
      </c>
      <c r="M37" t="s">
        <v>611</v>
      </c>
      <c r="N37" t="s">
        <v>612</v>
      </c>
      <c r="O37" t="s">
        <v>613</v>
      </c>
      <c r="P37" s="2">
        <v>5.1144428253173801</v>
      </c>
      <c r="Q37" t="s">
        <v>614</v>
      </c>
      <c r="R37" s="2">
        <v>2.0944473743438698</v>
      </c>
      <c r="S37" t="s">
        <v>366</v>
      </c>
      <c r="T37" s="2">
        <v>1.6595537662506099</v>
      </c>
      <c r="U37" t="s">
        <v>52</v>
      </c>
      <c r="V37" s="2">
        <v>1.2721982002258301</v>
      </c>
      <c r="W37" t="s">
        <v>50</v>
      </c>
      <c r="X37" s="2">
        <v>1.0867662429809599</v>
      </c>
      <c r="Y37" t="s">
        <v>56</v>
      </c>
      <c r="Z37" s="2">
        <v>0.98641431331634499</v>
      </c>
      <c r="AA37" t="s">
        <v>48</v>
      </c>
      <c r="AB37" s="2">
        <v>0.874398052692413</v>
      </c>
      <c r="AC37" t="s">
        <v>615</v>
      </c>
      <c r="AD37" s="2">
        <v>0.81779789924621604</v>
      </c>
      <c r="AE37" t="s">
        <v>616</v>
      </c>
      <c r="AF37" s="2">
        <v>0.742484331130981</v>
      </c>
      <c r="AG37" t="s">
        <v>617</v>
      </c>
      <c r="AH37" s="2">
        <v>0.73020362854003895</v>
      </c>
      <c r="AI37" t="s">
        <v>614</v>
      </c>
      <c r="AJ37" s="2">
        <v>2.1224677562713601</v>
      </c>
      <c r="AK37" t="s">
        <v>366</v>
      </c>
      <c r="AL37" s="2">
        <v>1.3494621515273999</v>
      </c>
      <c r="AM37" t="s">
        <v>618</v>
      </c>
      <c r="AN37" s="2">
        <v>1.3411291837692301</v>
      </c>
      <c r="AO37" t="s">
        <v>55</v>
      </c>
      <c r="AP37" s="2">
        <v>1.20513379573822</v>
      </c>
      <c r="AQ37" t="s">
        <v>50</v>
      </c>
      <c r="AR37" s="2">
        <v>1.0363531112670901</v>
      </c>
      <c r="AS37" t="s">
        <v>52</v>
      </c>
      <c r="AT37" s="2">
        <v>0.86117613315582298</v>
      </c>
      <c r="AU37" t="s">
        <v>49</v>
      </c>
      <c r="AV37" s="2">
        <v>0.83695328235626198</v>
      </c>
      <c r="AW37" t="s">
        <v>615</v>
      </c>
      <c r="AX37" s="2">
        <v>0.80360466241836503</v>
      </c>
      <c r="AY37" t="s">
        <v>619</v>
      </c>
      <c r="AZ37" s="2">
        <v>0.78400373458862305</v>
      </c>
      <c r="BA37" t="s">
        <v>620</v>
      </c>
      <c r="BB37" s="2">
        <v>0.64598751068115201</v>
      </c>
    </row>
    <row r="38" spans="1:54" hidden="1" x14ac:dyDescent="0.25">
      <c r="A38" t="s">
        <v>194</v>
      </c>
      <c r="B38" t="s">
        <v>195</v>
      </c>
      <c r="C38" t="s">
        <v>1308</v>
      </c>
      <c r="D38" t="s">
        <v>1247</v>
      </c>
      <c r="F38">
        <f>VLOOKUP(A38,'近一月交易量（vlookup）'!A:B,2,0)</f>
        <v>203102841</v>
      </c>
      <c r="G38" s="12">
        <v>222916247</v>
      </c>
      <c r="H38" s="12">
        <v>18.117077936009352</v>
      </c>
      <c r="I38" s="12">
        <v>17.537089102056495</v>
      </c>
      <c r="J38" s="3">
        <v>45050</v>
      </c>
      <c r="K38" s="2">
        <v>71887803.635600001</v>
      </c>
      <c r="L38" s="2">
        <v>55109862.890000001</v>
      </c>
      <c r="M38" t="s">
        <v>196</v>
      </c>
      <c r="N38" t="s">
        <v>197</v>
      </c>
      <c r="O38" t="s">
        <v>74</v>
      </c>
      <c r="P38" s="2">
        <v>5.5018663406372097</v>
      </c>
      <c r="Q38" t="s">
        <v>49</v>
      </c>
      <c r="R38" s="2">
        <v>5.4492354393005398</v>
      </c>
      <c r="S38" t="s">
        <v>48</v>
      </c>
      <c r="T38" s="2">
        <v>5.1232333183288601</v>
      </c>
      <c r="U38" t="s">
        <v>198</v>
      </c>
      <c r="V38" s="2">
        <v>3.7425448894500701</v>
      </c>
      <c r="W38" t="s">
        <v>199</v>
      </c>
      <c r="X38" s="2">
        <v>2.2025682926178001</v>
      </c>
      <c r="Y38" t="s">
        <v>200</v>
      </c>
      <c r="Z38" s="2">
        <v>1.6961588859558101</v>
      </c>
      <c r="AA38" t="s">
        <v>201</v>
      </c>
      <c r="AB38" s="2">
        <v>1.69444763660431</v>
      </c>
      <c r="AC38" t="s">
        <v>179</v>
      </c>
      <c r="AD38" s="2">
        <v>1.69436466693878</v>
      </c>
      <c r="AE38" t="s">
        <v>202</v>
      </c>
      <c r="AF38" s="2">
        <v>1.69434773921967</v>
      </c>
      <c r="AG38" t="s">
        <v>203</v>
      </c>
      <c r="AH38" s="2">
        <v>1.1002675294876101</v>
      </c>
      <c r="AI38" t="s">
        <v>74</v>
      </c>
      <c r="AJ38" s="2">
        <v>8.8747930526733398</v>
      </c>
      <c r="AK38" t="s">
        <v>204</v>
      </c>
      <c r="AL38" s="2">
        <v>6.7878837585449201</v>
      </c>
      <c r="AM38" t="s">
        <v>205</v>
      </c>
      <c r="AN38" s="2">
        <v>5.2924094200134304</v>
      </c>
      <c r="AO38" t="s">
        <v>48</v>
      </c>
      <c r="AP38" s="2">
        <v>4.5967144966125497</v>
      </c>
      <c r="AQ38" t="s">
        <v>198</v>
      </c>
      <c r="AR38" s="2">
        <v>2.6952333450317401</v>
      </c>
      <c r="AS38" t="s">
        <v>206</v>
      </c>
      <c r="AT38" s="2">
        <v>2.0318582057952899</v>
      </c>
      <c r="AU38" t="s">
        <v>207</v>
      </c>
      <c r="AV38" s="2">
        <v>1.8938622474670399</v>
      </c>
      <c r="AW38" t="s">
        <v>199</v>
      </c>
      <c r="AX38" s="2">
        <v>1.06042921543121</v>
      </c>
      <c r="AY38" t="s">
        <v>200</v>
      </c>
      <c r="AZ38" s="2">
        <v>0.75828796625137296</v>
      </c>
      <c r="BA38" t="s">
        <v>208</v>
      </c>
      <c r="BB38" s="2">
        <v>0.75768506526946999</v>
      </c>
    </row>
    <row r="39" spans="1:54" hidden="1" x14ac:dyDescent="0.25">
      <c r="A39" t="s">
        <v>80</v>
      </c>
      <c r="B39" t="s">
        <v>81</v>
      </c>
      <c r="C39" t="s">
        <v>1309</v>
      </c>
      <c r="D39" t="s">
        <v>1248</v>
      </c>
      <c r="F39">
        <f>VLOOKUP(A39,'近一月交易量（vlookup）'!A:B,2,0)</f>
        <v>189143659</v>
      </c>
      <c r="G39" s="12">
        <v>337965180</v>
      </c>
      <c r="H39" s="12">
        <v>28.67854554915283</v>
      </c>
      <c r="I39" s="12">
        <v>500.84482310258096</v>
      </c>
      <c r="J39" s="3">
        <v>45313</v>
      </c>
      <c r="K39" s="2">
        <v>342572304.64480001</v>
      </c>
      <c r="L39" s="2">
        <v>226059433.33000001</v>
      </c>
    </row>
    <row r="40" spans="1:54" hidden="1" x14ac:dyDescent="0.25">
      <c r="A40" t="s">
        <v>1183</v>
      </c>
      <c r="B40" t="s">
        <v>1184</v>
      </c>
      <c r="C40" t="s">
        <v>1310</v>
      </c>
      <c r="D40" t="s">
        <v>1249</v>
      </c>
      <c r="F40">
        <f>VLOOKUP(A40,'近一月交易量（vlookup）'!A:B,2,0)</f>
        <v>166683372</v>
      </c>
      <c r="G40" s="12">
        <v>151887161</v>
      </c>
      <c r="H40" s="12">
        <v>7.6397804284810231</v>
      </c>
      <c r="I40" s="12">
        <v>-3.5600364547732966</v>
      </c>
      <c r="J40" s="3">
        <v>44757</v>
      </c>
      <c r="K40" s="2">
        <v>99715463.120000005</v>
      </c>
      <c r="L40" s="2">
        <v>122847257.34999999</v>
      </c>
      <c r="M40" t="s">
        <v>1185</v>
      </c>
      <c r="N40" t="s">
        <v>1186</v>
      </c>
      <c r="O40" t="s">
        <v>1187</v>
      </c>
      <c r="P40" s="2">
        <v>27.024702072143601</v>
      </c>
      <c r="Q40" t="s">
        <v>120</v>
      </c>
      <c r="R40" s="2">
        <v>7.6517333984375</v>
      </c>
      <c r="S40" t="s">
        <v>50</v>
      </c>
      <c r="T40" s="2">
        <v>6.0007758140564</v>
      </c>
      <c r="U40" t="s">
        <v>1188</v>
      </c>
      <c r="V40" s="2">
        <v>2.25033330917358</v>
      </c>
      <c r="W40" t="s">
        <v>52</v>
      </c>
      <c r="X40" s="2">
        <v>1.77647912502289</v>
      </c>
      <c r="Y40" t="s">
        <v>56</v>
      </c>
      <c r="Z40" s="2">
        <v>1.44831454753876</v>
      </c>
      <c r="AA40" t="s">
        <v>1189</v>
      </c>
      <c r="AB40" s="2">
        <v>1.3856052160263099</v>
      </c>
      <c r="AC40" t="s">
        <v>1190</v>
      </c>
      <c r="AD40" s="2">
        <v>1.24645960330963</v>
      </c>
      <c r="AE40" t="s">
        <v>49</v>
      </c>
      <c r="AF40" s="2">
        <v>0.97566950321197499</v>
      </c>
      <c r="AG40" t="s">
        <v>1191</v>
      </c>
      <c r="AH40" s="2">
        <v>0.83262330293655396</v>
      </c>
      <c r="AI40" t="s">
        <v>1187</v>
      </c>
      <c r="AJ40" s="2">
        <v>42.224868774414098</v>
      </c>
      <c r="AK40" t="s">
        <v>120</v>
      </c>
      <c r="AL40" s="2">
        <v>4.6832709312439</v>
      </c>
      <c r="AM40" t="s">
        <v>50</v>
      </c>
      <c r="AN40" s="2">
        <v>4.21468162536621</v>
      </c>
      <c r="AO40" t="s">
        <v>52</v>
      </c>
      <c r="AP40" s="2">
        <v>2.7801241874694802</v>
      </c>
      <c r="AQ40" t="s">
        <v>1188</v>
      </c>
      <c r="AR40" s="2">
        <v>1.37732458114624</v>
      </c>
      <c r="AS40" t="s">
        <v>56</v>
      </c>
      <c r="AT40" s="2">
        <v>1.24574410915375</v>
      </c>
      <c r="AU40" t="s">
        <v>49</v>
      </c>
      <c r="AV40" s="2">
        <v>1.1835349798202499</v>
      </c>
      <c r="AW40" t="s">
        <v>345</v>
      </c>
      <c r="AX40" s="2">
        <v>0.947323858737946</v>
      </c>
      <c r="AY40" t="s">
        <v>1189</v>
      </c>
      <c r="AZ40" s="2">
        <v>0.78709506988525402</v>
      </c>
      <c r="BA40" t="s">
        <v>1192</v>
      </c>
      <c r="BB40" s="2">
        <v>0.73457312583923295</v>
      </c>
    </row>
    <row r="41" spans="1:54" hidden="1" x14ac:dyDescent="0.25">
      <c r="A41" t="s">
        <v>656</v>
      </c>
      <c r="B41" t="s">
        <v>657</v>
      </c>
      <c r="C41" t="s">
        <v>1311</v>
      </c>
      <c r="D41" t="s">
        <v>1250</v>
      </c>
      <c r="F41">
        <f>VLOOKUP(A41,'近一月交易量（vlookup）'!A:B,2,0)</f>
        <v>166103000</v>
      </c>
      <c r="G41" s="12">
        <v>92329956</v>
      </c>
      <c r="H41" s="12">
        <v>11.733827085984327</v>
      </c>
      <c r="I41" s="12">
        <v>-10.527350055444042</v>
      </c>
      <c r="J41" s="3">
        <v>44551</v>
      </c>
      <c r="K41" s="2">
        <v>36977314.299999997</v>
      </c>
      <c r="L41" s="2">
        <v>43139247.450000003</v>
      </c>
      <c r="M41" t="s">
        <v>658</v>
      </c>
      <c r="N41" t="s">
        <v>659</v>
      </c>
      <c r="O41" t="s">
        <v>71</v>
      </c>
      <c r="P41" s="2">
        <v>8.6212587356567401</v>
      </c>
      <c r="Q41" t="s">
        <v>48</v>
      </c>
      <c r="R41" s="2">
        <v>7.7123947143554696</v>
      </c>
      <c r="S41" t="s">
        <v>55</v>
      </c>
      <c r="T41" s="2">
        <v>4.60227346420288</v>
      </c>
      <c r="U41" t="s">
        <v>56</v>
      </c>
      <c r="V41" s="2">
        <v>3.91666555404663</v>
      </c>
      <c r="W41" t="s">
        <v>98</v>
      </c>
      <c r="X41" s="2">
        <v>3.8727011680603001</v>
      </c>
      <c r="Y41" t="s">
        <v>660</v>
      </c>
      <c r="Z41" s="2">
        <v>2.6405081748962398</v>
      </c>
      <c r="AA41" t="s">
        <v>54</v>
      </c>
      <c r="AB41" s="2">
        <v>1.9684987068176301</v>
      </c>
      <c r="AC41" t="s">
        <v>49</v>
      </c>
      <c r="AD41" s="2">
        <v>1.37306416034698</v>
      </c>
      <c r="AE41" t="s">
        <v>661</v>
      </c>
      <c r="AF41" s="2">
        <v>1.0765351057052599</v>
      </c>
      <c r="AG41" t="s">
        <v>662</v>
      </c>
      <c r="AH41" s="2">
        <v>1.0649168491363501</v>
      </c>
      <c r="AI41" t="s">
        <v>50</v>
      </c>
      <c r="AJ41" s="2">
        <v>7.30151271820068</v>
      </c>
      <c r="AK41" t="s">
        <v>55</v>
      </c>
      <c r="AL41" s="2">
        <v>4.7415399551391602</v>
      </c>
      <c r="AM41" t="s">
        <v>56</v>
      </c>
      <c r="AN41" s="2">
        <v>4.5367002487182599</v>
      </c>
      <c r="AO41" t="s">
        <v>98</v>
      </c>
      <c r="AP41" s="2">
        <v>3.3661701679229701</v>
      </c>
      <c r="AQ41" t="s">
        <v>660</v>
      </c>
      <c r="AR41" s="2">
        <v>2.6061007976532</v>
      </c>
      <c r="AS41" t="s">
        <v>54</v>
      </c>
      <c r="AT41" s="2">
        <v>1.94232702255249</v>
      </c>
      <c r="AU41" t="s">
        <v>48</v>
      </c>
      <c r="AV41" s="2">
        <v>1.8881188631057699</v>
      </c>
      <c r="AW41" t="s">
        <v>49</v>
      </c>
      <c r="AX41" s="2">
        <v>1.3296326398849501</v>
      </c>
      <c r="AY41" t="s">
        <v>663</v>
      </c>
      <c r="AZ41" s="2">
        <v>1.3030503988266</v>
      </c>
      <c r="BA41" t="s">
        <v>661</v>
      </c>
      <c r="BB41" s="2">
        <v>1.0625073909759499</v>
      </c>
    </row>
    <row r="42" spans="1:54" hidden="1" x14ac:dyDescent="0.25">
      <c r="A42" t="s">
        <v>668</v>
      </c>
      <c r="B42" t="s">
        <v>373</v>
      </c>
      <c r="C42" t="s">
        <v>1312</v>
      </c>
      <c r="D42" t="s">
        <v>1251</v>
      </c>
      <c r="F42">
        <f>VLOOKUP(A42,'近一月交易量（vlookup）'!A:B,2,0)</f>
        <v>160754400</v>
      </c>
      <c r="G42" s="12">
        <v>106407160</v>
      </c>
      <c r="H42" s="12">
        <v>3.3106706286068475</v>
      </c>
      <c r="I42" s="12">
        <v>0.40450603543230168</v>
      </c>
      <c r="J42" s="3">
        <v>44267</v>
      </c>
      <c r="K42" s="2">
        <v>165187149.05000001</v>
      </c>
      <c r="L42" s="2">
        <v>195701485.86000001</v>
      </c>
      <c r="M42" t="s">
        <v>669</v>
      </c>
      <c r="N42" t="s">
        <v>670</v>
      </c>
      <c r="O42" t="s">
        <v>360</v>
      </c>
      <c r="P42" s="2">
        <v>7.3061957359314</v>
      </c>
      <c r="Q42" t="s">
        <v>552</v>
      </c>
      <c r="R42" s="2">
        <v>1.88356590270996</v>
      </c>
      <c r="S42" t="s">
        <v>242</v>
      </c>
      <c r="T42" s="2">
        <v>1.4224876165389999</v>
      </c>
      <c r="U42" t="s">
        <v>49</v>
      </c>
      <c r="V42" s="2">
        <v>0.94356542825698897</v>
      </c>
      <c r="W42" t="s">
        <v>59</v>
      </c>
      <c r="X42" s="2">
        <v>0.92878222465515103</v>
      </c>
      <c r="Y42" t="s">
        <v>54</v>
      </c>
      <c r="Z42" s="2">
        <v>0.91545021533966098</v>
      </c>
      <c r="AA42" t="s">
        <v>671</v>
      </c>
      <c r="AB42" s="2">
        <v>0.76285278797149703</v>
      </c>
      <c r="AC42" t="s">
        <v>672</v>
      </c>
      <c r="AD42" s="2">
        <v>0.74942225217819203</v>
      </c>
      <c r="AE42" t="s">
        <v>56</v>
      </c>
      <c r="AF42" s="2">
        <v>0.74724942445755005</v>
      </c>
      <c r="AG42" t="s">
        <v>673</v>
      </c>
      <c r="AH42" s="2">
        <v>0.57303494215011597</v>
      </c>
      <c r="AI42" t="s">
        <v>360</v>
      </c>
      <c r="AJ42" s="2">
        <v>6.3508849143981898</v>
      </c>
      <c r="AK42" t="s">
        <v>359</v>
      </c>
      <c r="AL42" s="2">
        <v>3.1131789684295699</v>
      </c>
      <c r="AM42" t="s">
        <v>59</v>
      </c>
      <c r="AN42" s="2">
        <v>2.4424133300781299</v>
      </c>
      <c r="AO42" t="s">
        <v>49</v>
      </c>
      <c r="AP42" s="2">
        <v>1.1957648992538501</v>
      </c>
      <c r="AQ42" t="s">
        <v>242</v>
      </c>
      <c r="AR42" s="2">
        <v>1.1769372224807699</v>
      </c>
      <c r="AS42" t="s">
        <v>56</v>
      </c>
      <c r="AT42" s="2">
        <v>0.92341059446334794</v>
      </c>
      <c r="AU42" t="s">
        <v>54</v>
      </c>
      <c r="AV42" s="2">
        <v>0.79257982969284102</v>
      </c>
      <c r="AW42" t="s">
        <v>671</v>
      </c>
      <c r="AX42" s="2">
        <v>0.66310709714889504</v>
      </c>
      <c r="AY42" t="s">
        <v>672</v>
      </c>
      <c r="AZ42" s="2">
        <v>0.65143269300460804</v>
      </c>
      <c r="BA42" t="s">
        <v>674</v>
      </c>
      <c r="BB42" s="2">
        <v>0.61952257156372104</v>
      </c>
    </row>
    <row r="43" spans="1:54" hidden="1" x14ac:dyDescent="0.25">
      <c r="A43" s="5" t="s">
        <v>1354</v>
      </c>
      <c r="B43" t="s">
        <v>141</v>
      </c>
      <c r="C43" t="s">
        <v>1313</v>
      </c>
      <c r="D43" t="s">
        <v>1252</v>
      </c>
      <c r="F43">
        <f>VLOOKUP(A43,'近一月交易量（vlookup）'!A:B,2,0)</f>
        <v>155487500</v>
      </c>
      <c r="G43" s="12">
        <v>223184187</v>
      </c>
      <c r="H43" s="12">
        <v>14.257745755005521</v>
      </c>
      <c r="I43" s="12">
        <v>64.036065111871025</v>
      </c>
      <c r="J43" s="3">
        <v>44368</v>
      </c>
      <c r="K43" s="2">
        <v>109350434.56</v>
      </c>
      <c r="L43" s="2">
        <v>54732621.549999997</v>
      </c>
      <c r="M43" t="s">
        <v>638</v>
      </c>
      <c r="N43" t="s">
        <v>639</v>
      </c>
      <c r="O43" t="s">
        <v>640</v>
      </c>
      <c r="P43" s="2">
        <v>38.72998046875</v>
      </c>
      <c r="Q43" t="s">
        <v>52</v>
      </c>
      <c r="R43" s="2">
        <v>4.0655064582824698</v>
      </c>
      <c r="S43" t="s">
        <v>54</v>
      </c>
      <c r="T43" s="2">
        <v>3.3424229621887198</v>
      </c>
      <c r="U43" t="s">
        <v>123</v>
      </c>
      <c r="V43" s="2">
        <v>2.88465404510498</v>
      </c>
      <c r="W43" t="s">
        <v>56</v>
      </c>
      <c r="X43" s="2">
        <v>2.4816095829010001</v>
      </c>
      <c r="Y43" t="s">
        <v>55</v>
      </c>
      <c r="Z43" s="2">
        <v>2.3660051822662398</v>
      </c>
      <c r="AA43" t="s">
        <v>641</v>
      </c>
      <c r="AB43" s="2">
        <v>1.6538550853729199</v>
      </c>
      <c r="AC43" t="s">
        <v>642</v>
      </c>
      <c r="AD43" s="2">
        <v>1.3693920373916599</v>
      </c>
      <c r="AE43" t="s">
        <v>295</v>
      </c>
      <c r="AF43" s="2">
        <v>0.89787793159484897</v>
      </c>
      <c r="AG43" t="s">
        <v>643</v>
      </c>
      <c r="AH43" s="2">
        <v>0.89440482854843095</v>
      </c>
      <c r="AI43" t="s">
        <v>640</v>
      </c>
      <c r="AJ43" s="2">
        <v>38.589714050292997</v>
      </c>
      <c r="AK43" t="s">
        <v>52</v>
      </c>
      <c r="AL43" s="2">
        <v>3.91075587272644</v>
      </c>
      <c r="AM43" t="s">
        <v>55</v>
      </c>
      <c r="AN43" s="2">
        <v>3.87834620475769</v>
      </c>
      <c r="AO43" t="s">
        <v>54</v>
      </c>
      <c r="AP43" s="2">
        <v>3.5453758239746098</v>
      </c>
      <c r="AQ43" t="s">
        <v>49</v>
      </c>
      <c r="AR43" s="2">
        <v>2.3713893890380899</v>
      </c>
      <c r="AS43" t="s">
        <v>123</v>
      </c>
      <c r="AT43" s="2">
        <v>1.70725870132446</v>
      </c>
      <c r="AU43" t="s">
        <v>642</v>
      </c>
      <c r="AV43" s="2">
        <v>1.4664006233215301</v>
      </c>
      <c r="AW43" t="s">
        <v>644</v>
      </c>
      <c r="AX43" s="2">
        <v>1.34012722969055</v>
      </c>
      <c r="AY43" t="s">
        <v>56</v>
      </c>
      <c r="AZ43" s="2">
        <v>1.0849238634109499</v>
      </c>
      <c r="BA43" t="s">
        <v>295</v>
      </c>
      <c r="BB43" s="2">
        <v>0.96378648281097401</v>
      </c>
    </row>
    <row r="44" spans="1:54" hidden="1" x14ac:dyDescent="0.25">
      <c r="A44" t="s">
        <v>429</v>
      </c>
      <c r="B44" t="s">
        <v>430</v>
      </c>
      <c r="C44" t="s">
        <v>1314</v>
      </c>
      <c r="D44" t="s">
        <v>1253</v>
      </c>
      <c r="F44">
        <f>VLOOKUP(A44,'近一月交易量（vlookup）'!A:B,2,0)</f>
        <v>153115600</v>
      </c>
      <c r="G44" s="12">
        <v>177164047</v>
      </c>
      <c r="H44" s="12">
        <v>12.092363160282325</v>
      </c>
      <c r="I44" s="12">
        <v>8.5044236751929283</v>
      </c>
      <c r="J44" s="3">
        <v>44280</v>
      </c>
      <c r="K44" s="2">
        <v>84979840.131799996</v>
      </c>
      <c r="L44" s="2">
        <v>74604401.209999993</v>
      </c>
      <c r="M44" t="s">
        <v>431</v>
      </c>
      <c r="N44" t="s">
        <v>432</v>
      </c>
      <c r="O44" t="s">
        <v>433</v>
      </c>
      <c r="P44" s="2">
        <v>24.446588516235401</v>
      </c>
      <c r="Q44" t="s">
        <v>290</v>
      </c>
      <c r="R44" s="2">
        <v>10.922497749328601</v>
      </c>
      <c r="S44" t="s">
        <v>55</v>
      </c>
      <c r="T44" s="2">
        <v>3.06020307540894</v>
      </c>
      <c r="U44" t="s">
        <v>54</v>
      </c>
      <c r="V44" s="2">
        <v>2.6719284057617201</v>
      </c>
      <c r="W44" t="s">
        <v>74</v>
      </c>
      <c r="X44" s="2">
        <v>1.95911729335785</v>
      </c>
      <c r="Y44" t="s">
        <v>434</v>
      </c>
      <c r="Z44" s="2">
        <v>1.26499783992767</v>
      </c>
      <c r="AA44" t="s">
        <v>409</v>
      </c>
      <c r="AB44" s="2">
        <v>1.13141405582428</v>
      </c>
      <c r="AC44" t="s">
        <v>435</v>
      </c>
      <c r="AD44" s="2">
        <v>1.0345152616500899</v>
      </c>
      <c r="AE44" t="s">
        <v>436</v>
      </c>
      <c r="AF44" s="2">
        <v>0.88549846410751298</v>
      </c>
      <c r="AG44" t="s">
        <v>437</v>
      </c>
      <c r="AH44" s="2">
        <v>0.84223556518554699</v>
      </c>
      <c r="AI44" t="s">
        <v>433</v>
      </c>
      <c r="AJ44" s="2">
        <v>24.919435501098601</v>
      </c>
      <c r="AK44" t="s">
        <v>290</v>
      </c>
      <c r="AL44" s="2">
        <v>18.3547668457031</v>
      </c>
      <c r="AM44" t="s">
        <v>55</v>
      </c>
      <c r="AN44" s="2">
        <v>6.1520795822143599</v>
      </c>
      <c r="AO44" t="s">
        <v>74</v>
      </c>
      <c r="AP44" s="2">
        <v>4.7999176979064897</v>
      </c>
      <c r="AQ44" t="s">
        <v>54</v>
      </c>
      <c r="AR44" s="2">
        <v>1.7598624229431199</v>
      </c>
      <c r="AS44" t="s">
        <v>438</v>
      </c>
      <c r="AT44" s="2">
        <v>1.3367887735366799</v>
      </c>
      <c r="AU44" t="s">
        <v>436</v>
      </c>
      <c r="AV44" s="2">
        <v>1.2894654273986801</v>
      </c>
      <c r="AW44" t="s">
        <v>409</v>
      </c>
      <c r="AX44" s="2">
        <v>1.17818450927734</v>
      </c>
      <c r="AY44" t="s">
        <v>439</v>
      </c>
      <c r="AZ44" s="2">
        <v>0.75846356153488204</v>
      </c>
      <c r="BA44" t="s">
        <v>440</v>
      </c>
      <c r="BB44" s="2">
        <v>0.69966393709182695</v>
      </c>
    </row>
    <row r="45" spans="1:54" hidden="1" x14ac:dyDescent="0.25">
      <c r="A45" s="5" t="s">
        <v>1355</v>
      </c>
      <c r="B45" t="s">
        <v>101</v>
      </c>
      <c r="C45" t="s">
        <v>1315</v>
      </c>
      <c r="D45" t="s">
        <v>1254</v>
      </c>
      <c r="F45">
        <f>VLOOKUP(A45,'近一月交易量（vlookup）'!A:B,2,0)</f>
        <v>145179044</v>
      </c>
      <c r="G45" s="12">
        <v>97126356</v>
      </c>
      <c r="H45" s="12">
        <v>6.2785341716124705</v>
      </c>
      <c r="I45" s="12">
        <v>-2.6652188723935137</v>
      </c>
      <c r="J45" s="3">
        <v>44781</v>
      </c>
      <c r="K45" s="2">
        <v>77098154.514400005</v>
      </c>
      <c r="L45" s="2">
        <v>82778680.200000003</v>
      </c>
      <c r="M45" t="s">
        <v>102</v>
      </c>
      <c r="N45" t="s">
        <v>103</v>
      </c>
      <c r="O45" t="s">
        <v>89</v>
      </c>
      <c r="P45" s="2">
        <v>6.85276174545288</v>
      </c>
      <c r="Q45" t="s">
        <v>50</v>
      </c>
      <c r="R45" s="2">
        <v>6.36385154724121</v>
      </c>
      <c r="S45" t="s">
        <v>52</v>
      </c>
      <c r="T45" s="2">
        <v>2.6271829605102499</v>
      </c>
      <c r="U45" t="s">
        <v>104</v>
      </c>
      <c r="V45" s="2">
        <v>2.61699438095093</v>
      </c>
      <c r="W45" t="s">
        <v>105</v>
      </c>
      <c r="X45" s="2">
        <v>1.92037236690521</v>
      </c>
      <c r="Y45" t="s">
        <v>106</v>
      </c>
      <c r="Z45" s="2">
        <v>1.39663445949554</v>
      </c>
      <c r="AA45" t="s">
        <v>55</v>
      </c>
      <c r="AB45" s="2">
        <v>1.37524855136871</v>
      </c>
      <c r="AC45" t="s">
        <v>107</v>
      </c>
      <c r="AD45" s="2">
        <v>1.0474836826324501</v>
      </c>
      <c r="AE45" t="s">
        <v>108</v>
      </c>
      <c r="AF45" s="2">
        <v>1.0474758148193399</v>
      </c>
      <c r="AG45" t="s">
        <v>109</v>
      </c>
      <c r="AH45" s="2">
        <v>0.87349009513855003</v>
      </c>
      <c r="AI45" t="s">
        <v>89</v>
      </c>
      <c r="AJ45" s="2">
        <v>6.9973011016845703</v>
      </c>
      <c r="AK45" t="s">
        <v>50</v>
      </c>
      <c r="AL45" s="2">
        <v>6.1702718734741202</v>
      </c>
      <c r="AM45" t="s">
        <v>104</v>
      </c>
      <c r="AN45" s="2">
        <v>2.2616422176361102</v>
      </c>
      <c r="AO45" t="s">
        <v>69</v>
      </c>
      <c r="AP45" s="2">
        <v>1.5346167087554901</v>
      </c>
      <c r="AQ45" t="s">
        <v>105</v>
      </c>
      <c r="AR45" s="2">
        <v>1.3073970079421999</v>
      </c>
      <c r="AS45" t="s">
        <v>55</v>
      </c>
      <c r="AT45" s="2">
        <v>1.23104655742645</v>
      </c>
      <c r="AU45" t="s">
        <v>106</v>
      </c>
      <c r="AV45" s="2">
        <v>1.2069904804229701</v>
      </c>
      <c r="AW45" t="s">
        <v>110</v>
      </c>
      <c r="AX45" s="2">
        <v>1.18375587463379</v>
      </c>
      <c r="AY45" t="s">
        <v>52</v>
      </c>
      <c r="AZ45" s="2">
        <v>1.17985427379608</v>
      </c>
      <c r="BA45" t="s">
        <v>107</v>
      </c>
      <c r="BB45" s="2">
        <v>0.90524965524673495</v>
      </c>
    </row>
    <row r="46" spans="1:54" hidden="1" x14ac:dyDescent="0.25">
      <c r="A46" t="s">
        <v>1193</v>
      </c>
      <c r="B46" t="s">
        <v>1194</v>
      </c>
      <c r="C46" t="s">
        <v>1316</v>
      </c>
      <c r="D46" t="s">
        <v>1255</v>
      </c>
      <c r="F46">
        <f>VLOOKUP(A46,'近一月交易量（vlookup）'!A:B,2,0)</f>
        <v>111576700</v>
      </c>
      <c r="G46" s="12">
        <v>121811415</v>
      </c>
      <c r="H46" s="12">
        <v>22.821707027505148</v>
      </c>
      <c r="I46" s="12">
        <v>-7.5726309970504602</v>
      </c>
      <c r="J46" s="3">
        <v>44754</v>
      </c>
      <c r="K46" s="2">
        <v>25794998.030000001</v>
      </c>
      <c r="L46" s="2">
        <v>30065131.239999998</v>
      </c>
      <c r="M46" t="s">
        <v>1195</v>
      </c>
      <c r="N46" t="s">
        <v>1196</v>
      </c>
      <c r="O46" t="s">
        <v>55</v>
      </c>
      <c r="P46" s="2">
        <v>17.283714294433601</v>
      </c>
      <c r="Q46" t="s">
        <v>56</v>
      </c>
      <c r="R46" s="2">
        <v>8.7686662673950195</v>
      </c>
      <c r="S46" t="s">
        <v>48</v>
      </c>
      <c r="T46" s="2">
        <v>7.6885499954223597</v>
      </c>
      <c r="U46" t="s">
        <v>49</v>
      </c>
      <c r="V46" s="2">
        <v>6.8706388473510698</v>
      </c>
      <c r="W46" t="s">
        <v>1197</v>
      </c>
      <c r="X46" s="2">
        <v>3.0853857994079599</v>
      </c>
      <c r="Y46" t="s">
        <v>744</v>
      </c>
      <c r="Z46" s="2">
        <v>3.0853857994079599</v>
      </c>
      <c r="AA46" t="s">
        <v>1198</v>
      </c>
      <c r="AB46" s="2">
        <v>2.0055007934570299</v>
      </c>
      <c r="AC46" t="s">
        <v>1199</v>
      </c>
      <c r="AD46" s="2">
        <v>1.6910998821258501</v>
      </c>
      <c r="AE46" t="s">
        <v>1200</v>
      </c>
      <c r="AF46" s="2">
        <v>1.5735467672348</v>
      </c>
      <c r="AG46" t="s">
        <v>1201</v>
      </c>
      <c r="AH46" s="2">
        <v>1.5426928997039799</v>
      </c>
      <c r="AI46" t="s">
        <v>55</v>
      </c>
      <c r="AJ46" s="2">
        <v>12.954627037048301</v>
      </c>
      <c r="AK46" t="s">
        <v>646</v>
      </c>
      <c r="AL46" s="2">
        <v>12.6553287506104</v>
      </c>
      <c r="AM46" t="s">
        <v>49</v>
      </c>
      <c r="AN46" s="2">
        <v>11.1840057373047</v>
      </c>
      <c r="AO46" t="s">
        <v>48</v>
      </c>
      <c r="AP46" s="2">
        <v>6.36800336837769</v>
      </c>
      <c r="AQ46" t="s">
        <v>56</v>
      </c>
      <c r="AR46" s="2">
        <v>5.8210296630859402</v>
      </c>
      <c r="AS46" t="s">
        <v>744</v>
      </c>
      <c r="AT46" s="2">
        <v>2.1092214584350599</v>
      </c>
      <c r="AU46" t="s">
        <v>1197</v>
      </c>
      <c r="AV46" s="2">
        <v>2.1092214584350599</v>
      </c>
      <c r="AW46" t="s">
        <v>1198</v>
      </c>
      <c r="AX46" s="2">
        <v>1.37099397182465</v>
      </c>
      <c r="AY46" t="s">
        <v>1199</v>
      </c>
      <c r="AZ46" s="2">
        <v>1.1560642719268801</v>
      </c>
      <c r="BA46" t="s">
        <v>1200</v>
      </c>
      <c r="BB46" s="2">
        <v>1.0757029056549099</v>
      </c>
    </row>
    <row r="47" spans="1:54" hidden="1" x14ac:dyDescent="0.25">
      <c r="A47" t="s">
        <v>417</v>
      </c>
      <c r="B47" t="s">
        <v>418</v>
      </c>
      <c r="C47" t="s">
        <v>1317</v>
      </c>
      <c r="D47" t="s">
        <v>1256</v>
      </c>
      <c r="F47">
        <f>VLOOKUP(A47,'近一月交易量（vlookup）'!A:B,2,0)</f>
        <v>111080914</v>
      </c>
      <c r="G47" s="12">
        <v>146834630</v>
      </c>
      <c r="H47" s="12">
        <v>14.146174205323126</v>
      </c>
      <c r="I47" s="12">
        <v>23.72377371546505</v>
      </c>
      <c r="J47" s="3">
        <v>44279</v>
      </c>
      <c r="K47" s="2">
        <v>66855439.044100001</v>
      </c>
      <c r="L47" s="2">
        <v>51963186.789999999</v>
      </c>
      <c r="M47" t="s">
        <v>419</v>
      </c>
      <c r="N47" t="s">
        <v>420</v>
      </c>
      <c r="O47" t="s">
        <v>421</v>
      </c>
      <c r="P47" s="2">
        <v>26.629234313964801</v>
      </c>
      <c r="Q47" t="s">
        <v>55</v>
      </c>
      <c r="R47" s="2">
        <v>6.4930000305175799</v>
      </c>
      <c r="S47" t="s">
        <v>54</v>
      </c>
      <c r="T47" s="2">
        <v>5.6826686859130904</v>
      </c>
      <c r="U47" t="s">
        <v>48</v>
      </c>
      <c r="V47" s="2">
        <v>4.7564511299133301</v>
      </c>
      <c r="W47" t="s">
        <v>56</v>
      </c>
      <c r="X47" s="2">
        <v>2.6454098224639901</v>
      </c>
      <c r="Y47" t="s">
        <v>422</v>
      </c>
      <c r="Z47" s="2">
        <v>1.9181942939758301</v>
      </c>
      <c r="AA47" t="s">
        <v>409</v>
      </c>
      <c r="AB47" s="2">
        <v>1.9098093509674099</v>
      </c>
      <c r="AC47" t="s">
        <v>423</v>
      </c>
      <c r="AD47" s="2">
        <v>1.3412914276123</v>
      </c>
      <c r="AE47" t="s">
        <v>424</v>
      </c>
      <c r="AF47" s="2">
        <v>1.32979464530945</v>
      </c>
      <c r="AG47" t="s">
        <v>425</v>
      </c>
      <c r="AH47" s="2">
        <v>1.1751629114151001</v>
      </c>
      <c r="AI47" t="s">
        <v>421</v>
      </c>
      <c r="AJ47" s="2">
        <v>26.3206272125244</v>
      </c>
      <c r="AK47" t="s">
        <v>48</v>
      </c>
      <c r="AL47" s="2">
        <v>6.0066075325012198</v>
      </c>
      <c r="AM47" t="s">
        <v>54</v>
      </c>
      <c r="AN47" s="2">
        <v>5.4996542930603001</v>
      </c>
      <c r="AO47" t="s">
        <v>55</v>
      </c>
      <c r="AP47" s="2">
        <v>5.2378640174865696</v>
      </c>
      <c r="AQ47" t="s">
        <v>56</v>
      </c>
      <c r="AR47" s="2">
        <v>3.09949827194214</v>
      </c>
      <c r="AS47" t="s">
        <v>422</v>
      </c>
      <c r="AT47" s="2">
        <v>2.0603163242340101</v>
      </c>
      <c r="AU47" t="s">
        <v>409</v>
      </c>
      <c r="AV47" s="2">
        <v>2.0513100624084499</v>
      </c>
      <c r="AW47" t="s">
        <v>426</v>
      </c>
      <c r="AX47" s="2">
        <v>1.3377648591995199</v>
      </c>
      <c r="AY47" t="s">
        <v>425</v>
      </c>
      <c r="AZ47" s="2">
        <v>1.2622325420379601</v>
      </c>
      <c r="BA47" t="s">
        <v>427</v>
      </c>
      <c r="BB47" s="2">
        <v>0.91029751300811801</v>
      </c>
    </row>
    <row r="48" spans="1:54" hidden="1" x14ac:dyDescent="0.25">
      <c r="A48" t="s">
        <v>191</v>
      </c>
      <c r="B48" t="s">
        <v>192</v>
      </c>
      <c r="C48" t="s">
        <v>1318</v>
      </c>
      <c r="D48" t="s">
        <v>1257</v>
      </c>
      <c r="F48">
        <f>VLOOKUP(A48,'近一月交易量（vlookup）'!A:B,2,0)</f>
        <v>110282151</v>
      </c>
      <c r="G48" s="12">
        <v>131039393</v>
      </c>
      <c r="H48" s="12">
        <v>27.018249864307961</v>
      </c>
      <c r="I48" s="12">
        <v>11.837262732426133</v>
      </c>
      <c r="J48" s="3">
        <v>45274</v>
      </c>
      <c r="K48" s="2">
        <v>22897928.016399998</v>
      </c>
      <c r="L48" s="2">
        <v>247912912.75999999</v>
      </c>
    </row>
    <row r="49" spans="1:54" hidden="1" x14ac:dyDescent="0.25">
      <c r="A49" t="s">
        <v>1100</v>
      </c>
      <c r="B49" t="s">
        <v>1101</v>
      </c>
      <c r="C49" t="s">
        <v>1319</v>
      </c>
      <c r="D49" t="s">
        <v>1258</v>
      </c>
      <c r="F49">
        <f>VLOOKUP(A49,'近一月交易量（vlookup）'!A:B,2,0)</f>
        <v>109487122</v>
      </c>
      <c r="G49" s="12">
        <v>118480751</v>
      </c>
      <c r="H49" s="12">
        <v>16.758855622926209</v>
      </c>
      <c r="I49" s="12">
        <v>-3.3815397753446996</v>
      </c>
      <c r="J49" s="3">
        <v>42191</v>
      </c>
      <c r="K49" s="2">
        <v>34412510.638800003</v>
      </c>
      <c r="L49" s="2">
        <v>35453781.75</v>
      </c>
      <c r="M49" t="s">
        <v>1102</v>
      </c>
      <c r="N49" t="s">
        <v>1103</v>
      </c>
      <c r="O49" t="s">
        <v>48</v>
      </c>
      <c r="P49" s="2">
        <v>11.704072952270501</v>
      </c>
      <c r="Q49" t="s">
        <v>49</v>
      </c>
      <c r="R49" s="2">
        <v>6.9872746467590297</v>
      </c>
      <c r="S49" t="s">
        <v>1104</v>
      </c>
      <c r="T49" s="2">
        <v>6.9002947807312003</v>
      </c>
      <c r="U49" t="s">
        <v>54</v>
      </c>
      <c r="V49" s="2">
        <v>5.3530244827270499</v>
      </c>
      <c r="W49" t="s">
        <v>74</v>
      </c>
      <c r="X49" s="2">
        <v>4.5359392166137704</v>
      </c>
      <c r="Y49" t="s">
        <v>56</v>
      </c>
      <c r="Z49" s="2">
        <v>3.5135669708252002</v>
      </c>
      <c r="AA49" t="s">
        <v>1105</v>
      </c>
      <c r="AB49" s="2">
        <v>2.9349331855773899</v>
      </c>
      <c r="AC49" t="s">
        <v>316</v>
      </c>
      <c r="AD49" s="2">
        <v>1.4674665927887001</v>
      </c>
      <c r="AE49" t="s">
        <v>1106</v>
      </c>
      <c r="AF49" s="2">
        <v>1.3208314180374101</v>
      </c>
      <c r="AG49" t="s">
        <v>1107</v>
      </c>
      <c r="AH49" s="2">
        <v>0.88051223754882801</v>
      </c>
      <c r="AI49" t="s">
        <v>50</v>
      </c>
      <c r="AJ49" s="2">
        <v>14.5047006607056</v>
      </c>
      <c r="AK49" t="s">
        <v>56</v>
      </c>
      <c r="AL49" s="2">
        <v>12.0395002365112</v>
      </c>
      <c r="AM49" t="s">
        <v>48</v>
      </c>
      <c r="AN49" s="2">
        <v>7.8455510139465297</v>
      </c>
      <c r="AO49" t="s">
        <v>49</v>
      </c>
      <c r="AP49" s="2">
        <v>4.7294297218322798</v>
      </c>
      <c r="AQ49" t="s">
        <v>1104</v>
      </c>
      <c r="AR49" s="2">
        <v>4.5150489807128897</v>
      </c>
      <c r="AS49" t="s">
        <v>54</v>
      </c>
      <c r="AT49" s="2">
        <v>3.2230169773101802</v>
      </c>
      <c r="AU49" t="s">
        <v>74</v>
      </c>
      <c r="AV49" s="2">
        <v>3.1680934429168701</v>
      </c>
      <c r="AW49" t="s">
        <v>356</v>
      </c>
      <c r="AX49" s="2">
        <v>1.5190410614013701</v>
      </c>
      <c r="AY49" t="s">
        <v>1108</v>
      </c>
      <c r="AZ49" s="2">
        <v>1.00533246994019</v>
      </c>
      <c r="BA49" t="s">
        <v>57</v>
      </c>
      <c r="BB49" s="2">
        <v>0.96020293235778797</v>
      </c>
    </row>
    <row r="50" spans="1:54" x14ac:dyDescent="0.25">
      <c r="A50" s="9" t="s">
        <v>1349</v>
      </c>
      <c r="B50" t="s">
        <v>1348</v>
      </c>
      <c r="C50" t="s">
        <v>1320</v>
      </c>
      <c r="D50" t="s">
        <v>1259</v>
      </c>
      <c r="E50" s="10" t="s">
        <v>1336</v>
      </c>
      <c r="F50">
        <f>VLOOKUP(A50,'近一月交易量（vlookup）'!A:B,2,0)</f>
        <v>103591255</v>
      </c>
      <c r="G50" s="12">
        <v>428288906</v>
      </c>
      <c r="H50" s="12">
        <v>7.6907679700041651</v>
      </c>
      <c r="I50" s="12">
        <v>-9.2146529147402116</v>
      </c>
      <c r="J50" s="3">
        <v>44040</v>
      </c>
      <c r="K50" s="2">
        <v>299361450.60000002</v>
      </c>
      <c r="L50" s="2">
        <v>303488179.94999999</v>
      </c>
      <c r="M50" t="s">
        <v>999</v>
      </c>
      <c r="N50" t="s">
        <v>1000</v>
      </c>
      <c r="O50" t="s">
        <v>1001</v>
      </c>
      <c r="P50" s="2">
        <v>66.744255065917997</v>
      </c>
      <c r="Q50" t="s">
        <v>1002</v>
      </c>
      <c r="R50" s="2">
        <v>4.2726206779479998</v>
      </c>
      <c r="S50" t="s">
        <v>1003</v>
      </c>
      <c r="T50" s="2">
        <v>2.18244075775146</v>
      </c>
      <c r="U50" t="s">
        <v>1004</v>
      </c>
      <c r="V50" s="2">
        <v>2.1622443199157702</v>
      </c>
      <c r="W50" t="s">
        <v>1005</v>
      </c>
      <c r="X50" s="2">
        <v>1.6432566642761199</v>
      </c>
      <c r="Y50" t="s">
        <v>924</v>
      </c>
      <c r="Z50" s="2">
        <v>1.6398906707763701</v>
      </c>
      <c r="AA50" t="s">
        <v>1006</v>
      </c>
      <c r="AB50" s="2">
        <v>1.55160760879517</v>
      </c>
      <c r="AC50" t="s">
        <v>1007</v>
      </c>
      <c r="AD50" s="2">
        <v>1.5179469585418699</v>
      </c>
      <c r="AE50" t="s">
        <v>925</v>
      </c>
      <c r="AF50" s="2">
        <v>1.4942313432693499</v>
      </c>
      <c r="AG50" t="s">
        <v>52</v>
      </c>
      <c r="AH50" s="2">
        <v>1.2463566064834599</v>
      </c>
      <c r="AI50" t="s">
        <v>1001</v>
      </c>
      <c r="AJ50" s="2">
        <v>60.888137817382798</v>
      </c>
      <c r="AK50" t="s">
        <v>52</v>
      </c>
      <c r="AL50" s="2">
        <v>5.6775527000427202</v>
      </c>
      <c r="AM50" t="s">
        <v>1008</v>
      </c>
      <c r="AN50" s="2">
        <v>3.2038953304290798</v>
      </c>
      <c r="AO50" t="s">
        <v>1009</v>
      </c>
      <c r="AP50" s="2">
        <v>2.8276498317718501</v>
      </c>
      <c r="AQ50" t="s">
        <v>1010</v>
      </c>
      <c r="AR50" s="2">
        <v>2.6969470977783199</v>
      </c>
      <c r="AS50" t="s">
        <v>116</v>
      </c>
      <c r="AT50" s="2">
        <v>2.60281181335449</v>
      </c>
      <c r="AU50" t="s">
        <v>1011</v>
      </c>
      <c r="AV50" s="2">
        <v>1.9031227827072099</v>
      </c>
      <c r="AW50" t="s">
        <v>51</v>
      </c>
      <c r="AX50" s="2">
        <v>1.3043137788772601</v>
      </c>
      <c r="AY50" t="s">
        <v>988</v>
      </c>
      <c r="AZ50" s="2">
        <v>1.1378252506256099</v>
      </c>
      <c r="BA50" t="s">
        <v>1012</v>
      </c>
      <c r="BB50" s="2">
        <v>1.02707850933075</v>
      </c>
    </row>
    <row r="51" spans="1:54" hidden="1" x14ac:dyDescent="0.25">
      <c r="A51" t="s">
        <v>622</v>
      </c>
      <c r="B51" t="s">
        <v>623</v>
      </c>
      <c r="C51" t="s">
        <v>1321</v>
      </c>
      <c r="D51" t="s">
        <v>1260</v>
      </c>
      <c r="F51">
        <f>VLOOKUP(A51,'近一月交易量（vlookup）'!A:B,2,0)</f>
        <v>95180493</v>
      </c>
      <c r="G51" s="12">
        <v>75091761</v>
      </c>
      <c r="H51" s="12">
        <v>10.131576730973775</v>
      </c>
      <c r="I51" s="12">
        <v>-1.9857975757383195</v>
      </c>
      <c r="J51" s="3">
        <v>44365</v>
      </c>
      <c r="K51" s="2">
        <v>38148489.039999999</v>
      </c>
      <c r="L51" s="2">
        <v>29534139.829999998</v>
      </c>
      <c r="M51" t="s">
        <v>624</v>
      </c>
      <c r="N51" t="s">
        <v>625</v>
      </c>
      <c r="O51" t="s">
        <v>56</v>
      </c>
      <c r="P51" s="2">
        <v>13.8584327697754</v>
      </c>
      <c r="Q51" t="s">
        <v>52</v>
      </c>
      <c r="R51" s="2">
        <v>8.6239547729492205</v>
      </c>
      <c r="S51" t="s">
        <v>123</v>
      </c>
      <c r="T51" s="2">
        <v>8.5996379852294904</v>
      </c>
      <c r="U51" t="s">
        <v>74</v>
      </c>
      <c r="V51" s="2">
        <v>6.87786912918091</v>
      </c>
      <c r="W51" t="s">
        <v>626</v>
      </c>
      <c r="X51" s="2">
        <v>3.9331789016723602</v>
      </c>
      <c r="Y51" t="s">
        <v>48</v>
      </c>
      <c r="Z51" s="2">
        <v>3.8781616687774698</v>
      </c>
      <c r="AA51" t="s">
        <v>49</v>
      </c>
      <c r="AB51" s="2">
        <v>3.0927157402038601</v>
      </c>
      <c r="AC51" t="s">
        <v>627</v>
      </c>
      <c r="AD51" s="2">
        <v>3.0691072940826398</v>
      </c>
      <c r="AE51" t="s">
        <v>628</v>
      </c>
      <c r="AF51" s="2">
        <v>2.8363273143768302</v>
      </c>
      <c r="AG51" t="s">
        <v>54</v>
      </c>
      <c r="AH51" s="2">
        <v>2.10233855247498</v>
      </c>
      <c r="AI51" t="s">
        <v>56</v>
      </c>
      <c r="AJ51" s="2">
        <v>14.833065032959</v>
      </c>
      <c r="AK51" t="s">
        <v>55</v>
      </c>
      <c r="AL51" s="2">
        <v>6.81374263763428</v>
      </c>
      <c r="AM51" t="s">
        <v>74</v>
      </c>
      <c r="AN51" s="2">
        <v>6.1882224082946804</v>
      </c>
      <c r="AO51" t="s">
        <v>48</v>
      </c>
      <c r="AP51" s="2">
        <v>5.5184445381164604</v>
      </c>
      <c r="AQ51" t="s">
        <v>626</v>
      </c>
      <c r="AR51" s="2">
        <v>5.1847791671752903</v>
      </c>
      <c r="AS51" t="s">
        <v>52</v>
      </c>
      <c r="AT51" s="2">
        <v>3.5076990127563499</v>
      </c>
      <c r="AU51" t="s">
        <v>628</v>
      </c>
      <c r="AV51" s="2">
        <v>2.5784864425659202</v>
      </c>
      <c r="AW51" t="s">
        <v>49</v>
      </c>
      <c r="AX51" s="2">
        <v>2.2157962322235099</v>
      </c>
      <c r="AY51" t="s">
        <v>54</v>
      </c>
      <c r="AZ51" s="2">
        <v>2.1517207622528098</v>
      </c>
      <c r="BA51" t="s">
        <v>629</v>
      </c>
      <c r="BB51" s="2">
        <v>2.1302013397216801</v>
      </c>
    </row>
    <row r="52" spans="1:54" x14ac:dyDescent="0.25">
      <c r="A52" s="8" t="s">
        <v>1013</v>
      </c>
      <c r="B52" t="s">
        <v>859</v>
      </c>
      <c r="C52" t="s">
        <v>1289</v>
      </c>
      <c r="D52" t="s">
        <v>1228</v>
      </c>
      <c r="E52" s="10" t="s">
        <v>1336</v>
      </c>
      <c r="F52">
        <f>VLOOKUP(A52,'近一月交易量（vlookup）'!A:B,2,0)</f>
        <v>651435900</v>
      </c>
      <c r="G52" s="12">
        <v>3370332520</v>
      </c>
      <c r="H52" s="12">
        <v>6.2547438372975401</v>
      </c>
      <c r="I52" s="12">
        <v>33.595120417834373</v>
      </c>
      <c r="J52" s="3">
        <v>41484</v>
      </c>
      <c r="K52" s="2">
        <v>3400546439.1599998</v>
      </c>
      <c r="L52" s="2">
        <v>1921178609.1600001</v>
      </c>
      <c r="M52" t="s">
        <v>1014</v>
      </c>
      <c r="N52" t="s">
        <v>1015</v>
      </c>
      <c r="O52" t="s">
        <v>1016</v>
      </c>
      <c r="P52" s="2">
        <v>65.737564086914105</v>
      </c>
      <c r="Q52" t="s">
        <v>59</v>
      </c>
      <c r="R52" s="2">
        <v>6.03373146057129</v>
      </c>
      <c r="S52" t="s">
        <v>1017</v>
      </c>
      <c r="T52" s="2">
        <v>5.7249193191528303</v>
      </c>
      <c r="U52" t="s">
        <v>131</v>
      </c>
      <c r="V52" s="2">
        <v>5.3499655723571804</v>
      </c>
      <c r="W52" t="s">
        <v>116</v>
      </c>
      <c r="X52" s="2">
        <v>1.32855224609375</v>
      </c>
      <c r="Y52" t="s">
        <v>1018</v>
      </c>
      <c r="Z52" s="2">
        <v>1.0225183963775599</v>
      </c>
      <c r="AA52" t="s">
        <v>55</v>
      </c>
      <c r="AB52" s="2">
        <v>0.86383837461471602</v>
      </c>
      <c r="AC52" t="s">
        <v>56</v>
      </c>
      <c r="AD52" s="2">
        <v>0.78478938341140703</v>
      </c>
      <c r="AE52" t="s">
        <v>50</v>
      </c>
      <c r="AF52" s="2">
        <v>0.544724881649017</v>
      </c>
      <c r="AG52" t="s">
        <v>1019</v>
      </c>
      <c r="AH52" s="2">
        <v>0.54381966590881303</v>
      </c>
      <c r="AI52" t="s">
        <v>1016</v>
      </c>
      <c r="AJ52" s="2">
        <v>52.607009887695298</v>
      </c>
      <c r="AK52" t="s">
        <v>131</v>
      </c>
      <c r="AL52" s="2">
        <v>11.4008893966675</v>
      </c>
      <c r="AM52" t="s">
        <v>59</v>
      </c>
      <c r="AN52" s="2">
        <v>9.1906890869140607</v>
      </c>
      <c r="AO52" t="s">
        <v>1017</v>
      </c>
      <c r="AP52" s="2">
        <v>8.7203006744384801</v>
      </c>
      <c r="AQ52" t="s">
        <v>1020</v>
      </c>
      <c r="AR52" s="2">
        <v>1.25052750110626</v>
      </c>
      <c r="AS52" t="s">
        <v>50</v>
      </c>
      <c r="AT52" s="2">
        <v>1.07104587554932</v>
      </c>
      <c r="AU52" t="s">
        <v>1021</v>
      </c>
      <c r="AV52" s="2">
        <v>1.0570094585418699</v>
      </c>
      <c r="AW52" t="s">
        <v>1022</v>
      </c>
      <c r="AX52" s="2">
        <v>1.0425119400024401</v>
      </c>
      <c r="AY52" t="s">
        <v>123</v>
      </c>
      <c r="AZ52" s="2">
        <v>0.76302629709243797</v>
      </c>
      <c r="BA52" t="s">
        <v>56</v>
      </c>
      <c r="BB52" s="2">
        <v>0.70465010404586803</v>
      </c>
    </row>
    <row r="53" spans="1:54" hidden="1" x14ac:dyDescent="0.25">
      <c r="A53" t="s">
        <v>799</v>
      </c>
      <c r="B53" t="s">
        <v>169</v>
      </c>
      <c r="C53" t="s">
        <v>1323</v>
      </c>
      <c r="D53" t="s">
        <v>1262</v>
      </c>
      <c r="F53">
        <f>VLOOKUP(A53,'近一月交易量（vlookup）'!A:B,2,0)</f>
        <v>85389300</v>
      </c>
      <c r="G53" s="12">
        <v>60781174</v>
      </c>
      <c r="H53" s="12">
        <v>3.2363779967824335</v>
      </c>
      <c r="I53" s="12">
        <v>-0.28888842666740622</v>
      </c>
      <c r="J53" s="3">
        <v>44432</v>
      </c>
      <c r="K53" s="2">
        <v>96539685.680000007</v>
      </c>
      <c r="L53" s="2">
        <v>98365824.420000002</v>
      </c>
      <c r="M53" t="s">
        <v>800</v>
      </c>
      <c r="N53" t="s">
        <v>801</v>
      </c>
      <c r="O53" t="s">
        <v>55</v>
      </c>
      <c r="P53" s="2">
        <v>3.9062018394470202</v>
      </c>
      <c r="Q53" t="s">
        <v>802</v>
      </c>
      <c r="R53" s="2">
        <v>1.8272613286971999</v>
      </c>
      <c r="S53" t="s">
        <v>803</v>
      </c>
      <c r="T53" s="2">
        <v>0.98351573944091797</v>
      </c>
      <c r="U53" t="s">
        <v>804</v>
      </c>
      <c r="V53" s="2">
        <v>0.97202777862548795</v>
      </c>
      <c r="W53" t="s">
        <v>805</v>
      </c>
      <c r="X53" s="2">
        <v>0.94161850214004505</v>
      </c>
      <c r="Y53" t="s">
        <v>806</v>
      </c>
      <c r="Z53" s="2">
        <v>0.87376070022582997</v>
      </c>
      <c r="AA53" t="s">
        <v>807</v>
      </c>
      <c r="AB53" s="2">
        <v>0.834228575229645</v>
      </c>
      <c r="AC53" t="s">
        <v>808</v>
      </c>
      <c r="AD53" s="2">
        <v>0.77526831626892101</v>
      </c>
      <c r="AE53" t="s">
        <v>809</v>
      </c>
      <c r="AF53" s="2">
        <v>0.67576235532760598</v>
      </c>
      <c r="AG53" t="s">
        <v>810</v>
      </c>
      <c r="AH53" s="2">
        <v>0.65351849794387795</v>
      </c>
      <c r="AI53" t="s">
        <v>802</v>
      </c>
      <c r="AJ53" s="2">
        <v>1.8701589107513401</v>
      </c>
      <c r="AK53" t="s">
        <v>55</v>
      </c>
      <c r="AL53" s="2">
        <v>1.7317935228347801</v>
      </c>
      <c r="AM53" t="s">
        <v>231</v>
      </c>
      <c r="AN53" s="2">
        <v>1.5223132371902499</v>
      </c>
      <c r="AO53" t="s">
        <v>804</v>
      </c>
      <c r="AP53" s="2">
        <v>1.0715978145599401</v>
      </c>
      <c r="AQ53" t="s">
        <v>806</v>
      </c>
      <c r="AR53" s="2">
        <v>0.950786173343658</v>
      </c>
      <c r="AS53" t="s">
        <v>803</v>
      </c>
      <c r="AT53" s="2">
        <v>0.84114933013916005</v>
      </c>
      <c r="AU53" t="s">
        <v>808</v>
      </c>
      <c r="AV53" s="2">
        <v>0.75560027360916104</v>
      </c>
      <c r="AW53" t="s">
        <v>809</v>
      </c>
      <c r="AX53" s="2">
        <v>0.74498426914215099</v>
      </c>
      <c r="AY53" t="s">
        <v>810</v>
      </c>
      <c r="AZ53" s="2">
        <v>0.70804548263549805</v>
      </c>
      <c r="BA53" t="s">
        <v>811</v>
      </c>
      <c r="BB53" s="2">
        <v>0.666823029518127</v>
      </c>
    </row>
    <row r="54" spans="1:54" ht="15" hidden="1" x14ac:dyDescent="0.35">
      <c r="A54" t="s">
        <v>328</v>
      </c>
      <c r="B54" s="11" t="s">
        <v>1350</v>
      </c>
      <c r="C54" t="s">
        <v>1324</v>
      </c>
      <c r="D54" t="s">
        <v>1263</v>
      </c>
      <c r="F54">
        <f>VLOOKUP(A54,'近一月交易量（vlookup）'!A:B,2,0)</f>
        <v>64776413</v>
      </c>
      <c r="G54" s="12">
        <v>48327275</v>
      </c>
      <c r="H54" s="12">
        <v>2.1352982862980867</v>
      </c>
      <c r="I54" s="12">
        <v>-6.3809505450617534</v>
      </c>
      <c r="J54" s="3">
        <v>44183</v>
      </c>
      <c r="K54" s="2">
        <v>109919974.07960001</v>
      </c>
      <c r="L54" s="2">
        <v>118810874.90000001</v>
      </c>
      <c r="M54" t="s">
        <v>330</v>
      </c>
      <c r="N54" t="s">
        <v>331</v>
      </c>
      <c r="O54" t="s">
        <v>332</v>
      </c>
      <c r="P54" s="2">
        <v>2.3380072116851802</v>
      </c>
      <c r="Q54" t="s">
        <v>54</v>
      </c>
      <c r="R54" s="2">
        <v>2.1183865070343</v>
      </c>
      <c r="S54" t="s">
        <v>309</v>
      </c>
      <c r="T54" s="2">
        <v>1.0476932525634799</v>
      </c>
      <c r="U54" t="s">
        <v>131</v>
      </c>
      <c r="V54" s="2">
        <v>1.0348923206329299</v>
      </c>
      <c r="W54" t="s">
        <v>333</v>
      </c>
      <c r="X54" s="2">
        <v>1.0166553258895901</v>
      </c>
      <c r="Y54" t="s">
        <v>334</v>
      </c>
      <c r="Z54" s="2">
        <v>0.91673874855041504</v>
      </c>
      <c r="AA54" t="s">
        <v>335</v>
      </c>
      <c r="AB54" s="2">
        <v>0.84830409288406405</v>
      </c>
      <c r="AC54" t="s">
        <v>336</v>
      </c>
      <c r="AD54" s="2">
        <v>0.82604062557220503</v>
      </c>
      <c r="AE54" t="s">
        <v>337</v>
      </c>
      <c r="AF54" s="2">
        <v>0.69128108024597201</v>
      </c>
      <c r="AG54" t="s">
        <v>338</v>
      </c>
      <c r="AH54" s="2">
        <v>0.66358268260955799</v>
      </c>
      <c r="AI54" t="s">
        <v>55</v>
      </c>
      <c r="AJ54" s="2">
        <v>3.6196641921997101</v>
      </c>
      <c r="AK54" t="s">
        <v>332</v>
      </c>
      <c r="AL54" s="2">
        <v>2.00911164283752</v>
      </c>
      <c r="AM54" t="s">
        <v>131</v>
      </c>
      <c r="AN54" s="2">
        <v>1.78477895259857</v>
      </c>
      <c r="AO54" t="s">
        <v>339</v>
      </c>
      <c r="AP54" s="2">
        <v>1.7601070404052701</v>
      </c>
      <c r="AQ54" t="s">
        <v>54</v>
      </c>
      <c r="AR54" s="2">
        <v>1.1618084907531701</v>
      </c>
      <c r="AS54" t="s">
        <v>309</v>
      </c>
      <c r="AT54" s="2">
        <v>0.90031051635742199</v>
      </c>
      <c r="AU54" t="s">
        <v>333</v>
      </c>
      <c r="AV54" s="2">
        <v>0.87363880872726396</v>
      </c>
      <c r="AW54" t="s">
        <v>340</v>
      </c>
      <c r="AX54" s="2">
        <v>0.83194315433502197</v>
      </c>
      <c r="AY54" t="s">
        <v>334</v>
      </c>
      <c r="AZ54" s="2">
        <v>0.787777900695801</v>
      </c>
      <c r="BA54" t="s">
        <v>336</v>
      </c>
      <c r="BB54" s="2">
        <v>0.67067503929138195</v>
      </c>
    </row>
    <row r="55" spans="1:54" x14ac:dyDescent="0.25">
      <c r="A55" s="8" t="s">
        <v>976</v>
      </c>
      <c r="B55" t="s">
        <v>874</v>
      </c>
      <c r="C55" t="s">
        <v>1329</v>
      </c>
      <c r="D55" t="s">
        <v>1268</v>
      </c>
      <c r="E55" s="10" t="s">
        <v>1336</v>
      </c>
      <c r="F55">
        <f>VLOOKUP(A55,'近一月交易量（vlookup）'!A:B,2,0)</f>
        <v>16385536</v>
      </c>
      <c r="G55" s="12">
        <v>95469616</v>
      </c>
      <c r="H55" s="12">
        <v>6.2508190687662779</v>
      </c>
      <c r="I55" s="12">
        <v>29.118384900250881</v>
      </c>
      <c r="J55" s="3">
        <v>44048</v>
      </c>
      <c r="K55" s="2">
        <v>91298102.480000004</v>
      </c>
      <c r="L55" s="2">
        <v>52051533.969999999</v>
      </c>
      <c r="M55" t="s">
        <v>977</v>
      </c>
      <c r="N55" t="s">
        <v>978</v>
      </c>
      <c r="O55" t="s">
        <v>979</v>
      </c>
      <c r="P55" s="2">
        <v>63.395862579345703</v>
      </c>
      <c r="Q55" t="s">
        <v>56</v>
      </c>
      <c r="R55" s="2">
        <v>2.7423832416534402</v>
      </c>
      <c r="S55" t="s">
        <v>980</v>
      </c>
      <c r="T55" s="2">
        <v>2.6572468280792201</v>
      </c>
      <c r="U55" t="s">
        <v>131</v>
      </c>
      <c r="V55" s="2">
        <v>1.1700917482376101</v>
      </c>
      <c r="W55" t="s">
        <v>981</v>
      </c>
      <c r="X55" s="2">
        <v>0.90404832363128695</v>
      </c>
      <c r="Y55" t="s">
        <v>982</v>
      </c>
      <c r="Z55" s="2">
        <v>0.88545382022857699</v>
      </c>
      <c r="AA55" t="s">
        <v>49</v>
      </c>
      <c r="AB55" s="2">
        <v>0.79690843820571899</v>
      </c>
      <c r="AC55" t="s">
        <v>983</v>
      </c>
      <c r="AD55" s="2">
        <v>0.73024260997772195</v>
      </c>
      <c r="AE55" t="s">
        <v>984</v>
      </c>
      <c r="AF55" s="2">
        <v>0.69836628437042203</v>
      </c>
      <c r="AG55" t="s">
        <v>985</v>
      </c>
      <c r="AH55" s="2">
        <v>0.65282738208770796</v>
      </c>
      <c r="AI55" t="s">
        <v>979</v>
      </c>
      <c r="AJ55" s="2">
        <v>55.616306304931598</v>
      </c>
      <c r="AK55" t="s">
        <v>131</v>
      </c>
      <c r="AL55" s="2">
        <v>7.3418941497802699</v>
      </c>
      <c r="AM55" t="s">
        <v>116</v>
      </c>
      <c r="AN55" s="2">
        <v>3.7528238296508798</v>
      </c>
      <c r="AO55" t="s">
        <v>56</v>
      </c>
      <c r="AP55" s="2">
        <v>2.0723857879638699</v>
      </c>
      <c r="AQ55" t="s">
        <v>986</v>
      </c>
      <c r="AR55" s="2">
        <v>1.15649425983429</v>
      </c>
      <c r="AS55" t="s">
        <v>239</v>
      </c>
      <c r="AT55" s="2">
        <v>0.84982091188430797</v>
      </c>
      <c r="AU55" t="s">
        <v>987</v>
      </c>
      <c r="AV55" s="2">
        <v>0.83498883247375499</v>
      </c>
      <c r="AW55" t="s">
        <v>49</v>
      </c>
      <c r="AX55" s="2">
        <v>0.59913343191146895</v>
      </c>
      <c r="AY55" t="s">
        <v>982</v>
      </c>
      <c r="AZ55" s="2">
        <v>0.578247129917145</v>
      </c>
      <c r="BA55" t="s">
        <v>988</v>
      </c>
      <c r="BB55" s="2">
        <v>0.55699074268341098</v>
      </c>
    </row>
    <row r="56" spans="1:54" x14ac:dyDescent="0.25">
      <c r="A56" s="8" t="s">
        <v>989</v>
      </c>
      <c r="B56" t="s">
        <v>917</v>
      </c>
      <c r="C56" t="s">
        <v>1328</v>
      </c>
      <c r="D56" t="s">
        <v>1267</v>
      </c>
      <c r="E56" s="10" t="s">
        <v>1336</v>
      </c>
      <c r="F56">
        <f>VLOOKUP(A56,'近一月交易量（vlookup）'!A:B,2,0)</f>
        <v>33400415</v>
      </c>
      <c r="G56" s="12">
        <v>217206978</v>
      </c>
      <c r="H56" s="12">
        <v>6.1201366051237098</v>
      </c>
      <c r="I56" s="12">
        <v>20.274815913887327</v>
      </c>
      <c r="J56" s="3">
        <v>43980</v>
      </c>
      <c r="K56" s="2">
        <v>209153723.40000001</v>
      </c>
      <c r="L56" s="2">
        <v>103617704.67</v>
      </c>
      <c r="M56" t="s">
        <v>990</v>
      </c>
      <c r="N56" t="s">
        <v>991</v>
      </c>
      <c r="O56" t="s">
        <v>992</v>
      </c>
      <c r="P56" s="2">
        <v>65.882476806640597</v>
      </c>
      <c r="Q56" t="s">
        <v>48</v>
      </c>
      <c r="R56" s="2">
        <v>4.4188952445983896</v>
      </c>
      <c r="S56" t="s">
        <v>52</v>
      </c>
      <c r="T56" s="2">
        <v>2.96563696861267</v>
      </c>
      <c r="U56" t="s">
        <v>51</v>
      </c>
      <c r="V56" s="2">
        <v>2.0094559192657502</v>
      </c>
      <c r="W56" t="s">
        <v>993</v>
      </c>
      <c r="X56" s="2">
        <v>1.22043597698212</v>
      </c>
      <c r="Y56" t="s">
        <v>994</v>
      </c>
      <c r="Z56" s="2">
        <v>1.1594052314758301</v>
      </c>
      <c r="AA56" t="s">
        <v>986</v>
      </c>
      <c r="AB56" s="2">
        <v>0.89474779367446899</v>
      </c>
      <c r="AC56" t="s">
        <v>131</v>
      </c>
      <c r="AD56" s="2">
        <v>0.73331290483474698</v>
      </c>
      <c r="AE56" t="s">
        <v>995</v>
      </c>
      <c r="AF56" s="2">
        <v>0.69564402103424094</v>
      </c>
      <c r="AG56" t="s">
        <v>56</v>
      </c>
      <c r="AH56" s="2">
        <v>0.57330518960952803</v>
      </c>
      <c r="AI56" t="s">
        <v>992</v>
      </c>
      <c r="AJ56" s="2">
        <v>70.668800354003906</v>
      </c>
      <c r="AK56" t="s">
        <v>996</v>
      </c>
      <c r="AL56" s="2">
        <v>3.2190067768096902</v>
      </c>
      <c r="AM56" t="s">
        <v>48</v>
      </c>
      <c r="AN56" s="2">
        <v>1.34677875041962</v>
      </c>
      <c r="AO56" t="s">
        <v>997</v>
      </c>
      <c r="AP56" s="2">
        <v>1.24209880828857</v>
      </c>
      <c r="AQ56" t="s">
        <v>993</v>
      </c>
      <c r="AR56" s="2">
        <v>1.1294817924499501</v>
      </c>
      <c r="AS56" t="s">
        <v>994</v>
      </c>
      <c r="AT56" s="2">
        <v>1.0729994773864699</v>
      </c>
      <c r="AU56" t="s">
        <v>56</v>
      </c>
      <c r="AV56" s="2">
        <v>1.06008160114288</v>
      </c>
      <c r="AW56" t="s">
        <v>51</v>
      </c>
      <c r="AX56" s="2">
        <v>1.0130019187927199</v>
      </c>
      <c r="AY56" t="s">
        <v>52</v>
      </c>
      <c r="AZ56" s="2">
        <v>0.98090195655822798</v>
      </c>
      <c r="BA56" t="s">
        <v>131</v>
      </c>
      <c r="BB56" s="2">
        <v>0.83469039201736495</v>
      </c>
    </row>
    <row r="57" spans="1:54" x14ac:dyDescent="0.25">
      <c r="A57" s="8" t="s">
        <v>1023</v>
      </c>
      <c r="B57" t="s">
        <v>1024</v>
      </c>
      <c r="C57" t="s">
        <v>1325</v>
      </c>
      <c r="D57" t="s">
        <v>1264</v>
      </c>
      <c r="E57" s="10" t="s">
        <v>1336</v>
      </c>
      <c r="F57">
        <f>VLOOKUP(A57,'近一月交易量（vlookup）'!A:B,2,0)</f>
        <v>51124014</v>
      </c>
      <c r="G57" s="12">
        <v>329887121</v>
      </c>
      <c r="H57" s="12">
        <v>5.3373275953721393</v>
      </c>
      <c r="I57" s="12">
        <v>34.430848510005028</v>
      </c>
      <c r="J57" s="3">
        <v>43987</v>
      </c>
      <c r="K57" s="2">
        <v>377565287.88</v>
      </c>
      <c r="L57" s="2">
        <v>208666478.56999999</v>
      </c>
      <c r="M57" t="s">
        <v>1025</v>
      </c>
      <c r="N57" t="s">
        <v>1026</v>
      </c>
      <c r="O57" t="s">
        <v>1027</v>
      </c>
      <c r="P57" s="2">
        <v>67.289321899414105</v>
      </c>
      <c r="Q57" t="s">
        <v>52</v>
      </c>
      <c r="R57" s="2">
        <v>3.3058712482452401</v>
      </c>
      <c r="S57" t="s">
        <v>48</v>
      </c>
      <c r="T57" s="2">
        <v>3.2777864933013898</v>
      </c>
      <c r="U57" t="s">
        <v>55</v>
      </c>
      <c r="V57" s="2">
        <v>2.8848540782928498</v>
      </c>
      <c r="W57" t="s">
        <v>1028</v>
      </c>
      <c r="X57" s="2">
        <v>2.0098843574523899</v>
      </c>
      <c r="Y57" t="s">
        <v>116</v>
      </c>
      <c r="Z57" s="2">
        <v>1.9414924383163501</v>
      </c>
      <c r="AA57" t="s">
        <v>1029</v>
      </c>
      <c r="AB57" s="2">
        <v>1.2005709409713701</v>
      </c>
      <c r="AC57" t="s">
        <v>370</v>
      </c>
      <c r="AD57" s="2">
        <v>1.1860550642013501</v>
      </c>
      <c r="AE57" t="s">
        <v>1030</v>
      </c>
      <c r="AF57" s="2">
        <v>1.1166024208068801</v>
      </c>
      <c r="AG57" t="s">
        <v>371</v>
      </c>
      <c r="AH57" s="2">
        <v>1.0920372009277299</v>
      </c>
      <c r="AI57" t="s">
        <v>1027</v>
      </c>
      <c r="AJ57" s="2">
        <v>79.001548767089801</v>
      </c>
      <c r="AK57" t="s">
        <v>55</v>
      </c>
      <c r="AL57" s="2">
        <v>4.6744685173034703</v>
      </c>
      <c r="AM57" t="s">
        <v>48</v>
      </c>
      <c r="AN57" s="2">
        <v>2.0729305744171098</v>
      </c>
      <c r="AO57" t="s">
        <v>51</v>
      </c>
      <c r="AP57" s="2">
        <v>1.04971694946289</v>
      </c>
      <c r="AQ57" t="s">
        <v>1031</v>
      </c>
      <c r="AR57" s="2">
        <v>0.76435261964797996</v>
      </c>
      <c r="AS57" t="s">
        <v>56</v>
      </c>
      <c r="AT57" s="2">
        <v>0.62471240758895896</v>
      </c>
      <c r="AU57" t="s">
        <v>116</v>
      </c>
      <c r="AV57" s="2">
        <v>0.57271814346313499</v>
      </c>
      <c r="AW57" t="s">
        <v>1032</v>
      </c>
      <c r="AX57" s="2">
        <v>0.38600069284439098</v>
      </c>
      <c r="AY57" t="s">
        <v>49</v>
      </c>
      <c r="AZ57" s="2">
        <v>0.318435728549957</v>
      </c>
      <c r="BA57" t="s">
        <v>1033</v>
      </c>
      <c r="BB57" s="2">
        <v>0.29722052812576299</v>
      </c>
    </row>
    <row r="58" spans="1:54" x14ac:dyDescent="0.25">
      <c r="A58" s="9" t="s">
        <v>1344</v>
      </c>
      <c r="B58" t="s">
        <v>901</v>
      </c>
      <c r="C58" t="s">
        <v>1276</v>
      </c>
      <c r="D58" t="s">
        <v>1215</v>
      </c>
      <c r="E58" s="10" t="s">
        <v>1336</v>
      </c>
      <c r="F58">
        <f>VLOOKUP(A58,'近一月交易量（vlookup）'!A:B,2,0)</f>
        <v>2423657629</v>
      </c>
      <c r="G58" s="12">
        <v>14956604606</v>
      </c>
      <c r="H58" s="12">
        <v>4.6227372027558591</v>
      </c>
      <c r="I58" s="12">
        <v>15.094883824861313</v>
      </c>
      <c r="J58" s="3">
        <v>41484</v>
      </c>
      <c r="K58" s="2">
        <v>18662868026.880001</v>
      </c>
      <c r="L58" s="2">
        <v>13953580409.290001</v>
      </c>
      <c r="M58" t="s">
        <v>1048</v>
      </c>
      <c r="N58" t="s">
        <v>1049</v>
      </c>
      <c r="O58" t="s">
        <v>1050</v>
      </c>
      <c r="P58" s="2">
        <v>39.710140228271499</v>
      </c>
      <c r="Q58" t="s">
        <v>52</v>
      </c>
      <c r="R58" s="2">
        <v>7.1123785972595197</v>
      </c>
      <c r="S58" t="s">
        <v>905</v>
      </c>
      <c r="T58" s="2">
        <v>2.7483036518096902</v>
      </c>
      <c r="U58" t="s">
        <v>1051</v>
      </c>
      <c r="V58" s="2">
        <v>1.7376850843429601</v>
      </c>
      <c r="W58" t="s">
        <v>1052</v>
      </c>
      <c r="X58" s="2">
        <v>1.40674996376038</v>
      </c>
      <c r="Y58" t="s">
        <v>1053</v>
      </c>
      <c r="Z58" s="2">
        <v>1.1798663139343299</v>
      </c>
      <c r="AA58" t="s">
        <v>921</v>
      </c>
      <c r="AB58" s="2">
        <v>1.15899121761322</v>
      </c>
      <c r="AC58" t="s">
        <v>1018</v>
      </c>
      <c r="AD58" s="2">
        <v>1.0000030994415301</v>
      </c>
      <c r="AE58" t="s">
        <v>1054</v>
      </c>
      <c r="AF58" s="2">
        <v>0.74349015951156605</v>
      </c>
      <c r="AG58" t="s">
        <v>1022</v>
      </c>
      <c r="AH58" s="2">
        <v>0.65542179346084595</v>
      </c>
      <c r="AI58" t="s">
        <v>1050</v>
      </c>
      <c r="AJ58" s="2">
        <v>46.018093109130902</v>
      </c>
      <c r="AK58" t="s">
        <v>52</v>
      </c>
      <c r="AL58" s="2">
        <v>4.6732439994812003</v>
      </c>
      <c r="AM58" t="s">
        <v>905</v>
      </c>
      <c r="AN58" s="2">
        <v>3.4546635150909402</v>
      </c>
      <c r="AO58" t="s">
        <v>281</v>
      </c>
      <c r="AP58" s="2">
        <v>1.23512411117554</v>
      </c>
      <c r="AQ58" t="s">
        <v>1022</v>
      </c>
      <c r="AR58" s="2">
        <v>0.70411467552185103</v>
      </c>
      <c r="AS58" t="s">
        <v>908</v>
      </c>
      <c r="AT58" s="2">
        <v>0.60284411907196001</v>
      </c>
      <c r="AU58" t="s">
        <v>486</v>
      </c>
      <c r="AV58" s="2">
        <v>0.59983515739440896</v>
      </c>
      <c r="AW58" t="s">
        <v>1055</v>
      </c>
      <c r="AX58" s="2">
        <v>0.56334710121154796</v>
      </c>
      <c r="AY58" t="s">
        <v>1056</v>
      </c>
      <c r="AZ58" s="2">
        <v>0.54328727722168002</v>
      </c>
      <c r="BA58" t="s">
        <v>1057</v>
      </c>
      <c r="BB58" s="2">
        <v>0.52627575397491499</v>
      </c>
    </row>
    <row r="59" spans="1:54" x14ac:dyDescent="0.25">
      <c r="A59" s="9" t="s">
        <v>1351</v>
      </c>
      <c r="B59" t="s">
        <v>901</v>
      </c>
      <c r="C59" t="s">
        <v>1283</v>
      </c>
      <c r="D59" t="s">
        <v>1222</v>
      </c>
      <c r="E59" s="10" t="s">
        <v>1336</v>
      </c>
      <c r="F59">
        <f>VLOOKUP(A59,'近一月交易量（vlookup）'!A:B,2,0)</f>
        <v>801438209</v>
      </c>
      <c r="G59" s="12">
        <v>5681141496</v>
      </c>
      <c r="H59" s="12">
        <v>4.6018202973467917</v>
      </c>
      <c r="I59" s="12">
        <v>26.218143598718374</v>
      </c>
      <c r="J59" s="3">
        <v>41624</v>
      </c>
      <c r="K59" s="2">
        <v>7426211391.8929996</v>
      </c>
      <c r="L59" s="2">
        <v>4870855606.9700003</v>
      </c>
      <c r="M59" t="s">
        <v>902</v>
      </c>
      <c r="N59" t="s">
        <v>903</v>
      </c>
      <c r="O59" t="s">
        <v>904</v>
      </c>
      <c r="P59" s="2">
        <v>77.687767028808594</v>
      </c>
      <c r="Q59" t="s">
        <v>905</v>
      </c>
      <c r="R59" s="2">
        <v>2.97613549232483</v>
      </c>
      <c r="S59" t="s">
        <v>906</v>
      </c>
      <c r="T59" s="2">
        <v>1.0623301267623899</v>
      </c>
      <c r="U59" t="s">
        <v>907</v>
      </c>
      <c r="V59" s="2">
        <v>1.00677585601807</v>
      </c>
      <c r="W59" t="s">
        <v>281</v>
      </c>
      <c r="X59" s="2">
        <v>0.68565899133682295</v>
      </c>
      <c r="Y59" t="s">
        <v>116</v>
      </c>
      <c r="Z59" s="2">
        <v>0.57700437307357799</v>
      </c>
      <c r="AA59" t="s">
        <v>908</v>
      </c>
      <c r="AB59" s="2">
        <v>0.53711384534835804</v>
      </c>
      <c r="AC59" t="s">
        <v>909</v>
      </c>
      <c r="AD59" s="2">
        <v>0.44095373153686501</v>
      </c>
      <c r="AE59" t="s">
        <v>910</v>
      </c>
      <c r="AF59" s="2">
        <v>0.32858040928840598</v>
      </c>
      <c r="AG59" t="s">
        <v>911</v>
      </c>
      <c r="AH59" s="2">
        <v>0.32028254866599998</v>
      </c>
      <c r="AI59" t="s">
        <v>904</v>
      </c>
      <c r="AJ59" s="2">
        <v>80.216743469238295</v>
      </c>
      <c r="AK59" t="s">
        <v>905</v>
      </c>
      <c r="AL59" s="2">
        <v>3.60960721969604</v>
      </c>
      <c r="AM59" t="s">
        <v>906</v>
      </c>
      <c r="AN59" s="2">
        <v>1.3876976966857899</v>
      </c>
      <c r="AO59" t="s">
        <v>908</v>
      </c>
      <c r="AP59" s="2">
        <v>0.65143877267837502</v>
      </c>
      <c r="AQ59" t="s">
        <v>909</v>
      </c>
      <c r="AR59" s="2">
        <v>0.53481090068817105</v>
      </c>
      <c r="AS59" t="s">
        <v>912</v>
      </c>
      <c r="AT59" s="2">
        <v>0.35973203182220498</v>
      </c>
      <c r="AU59" t="s">
        <v>913</v>
      </c>
      <c r="AV59" s="2">
        <v>0.31275182962417603</v>
      </c>
      <c r="AW59" t="s">
        <v>914</v>
      </c>
      <c r="AX59" s="2">
        <v>0.30024129152298001</v>
      </c>
      <c r="AY59" t="s">
        <v>684</v>
      </c>
      <c r="AZ59" s="2">
        <v>0.25220510363578802</v>
      </c>
      <c r="BA59" t="s">
        <v>915</v>
      </c>
      <c r="BB59" s="2">
        <v>0.213509395718575</v>
      </c>
    </row>
    <row r="60" spans="1:54" hidden="1" x14ac:dyDescent="0.25">
      <c r="A60" t="s">
        <v>245</v>
      </c>
      <c r="B60" t="s">
        <v>246</v>
      </c>
      <c r="C60" t="s">
        <v>1330</v>
      </c>
      <c r="D60" t="s">
        <v>1269</v>
      </c>
      <c r="F60">
        <f>VLOOKUP(A60,'近一月交易量（vlookup）'!A:B,2,0)</f>
        <v>16071616</v>
      </c>
      <c r="G60" s="12">
        <v>18739837</v>
      </c>
      <c r="H60" s="12">
        <v>3.2709020096164387</v>
      </c>
      <c r="I60" s="12">
        <v>0</v>
      </c>
      <c r="J60" s="3">
        <v>44540</v>
      </c>
      <c r="K60" s="2">
        <v>29674725.194400001</v>
      </c>
      <c r="L60" s="2">
        <v>39148855.810000002</v>
      </c>
      <c r="M60" t="s">
        <v>247</v>
      </c>
      <c r="N60" t="s">
        <v>248</v>
      </c>
      <c r="O60" t="s">
        <v>249</v>
      </c>
      <c r="P60" s="2">
        <v>29.217002868652301</v>
      </c>
      <c r="Q60" t="s">
        <v>250</v>
      </c>
      <c r="R60" s="2">
        <v>21.841365814208999</v>
      </c>
      <c r="S60" t="s">
        <v>56</v>
      </c>
      <c r="T60" s="2">
        <v>8.6664524078369105</v>
      </c>
      <c r="U60" t="s">
        <v>54</v>
      </c>
      <c r="V60" s="2">
        <v>4.5174655914306596</v>
      </c>
      <c r="W60" t="s">
        <v>52</v>
      </c>
      <c r="X60" s="2">
        <v>3.84636378288269</v>
      </c>
      <c r="Y60" t="s">
        <v>251</v>
      </c>
      <c r="Z60" s="2">
        <v>2.05765724182129</v>
      </c>
      <c r="AA60" t="s">
        <v>49</v>
      </c>
      <c r="AB60" s="2">
        <v>1.63978779315948</v>
      </c>
      <c r="AC60" t="s">
        <v>252</v>
      </c>
      <c r="AD60" s="2">
        <v>1.07791531085968</v>
      </c>
      <c r="AE60" t="s">
        <v>253</v>
      </c>
      <c r="AF60" s="2">
        <v>0.82827389240264904</v>
      </c>
      <c r="AG60" t="s">
        <v>254</v>
      </c>
      <c r="AH60" s="2">
        <v>0.821671903133392</v>
      </c>
      <c r="AI60" t="s">
        <v>249</v>
      </c>
      <c r="AJ60" s="2">
        <v>23.473217010498001</v>
      </c>
      <c r="AK60" t="s">
        <v>250</v>
      </c>
      <c r="AL60" s="2">
        <v>19.285917282104499</v>
      </c>
      <c r="AM60" t="s">
        <v>56</v>
      </c>
      <c r="AN60" s="2">
        <v>12.4478464126587</v>
      </c>
      <c r="AO60" t="s">
        <v>52</v>
      </c>
      <c r="AP60" s="2">
        <v>3.79173612594604</v>
      </c>
      <c r="AQ60" t="s">
        <v>54</v>
      </c>
      <c r="AR60" s="2">
        <v>2.4361777305603001</v>
      </c>
      <c r="AS60" t="s">
        <v>255</v>
      </c>
      <c r="AT60" s="2">
        <v>2.3111977577209499</v>
      </c>
      <c r="AU60" t="s">
        <v>256</v>
      </c>
      <c r="AV60" s="2">
        <v>2.19375848770142</v>
      </c>
      <c r="AW60" t="s">
        <v>49</v>
      </c>
      <c r="AX60" s="2">
        <v>1.99769067764282</v>
      </c>
      <c r="AY60" t="s">
        <v>251</v>
      </c>
      <c r="AZ60" s="2">
        <v>1.81691026687622</v>
      </c>
      <c r="BA60" t="s">
        <v>257</v>
      </c>
      <c r="BB60" s="2">
        <v>0.78097802400589</v>
      </c>
    </row>
    <row r="61" spans="1:54" ht="15" hidden="1" x14ac:dyDescent="0.35">
      <c r="A61" s="5" t="s">
        <v>1347</v>
      </c>
      <c r="B61" s="11" t="s">
        <v>1346</v>
      </c>
      <c r="C61" t="s">
        <v>1331</v>
      </c>
      <c r="D61" t="s">
        <v>1270</v>
      </c>
      <c r="F61">
        <f>VLOOKUP(A61,'近一月交易量（vlookup）'!A:B,2,0)</f>
        <v>13273939</v>
      </c>
      <c r="G61" s="12">
        <v>23081071</v>
      </c>
      <c r="H61" s="12">
        <v>8.3702812861340625</v>
      </c>
      <c r="I61" s="12">
        <v>7.5964879309278697</v>
      </c>
      <c r="J61" s="3">
        <v>45113</v>
      </c>
      <c r="K61" s="2">
        <v>15260269.8972</v>
      </c>
      <c r="L61" s="2">
        <v>6571003.8200000003</v>
      </c>
      <c r="M61" t="s">
        <v>182</v>
      </c>
      <c r="O61" t="s">
        <v>49</v>
      </c>
      <c r="P61" s="2">
        <v>15.3544864654541</v>
      </c>
      <c r="Q61" t="s">
        <v>183</v>
      </c>
      <c r="R61" s="2">
        <v>13.9593954086304</v>
      </c>
      <c r="S61" t="s">
        <v>56</v>
      </c>
      <c r="T61" s="2">
        <v>12.9654083251953</v>
      </c>
      <c r="U61" t="s">
        <v>55</v>
      </c>
      <c r="V61" s="2">
        <v>12.145486831665</v>
      </c>
      <c r="W61" t="s">
        <v>184</v>
      </c>
      <c r="X61" s="2">
        <v>6.9794883728027299</v>
      </c>
      <c r="Y61" t="s">
        <v>185</v>
      </c>
      <c r="Z61" s="2">
        <v>3.0737113952636701</v>
      </c>
      <c r="AA61" t="s">
        <v>186</v>
      </c>
      <c r="AB61" s="2">
        <v>2.8057456016540501</v>
      </c>
      <c r="AC61" t="s">
        <v>187</v>
      </c>
      <c r="AD61" s="2">
        <v>2.0938088893890399</v>
      </c>
      <c r="AE61" t="s">
        <v>188</v>
      </c>
      <c r="AF61" s="2">
        <v>2.0938088893890399</v>
      </c>
      <c r="AG61" t="s">
        <v>189</v>
      </c>
      <c r="AH61" s="2">
        <v>1.3960540294647199</v>
      </c>
    </row>
    <row r="62" spans="1:54" x14ac:dyDescent="0.25">
      <c r="A62" s="8" t="s">
        <v>1034</v>
      </c>
      <c r="B62" t="s">
        <v>1035</v>
      </c>
      <c r="C62" t="s">
        <v>1333</v>
      </c>
      <c r="D62" t="s">
        <v>1271</v>
      </c>
      <c r="E62" s="10" t="s">
        <v>1336</v>
      </c>
      <c r="F62">
        <f>VLOOKUP(A62,'近一月交易量（vlookup）'!A:B,2,0)</f>
        <v>6261584</v>
      </c>
      <c r="G62" s="12">
        <v>66369786</v>
      </c>
      <c r="H62" s="12">
        <v>3.549570433093133</v>
      </c>
      <c r="I62" s="12">
        <v>20.548201098394749</v>
      </c>
      <c r="J62" s="3">
        <v>44081</v>
      </c>
      <c r="K62" s="2">
        <v>103942766.2</v>
      </c>
      <c r="L62" s="2">
        <v>69466943.379999995</v>
      </c>
      <c r="M62" t="s">
        <v>1036</v>
      </c>
      <c r="N62" t="s">
        <v>1037</v>
      </c>
      <c r="O62" t="s">
        <v>1038</v>
      </c>
      <c r="P62" s="2">
        <v>85.733123779296903</v>
      </c>
      <c r="Q62" t="s">
        <v>52</v>
      </c>
      <c r="R62" s="2">
        <v>7.78041648864746</v>
      </c>
      <c r="S62" t="s">
        <v>1039</v>
      </c>
      <c r="T62" s="2">
        <v>0.64670979976654097</v>
      </c>
      <c r="U62" t="s">
        <v>1040</v>
      </c>
      <c r="V62" s="2">
        <v>0.43405598402023299</v>
      </c>
      <c r="W62" t="s">
        <v>1041</v>
      </c>
      <c r="X62" s="2">
        <v>0.43176794052124001</v>
      </c>
      <c r="Y62" t="s">
        <v>1042</v>
      </c>
      <c r="Z62" s="2">
        <v>0.31982859969139099</v>
      </c>
      <c r="AA62" t="s">
        <v>1043</v>
      </c>
      <c r="AB62" s="2">
        <v>0.219383344054222</v>
      </c>
      <c r="AC62" t="s">
        <v>1044</v>
      </c>
      <c r="AD62" s="2">
        <v>0.20149619877338401</v>
      </c>
      <c r="AE62" t="s">
        <v>1045</v>
      </c>
      <c r="AF62" s="2">
        <v>0.17591044306755099</v>
      </c>
      <c r="AG62" t="s">
        <v>866</v>
      </c>
      <c r="AH62" s="2">
        <v>0.17111226916313199</v>
      </c>
      <c r="AI62" t="s">
        <v>1038</v>
      </c>
      <c r="AJ62" s="2">
        <v>78.507377624511705</v>
      </c>
      <c r="AK62" t="s">
        <v>52</v>
      </c>
      <c r="AL62" s="2">
        <v>8.0168142318725604</v>
      </c>
      <c r="AM62" t="s">
        <v>881</v>
      </c>
      <c r="AN62" s="2">
        <v>3.15102338790894</v>
      </c>
      <c r="AO62" t="s">
        <v>74</v>
      </c>
      <c r="AP62" s="2">
        <v>2.0327386856079102</v>
      </c>
      <c r="AQ62" t="s">
        <v>1041</v>
      </c>
      <c r="AR62" s="2">
        <v>0.569813013076782</v>
      </c>
      <c r="AS62" t="s">
        <v>1046</v>
      </c>
      <c r="AT62" s="2">
        <v>0.44405627250671398</v>
      </c>
      <c r="AU62" t="s">
        <v>1042</v>
      </c>
      <c r="AV62" s="2">
        <v>0.422084361314774</v>
      </c>
      <c r="AW62" t="s">
        <v>1044</v>
      </c>
      <c r="AX62" s="2">
        <v>0.26591867208480802</v>
      </c>
      <c r="AY62" t="s">
        <v>1045</v>
      </c>
      <c r="AZ62" s="2">
        <v>0.23215262591838801</v>
      </c>
      <c r="BA62" t="s">
        <v>866</v>
      </c>
      <c r="BB62" s="2">
        <v>0.225820377469063</v>
      </c>
    </row>
    <row r="63" spans="1:54" x14ac:dyDescent="0.25">
      <c r="A63" s="9" t="s">
        <v>1208</v>
      </c>
      <c r="B63" t="s">
        <v>859</v>
      </c>
      <c r="C63" t="s">
        <v>1334</v>
      </c>
      <c r="D63" t="s">
        <v>1272</v>
      </c>
      <c r="E63" s="10" t="s">
        <v>1336</v>
      </c>
      <c r="F63">
        <f>VLOOKUP(A63,'近一月交易量（vlookup）'!A:B,2,0)</f>
        <v>4025188</v>
      </c>
      <c r="G63" s="12">
        <v>56321613</v>
      </c>
      <c r="H63" s="12">
        <v>2.5714493150586919</v>
      </c>
      <c r="I63" s="12">
        <v>15.141459845681268</v>
      </c>
      <c r="J63" s="3">
        <v>43980</v>
      </c>
      <c r="K63" s="2">
        <v>121956813.23909999</v>
      </c>
      <c r="L63" s="2">
        <v>89121455.239999995</v>
      </c>
      <c r="M63" t="s">
        <v>860</v>
      </c>
      <c r="N63" t="s">
        <v>861</v>
      </c>
      <c r="O63" t="s">
        <v>862</v>
      </c>
      <c r="P63" s="2">
        <v>79.250480651855497</v>
      </c>
      <c r="Q63" t="s">
        <v>48</v>
      </c>
      <c r="R63" s="2">
        <v>4.2925968170165998</v>
      </c>
      <c r="S63" t="s">
        <v>200</v>
      </c>
      <c r="T63" s="2">
        <v>3.8172347545623802</v>
      </c>
      <c r="U63" t="s">
        <v>863</v>
      </c>
      <c r="V63" s="2">
        <v>1.14088535308838</v>
      </c>
      <c r="W63" t="s">
        <v>864</v>
      </c>
      <c r="X63" s="2">
        <v>0.79246246814727805</v>
      </c>
      <c r="Y63" t="s">
        <v>865</v>
      </c>
      <c r="Z63" s="2">
        <v>0.43720057606697099</v>
      </c>
      <c r="AA63" t="s">
        <v>866</v>
      </c>
      <c r="AB63" s="2">
        <v>0.38308140635490401</v>
      </c>
      <c r="AC63" t="s">
        <v>867</v>
      </c>
      <c r="AD63" s="2">
        <v>0.31228613853454601</v>
      </c>
      <c r="AE63" t="s">
        <v>868</v>
      </c>
      <c r="AF63" s="2">
        <v>0.30824202299117998</v>
      </c>
      <c r="AG63" t="s">
        <v>869</v>
      </c>
      <c r="AH63" s="2">
        <v>0.26786863803863498</v>
      </c>
      <c r="AI63" t="s">
        <v>862</v>
      </c>
      <c r="AJ63" s="2">
        <v>75.267471313476605</v>
      </c>
      <c r="AK63" t="s">
        <v>200</v>
      </c>
      <c r="AL63" s="2">
        <v>5.0884857177734402</v>
      </c>
      <c r="AM63" t="s">
        <v>48</v>
      </c>
      <c r="AN63" s="2">
        <v>3.2721509933471702</v>
      </c>
      <c r="AO63" t="s">
        <v>863</v>
      </c>
      <c r="AP63" s="2">
        <v>1.5208334922790501</v>
      </c>
      <c r="AQ63" t="s">
        <v>870</v>
      </c>
      <c r="AR63" s="2">
        <v>0.636918425559998</v>
      </c>
      <c r="AS63" t="s">
        <v>864</v>
      </c>
      <c r="AT63" s="2">
        <v>0.63245719671249401</v>
      </c>
      <c r="AU63" t="s">
        <v>865</v>
      </c>
      <c r="AV63" s="2">
        <v>0.58280116319656405</v>
      </c>
      <c r="AW63" t="s">
        <v>871</v>
      </c>
      <c r="AX63" s="2">
        <v>0.56545591354370095</v>
      </c>
      <c r="AY63" t="s">
        <v>866</v>
      </c>
      <c r="AZ63" s="2">
        <v>0.51065868139267001</v>
      </c>
      <c r="BA63" t="s">
        <v>872</v>
      </c>
      <c r="BB63" s="2">
        <v>0.48428001999855003</v>
      </c>
    </row>
    <row r="64" spans="1:54" x14ac:dyDescent="0.25">
      <c r="A64" s="8" t="s">
        <v>916</v>
      </c>
      <c r="B64" t="s">
        <v>917</v>
      </c>
      <c r="C64" t="s">
        <v>1285</v>
      </c>
      <c r="D64" t="s">
        <v>1224</v>
      </c>
      <c r="E64" s="10" t="s">
        <v>1336</v>
      </c>
      <c r="F64">
        <f>VLOOKUP(A64,'近一月交易量（vlookup）'!A:B,2,0)</f>
        <v>759907560</v>
      </c>
      <c r="G64" s="12">
        <v>3859929268</v>
      </c>
      <c r="H64" s="12">
        <v>2.2718491834086207</v>
      </c>
      <c r="I64" s="12">
        <v>15.22059935864376</v>
      </c>
      <c r="J64" s="3">
        <v>41883</v>
      </c>
      <c r="K64" s="2">
        <v>10212352811.018999</v>
      </c>
      <c r="L64" s="2">
        <v>7279924029.29</v>
      </c>
      <c r="M64" t="s">
        <v>918</v>
      </c>
      <c r="N64" t="s">
        <v>919</v>
      </c>
      <c r="O64" t="s">
        <v>920</v>
      </c>
      <c r="P64" s="2">
        <v>87.051399230957003</v>
      </c>
      <c r="Q64" t="s">
        <v>905</v>
      </c>
      <c r="R64" s="2">
        <v>2.96798944473267</v>
      </c>
      <c r="S64" t="s">
        <v>909</v>
      </c>
      <c r="T64" s="2">
        <v>0.59163981676101696</v>
      </c>
      <c r="U64" t="s">
        <v>921</v>
      </c>
      <c r="V64" s="2">
        <v>0.57689726352691695</v>
      </c>
      <c r="W64" t="s">
        <v>908</v>
      </c>
      <c r="X64" s="2">
        <v>0.55448967218399003</v>
      </c>
      <c r="Y64" t="s">
        <v>922</v>
      </c>
      <c r="Z64" s="2">
        <v>0.487446218729019</v>
      </c>
      <c r="AA64" t="s">
        <v>923</v>
      </c>
      <c r="AB64" s="2">
        <v>0.40683114528656</v>
      </c>
      <c r="AC64" t="s">
        <v>924</v>
      </c>
      <c r="AD64" s="2">
        <v>0.35780262947082497</v>
      </c>
      <c r="AE64" t="s">
        <v>925</v>
      </c>
      <c r="AF64" s="2">
        <v>0.33381032943725603</v>
      </c>
      <c r="AG64" t="s">
        <v>50</v>
      </c>
      <c r="AH64" s="2">
        <v>0.29802179336547902</v>
      </c>
      <c r="AI64" t="s">
        <v>920</v>
      </c>
      <c r="AJ64" s="2">
        <v>88.447174072265597</v>
      </c>
      <c r="AK64" t="s">
        <v>905</v>
      </c>
      <c r="AL64" s="2">
        <v>3.3535254001617401</v>
      </c>
      <c r="AM64" t="s">
        <v>922</v>
      </c>
      <c r="AN64" s="2">
        <v>0.982319235801697</v>
      </c>
      <c r="AO64" t="s">
        <v>909</v>
      </c>
      <c r="AP64" s="2">
        <v>0.66849261522293102</v>
      </c>
      <c r="AQ64" t="s">
        <v>908</v>
      </c>
      <c r="AR64" s="2">
        <v>0.62651675939559903</v>
      </c>
      <c r="AS64" t="s">
        <v>923</v>
      </c>
      <c r="AT64" s="2">
        <v>0.45967769622802701</v>
      </c>
      <c r="AU64" t="s">
        <v>926</v>
      </c>
      <c r="AV64" s="2">
        <v>0.30039805173873901</v>
      </c>
      <c r="AW64" t="s">
        <v>50</v>
      </c>
      <c r="AX64" s="2">
        <v>0.27015513181686401</v>
      </c>
      <c r="AY64" t="s">
        <v>244</v>
      </c>
      <c r="AZ64" s="2">
        <v>0.158013761043549</v>
      </c>
      <c r="BA64" t="s">
        <v>116</v>
      </c>
      <c r="BB64" s="2">
        <v>0.15494978427886999</v>
      </c>
    </row>
    <row r="65" spans="1:7" x14ac:dyDescent="0.25">
      <c r="G65" s="12"/>
    </row>
    <row r="66" spans="1:7" x14ac:dyDescent="0.25">
      <c r="A66" s="4" t="s">
        <v>1205</v>
      </c>
      <c r="G66" s="12"/>
    </row>
    <row r="67" spans="1:7" x14ac:dyDescent="0.25">
      <c r="G67" s="12"/>
    </row>
    <row r="68" spans="1:7" x14ac:dyDescent="0.25">
      <c r="G68" s="12"/>
    </row>
    <row r="70" spans="1:7" x14ac:dyDescent="0.25">
      <c r="A70" s="5"/>
    </row>
  </sheetData>
  <autoFilter ref="A1:BB64" xr:uid="{00000000-0001-0000-0000-000000000000}">
    <filterColumn colId="4">
      <customFilters>
        <customFilter operator="notEqual" val=" "/>
      </customFilters>
    </filterColumn>
    <sortState xmlns:xlrd2="http://schemas.microsoft.com/office/spreadsheetml/2017/richdata2" ref="A4:BB64">
      <sortCondition descending="1" ref="H1:H64"/>
    </sortState>
  </autoFilter>
  <phoneticPr fontId="2" type="noConversion"/>
  <pageMargins left="0.75" right="0.75" top="1" bottom="1" header="0.5" footer="0.5"/>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4BF67-F73B-4F7E-B2B8-0B52278969A4}">
  <dimension ref="A1:BB25"/>
  <sheetViews>
    <sheetView workbookViewId="0">
      <selection activeCell="E18" sqref="E18"/>
    </sheetView>
  </sheetViews>
  <sheetFormatPr defaultRowHeight="13.2" x14ac:dyDescent="0.25"/>
  <sheetData>
    <row r="1" spans="1:54" x14ac:dyDescent="0.25">
      <c r="A1">
        <v>8</v>
      </c>
      <c r="B1" s="9" t="s">
        <v>1349</v>
      </c>
      <c r="C1" t="s">
        <v>1348</v>
      </c>
      <c r="D1" t="s">
        <v>1320</v>
      </c>
      <c r="E1" t="s">
        <v>1259</v>
      </c>
    </row>
    <row r="3" spans="1:54" x14ac:dyDescent="0.25">
      <c r="A3" s="9" t="s">
        <v>1349</v>
      </c>
      <c r="B3" t="s">
        <v>1348</v>
      </c>
      <c r="C3" t="s">
        <v>1320</v>
      </c>
      <c r="D3" t="s">
        <v>1259</v>
      </c>
      <c r="E3" s="10" t="s">
        <v>1336</v>
      </c>
      <c r="F3">
        <f>VLOOKUP(A3,'近一月交易量（vlookup）'!A:B,2,0)</f>
        <v>103591255</v>
      </c>
      <c r="G3" s="12">
        <v>428288906</v>
      </c>
      <c r="H3" s="12">
        <v>7.6907679700041651</v>
      </c>
      <c r="I3" s="12">
        <v>-9.2146529147402116</v>
      </c>
      <c r="J3" s="3">
        <v>44040</v>
      </c>
      <c r="K3" s="2">
        <v>299361450.60000002</v>
      </c>
      <c r="L3" s="2">
        <v>303488179.94999999</v>
      </c>
      <c r="M3" t="s">
        <v>999</v>
      </c>
      <c r="N3" t="s">
        <v>1000</v>
      </c>
      <c r="O3" t="s">
        <v>1001</v>
      </c>
      <c r="P3" s="2">
        <v>66.744255065917997</v>
      </c>
      <c r="Q3" t="s">
        <v>1002</v>
      </c>
      <c r="R3" s="2">
        <v>4.2726206779479998</v>
      </c>
      <c r="S3" t="s">
        <v>1003</v>
      </c>
      <c r="T3" s="2">
        <v>2.18244075775146</v>
      </c>
      <c r="U3" t="s">
        <v>1004</v>
      </c>
      <c r="V3" s="2">
        <v>2.1622443199157702</v>
      </c>
      <c r="W3" t="s">
        <v>1005</v>
      </c>
      <c r="X3" s="2">
        <v>1.6432566642761199</v>
      </c>
      <c r="Y3" t="s">
        <v>924</v>
      </c>
      <c r="Z3" s="2">
        <v>1.6398906707763701</v>
      </c>
      <c r="AA3" t="s">
        <v>1006</v>
      </c>
      <c r="AB3" s="2">
        <v>1.55160760879517</v>
      </c>
      <c r="AC3" t="s">
        <v>1007</v>
      </c>
      <c r="AD3" s="2">
        <v>1.5179469585418699</v>
      </c>
      <c r="AE3" t="s">
        <v>925</v>
      </c>
      <c r="AF3" s="2">
        <v>1.4942313432693499</v>
      </c>
      <c r="AG3" t="s">
        <v>52</v>
      </c>
      <c r="AH3" s="2">
        <v>1.2463566064834599</v>
      </c>
      <c r="AI3" t="s">
        <v>1001</v>
      </c>
      <c r="AJ3" s="2">
        <v>60.888137817382798</v>
      </c>
      <c r="AK3" t="s">
        <v>52</v>
      </c>
      <c r="AL3" s="2">
        <v>5.6775527000427202</v>
      </c>
      <c r="AM3" t="s">
        <v>1008</v>
      </c>
      <c r="AN3" s="2">
        <v>3.2038953304290798</v>
      </c>
      <c r="AO3" t="s">
        <v>1009</v>
      </c>
      <c r="AP3" s="2">
        <v>2.8276498317718501</v>
      </c>
      <c r="AQ3" t="s">
        <v>1010</v>
      </c>
      <c r="AR3" s="2">
        <v>2.6969470977783199</v>
      </c>
      <c r="AS3" t="s">
        <v>116</v>
      </c>
      <c r="AT3" s="2">
        <v>2.60281181335449</v>
      </c>
      <c r="AU3" t="s">
        <v>1011</v>
      </c>
      <c r="AV3" s="2">
        <v>1.9031227827072099</v>
      </c>
      <c r="AW3" t="s">
        <v>51</v>
      </c>
      <c r="AX3" s="2">
        <v>1.3043137788772601</v>
      </c>
      <c r="AY3" t="s">
        <v>988</v>
      </c>
      <c r="AZ3" s="2">
        <v>1.1378252506256099</v>
      </c>
      <c r="BA3" t="s">
        <v>1012</v>
      </c>
      <c r="BB3" s="2">
        <v>1.02707850933075</v>
      </c>
    </row>
    <row r="5" spans="1:54" x14ac:dyDescent="0.25">
      <c r="B5" s="5" t="s">
        <v>1359</v>
      </c>
      <c r="E5" s="5" t="s">
        <v>1360</v>
      </c>
    </row>
    <row r="6" spans="1:54" x14ac:dyDescent="0.25">
      <c r="A6">
        <v>1</v>
      </c>
      <c r="B6" t="s">
        <v>1001</v>
      </c>
      <c r="E6" t="s">
        <v>1001</v>
      </c>
    </row>
    <row r="7" spans="1:54" x14ac:dyDescent="0.25">
      <c r="B7" s="2">
        <v>66.744255065917997</v>
      </c>
      <c r="E7" s="2">
        <v>60.888137817382798</v>
      </c>
    </row>
    <row r="8" spans="1:54" x14ac:dyDescent="0.25">
      <c r="A8">
        <v>2</v>
      </c>
      <c r="B8" t="s">
        <v>1002</v>
      </c>
      <c r="E8" t="s">
        <v>52</v>
      </c>
    </row>
    <row r="9" spans="1:54" x14ac:dyDescent="0.25">
      <c r="B9" s="2">
        <v>4.2726206779479998</v>
      </c>
      <c r="E9" s="2">
        <v>5.6775527000427202</v>
      </c>
    </row>
    <row r="10" spans="1:54" x14ac:dyDescent="0.25">
      <c r="A10">
        <v>3</v>
      </c>
      <c r="B10" t="s">
        <v>1003</v>
      </c>
      <c r="E10" t="s">
        <v>1008</v>
      </c>
    </row>
    <row r="11" spans="1:54" x14ac:dyDescent="0.25">
      <c r="B11" s="2">
        <v>2.18244075775146</v>
      </c>
      <c r="D11" s="2"/>
      <c r="E11" s="2">
        <v>3.2038953304290798</v>
      </c>
    </row>
    <row r="12" spans="1:54" x14ac:dyDescent="0.25">
      <c r="A12">
        <v>4</v>
      </c>
      <c r="B12" t="s">
        <v>1004</v>
      </c>
      <c r="E12" t="s">
        <v>1009</v>
      </c>
    </row>
    <row r="13" spans="1:54" x14ac:dyDescent="0.25">
      <c r="B13" s="2">
        <v>2.1622443199157702</v>
      </c>
      <c r="D13" s="2"/>
      <c r="E13" s="2">
        <v>2.8276498317718501</v>
      </c>
    </row>
    <row r="14" spans="1:54" x14ac:dyDescent="0.25">
      <c r="A14">
        <v>5</v>
      </c>
      <c r="B14" t="s">
        <v>1005</v>
      </c>
      <c r="E14" t="s">
        <v>1010</v>
      </c>
    </row>
    <row r="15" spans="1:54" x14ac:dyDescent="0.25">
      <c r="B15" s="2">
        <v>1.6432566642761199</v>
      </c>
      <c r="D15" s="2"/>
      <c r="E15" s="2">
        <v>2.6969470977783199</v>
      </c>
    </row>
    <row r="16" spans="1:54" x14ac:dyDescent="0.25">
      <c r="A16">
        <v>6</v>
      </c>
      <c r="B16" t="s">
        <v>924</v>
      </c>
      <c r="E16" t="s">
        <v>116</v>
      </c>
    </row>
    <row r="17" spans="1:5" x14ac:dyDescent="0.25">
      <c r="B17" s="2">
        <v>1.6398906707763701</v>
      </c>
      <c r="D17" s="2"/>
      <c r="E17" s="2">
        <v>2.60281181335449</v>
      </c>
    </row>
    <row r="18" spans="1:5" x14ac:dyDescent="0.25">
      <c r="A18">
        <v>7</v>
      </c>
      <c r="B18" t="s">
        <v>1006</v>
      </c>
      <c r="E18" s="8" t="s">
        <v>1011</v>
      </c>
    </row>
    <row r="19" spans="1:5" x14ac:dyDescent="0.25">
      <c r="B19" s="2">
        <v>1.55160760879517</v>
      </c>
      <c r="E19" s="2">
        <v>1.9031227827072099</v>
      </c>
    </row>
    <row r="20" spans="1:5" x14ac:dyDescent="0.25">
      <c r="A20">
        <v>8</v>
      </c>
      <c r="B20" t="s">
        <v>1007</v>
      </c>
      <c r="E20" t="s">
        <v>51</v>
      </c>
    </row>
    <row r="21" spans="1:5" x14ac:dyDescent="0.25">
      <c r="B21" s="2">
        <v>1.5179469585418699</v>
      </c>
      <c r="E21" s="2">
        <v>1.3043137788772601</v>
      </c>
    </row>
    <row r="22" spans="1:5" x14ac:dyDescent="0.25">
      <c r="A22">
        <v>9</v>
      </c>
      <c r="B22" t="s">
        <v>925</v>
      </c>
      <c r="E22" t="s">
        <v>988</v>
      </c>
    </row>
    <row r="23" spans="1:5" x14ac:dyDescent="0.25">
      <c r="B23" s="2">
        <v>1.4942313432693499</v>
      </c>
      <c r="E23" s="2">
        <v>1.1378252506256099</v>
      </c>
    </row>
    <row r="24" spans="1:5" x14ac:dyDescent="0.25">
      <c r="A24">
        <v>10</v>
      </c>
      <c r="B24" t="s">
        <v>52</v>
      </c>
      <c r="E24" t="s">
        <v>1012</v>
      </c>
    </row>
    <row r="25" spans="1:5" x14ac:dyDescent="0.25">
      <c r="B25" s="2">
        <v>1.2463566064834599</v>
      </c>
      <c r="E25" s="2">
        <v>1.02707850933075</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B9B0F-F371-47D8-B5EE-53A72EE13E91}">
  <dimension ref="A1:BB25"/>
  <sheetViews>
    <sheetView workbookViewId="0">
      <selection activeCell="E20" sqref="E20"/>
    </sheetView>
  </sheetViews>
  <sheetFormatPr defaultRowHeight="13.2" x14ac:dyDescent="0.25"/>
  <sheetData>
    <row r="1" spans="1:54" x14ac:dyDescent="0.25">
      <c r="A1">
        <v>9</v>
      </c>
      <c r="B1" s="8" t="s">
        <v>1013</v>
      </c>
      <c r="C1" t="s">
        <v>859</v>
      </c>
      <c r="D1" t="s">
        <v>1289</v>
      </c>
      <c r="E1" t="s">
        <v>1228</v>
      </c>
    </row>
    <row r="3" spans="1:54" x14ac:dyDescent="0.25">
      <c r="A3" s="8" t="s">
        <v>1013</v>
      </c>
      <c r="B3" t="s">
        <v>859</v>
      </c>
      <c r="C3" t="s">
        <v>1289</v>
      </c>
      <c r="D3" t="s">
        <v>1228</v>
      </c>
      <c r="E3" s="10" t="s">
        <v>1336</v>
      </c>
      <c r="F3">
        <f>VLOOKUP(A3,'近一月交易量（vlookup）'!A:B,2,0)</f>
        <v>651435900</v>
      </c>
      <c r="G3" s="12">
        <v>3370332520</v>
      </c>
      <c r="H3" s="12">
        <v>6.2547438372975401</v>
      </c>
      <c r="I3" s="12">
        <v>33.595120417834373</v>
      </c>
      <c r="J3" s="3">
        <v>41484</v>
      </c>
      <c r="K3" s="2">
        <v>3400546439.1599998</v>
      </c>
      <c r="L3" s="2">
        <v>1921178609.1600001</v>
      </c>
      <c r="M3" t="s">
        <v>1014</v>
      </c>
      <c r="N3" t="s">
        <v>1015</v>
      </c>
      <c r="O3" t="s">
        <v>1016</v>
      </c>
      <c r="P3" s="2">
        <v>65.737564086914105</v>
      </c>
      <c r="Q3" t="s">
        <v>59</v>
      </c>
      <c r="R3" s="2">
        <v>6.03373146057129</v>
      </c>
      <c r="S3" t="s">
        <v>1017</v>
      </c>
      <c r="T3" s="2">
        <v>5.7249193191528303</v>
      </c>
      <c r="U3" t="s">
        <v>131</v>
      </c>
      <c r="V3" s="2">
        <v>5.3499655723571804</v>
      </c>
      <c r="W3" t="s">
        <v>116</v>
      </c>
      <c r="X3" s="2">
        <v>1.32855224609375</v>
      </c>
      <c r="Y3" t="s">
        <v>1018</v>
      </c>
      <c r="Z3" s="2">
        <v>1.0225183963775599</v>
      </c>
      <c r="AA3" t="s">
        <v>55</v>
      </c>
      <c r="AB3" s="2">
        <v>0.86383837461471602</v>
      </c>
      <c r="AC3" t="s">
        <v>56</v>
      </c>
      <c r="AD3" s="2">
        <v>0.78478938341140703</v>
      </c>
      <c r="AE3" t="s">
        <v>50</v>
      </c>
      <c r="AF3" s="2">
        <v>0.544724881649017</v>
      </c>
      <c r="AG3" t="s">
        <v>1019</v>
      </c>
      <c r="AH3" s="2">
        <v>0.54381966590881303</v>
      </c>
      <c r="AI3" t="s">
        <v>1016</v>
      </c>
      <c r="AJ3" s="2">
        <v>52.607009887695298</v>
      </c>
      <c r="AK3" t="s">
        <v>131</v>
      </c>
      <c r="AL3" s="2">
        <v>11.4008893966675</v>
      </c>
      <c r="AM3" t="s">
        <v>59</v>
      </c>
      <c r="AN3" s="2">
        <v>9.1906890869140607</v>
      </c>
      <c r="AO3" t="s">
        <v>1017</v>
      </c>
      <c r="AP3" s="2">
        <v>8.7203006744384801</v>
      </c>
      <c r="AQ3" t="s">
        <v>1020</v>
      </c>
      <c r="AR3" s="2">
        <v>1.25052750110626</v>
      </c>
      <c r="AS3" t="s">
        <v>50</v>
      </c>
      <c r="AT3" s="2">
        <v>1.07104587554932</v>
      </c>
      <c r="AU3" t="s">
        <v>1021</v>
      </c>
      <c r="AV3" s="2">
        <v>1.0570094585418699</v>
      </c>
      <c r="AW3" t="s">
        <v>1022</v>
      </c>
      <c r="AX3" s="2">
        <v>1.0425119400024401</v>
      </c>
      <c r="AY3" t="s">
        <v>123</v>
      </c>
      <c r="AZ3" s="2">
        <v>0.76302629709243797</v>
      </c>
      <c r="BA3" t="s">
        <v>56</v>
      </c>
      <c r="BB3" s="2">
        <v>0.70465010404586803</v>
      </c>
    </row>
    <row r="5" spans="1:54" x14ac:dyDescent="0.25">
      <c r="B5" s="5" t="s">
        <v>1359</v>
      </c>
      <c r="E5" s="5" t="s">
        <v>1360</v>
      </c>
    </row>
    <row r="6" spans="1:54" x14ac:dyDescent="0.25">
      <c r="A6">
        <v>1</v>
      </c>
      <c r="B6" t="s">
        <v>1016</v>
      </c>
      <c r="E6" t="s">
        <v>1016</v>
      </c>
    </row>
    <row r="7" spans="1:54" x14ac:dyDescent="0.25">
      <c r="B7" s="2">
        <v>65.737564086914105</v>
      </c>
      <c r="E7" s="2">
        <v>52.607009887695298</v>
      </c>
    </row>
    <row r="8" spans="1:54" x14ac:dyDescent="0.25">
      <c r="A8">
        <v>2</v>
      </c>
      <c r="B8" t="s">
        <v>59</v>
      </c>
      <c r="E8" t="s">
        <v>131</v>
      </c>
    </row>
    <row r="9" spans="1:54" x14ac:dyDescent="0.25">
      <c r="B9" s="2">
        <v>6.03373146057129</v>
      </c>
      <c r="E9" s="2">
        <v>11.4008893966675</v>
      </c>
    </row>
    <row r="10" spans="1:54" x14ac:dyDescent="0.25">
      <c r="A10">
        <v>3</v>
      </c>
      <c r="B10" t="s">
        <v>1017</v>
      </c>
      <c r="E10" t="s">
        <v>59</v>
      </c>
    </row>
    <row r="11" spans="1:54" x14ac:dyDescent="0.25">
      <c r="B11" s="2">
        <v>5.7249193191528303</v>
      </c>
      <c r="D11" s="2"/>
      <c r="E11" s="2">
        <v>9.1906890869140607</v>
      </c>
    </row>
    <row r="12" spans="1:54" x14ac:dyDescent="0.25">
      <c r="A12">
        <v>4</v>
      </c>
      <c r="B12" t="s">
        <v>131</v>
      </c>
      <c r="E12" t="s">
        <v>1017</v>
      </c>
    </row>
    <row r="13" spans="1:54" x14ac:dyDescent="0.25">
      <c r="B13" s="2">
        <v>5.3499655723571804</v>
      </c>
      <c r="D13" s="2"/>
      <c r="E13" s="2">
        <v>8.7203006744384801</v>
      </c>
    </row>
    <row r="14" spans="1:54" x14ac:dyDescent="0.25">
      <c r="A14">
        <v>5</v>
      </c>
      <c r="B14" t="s">
        <v>116</v>
      </c>
      <c r="E14" s="8" t="s">
        <v>1020</v>
      </c>
    </row>
    <row r="15" spans="1:54" x14ac:dyDescent="0.25">
      <c r="B15" s="2">
        <v>1.32855224609375</v>
      </c>
      <c r="D15" s="2"/>
      <c r="E15" s="2">
        <v>1.25052750110626</v>
      </c>
    </row>
    <row r="16" spans="1:54" x14ac:dyDescent="0.25">
      <c r="A16">
        <v>6</v>
      </c>
      <c r="B16" t="s">
        <v>1018</v>
      </c>
      <c r="E16" t="s">
        <v>50</v>
      </c>
    </row>
    <row r="17" spans="1:5" x14ac:dyDescent="0.25">
      <c r="B17" s="2">
        <v>1.0225183963775599</v>
      </c>
      <c r="D17" s="2"/>
      <c r="E17" s="2">
        <v>1.07104587554932</v>
      </c>
    </row>
    <row r="18" spans="1:5" x14ac:dyDescent="0.25">
      <c r="A18">
        <v>7</v>
      </c>
      <c r="B18" t="s">
        <v>55</v>
      </c>
      <c r="E18" t="s">
        <v>1021</v>
      </c>
    </row>
    <row r="19" spans="1:5" x14ac:dyDescent="0.25">
      <c r="B19" s="2">
        <v>0.86383837461471602</v>
      </c>
      <c r="E19" s="2">
        <v>1.0570094585418699</v>
      </c>
    </row>
    <row r="20" spans="1:5" x14ac:dyDescent="0.25">
      <c r="A20">
        <v>8</v>
      </c>
      <c r="B20" t="s">
        <v>56</v>
      </c>
      <c r="E20" s="8" t="s">
        <v>1022</v>
      </c>
    </row>
    <row r="21" spans="1:5" x14ac:dyDescent="0.25">
      <c r="B21" s="2">
        <v>0.78478938341140703</v>
      </c>
      <c r="E21" s="2">
        <v>1.0425119400024401</v>
      </c>
    </row>
    <row r="22" spans="1:5" x14ac:dyDescent="0.25">
      <c r="A22">
        <v>9</v>
      </c>
      <c r="B22" t="s">
        <v>50</v>
      </c>
      <c r="E22" t="s">
        <v>123</v>
      </c>
    </row>
    <row r="23" spans="1:5" x14ac:dyDescent="0.25">
      <c r="B23" s="2">
        <v>0.544724881649017</v>
      </c>
      <c r="E23" s="2">
        <v>0.76302629709243797</v>
      </c>
    </row>
    <row r="24" spans="1:5" x14ac:dyDescent="0.25">
      <c r="A24">
        <v>10</v>
      </c>
      <c r="B24" t="s">
        <v>1019</v>
      </c>
      <c r="E24" t="s">
        <v>56</v>
      </c>
    </row>
    <row r="25" spans="1:5" x14ac:dyDescent="0.25">
      <c r="B25" s="2">
        <v>0.54381966590881303</v>
      </c>
      <c r="E25" s="2">
        <v>0.70465010404586803</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A7A74-D77E-4699-A5AE-0CFB8569051E}">
  <dimension ref="A1:BB25"/>
  <sheetViews>
    <sheetView topLeftCell="A2" workbookViewId="0">
      <selection activeCell="B24" sqref="B24"/>
    </sheetView>
  </sheetViews>
  <sheetFormatPr defaultRowHeight="13.2" x14ac:dyDescent="0.25"/>
  <sheetData>
    <row r="1" spans="1:54" x14ac:dyDescent="0.25">
      <c r="A1">
        <v>10</v>
      </c>
      <c r="B1" s="8" t="s">
        <v>976</v>
      </c>
      <c r="C1" t="s">
        <v>874</v>
      </c>
      <c r="D1" t="s">
        <v>1329</v>
      </c>
      <c r="E1" t="s">
        <v>1268</v>
      </c>
    </row>
    <row r="3" spans="1:54" x14ac:dyDescent="0.25">
      <c r="A3" s="8" t="s">
        <v>976</v>
      </c>
      <c r="B3" t="s">
        <v>874</v>
      </c>
      <c r="C3" t="s">
        <v>1329</v>
      </c>
      <c r="D3" t="s">
        <v>1268</v>
      </c>
      <c r="E3" s="10" t="s">
        <v>1336</v>
      </c>
      <c r="F3">
        <f>VLOOKUP(A3,'近一月交易量（vlookup）'!A:B,2,0)</f>
        <v>16385536</v>
      </c>
      <c r="G3" s="12">
        <v>95469616</v>
      </c>
      <c r="H3" s="12">
        <v>6.2508190687662779</v>
      </c>
      <c r="I3" s="12">
        <v>29.118384900250881</v>
      </c>
      <c r="J3" s="3">
        <v>44048</v>
      </c>
      <c r="K3" s="2">
        <v>91298102.480000004</v>
      </c>
      <c r="L3" s="2">
        <v>52051533.969999999</v>
      </c>
      <c r="M3" t="s">
        <v>977</v>
      </c>
      <c r="N3" t="s">
        <v>978</v>
      </c>
      <c r="O3" t="s">
        <v>979</v>
      </c>
      <c r="P3" s="2">
        <v>63.395862579345703</v>
      </c>
      <c r="Q3" t="s">
        <v>56</v>
      </c>
      <c r="R3" s="2">
        <v>2.7423832416534402</v>
      </c>
      <c r="S3" t="s">
        <v>980</v>
      </c>
      <c r="T3" s="2">
        <v>2.6572468280792201</v>
      </c>
      <c r="U3" t="s">
        <v>131</v>
      </c>
      <c r="V3" s="2">
        <v>1.1700917482376101</v>
      </c>
      <c r="W3" t="s">
        <v>981</v>
      </c>
      <c r="X3" s="2">
        <v>0.90404832363128695</v>
      </c>
      <c r="Y3" t="s">
        <v>982</v>
      </c>
      <c r="Z3" s="2">
        <v>0.88545382022857699</v>
      </c>
      <c r="AA3" t="s">
        <v>49</v>
      </c>
      <c r="AB3" s="2">
        <v>0.79690843820571899</v>
      </c>
      <c r="AC3" t="s">
        <v>983</v>
      </c>
      <c r="AD3" s="2">
        <v>0.73024260997772195</v>
      </c>
      <c r="AE3" t="s">
        <v>984</v>
      </c>
      <c r="AF3" s="2">
        <v>0.69836628437042203</v>
      </c>
      <c r="AG3" t="s">
        <v>985</v>
      </c>
      <c r="AH3" s="2">
        <v>0.65282738208770796</v>
      </c>
      <c r="AI3" t="s">
        <v>979</v>
      </c>
      <c r="AJ3" s="2">
        <v>55.616306304931598</v>
      </c>
      <c r="AK3" t="s">
        <v>131</v>
      </c>
      <c r="AL3" s="2">
        <v>7.3418941497802699</v>
      </c>
      <c r="AM3" t="s">
        <v>116</v>
      </c>
      <c r="AN3" s="2">
        <v>3.7528238296508798</v>
      </c>
      <c r="AO3" t="s">
        <v>56</v>
      </c>
      <c r="AP3" s="2">
        <v>2.0723857879638699</v>
      </c>
      <c r="AQ3" t="s">
        <v>986</v>
      </c>
      <c r="AR3" s="2">
        <v>1.15649425983429</v>
      </c>
      <c r="AS3" t="s">
        <v>239</v>
      </c>
      <c r="AT3" s="2">
        <v>0.84982091188430797</v>
      </c>
      <c r="AU3" t="s">
        <v>987</v>
      </c>
      <c r="AV3" s="2">
        <v>0.83498883247375499</v>
      </c>
      <c r="AW3" t="s">
        <v>49</v>
      </c>
      <c r="AX3" s="2">
        <v>0.59913343191146895</v>
      </c>
      <c r="AY3" t="s">
        <v>982</v>
      </c>
      <c r="AZ3" s="2">
        <v>0.578247129917145</v>
      </c>
      <c r="BA3" t="s">
        <v>988</v>
      </c>
      <c r="BB3" s="2">
        <v>0.55699074268341098</v>
      </c>
    </row>
    <row r="5" spans="1:54" x14ac:dyDescent="0.25">
      <c r="B5" s="5" t="s">
        <v>1359</v>
      </c>
      <c r="E5" s="5" t="s">
        <v>1360</v>
      </c>
    </row>
    <row r="6" spans="1:54" x14ac:dyDescent="0.25">
      <c r="A6">
        <v>1</v>
      </c>
      <c r="B6" t="s">
        <v>979</v>
      </c>
      <c r="E6" t="s">
        <v>979</v>
      </c>
    </row>
    <row r="7" spans="1:54" x14ac:dyDescent="0.25">
      <c r="B7" s="2">
        <v>63.395862579345703</v>
      </c>
      <c r="E7" s="2">
        <v>55.616306304931598</v>
      </c>
    </row>
    <row r="8" spans="1:54" x14ac:dyDescent="0.25">
      <c r="A8">
        <v>2</v>
      </c>
      <c r="B8" t="s">
        <v>56</v>
      </c>
      <c r="E8" t="s">
        <v>131</v>
      </c>
    </row>
    <row r="9" spans="1:54" x14ac:dyDescent="0.25">
      <c r="B9" s="2">
        <v>2.7423832416534402</v>
      </c>
      <c r="E9" s="2">
        <v>7.3418941497802699</v>
      </c>
    </row>
    <row r="10" spans="1:54" x14ac:dyDescent="0.25">
      <c r="A10">
        <v>3</v>
      </c>
      <c r="B10" s="8" t="s">
        <v>980</v>
      </c>
      <c r="E10" t="s">
        <v>116</v>
      </c>
    </row>
    <row r="11" spans="1:54" x14ac:dyDescent="0.25">
      <c r="B11" s="2">
        <v>2.6572468280792201</v>
      </c>
      <c r="D11" s="2"/>
      <c r="E11" s="2">
        <v>3.7528238296508798</v>
      </c>
    </row>
    <row r="12" spans="1:54" x14ac:dyDescent="0.25">
      <c r="A12">
        <v>4</v>
      </c>
      <c r="B12" t="s">
        <v>131</v>
      </c>
      <c r="E12" t="s">
        <v>56</v>
      </c>
    </row>
    <row r="13" spans="1:54" x14ac:dyDescent="0.25">
      <c r="B13" s="2">
        <v>1.1700917482376101</v>
      </c>
      <c r="D13" s="2"/>
      <c r="E13" s="2">
        <v>2.0723857879638699</v>
      </c>
    </row>
    <row r="14" spans="1:54" x14ac:dyDescent="0.25">
      <c r="A14">
        <v>5</v>
      </c>
      <c r="B14" s="8" t="s">
        <v>981</v>
      </c>
      <c r="E14" s="8" t="s">
        <v>986</v>
      </c>
    </row>
    <row r="15" spans="1:54" x14ac:dyDescent="0.25">
      <c r="B15" s="2">
        <v>0.90404832363128695</v>
      </c>
      <c r="D15" s="2"/>
      <c r="E15" s="2">
        <v>1.15649425983429</v>
      </c>
    </row>
    <row r="16" spans="1:54" x14ac:dyDescent="0.25">
      <c r="A16">
        <v>6</v>
      </c>
      <c r="B16" s="8" t="s">
        <v>982</v>
      </c>
      <c r="E16" s="8" t="s">
        <v>239</v>
      </c>
    </row>
    <row r="17" spans="1:5" x14ac:dyDescent="0.25">
      <c r="B17" s="2">
        <v>0.88545382022857699</v>
      </c>
      <c r="D17" s="2"/>
      <c r="E17" s="2">
        <v>0.84982091188430797</v>
      </c>
    </row>
    <row r="18" spans="1:5" x14ac:dyDescent="0.25">
      <c r="A18">
        <v>7</v>
      </c>
      <c r="B18" t="s">
        <v>49</v>
      </c>
      <c r="E18" s="8" t="s">
        <v>987</v>
      </c>
    </row>
    <row r="19" spans="1:5" x14ac:dyDescent="0.25">
      <c r="B19" s="2">
        <v>0.79690843820571899</v>
      </c>
      <c r="E19" s="2">
        <v>0.83498883247375499</v>
      </c>
    </row>
    <row r="20" spans="1:5" x14ac:dyDescent="0.25">
      <c r="A20">
        <v>8</v>
      </c>
      <c r="B20" s="8" t="s">
        <v>983</v>
      </c>
      <c r="E20" t="s">
        <v>49</v>
      </c>
    </row>
    <row r="21" spans="1:5" x14ac:dyDescent="0.25">
      <c r="B21" s="2">
        <v>0.73024260997772195</v>
      </c>
      <c r="E21" s="2">
        <v>0.59913343191146895</v>
      </c>
    </row>
    <row r="22" spans="1:5" x14ac:dyDescent="0.25">
      <c r="A22">
        <v>9</v>
      </c>
      <c r="B22" s="8" t="s">
        <v>984</v>
      </c>
      <c r="E22" s="8" t="s">
        <v>982</v>
      </c>
    </row>
    <row r="23" spans="1:5" x14ac:dyDescent="0.25">
      <c r="B23" s="2">
        <v>0.69836628437042203</v>
      </c>
      <c r="E23" s="2">
        <v>0.578247129917145</v>
      </c>
    </row>
    <row r="24" spans="1:5" x14ac:dyDescent="0.25">
      <c r="A24">
        <v>10</v>
      </c>
      <c r="B24" s="8" t="s">
        <v>985</v>
      </c>
      <c r="E24" t="s">
        <v>988</v>
      </c>
    </row>
    <row r="25" spans="1:5" x14ac:dyDescent="0.25">
      <c r="B25" s="2">
        <v>0.65282738208770796</v>
      </c>
      <c r="E25" s="2">
        <v>0.55699074268341098</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DDD7F-5BB6-4BAA-98E7-0DFE78736767}">
  <dimension ref="A1:BB25"/>
  <sheetViews>
    <sheetView topLeftCell="A2" workbookViewId="0">
      <selection activeCell="E8" sqref="E8"/>
    </sheetView>
  </sheetViews>
  <sheetFormatPr defaultRowHeight="13.2" x14ac:dyDescent="0.25"/>
  <sheetData>
    <row r="1" spans="1:54" x14ac:dyDescent="0.25">
      <c r="A1">
        <v>11</v>
      </c>
      <c r="B1" s="8" t="s">
        <v>989</v>
      </c>
      <c r="C1" t="s">
        <v>917</v>
      </c>
      <c r="D1" t="s">
        <v>1328</v>
      </c>
      <c r="E1" t="s">
        <v>1267</v>
      </c>
    </row>
    <row r="2" spans="1:54" ht="14.4" customHeight="1" x14ac:dyDescent="0.25"/>
    <row r="3" spans="1:54" x14ac:dyDescent="0.25">
      <c r="A3" s="8" t="s">
        <v>989</v>
      </c>
      <c r="B3" t="s">
        <v>917</v>
      </c>
      <c r="C3" t="s">
        <v>1328</v>
      </c>
      <c r="D3" t="s">
        <v>1267</v>
      </c>
      <c r="E3" s="10" t="s">
        <v>1336</v>
      </c>
      <c r="F3">
        <f>VLOOKUP(A3,'近一月交易量（vlookup）'!A:B,2,0)</f>
        <v>33400415</v>
      </c>
      <c r="G3" s="12">
        <v>217206978</v>
      </c>
      <c r="H3" s="12">
        <v>6.1201366051237098</v>
      </c>
      <c r="I3" s="12">
        <v>20.274815913887327</v>
      </c>
      <c r="J3" s="3">
        <v>43980</v>
      </c>
      <c r="K3" s="2">
        <v>209153723.40000001</v>
      </c>
      <c r="L3" s="2">
        <v>103617704.67</v>
      </c>
      <c r="M3" t="s">
        <v>990</v>
      </c>
      <c r="N3" t="s">
        <v>991</v>
      </c>
      <c r="O3" t="s">
        <v>992</v>
      </c>
      <c r="P3" s="2">
        <v>65.882476806640597</v>
      </c>
      <c r="Q3" t="s">
        <v>48</v>
      </c>
      <c r="R3" s="2">
        <v>4.4188952445983896</v>
      </c>
      <c r="S3" t="s">
        <v>52</v>
      </c>
      <c r="T3" s="2">
        <v>2.96563696861267</v>
      </c>
      <c r="U3" t="s">
        <v>51</v>
      </c>
      <c r="V3" s="2">
        <v>2.0094559192657502</v>
      </c>
      <c r="W3" t="s">
        <v>993</v>
      </c>
      <c r="X3" s="2">
        <v>1.22043597698212</v>
      </c>
      <c r="Y3" t="s">
        <v>994</v>
      </c>
      <c r="Z3" s="2">
        <v>1.1594052314758301</v>
      </c>
      <c r="AA3" t="s">
        <v>986</v>
      </c>
      <c r="AB3" s="2">
        <v>0.89474779367446899</v>
      </c>
      <c r="AC3" t="s">
        <v>131</v>
      </c>
      <c r="AD3" s="2">
        <v>0.73331290483474698</v>
      </c>
      <c r="AE3" t="s">
        <v>995</v>
      </c>
      <c r="AF3" s="2">
        <v>0.69564402103424094</v>
      </c>
      <c r="AG3" t="s">
        <v>56</v>
      </c>
      <c r="AH3" s="2">
        <v>0.57330518960952803</v>
      </c>
      <c r="AI3" t="s">
        <v>992</v>
      </c>
      <c r="AJ3" s="2">
        <v>70.668800354003906</v>
      </c>
      <c r="AK3" t="s">
        <v>996</v>
      </c>
      <c r="AL3" s="2">
        <v>3.2190067768096902</v>
      </c>
      <c r="AM3" t="s">
        <v>48</v>
      </c>
      <c r="AN3" s="2">
        <v>1.34677875041962</v>
      </c>
      <c r="AO3" t="s">
        <v>997</v>
      </c>
      <c r="AP3" s="2">
        <v>1.24209880828857</v>
      </c>
      <c r="AQ3" t="s">
        <v>993</v>
      </c>
      <c r="AR3" s="2">
        <v>1.1294817924499501</v>
      </c>
      <c r="AS3" t="s">
        <v>994</v>
      </c>
      <c r="AT3" s="2">
        <v>1.0729994773864699</v>
      </c>
      <c r="AU3" t="s">
        <v>56</v>
      </c>
      <c r="AV3" s="2">
        <v>1.06008160114288</v>
      </c>
      <c r="AW3" t="s">
        <v>51</v>
      </c>
      <c r="AX3" s="2">
        <v>1.0130019187927199</v>
      </c>
      <c r="AY3" t="s">
        <v>52</v>
      </c>
      <c r="AZ3" s="2">
        <v>0.98090195655822798</v>
      </c>
      <c r="BA3" t="s">
        <v>131</v>
      </c>
      <c r="BB3" s="2">
        <v>0.83469039201736495</v>
      </c>
    </row>
    <row r="5" spans="1:54" x14ac:dyDescent="0.25">
      <c r="B5" s="5" t="s">
        <v>1359</v>
      </c>
      <c r="E5" s="5" t="s">
        <v>1360</v>
      </c>
    </row>
    <row r="6" spans="1:54" x14ac:dyDescent="0.25">
      <c r="A6">
        <v>1</v>
      </c>
      <c r="B6" t="s">
        <v>992</v>
      </c>
      <c r="E6" t="s">
        <v>992</v>
      </c>
    </row>
    <row r="7" spans="1:54" x14ac:dyDescent="0.25">
      <c r="B7" s="2">
        <v>65.882476806640597</v>
      </c>
      <c r="E7" s="2">
        <v>70.668800354003906</v>
      </c>
    </row>
    <row r="8" spans="1:54" x14ac:dyDescent="0.25">
      <c r="A8">
        <v>2</v>
      </c>
      <c r="B8" t="s">
        <v>48</v>
      </c>
      <c r="E8" s="8" t="s">
        <v>996</v>
      </c>
    </row>
    <row r="9" spans="1:54" x14ac:dyDescent="0.25">
      <c r="B9" s="2">
        <v>4.4188952445983896</v>
      </c>
      <c r="E9" s="2">
        <v>3.2190067768096902</v>
      </c>
    </row>
    <row r="10" spans="1:54" x14ac:dyDescent="0.25">
      <c r="A10">
        <v>3</v>
      </c>
      <c r="B10" t="s">
        <v>52</v>
      </c>
      <c r="E10" t="s">
        <v>48</v>
      </c>
    </row>
    <row r="11" spans="1:54" x14ac:dyDescent="0.25">
      <c r="B11" s="2">
        <v>2.96563696861267</v>
      </c>
      <c r="D11" s="2"/>
      <c r="E11" s="2">
        <v>1.34677875041962</v>
      </c>
    </row>
    <row r="12" spans="1:54" x14ac:dyDescent="0.25">
      <c r="A12">
        <v>4</v>
      </c>
      <c r="B12" t="s">
        <v>51</v>
      </c>
      <c r="E12" t="s">
        <v>997</v>
      </c>
    </row>
    <row r="13" spans="1:54" x14ac:dyDescent="0.25">
      <c r="B13" s="2">
        <v>2.0094559192657502</v>
      </c>
      <c r="D13" s="2"/>
      <c r="E13" s="2">
        <v>1.24209880828857</v>
      </c>
    </row>
    <row r="14" spans="1:54" x14ac:dyDescent="0.25">
      <c r="A14">
        <v>5</v>
      </c>
      <c r="B14" s="8" t="s">
        <v>993</v>
      </c>
      <c r="E14" s="8" t="s">
        <v>993</v>
      </c>
    </row>
    <row r="15" spans="1:54" x14ac:dyDescent="0.25">
      <c r="B15" s="2">
        <v>1.22043597698212</v>
      </c>
      <c r="D15" s="2"/>
      <c r="E15" s="2">
        <v>1.1294817924499501</v>
      </c>
    </row>
    <row r="16" spans="1:54" x14ac:dyDescent="0.25">
      <c r="A16">
        <v>6</v>
      </c>
      <c r="B16" s="8" t="s">
        <v>994</v>
      </c>
      <c r="E16" s="8" t="s">
        <v>994</v>
      </c>
    </row>
    <row r="17" spans="1:5" x14ac:dyDescent="0.25">
      <c r="B17" s="2">
        <v>1.1594052314758301</v>
      </c>
      <c r="D17" s="2"/>
      <c r="E17" s="2">
        <v>1.0729994773864699</v>
      </c>
    </row>
    <row r="18" spans="1:5" x14ac:dyDescent="0.25">
      <c r="A18">
        <v>7</v>
      </c>
      <c r="B18" s="8" t="s">
        <v>986</v>
      </c>
      <c r="E18" t="s">
        <v>56</v>
      </c>
    </row>
    <row r="19" spans="1:5" x14ac:dyDescent="0.25">
      <c r="B19" s="2">
        <v>0.89474779367446899</v>
      </c>
      <c r="E19" s="2">
        <v>1.06008160114288</v>
      </c>
    </row>
    <row r="20" spans="1:5" x14ac:dyDescent="0.25">
      <c r="A20">
        <v>8</v>
      </c>
      <c r="B20" t="s">
        <v>131</v>
      </c>
      <c r="E20" t="s">
        <v>51</v>
      </c>
    </row>
    <row r="21" spans="1:5" x14ac:dyDescent="0.25">
      <c r="B21" s="2">
        <v>0.73331290483474698</v>
      </c>
      <c r="E21" s="2">
        <v>1.0130019187927199</v>
      </c>
    </row>
    <row r="22" spans="1:5" x14ac:dyDescent="0.25">
      <c r="A22">
        <v>9</v>
      </c>
      <c r="B22" s="8" t="s">
        <v>995</v>
      </c>
      <c r="E22" t="s">
        <v>52</v>
      </c>
    </row>
    <row r="23" spans="1:5" x14ac:dyDescent="0.25">
      <c r="B23" s="2">
        <v>0.69564402103424094</v>
      </c>
      <c r="E23" s="2">
        <v>0.98090195655822798</v>
      </c>
    </row>
    <row r="24" spans="1:5" x14ac:dyDescent="0.25">
      <c r="A24">
        <v>10</v>
      </c>
      <c r="B24" t="s">
        <v>56</v>
      </c>
      <c r="E24" t="s">
        <v>131</v>
      </c>
    </row>
    <row r="25" spans="1:5" x14ac:dyDescent="0.25">
      <c r="B25" s="2">
        <v>0.57330518960952803</v>
      </c>
      <c r="E25" s="2">
        <v>0.83469039201736495</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0ED4A-C039-4C2E-8D7D-6249F1D2DD17}">
  <dimension ref="A1:BB25"/>
  <sheetViews>
    <sheetView workbookViewId="0">
      <selection activeCell="E24" sqref="E24"/>
    </sheetView>
  </sheetViews>
  <sheetFormatPr defaultRowHeight="13.2" x14ac:dyDescent="0.25"/>
  <sheetData>
    <row r="1" spans="1:54" x14ac:dyDescent="0.25">
      <c r="A1">
        <v>12</v>
      </c>
      <c r="B1" s="8" t="s">
        <v>1023</v>
      </c>
      <c r="C1" t="s">
        <v>1024</v>
      </c>
      <c r="D1" t="s">
        <v>1325</v>
      </c>
      <c r="E1" t="s">
        <v>1264</v>
      </c>
    </row>
    <row r="3" spans="1:54" x14ac:dyDescent="0.25">
      <c r="A3" s="8" t="s">
        <v>1023</v>
      </c>
      <c r="B3" t="s">
        <v>1024</v>
      </c>
      <c r="C3" t="s">
        <v>1325</v>
      </c>
      <c r="D3" t="s">
        <v>1264</v>
      </c>
      <c r="E3" s="10" t="s">
        <v>1336</v>
      </c>
      <c r="F3">
        <f>VLOOKUP(A3,'近一月交易量（vlookup）'!A:B,2,0)</f>
        <v>51124014</v>
      </c>
      <c r="G3" s="12">
        <v>329887121</v>
      </c>
      <c r="H3" s="12">
        <v>5.3373275953721393</v>
      </c>
      <c r="I3" s="12">
        <v>34.430848510005028</v>
      </c>
      <c r="J3" s="3">
        <v>43987</v>
      </c>
      <c r="K3" s="2">
        <v>377565287.88</v>
      </c>
      <c r="L3" s="2">
        <v>208666478.56999999</v>
      </c>
      <c r="M3" t="s">
        <v>1025</v>
      </c>
      <c r="N3" t="s">
        <v>1026</v>
      </c>
      <c r="O3" t="s">
        <v>1027</v>
      </c>
      <c r="P3" s="2">
        <v>67.289321899414105</v>
      </c>
      <c r="Q3" t="s">
        <v>52</v>
      </c>
      <c r="R3" s="2">
        <v>3.3058712482452401</v>
      </c>
      <c r="S3" t="s">
        <v>48</v>
      </c>
      <c r="T3" s="2">
        <v>3.2777864933013898</v>
      </c>
      <c r="U3" t="s">
        <v>55</v>
      </c>
      <c r="V3" s="2">
        <v>2.8848540782928498</v>
      </c>
      <c r="W3" t="s">
        <v>1028</v>
      </c>
      <c r="X3" s="2">
        <v>2.0098843574523899</v>
      </c>
      <c r="Y3" t="s">
        <v>116</v>
      </c>
      <c r="Z3" s="2">
        <v>1.9414924383163501</v>
      </c>
      <c r="AA3" t="s">
        <v>1029</v>
      </c>
      <c r="AB3" s="2">
        <v>1.2005709409713701</v>
      </c>
      <c r="AC3" t="s">
        <v>370</v>
      </c>
      <c r="AD3" s="2">
        <v>1.1860550642013501</v>
      </c>
      <c r="AE3" t="s">
        <v>1030</v>
      </c>
      <c r="AF3" s="2">
        <v>1.1166024208068801</v>
      </c>
      <c r="AG3" t="s">
        <v>371</v>
      </c>
      <c r="AH3" s="2">
        <v>1.0920372009277299</v>
      </c>
      <c r="AI3" t="s">
        <v>1027</v>
      </c>
      <c r="AJ3" s="2">
        <v>79.001548767089801</v>
      </c>
      <c r="AK3" t="s">
        <v>55</v>
      </c>
      <c r="AL3" s="2">
        <v>4.6744685173034703</v>
      </c>
      <c r="AM3" t="s">
        <v>48</v>
      </c>
      <c r="AN3" s="2">
        <v>2.0729305744171098</v>
      </c>
      <c r="AO3" t="s">
        <v>51</v>
      </c>
      <c r="AP3" s="2">
        <v>1.04971694946289</v>
      </c>
      <c r="AQ3" t="s">
        <v>1031</v>
      </c>
      <c r="AR3" s="2">
        <v>0.76435261964797996</v>
      </c>
      <c r="AS3" t="s">
        <v>56</v>
      </c>
      <c r="AT3" s="2">
        <v>0.62471240758895896</v>
      </c>
      <c r="AU3" t="s">
        <v>116</v>
      </c>
      <c r="AV3" s="2">
        <v>0.57271814346313499</v>
      </c>
      <c r="AW3" t="s">
        <v>1032</v>
      </c>
      <c r="AX3" s="2">
        <v>0.38600069284439098</v>
      </c>
      <c r="AY3" t="s">
        <v>49</v>
      </c>
      <c r="AZ3" s="2">
        <v>0.318435728549957</v>
      </c>
      <c r="BA3" t="s">
        <v>1033</v>
      </c>
      <c r="BB3" s="2">
        <v>0.29722052812576299</v>
      </c>
    </row>
    <row r="5" spans="1:54" x14ac:dyDescent="0.25">
      <c r="B5" s="5" t="s">
        <v>1359</v>
      </c>
      <c r="E5" s="5" t="s">
        <v>1360</v>
      </c>
    </row>
    <row r="6" spans="1:54" x14ac:dyDescent="0.25">
      <c r="A6">
        <v>1</v>
      </c>
      <c r="B6" t="s">
        <v>1027</v>
      </c>
      <c r="E6" t="s">
        <v>1027</v>
      </c>
    </row>
    <row r="7" spans="1:54" x14ac:dyDescent="0.25">
      <c r="B7" s="2">
        <v>67.289321899414105</v>
      </c>
      <c r="E7" s="2">
        <v>79.001548767089801</v>
      </c>
    </row>
    <row r="8" spans="1:54" x14ac:dyDescent="0.25">
      <c r="A8">
        <v>2</v>
      </c>
      <c r="B8" t="s">
        <v>52</v>
      </c>
      <c r="E8" t="s">
        <v>55</v>
      </c>
    </row>
    <row r="9" spans="1:54" x14ac:dyDescent="0.25">
      <c r="B9" s="2">
        <v>3.3058712482452401</v>
      </c>
      <c r="E9" s="2">
        <v>4.6744685173034703</v>
      </c>
    </row>
    <row r="10" spans="1:54" x14ac:dyDescent="0.25">
      <c r="A10">
        <v>3</v>
      </c>
      <c r="B10" t="s">
        <v>48</v>
      </c>
      <c r="E10" t="s">
        <v>48</v>
      </c>
    </row>
    <row r="11" spans="1:54" x14ac:dyDescent="0.25">
      <c r="B11" s="2">
        <v>3.2777864933013898</v>
      </c>
      <c r="D11" s="2"/>
      <c r="E11" s="2">
        <v>2.0729305744171098</v>
      </c>
    </row>
    <row r="12" spans="1:54" x14ac:dyDescent="0.25">
      <c r="A12">
        <v>4</v>
      </c>
      <c r="B12" t="s">
        <v>55</v>
      </c>
      <c r="E12" t="s">
        <v>51</v>
      </c>
    </row>
    <row r="13" spans="1:54" x14ac:dyDescent="0.25">
      <c r="B13" s="2">
        <v>2.8848540782928498</v>
      </c>
      <c r="D13" s="2"/>
      <c r="E13" s="2">
        <v>1.04971694946289</v>
      </c>
    </row>
    <row r="14" spans="1:54" x14ac:dyDescent="0.25">
      <c r="A14">
        <v>5</v>
      </c>
      <c r="B14" t="s">
        <v>1028</v>
      </c>
      <c r="E14" s="8" t="s">
        <v>1031</v>
      </c>
    </row>
    <row r="15" spans="1:54" x14ac:dyDescent="0.25">
      <c r="B15" s="2">
        <v>2.0098843574523899</v>
      </c>
      <c r="D15" s="2"/>
      <c r="E15" s="2">
        <v>0.76435261964797996</v>
      </c>
    </row>
    <row r="16" spans="1:54" x14ac:dyDescent="0.25">
      <c r="A16">
        <v>6</v>
      </c>
      <c r="B16" t="s">
        <v>116</v>
      </c>
      <c r="E16" t="s">
        <v>56</v>
      </c>
    </row>
    <row r="17" spans="1:5" x14ac:dyDescent="0.25">
      <c r="B17" s="2">
        <v>1.9414924383163501</v>
      </c>
      <c r="D17" s="2"/>
      <c r="E17" s="2">
        <v>0.62471240758895896</v>
      </c>
    </row>
    <row r="18" spans="1:5" x14ac:dyDescent="0.25">
      <c r="A18">
        <v>7</v>
      </c>
      <c r="B18" t="s">
        <v>1029</v>
      </c>
      <c r="E18" t="s">
        <v>116</v>
      </c>
    </row>
    <row r="19" spans="1:5" x14ac:dyDescent="0.25">
      <c r="B19" s="2">
        <v>1.2005709409713701</v>
      </c>
      <c r="E19" s="2">
        <v>0.57271814346313499</v>
      </c>
    </row>
    <row r="20" spans="1:5" x14ac:dyDescent="0.25">
      <c r="A20">
        <v>8</v>
      </c>
      <c r="B20" t="s">
        <v>370</v>
      </c>
      <c r="E20" s="8" t="s">
        <v>1032</v>
      </c>
    </row>
    <row r="21" spans="1:5" x14ac:dyDescent="0.25">
      <c r="B21" s="2">
        <v>1.1860550642013501</v>
      </c>
      <c r="E21" s="2">
        <v>0.38600069284439098</v>
      </c>
    </row>
    <row r="22" spans="1:5" x14ac:dyDescent="0.25">
      <c r="A22">
        <v>9</v>
      </c>
      <c r="B22" s="8" t="s">
        <v>1030</v>
      </c>
      <c r="E22" t="s">
        <v>49</v>
      </c>
    </row>
    <row r="23" spans="1:5" x14ac:dyDescent="0.25">
      <c r="B23" s="2">
        <v>1.1166024208068801</v>
      </c>
      <c r="E23" s="2">
        <v>0.318435728549957</v>
      </c>
    </row>
    <row r="24" spans="1:5" x14ac:dyDescent="0.25">
      <c r="A24">
        <v>10</v>
      </c>
      <c r="B24" t="s">
        <v>371</v>
      </c>
      <c r="E24" s="8" t="s">
        <v>1033</v>
      </c>
    </row>
    <row r="25" spans="1:5" x14ac:dyDescent="0.25">
      <c r="B25" s="2">
        <v>1.0920372009277299</v>
      </c>
      <c r="E25" s="2">
        <v>0.29722052812576299</v>
      </c>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F8D13-24CF-4A79-9029-71DB19A03E47}">
  <dimension ref="A1:BB25"/>
  <sheetViews>
    <sheetView workbookViewId="0">
      <selection activeCell="E15" sqref="E15"/>
    </sheetView>
  </sheetViews>
  <sheetFormatPr defaultRowHeight="13.2" x14ac:dyDescent="0.25"/>
  <sheetData>
    <row r="1" spans="1:54" x14ac:dyDescent="0.25">
      <c r="A1">
        <v>13</v>
      </c>
      <c r="B1" s="9" t="s">
        <v>1344</v>
      </c>
      <c r="C1" t="s">
        <v>901</v>
      </c>
      <c r="D1" t="s">
        <v>1276</v>
      </c>
      <c r="E1" t="s">
        <v>1215</v>
      </c>
    </row>
    <row r="3" spans="1:54" x14ac:dyDescent="0.25">
      <c r="A3" s="9" t="s">
        <v>1344</v>
      </c>
      <c r="B3" t="s">
        <v>901</v>
      </c>
      <c r="C3" t="s">
        <v>1276</v>
      </c>
      <c r="D3" t="s">
        <v>1215</v>
      </c>
      <c r="E3" s="10" t="s">
        <v>1336</v>
      </c>
      <c r="F3">
        <f>VLOOKUP(A3,'近一月交易量（vlookup）'!A:B,2,0)</f>
        <v>2423657629</v>
      </c>
      <c r="G3" s="12">
        <v>14956604606</v>
      </c>
      <c r="H3" s="12">
        <v>4.6227372027558591</v>
      </c>
      <c r="I3" s="12">
        <v>15.094883824861313</v>
      </c>
      <c r="J3" s="3">
        <v>41484</v>
      </c>
      <c r="K3" s="2">
        <v>18662868026.880001</v>
      </c>
      <c r="L3" s="2">
        <v>13953580409.290001</v>
      </c>
      <c r="M3" t="s">
        <v>1048</v>
      </c>
      <c r="N3" t="s">
        <v>1049</v>
      </c>
      <c r="O3" t="s">
        <v>1050</v>
      </c>
      <c r="P3" s="2">
        <v>39.710140228271499</v>
      </c>
      <c r="Q3" t="s">
        <v>52</v>
      </c>
      <c r="R3" s="2">
        <v>7.1123785972595197</v>
      </c>
      <c r="S3" t="s">
        <v>905</v>
      </c>
      <c r="T3" s="2">
        <v>2.7483036518096902</v>
      </c>
      <c r="U3" t="s">
        <v>1051</v>
      </c>
      <c r="V3" s="2">
        <v>1.7376850843429601</v>
      </c>
      <c r="W3" t="s">
        <v>1052</v>
      </c>
      <c r="X3" s="2">
        <v>1.40674996376038</v>
      </c>
      <c r="Y3" t="s">
        <v>1053</v>
      </c>
      <c r="Z3" s="2">
        <v>1.1798663139343299</v>
      </c>
      <c r="AA3" t="s">
        <v>921</v>
      </c>
      <c r="AB3" s="2">
        <v>1.15899121761322</v>
      </c>
      <c r="AC3" t="s">
        <v>1018</v>
      </c>
      <c r="AD3" s="2">
        <v>1.0000030994415301</v>
      </c>
      <c r="AE3" t="s">
        <v>1054</v>
      </c>
      <c r="AF3" s="2">
        <v>0.74349015951156605</v>
      </c>
      <c r="AG3" t="s">
        <v>1022</v>
      </c>
      <c r="AH3" s="2">
        <v>0.65542179346084595</v>
      </c>
      <c r="AI3" t="s">
        <v>1050</v>
      </c>
      <c r="AJ3" s="2">
        <v>46.018093109130902</v>
      </c>
      <c r="AK3" t="s">
        <v>52</v>
      </c>
      <c r="AL3" s="2">
        <v>4.6732439994812003</v>
      </c>
      <c r="AM3" t="s">
        <v>905</v>
      </c>
      <c r="AN3" s="2">
        <v>3.4546635150909402</v>
      </c>
      <c r="AO3" t="s">
        <v>281</v>
      </c>
      <c r="AP3" s="2">
        <v>1.23512411117554</v>
      </c>
      <c r="AQ3" t="s">
        <v>1022</v>
      </c>
      <c r="AR3" s="2">
        <v>0.70411467552185103</v>
      </c>
      <c r="AS3" t="s">
        <v>908</v>
      </c>
      <c r="AT3" s="2">
        <v>0.60284411907196001</v>
      </c>
      <c r="AU3" t="s">
        <v>486</v>
      </c>
      <c r="AV3" s="2">
        <v>0.59983515739440896</v>
      </c>
      <c r="AW3" t="s">
        <v>1055</v>
      </c>
      <c r="AX3" s="2">
        <v>0.56334710121154796</v>
      </c>
      <c r="AY3" t="s">
        <v>1056</v>
      </c>
      <c r="AZ3" s="2">
        <v>0.54328727722168002</v>
      </c>
      <c r="BA3" t="s">
        <v>1057</v>
      </c>
      <c r="BB3" s="2">
        <v>0.52627575397491499</v>
      </c>
    </row>
    <row r="5" spans="1:54" x14ac:dyDescent="0.25">
      <c r="B5" s="5" t="s">
        <v>1359</v>
      </c>
      <c r="E5" s="5" t="s">
        <v>1360</v>
      </c>
    </row>
    <row r="6" spans="1:54" x14ac:dyDescent="0.25">
      <c r="A6">
        <v>1</v>
      </c>
      <c r="B6" t="s">
        <v>1050</v>
      </c>
      <c r="E6" t="s">
        <v>1050</v>
      </c>
    </row>
    <row r="7" spans="1:54" x14ac:dyDescent="0.25">
      <c r="B7" s="2">
        <v>39.710140228271499</v>
      </c>
      <c r="E7" s="2">
        <v>46.018093109130902</v>
      </c>
    </row>
    <row r="8" spans="1:54" x14ac:dyDescent="0.25">
      <c r="A8">
        <v>2</v>
      </c>
      <c r="B8" t="s">
        <v>52</v>
      </c>
      <c r="E8" t="s">
        <v>52</v>
      </c>
    </row>
    <row r="9" spans="1:54" x14ac:dyDescent="0.25">
      <c r="B9" s="2">
        <v>7.1123785972595197</v>
      </c>
      <c r="E9" s="2">
        <v>4.6732439994812003</v>
      </c>
    </row>
    <row r="10" spans="1:54" x14ac:dyDescent="0.25">
      <c r="A10">
        <v>3</v>
      </c>
      <c r="B10" t="s">
        <v>905</v>
      </c>
      <c r="E10" t="s">
        <v>905</v>
      </c>
    </row>
    <row r="11" spans="1:54" x14ac:dyDescent="0.25">
      <c r="B11" s="2">
        <v>2.7483036518096902</v>
      </c>
      <c r="D11" s="2"/>
      <c r="E11" s="2">
        <v>3.4546635150909402</v>
      </c>
    </row>
    <row r="12" spans="1:54" x14ac:dyDescent="0.25">
      <c r="A12">
        <v>4</v>
      </c>
      <c r="B12" t="s">
        <v>1051</v>
      </c>
      <c r="E12" t="s">
        <v>281</v>
      </c>
    </row>
    <row r="13" spans="1:54" x14ac:dyDescent="0.25">
      <c r="B13" s="2">
        <v>1.7376850843429601</v>
      </c>
      <c r="D13" s="2"/>
      <c r="E13" s="2">
        <v>1.23512411117554</v>
      </c>
    </row>
    <row r="14" spans="1:54" x14ac:dyDescent="0.25">
      <c r="A14">
        <v>5</v>
      </c>
      <c r="B14" t="s">
        <v>1052</v>
      </c>
      <c r="E14" t="s">
        <v>1022</v>
      </c>
    </row>
    <row r="15" spans="1:54" x14ac:dyDescent="0.25">
      <c r="B15" s="2">
        <v>1.40674996376038</v>
      </c>
      <c r="D15" s="2"/>
      <c r="E15" s="15">
        <v>0.70411467552185103</v>
      </c>
    </row>
    <row r="16" spans="1:54" x14ac:dyDescent="0.25">
      <c r="A16">
        <v>6</v>
      </c>
      <c r="B16" s="8" t="s">
        <v>1053</v>
      </c>
      <c r="E16" t="s">
        <v>908</v>
      </c>
    </row>
    <row r="17" spans="1:5" x14ac:dyDescent="0.25">
      <c r="B17" s="2">
        <v>1.1798663139343299</v>
      </c>
      <c r="D17" s="2"/>
      <c r="E17" s="2">
        <v>0.60284411907196001</v>
      </c>
    </row>
    <row r="18" spans="1:5" x14ac:dyDescent="0.25">
      <c r="A18">
        <v>7</v>
      </c>
      <c r="B18" t="s">
        <v>921</v>
      </c>
      <c r="E18" t="s">
        <v>486</v>
      </c>
    </row>
    <row r="19" spans="1:5" x14ac:dyDescent="0.25">
      <c r="B19" s="2">
        <v>1.15899121761322</v>
      </c>
      <c r="E19" s="2">
        <v>0.59983515739440896</v>
      </c>
    </row>
    <row r="20" spans="1:5" x14ac:dyDescent="0.25">
      <c r="A20">
        <v>8</v>
      </c>
      <c r="B20" t="s">
        <v>1018</v>
      </c>
      <c r="E20" s="8" t="s">
        <v>1055</v>
      </c>
    </row>
    <row r="21" spans="1:5" x14ac:dyDescent="0.25">
      <c r="B21" s="2">
        <v>1.0000030994415301</v>
      </c>
      <c r="E21" s="2">
        <v>0.56334710121154796</v>
      </c>
    </row>
    <row r="22" spans="1:5" x14ac:dyDescent="0.25">
      <c r="A22">
        <v>9</v>
      </c>
      <c r="B22" s="8" t="s">
        <v>1054</v>
      </c>
      <c r="E22" s="8" t="s">
        <v>1056</v>
      </c>
    </row>
    <row r="23" spans="1:5" x14ac:dyDescent="0.25">
      <c r="B23" s="2">
        <v>0.74349015951156605</v>
      </c>
      <c r="E23" s="2">
        <v>0.54328727722168002</v>
      </c>
    </row>
    <row r="24" spans="1:5" x14ac:dyDescent="0.25">
      <c r="A24">
        <v>10</v>
      </c>
      <c r="B24" s="8" t="s">
        <v>1022</v>
      </c>
      <c r="E24" t="s">
        <v>1057</v>
      </c>
    </row>
    <row r="25" spans="1:5" x14ac:dyDescent="0.25">
      <c r="B25" s="2">
        <v>0.65542179346084595</v>
      </c>
      <c r="E25" s="2">
        <v>0.52627575397491499</v>
      </c>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11F44-0B9B-4FAD-A25A-08A209E852CF}">
  <dimension ref="A1:BB25"/>
  <sheetViews>
    <sheetView workbookViewId="0">
      <selection activeCell="B24" sqref="B24"/>
    </sheetView>
  </sheetViews>
  <sheetFormatPr defaultRowHeight="13.2" x14ac:dyDescent="0.25"/>
  <sheetData>
    <row r="1" spans="1:54" x14ac:dyDescent="0.25">
      <c r="A1">
        <v>14</v>
      </c>
      <c r="B1" s="9" t="s">
        <v>1351</v>
      </c>
      <c r="C1" t="s">
        <v>901</v>
      </c>
      <c r="D1" t="s">
        <v>1283</v>
      </c>
      <c r="E1" t="s">
        <v>1222</v>
      </c>
    </row>
    <row r="3" spans="1:54" x14ac:dyDescent="0.25">
      <c r="A3" s="9" t="s">
        <v>1351</v>
      </c>
      <c r="B3" t="s">
        <v>901</v>
      </c>
      <c r="C3" t="s">
        <v>1283</v>
      </c>
      <c r="D3" t="s">
        <v>1222</v>
      </c>
      <c r="E3" s="10" t="s">
        <v>1336</v>
      </c>
      <c r="F3">
        <f>VLOOKUP(A3,'近一月交易量（vlookup）'!A:B,2,0)</f>
        <v>801438209</v>
      </c>
      <c r="G3" s="12">
        <v>5681141496</v>
      </c>
      <c r="H3" s="12">
        <v>4.6018202973467917</v>
      </c>
      <c r="I3" s="12">
        <v>26.218143598718374</v>
      </c>
      <c r="J3" s="3">
        <v>41624</v>
      </c>
      <c r="K3" s="2">
        <v>7426211391.8929996</v>
      </c>
      <c r="L3" s="2">
        <v>4870855606.9700003</v>
      </c>
      <c r="M3" t="s">
        <v>902</v>
      </c>
      <c r="N3" t="s">
        <v>903</v>
      </c>
      <c r="O3" t="s">
        <v>904</v>
      </c>
      <c r="P3" s="2">
        <v>77.687767028808594</v>
      </c>
      <c r="Q3" t="s">
        <v>905</v>
      </c>
      <c r="R3" s="2">
        <v>2.97613549232483</v>
      </c>
      <c r="S3" t="s">
        <v>906</v>
      </c>
      <c r="T3" s="2">
        <v>1.0623301267623899</v>
      </c>
      <c r="U3" t="s">
        <v>907</v>
      </c>
      <c r="V3" s="2">
        <v>1.00677585601807</v>
      </c>
      <c r="W3" t="s">
        <v>281</v>
      </c>
      <c r="X3" s="2">
        <v>0.68565899133682295</v>
      </c>
      <c r="Y3" t="s">
        <v>116</v>
      </c>
      <c r="Z3" s="2">
        <v>0.57700437307357799</v>
      </c>
      <c r="AA3" t="s">
        <v>908</v>
      </c>
      <c r="AB3" s="2">
        <v>0.53711384534835804</v>
      </c>
      <c r="AC3" t="s">
        <v>909</v>
      </c>
      <c r="AD3" s="2">
        <v>0.44095373153686501</v>
      </c>
      <c r="AE3" t="s">
        <v>910</v>
      </c>
      <c r="AF3" s="2">
        <v>0.32858040928840598</v>
      </c>
      <c r="AG3" t="s">
        <v>911</v>
      </c>
      <c r="AH3" s="2">
        <v>0.32028254866599998</v>
      </c>
      <c r="AI3" t="s">
        <v>904</v>
      </c>
      <c r="AJ3" s="2">
        <v>80.216743469238295</v>
      </c>
      <c r="AK3" t="s">
        <v>905</v>
      </c>
      <c r="AL3" s="2">
        <v>3.60960721969604</v>
      </c>
      <c r="AM3" t="s">
        <v>906</v>
      </c>
      <c r="AN3" s="2">
        <v>1.3876976966857899</v>
      </c>
      <c r="AO3" t="s">
        <v>908</v>
      </c>
      <c r="AP3" s="2">
        <v>0.65143877267837502</v>
      </c>
      <c r="AQ3" t="s">
        <v>909</v>
      </c>
      <c r="AR3" s="2">
        <v>0.53481090068817105</v>
      </c>
      <c r="AS3" t="s">
        <v>912</v>
      </c>
      <c r="AT3" s="2">
        <v>0.35973203182220498</v>
      </c>
      <c r="AU3" t="s">
        <v>913</v>
      </c>
      <c r="AV3" s="2">
        <v>0.31275182962417603</v>
      </c>
      <c r="AW3" t="s">
        <v>914</v>
      </c>
      <c r="AX3" s="2">
        <v>0.30024129152298001</v>
      </c>
      <c r="AY3" t="s">
        <v>684</v>
      </c>
      <c r="AZ3" s="2">
        <v>0.25220510363578802</v>
      </c>
      <c r="BA3" t="s">
        <v>915</v>
      </c>
      <c r="BB3" s="2">
        <v>0.213509395718575</v>
      </c>
    </row>
    <row r="5" spans="1:54" x14ac:dyDescent="0.25">
      <c r="B5" s="5" t="s">
        <v>1359</v>
      </c>
      <c r="E5" s="5" t="s">
        <v>1360</v>
      </c>
    </row>
    <row r="6" spans="1:54" x14ac:dyDescent="0.25">
      <c r="A6">
        <v>1</v>
      </c>
      <c r="B6" t="s">
        <v>904</v>
      </c>
      <c r="E6" t="s">
        <v>904</v>
      </c>
    </row>
    <row r="7" spans="1:54" x14ac:dyDescent="0.25">
      <c r="B7" s="2">
        <v>77.687767028808594</v>
      </c>
      <c r="E7" s="2">
        <v>80.216743469238295</v>
      </c>
    </row>
    <row r="8" spans="1:54" x14ac:dyDescent="0.25">
      <c r="A8">
        <v>2</v>
      </c>
      <c r="B8" t="s">
        <v>905</v>
      </c>
      <c r="E8" t="s">
        <v>905</v>
      </c>
    </row>
    <row r="9" spans="1:54" x14ac:dyDescent="0.25">
      <c r="B9" s="2">
        <v>2.97613549232483</v>
      </c>
      <c r="E9" s="2">
        <v>3.60960721969604</v>
      </c>
    </row>
    <row r="10" spans="1:54" x14ac:dyDescent="0.25">
      <c r="A10">
        <v>3</v>
      </c>
      <c r="B10" s="8" t="s">
        <v>906</v>
      </c>
      <c r="E10" s="8" t="s">
        <v>906</v>
      </c>
    </row>
    <row r="11" spans="1:54" x14ac:dyDescent="0.25">
      <c r="B11" s="2">
        <v>1.0623301267623899</v>
      </c>
      <c r="D11" s="2"/>
      <c r="E11" s="2">
        <v>1.3876976966857899</v>
      </c>
    </row>
    <row r="12" spans="1:54" x14ac:dyDescent="0.25">
      <c r="A12">
        <v>4</v>
      </c>
      <c r="B12" s="8" t="s">
        <v>907</v>
      </c>
      <c r="E12" t="s">
        <v>908</v>
      </c>
    </row>
    <row r="13" spans="1:54" x14ac:dyDescent="0.25">
      <c r="B13" s="2">
        <v>1.00677585601807</v>
      </c>
      <c r="D13" s="2"/>
      <c r="E13" s="2">
        <v>0.65143877267837502</v>
      </c>
    </row>
    <row r="14" spans="1:54" x14ac:dyDescent="0.25">
      <c r="A14">
        <v>5</v>
      </c>
      <c r="B14" t="s">
        <v>281</v>
      </c>
      <c r="E14" t="s">
        <v>909</v>
      </c>
    </row>
    <row r="15" spans="1:54" x14ac:dyDescent="0.25">
      <c r="B15" s="2">
        <v>0.68565899133682295</v>
      </c>
      <c r="D15" s="2"/>
      <c r="E15" s="2">
        <v>0.53481090068817105</v>
      </c>
    </row>
    <row r="16" spans="1:54" x14ac:dyDescent="0.25">
      <c r="A16">
        <v>6</v>
      </c>
      <c r="B16" t="s">
        <v>116</v>
      </c>
      <c r="E16" s="8" t="s">
        <v>912</v>
      </c>
    </row>
    <row r="17" spans="1:5" x14ac:dyDescent="0.25">
      <c r="B17" s="2">
        <v>0.57700437307357799</v>
      </c>
      <c r="D17" s="2"/>
      <c r="E17" s="2">
        <v>0.35973203182220498</v>
      </c>
    </row>
    <row r="18" spans="1:5" x14ac:dyDescent="0.25">
      <c r="A18">
        <v>7</v>
      </c>
      <c r="B18" t="s">
        <v>908</v>
      </c>
      <c r="E18" s="8" t="s">
        <v>913</v>
      </c>
    </row>
    <row r="19" spans="1:5" x14ac:dyDescent="0.25">
      <c r="B19" s="2">
        <v>0.53711384534835804</v>
      </c>
      <c r="E19" s="2">
        <v>0.31275182962417603</v>
      </c>
    </row>
    <row r="20" spans="1:5" x14ac:dyDescent="0.25">
      <c r="A20">
        <v>8</v>
      </c>
      <c r="B20" t="s">
        <v>909</v>
      </c>
      <c r="E20" s="8" t="s">
        <v>914</v>
      </c>
    </row>
    <row r="21" spans="1:5" x14ac:dyDescent="0.25">
      <c r="B21" s="2">
        <v>0.44095373153686501</v>
      </c>
      <c r="E21" s="2">
        <v>0.30024129152298001</v>
      </c>
    </row>
    <row r="22" spans="1:5" x14ac:dyDescent="0.25">
      <c r="A22">
        <v>9</v>
      </c>
      <c r="B22" t="s">
        <v>910</v>
      </c>
      <c r="E22" t="s">
        <v>684</v>
      </c>
    </row>
    <row r="23" spans="1:5" x14ac:dyDescent="0.25">
      <c r="B23" s="2">
        <v>0.32858040928840598</v>
      </c>
      <c r="E23" s="2">
        <v>0.25220510363578802</v>
      </c>
    </row>
    <row r="24" spans="1:5" x14ac:dyDescent="0.25">
      <c r="A24">
        <v>10</v>
      </c>
      <c r="B24" s="8" t="s">
        <v>911</v>
      </c>
      <c r="E24" s="8" t="s">
        <v>915</v>
      </c>
    </row>
    <row r="25" spans="1:5" x14ac:dyDescent="0.25">
      <c r="B25" s="2">
        <v>0.32028254866599998</v>
      </c>
      <c r="E25" s="2">
        <v>0.213509395718575</v>
      </c>
    </row>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8D14B-FC81-4527-A85E-A4A115CA2153}">
  <dimension ref="A1:BB25"/>
  <sheetViews>
    <sheetView workbookViewId="0">
      <selection activeCell="B24" sqref="B24"/>
    </sheetView>
  </sheetViews>
  <sheetFormatPr defaultRowHeight="13.2" x14ac:dyDescent="0.25"/>
  <sheetData>
    <row r="1" spans="1:54" x14ac:dyDescent="0.25">
      <c r="A1">
        <v>15</v>
      </c>
      <c r="B1" s="8" t="s">
        <v>1034</v>
      </c>
      <c r="C1" t="s">
        <v>1035</v>
      </c>
      <c r="D1" t="s">
        <v>1333</v>
      </c>
      <c r="E1" t="s">
        <v>1271</v>
      </c>
    </row>
    <row r="3" spans="1:54" x14ac:dyDescent="0.25">
      <c r="A3" s="8" t="s">
        <v>1034</v>
      </c>
      <c r="B3" t="s">
        <v>1035</v>
      </c>
      <c r="C3" t="s">
        <v>1333</v>
      </c>
      <c r="D3" t="s">
        <v>1271</v>
      </c>
      <c r="E3" s="10" t="s">
        <v>1336</v>
      </c>
      <c r="F3">
        <f>VLOOKUP(A3,'近一月交易量（vlookup）'!A:B,2,0)</f>
        <v>6261584</v>
      </c>
      <c r="G3" s="12">
        <v>66369786</v>
      </c>
      <c r="H3" s="12">
        <v>3.549570433093133</v>
      </c>
      <c r="I3" s="12">
        <v>20.548201098394749</v>
      </c>
      <c r="J3" s="3">
        <v>44081</v>
      </c>
      <c r="K3" s="2">
        <v>103942766.2</v>
      </c>
      <c r="L3" s="2">
        <v>69466943.379999995</v>
      </c>
      <c r="M3" t="s">
        <v>1036</v>
      </c>
      <c r="N3" t="s">
        <v>1037</v>
      </c>
      <c r="O3" t="s">
        <v>1038</v>
      </c>
      <c r="P3" s="2">
        <v>85.733123779296903</v>
      </c>
      <c r="Q3" t="s">
        <v>52</v>
      </c>
      <c r="R3" s="2">
        <v>7.78041648864746</v>
      </c>
      <c r="S3" t="s">
        <v>1039</v>
      </c>
      <c r="T3" s="2">
        <v>0.64670979976654097</v>
      </c>
      <c r="U3" t="s">
        <v>1040</v>
      </c>
      <c r="V3" s="2">
        <v>0.43405598402023299</v>
      </c>
      <c r="W3" t="s">
        <v>1041</v>
      </c>
      <c r="X3" s="2">
        <v>0.43176794052124001</v>
      </c>
      <c r="Y3" t="s">
        <v>1042</v>
      </c>
      <c r="Z3" s="2">
        <v>0.31982859969139099</v>
      </c>
      <c r="AA3" t="s">
        <v>1043</v>
      </c>
      <c r="AB3" s="2">
        <v>0.219383344054222</v>
      </c>
      <c r="AC3" t="s">
        <v>1044</v>
      </c>
      <c r="AD3" s="2">
        <v>0.20149619877338401</v>
      </c>
      <c r="AE3" t="s">
        <v>1045</v>
      </c>
      <c r="AF3" s="2">
        <v>0.17591044306755099</v>
      </c>
      <c r="AG3" t="s">
        <v>866</v>
      </c>
      <c r="AH3" s="2">
        <v>0.17111226916313199</v>
      </c>
      <c r="AI3" t="s">
        <v>1038</v>
      </c>
      <c r="AJ3" s="2">
        <v>78.507377624511705</v>
      </c>
      <c r="AK3" t="s">
        <v>52</v>
      </c>
      <c r="AL3" s="2">
        <v>8.0168142318725604</v>
      </c>
      <c r="AM3" t="s">
        <v>881</v>
      </c>
      <c r="AN3" s="2">
        <v>3.15102338790894</v>
      </c>
      <c r="AO3" t="s">
        <v>74</v>
      </c>
      <c r="AP3" s="2">
        <v>2.0327386856079102</v>
      </c>
      <c r="AQ3" t="s">
        <v>1041</v>
      </c>
      <c r="AR3" s="2">
        <v>0.569813013076782</v>
      </c>
      <c r="AS3" t="s">
        <v>1046</v>
      </c>
      <c r="AT3" s="2">
        <v>0.44405627250671398</v>
      </c>
      <c r="AU3" t="s">
        <v>1042</v>
      </c>
      <c r="AV3" s="2">
        <v>0.422084361314774</v>
      </c>
      <c r="AW3" t="s">
        <v>1044</v>
      </c>
      <c r="AX3" s="2">
        <v>0.26591867208480802</v>
      </c>
      <c r="AY3" t="s">
        <v>1045</v>
      </c>
      <c r="AZ3" s="2">
        <v>0.23215262591838801</v>
      </c>
      <c r="BA3" t="s">
        <v>866</v>
      </c>
      <c r="BB3" s="2">
        <v>0.225820377469063</v>
      </c>
    </row>
    <row r="5" spans="1:54" x14ac:dyDescent="0.25">
      <c r="B5" s="5" t="s">
        <v>1359</v>
      </c>
      <c r="E5" s="5" t="s">
        <v>1360</v>
      </c>
    </row>
    <row r="6" spans="1:54" x14ac:dyDescent="0.25">
      <c r="A6">
        <v>1</v>
      </c>
      <c r="B6" t="s">
        <v>1038</v>
      </c>
      <c r="E6" t="s">
        <v>1038</v>
      </c>
    </row>
    <row r="7" spans="1:54" x14ac:dyDescent="0.25">
      <c r="B7" s="2">
        <v>85.733123779296903</v>
      </c>
      <c r="E7" s="2">
        <v>78.507377624511705</v>
      </c>
    </row>
    <row r="8" spans="1:54" x14ac:dyDescent="0.25">
      <c r="A8">
        <v>2</v>
      </c>
      <c r="B8" t="s">
        <v>52</v>
      </c>
      <c r="E8" t="s">
        <v>52</v>
      </c>
    </row>
    <row r="9" spans="1:54" x14ac:dyDescent="0.25">
      <c r="B9" s="2">
        <v>7.78041648864746</v>
      </c>
      <c r="E9" s="2">
        <v>8.0168142318725604</v>
      </c>
    </row>
    <row r="10" spans="1:54" x14ac:dyDescent="0.25">
      <c r="A10">
        <v>3</v>
      </c>
      <c r="B10" s="8" t="s">
        <v>1039</v>
      </c>
      <c r="E10" s="8" t="s">
        <v>881</v>
      </c>
    </row>
    <row r="11" spans="1:54" x14ac:dyDescent="0.25">
      <c r="B11" s="2">
        <v>0.64670979976654097</v>
      </c>
      <c r="D11" s="2"/>
      <c r="E11" s="2">
        <v>3.15102338790894</v>
      </c>
    </row>
    <row r="12" spans="1:54" x14ac:dyDescent="0.25">
      <c r="A12">
        <v>4</v>
      </c>
      <c r="B12" s="8" t="s">
        <v>1040</v>
      </c>
      <c r="E12" t="s">
        <v>74</v>
      </c>
    </row>
    <row r="13" spans="1:54" x14ac:dyDescent="0.25">
      <c r="B13" s="2">
        <v>0.43405598402023299</v>
      </c>
      <c r="D13" s="2"/>
      <c r="E13" s="2">
        <v>2.0327386856079102</v>
      </c>
    </row>
    <row r="14" spans="1:54" x14ac:dyDescent="0.25">
      <c r="A14">
        <v>5</v>
      </c>
      <c r="B14" s="8" t="s">
        <v>1041</v>
      </c>
      <c r="E14" s="8" t="s">
        <v>1041</v>
      </c>
    </row>
    <row r="15" spans="1:54" x14ac:dyDescent="0.25">
      <c r="B15" s="2">
        <v>0.43176794052124001</v>
      </c>
      <c r="D15" s="2"/>
      <c r="E15" s="2">
        <v>0.569813013076782</v>
      </c>
    </row>
    <row r="16" spans="1:54" x14ac:dyDescent="0.25">
      <c r="A16">
        <v>6</v>
      </c>
      <c r="B16" s="8" t="s">
        <v>1042</v>
      </c>
      <c r="E16" s="8" t="s">
        <v>1046</v>
      </c>
    </row>
    <row r="17" spans="1:5" x14ac:dyDescent="0.25">
      <c r="B17" s="2">
        <v>0.31982859969139099</v>
      </c>
      <c r="D17" s="2"/>
      <c r="E17" s="2">
        <v>0.44405627250671398</v>
      </c>
    </row>
    <row r="18" spans="1:5" x14ac:dyDescent="0.25">
      <c r="A18">
        <v>7</v>
      </c>
      <c r="B18" s="8" t="s">
        <v>1043</v>
      </c>
      <c r="E18" s="8" t="s">
        <v>1042</v>
      </c>
    </row>
    <row r="19" spans="1:5" x14ac:dyDescent="0.25">
      <c r="B19" s="2">
        <v>0.219383344054222</v>
      </c>
      <c r="E19" s="2">
        <v>0.422084361314774</v>
      </c>
    </row>
    <row r="20" spans="1:5" x14ac:dyDescent="0.25">
      <c r="A20">
        <v>8</v>
      </c>
      <c r="B20" s="8" t="s">
        <v>1044</v>
      </c>
      <c r="E20" s="8" t="s">
        <v>1044</v>
      </c>
    </row>
    <row r="21" spans="1:5" x14ac:dyDescent="0.25">
      <c r="B21" s="2">
        <v>0.20149619877338401</v>
      </c>
      <c r="E21" s="2">
        <v>0.26591867208480802</v>
      </c>
    </row>
    <row r="22" spans="1:5" x14ac:dyDescent="0.25">
      <c r="A22">
        <v>9</v>
      </c>
      <c r="B22" s="8" t="s">
        <v>1045</v>
      </c>
      <c r="E22" s="8" t="s">
        <v>1045</v>
      </c>
    </row>
    <row r="23" spans="1:5" x14ac:dyDescent="0.25">
      <c r="B23" s="2">
        <v>0.17591044306755099</v>
      </c>
      <c r="E23" s="2">
        <v>0.23215262591838801</v>
      </c>
    </row>
    <row r="24" spans="1:5" x14ac:dyDescent="0.25">
      <c r="A24">
        <v>10</v>
      </c>
      <c r="B24" s="8" t="s">
        <v>866</v>
      </c>
      <c r="E24" s="8" t="s">
        <v>866</v>
      </c>
    </row>
    <row r="25" spans="1:5" x14ac:dyDescent="0.25">
      <c r="B25" s="2">
        <v>0.17111226916313199</v>
      </c>
      <c r="E25" s="2">
        <v>0.225820377469063</v>
      </c>
    </row>
  </sheetData>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E98B0-BB2F-4C6B-B6FB-752172F0084C}">
  <dimension ref="A1:BB25"/>
  <sheetViews>
    <sheetView workbookViewId="0">
      <selection activeCell="E24" sqref="E24"/>
    </sheetView>
  </sheetViews>
  <sheetFormatPr defaultRowHeight="13.2" x14ac:dyDescent="0.25"/>
  <sheetData>
    <row r="1" spans="1:54" x14ac:dyDescent="0.25">
      <c r="A1">
        <v>16</v>
      </c>
      <c r="B1" s="9" t="s">
        <v>1208</v>
      </c>
      <c r="C1" t="s">
        <v>859</v>
      </c>
      <c r="D1" t="s">
        <v>1334</v>
      </c>
      <c r="E1" t="s">
        <v>1272</v>
      </c>
    </row>
    <row r="3" spans="1:54" x14ac:dyDescent="0.25">
      <c r="A3" s="9" t="s">
        <v>1208</v>
      </c>
      <c r="B3" t="s">
        <v>859</v>
      </c>
      <c r="C3" t="s">
        <v>1334</v>
      </c>
      <c r="D3" t="s">
        <v>1272</v>
      </c>
      <c r="E3" s="10" t="s">
        <v>1336</v>
      </c>
      <c r="F3">
        <f>VLOOKUP(A3,'近一月交易量（vlookup）'!A:B,2,0)</f>
        <v>4025188</v>
      </c>
      <c r="G3" s="12">
        <v>56321613</v>
      </c>
      <c r="H3" s="12">
        <v>2.5714493150586919</v>
      </c>
      <c r="I3" s="12">
        <v>15.141459845681268</v>
      </c>
      <c r="J3" s="3">
        <v>43980</v>
      </c>
      <c r="K3" s="2">
        <v>121956813.23909999</v>
      </c>
      <c r="L3" s="2">
        <v>89121455.239999995</v>
      </c>
      <c r="M3" t="s">
        <v>860</v>
      </c>
      <c r="N3" t="s">
        <v>861</v>
      </c>
      <c r="O3" t="s">
        <v>862</v>
      </c>
      <c r="P3" s="2">
        <v>79.250480651855497</v>
      </c>
      <c r="Q3" t="s">
        <v>48</v>
      </c>
      <c r="R3" s="2">
        <v>4.2925968170165998</v>
      </c>
      <c r="S3" t="s">
        <v>200</v>
      </c>
      <c r="T3" s="2">
        <v>3.8172347545623802</v>
      </c>
      <c r="U3" t="s">
        <v>863</v>
      </c>
      <c r="V3" s="2">
        <v>1.14088535308838</v>
      </c>
      <c r="W3" t="s">
        <v>864</v>
      </c>
      <c r="X3" s="2">
        <v>0.79246246814727805</v>
      </c>
      <c r="Y3" t="s">
        <v>865</v>
      </c>
      <c r="Z3" s="2">
        <v>0.43720057606697099</v>
      </c>
      <c r="AA3" t="s">
        <v>866</v>
      </c>
      <c r="AB3" s="2">
        <v>0.38308140635490401</v>
      </c>
      <c r="AC3" t="s">
        <v>867</v>
      </c>
      <c r="AD3" s="2">
        <v>0.31228613853454601</v>
      </c>
      <c r="AE3" t="s">
        <v>868</v>
      </c>
      <c r="AF3" s="2">
        <v>0.30824202299117998</v>
      </c>
      <c r="AG3" t="s">
        <v>869</v>
      </c>
      <c r="AH3" s="2">
        <v>0.26786863803863498</v>
      </c>
      <c r="AI3" t="s">
        <v>862</v>
      </c>
      <c r="AJ3" s="2">
        <v>75.267471313476605</v>
      </c>
      <c r="AK3" t="s">
        <v>200</v>
      </c>
      <c r="AL3" s="2">
        <v>5.0884857177734402</v>
      </c>
      <c r="AM3" t="s">
        <v>48</v>
      </c>
      <c r="AN3" s="2">
        <v>3.2721509933471702</v>
      </c>
      <c r="AO3" t="s">
        <v>863</v>
      </c>
      <c r="AP3" s="2">
        <v>1.5208334922790501</v>
      </c>
      <c r="AQ3" t="s">
        <v>870</v>
      </c>
      <c r="AR3" s="2">
        <v>0.636918425559998</v>
      </c>
      <c r="AS3" t="s">
        <v>864</v>
      </c>
      <c r="AT3" s="2">
        <v>0.63245719671249401</v>
      </c>
      <c r="AU3" t="s">
        <v>865</v>
      </c>
      <c r="AV3" s="2">
        <v>0.58280116319656405</v>
      </c>
      <c r="AW3" t="s">
        <v>871</v>
      </c>
      <c r="AX3" s="2">
        <v>0.56545591354370095</v>
      </c>
      <c r="AY3" t="s">
        <v>866</v>
      </c>
      <c r="AZ3" s="2">
        <v>0.51065868139267001</v>
      </c>
      <c r="BA3" t="s">
        <v>872</v>
      </c>
      <c r="BB3" s="2">
        <v>0.48428001999855003</v>
      </c>
    </row>
    <row r="5" spans="1:54" x14ac:dyDescent="0.25">
      <c r="B5" s="5" t="s">
        <v>1359</v>
      </c>
      <c r="E5" s="5" t="s">
        <v>1360</v>
      </c>
    </row>
    <row r="6" spans="1:54" x14ac:dyDescent="0.25">
      <c r="A6">
        <v>1</v>
      </c>
      <c r="B6" t="s">
        <v>862</v>
      </c>
      <c r="E6" t="s">
        <v>862</v>
      </c>
    </row>
    <row r="7" spans="1:54" x14ac:dyDescent="0.25">
      <c r="B7" s="2">
        <v>79.250480651855497</v>
      </c>
      <c r="E7" s="2">
        <v>75.267471313476605</v>
      </c>
    </row>
    <row r="8" spans="1:54" x14ac:dyDescent="0.25">
      <c r="A8">
        <v>2</v>
      </c>
      <c r="B8" t="s">
        <v>48</v>
      </c>
      <c r="E8" s="8" t="s">
        <v>200</v>
      </c>
    </row>
    <row r="9" spans="1:54" x14ac:dyDescent="0.25">
      <c r="B9" s="2">
        <v>4.2925968170165998</v>
      </c>
      <c r="E9" s="2">
        <v>5.0884857177734402</v>
      </c>
    </row>
    <row r="10" spans="1:54" x14ac:dyDescent="0.25">
      <c r="A10">
        <v>3</v>
      </c>
      <c r="B10" s="8" t="s">
        <v>200</v>
      </c>
      <c r="E10" t="s">
        <v>48</v>
      </c>
    </row>
    <row r="11" spans="1:54" x14ac:dyDescent="0.25">
      <c r="B11" s="2">
        <v>3.8172347545623802</v>
      </c>
      <c r="D11" s="2"/>
      <c r="E11" s="2">
        <v>3.2721509933471702</v>
      </c>
    </row>
    <row r="12" spans="1:54" x14ac:dyDescent="0.25">
      <c r="A12">
        <v>4</v>
      </c>
      <c r="B12" s="8" t="s">
        <v>863</v>
      </c>
      <c r="E12" s="8" t="s">
        <v>863</v>
      </c>
    </row>
    <row r="13" spans="1:54" x14ac:dyDescent="0.25">
      <c r="B13" s="2">
        <v>1.14088535308838</v>
      </c>
      <c r="D13" s="2"/>
      <c r="E13" s="2">
        <v>1.5208334922790501</v>
      </c>
    </row>
    <row r="14" spans="1:54" x14ac:dyDescent="0.25">
      <c r="A14">
        <v>5</v>
      </c>
      <c r="B14" s="8" t="s">
        <v>864</v>
      </c>
      <c r="E14" t="s">
        <v>870</v>
      </c>
    </row>
    <row r="15" spans="1:54" x14ac:dyDescent="0.25">
      <c r="B15" s="2">
        <v>0.79246246814727805</v>
      </c>
      <c r="D15" s="2"/>
      <c r="E15" s="2">
        <v>0.636918425559998</v>
      </c>
    </row>
    <row r="16" spans="1:54" x14ac:dyDescent="0.25">
      <c r="A16">
        <v>6</v>
      </c>
      <c r="B16" t="s">
        <v>865</v>
      </c>
      <c r="E16" s="8" t="s">
        <v>864</v>
      </c>
    </row>
    <row r="17" spans="1:5" x14ac:dyDescent="0.25">
      <c r="B17" s="2">
        <v>0.43720057606697099</v>
      </c>
      <c r="D17" s="2"/>
      <c r="E17" s="2">
        <v>0.63245719671249401</v>
      </c>
    </row>
    <row r="18" spans="1:5" x14ac:dyDescent="0.25">
      <c r="A18">
        <v>7</v>
      </c>
      <c r="B18" s="8" t="s">
        <v>866</v>
      </c>
      <c r="E18" t="s">
        <v>865</v>
      </c>
    </row>
    <row r="19" spans="1:5" x14ac:dyDescent="0.25">
      <c r="B19" s="2">
        <v>0.38308140635490401</v>
      </c>
      <c r="E19" s="2">
        <v>0.58280116319656405</v>
      </c>
    </row>
    <row r="20" spans="1:5" x14ac:dyDescent="0.25">
      <c r="A20">
        <v>8</v>
      </c>
      <c r="B20" s="8" t="s">
        <v>867</v>
      </c>
      <c r="E20" s="8" t="s">
        <v>871</v>
      </c>
    </row>
    <row r="21" spans="1:5" x14ac:dyDescent="0.25">
      <c r="B21" s="2">
        <v>0.31228613853454601</v>
      </c>
      <c r="E21" s="2">
        <v>0.56545591354370095</v>
      </c>
    </row>
    <row r="22" spans="1:5" x14ac:dyDescent="0.25">
      <c r="A22">
        <v>9</v>
      </c>
      <c r="B22" s="8" t="s">
        <v>868</v>
      </c>
      <c r="E22" s="8" t="s">
        <v>866</v>
      </c>
    </row>
    <row r="23" spans="1:5" x14ac:dyDescent="0.25">
      <c r="B23" s="2">
        <v>0.30824202299117998</v>
      </c>
      <c r="E23" s="2">
        <v>0.51065868139267001</v>
      </c>
    </row>
    <row r="24" spans="1:5" x14ac:dyDescent="0.25">
      <c r="A24">
        <v>10</v>
      </c>
      <c r="B24" s="8" t="s">
        <v>869</v>
      </c>
      <c r="E24" s="8" t="s">
        <v>872</v>
      </c>
    </row>
    <row r="25" spans="1:5" x14ac:dyDescent="0.25">
      <c r="B25" s="2">
        <v>0.26786863803863498</v>
      </c>
      <c r="E25" s="2">
        <v>0.48428001999855003</v>
      </c>
    </row>
  </sheetData>
  <phoneticPr fontId="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095F4-888B-4AA0-9D34-FAC107AF661F}">
  <dimension ref="A1:BB25"/>
  <sheetViews>
    <sheetView topLeftCell="A3" workbookViewId="0">
      <selection activeCell="E6" sqref="E6:E25"/>
    </sheetView>
  </sheetViews>
  <sheetFormatPr defaultRowHeight="13.2" x14ac:dyDescent="0.25"/>
  <sheetData>
    <row r="1" spans="1:54" x14ac:dyDescent="0.25">
      <c r="A1">
        <v>17</v>
      </c>
      <c r="B1" s="8" t="s">
        <v>916</v>
      </c>
      <c r="C1" t="s">
        <v>917</v>
      </c>
      <c r="D1" t="s">
        <v>1285</v>
      </c>
      <c r="E1" t="s">
        <v>1224</v>
      </c>
    </row>
    <row r="3" spans="1:54" x14ac:dyDescent="0.25">
      <c r="A3" s="8" t="s">
        <v>916</v>
      </c>
      <c r="B3" t="s">
        <v>917</v>
      </c>
      <c r="C3" t="s">
        <v>1285</v>
      </c>
      <c r="D3" t="s">
        <v>1224</v>
      </c>
      <c r="E3" s="10" t="s">
        <v>1336</v>
      </c>
      <c r="F3">
        <f>VLOOKUP(A3,'近一月交易量（vlookup）'!A:B,2,0)</f>
        <v>759907560</v>
      </c>
      <c r="G3" s="12">
        <v>3859929268</v>
      </c>
      <c r="H3" s="12">
        <v>2.2718491834086207</v>
      </c>
      <c r="I3" s="12">
        <v>15.22059935864376</v>
      </c>
      <c r="J3" s="3">
        <v>41883</v>
      </c>
      <c r="K3" s="2">
        <v>10212352811.018999</v>
      </c>
      <c r="L3" s="2">
        <v>7279924029.29</v>
      </c>
      <c r="M3" t="s">
        <v>918</v>
      </c>
      <c r="N3" t="s">
        <v>919</v>
      </c>
      <c r="O3" t="s">
        <v>920</v>
      </c>
      <c r="P3" s="2">
        <v>87.051399230957003</v>
      </c>
      <c r="Q3" t="s">
        <v>905</v>
      </c>
      <c r="R3" s="2">
        <v>2.96798944473267</v>
      </c>
      <c r="S3" t="s">
        <v>909</v>
      </c>
      <c r="T3" s="2">
        <v>0.59163981676101696</v>
      </c>
      <c r="U3" t="s">
        <v>921</v>
      </c>
      <c r="V3" s="2">
        <v>0.57689726352691695</v>
      </c>
      <c r="W3" t="s">
        <v>908</v>
      </c>
      <c r="X3" s="2">
        <v>0.55448967218399003</v>
      </c>
      <c r="Y3" t="s">
        <v>922</v>
      </c>
      <c r="Z3" s="2">
        <v>0.487446218729019</v>
      </c>
      <c r="AA3" t="s">
        <v>923</v>
      </c>
      <c r="AB3" s="2">
        <v>0.40683114528656</v>
      </c>
      <c r="AC3" t="s">
        <v>924</v>
      </c>
      <c r="AD3" s="2">
        <v>0.35780262947082497</v>
      </c>
      <c r="AE3" t="s">
        <v>925</v>
      </c>
      <c r="AF3" s="2">
        <v>0.33381032943725603</v>
      </c>
      <c r="AG3" t="s">
        <v>50</v>
      </c>
      <c r="AH3" s="2">
        <v>0.29802179336547902</v>
      </c>
      <c r="AI3" t="s">
        <v>920</v>
      </c>
      <c r="AJ3" s="2">
        <v>88.447174072265597</v>
      </c>
      <c r="AK3" t="s">
        <v>905</v>
      </c>
      <c r="AL3" s="2">
        <v>3.3535254001617401</v>
      </c>
      <c r="AM3" t="s">
        <v>922</v>
      </c>
      <c r="AN3" s="2">
        <v>0.982319235801697</v>
      </c>
      <c r="AO3" t="s">
        <v>909</v>
      </c>
      <c r="AP3" s="2">
        <v>0.66849261522293102</v>
      </c>
      <c r="AQ3" t="s">
        <v>908</v>
      </c>
      <c r="AR3" s="2">
        <v>0.62651675939559903</v>
      </c>
      <c r="AS3" t="s">
        <v>923</v>
      </c>
      <c r="AT3" s="2">
        <v>0.45967769622802701</v>
      </c>
      <c r="AU3" t="s">
        <v>926</v>
      </c>
      <c r="AV3" s="2">
        <v>0.30039805173873901</v>
      </c>
      <c r="AW3" t="s">
        <v>50</v>
      </c>
      <c r="AX3" s="2">
        <v>0.27015513181686401</v>
      </c>
      <c r="AY3" t="s">
        <v>244</v>
      </c>
      <c r="AZ3" s="2">
        <v>0.158013761043549</v>
      </c>
      <c r="BA3" t="s">
        <v>116</v>
      </c>
      <c r="BB3" s="2">
        <v>0.15494978427886999</v>
      </c>
    </row>
    <row r="5" spans="1:54" x14ac:dyDescent="0.25">
      <c r="B5" s="5" t="s">
        <v>1359</v>
      </c>
      <c r="E5" s="5" t="s">
        <v>1360</v>
      </c>
    </row>
    <row r="6" spans="1:54" x14ac:dyDescent="0.25">
      <c r="A6">
        <v>1</v>
      </c>
      <c r="B6" t="s">
        <v>920</v>
      </c>
      <c r="E6" t="s">
        <v>920</v>
      </c>
    </row>
    <row r="7" spans="1:54" x14ac:dyDescent="0.25">
      <c r="B7" s="2">
        <v>87.051399230957003</v>
      </c>
      <c r="E7" s="2">
        <v>88.447174072265597</v>
      </c>
    </row>
    <row r="8" spans="1:54" x14ac:dyDescent="0.25">
      <c r="A8">
        <v>2</v>
      </c>
      <c r="B8" t="s">
        <v>905</v>
      </c>
      <c r="E8" t="s">
        <v>905</v>
      </c>
    </row>
    <row r="9" spans="1:54" x14ac:dyDescent="0.25">
      <c r="B9" s="2">
        <v>2.96798944473267</v>
      </c>
      <c r="E9" s="2">
        <v>3.3535254001617401</v>
      </c>
    </row>
    <row r="10" spans="1:54" x14ac:dyDescent="0.25">
      <c r="A10">
        <v>3</v>
      </c>
      <c r="B10" t="s">
        <v>909</v>
      </c>
      <c r="E10" t="s">
        <v>922</v>
      </c>
    </row>
    <row r="11" spans="1:54" x14ac:dyDescent="0.25">
      <c r="B11" s="2">
        <v>0.59163981676101696</v>
      </c>
      <c r="D11" s="2"/>
      <c r="E11" s="2">
        <v>0.982319235801697</v>
      </c>
    </row>
    <row r="12" spans="1:54" x14ac:dyDescent="0.25">
      <c r="A12">
        <v>4</v>
      </c>
      <c r="B12" t="s">
        <v>921</v>
      </c>
      <c r="E12" t="s">
        <v>909</v>
      </c>
    </row>
    <row r="13" spans="1:54" x14ac:dyDescent="0.25">
      <c r="B13" s="2">
        <v>0.57689726352691695</v>
      </c>
      <c r="D13" s="2"/>
      <c r="E13" s="2">
        <v>0.66849261522293102</v>
      </c>
    </row>
    <row r="14" spans="1:54" x14ac:dyDescent="0.25">
      <c r="A14">
        <v>5</v>
      </c>
      <c r="B14" t="s">
        <v>908</v>
      </c>
      <c r="E14" t="s">
        <v>908</v>
      </c>
    </row>
    <row r="15" spans="1:54" x14ac:dyDescent="0.25">
      <c r="B15" s="2">
        <v>0.55448967218399003</v>
      </c>
      <c r="D15" s="2"/>
      <c r="E15" s="2">
        <v>0.62651675939559903</v>
      </c>
    </row>
    <row r="16" spans="1:54" x14ac:dyDescent="0.25">
      <c r="A16">
        <v>6</v>
      </c>
      <c r="B16" t="s">
        <v>922</v>
      </c>
      <c r="E16" t="s">
        <v>923</v>
      </c>
    </row>
    <row r="17" spans="1:5" x14ac:dyDescent="0.25">
      <c r="B17" s="2">
        <v>0.487446218729019</v>
      </c>
      <c r="D17" s="2"/>
      <c r="E17" s="2">
        <v>0.45967769622802701</v>
      </c>
    </row>
    <row r="18" spans="1:5" x14ac:dyDescent="0.25">
      <c r="A18">
        <v>7</v>
      </c>
      <c r="B18" t="s">
        <v>923</v>
      </c>
      <c r="E18" t="s">
        <v>926</v>
      </c>
    </row>
    <row r="19" spans="1:5" x14ac:dyDescent="0.25">
      <c r="B19" s="2">
        <v>0.40683114528656</v>
      </c>
      <c r="E19" s="2">
        <v>0.30039805173873901</v>
      </c>
    </row>
    <row r="20" spans="1:5" x14ac:dyDescent="0.25">
      <c r="A20">
        <v>8</v>
      </c>
      <c r="B20" t="s">
        <v>924</v>
      </c>
      <c r="E20" t="s">
        <v>50</v>
      </c>
    </row>
    <row r="21" spans="1:5" x14ac:dyDescent="0.25">
      <c r="B21" s="2">
        <v>0.35780262947082497</v>
      </c>
      <c r="E21" s="2">
        <v>0.27015513181686401</v>
      </c>
    </row>
    <row r="22" spans="1:5" x14ac:dyDescent="0.25">
      <c r="A22">
        <v>9</v>
      </c>
      <c r="B22" t="s">
        <v>925</v>
      </c>
      <c r="E22" t="s">
        <v>244</v>
      </c>
    </row>
    <row r="23" spans="1:5" x14ac:dyDescent="0.25">
      <c r="B23" s="2">
        <v>0.33381032943725603</v>
      </c>
      <c r="E23" s="2">
        <v>0.158013761043549</v>
      </c>
    </row>
    <row r="24" spans="1:5" x14ac:dyDescent="0.25">
      <c r="A24">
        <v>10</v>
      </c>
      <c r="B24" t="s">
        <v>50</v>
      </c>
      <c r="E24" t="s">
        <v>116</v>
      </c>
    </row>
    <row r="25" spans="1:5" x14ac:dyDescent="0.25">
      <c r="B25" s="2">
        <v>0.29802179336547902</v>
      </c>
      <c r="E25" s="2">
        <v>0.15494978427886999</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3592D-CCE9-4362-B0E5-75537611AD20}">
  <sheetPr codeName="Sheet2"/>
  <dimension ref="A1:B486"/>
  <sheetViews>
    <sheetView topLeftCell="A322" workbookViewId="0">
      <selection activeCell="K346" sqref="K346"/>
    </sheetView>
  </sheetViews>
  <sheetFormatPr defaultColWidth="9.109375" defaultRowHeight="13.2" x14ac:dyDescent="0.25"/>
  <cols>
    <col min="2" max="2" width="26.33203125" customWidth="1"/>
  </cols>
  <sheetData>
    <row r="1" spans="1:2" ht="39.6" x14ac:dyDescent="0.25">
      <c r="A1" t="s">
        <v>0</v>
      </c>
      <c r="B1" s="1" t="s">
        <v>1206</v>
      </c>
    </row>
    <row r="2" spans="1:2" x14ac:dyDescent="0.25">
      <c r="A2" t="s">
        <v>47</v>
      </c>
      <c r="B2" s="2">
        <v>176664443</v>
      </c>
    </row>
    <row r="3" spans="1:2" x14ac:dyDescent="0.25">
      <c r="A3" t="s">
        <v>53</v>
      </c>
      <c r="B3" s="2">
        <v>168229079</v>
      </c>
    </row>
    <row r="4" spans="1:2" x14ac:dyDescent="0.25">
      <c r="A4" t="s">
        <v>58</v>
      </c>
      <c r="B4" s="2">
        <v>44745841</v>
      </c>
    </row>
    <row r="5" spans="1:2" x14ac:dyDescent="0.25">
      <c r="A5" t="s">
        <v>60</v>
      </c>
      <c r="B5" s="2">
        <v>469575906</v>
      </c>
    </row>
    <row r="6" spans="1:2" x14ac:dyDescent="0.25">
      <c r="A6" t="s">
        <v>62</v>
      </c>
      <c r="B6" s="2">
        <v>2004439394</v>
      </c>
    </row>
    <row r="7" spans="1:2" x14ac:dyDescent="0.25">
      <c r="A7" t="s">
        <v>65</v>
      </c>
      <c r="B7" s="2">
        <v>78490040</v>
      </c>
    </row>
    <row r="8" spans="1:2" x14ac:dyDescent="0.25">
      <c r="A8" t="s">
        <v>66</v>
      </c>
      <c r="B8" s="2">
        <v>123095546</v>
      </c>
    </row>
    <row r="9" spans="1:2" x14ac:dyDescent="0.25">
      <c r="A9" t="s">
        <v>67</v>
      </c>
      <c r="B9" s="2">
        <v>128302642</v>
      </c>
    </row>
    <row r="10" spans="1:2" x14ac:dyDescent="0.25">
      <c r="A10" t="s">
        <v>68</v>
      </c>
      <c r="B10" s="2">
        <v>146215987</v>
      </c>
    </row>
    <row r="11" spans="1:2" x14ac:dyDescent="0.25">
      <c r="A11" t="s">
        <v>70</v>
      </c>
      <c r="B11" s="2">
        <v>166541488</v>
      </c>
    </row>
    <row r="12" spans="1:2" x14ac:dyDescent="0.25">
      <c r="A12" t="s">
        <v>75</v>
      </c>
      <c r="B12" s="2">
        <v>109946005</v>
      </c>
    </row>
    <row r="13" spans="1:2" x14ac:dyDescent="0.25">
      <c r="A13" t="s">
        <v>76</v>
      </c>
      <c r="B13" s="2">
        <v>58726287</v>
      </c>
    </row>
    <row r="14" spans="1:2" x14ac:dyDescent="0.25">
      <c r="A14" t="s">
        <v>77</v>
      </c>
      <c r="B14" s="2">
        <v>337309572</v>
      </c>
    </row>
    <row r="15" spans="1:2" x14ac:dyDescent="0.25">
      <c r="A15" t="s">
        <v>78</v>
      </c>
      <c r="B15" s="2">
        <v>106604625</v>
      </c>
    </row>
    <row r="16" spans="1:2" x14ac:dyDescent="0.25">
      <c r="A16" t="s">
        <v>79</v>
      </c>
      <c r="B16" s="2">
        <v>255886189</v>
      </c>
    </row>
    <row r="17" spans="1:2" x14ac:dyDescent="0.25">
      <c r="A17" t="s">
        <v>80</v>
      </c>
      <c r="B17" s="2">
        <v>189143659</v>
      </c>
    </row>
    <row r="18" spans="1:2" x14ac:dyDescent="0.25">
      <c r="A18" t="s">
        <v>82</v>
      </c>
      <c r="B18" s="2">
        <v>107466462</v>
      </c>
    </row>
    <row r="19" spans="1:2" x14ac:dyDescent="0.25">
      <c r="A19" t="s">
        <v>83</v>
      </c>
      <c r="B19" s="2">
        <v>131412261</v>
      </c>
    </row>
    <row r="20" spans="1:2" x14ac:dyDescent="0.25">
      <c r="A20" t="s">
        <v>84</v>
      </c>
      <c r="B20" s="2">
        <v>582236209</v>
      </c>
    </row>
    <row r="21" spans="1:2" x14ac:dyDescent="0.25">
      <c r="A21" t="s">
        <v>96</v>
      </c>
      <c r="B21" s="2">
        <v>574186812</v>
      </c>
    </row>
    <row r="22" spans="1:2" x14ac:dyDescent="0.25">
      <c r="A22" t="s">
        <v>99</v>
      </c>
      <c r="B22" s="2">
        <v>196081801</v>
      </c>
    </row>
    <row r="23" spans="1:2" x14ac:dyDescent="0.25">
      <c r="A23" t="s">
        <v>100</v>
      </c>
      <c r="B23" s="2">
        <v>145179044</v>
      </c>
    </row>
    <row r="24" spans="1:2" x14ac:dyDescent="0.25">
      <c r="A24" t="s">
        <v>111</v>
      </c>
      <c r="B24" s="2">
        <v>135278309</v>
      </c>
    </row>
    <row r="25" spans="1:2" x14ac:dyDescent="0.25">
      <c r="A25" t="s">
        <v>112</v>
      </c>
      <c r="B25" s="2">
        <v>649708330</v>
      </c>
    </row>
    <row r="26" spans="1:2" x14ac:dyDescent="0.25">
      <c r="A26" t="s">
        <v>114</v>
      </c>
      <c r="B26" s="2">
        <v>118892833</v>
      </c>
    </row>
    <row r="27" spans="1:2" x14ac:dyDescent="0.25">
      <c r="A27" t="s">
        <v>115</v>
      </c>
      <c r="B27" s="2">
        <v>231823033</v>
      </c>
    </row>
    <row r="28" spans="1:2" x14ac:dyDescent="0.25">
      <c r="A28" t="s">
        <v>117</v>
      </c>
      <c r="B28" s="2">
        <v>208779102</v>
      </c>
    </row>
    <row r="29" spans="1:2" x14ac:dyDescent="0.25">
      <c r="A29" t="s">
        <v>118</v>
      </c>
      <c r="B29" s="2">
        <v>384494590</v>
      </c>
    </row>
    <row r="30" spans="1:2" x14ac:dyDescent="0.25">
      <c r="A30" t="s">
        <v>122</v>
      </c>
      <c r="B30" s="2">
        <v>256950672</v>
      </c>
    </row>
    <row r="31" spans="1:2" x14ac:dyDescent="0.25">
      <c r="A31" t="s">
        <v>125</v>
      </c>
      <c r="B31" s="2">
        <v>855284234</v>
      </c>
    </row>
    <row r="32" spans="1:2" x14ac:dyDescent="0.25">
      <c r="A32" t="s">
        <v>126</v>
      </c>
      <c r="B32" s="2">
        <v>1289744660</v>
      </c>
    </row>
    <row r="33" spans="1:2" x14ac:dyDescent="0.25">
      <c r="A33" t="s">
        <v>128</v>
      </c>
      <c r="B33" s="2">
        <v>382161934</v>
      </c>
    </row>
    <row r="34" spans="1:2" x14ac:dyDescent="0.25">
      <c r="A34" t="s">
        <v>130</v>
      </c>
      <c r="B34" s="2">
        <v>354204008</v>
      </c>
    </row>
    <row r="35" spans="1:2" x14ac:dyDescent="0.25">
      <c r="A35" t="s">
        <v>132</v>
      </c>
      <c r="B35" s="2">
        <v>384403612</v>
      </c>
    </row>
    <row r="36" spans="1:2" x14ac:dyDescent="0.25">
      <c r="A36" t="s">
        <v>133</v>
      </c>
      <c r="B36" s="2">
        <v>146712790</v>
      </c>
    </row>
    <row r="37" spans="1:2" x14ac:dyDescent="0.25">
      <c r="A37" t="s">
        <v>134</v>
      </c>
      <c r="B37" s="2">
        <v>439360137</v>
      </c>
    </row>
    <row r="38" spans="1:2" x14ac:dyDescent="0.25">
      <c r="A38" t="s">
        <v>137</v>
      </c>
      <c r="B38" s="2">
        <v>115604626</v>
      </c>
    </row>
    <row r="39" spans="1:2" x14ac:dyDescent="0.25">
      <c r="A39" t="s">
        <v>138</v>
      </c>
      <c r="B39" s="2">
        <v>120988000</v>
      </c>
    </row>
    <row r="40" spans="1:2" x14ac:dyDescent="0.25">
      <c r="A40" t="s">
        <v>139</v>
      </c>
      <c r="B40" s="2">
        <v>751147886</v>
      </c>
    </row>
    <row r="41" spans="1:2" x14ac:dyDescent="0.25">
      <c r="A41" t="s">
        <v>140</v>
      </c>
      <c r="B41" s="2">
        <v>429467518</v>
      </c>
    </row>
    <row r="42" spans="1:2" x14ac:dyDescent="0.25">
      <c r="A42" t="s">
        <v>157</v>
      </c>
      <c r="B42" s="2">
        <v>58347507</v>
      </c>
    </row>
    <row r="43" spans="1:2" x14ac:dyDescent="0.25">
      <c r="A43" t="s">
        <v>158</v>
      </c>
      <c r="B43" s="2">
        <v>76658067</v>
      </c>
    </row>
    <row r="44" spans="1:2" x14ac:dyDescent="0.25">
      <c r="A44" t="s">
        <v>159</v>
      </c>
      <c r="B44" s="2">
        <v>439840771</v>
      </c>
    </row>
    <row r="45" spans="1:2" x14ac:dyDescent="0.25">
      <c r="A45" t="s">
        <v>161</v>
      </c>
      <c r="B45" s="2">
        <v>527595223</v>
      </c>
    </row>
    <row r="46" spans="1:2" x14ac:dyDescent="0.25">
      <c r="A46" t="s">
        <v>162</v>
      </c>
      <c r="B46" s="2">
        <v>403678253</v>
      </c>
    </row>
    <row r="47" spans="1:2" x14ac:dyDescent="0.25">
      <c r="A47" t="s">
        <v>163</v>
      </c>
      <c r="B47" s="2">
        <v>1653411248</v>
      </c>
    </row>
    <row r="48" spans="1:2" x14ac:dyDescent="0.25">
      <c r="A48" t="s">
        <v>165</v>
      </c>
      <c r="B48" s="2">
        <v>331984503</v>
      </c>
    </row>
    <row r="49" spans="1:2" x14ac:dyDescent="0.25">
      <c r="A49" t="s">
        <v>167</v>
      </c>
      <c r="B49" s="2">
        <v>119569704</v>
      </c>
    </row>
    <row r="50" spans="1:2" x14ac:dyDescent="0.25">
      <c r="A50" t="s">
        <v>168</v>
      </c>
      <c r="B50" s="2">
        <v>1024743937</v>
      </c>
    </row>
    <row r="51" spans="1:2" x14ac:dyDescent="0.25">
      <c r="A51" t="s">
        <v>178</v>
      </c>
      <c r="B51" s="2">
        <v>108770400</v>
      </c>
    </row>
    <row r="52" spans="1:2" x14ac:dyDescent="0.25">
      <c r="A52" t="s">
        <v>180</v>
      </c>
      <c r="B52" s="2">
        <v>13273939</v>
      </c>
    </row>
    <row r="53" spans="1:2" x14ac:dyDescent="0.25">
      <c r="A53" t="s">
        <v>190</v>
      </c>
      <c r="B53" s="2">
        <v>245952487</v>
      </c>
    </row>
    <row r="54" spans="1:2" x14ac:dyDescent="0.25">
      <c r="A54" t="s">
        <v>191</v>
      </c>
      <c r="B54" s="2">
        <v>110282151</v>
      </c>
    </row>
    <row r="55" spans="1:2" x14ac:dyDescent="0.25">
      <c r="A55" t="s">
        <v>193</v>
      </c>
      <c r="B55" s="2">
        <v>257781214</v>
      </c>
    </row>
    <row r="56" spans="1:2" x14ac:dyDescent="0.25">
      <c r="A56" t="s">
        <v>194</v>
      </c>
      <c r="B56" s="2">
        <v>203102841</v>
      </c>
    </row>
    <row r="57" spans="1:2" x14ac:dyDescent="0.25">
      <c r="A57" t="s">
        <v>209</v>
      </c>
      <c r="B57" s="2">
        <v>71167564</v>
      </c>
    </row>
    <row r="58" spans="1:2" x14ac:dyDescent="0.25">
      <c r="A58" t="s">
        <v>210</v>
      </c>
      <c r="B58" s="2">
        <v>130094627</v>
      </c>
    </row>
    <row r="59" spans="1:2" x14ac:dyDescent="0.25">
      <c r="A59" t="s">
        <v>212</v>
      </c>
      <c r="B59" s="2">
        <v>273340600</v>
      </c>
    </row>
    <row r="60" spans="1:2" x14ac:dyDescent="0.25">
      <c r="A60" t="s">
        <v>213</v>
      </c>
      <c r="B60" s="2">
        <v>587748696</v>
      </c>
    </row>
    <row r="61" spans="1:2" x14ac:dyDescent="0.25">
      <c r="A61" t="s">
        <v>215</v>
      </c>
      <c r="B61" s="2">
        <v>8232720</v>
      </c>
    </row>
    <row r="62" spans="1:2" x14ac:dyDescent="0.25">
      <c r="A62" t="s">
        <v>216</v>
      </c>
      <c r="B62" s="2">
        <v>531142903</v>
      </c>
    </row>
    <row r="63" spans="1:2" x14ac:dyDescent="0.25">
      <c r="A63" t="s">
        <v>223</v>
      </c>
      <c r="B63" s="2">
        <v>351823820</v>
      </c>
    </row>
    <row r="64" spans="1:2" x14ac:dyDescent="0.25">
      <c r="A64" t="s">
        <v>232</v>
      </c>
      <c r="B64" s="2">
        <v>62721903</v>
      </c>
    </row>
    <row r="65" spans="1:2" x14ac:dyDescent="0.25">
      <c r="A65" t="s">
        <v>233</v>
      </c>
      <c r="B65" s="2">
        <v>276329356</v>
      </c>
    </row>
    <row r="66" spans="1:2" x14ac:dyDescent="0.25">
      <c r="A66" t="s">
        <v>236</v>
      </c>
      <c r="B66" s="2">
        <v>129142570</v>
      </c>
    </row>
    <row r="67" spans="1:2" x14ac:dyDescent="0.25">
      <c r="A67" t="s">
        <v>237</v>
      </c>
      <c r="B67" s="2">
        <v>89560710</v>
      </c>
    </row>
    <row r="68" spans="1:2" x14ac:dyDescent="0.25">
      <c r="A68" t="s">
        <v>238</v>
      </c>
      <c r="B68" s="2">
        <v>123637096</v>
      </c>
    </row>
    <row r="69" spans="1:2" x14ac:dyDescent="0.25">
      <c r="A69" t="s">
        <v>240</v>
      </c>
      <c r="B69" s="2">
        <v>173560103</v>
      </c>
    </row>
    <row r="70" spans="1:2" x14ac:dyDescent="0.25">
      <c r="A70" t="s">
        <v>241</v>
      </c>
      <c r="B70" s="2">
        <v>60349165</v>
      </c>
    </row>
    <row r="71" spans="1:2" x14ac:dyDescent="0.25">
      <c r="A71" t="s">
        <v>243</v>
      </c>
      <c r="B71" s="2">
        <v>219844503</v>
      </c>
    </row>
    <row r="72" spans="1:2" x14ac:dyDescent="0.25">
      <c r="A72" t="s">
        <v>245</v>
      </c>
      <c r="B72" s="2">
        <v>16071616</v>
      </c>
    </row>
    <row r="73" spans="1:2" x14ac:dyDescent="0.25">
      <c r="A73" t="s">
        <v>258</v>
      </c>
      <c r="B73" s="2">
        <v>1623276558</v>
      </c>
    </row>
    <row r="74" spans="1:2" x14ac:dyDescent="0.25">
      <c r="A74" t="s">
        <v>259</v>
      </c>
      <c r="B74" s="2">
        <v>737521002</v>
      </c>
    </row>
    <row r="75" spans="1:2" x14ac:dyDescent="0.25">
      <c r="A75" t="s">
        <v>260</v>
      </c>
      <c r="B75" s="2">
        <v>130180613</v>
      </c>
    </row>
    <row r="76" spans="1:2" x14ac:dyDescent="0.25">
      <c r="A76" t="s">
        <v>261</v>
      </c>
      <c r="B76" s="2">
        <v>557649627</v>
      </c>
    </row>
    <row r="77" spans="1:2" x14ac:dyDescent="0.25">
      <c r="A77" t="s">
        <v>262</v>
      </c>
      <c r="B77" s="2">
        <v>92704600</v>
      </c>
    </row>
    <row r="78" spans="1:2" x14ac:dyDescent="0.25">
      <c r="A78" t="s">
        <v>263</v>
      </c>
      <c r="B78" s="2">
        <v>1159304242</v>
      </c>
    </row>
    <row r="79" spans="1:2" x14ac:dyDescent="0.25">
      <c r="A79" t="s">
        <v>267</v>
      </c>
      <c r="B79" s="2">
        <v>244572261</v>
      </c>
    </row>
    <row r="80" spans="1:2" x14ac:dyDescent="0.25">
      <c r="A80" t="s">
        <v>268</v>
      </c>
      <c r="B80" s="2">
        <v>536542300</v>
      </c>
    </row>
    <row r="81" spans="1:2" x14ac:dyDescent="0.25">
      <c r="A81" t="s">
        <v>269</v>
      </c>
      <c r="B81" s="2">
        <v>4698701787</v>
      </c>
    </row>
    <row r="82" spans="1:2" x14ac:dyDescent="0.25">
      <c r="A82" t="s">
        <v>273</v>
      </c>
      <c r="B82" s="2">
        <v>725385680</v>
      </c>
    </row>
    <row r="83" spans="1:2" x14ac:dyDescent="0.25">
      <c r="A83" t="s">
        <v>275</v>
      </c>
      <c r="B83" s="2">
        <v>258567068</v>
      </c>
    </row>
    <row r="84" spans="1:2" x14ac:dyDescent="0.25">
      <c r="A84" t="s">
        <v>276</v>
      </c>
      <c r="B84" s="2">
        <v>742412889</v>
      </c>
    </row>
    <row r="85" spans="1:2" x14ac:dyDescent="0.25">
      <c r="A85" t="s">
        <v>278</v>
      </c>
      <c r="B85" s="2">
        <v>72502355</v>
      </c>
    </row>
    <row r="86" spans="1:2" x14ac:dyDescent="0.25">
      <c r="A86" t="s">
        <v>279</v>
      </c>
      <c r="B86" s="2">
        <v>2161492168</v>
      </c>
    </row>
    <row r="87" spans="1:2" x14ac:dyDescent="0.25">
      <c r="A87" t="s">
        <v>282</v>
      </c>
      <c r="B87" s="2">
        <v>136838512</v>
      </c>
    </row>
    <row r="88" spans="1:2" x14ac:dyDescent="0.25">
      <c r="A88" t="s">
        <v>283</v>
      </c>
      <c r="B88" s="2">
        <v>793864502</v>
      </c>
    </row>
    <row r="89" spans="1:2" x14ac:dyDescent="0.25">
      <c r="A89" t="s">
        <v>284</v>
      </c>
      <c r="B89" s="2">
        <v>68752132</v>
      </c>
    </row>
    <row r="90" spans="1:2" x14ac:dyDescent="0.25">
      <c r="A90" t="s">
        <v>285</v>
      </c>
      <c r="B90" s="2">
        <v>919254400</v>
      </c>
    </row>
    <row r="91" spans="1:2" x14ac:dyDescent="0.25">
      <c r="A91" t="s">
        <v>286</v>
      </c>
      <c r="B91" s="2">
        <v>98894900</v>
      </c>
    </row>
    <row r="92" spans="1:2" x14ac:dyDescent="0.25">
      <c r="A92" t="s">
        <v>287</v>
      </c>
      <c r="B92" s="2">
        <v>263969465</v>
      </c>
    </row>
    <row r="93" spans="1:2" x14ac:dyDescent="0.25">
      <c r="A93" t="s">
        <v>288</v>
      </c>
      <c r="B93" s="2">
        <v>5847701</v>
      </c>
    </row>
    <row r="94" spans="1:2" x14ac:dyDescent="0.25">
      <c r="A94" t="s">
        <v>289</v>
      </c>
      <c r="B94" s="2">
        <v>108403946</v>
      </c>
    </row>
    <row r="95" spans="1:2" x14ac:dyDescent="0.25">
      <c r="A95" t="s">
        <v>291</v>
      </c>
      <c r="B95" s="2">
        <v>199467442</v>
      </c>
    </row>
    <row r="96" spans="1:2" x14ac:dyDescent="0.25">
      <c r="A96" t="s">
        <v>292</v>
      </c>
      <c r="B96" s="2">
        <v>203466305</v>
      </c>
    </row>
    <row r="97" spans="1:2" x14ac:dyDescent="0.25">
      <c r="A97" t="s">
        <v>294</v>
      </c>
      <c r="B97" s="2">
        <v>65164105</v>
      </c>
    </row>
    <row r="98" spans="1:2" x14ac:dyDescent="0.25">
      <c r="A98" t="s">
        <v>296</v>
      </c>
      <c r="B98" s="2">
        <v>1355325734</v>
      </c>
    </row>
    <row r="99" spans="1:2" x14ac:dyDescent="0.25">
      <c r="A99" t="s">
        <v>297</v>
      </c>
      <c r="B99" s="2">
        <v>80019906</v>
      </c>
    </row>
    <row r="100" spans="1:2" x14ac:dyDescent="0.25">
      <c r="A100" t="s">
        <v>298</v>
      </c>
      <c r="B100" s="2">
        <v>7170520</v>
      </c>
    </row>
    <row r="101" spans="1:2" x14ac:dyDescent="0.25">
      <c r="A101" t="s">
        <v>299</v>
      </c>
      <c r="B101" s="2">
        <v>119895066</v>
      </c>
    </row>
    <row r="102" spans="1:2" x14ac:dyDescent="0.25">
      <c r="A102" t="s">
        <v>300</v>
      </c>
      <c r="B102" s="2">
        <v>772000600</v>
      </c>
    </row>
    <row r="103" spans="1:2" x14ac:dyDescent="0.25">
      <c r="A103" t="s">
        <v>301</v>
      </c>
      <c r="B103" s="2">
        <v>159962100</v>
      </c>
    </row>
    <row r="104" spans="1:2" x14ac:dyDescent="0.25">
      <c r="A104" t="s">
        <v>302</v>
      </c>
      <c r="B104" s="2">
        <v>2159494632</v>
      </c>
    </row>
    <row r="105" spans="1:2" x14ac:dyDescent="0.25">
      <c r="A105" t="s">
        <v>303</v>
      </c>
      <c r="B105" s="2">
        <v>653184045</v>
      </c>
    </row>
    <row r="106" spans="1:2" x14ac:dyDescent="0.25">
      <c r="A106" t="s">
        <v>306</v>
      </c>
      <c r="B106" s="2">
        <v>1205725365</v>
      </c>
    </row>
    <row r="107" spans="1:2" x14ac:dyDescent="0.25">
      <c r="A107" t="s">
        <v>307</v>
      </c>
      <c r="B107" s="2">
        <v>679772066</v>
      </c>
    </row>
    <row r="108" spans="1:2" x14ac:dyDescent="0.25">
      <c r="A108" t="s">
        <v>308</v>
      </c>
      <c r="B108" s="2">
        <v>172525012</v>
      </c>
    </row>
    <row r="109" spans="1:2" x14ac:dyDescent="0.25">
      <c r="A109" t="s">
        <v>310</v>
      </c>
      <c r="B109" s="2">
        <v>4054966993</v>
      </c>
    </row>
    <row r="110" spans="1:2" x14ac:dyDescent="0.25">
      <c r="A110" t="s">
        <v>313</v>
      </c>
      <c r="B110" s="2">
        <v>16580511735</v>
      </c>
    </row>
    <row r="111" spans="1:2" x14ac:dyDescent="0.25">
      <c r="A111" t="s">
        <v>315</v>
      </c>
      <c r="B111" s="2">
        <v>327821407</v>
      </c>
    </row>
    <row r="112" spans="1:2" x14ac:dyDescent="0.25">
      <c r="A112" t="s">
        <v>317</v>
      </c>
      <c r="B112" s="2">
        <v>1534331424</v>
      </c>
    </row>
    <row r="113" spans="1:2" x14ac:dyDescent="0.25">
      <c r="A113" t="s">
        <v>328</v>
      </c>
      <c r="B113" s="2">
        <v>64776413</v>
      </c>
    </row>
    <row r="114" spans="1:2" x14ac:dyDescent="0.25">
      <c r="A114" t="s">
        <v>341</v>
      </c>
      <c r="B114" s="2">
        <v>2800345633</v>
      </c>
    </row>
    <row r="115" spans="1:2" x14ac:dyDescent="0.25">
      <c r="A115" t="s">
        <v>342</v>
      </c>
      <c r="B115" s="2">
        <v>140834211</v>
      </c>
    </row>
    <row r="116" spans="1:2" x14ac:dyDescent="0.25">
      <c r="A116" t="s">
        <v>343</v>
      </c>
      <c r="B116" s="2">
        <v>1077838790</v>
      </c>
    </row>
    <row r="117" spans="1:2" x14ac:dyDescent="0.25">
      <c r="A117" t="s">
        <v>344</v>
      </c>
      <c r="B117" s="2">
        <v>185699222</v>
      </c>
    </row>
    <row r="118" spans="1:2" x14ac:dyDescent="0.25">
      <c r="A118" t="s">
        <v>346</v>
      </c>
      <c r="B118" s="2">
        <v>884284908</v>
      </c>
    </row>
    <row r="119" spans="1:2" x14ac:dyDescent="0.25">
      <c r="A119" t="s">
        <v>347</v>
      </c>
      <c r="B119" s="2">
        <v>2931783519</v>
      </c>
    </row>
    <row r="120" spans="1:2" x14ac:dyDescent="0.25">
      <c r="A120" t="s">
        <v>348</v>
      </c>
      <c r="B120" s="2">
        <v>451330337</v>
      </c>
    </row>
    <row r="121" spans="1:2" x14ac:dyDescent="0.25">
      <c r="A121" t="s">
        <v>350</v>
      </c>
      <c r="B121" s="2">
        <v>582944940</v>
      </c>
    </row>
    <row r="122" spans="1:2" x14ac:dyDescent="0.25">
      <c r="A122" t="s">
        <v>351</v>
      </c>
      <c r="B122" s="2">
        <v>134569627</v>
      </c>
    </row>
    <row r="123" spans="1:2" x14ac:dyDescent="0.25">
      <c r="A123" t="s">
        <v>352</v>
      </c>
      <c r="B123" s="2">
        <v>620447002</v>
      </c>
    </row>
    <row r="124" spans="1:2" x14ac:dyDescent="0.25">
      <c r="A124" t="s">
        <v>353</v>
      </c>
      <c r="B124" s="2">
        <v>1594986765</v>
      </c>
    </row>
    <row r="125" spans="1:2" x14ac:dyDescent="0.25">
      <c r="A125" t="s">
        <v>355</v>
      </c>
      <c r="B125" s="2">
        <v>200512321</v>
      </c>
    </row>
    <row r="126" spans="1:2" x14ac:dyDescent="0.25">
      <c r="A126" t="s">
        <v>357</v>
      </c>
      <c r="B126" s="2">
        <v>254389807</v>
      </c>
    </row>
    <row r="127" spans="1:2" x14ac:dyDescent="0.25">
      <c r="A127" t="s">
        <v>358</v>
      </c>
      <c r="B127" s="2">
        <v>3520581658</v>
      </c>
    </row>
    <row r="128" spans="1:2" x14ac:dyDescent="0.25">
      <c r="A128" t="s">
        <v>361</v>
      </c>
      <c r="B128" s="2">
        <v>347829303</v>
      </c>
    </row>
    <row r="129" spans="1:2" x14ac:dyDescent="0.25">
      <c r="A129" t="s">
        <v>362</v>
      </c>
      <c r="B129" s="2">
        <v>2964311603</v>
      </c>
    </row>
    <row r="130" spans="1:2" x14ac:dyDescent="0.25">
      <c r="A130" t="s">
        <v>363</v>
      </c>
      <c r="B130" s="2">
        <v>295902600</v>
      </c>
    </row>
    <row r="131" spans="1:2" x14ac:dyDescent="0.25">
      <c r="A131" t="s">
        <v>364</v>
      </c>
      <c r="B131" s="2">
        <v>75445264</v>
      </c>
    </row>
    <row r="132" spans="1:2" x14ac:dyDescent="0.25">
      <c r="A132" t="s">
        <v>365</v>
      </c>
      <c r="B132" s="2">
        <v>314141566</v>
      </c>
    </row>
    <row r="133" spans="1:2" x14ac:dyDescent="0.25">
      <c r="A133" t="s">
        <v>367</v>
      </c>
      <c r="B133" s="2">
        <v>677895489</v>
      </c>
    </row>
    <row r="134" spans="1:2" x14ac:dyDescent="0.25">
      <c r="A134" t="s">
        <v>372</v>
      </c>
      <c r="B134" s="2">
        <v>4593730174</v>
      </c>
    </row>
    <row r="135" spans="1:2" x14ac:dyDescent="0.25">
      <c r="A135" t="s">
        <v>384</v>
      </c>
      <c r="B135" s="2">
        <v>795537518</v>
      </c>
    </row>
    <row r="136" spans="1:2" x14ac:dyDescent="0.25">
      <c r="A136" t="s">
        <v>400</v>
      </c>
      <c r="B136" s="2">
        <v>10480477133</v>
      </c>
    </row>
    <row r="137" spans="1:2" x14ac:dyDescent="0.25">
      <c r="A137" t="s">
        <v>402</v>
      </c>
      <c r="B137" s="2">
        <v>1532938182</v>
      </c>
    </row>
    <row r="138" spans="1:2" x14ac:dyDescent="0.25">
      <c r="A138" t="s">
        <v>403</v>
      </c>
      <c r="B138" s="2">
        <v>248676901</v>
      </c>
    </row>
    <row r="139" spans="1:2" x14ac:dyDescent="0.25">
      <c r="A139" t="s">
        <v>414</v>
      </c>
      <c r="B139" s="2">
        <v>47948604</v>
      </c>
    </row>
    <row r="140" spans="1:2" x14ac:dyDescent="0.25">
      <c r="A140" t="s">
        <v>415</v>
      </c>
      <c r="B140" s="2">
        <v>213769001</v>
      </c>
    </row>
    <row r="141" spans="1:2" x14ac:dyDescent="0.25">
      <c r="A141" t="s">
        <v>416</v>
      </c>
      <c r="B141" s="2">
        <v>2238800558</v>
      </c>
    </row>
    <row r="142" spans="1:2" x14ac:dyDescent="0.25">
      <c r="A142" t="s">
        <v>417</v>
      </c>
      <c r="B142" s="2">
        <v>111080914</v>
      </c>
    </row>
    <row r="143" spans="1:2" x14ac:dyDescent="0.25">
      <c r="A143" t="s">
        <v>428</v>
      </c>
      <c r="B143" s="2">
        <v>100043656</v>
      </c>
    </row>
    <row r="144" spans="1:2" x14ac:dyDescent="0.25">
      <c r="A144" t="s">
        <v>429</v>
      </c>
      <c r="B144" s="2">
        <v>153115600</v>
      </c>
    </row>
    <row r="145" spans="1:2" x14ac:dyDescent="0.25">
      <c r="A145" t="s">
        <v>441</v>
      </c>
      <c r="B145" s="2">
        <v>655548234</v>
      </c>
    </row>
    <row r="146" spans="1:2" x14ac:dyDescent="0.25">
      <c r="A146" t="s">
        <v>449</v>
      </c>
      <c r="B146" s="2">
        <v>119058357</v>
      </c>
    </row>
    <row r="147" spans="1:2" x14ac:dyDescent="0.25">
      <c r="A147" t="s">
        <v>450</v>
      </c>
      <c r="B147" s="2">
        <v>303134409</v>
      </c>
    </row>
    <row r="148" spans="1:2" x14ac:dyDescent="0.25">
      <c r="A148" t="s">
        <v>451</v>
      </c>
      <c r="B148" s="2">
        <v>449426104</v>
      </c>
    </row>
    <row r="149" spans="1:2" x14ac:dyDescent="0.25">
      <c r="A149" t="s">
        <v>452</v>
      </c>
      <c r="B149" s="2">
        <v>100910902</v>
      </c>
    </row>
    <row r="150" spans="1:2" x14ac:dyDescent="0.25">
      <c r="A150" t="s">
        <v>453</v>
      </c>
      <c r="B150" s="2">
        <v>756062900</v>
      </c>
    </row>
    <row r="151" spans="1:2" x14ac:dyDescent="0.25">
      <c r="A151" t="s">
        <v>454</v>
      </c>
      <c r="B151" s="2">
        <v>77843227</v>
      </c>
    </row>
    <row r="152" spans="1:2" x14ac:dyDescent="0.25">
      <c r="A152" t="s">
        <v>455</v>
      </c>
      <c r="B152" s="2">
        <v>44175242</v>
      </c>
    </row>
    <row r="153" spans="1:2" x14ac:dyDescent="0.25">
      <c r="A153" t="s">
        <v>456</v>
      </c>
      <c r="B153" s="2">
        <v>120058823</v>
      </c>
    </row>
    <row r="154" spans="1:2" x14ac:dyDescent="0.25">
      <c r="A154" t="s">
        <v>457</v>
      </c>
      <c r="B154" s="2">
        <v>620027104</v>
      </c>
    </row>
    <row r="155" spans="1:2" x14ac:dyDescent="0.25">
      <c r="A155" t="s">
        <v>458</v>
      </c>
      <c r="B155" s="2">
        <v>591319051</v>
      </c>
    </row>
    <row r="156" spans="1:2" x14ac:dyDescent="0.25">
      <c r="A156" t="s">
        <v>459</v>
      </c>
      <c r="B156" s="2">
        <v>77146400</v>
      </c>
    </row>
    <row r="157" spans="1:2" x14ac:dyDescent="0.25">
      <c r="A157" t="s">
        <v>460</v>
      </c>
      <c r="B157" s="2">
        <v>117809985</v>
      </c>
    </row>
    <row r="158" spans="1:2" x14ac:dyDescent="0.25">
      <c r="A158" t="s">
        <v>461</v>
      </c>
      <c r="B158" s="2">
        <v>14317400</v>
      </c>
    </row>
    <row r="159" spans="1:2" x14ac:dyDescent="0.25">
      <c r="A159" t="s">
        <v>462</v>
      </c>
      <c r="B159" s="2">
        <v>285300</v>
      </c>
    </row>
    <row r="160" spans="1:2" x14ac:dyDescent="0.25">
      <c r="A160" t="s">
        <v>463</v>
      </c>
      <c r="B160" s="2">
        <v>87367001</v>
      </c>
    </row>
    <row r="161" spans="1:2" x14ac:dyDescent="0.25">
      <c r="A161" t="s">
        <v>464</v>
      </c>
      <c r="B161" s="2">
        <v>250904443</v>
      </c>
    </row>
    <row r="162" spans="1:2" x14ac:dyDescent="0.25">
      <c r="A162" t="s">
        <v>465</v>
      </c>
      <c r="B162" s="2">
        <v>25210200</v>
      </c>
    </row>
    <row r="163" spans="1:2" x14ac:dyDescent="0.25">
      <c r="A163" t="s">
        <v>466</v>
      </c>
      <c r="B163" s="2">
        <v>155574200</v>
      </c>
    </row>
    <row r="164" spans="1:2" x14ac:dyDescent="0.25">
      <c r="A164" t="s">
        <v>467</v>
      </c>
      <c r="B164" s="2">
        <v>8332314773</v>
      </c>
    </row>
    <row r="165" spans="1:2" x14ac:dyDescent="0.25">
      <c r="A165" t="s">
        <v>468</v>
      </c>
      <c r="B165" s="2">
        <v>32458400</v>
      </c>
    </row>
    <row r="166" spans="1:2" x14ac:dyDescent="0.25">
      <c r="A166" t="s">
        <v>469</v>
      </c>
      <c r="B166" s="2">
        <v>103604618</v>
      </c>
    </row>
    <row r="167" spans="1:2" x14ac:dyDescent="0.25">
      <c r="A167" t="s">
        <v>470</v>
      </c>
      <c r="B167" s="2">
        <v>20880500</v>
      </c>
    </row>
    <row r="168" spans="1:2" x14ac:dyDescent="0.25">
      <c r="A168" t="s">
        <v>471</v>
      </c>
      <c r="B168" s="2">
        <v>8050539561</v>
      </c>
    </row>
    <row r="169" spans="1:2" x14ac:dyDescent="0.25">
      <c r="A169" t="s">
        <v>473</v>
      </c>
      <c r="B169" s="2">
        <v>936206630</v>
      </c>
    </row>
    <row r="170" spans="1:2" x14ac:dyDescent="0.25">
      <c r="A170" t="s">
        <v>474</v>
      </c>
      <c r="B170" s="2">
        <v>1094359622</v>
      </c>
    </row>
    <row r="171" spans="1:2" x14ac:dyDescent="0.25">
      <c r="A171" t="s">
        <v>475</v>
      </c>
      <c r="B171" s="2">
        <v>10266322694</v>
      </c>
    </row>
    <row r="172" spans="1:2" x14ac:dyDescent="0.25">
      <c r="A172" t="s">
        <v>476</v>
      </c>
      <c r="B172" s="2">
        <v>1263119742</v>
      </c>
    </row>
    <row r="173" spans="1:2" x14ac:dyDescent="0.25">
      <c r="A173" t="s">
        <v>477</v>
      </c>
      <c r="B173" s="2">
        <v>1643019355</v>
      </c>
    </row>
    <row r="174" spans="1:2" x14ac:dyDescent="0.25">
      <c r="A174" t="s">
        <v>479</v>
      </c>
      <c r="B174" s="2">
        <v>2584651</v>
      </c>
    </row>
    <row r="175" spans="1:2" x14ac:dyDescent="0.25">
      <c r="A175" t="s">
        <v>480</v>
      </c>
      <c r="B175" s="2">
        <v>40563485</v>
      </c>
    </row>
    <row r="176" spans="1:2" x14ac:dyDescent="0.25">
      <c r="A176" t="s">
        <v>481</v>
      </c>
      <c r="B176" s="2">
        <v>1511400</v>
      </c>
    </row>
    <row r="177" spans="1:2" x14ac:dyDescent="0.25">
      <c r="A177" t="s">
        <v>482</v>
      </c>
      <c r="B177" s="2">
        <v>2278609435</v>
      </c>
    </row>
    <row r="178" spans="1:2" x14ac:dyDescent="0.25">
      <c r="A178" t="s">
        <v>484</v>
      </c>
      <c r="B178" s="2">
        <v>74124203</v>
      </c>
    </row>
    <row r="179" spans="1:2" x14ac:dyDescent="0.25">
      <c r="A179" t="s">
        <v>485</v>
      </c>
      <c r="B179" s="2">
        <v>142007876</v>
      </c>
    </row>
    <row r="180" spans="1:2" x14ac:dyDescent="0.25">
      <c r="A180" t="s">
        <v>487</v>
      </c>
      <c r="B180" s="2">
        <v>16499500</v>
      </c>
    </row>
    <row r="181" spans="1:2" x14ac:dyDescent="0.25">
      <c r="A181" t="s">
        <v>488</v>
      </c>
      <c r="B181" s="2">
        <v>395818159</v>
      </c>
    </row>
    <row r="182" spans="1:2" x14ac:dyDescent="0.25">
      <c r="A182" t="s">
        <v>490</v>
      </c>
      <c r="B182" s="2">
        <v>110276500</v>
      </c>
    </row>
    <row r="183" spans="1:2" x14ac:dyDescent="0.25">
      <c r="A183" t="s">
        <v>491</v>
      </c>
      <c r="B183" s="2">
        <v>96438200</v>
      </c>
    </row>
    <row r="184" spans="1:2" x14ac:dyDescent="0.25">
      <c r="A184" t="s">
        <v>492</v>
      </c>
      <c r="B184" s="2">
        <v>302414529</v>
      </c>
    </row>
    <row r="185" spans="1:2" x14ac:dyDescent="0.25">
      <c r="A185" t="s">
        <v>493</v>
      </c>
      <c r="B185" s="2">
        <v>238503800</v>
      </c>
    </row>
    <row r="186" spans="1:2" x14ac:dyDescent="0.25">
      <c r="A186" t="s">
        <v>494</v>
      </c>
      <c r="B186" s="2">
        <v>5253292267</v>
      </c>
    </row>
    <row r="187" spans="1:2" x14ac:dyDescent="0.25">
      <c r="A187" t="s">
        <v>495</v>
      </c>
      <c r="B187" s="2">
        <v>699306100</v>
      </c>
    </row>
    <row r="188" spans="1:2" x14ac:dyDescent="0.25">
      <c r="A188" t="s">
        <v>496</v>
      </c>
      <c r="B188" s="2">
        <v>23406806912</v>
      </c>
    </row>
    <row r="189" spans="1:2" x14ac:dyDescent="0.25">
      <c r="A189" t="s">
        <v>497</v>
      </c>
      <c r="B189" s="2">
        <v>155005200</v>
      </c>
    </row>
    <row r="190" spans="1:2" x14ac:dyDescent="0.25">
      <c r="A190" t="s">
        <v>498</v>
      </c>
      <c r="B190" s="2">
        <v>1761414158</v>
      </c>
    </row>
    <row r="191" spans="1:2" x14ac:dyDescent="0.25">
      <c r="A191" t="s">
        <v>499</v>
      </c>
      <c r="B191" s="2">
        <v>52006800</v>
      </c>
    </row>
    <row r="192" spans="1:2" x14ac:dyDescent="0.25">
      <c r="A192" t="s">
        <v>500</v>
      </c>
      <c r="B192" s="2">
        <v>758130460</v>
      </c>
    </row>
    <row r="193" spans="1:2" x14ac:dyDescent="0.25">
      <c r="A193" t="s">
        <v>502</v>
      </c>
      <c r="B193" s="2">
        <v>315147096</v>
      </c>
    </row>
    <row r="194" spans="1:2" x14ac:dyDescent="0.25">
      <c r="A194" t="s">
        <v>504</v>
      </c>
      <c r="B194" s="2">
        <v>45740100</v>
      </c>
    </row>
    <row r="195" spans="1:2" x14ac:dyDescent="0.25">
      <c r="A195" t="s">
        <v>505</v>
      </c>
      <c r="B195" s="2">
        <v>147699600</v>
      </c>
    </row>
    <row r="196" spans="1:2" x14ac:dyDescent="0.25">
      <c r="A196" t="s">
        <v>506</v>
      </c>
      <c r="B196" s="2">
        <v>4955026989</v>
      </c>
    </row>
    <row r="197" spans="1:2" x14ac:dyDescent="0.25">
      <c r="A197" t="s">
        <v>507</v>
      </c>
      <c r="B197" s="2">
        <v>2706843857</v>
      </c>
    </row>
    <row r="198" spans="1:2" x14ac:dyDescent="0.25">
      <c r="A198" t="s">
        <v>508</v>
      </c>
      <c r="B198" s="2">
        <v>844374954</v>
      </c>
    </row>
    <row r="199" spans="1:2" x14ac:dyDescent="0.25">
      <c r="A199" t="s">
        <v>509</v>
      </c>
      <c r="B199" s="2">
        <v>11167239966</v>
      </c>
    </row>
    <row r="200" spans="1:2" x14ac:dyDescent="0.25">
      <c r="A200" t="s">
        <v>510</v>
      </c>
      <c r="B200" s="2">
        <v>4200413567</v>
      </c>
    </row>
    <row r="201" spans="1:2" x14ac:dyDescent="0.25">
      <c r="A201" t="s">
        <v>511</v>
      </c>
      <c r="B201" s="2">
        <v>1690207283</v>
      </c>
    </row>
    <row r="202" spans="1:2" x14ac:dyDescent="0.25">
      <c r="A202" t="s">
        <v>513</v>
      </c>
      <c r="B202" s="2">
        <v>6939961794</v>
      </c>
    </row>
    <row r="203" spans="1:2" x14ac:dyDescent="0.25">
      <c r="A203" t="s">
        <v>514</v>
      </c>
      <c r="B203" s="2">
        <v>20535300</v>
      </c>
    </row>
    <row r="204" spans="1:2" x14ac:dyDescent="0.25">
      <c r="A204" t="s">
        <v>516</v>
      </c>
      <c r="B204" s="2">
        <v>1092520200</v>
      </c>
    </row>
    <row r="205" spans="1:2" x14ac:dyDescent="0.25">
      <c r="A205" t="s">
        <v>517</v>
      </c>
      <c r="B205" s="2">
        <v>489000</v>
      </c>
    </row>
    <row r="206" spans="1:2" x14ac:dyDescent="0.25">
      <c r="A206" t="s">
        <v>518</v>
      </c>
      <c r="B206" s="2">
        <v>1799840200</v>
      </c>
    </row>
    <row r="207" spans="1:2" x14ac:dyDescent="0.25">
      <c r="A207" t="s">
        <v>519</v>
      </c>
      <c r="B207" s="2">
        <v>408163165</v>
      </c>
    </row>
    <row r="208" spans="1:2" x14ac:dyDescent="0.25">
      <c r="A208" t="s">
        <v>521</v>
      </c>
      <c r="B208" s="2">
        <v>519045242</v>
      </c>
    </row>
    <row r="209" spans="1:2" x14ac:dyDescent="0.25">
      <c r="A209" t="s">
        <v>522</v>
      </c>
      <c r="B209" s="2">
        <v>1629200</v>
      </c>
    </row>
    <row r="210" spans="1:2" x14ac:dyDescent="0.25">
      <c r="A210" t="s">
        <v>523</v>
      </c>
      <c r="B210" s="2">
        <v>4251911107</v>
      </c>
    </row>
    <row r="211" spans="1:2" x14ac:dyDescent="0.25">
      <c r="A211" t="s">
        <v>524</v>
      </c>
      <c r="B211" s="2">
        <v>1443716438</v>
      </c>
    </row>
    <row r="212" spans="1:2" x14ac:dyDescent="0.25">
      <c r="A212" t="s">
        <v>525</v>
      </c>
      <c r="B212" s="2">
        <v>3177440549</v>
      </c>
    </row>
    <row r="213" spans="1:2" x14ac:dyDescent="0.25">
      <c r="A213" t="s">
        <v>526</v>
      </c>
      <c r="B213" s="2">
        <v>2143270203</v>
      </c>
    </row>
    <row r="214" spans="1:2" x14ac:dyDescent="0.25">
      <c r="A214" t="s">
        <v>528</v>
      </c>
      <c r="B214" s="2">
        <v>3366963423</v>
      </c>
    </row>
    <row r="215" spans="1:2" x14ac:dyDescent="0.25">
      <c r="A215" t="s">
        <v>529</v>
      </c>
      <c r="B215" s="2">
        <v>181770500</v>
      </c>
    </row>
    <row r="216" spans="1:2" x14ac:dyDescent="0.25">
      <c r="A216" t="s">
        <v>531</v>
      </c>
      <c r="B216" s="2">
        <v>124899429</v>
      </c>
    </row>
    <row r="217" spans="1:2" x14ac:dyDescent="0.25">
      <c r="A217" t="s">
        <v>532</v>
      </c>
      <c r="B217" s="2">
        <v>4371525198</v>
      </c>
    </row>
    <row r="218" spans="1:2" x14ac:dyDescent="0.25">
      <c r="A218" t="s">
        <v>533</v>
      </c>
      <c r="B218" s="2">
        <v>240821300</v>
      </c>
    </row>
    <row r="219" spans="1:2" x14ac:dyDescent="0.25">
      <c r="A219" t="s">
        <v>534</v>
      </c>
      <c r="B219" s="2">
        <v>2077256335</v>
      </c>
    </row>
    <row r="220" spans="1:2" x14ac:dyDescent="0.25">
      <c r="A220" t="s">
        <v>535</v>
      </c>
      <c r="B220" s="2">
        <v>48652100</v>
      </c>
    </row>
    <row r="221" spans="1:2" x14ac:dyDescent="0.25">
      <c r="A221" t="s">
        <v>536</v>
      </c>
      <c r="B221" s="2">
        <v>727635809</v>
      </c>
    </row>
    <row r="222" spans="1:2" x14ac:dyDescent="0.25">
      <c r="A222" t="s">
        <v>544</v>
      </c>
      <c r="B222" s="2">
        <v>1725831001</v>
      </c>
    </row>
    <row r="223" spans="1:2" x14ac:dyDescent="0.25">
      <c r="A223" t="s">
        <v>545</v>
      </c>
      <c r="B223" s="2">
        <v>1271945170</v>
      </c>
    </row>
    <row r="224" spans="1:2" x14ac:dyDescent="0.25">
      <c r="A224" t="s">
        <v>546</v>
      </c>
      <c r="B224" s="2">
        <v>492771491</v>
      </c>
    </row>
    <row r="225" spans="1:2" x14ac:dyDescent="0.25">
      <c r="A225" t="s">
        <v>547</v>
      </c>
      <c r="B225" s="2">
        <v>511519400</v>
      </c>
    </row>
    <row r="226" spans="1:2" x14ac:dyDescent="0.25">
      <c r="A226" t="s">
        <v>548</v>
      </c>
      <c r="B226" s="2">
        <v>3266397048</v>
      </c>
    </row>
    <row r="227" spans="1:2" x14ac:dyDescent="0.25">
      <c r="A227" t="s">
        <v>549</v>
      </c>
      <c r="B227" s="2">
        <v>435002600</v>
      </c>
    </row>
    <row r="228" spans="1:2" x14ac:dyDescent="0.25">
      <c r="A228" t="s">
        <v>550</v>
      </c>
      <c r="B228" s="2">
        <v>343023400</v>
      </c>
    </row>
    <row r="229" spans="1:2" x14ac:dyDescent="0.25">
      <c r="A229" t="s">
        <v>551</v>
      </c>
      <c r="B229" s="2">
        <v>122956900</v>
      </c>
    </row>
    <row r="230" spans="1:2" x14ac:dyDescent="0.25">
      <c r="A230" t="s">
        <v>553</v>
      </c>
      <c r="B230" s="2">
        <v>1010522370</v>
      </c>
    </row>
    <row r="231" spans="1:2" x14ac:dyDescent="0.25">
      <c r="A231" t="s">
        <v>554</v>
      </c>
      <c r="B231" s="2">
        <v>303197216</v>
      </c>
    </row>
    <row r="232" spans="1:2" x14ac:dyDescent="0.25">
      <c r="A232" t="s">
        <v>555</v>
      </c>
      <c r="B232" s="2">
        <v>1777574571</v>
      </c>
    </row>
    <row r="233" spans="1:2" x14ac:dyDescent="0.25">
      <c r="A233" t="s">
        <v>556</v>
      </c>
      <c r="B233" s="2">
        <v>630483010</v>
      </c>
    </row>
    <row r="234" spans="1:2" x14ac:dyDescent="0.25">
      <c r="A234" t="s">
        <v>557</v>
      </c>
      <c r="B234" s="2">
        <v>212944430</v>
      </c>
    </row>
    <row r="235" spans="1:2" x14ac:dyDescent="0.25">
      <c r="A235" t="s">
        <v>558</v>
      </c>
      <c r="B235" s="2">
        <v>34285300</v>
      </c>
    </row>
    <row r="236" spans="1:2" x14ac:dyDescent="0.25">
      <c r="A236" t="s">
        <v>559</v>
      </c>
      <c r="B236" s="2">
        <v>10489003700</v>
      </c>
    </row>
    <row r="237" spans="1:2" x14ac:dyDescent="0.25">
      <c r="A237" t="s">
        <v>560</v>
      </c>
      <c r="B237" s="2">
        <v>7448706039</v>
      </c>
    </row>
    <row r="238" spans="1:2" x14ac:dyDescent="0.25">
      <c r="A238" t="s">
        <v>561</v>
      </c>
      <c r="B238" s="2">
        <v>1147324682</v>
      </c>
    </row>
    <row r="239" spans="1:2" x14ac:dyDescent="0.25">
      <c r="A239" t="s">
        <v>562</v>
      </c>
      <c r="B239" s="2">
        <v>250393700</v>
      </c>
    </row>
    <row r="240" spans="1:2" x14ac:dyDescent="0.25">
      <c r="A240" t="s">
        <v>564</v>
      </c>
      <c r="B240" s="2">
        <v>521439001</v>
      </c>
    </row>
    <row r="241" spans="1:2" x14ac:dyDescent="0.25">
      <c r="A241" t="s">
        <v>565</v>
      </c>
      <c r="B241" s="2">
        <v>4606148033</v>
      </c>
    </row>
    <row r="242" spans="1:2" x14ac:dyDescent="0.25">
      <c r="A242" t="s">
        <v>566</v>
      </c>
      <c r="B242" s="2">
        <v>115310500</v>
      </c>
    </row>
    <row r="243" spans="1:2" x14ac:dyDescent="0.25">
      <c r="A243" t="s">
        <v>567</v>
      </c>
      <c r="B243" s="2">
        <v>395256800</v>
      </c>
    </row>
    <row r="244" spans="1:2" x14ac:dyDescent="0.25">
      <c r="A244" t="s">
        <v>568</v>
      </c>
      <c r="B244" s="2">
        <v>3520086223</v>
      </c>
    </row>
    <row r="245" spans="1:2" x14ac:dyDescent="0.25">
      <c r="A245" t="s">
        <v>569</v>
      </c>
      <c r="B245" s="2">
        <v>826046691</v>
      </c>
    </row>
    <row r="246" spans="1:2" x14ac:dyDescent="0.25">
      <c r="A246" t="s">
        <v>570</v>
      </c>
      <c r="B246" s="2">
        <v>323238750</v>
      </c>
    </row>
    <row r="247" spans="1:2" x14ac:dyDescent="0.25">
      <c r="A247" t="s">
        <v>571</v>
      </c>
      <c r="B247" s="2">
        <v>118242100</v>
      </c>
    </row>
    <row r="248" spans="1:2" x14ac:dyDescent="0.25">
      <c r="A248" t="s">
        <v>572</v>
      </c>
      <c r="B248" s="2">
        <v>701573597</v>
      </c>
    </row>
    <row r="249" spans="1:2" x14ac:dyDescent="0.25">
      <c r="A249" t="s">
        <v>573</v>
      </c>
      <c r="B249" s="2">
        <v>361251000</v>
      </c>
    </row>
    <row r="250" spans="1:2" x14ac:dyDescent="0.25">
      <c r="A250" t="s">
        <v>574</v>
      </c>
      <c r="B250" s="2">
        <v>2079070585</v>
      </c>
    </row>
    <row r="251" spans="1:2" x14ac:dyDescent="0.25">
      <c r="A251" t="s">
        <v>575</v>
      </c>
      <c r="B251" s="2">
        <v>50189800</v>
      </c>
    </row>
    <row r="252" spans="1:2" x14ac:dyDescent="0.25">
      <c r="A252" t="s">
        <v>576</v>
      </c>
      <c r="B252" s="2">
        <v>1671749716</v>
      </c>
    </row>
    <row r="253" spans="1:2" x14ac:dyDescent="0.25">
      <c r="A253" t="s">
        <v>577</v>
      </c>
      <c r="B253" s="2">
        <v>507850600</v>
      </c>
    </row>
    <row r="254" spans="1:2" x14ac:dyDescent="0.25">
      <c r="A254" t="s">
        <v>583</v>
      </c>
      <c r="B254" s="2">
        <v>123679700</v>
      </c>
    </row>
    <row r="255" spans="1:2" x14ac:dyDescent="0.25">
      <c r="A255" t="s">
        <v>584</v>
      </c>
      <c r="B255" s="2">
        <v>865076900</v>
      </c>
    </row>
    <row r="256" spans="1:2" x14ac:dyDescent="0.25">
      <c r="A256" t="s">
        <v>590</v>
      </c>
      <c r="B256" s="2">
        <v>5935349317</v>
      </c>
    </row>
    <row r="257" spans="1:2" x14ac:dyDescent="0.25">
      <c r="A257" t="s">
        <v>592</v>
      </c>
      <c r="B257" s="2">
        <v>274279000</v>
      </c>
    </row>
    <row r="258" spans="1:2" x14ac:dyDescent="0.25">
      <c r="A258" t="s">
        <v>593</v>
      </c>
      <c r="B258" s="2">
        <v>75377000</v>
      </c>
    </row>
    <row r="259" spans="1:2" x14ac:dyDescent="0.25">
      <c r="A259" t="s">
        <v>594</v>
      </c>
      <c r="B259" s="2">
        <v>794619200</v>
      </c>
    </row>
    <row r="260" spans="1:2" x14ac:dyDescent="0.25">
      <c r="A260" t="s">
        <v>596</v>
      </c>
      <c r="B260" s="2">
        <v>43609335</v>
      </c>
    </row>
    <row r="261" spans="1:2" x14ac:dyDescent="0.25">
      <c r="A261" t="s">
        <v>597</v>
      </c>
      <c r="B261" s="2">
        <v>562600300</v>
      </c>
    </row>
    <row r="262" spans="1:2" x14ac:dyDescent="0.25">
      <c r="A262" t="s">
        <v>598</v>
      </c>
      <c r="B262" s="2">
        <v>251763700</v>
      </c>
    </row>
    <row r="263" spans="1:2" x14ac:dyDescent="0.25">
      <c r="A263" t="s">
        <v>599</v>
      </c>
      <c r="B263" s="2">
        <v>154025900</v>
      </c>
    </row>
    <row r="264" spans="1:2" x14ac:dyDescent="0.25">
      <c r="A264" t="s">
        <v>600</v>
      </c>
      <c r="B264" s="2">
        <v>16347700</v>
      </c>
    </row>
    <row r="265" spans="1:2" x14ac:dyDescent="0.25">
      <c r="A265" t="s">
        <v>601</v>
      </c>
      <c r="B265" s="2">
        <v>520497090</v>
      </c>
    </row>
    <row r="266" spans="1:2" x14ac:dyDescent="0.25">
      <c r="A266" t="s">
        <v>602</v>
      </c>
      <c r="B266" s="2">
        <v>155301700</v>
      </c>
    </row>
    <row r="267" spans="1:2" x14ac:dyDescent="0.25">
      <c r="A267" t="s">
        <v>603</v>
      </c>
      <c r="B267" s="2">
        <v>28609400</v>
      </c>
    </row>
    <row r="268" spans="1:2" x14ac:dyDescent="0.25">
      <c r="A268" t="s">
        <v>604</v>
      </c>
      <c r="B268" s="2">
        <v>574796800</v>
      </c>
    </row>
    <row r="269" spans="1:2" x14ac:dyDescent="0.25">
      <c r="A269" t="s">
        <v>605</v>
      </c>
      <c r="B269" s="2">
        <v>16757500</v>
      </c>
    </row>
    <row r="270" spans="1:2" x14ac:dyDescent="0.25">
      <c r="A270" t="s">
        <v>606</v>
      </c>
      <c r="B270" s="2">
        <v>156688900</v>
      </c>
    </row>
    <row r="271" spans="1:2" x14ac:dyDescent="0.25">
      <c r="A271" t="s">
        <v>607</v>
      </c>
      <c r="B271" s="2">
        <v>3345645982</v>
      </c>
    </row>
    <row r="272" spans="1:2" x14ac:dyDescent="0.25">
      <c r="A272" t="s">
        <v>608</v>
      </c>
      <c r="B272" s="2">
        <v>199418300</v>
      </c>
    </row>
    <row r="273" spans="1:2" x14ac:dyDescent="0.25">
      <c r="A273" t="s">
        <v>609</v>
      </c>
      <c r="B273" s="2">
        <v>39961300</v>
      </c>
    </row>
    <row r="274" spans="1:2" x14ac:dyDescent="0.25">
      <c r="A274" t="s">
        <v>610</v>
      </c>
      <c r="B274" s="2">
        <v>228648100</v>
      </c>
    </row>
    <row r="275" spans="1:2" x14ac:dyDescent="0.25">
      <c r="A275" t="s">
        <v>621</v>
      </c>
      <c r="B275" s="2">
        <v>63553200</v>
      </c>
    </row>
    <row r="276" spans="1:2" x14ac:dyDescent="0.25">
      <c r="A276" t="s">
        <v>622</v>
      </c>
      <c r="B276" s="2">
        <v>95180493</v>
      </c>
    </row>
    <row r="277" spans="1:2" x14ac:dyDescent="0.25">
      <c r="A277" t="s">
        <v>630</v>
      </c>
      <c r="B277" s="2">
        <v>415774900</v>
      </c>
    </row>
    <row r="278" spans="1:2" x14ac:dyDescent="0.25">
      <c r="A278" t="s">
        <v>631</v>
      </c>
      <c r="B278" s="2">
        <v>245492200</v>
      </c>
    </row>
    <row r="279" spans="1:2" x14ac:dyDescent="0.25">
      <c r="A279" t="s">
        <v>632</v>
      </c>
      <c r="B279" s="2">
        <v>158298800</v>
      </c>
    </row>
    <row r="280" spans="1:2" x14ac:dyDescent="0.25">
      <c r="A280" t="s">
        <v>633</v>
      </c>
      <c r="B280" s="2">
        <v>196612800</v>
      </c>
    </row>
    <row r="281" spans="1:2" x14ac:dyDescent="0.25">
      <c r="A281" t="s">
        <v>634</v>
      </c>
      <c r="B281" s="2">
        <v>424053700</v>
      </c>
    </row>
    <row r="282" spans="1:2" x14ac:dyDescent="0.25">
      <c r="A282" t="s">
        <v>635</v>
      </c>
      <c r="B282" s="2">
        <v>520218900</v>
      </c>
    </row>
    <row r="283" spans="1:2" x14ac:dyDescent="0.25">
      <c r="A283" t="s">
        <v>636</v>
      </c>
      <c r="B283" s="2">
        <v>1526277401</v>
      </c>
    </row>
    <row r="284" spans="1:2" x14ac:dyDescent="0.25">
      <c r="A284" t="s">
        <v>637</v>
      </c>
      <c r="B284" s="2">
        <v>155487500</v>
      </c>
    </row>
    <row r="285" spans="1:2" x14ac:dyDescent="0.25">
      <c r="A285" t="s">
        <v>645</v>
      </c>
      <c r="B285" s="2">
        <v>318667000</v>
      </c>
    </row>
    <row r="286" spans="1:2" x14ac:dyDescent="0.25">
      <c r="A286" t="s">
        <v>647</v>
      </c>
      <c r="B286" s="2">
        <v>820962038</v>
      </c>
    </row>
    <row r="287" spans="1:2" x14ac:dyDescent="0.25">
      <c r="A287" t="s">
        <v>656</v>
      </c>
      <c r="B287" s="2">
        <v>166103000</v>
      </c>
    </row>
    <row r="288" spans="1:2" x14ac:dyDescent="0.25">
      <c r="A288" t="s">
        <v>664</v>
      </c>
      <c r="B288" s="2">
        <v>94752500</v>
      </c>
    </row>
    <row r="289" spans="1:2" x14ac:dyDescent="0.25">
      <c r="A289" t="s">
        <v>665</v>
      </c>
      <c r="B289" s="2">
        <v>114737400</v>
      </c>
    </row>
    <row r="290" spans="1:2" x14ac:dyDescent="0.25">
      <c r="A290" t="s">
        <v>666</v>
      </c>
      <c r="B290" s="2">
        <v>72191000</v>
      </c>
    </row>
    <row r="291" spans="1:2" x14ac:dyDescent="0.25">
      <c r="A291" t="s">
        <v>667</v>
      </c>
      <c r="B291" s="2">
        <v>452728600</v>
      </c>
    </row>
    <row r="292" spans="1:2" x14ac:dyDescent="0.25">
      <c r="A292" t="s">
        <v>668</v>
      </c>
      <c r="B292" s="2">
        <v>160754400</v>
      </c>
    </row>
    <row r="293" spans="1:2" x14ac:dyDescent="0.25">
      <c r="A293" t="s">
        <v>675</v>
      </c>
      <c r="B293" s="2">
        <v>576262000</v>
      </c>
    </row>
    <row r="294" spans="1:2" x14ac:dyDescent="0.25">
      <c r="A294" t="s">
        <v>676</v>
      </c>
      <c r="B294" s="2">
        <v>458789217</v>
      </c>
    </row>
    <row r="295" spans="1:2" x14ac:dyDescent="0.25">
      <c r="A295" t="s">
        <v>686</v>
      </c>
      <c r="B295" s="2">
        <v>88775000</v>
      </c>
    </row>
    <row r="296" spans="1:2" x14ac:dyDescent="0.25">
      <c r="A296" t="s">
        <v>687</v>
      </c>
      <c r="B296" s="2">
        <v>187306360</v>
      </c>
    </row>
    <row r="297" spans="1:2" x14ac:dyDescent="0.25">
      <c r="A297" t="s">
        <v>688</v>
      </c>
      <c r="B297" s="2">
        <v>247857300</v>
      </c>
    </row>
    <row r="298" spans="1:2" x14ac:dyDescent="0.25">
      <c r="A298" t="s">
        <v>696</v>
      </c>
      <c r="B298" s="2">
        <v>1600969700</v>
      </c>
    </row>
    <row r="299" spans="1:2" x14ac:dyDescent="0.25">
      <c r="A299" t="s">
        <v>697</v>
      </c>
      <c r="B299" s="2">
        <v>310492300</v>
      </c>
    </row>
    <row r="300" spans="1:2" x14ac:dyDescent="0.25">
      <c r="A300" t="s">
        <v>698</v>
      </c>
      <c r="B300" s="2">
        <v>146542800</v>
      </c>
    </row>
    <row r="301" spans="1:2" x14ac:dyDescent="0.25">
      <c r="A301" t="s">
        <v>699</v>
      </c>
      <c r="B301" s="2">
        <v>288542300</v>
      </c>
    </row>
    <row r="302" spans="1:2" x14ac:dyDescent="0.25">
      <c r="A302" t="s">
        <v>700</v>
      </c>
      <c r="B302" s="2">
        <v>696604917</v>
      </c>
    </row>
    <row r="303" spans="1:2" x14ac:dyDescent="0.25">
      <c r="A303" t="s">
        <v>701</v>
      </c>
      <c r="B303" s="2">
        <v>82326843</v>
      </c>
    </row>
    <row r="304" spans="1:2" x14ac:dyDescent="0.25">
      <c r="A304" t="s">
        <v>702</v>
      </c>
      <c r="B304" s="2">
        <v>441595862</v>
      </c>
    </row>
    <row r="305" spans="1:2" x14ac:dyDescent="0.25">
      <c r="A305" t="s">
        <v>708</v>
      </c>
      <c r="B305" s="2">
        <v>476808000</v>
      </c>
    </row>
    <row r="306" spans="1:2" x14ac:dyDescent="0.25">
      <c r="A306" t="s">
        <v>710</v>
      </c>
      <c r="B306" s="2">
        <v>48258800</v>
      </c>
    </row>
    <row r="307" spans="1:2" x14ac:dyDescent="0.25">
      <c r="A307" t="s">
        <v>711</v>
      </c>
      <c r="B307" s="2">
        <v>680673300</v>
      </c>
    </row>
    <row r="308" spans="1:2" x14ac:dyDescent="0.25">
      <c r="A308" t="s">
        <v>713</v>
      </c>
      <c r="B308" s="2">
        <v>81792288</v>
      </c>
    </row>
    <row r="309" spans="1:2" x14ac:dyDescent="0.25">
      <c r="A309" t="s">
        <v>714</v>
      </c>
      <c r="B309" s="2">
        <v>212222100</v>
      </c>
    </row>
    <row r="310" spans="1:2" x14ac:dyDescent="0.25">
      <c r="A310" t="s">
        <v>715</v>
      </c>
      <c r="B310" s="2">
        <v>375197652</v>
      </c>
    </row>
    <row r="311" spans="1:2" x14ac:dyDescent="0.25">
      <c r="A311" t="s">
        <v>716</v>
      </c>
      <c r="B311" s="2">
        <v>125492400</v>
      </c>
    </row>
    <row r="312" spans="1:2" x14ac:dyDescent="0.25">
      <c r="A312" t="s">
        <v>717</v>
      </c>
      <c r="B312" s="2">
        <v>388875300</v>
      </c>
    </row>
    <row r="313" spans="1:2" x14ac:dyDescent="0.25">
      <c r="A313" t="s">
        <v>719</v>
      </c>
      <c r="B313" s="2">
        <v>85310954</v>
      </c>
    </row>
    <row r="314" spans="1:2" x14ac:dyDescent="0.25">
      <c r="A314" t="s">
        <v>720</v>
      </c>
      <c r="B314" s="2">
        <v>1016121284</v>
      </c>
    </row>
    <row r="315" spans="1:2" x14ac:dyDescent="0.25">
      <c r="A315" t="s">
        <v>722</v>
      </c>
      <c r="B315" s="2">
        <v>117772300</v>
      </c>
    </row>
    <row r="316" spans="1:2" x14ac:dyDescent="0.25">
      <c r="A316" t="s">
        <v>723</v>
      </c>
      <c r="B316" s="2">
        <v>254527900</v>
      </c>
    </row>
    <row r="317" spans="1:2" x14ac:dyDescent="0.25">
      <c r="A317" t="s">
        <v>724</v>
      </c>
      <c r="B317" s="2">
        <v>81876900</v>
      </c>
    </row>
    <row r="318" spans="1:2" x14ac:dyDescent="0.25">
      <c r="A318" t="s">
        <v>725</v>
      </c>
      <c r="B318" s="2">
        <v>37804800</v>
      </c>
    </row>
    <row r="319" spans="1:2" x14ac:dyDescent="0.25">
      <c r="A319" t="s">
        <v>726</v>
      </c>
      <c r="B319" s="2">
        <v>75503300</v>
      </c>
    </row>
    <row r="320" spans="1:2" x14ac:dyDescent="0.25">
      <c r="A320" t="s">
        <v>727</v>
      </c>
      <c r="B320" s="2">
        <v>96593400</v>
      </c>
    </row>
    <row r="321" spans="1:2" x14ac:dyDescent="0.25">
      <c r="A321" t="s">
        <v>728</v>
      </c>
      <c r="B321" s="2">
        <v>673034000</v>
      </c>
    </row>
    <row r="322" spans="1:2" x14ac:dyDescent="0.25">
      <c r="A322" t="s">
        <v>731</v>
      </c>
      <c r="B322" s="2">
        <v>19441700</v>
      </c>
    </row>
    <row r="323" spans="1:2" x14ac:dyDescent="0.25">
      <c r="A323" t="s">
        <v>732</v>
      </c>
      <c r="B323" s="2">
        <v>240303000</v>
      </c>
    </row>
    <row r="324" spans="1:2" x14ac:dyDescent="0.25">
      <c r="A324" t="s">
        <v>733</v>
      </c>
      <c r="B324" s="2">
        <v>52568200</v>
      </c>
    </row>
    <row r="325" spans="1:2" x14ac:dyDescent="0.25">
      <c r="A325" t="s">
        <v>734</v>
      </c>
      <c r="B325" s="2">
        <v>264844300</v>
      </c>
    </row>
    <row r="326" spans="1:2" x14ac:dyDescent="0.25">
      <c r="A326" t="s">
        <v>735</v>
      </c>
      <c r="B326" s="2">
        <v>63980100</v>
      </c>
    </row>
    <row r="327" spans="1:2" x14ac:dyDescent="0.25">
      <c r="A327" t="s">
        <v>736</v>
      </c>
      <c r="B327" s="2">
        <v>171964800</v>
      </c>
    </row>
    <row r="328" spans="1:2" x14ac:dyDescent="0.25">
      <c r="A328" t="s">
        <v>737</v>
      </c>
      <c r="B328" s="2">
        <v>31393400</v>
      </c>
    </row>
    <row r="329" spans="1:2" x14ac:dyDescent="0.25">
      <c r="A329" t="s">
        <v>738</v>
      </c>
      <c r="B329" s="2">
        <v>45785400</v>
      </c>
    </row>
    <row r="330" spans="1:2" x14ac:dyDescent="0.25">
      <c r="A330" t="s">
        <v>739</v>
      </c>
      <c r="B330" s="2">
        <v>142042100</v>
      </c>
    </row>
    <row r="331" spans="1:2" x14ac:dyDescent="0.25">
      <c r="A331" t="s">
        <v>740</v>
      </c>
      <c r="B331" s="2">
        <v>865964042</v>
      </c>
    </row>
    <row r="332" spans="1:2" x14ac:dyDescent="0.25">
      <c r="A332" t="s">
        <v>741</v>
      </c>
      <c r="B332" s="2">
        <v>1917877435</v>
      </c>
    </row>
    <row r="333" spans="1:2" x14ac:dyDescent="0.25">
      <c r="A333" t="s">
        <v>743</v>
      </c>
      <c r="B333" s="2">
        <v>268277000</v>
      </c>
    </row>
    <row r="334" spans="1:2" x14ac:dyDescent="0.25">
      <c r="A334" t="s">
        <v>745</v>
      </c>
      <c r="B334" s="2">
        <v>250434000</v>
      </c>
    </row>
    <row r="335" spans="1:2" x14ac:dyDescent="0.25">
      <c r="A335" t="s">
        <v>746</v>
      </c>
      <c r="B335" s="2">
        <v>71401900</v>
      </c>
    </row>
    <row r="336" spans="1:2" x14ac:dyDescent="0.25">
      <c r="A336" t="s">
        <v>747</v>
      </c>
      <c r="B336" s="2">
        <v>106634600</v>
      </c>
    </row>
    <row r="337" spans="1:2" x14ac:dyDescent="0.25">
      <c r="A337" t="s">
        <v>748</v>
      </c>
      <c r="B337" s="2">
        <v>83839200</v>
      </c>
    </row>
    <row r="338" spans="1:2" x14ac:dyDescent="0.25">
      <c r="A338" t="s">
        <v>749</v>
      </c>
      <c r="B338" s="2">
        <v>206822900</v>
      </c>
    </row>
    <row r="339" spans="1:2" x14ac:dyDescent="0.25">
      <c r="A339" t="s">
        <v>750</v>
      </c>
      <c r="B339" s="2">
        <v>33647578</v>
      </c>
    </row>
    <row r="340" spans="1:2" x14ac:dyDescent="0.25">
      <c r="A340" t="s">
        <v>751</v>
      </c>
      <c r="B340" s="2">
        <v>300153200</v>
      </c>
    </row>
    <row r="341" spans="1:2" x14ac:dyDescent="0.25">
      <c r="A341" t="s">
        <v>752</v>
      </c>
      <c r="B341" s="2">
        <v>102289800</v>
      </c>
    </row>
    <row r="342" spans="1:2" x14ac:dyDescent="0.25">
      <c r="A342" t="s">
        <v>753</v>
      </c>
      <c r="B342" s="2">
        <v>792209380</v>
      </c>
    </row>
    <row r="343" spans="1:2" x14ac:dyDescent="0.25">
      <c r="A343" t="s">
        <v>754</v>
      </c>
      <c r="B343" s="2">
        <v>396193500</v>
      </c>
    </row>
    <row r="344" spans="1:2" x14ac:dyDescent="0.25">
      <c r="A344" t="s">
        <v>768</v>
      </c>
      <c r="B344" s="2">
        <v>113420700</v>
      </c>
    </row>
    <row r="345" spans="1:2" x14ac:dyDescent="0.25">
      <c r="A345" t="s">
        <v>769</v>
      </c>
      <c r="B345" s="2">
        <v>505581800</v>
      </c>
    </row>
    <row r="346" spans="1:2" x14ac:dyDescent="0.25">
      <c r="A346" t="s">
        <v>770</v>
      </c>
      <c r="B346" s="2">
        <v>770319300</v>
      </c>
    </row>
    <row r="347" spans="1:2" x14ac:dyDescent="0.25">
      <c r="A347" t="s">
        <v>771</v>
      </c>
      <c r="B347" s="2">
        <v>358840700</v>
      </c>
    </row>
    <row r="348" spans="1:2" x14ac:dyDescent="0.25">
      <c r="A348" t="s">
        <v>772</v>
      </c>
      <c r="B348" s="2">
        <v>700715638</v>
      </c>
    </row>
    <row r="349" spans="1:2" x14ac:dyDescent="0.25">
      <c r="A349" t="s">
        <v>774</v>
      </c>
      <c r="B349" s="2">
        <v>435636300</v>
      </c>
    </row>
    <row r="350" spans="1:2" x14ac:dyDescent="0.25">
      <c r="A350" t="s">
        <v>775</v>
      </c>
      <c r="B350" s="2">
        <v>1465127438</v>
      </c>
    </row>
    <row r="351" spans="1:2" x14ac:dyDescent="0.25">
      <c r="A351" t="s">
        <v>776</v>
      </c>
      <c r="B351" s="2">
        <v>228438900</v>
      </c>
    </row>
    <row r="352" spans="1:2" x14ac:dyDescent="0.25">
      <c r="A352" t="s">
        <v>777</v>
      </c>
      <c r="B352" s="2">
        <v>543617219</v>
      </c>
    </row>
    <row r="353" spans="1:2" x14ac:dyDescent="0.25">
      <c r="A353" t="s">
        <v>778</v>
      </c>
      <c r="B353" s="2">
        <v>580291552</v>
      </c>
    </row>
    <row r="354" spans="1:2" x14ac:dyDescent="0.25">
      <c r="A354" t="s">
        <v>782</v>
      </c>
      <c r="B354" s="2">
        <v>262342104</v>
      </c>
    </row>
    <row r="355" spans="1:2" x14ac:dyDescent="0.25">
      <c r="A355" t="s">
        <v>783</v>
      </c>
      <c r="B355" s="2">
        <v>254906342</v>
      </c>
    </row>
    <row r="356" spans="1:2" x14ac:dyDescent="0.25">
      <c r="A356" t="s">
        <v>785</v>
      </c>
      <c r="B356" s="2">
        <v>232524600</v>
      </c>
    </row>
    <row r="357" spans="1:2" x14ac:dyDescent="0.25">
      <c r="A357" t="s">
        <v>794</v>
      </c>
      <c r="B357" s="2">
        <v>76773000</v>
      </c>
    </row>
    <row r="358" spans="1:2" x14ac:dyDescent="0.25">
      <c r="A358" t="s">
        <v>795</v>
      </c>
      <c r="B358" s="2">
        <v>265991000</v>
      </c>
    </row>
    <row r="359" spans="1:2" x14ac:dyDescent="0.25">
      <c r="A359" t="s">
        <v>796</v>
      </c>
      <c r="B359" s="2">
        <v>307305800</v>
      </c>
    </row>
    <row r="360" spans="1:2" x14ac:dyDescent="0.25">
      <c r="A360" t="s">
        <v>797</v>
      </c>
      <c r="B360" s="2">
        <v>127769500</v>
      </c>
    </row>
    <row r="361" spans="1:2" x14ac:dyDescent="0.25">
      <c r="A361" t="s">
        <v>798</v>
      </c>
      <c r="B361" s="2">
        <v>738552581</v>
      </c>
    </row>
    <row r="362" spans="1:2" x14ac:dyDescent="0.25">
      <c r="A362" t="s">
        <v>799</v>
      </c>
      <c r="B362" s="2">
        <v>85389300</v>
      </c>
    </row>
    <row r="363" spans="1:2" x14ac:dyDescent="0.25">
      <c r="A363" t="s">
        <v>812</v>
      </c>
      <c r="B363" s="2">
        <v>246456600</v>
      </c>
    </row>
    <row r="364" spans="1:2" x14ac:dyDescent="0.25">
      <c r="A364" t="s">
        <v>813</v>
      </c>
      <c r="B364" s="2">
        <v>1130758500</v>
      </c>
    </row>
    <row r="365" spans="1:2" x14ac:dyDescent="0.25">
      <c r="A365" t="s">
        <v>815</v>
      </c>
      <c r="B365" s="2">
        <v>24415600</v>
      </c>
    </row>
    <row r="366" spans="1:2" x14ac:dyDescent="0.25">
      <c r="A366" t="s">
        <v>816</v>
      </c>
      <c r="B366" s="2">
        <v>901147700</v>
      </c>
    </row>
    <row r="367" spans="1:2" x14ac:dyDescent="0.25">
      <c r="A367" t="s">
        <v>817</v>
      </c>
      <c r="B367" s="2">
        <v>38711800</v>
      </c>
    </row>
    <row r="368" spans="1:2" x14ac:dyDescent="0.25">
      <c r="A368" t="s">
        <v>818</v>
      </c>
      <c r="B368" s="2">
        <v>315344600</v>
      </c>
    </row>
    <row r="369" spans="1:2" x14ac:dyDescent="0.25">
      <c r="A369" t="s">
        <v>819</v>
      </c>
      <c r="B369" s="2">
        <v>123953300</v>
      </c>
    </row>
    <row r="370" spans="1:2" x14ac:dyDescent="0.25">
      <c r="A370" t="s">
        <v>820</v>
      </c>
      <c r="B370" s="2">
        <v>104786900</v>
      </c>
    </row>
    <row r="371" spans="1:2" x14ac:dyDescent="0.25">
      <c r="A371" t="s">
        <v>821</v>
      </c>
      <c r="B371" s="2">
        <v>484848246</v>
      </c>
    </row>
    <row r="372" spans="1:2" x14ac:dyDescent="0.25">
      <c r="A372" t="s">
        <v>822</v>
      </c>
      <c r="B372" s="2">
        <v>66353600</v>
      </c>
    </row>
    <row r="373" spans="1:2" x14ac:dyDescent="0.25">
      <c r="A373" t="s">
        <v>823</v>
      </c>
      <c r="B373" s="2">
        <v>2945016653</v>
      </c>
    </row>
    <row r="374" spans="1:2" x14ac:dyDescent="0.25">
      <c r="A374" t="s">
        <v>824</v>
      </c>
      <c r="B374" s="2">
        <v>1089014785</v>
      </c>
    </row>
    <row r="375" spans="1:2" x14ac:dyDescent="0.25">
      <c r="A375" t="s">
        <v>825</v>
      </c>
      <c r="B375" s="2">
        <v>64111700</v>
      </c>
    </row>
    <row r="376" spans="1:2" x14ac:dyDescent="0.25">
      <c r="A376" t="s">
        <v>826</v>
      </c>
      <c r="B376" s="2">
        <v>193565900</v>
      </c>
    </row>
    <row r="377" spans="1:2" x14ac:dyDescent="0.25">
      <c r="A377" t="s">
        <v>827</v>
      </c>
      <c r="B377" s="2">
        <v>1619249501</v>
      </c>
    </row>
    <row r="378" spans="1:2" x14ac:dyDescent="0.25">
      <c r="A378" t="s">
        <v>834</v>
      </c>
      <c r="B378" s="2">
        <v>307341079</v>
      </c>
    </row>
    <row r="379" spans="1:2" x14ac:dyDescent="0.25">
      <c r="A379" t="s">
        <v>835</v>
      </c>
      <c r="B379" s="2">
        <v>295162277</v>
      </c>
    </row>
    <row r="380" spans="1:2" x14ac:dyDescent="0.25">
      <c r="A380" t="s">
        <v>836</v>
      </c>
      <c r="B380" s="2">
        <v>391011900</v>
      </c>
    </row>
    <row r="381" spans="1:2" x14ac:dyDescent="0.25">
      <c r="A381" t="s">
        <v>837</v>
      </c>
      <c r="B381" s="2">
        <v>302293300</v>
      </c>
    </row>
    <row r="382" spans="1:2" x14ac:dyDescent="0.25">
      <c r="A382" t="s">
        <v>843</v>
      </c>
      <c r="B382" s="2">
        <v>178708600</v>
      </c>
    </row>
    <row r="383" spans="1:2" x14ac:dyDescent="0.25">
      <c r="A383" t="s">
        <v>844</v>
      </c>
      <c r="B383" s="2">
        <v>166688400</v>
      </c>
    </row>
    <row r="384" spans="1:2" x14ac:dyDescent="0.25">
      <c r="A384" t="s">
        <v>845</v>
      </c>
      <c r="B384" s="2">
        <v>92337600</v>
      </c>
    </row>
    <row r="385" spans="1:2" x14ac:dyDescent="0.25">
      <c r="A385" t="s">
        <v>846</v>
      </c>
      <c r="B385" s="2">
        <v>175087326</v>
      </c>
    </row>
    <row r="386" spans="1:2" x14ac:dyDescent="0.25">
      <c r="A386" t="s">
        <v>847</v>
      </c>
      <c r="B386" s="2">
        <v>67728500</v>
      </c>
    </row>
    <row r="387" spans="1:2" x14ac:dyDescent="0.25">
      <c r="A387" t="s">
        <v>848</v>
      </c>
      <c r="B387" s="2">
        <v>629097958</v>
      </c>
    </row>
    <row r="388" spans="1:2" x14ac:dyDescent="0.25">
      <c r="A388" t="s">
        <v>849</v>
      </c>
      <c r="B388" s="2">
        <v>49957000</v>
      </c>
    </row>
    <row r="389" spans="1:2" x14ac:dyDescent="0.25">
      <c r="A389" t="s">
        <v>850</v>
      </c>
      <c r="B389" s="2">
        <v>273809011</v>
      </c>
    </row>
    <row r="390" spans="1:2" x14ac:dyDescent="0.25">
      <c r="A390" t="s">
        <v>851</v>
      </c>
      <c r="B390" s="2">
        <v>526754200</v>
      </c>
    </row>
    <row r="391" spans="1:2" x14ac:dyDescent="0.25">
      <c r="A391" t="s">
        <v>852</v>
      </c>
      <c r="B391" s="2">
        <v>845580621</v>
      </c>
    </row>
    <row r="392" spans="1:2" x14ac:dyDescent="0.25">
      <c r="A392" t="s">
        <v>853</v>
      </c>
      <c r="B392" s="2">
        <v>295333300</v>
      </c>
    </row>
    <row r="393" spans="1:2" x14ac:dyDescent="0.25">
      <c r="A393" t="s">
        <v>854</v>
      </c>
      <c r="B393" s="2">
        <v>6113159808</v>
      </c>
    </row>
    <row r="394" spans="1:2" x14ac:dyDescent="0.25">
      <c r="A394" t="s">
        <v>855</v>
      </c>
      <c r="B394" s="2">
        <v>314816400</v>
      </c>
    </row>
    <row r="395" spans="1:2" x14ac:dyDescent="0.25">
      <c r="A395" t="s">
        <v>856</v>
      </c>
      <c r="B395" s="2">
        <v>1643044500</v>
      </c>
    </row>
    <row r="396" spans="1:2" x14ac:dyDescent="0.25">
      <c r="A396" t="s">
        <v>857</v>
      </c>
      <c r="B396" s="2">
        <v>124949798</v>
      </c>
    </row>
    <row r="397" spans="1:2" x14ac:dyDescent="0.25">
      <c r="A397" t="s">
        <v>858</v>
      </c>
      <c r="B397" s="2">
        <v>4025188</v>
      </c>
    </row>
    <row r="398" spans="1:2" x14ac:dyDescent="0.25">
      <c r="A398" t="s">
        <v>873</v>
      </c>
      <c r="B398" s="2">
        <v>43257062</v>
      </c>
    </row>
    <row r="399" spans="1:2" x14ac:dyDescent="0.25">
      <c r="A399" t="s">
        <v>883</v>
      </c>
      <c r="B399" s="2">
        <v>85666532</v>
      </c>
    </row>
    <row r="400" spans="1:2" x14ac:dyDescent="0.25">
      <c r="A400" t="s">
        <v>891</v>
      </c>
      <c r="B400" s="2">
        <v>38761095</v>
      </c>
    </row>
    <row r="401" spans="1:2" x14ac:dyDescent="0.25">
      <c r="A401" t="s">
        <v>900</v>
      </c>
      <c r="B401" s="2">
        <v>801438209</v>
      </c>
    </row>
    <row r="402" spans="1:2" x14ac:dyDescent="0.25">
      <c r="A402" t="s">
        <v>916</v>
      </c>
      <c r="B402" s="2">
        <v>759907560</v>
      </c>
    </row>
    <row r="403" spans="1:2" x14ac:dyDescent="0.25">
      <c r="A403" t="s">
        <v>927</v>
      </c>
      <c r="B403" s="2">
        <v>888712374</v>
      </c>
    </row>
    <row r="404" spans="1:2" x14ac:dyDescent="0.25">
      <c r="A404" t="s">
        <v>943</v>
      </c>
      <c r="B404" s="2">
        <v>278738217</v>
      </c>
    </row>
    <row r="405" spans="1:2" x14ac:dyDescent="0.25">
      <c r="A405" t="s">
        <v>961</v>
      </c>
      <c r="B405" s="2">
        <v>3254766806</v>
      </c>
    </row>
    <row r="406" spans="1:2" x14ac:dyDescent="0.25">
      <c r="A406" t="s">
        <v>976</v>
      </c>
      <c r="B406" s="2">
        <v>16385536</v>
      </c>
    </row>
    <row r="407" spans="1:2" x14ac:dyDescent="0.25">
      <c r="A407" t="s">
        <v>989</v>
      </c>
      <c r="B407" s="2">
        <v>33400415</v>
      </c>
    </row>
    <row r="408" spans="1:2" x14ac:dyDescent="0.25">
      <c r="A408" t="s">
        <v>998</v>
      </c>
      <c r="B408" s="2">
        <v>103591255</v>
      </c>
    </row>
    <row r="409" spans="1:2" x14ac:dyDescent="0.25">
      <c r="A409" t="s">
        <v>1013</v>
      </c>
      <c r="B409" s="2">
        <v>651435900</v>
      </c>
    </row>
    <row r="410" spans="1:2" x14ac:dyDescent="0.25">
      <c r="A410" t="s">
        <v>1023</v>
      </c>
      <c r="B410" s="2">
        <v>51124014</v>
      </c>
    </row>
    <row r="411" spans="1:2" x14ac:dyDescent="0.25">
      <c r="A411" t="s">
        <v>1034</v>
      </c>
      <c r="B411" s="2">
        <v>6261584</v>
      </c>
    </row>
    <row r="412" spans="1:2" x14ac:dyDescent="0.25">
      <c r="A412" t="s">
        <v>1047</v>
      </c>
      <c r="B412" s="2">
        <v>2423657629</v>
      </c>
    </row>
    <row r="413" spans="1:2" x14ac:dyDescent="0.25">
      <c r="A413" t="s">
        <v>1058</v>
      </c>
      <c r="B413" s="2">
        <v>10651351</v>
      </c>
    </row>
    <row r="414" spans="1:2" x14ac:dyDescent="0.25">
      <c r="A414" t="s">
        <v>1069</v>
      </c>
      <c r="B414" s="2">
        <v>105271680</v>
      </c>
    </row>
    <row r="415" spans="1:2" x14ac:dyDescent="0.25">
      <c r="A415" t="s">
        <v>1070</v>
      </c>
      <c r="B415" s="2">
        <v>305715170</v>
      </c>
    </row>
    <row r="416" spans="1:2" x14ac:dyDescent="0.25">
      <c r="A416" t="s">
        <v>1071</v>
      </c>
      <c r="B416" s="2">
        <v>384224072</v>
      </c>
    </row>
    <row r="417" spans="1:2" x14ac:dyDescent="0.25">
      <c r="A417" t="s">
        <v>1072</v>
      </c>
      <c r="B417" s="2">
        <v>2312709048</v>
      </c>
    </row>
    <row r="418" spans="1:2" x14ac:dyDescent="0.25">
      <c r="A418" t="s">
        <v>1074</v>
      </c>
      <c r="B418" s="2">
        <v>378528127</v>
      </c>
    </row>
    <row r="419" spans="1:2" x14ac:dyDescent="0.25">
      <c r="A419" t="s">
        <v>1075</v>
      </c>
      <c r="B419" s="2">
        <v>118224026</v>
      </c>
    </row>
    <row r="420" spans="1:2" x14ac:dyDescent="0.25">
      <c r="A420" t="s">
        <v>1076</v>
      </c>
      <c r="B420" s="2">
        <v>220174787</v>
      </c>
    </row>
    <row r="421" spans="1:2" x14ac:dyDescent="0.25">
      <c r="A421" t="s">
        <v>1077</v>
      </c>
      <c r="B421" s="2">
        <v>133932215</v>
      </c>
    </row>
    <row r="422" spans="1:2" x14ac:dyDescent="0.25">
      <c r="A422" t="s">
        <v>1078</v>
      </c>
      <c r="B422" s="2">
        <v>1433359300</v>
      </c>
    </row>
    <row r="423" spans="1:2" x14ac:dyDescent="0.25">
      <c r="A423" t="s">
        <v>1079</v>
      </c>
      <c r="B423" s="2">
        <v>36628500</v>
      </c>
    </row>
    <row r="424" spans="1:2" x14ac:dyDescent="0.25">
      <c r="A424" t="s">
        <v>1080</v>
      </c>
      <c r="B424" s="2">
        <v>3647900851</v>
      </c>
    </row>
    <row r="425" spans="1:2" x14ac:dyDescent="0.25">
      <c r="A425" t="s">
        <v>1081</v>
      </c>
      <c r="B425" s="2">
        <v>1284380336</v>
      </c>
    </row>
    <row r="426" spans="1:2" x14ac:dyDescent="0.25">
      <c r="A426" t="s">
        <v>1082</v>
      </c>
      <c r="B426" s="2">
        <v>99427581</v>
      </c>
    </row>
    <row r="427" spans="1:2" x14ac:dyDescent="0.25">
      <c r="A427" t="s">
        <v>1083</v>
      </c>
      <c r="B427" s="2">
        <v>1710006670</v>
      </c>
    </row>
    <row r="428" spans="1:2" x14ac:dyDescent="0.25">
      <c r="A428" t="s">
        <v>1084</v>
      </c>
      <c r="B428" s="2">
        <v>1047149665</v>
      </c>
    </row>
    <row r="429" spans="1:2" x14ac:dyDescent="0.25">
      <c r="A429" t="s">
        <v>1085</v>
      </c>
      <c r="B429" s="2">
        <v>578147545</v>
      </c>
    </row>
    <row r="430" spans="1:2" x14ac:dyDescent="0.25">
      <c r="A430" t="s">
        <v>1086</v>
      </c>
      <c r="B430" s="2">
        <v>2141423083</v>
      </c>
    </row>
    <row r="431" spans="1:2" x14ac:dyDescent="0.25">
      <c r="A431" t="s">
        <v>1087</v>
      </c>
      <c r="B431" s="2">
        <v>823450629</v>
      </c>
    </row>
    <row r="432" spans="1:2" x14ac:dyDescent="0.25">
      <c r="A432" t="s">
        <v>1088</v>
      </c>
      <c r="B432" s="2">
        <v>605061120</v>
      </c>
    </row>
    <row r="433" spans="1:2" x14ac:dyDescent="0.25">
      <c r="A433" t="s">
        <v>1096</v>
      </c>
      <c r="B433" s="2">
        <v>45285872</v>
      </c>
    </row>
    <row r="434" spans="1:2" x14ac:dyDescent="0.25">
      <c r="A434" t="s">
        <v>1097</v>
      </c>
      <c r="B434" s="2">
        <v>1565466331</v>
      </c>
    </row>
    <row r="435" spans="1:2" x14ac:dyDescent="0.25">
      <c r="A435" t="s">
        <v>1098</v>
      </c>
      <c r="B435" s="2">
        <v>1478781430</v>
      </c>
    </row>
    <row r="436" spans="1:2" x14ac:dyDescent="0.25">
      <c r="A436" t="s">
        <v>1099</v>
      </c>
      <c r="B436" s="2">
        <v>14187900</v>
      </c>
    </row>
    <row r="437" spans="1:2" x14ac:dyDescent="0.25">
      <c r="A437" t="s">
        <v>1100</v>
      </c>
      <c r="B437" s="2">
        <v>109487122</v>
      </c>
    </row>
    <row r="438" spans="1:2" x14ac:dyDescent="0.25">
      <c r="A438" t="s">
        <v>1109</v>
      </c>
      <c r="B438" s="2">
        <v>1400905058</v>
      </c>
    </row>
    <row r="439" spans="1:2" x14ac:dyDescent="0.25">
      <c r="A439" t="s">
        <v>1110</v>
      </c>
      <c r="B439" s="2">
        <v>38444900</v>
      </c>
    </row>
    <row r="440" spans="1:2" x14ac:dyDescent="0.25">
      <c r="A440" t="s">
        <v>1111</v>
      </c>
      <c r="B440" s="2">
        <v>880285430</v>
      </c>
    </row>
    <row r="441" spans="1:2" x14ac:dyDescent="0.25">
      <c r="A441" t="s">
        <v>1112</v>
      </c>
      <c r="B441" s="2">
        <v>272620300</v>
      </c>
    </row>
    <row r="442" spans="1:2" x14ac:dyDescent="0.25">
      <c r="A442" t="s">
        <v>1113</v>
      </c>
      <c r="B442" s="2">
        <v>54064700</v>
      </c>
    </row>
    <row r="443" spans="1:2" x14ac:dyDescent="0.25">
      <c r="A443" t="s">
        <v>1114</v>
      </c>
      <c r="B443" s="2">
        <v>11938284130</v>
      </c>
    </row>
    <row r="444" spans="1:2" x14ac:dyDescent="0.25">
      <c r="A444" t="s">
        <v>1115</v>
      </c>
      <c r="B444" s="2">
        <v>24630079499</v>
      </c>
    </row>
    <row r="445" spans="1:2" x14ac:dyDescent="0.25">
      <c r="A445" t="s">
        <v>1116</v>
      </c>
      <c r="B445" s="2">
        <v>5507417491</v>
      </c>
    </row>
    <row r="446" spans="1:2" x14ac:dyDescent="0.25">
      <c r="A446" t="s">
        <v>1118</v>
      </c>
      <c r="B446" s="2">
        <v>156957400</v>
      </c>
    </row>
    <row r="447" spans="1:2" x14ac:dyDescent="0.25">
      <c r="A447" t="s">
        <v>1119</v>
      </c>
      <c r="B447" s="2">
        <v>4056059763</v>
      </c>
    </row>
    <row r="448" spans="1:2" x14ac:dyDescent="0.25">
      <c r="A448" t="s">
        <v>1128</v>
      </c>
      <c r="B448" s="2">
        <v>22754666371</v>
      </c>
    </row>
    <row r="449" spans="1:2" x14ac:dyDescent="0.25">
      <c r="A449" t="s">
        <v>1129</v>
      </c>
      <c r="B449" s="2">
        <v>231989830</v>
      </c>
    </row>
    <row r="450" spans="1:2" x14ac:dyDescent="0.25">
      <c r="A450" t="s">
        <v>1130</v>
      </c>
      <c r="B450" s="2">
        <v>309176400</v>
      </c>
    </row>
    <row r="451" spans="1:2" x14ac:dyDescent="0.25">
      <c r="A451" t="s">
        <v>1131</v>
      </c>
      <c r="B451" s="2">
        <v>1065972019</v>
      </c>
    </row>
    <row r="452" spans="1:2" x14ac:dyDescent="0.25">
      <c r="A452" t="s">
        <v>1132</v>
      </c>
      <c r="B452" s="2">
        <v>197566500</v>
      </c>
    </row>
    <row r="453" spans="1:2" x14ac:dyDescent="0.25">
      <c r="A453" t="s">
        <v>1133</v>
      </c>
      <c r="B453" s="2">
        <v>4013341068</v>
      </c>
    </row>
    <row r="454" spans="1:2" x14ac:dyDescent="0.25">
      <c r="A454" t="s">
        <v>1134</v>
      </c>
      <c r="B454" s="2">
        <v>445023500</v>
      </c>
    </row>
    <row r="455" spans="1:2" x14ac:dyDescent="0.25">
      <c r="A455" t="s">
        <v>1135</v>
      </c>
      <c r="B455" s="2">
        <v>25453133655</v>
      </c>
    </row>
    <row r="456" spans="1:2" x14ac:dyDescent="0.25">
      <c r="A456" t="s">
        <v>1136</v>
      </c>
      <c r="B456" s="2">
        <v>1190276700</v>
      </c>
    </row>
    <row r="457" spans="1:2" x14ac:dyDescent="0.25">
      <c r="A457" t="s">
        <v>1137</v>
      </c>
      <c r="B457" s="2">
        <v>347356000</v>
      </c>
    </row>
    <row r="458" spans="1:2" x14ac:dyDescent="0.25">
      <c r="A458" t="s">
        <v>1138</v>
      </c>
      <c r="B458" s="2">
        <v>200815300</v>
      </c>
    </row>
    <row r="459" spans="1:2" x14ac:dyDescent="0.25">
      <c r="A459" t="s">
        <v>1139</v>
      </c>
      <c r="B459" s="2">
        <v>995030175</v>
      </c>
    </row>
    <row r="460" spans="1:2" x14ac:dyDescent="0.25">
      <c r="A460" t="s">
        <v>1140</v>
      </c>
      <c r="B460" s="2">
        <v>2552672254</v>
      </c>
    </row>
    <row r="461" spans="1:2" x14ac:dyDescent="0.25">
      <c r="A461" t="s">
        <v>1148</v>
      </c>
      <c r="B461" s="2">
        <v>190040500</v>
      </c>
    </row>
    <row r="462" spans="1:2" x14ac:dyDescent="0.25">
      <c r="A462" t="s">
        <v>1149</v>
      </c>
      <c r="B462" s="2">
        <v>1330091300</v>
      </c>
    </row>
    <row r="463" spans="1:2" x14ac:dyDescent="0.25">
      <c r="A463" t="s">
        <v>1150</v>
      </c>
      <c r="B463" s="2">
        <v>211396998</v>
      </c>
    </row>
    <row r="464" spans="1:2" x14ac:dyDescent="0.25">
      <c r="A464" t="s">
        <v>1151</v>
      </c>
      <c r="B464" s="2">
        <v>311291900</v>
      </c>
    </row>
    <row r="465" spans="1:2" x14ac:dyDescent="0.25">
      <c r="A465" t="s">
        <v>1152</v>
      </c>
      <c r="B465" s="2">
        <v>231340600</v>
      </c>
    </row>
    <row r="466" spans="1:2" x14ac:dyDescent="0.25">
      <c r="A466" t="s">
        <v>1153</v>
      </c>
      <c r="B466" s="2">
        <v>195927400</v>
      </c>
    </row>
    <row r="467" spans="1:2" x14ac:dyDescent="0.25">
      <c r="A467" t="s">
        <v>1154</v>
      </c>
      <c r="B467" s="2">
        <v>321875700</v>
      </c>
    </row>
    <row r="468" spans="1:2" x14ac:dyDescent="0.25">
      <c r="A468" t="s">
        <v>1155</v>
      </c>
      <c r="B468" s="2">
        <v>212272000</v>
      </c>
    </row>
    <row r="469" spans="1:2" x14ac:dyDescent="0.25">
      <c r="A469" t="s">
        <v>1156</v>
      </c>
      <c r="B469" s="2">
        <v>1567466295</v>
      </c>
    </row>
    <row r="470" spans="1:2" x14ac:dyDescent="0.25">
      <c r="A470" t="s">
        <v>1157</v>
      </c>
      <c r="B470" s="2">
        <v>296470800</v>
      </c>
    </row>
    <row r="471" spans="1:2" x14ac:dyDescent="0.25">
      <c r="A471" t="s">
        <v>1158</v>
      </c>
      <c r="B471" s="2">
        <v>33433400</v>
      </c>
    </row>
    <row r="472" spans="1:2" x14ac:dyDescent="0.25">
      <c r="A472" t="s">
        <v>1159</v>
      </c>
      <c r="B472" s="2">
        <v>254428800</v>
      </c>
    </row>
    <row r="473" spans="1:2" x14ac:dyDescent="0.25">
      <c r="A473" t="s">
        <v>1160</v>
      </c>
      <c r="B473" s="2">
        <v>137700600</v>
      </c>
    </row>
    <row r="474" spans="1:2" x14ac:dyDescent="0.25">
      <c r="A474" t="s">
        <v>1161</v>
      </c>
      <c r="B474" s="2">
        <v>452110400</v>
      </c>
    </row>
    <row r="475" spans="1:2" x14ac:dyDescent="0.25">
      <c r="A475" t="s">
        <v>1162</v>
      </c>
      <c r="B475" s="2">
        <v>335683300</v>
      </c>
    </row>
    <row r="476" spans="1:2" x14ac:dyDescent="0.25">
      <c r="A476" t="s">
        <v>1163</v>
      </c>
      <c r="B476" s="2">
        <v>105727300</v>
      </c>
    </row>
    <row r="477" spans="1:2" x14ac:dyDescent="0.25">
      <c r="A477" t="s">
        <v>1164</v>
      </c>
      <c r="B477" s="2">
        <v>418253995</v>
      </c>
    </row>
    <row r="478" spans="1:2" x14ac:dyDescent="0.25">
      <c r="A478" t="s">
        <v>1165</v>
      </c>
      <c r="B478" s="2">
        <v>283700869</v>
      </c>
    </row>
    <row r="479" spans="1:2" x14ac:dyDescent="0.25">
      <c r="A479" t="s">
        <v>1175</v>
      </c>
      <c r="B479" s="2">
        <v>272013987</v>
      </c>
    </row>
    <row r="480" spans="1:2" x14ac:dyDescent="0.25">
      <c r="A480" t="s">
        <v>1183</v>
      </c>
      <c r="B480" s="2">
        <v>166683372</v>
      </c>
    </row>
    <row r="481" spans="1:2" x14ac:dyDescent="0.25">
      <c r="A481" t="s">
        <v>1193</v>
      </c>
      <c r="B481" s="2">
        <v>111576700</v>
      </c>
    </row>
    <row r="482" spans="1:2" x14ac:dyDescent="0.25">
      <c r="A482" t="s">
        <v>1202</v>
      </c>
    </row>
    <row r="483" spans="1:2" x14ac:dyDescent="0.25">
      <c r="A483" t="s">
        <v>1203</v>
      </c>
      <c r="B483" s="2">
        <v>179862740</v>
      </c>
    </row>
    <row r="484" spans="1:2" x14ac:dyDescent="0.25">
      <c r="A484" t="s">
        <v>1204</v>
      </c>
      <c r="B484" s="2">
        <v>30464726</v>
      </c>
    </row>
    <row r="486" spans="1:2" x14ac:dyDescent="0.25">
      <c r="A486" s="4" t="s">
        <v>1205</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C2F57-FECB-4BB7-80AB-0E28520612BC}">
  <dimension ref="A1:O25"/>
  <sheetViews>
    <sheetView tabSelected="1" workbookViewId="0">
      <selection activeCell="L8" sqref="L8"/>
    </sheetView>
  </sheetViews>
  <sheetFormatPr defaultRowHeight="13.2" x14ac:dyDescent="0.25"/>
  <cols>
    <col min="2" max="2" width="29.88671875" customWidth="1"/>
    <col min="3" max="3" width="14.77734375" bestFit="1" customWidth="1"/>
    <col min="4" max="4" width="10.5546875" bestFit="1" customWidth="1"/>
    <col min="5" max="5" width="14.77734375" bestFit="1" customWidth="1"/>
    <col min="6" max="6" width="17.77734375" customWidth="1"/>
    <col min="11" max="11" width="7.44140625" customWidth="1"/>
    <col min="12" max="12" width="8.33203125" customWidth="1"/>
    <col min="13" max="13" width="6.44140625" customWidth="1"/>
  </cols>
  <sheetData>
    <row r="1" spans="1:15" x14ac:dyDescent="0.25">
      <c r="B1">
        <v>1</v>
      </c>
      <c r="C1" s="8" t="s">
        <v>883</v>
      </c>
      <c r="D1" t="s">
        <v>884</v>
      </c>
      <c r="E1" t="s">
        <v>1322</v>
      </c>
      <c r="F1" t="s">
        <v>1261</v>
      </c>
    </row>
    <row r="3" spans="1:15" x14ac:dyDescent="0.25">
      <c r="B3" s="8" t="s">
        <v>883</v>
      </c>
      <c r="C3" t="s">
        <v>884</v>
      </c>
      <c r="D3" t="s">
        <v>1322</v>
      </c>
      <c r="E3" t="s">
        <v>1261</v>
      </c>
      <c r="F3" s="10" t="s">
        <v>1336</v>
      </c>
      <c r="G3">
        <f>VLOOKUP(B3,'近一月交易量（vlookup）'!A:B,2,0)</f>
        <v>85666532</v>
      </c>
      <c r="H3" s="12">
        <v>438472668</v>
      </c>
      <c r="I3" s="12">
        <v>38.014153572122339</v>
      </c>
      <c r="J3" s="12">
        <v>-23.910347355578679</v>
      </c>
      <c r="K3" s="3">
        <v>44658</v>
      </c>
      <c r="L3" s="2">
        <v>62077943.9441</v>
      </c>
      <c r="M3" s="2">
        <v>39921996.420000002</v>
      </c>
      <c r="N3" t="s">
        <v>885</v>
      </c>
      <c r="O3" t="s">
        <v>886</v>
      </c>
    </row>
    <row r="5" spans="1:15" x14ac:dyDescent="0.25">
      <c r="B5" s="5" t="s">
        <v>1359</v>
      </c>
      <c r="E5" s="5" t="s">
        <v>1360</v>
      </c>
    </row>
    <row r="6" spans="1:15" x14ac:dyDescent="0.25">
      <c r="A6">
        <v>1</v>
      </c>
      <c r="B6" t="s">
        <v>887</v>
      </c>
      <c r="E6" t="s">
        <v>887</v>
      </c>
    </row>
    <row r="7" spans="1:15" x14ac:dyDescent="0.25">
      <c r="B7" s="2">
        <v>40.469509124755902</v>
      </c>
      <c r="E7" s="2">
        <v>26.804714202880898</v>
      </c>
    </row>
    <row r="8" spans="1:15" x14ac:dyDescent="0.25">
      <c r="A8">
        <v>2</v>
      </c>
      <c r="B8" t="s">
        <v>50</v>
      </c>
      <c r="E8" t="s">
        <v>131</v>
      </c>
    </row>
    <row r="9" spans="1:15" x14ac:dyDescent="0.25">
      <c r="B9" s="2">
        <v>22.067115783691399</v>
      </c>
      <c r="E9" s="2">
        <v>26.459569931030298</v>
      </c>
    </row>
    <row r="10" spans="1:15" x14ac:dyDescent="0.25">
      <c r="A10">
        <v>3</v>
      </c>
      <c r="B10" t="s">
        <v>48</v>
      </c>
      <c r="E10" t="s">
        <v>52</v>
      </c>
    </row>
    <row r="11" spans="1:15" x14ac:dyDescent="0.25">
      <c r="B11" s="2">
        <v>9.7989501953125</v>
      </c>
      <c r="D11" s="2"/>
      <c r="E11" s="2">
        <v>13.649700164794901</v>
      </c>
    </row>
    <row r="12" spans="1:15" x14ac:dyDescent="0.25">
      <c r="A12">
        <v>4</v>
      </c>
      <c r="B12" t="s">
        <v>55</v>
      </c>
      <c r="E12" t="s">
        <v>48</v>
      </c>
    </row>
    <row r="13" spans="1:15" x14ac:dyDescent="0.25">
      <c r="B13" s="2">
        <v>9.2345972061157209</v>
      </c>
      <c r="D13" s="2"/>
      <c r="E13" s="2">
        <v>8.9680347442627006</v>
      </c>
    </row>
    <row r="14" spans="1:15" x14ac:dyDescent="0.25">
      <c r="A14">
        <v>5</v>
      </c>
      <c r="B14" t="s">
        <v>52</v>
      </c>
      <c r="E14" t="s">
        <v>50</v>
      </c>
    </row>
    <row r="15" spans="1:15" x14ac:dyDescent="0.25">
      <c r="B15" s="2">
        <v>5.0852251052856401</v>
      </c>
      <c r="D15" s="2"/>
      <c r="E15" s="2">
        <v>5.6686973571777299</v>
      </c>
    </row>
    <row r="16" spans="1:15" x14ac:dyDescent="0.25">
      <c r="A16">
        <v>6</v>
      </c>
      <c r="B16" s="8" t="s">
        <v>888</v>
      </c>
      <c r="E16" t="s">
        <v>49</v>
      </c>
    </row>
    <row r="17" spans="1:5" x14ac:dyDescent="0.25">
      <c r="B17" s="2">
        <v>2.1652641296386701</v>
      </c>
      <c r="D17" s="2"/>
      <c r="E17" s="2">
        <v>2.2438223361968999</v>
      </c>
    </row>
    <row r="18" spans="1:5" x14ac:dyDescent="0.25">
      <c r="A18">
        <v>7</v>
      </c>
      <c r="B18" t="s">
        <v>56</v>
      </c>
      <c r="E18" t="s">
        <v>55</v>
      </c>
    </row>
    <row r="19" spans="1:5" x14ac:dyDescent="0.25">
      <c r="B19" s="2">
        <v>1.9689122438430799</v>
      </c>
      <c r="E19" s="2">
        <v>1.9842665195465099</v>
      </c>
    </row>
    <row r="20" spans="1:5" x14ac:dyDescent="0.25">
      <c r="A20">
        <v>8</v>
      </c>
      <c r="B20" t="s">
        <v>274</v>
      </c>
      <c r="E20" t="s">
        <v>56</v>
      </c>
    </row>
    <row r="21" spans="1:5" x14ac:dyDescent="0.25">
      <c r="B21" s="2">
        <v>1.1151524782180799</v>
      </c>
      <c r="E21" s="2">
        <v>0.614979088306427</v>
      </c>
    </row>
    <row r="22" spans="1:5" x14ac:dyDescent="0.25">
      <c r="A22">
        <v>9</v>
      </c>
      <c r="B22" t="s">
        <v>49</v>
      </c>
      <c r="E22" s="8" t="s">
        <v>889</v>
      </c>
    </row>
    <row r="23" spans="1:5" x14ac:dyDescent="0.25">
      <c r="B23" s="2">
        <v>1.06430244445801</v>
      </c>
      <c r="E23" s="2">
        <v>0.20427897572517401</v>
      </c>
    </row>
    <row r="24" spans="1:5" x14ac:dyDescent="0.25">
      <c r="A24">
        <v>10</v>
      </c>
      <c r="B24" t="s">
        <v>131</v>
      </c>
      <c r="E24" t="s">
        <v>890</v>
      </c>
    </row>
    <row r="25" spans="1:5" x14ac:dyDescent="0.25">
      <c r="B25" s="2">
        <v>0.74439674615859996</v>
      </c>
      <c r="E25" s="2">
        <v>0.13886553049087499</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187C4-B231-446C-9A6B-CDC3B2195E52}">
  <dimension ref="A1:BB25"/>
  <sheetViews>
    <sheetView workbookViewId="0">
      <selection activeCell="I20" sqref="I20"/>
    </sheetView>
  </sheetViews>
  <sheetFormatPr defaultRowHeight="13.2" x14ac:dyDescent="0.25"/>
  <cols>
    <col min="3" max="3" width="13" customWidth="1"/>
    <col min="5" max="5" width="17" customWidth="1"/>
    <col min="6" max="6" width="12.109375" customWidth="1"/>
  </cols>
  <sheetData>
    <row r="1" spans="1:54" x14ac:dyDescent="0.25">
      <c r="A1">
        <v>2</v>
      </c>
      <c r="B1" s="8" t="s">
        <v>891</v>
      </c>
      <c r="C1" t="s">
        <v>892</v>
      </c>
      <c r="D1" t="s">
        <v>1327</v>
      </c>
      <c r="E1" t="s">
        <v>1266</v>
      </c>
    </row>
    <row r="3" spans="1:54" x14ac:dyDescent="0.25">
      <c r="A3" s="8" t="s">
        <v>891</v>
      </c>
      <c r="B3" t="s">
        <v>892</v>
      </c>
      <c r="C3" t="s">
        <v>1327</v>
      </c>
      <c r="D3" t="s">
        <v>1266</v>
      </c>
      <c r="E3" s="10" t="s">
        <v>1336</v>
      </c>
      <c r="F3">
        <f>VLOOKUP(A3,'近一月交易量（vlookup）'!A:B,2,0)</f>
        <v>38761095</v>
      </c>
      <c r="G3" s="12">
        <v>289336053</v>
      </c>
      <c r="H3" s="12">
        <v>27.566558343682622</v>
      </c>
      <c r="I3" s="12">
        <v>60.994745362485794</v>
      </c>
      <c r="J3" s="3">
        <v>44636</v>
      </c>
      <c r="K3" s="2">
        <v>75216784.537599996</v>
      </c>
      <c r="L3" s="2">
        <v>38245674.439999998</v>
      </c>
      <c r="M3" t="s">
        <v>893</v>
      </c>
      <c r="N3" t="s">
        <v>894</v>
      </c>
      <c r="O3" t="s">
        <v>895</v>
      </c>
      <c r="P3" s="2">
        <v>46.371425628662102</v>
      </c>
      <c r="Q3" t="s">
        <v>48</v>
      </c>
      <c r="R3" s="2">
        <v>15.401679992675801</v>
      </c>
      <c r="S3" t="s">
        <v>52</v>
      </c>
      <c r="T3" s="2">
        <v>7.6809453964233398</v>
      </c>
      <c r="U3" t="s">
        <v>51</v>
      </c>
      <c r="V3" s="2">
        <v>4.0566945075988796</v>
      </c>
      <c r="W3" t="s">
        <v>131</v>
      </c>
      <c r="X3" s="2">
        <v>3.68151831626892</v>
      </c>
      <c r="Y3" t="s">
        <v>54</v>
      </c>
      <c r="Z3" s="2">
        <v>1.6538453102111801</v>
      </c>
      <c r="AA3" t="s">
        <v>896</v>
      </c>
      <c r="AB3" s="2">
        <v>1.2422634363174401</v>
      </c>
      <c r="AC3" t="s">
        <v>897</v>
      </c>
      <c r="AD3" s="2">
        <v>1.1466695070266699</v>
      </c>
      <c r="AE3" t="s">
        <v>49</v>
      </c>
      <c r="AF3" s="2">
        <v>1.1448377370834399</v>
      </c>
      <c r="AG3" t="s">
        <v>274</v>
      </c>
      <c r="AH3" s="2">
        <v>0.91134172677993797</v>
      </c>
      <c r="AI3" t="s">
        <v>131</v>
      </c>
      <c r="AJ3" s="2">
        <v>18.999267578125</v>
      </c>
      <c r="AK3" t="s">
        <v>52</v>
      </c>
      <c r="AL3" s="2">
        <v>18.431207656860401</v>
      </c>
      <c r="AM3" t="s">
        <v>48</v>
      </c>
      <c r="AN3" s="2">
        <v>15.619330406189</v>
      </c>
      <c r="AO3" t="s">
        <v>51</v>
      </c>
      <c r="AP3" s="2">
        <v>9.3830900192260707</v>
      </c>
      <c r="AQ3" t="s">
        <v>897</v>
      </c>
      <c r="AR3" s="2">
        <v>3.1855154037475599</v>
      </c>
      <c r="AS3" t="s">
        <v>54</v>
      </c>
      <c r="AT3" s="2">
        <v>2.2981691360473602</v>
      </c>
      <c r="AU3" t="s">
        <v>896</v>
      </c>
      <c r="AV3" s="2">
        <v>1.7250046730041499</v>
      </c>
      <c r="AW3" t="s">
        <v>49</v>
      </c>
      <c r="AX3" s="2">
        <v>1.7221608161926301</v>
      </c>
      <c r="AY3" t="s">
        <v>898</v>
      </c>
      <c r="AZ3" s="2">
        <v>1.3457682132720901</v>
      </c>
      <c r="BA3" t="s">
        <v>899</v>
      </c>
      <c r="BB3" s="2">
        <v>1.33683049678802</v>
      </c>
    </row>
    <row r="5" spans="1:54" x14ac:dyDescent="0.25">
      <c r="B5" s="5" t="s">
        <v>1359</v>
      </c>
      <c r="E5" s="5" t="s">
        <v>1360</v>
      </c>
    </row>
    <row r="6" spans="1:54" x14ac:dyDescent="0.25">
      <c r="A6">
        <v>1</v>
      </c>
      <c r="B6" t="s">
        <v>895</v>
      </c>
      <c r="E6" t="s">
        <v>131</v>
      </c>
    </row>
    <row r="7" spans="1:54" x14ac:dyDescent="0.25">
      <c r="B7" s="2">
        <v>46.371425628662102</v>
      </c>
      <c r="E7" s="2">
        <v>18.999267578125</v>
      </c>
    </row>
    <row r="8" spans="1:54" x14ac:dyDescent="0.25">
      <c r="A8">
        <v>2</v>
      </c>
      <c r="B8" t="s">
        <v>48</v>
      </c>
      <c r="E8" t="s">
        <v>52</v>
      </c>
    </row>
    <row r="9" spans="1:54" x14ac:dyDescent="0.25">
      <c r="B9" s="2">
        <v>15.401679992675801</v>
      </c>
      <c r="E9" s="2">
        <v>18.431207656860401</v>
      </c>
    </row>
    <row r="10" spans="1:54" x14ac:dyDescent="0.25">
      <c r="A10">
        <v>3</v>
      </c>
      <c r="B10" t="s">
        <v>52</v>
      </c>
      <c r="E10" t="s">
        <v>48</v>
      </c>
    </row>
    <row r="11" spans="1:54" x14ac:dyDescent="0.25">
      <c r="B11" s="2">
        <v>7.6809453964233398</v>
      </c>
      <c r="D11" s="2"/>
      <c r="E11" s="2">
        <v>15.619330406189</v>
      </c>
    </row>
    <row r="12" spans="1:54" x14ac:dyDescent="0.25">
      <c r="A12">
        <v>4</v>
      </c>
      <c r="B12" t="s">
        <v>51</v>
      </c>
      <c r="E12" t="s">
        <v>51</v>
      </c>
    </row>
    <row r="13" spans="1:54" x14ac:dyDescent="0.25">
      <c r="B13" s="2">
        <v>4.0566945075988796</v>
      </c>
      <c r="D13" s="2"/>
      <c r="E13" s="2">
        <v>9.3830900192260707</v>
      </c>
    </row>
    <row r="14" spans="1:54" x14ac:dyDescent="0.25">
      <c r="A14">
        <v>5</v>
      </c>
      <c r="B14" t="s">
        <v>131</v>
      </c>
      <c r="E14" s="8" t="s">
        <v>897</v>
      </c>
    </row>
    <row r="15" spans="1:54" x14ac:dyDescent="0.25">
      <c r="B15" s="2">
        <v>3.68151831626892</v>
      </c>
      <c r="D15" s="2"/>
      <c r="E15" s="2">
        <v>3.1855154037475599</v>
      </c>
    </row>
    <row r="16" spans="1:54" x14ac:dyDescent="0.25">
      <c r="A16">
        <v>6</v>
      </c>
      <c r="B16" t="s">
        <v>54</v>
      </c>
      <c r="E16" t="s">
        <v>54</v>
      </c>
    </row>
    <row r="17" spans="1:5" x14ac:dyDescent="0.25">
      <c r="B17" s="2">
        <v>1.6538453102111801</v>
      </c>
      <c r="D17" s="2"/>
      <c r="E17" s="2">
        <v>2.2981691360473602</v>
      </c>
    </row>
    <row r="18" spans="1:5" x14ac:dyDescent="0.25">
      <c r="A18">
        <v>7</v>
      </c>
      <c r="B18" s="8" t="s">
        <v>896</v>
      </c>
      <c r="E18" s="8" t="s">
        <v>896</v>
      </c>
    </row>
    <row r="19" spans="1:5" x14ac:dyDescent="0.25">
      <c r="B19" s="2">
        <v>1.2422634363174401</v>
      </c>
      <c r="E19" s="2">
        <v>1.7250046730041499</v>
      </c>
    </row>
    <row r="20" spans="1:5" x14ac:dyDescent="0.25">
      <c r="A20">
        <v>8</v>
      </c>
      <c r="B20" s="8" t="s">
        <v>897</v>
      </c>
      <c r="E20" t="s">
        <v>49</v>
      </c>
    </row>
    <row r="21" spans="1:5" x14ac:dyDescent="0.25">
      <c r="B21" s="2">
        <v>1.1466695070266699</v>
      </c>
      <c r="E21" s="2">
        <v>1.7221608161926301</v>
      </c>
    </row>
    <row r="22" spans="1:5" x14ac:dyDescent="0.25">
      <c r="A22">
        <v>9</v>
      </c>
      <c r="B22" t="s">
        <v>49</v>
      </c>
      <c r="E22" s="8" t="s">
        <v>898</v>
      </c>
    </row>
    <row r="23" spans="1:5" x14ac:dyDescent="0.25">
      <c r="B23" s="2">
        <v>1.1448377370834399</v>
      </c>
      <c r="E23" s="2">
        <v>1.3457682132720901</v>
      </c>
    </row>
    <row r="24" spans="1:5" x14ac:dyDescent="0.25">
      <c r="A24">
        <v>10</v>
      </c>
      <c r="B24" t="s">
        <v>274</v>
      </c>
      <c r="E24" s="8" t="s">
        <v>899</v>
      </c>
    </row>
    <row r="25" spans="1:5" x14ac:dyDescent="0.25">
      <c r="B25" s="2">
        <v>0.91134172677993797</v>
      </c>
      <c r="E25" s="2">
        <v>1.33683049678802</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EFE02-8B67-4A3F-98F9-A7EC45975AF4}">
  <dimension ref="A1:BB25"/>
  <sheetViews>
    <sheetView workbookViewId="0">
      <selection activeCell="L17" sqref="L16:L17"/>
    </sheetView>
  </sheetViews>
  <sheetFormatPr defaultRowHeight="13.2" x14ac:dyDescent="0.25"/>
  <sheetData>
    <row r="1" spans="1:54" x14ac:dyDescent="0.25">
      <c r="A1">
        <v>3</v>
      </c>
      <c r="B1" s="9" t="s">
        <v>1343</v>
      </c>
      <c r="C1" t="s">
        <v>962</v>
      </c>
      <c r="D1" t="s">
        <v>1275</v>
      </c>
      <c r="E1" t="s">
        <v>1213</v>
      </c>
    </row>
    <row r="3" spans="1:54" x14ac:dyDescent="0.25">
      <c r="A3" s="9" t="s">
        <v>1343</v>
      </c>
      <c r="B3" t="s">
        <v>962</v>
      </c>
      <c r="C3" t="s">
        <v>1275</v>
      </c>
      <c r="D3" t="s">
        <v>1213</v>
      </c>
      <c r="E3" s="10" t="s">
        <v>1336</v>
      </c>
      <c r="F3">
        <f>VLOOKUP(A3,'近一月交易量（vlookup）'!A:B,2,0)</f>
        <v>3254766806</v>
      </c>
      <c r="G3" s="12">
        <v>6581800686</v>
      </c>
      <c r="H3" s="12">
        <v>22.995165025908424</v>
      </c>
      <c r="I3" s="12">
        <v>33.68852605924431</v>
      </c>
      <c r="J3" s="3">
        <v>43804</v>
      </c>
      <c r="K3" s="2">
        <v>1422210048.2076001</v>
      </c>
      <c r="L3" s="2">
        <v>774210306.75</v>
      </c>
      <c r="M3" t="s">
        <v>963</v>
      </c>
      <c r="N3" t="s">
        <v>964</v>
      </c>
      <c r="O3" t="s">
        <v>965</v>
      </c>
      <c r="P3" s="2">
        <v>63.020137786865199</v>
      </c>
      <c r="Q3" t="s">
        <v>966</v>
      </c>
      <c r="R3" s="2">
        <v>2.5544664859771702</v>
      </c>
      <c r="S3" t="s">
        <v>483</v>
      </c>
      <c r="T3" s="2">
        <v>1.3155218362808201</v>
      </c>
      <c r="U3" t="s">
        <v>967</v>
      </c>
      <c r="V3" s="2">
        <v>1.20627582073212</v>
      </c>
      <c r="W3" t="s">
        <v>116</v>
      </c>
      <c r="X3" s="2">
        <v>1.1984988451003999</v>
      </c>
      <c r="Y3" t="s">
        <v>952</v>
      </c>
      <c r="Z3" s="2">
        <v>0.99340361356735196</v>
      </c>
      <c r="AA3" t="s">
        <v>563</v>
      </c>
      <c r="AB3" s="2">
        <v>0.79470187425613403</v>
      </c>
      <c r="AC3" t="s">
        <v>119</v>
      </c>
      <c r="AD3" s="2">
        <v>0.78115582466125499</v>
      </c>
      <c r="AE3" t="s">
        <v>968</v>
      </c>
      <c r="AF3" s="2">
        <v>0.45776039361953702</v>
      </c>
      <c r="AG3" t="s">
        <v>969</v>
      </c>
      <c r="AH3" s="2">
        <v>0.426453977823257</v>
      </c>
      <c r="AI3" t="s">
        <v>965</v>
      </c>
      <c r="AJ3" s="2">
        <v>67.015670776367202</v>
      </c>
      <c r="AK3" t="s">
        <v>970</v>
      </c>
      <c r="AL3" s="2">
        <v>1.7203332185745199</v>
      </c>
      <c r="AM3" t="s">
        <v>971</v>
      </c>
      <c r="AN3" s="2">
        <v>1.0447033643722501</v>
      </c>
      <c r="AO3" t="s">
        <v>972</v>
      </c>
      <c r="AP3" s="2">
        <v>0.983914375305176</v>
      </c>
      <c r="AQ3" t="s">
        <v>973</v>
      </c>
      <c r="AR3" s="2">
        <v>0.98225951194763195</v>
      </c>
      <c r="AS3" t="s">
        <v>935</v>
      </c>
      <c r="AT3" s="2">
        <v>0.88259935379028298</v>
      </c>
      <c r="AU3" t="s">
        <v>974</v>
      </c>
      <c r="AV3" s="2">
        <v>0.78749924898147605</v>
      </c>
      <c r="AW3" t="s">
        <v>975</v>
      </c>
      <c r="AX3" s="2">
        <v>0.47998693585395802</v>
      </c>
      <c r="AY3" t="s">
        <v>503</v>
      </c>
      <c r="AZ3" s="2">
        <v>0.41787400841713002</v>
      </c>
      <c r="BA3" t="s">
        <v>113</v>
      </c>
      <c r="BB3" s="2">
        <v>0.36774972081184398</v>
      </c>
    </row>
    <row r="5" spans="1:54" x14ac:dyDescent="0.25">
      <c r="B5" s="5" t="s">
        <v>1359</v>
      </c>
      <c r="E5" s="5" t="s">
        <v>1360</v>
      </c>
    </row>
    <row r="6" spans="1:54" x14ac:dyDescent="0.25">
      <c r="A6">
        <v>1</v>
      </c>
      <c r="B6" t="s">
        <v>965</v>
      </c>
      <c r="E6" t="s">
        <v>965</v>
      </c>
    </row>
    <row r="7" spans="1:54" x14ac:dyDescent="0.25">
      <c r="B7" s="2">
        <v>63.020137786865199</v>
      </c>
      <c r="E7" s="2">
        <v>67.015670776367202</v>
      </c>
    </row>
    <row r="8" spans="1:54" x14ac:dyDescent="0.25">
      <c r="A8">
        <v>2</v>
      </c>
      <c r="B8" t="s">
        <v>966</v>
      </c>
      <c r="E8" t="s">
        <v>970</v>
      </c>
    </row>
    <row r="9" spans="1:54" x14ac:dyDescent="0.25">
      <c r="B9" s="2">
        <v>2.5544664859771702</v>
      </c>
      <c r="E9" s="2">
        <v>1.7203332185745199</v>
      </c>
    </row>
    <row r="10" spans="1:54" x14ac:dyDescent="0.25">
      <c r="A10">
        <v>3</v>
      </c>
      <c r="B10" t="s">
        <v>483</v>
      </c>
      <c r="E10" t="s">
        <v>971</v>
      </c>
    </row>
    <row r="11" spans="1:54" x14ac:dyDescent="0.25">
      <c r="B11" s="2">
        <v>1.3155218362808201</v>
      </c>
      <c r="D11" s="2"/>
      <c r="E11" s="2">
        <v>1.0447033643722501</v>
      </c>
    </row>
    <row r="12" spans="1:54" x14ac:dyDescent="0.25">
      <c r="A12">
        <v>4</v>
      </c>
      <c r="B12" s="8" t="s">
        <v>967</v>
      </c>
      <c r="E12" s="8" t="s">
        <v>972</v>
      </c>
    </row>
    <row r="13" spans="1:54" x14ac:dyDescent="0.25">
      <c r="B13" s="2">
        <v>1.20627582073212</v>
      </c>
      <c r="D13" s="2"/>
      <c r="E13" s="2">
        <v>0.983914375305176</v>
      </c>
    </row>
    <row r="14" spans="1:54" x14ac:dyDescent="0.25">
      <c r="A14">
        <v>5</v>
      </c>
      <c r="B14" t="s">
        <v>116</v>
      </c>
      <c r="E14" t="s">
        <v>973</v>
      </c>
    </row>
    <row r="15" spans="1:54" x14ac:dyDescent="0.25">
      <c r="B15" s="2">
        <v>1.1984988451003999</v>
      </c>
      <c r="D15" s="2"/>
      <c r="E15" s="2">
        <v>0.98225951194763195</v>
      </c>
    </row>
    <row r="16" spans="1:54" x14ac:dyDescent="0.25">
      <c r="A16">
        <v>6</v>
      </c>
      <c r="B16" t="s">
        <v>952</v>
      </c>
      <c r="E16" t="s">
        <v>935</v>
      </c>
    </row>
    <row r="17" spans="1:5" x14ac:dyDescent="0.25">
      <c r="B17" s="2">
        <v>0.99340361356735196</v>
      </c>
      <c r="D17" s="2"/>
      <c r="E17" s="2">
        <v>0.88259935379028298</v>
      </c>
    </row>
    <row r="18" spans="1:5" x14ac:dyDescent="0.25">
      <c r="A18">
        <v>7</v>
      </c>
      <c r="B18" t="s">
        <v>563</v>
      </c>
      <c r="E18" t="s">
        <v>974</v>
      </c>
    </row>
    <row r="19" spans="1:5" x14ac:dyDescent="0.25">
      <c r="B19" s="2">
        <v>0.79470187425613403</v>
      </c>
      <c r="E19" s="2">
        <v>0.78749924898147605</v>
      </c>
    </row>
    <row r="20" spans="1:5" x14ac:dyDescent="0.25">
      <c r="A20">
        <v>8</v>
      </c>
      <c r="B20" t="s">
        <v>119</v>
      </c>
      <c r="E20" t="s">
        <v>975</v>
      </c>
    </row>
    <row r="21" spans="1:5" x14ac:dyDescent="0.25">
      <c r="B21" s="2">
        <v>0.78115582466125499</v>
      </c>
      <c r="E21" s="2">
        <v>0.47998693585395802</v>
      </c>
    </row>
    <row r="22" spans="1:5" x14ac:dyDescent="0.25">
      <c r="A22">
        <v>9</v>
      </c>
      <c r="B22" t="s">
        <v>968</v>
      </c>
      <c r="E22" t="s">
        <v>503</v>
      </c>
    </row>
    <row r="23" spans="1:5" x14ac:dyDescent="0.25">
      <c r="B23" s="2">
        <v>0.45776039361953702</v>
      </c>
      <c r="E23" s="2">
        <v>0.41787400841713002</v>
      </c>
    </row>
    <row r="24" spans="1:5" x14ac:dyDescent="0.25">
      <c r="A24">
        <v>10</v>
      </c>
      <c r="B24" t="s">
        <v>969</v>
      </c>
      <c r="E24" t="s">
        <v>113</v>
      </c>
    </row>
    <row r="25" spans="1:5" x14ac:dyDescent="0.25">
      <c r="B25" s="2">
        <v>0.426453977823257</v>
      </c>
      <c r="E25" s="2">
        <v>0.36774972081184398</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E571D-1B15-4B8A-82CC-74636759F74B}">
  <dimension ref="A1:BB25"/>
  <sheetViews>
    <sheetView workbookViewId="0">
      <selection activeCell="E22" sqref="E22"/>
    </sheetView>
  </sheetViews>
  <sheetFormatPr defaultRowHeight="13.2" x14ac:dyDescent="0.25"/>
  <sheetData>
    <row r="1" spans="1:54" x14ac:dyDescent="0.25">
      <c r="A1">
        <v>4</v>
      </c>
      <c r="B1" s="8" t="s">
        <v>927</v>
      </c>
      <c r="C1" t="s">
        <v>928</v>
      </c>
      <c r="D1" t="s">
        <v>1280</v>
      </c>
      <c r="E1" t="s">
        <v>1219</v>
      </c>
    </row>
    <row r="3" spans="1:54" x14ac:dyDescent="0.25">
      <c r="A3" s="8" t="s">
        <v>927</v>
      </c>
      <c r="B3" t="s">
        <v>928</v>
      </c>
      <c r="C3" t="s">
        <v>1280</v>
      </c>
      <c r="D3" t="s">
        <v>1219</v>
      </c>
      <c r="E3" s="10" t="s">
        <v>1336</v>
      </c>
      <c r="F3">
        <f>VLOOKUP(A3,'近一月交易量（vlookup）'!A:B,2,0)</f>
        <v>888712374</v>
      </c>
      <c r="G3" s="12">
        <v>1883776952</v>
      </c>
      <c r="H3" s="12">
        <v>22.743174398905985</v>
      </c>
      <c r="I3" s="12">
        <v>59.657405663017194</v>
      </c>
      <c r="J3" s="3">
        <v>43823</v>
      </c>
      <c r="K3" s="2">
        <v>533177495.33050001</v>
      </c>
      <c r="L3" s="2">
        <v>411757822.98000002</v>
      </c>
      <c r="M3" t="s">
        <v>929</v>
      </c>
      <c r="N3" t="s">
        <v>930</v>
      </c>
      <c r="O3" t="s">
        <v>931</v>
      </c>
      <c r="P3" s="2">
        <v>17.468833923339801</v>
      </c>
      <c r="Q3" t="s">
        <v>932</v>
      </c>
      <c r="R3" s="2">
        <v>10.0998487472534</v>
      </c>
      <c r="S3" t="s">
        <v>489</v>
      </c>
      <c r="T3" s="2">
        <v>8.7007665634155291</v>
      </c>
      <c r="U3" t="s">
        <v>116</v>
      </c>
      <c r="V3" s="2">
        <v>4.3106565475463903</v>
      </c>
      <c r="W3" t="s">
        <v>933</v>
      </c>
      <c r="X3" s="2">
        <v>3.7477779388427699</v>
      </c>
      <c r="Y3" t="s">
        <v>934</v>
      </c>
      <c r="Z3" s="2">
        <v>2.9982223510742201</v>
      </c>
      <c r="AA3" t="s">
        <v>935</v>
      </c>
      <c r="AB3" s="2">
        <v>2.9982223510742201</v>
      </c>
      <c r="AC3" t="s">
        <v>936</v>
      </c>
      <c r="AD3" s="2">
        <v>2.5596573352813698</v>
      </c>
      <c r="AE3" t="s">
        <v>937</v>
      </c>
      <c r="AF3" s="2">
        <v>2.2486667633056601</v>
      </c>
      <c r="AG3" t="s">
        <v>563</v>
      </c>
      <c r="AH3" s="2">
        <v>2.0237820148468</v>
      </c>
      <c r="AI3" t="s">
        <v>931</v>
      </c>
      <c r="AJ3" s="2">
        <v>44.299896240234403</v>
      </c>
      <c r="AK3" t="s">
        <v>50</v>
      </c>
      <c r="AL3" s="2">
        <v>11.9363403320313</v>
      </c>
      <c r="AM3" t="s">
        <v>935</v>
      </c>
      <c r="AN3" s="2">
        <v>6.6637701988220197</v>
      </c>
      <c r="AO3" t="s">
        <v>49</v>
      </c>
      <c r="AP3" s="2">
        <v>3.2158739566803001</v>
      </c>
      <c r="AQ3" t="s">
        <v>938</v>
      </c>
      <c r="AR3" s="2">
        <v>1.5156766176223799</v>
      </c>
      <c r="AS3" t="s">
        <v>52</v>
      </c>
      <c r="AT3" s="2">
        <v>1.1826654672622701</v>
      </c>
      <c r="AU3" t="s">
        <v>939</v>
      </c>
      <c r="AV3" s="2">
        <v>0.78952509164810203</v>
      </c>
      <c r="AW3" t="s">
        <v>940</v>
      </c>
      <c r="AX3" s="2">
        <v>0.71225285530090299</v>
      </c>
      <c r="AY3" t="s">
        <v>941</v>
      </c>
      <c r="AZ3" s="2">
        <v>0.52565860748291005</v>
      </c>
      <c r="BA3" t="s">
        <v>942</v>
      </c>
      <c r="BB3" s="2">
        <v>0.51860553026199296</v>
      </c>
    </row>
    <row r="5" spans="1:54" x14ac:dyDescent="0.25">
      <c r="B5" s="5" t="s">
        <v>1359</v>
      </c>
      <c r="E5" s="5" t="s">
        <v>1360</v>
      </c>
    </row>
    <row r="6" spans="1:54" x14ac:dyDescent="0.25">
      <c r="A6">
        <v>1</v>
      </c>
      <c r="B6" t="s">
        <v>931</v>
      </c>
      <c r="E6" t="s">
        <v>931</v>
      </c>
    </row>
    <row r="7" spans="1:54" x14ac:dyDescent="0.25">
      <c r="B7" s="2">
        <v>17.468833923339801</v>
      </c>
      <c r="E7" s="2">
        <v>44.299896240234403</v>
      </c>
    </row>
    <row r="8" spans="1:54" x14ac:dyDescent="0.25">
      <c r="A8">
        <v>2</v>
      </c>
      <c r="B8" t="s">
        <v>932</v>
      </c>
      <c r="E8" t="s">
        <v>50</v>
      </c>
    </row>
    <row r="9" spans="1:54" x14ac:dyDescent="0.25">
      <c r="B9" s="2">
        <v>10.0998487472534</v>
      </c>
      <c r="E9" s="2">
        <v>11.9363403320313</v>
      </c>
    </row>
    <row r="10" spans="1:54" x14ac:dyDescent="0.25">
      <c r="A10">
        <v>3</v>
      </c>
      <c r="B10" t="s">
        <v>489</v>
      </c>
      <c r="E10" t="s">
        <v>935</v>
      </c>
    </row>
    <row r="11" spans="1:54" x14ac:dyDescent="0.25">
      <c r="B11" s="2">
        <v>8.7007665634155291</v>
      </c>
      <c r="D11" s="2"/>
      <c r="E11" s="2">
        <v>6.6637701988220197</v>
      </c>
    </row>
    <row r="12" spans="1:54" x14ac:dyDescent="0.25">
      <c r="A12">
        <v>4</v>
      </c>
      <c r="B12" t="s">
        <v>116</v>
      </c>
      <c r="E12" t="s">
        <v>49</v>
      </c>
    </row>
    <row r="13" spans="1:54" x14ac:dyDescent="0.25">
      <c r="B13" s="2">
        <v>4.3106565475463903</v>
      </c>
      <c r="D13" s="2"/>
      <c r="E13" s="2">
        <v>3.2158739566803001</v>
      </c>
    </row>
    <row r="14" spans="1:54" x14ac:dyDescent="0.25">
      <c r="A14">
        <v>5</v>
      </c>
      <c r="B14" t="s">
        <v>933</v>
      </c>
      <c r="E14" s="8" t="s">
        <v>938</v>
      </c>
    </row>
    <row r="15" spans="1:54" x14ac:dyDescent="0.25">
      <c r="B15" s="2">
        <v>3.7477779388427699</v>
      </c>
      <c r="D15" s="2"/>
      <c r="E15" s="2">
        <v>1.5156766176223799</v>
      </c>
    </row>
    <row r="16" spans="1:54" x14ac:dyDescent="0.25">
      <c r="A16">
        <v>6</v>
      </c>
      <c r="B16" t="s">
        <v>934</v>
      </c>
      <c r="E16" t="s">
        <v>52</v>
      </c>
    </row>
    <row r="17" spans="1:5" x14ac:dyDescent="0.25">
      <c r="B17" s="2">
        <v>2.9982223510742201</v>
      </c>
      <c r="D17" s="2"/>
      <c r="E17" s="2">
        <v>1.1826654672622701</v>
      </c>
    </row>
    <row r="18" spans="1:5" x14ac:dyDescent="0.25">
      <c r="A18">
        <v>7</v>
      </c>
      <c r="B18" t="s">
        <v>935</v>
      </c>
      <c r="E18" t="s">
        <v>939</v>
      </c>
    </row>
    <row r="19" spans="1:5" x14ac:dyDescent="0.25">
      <c r="B19" s="2">
        <v>2.9982223510742201</v>
      </c>
      <c r="E19" s="2">
        <v>0.78952509164810203</v>
      </c>
    </row>
    <row r="20" spans="1:5" x14ac:dyDescent="0.25">
      <c r="A20">
        <v>8</v>
      </c>
      <c r="B20" t="s">
        <v>936</v>
      </c>
      <c r="E20" s="8" t="s">
        <v>940</v>
      </c>
    </row>
    <row r="21" spans="1:5" x14ac:dyDescent="0.25">
      <c r="B21" s="2">
        <v>2.5596573352813698</v>
      </c>
      <c r="E21" s="2">
        <v>0.71225285530090299</v>
      </c>
    </row>
    <row r="22" spans="1:5" x14ac:dyDescent="0.25">
      <c r="A22">
        <v>9</v>
      </c>
      <c r="B22" t="s">
        <v>937</v>
      </c>
      <c r="E22" s="8" t="s">
        <v>941</v>
      </c>
    </row>
    <row r="23" spans="1:5" x14ac:dyDescent="0.25">
      <c r="B23" s="2">
        <v>2.2486667633056601</v>
      </c>
      <c r="E23" s="2">
        <v>0.52565860748291005</v>
      </c>
    </row>
    <row r="24" spans="1:5" x14ac:dyDescent="0.25">
      <c r="A24">
        <v>10</v>
      </c>
      <c r="B24" t="s">
        <v>563</v>
      </c>
      <c r="E24" s="8" t="s">
        <v>942</v>
      </c>
    </row>
    <row r="25" spans="1:5" x14ac:dyDescent="0.25">
      <c r="B25" s="2">
        <v>2.0237820148468</v>
      </c>
      <c r="E25" s="2">
        <v>0.51860553026199296</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DAA86-3A3C-402D-B821-29917CC33297}">
  <dimension ref="A1:BB25"/>
  <sheetViews>
    <sheetView topLeftCell="A2" workbookViewId="0">
      <selection activeCell="L29" sqref="L29"/>
    </sheetView>
  </sheetViews>
  <sheetFormatPr defaultRowHeight="13.2" x14ac:dyDescent="0.25"/>
  <sheetData>
    <row r="1" spans="1:54" x14ac:dyDescent="0.25">
      <c r="A1">
        <v>5</v>
      </c>
      <c r="B1" s="8" t="s">
        <v>873</v>
      </c>
      <c r="C1" t="s">
        <v>874</v>
      </c>
      <c r="D1" t="s">
        <v>1326</v>
      </c>
      <c r="E1" t="s">
        <v>1265</v>
      </c>
    </row>
    <row r="3" spans="1:54" x14ac:dyDescent="0.25">
      <c r="A3" s="8" t="s">
        <v>873</v>
      </c>
      <c r="B3" t="s">
        <v>874</v>
      </c>
      <c r="C3" t="s">
        <v>1326</v>
      </c>
      <c r="D3" t="s">
        <v>1265</v>
      </c>
      <c r="E3" s="10" t="s">
        <v>1336</v>
      </c>
      <c r="F3">
        <f>VLOOKUP(A3,'近一月交易量（vlookup）'!A:B,2,0)</f>
        <v>43257062</v>
      </c>
      <c r="G3" s="12">
        <v>264191472</v>
      </c>
      <c r="H3" s="12">
        <v>18.135154884507521</v>
      </c>
      <c r="I3" s="12">
        <v>28.657065961732236</v>
      </c>
      <c r="J3" s="3">
        <v>44396</v>
      </c>
      <c r="K3" s="2">
        <v>91256246.387099996</v>
      </c>
      <c r="L3" s="2">
        <v>61877902.490000002</v>
      </c>
      <c r="M3" t="s">
        <v>875</v>
      </c>
      <c r="N3" t="s">
        <v>876</v>
      </c>
      <c r="O3" t="s">
        <v>877</v>
      </c>
      <c r="P3" s="2">
        <v>50.014514923095703</v>
      </c>
      <c r="Q3" t="s">
        <v>52</v>
      </c>
      <c r="R3" s="2">
        <v>11.2300872802734</v>
      </c>
      <c r="S3" t="s">
        <v>48</v>
      </c>
      <c r="T3" s="2">
        <v>11.056902885436999</v>
      </c>
      <c r="U3" t="s">
        <v>131</v>
      </c>
      <c r="V3" s="2">
        <v>8.1165552139282209</v>
      </c>
      <c r="W3" t="s">
        <v>55</v>
      </c>
      <c r="X3" s="2">
        <v>7.71756839752197</v>
      </c>
      <c r="Y3" t="s">
        <v>54</v>
      </c>
      <c r="Z3" s="2">
        <v>2.7136037349700901</v>
      </c>
      <c r="AA3" t="s">
        <v>878</v>
      </c>
      <c r="AB3" s="2">
        <v>2.6599636077880899</v>
      </c>
      <c r="AC3" t="s">
        <v>274</v>
      </c>
      <c r="AD3" s="2">
        <v>0.71863102912902799</v>
      </c>
      <c r="AE3" t="s">
        <v>49</v>
      </c>
      <c r="AF3" s="2">
        <v>0.66131693124771096</v>
      </c>
      <c r="AG3" t="s">
        <v>879</v>
      </c>
      <c r="AH3" s="2">
        <v>0.48717013001442</v>
      </c>
      <c r="AI3" t="s">
        <v>877</v>
      </c>
      <c r="AJ3" s="2">
        <v>42.213020324707003</v>
      </c>
      <c r="AK3" t="s">
        <v>131</v>
      </c>
      <c r="AL3" s="2">
        <v>32.414501190185497</v>
      </c>
      <c r="AM3" t="s">
        <v>55</v>
      </c>
      <c r="AN3" s="2">
        <v>10.008272171020501</v>
      </c>
      <c r="AO3" t="s">
        <v>52</v>
      </c>
      <c r="AP3" s="2">
        <v>8.3438358306884801</v>
      </c>
      <c r="AQ3" t="s">
        <v>48</v>
      </c>
      <c r="AR3" s="2">
        <v>4.1646189689636204</v>
      </c>
      <c r="AS3" t="s">
        <v>54</v>
      </c>
      <c r="AT3" s="2">
        <v>1.7564480304718</v>
      </c>
      <c r="AU3" t="s">
        <v>49</v>
      </c>
      <c r="AV3" s="2">
        <v>0.57839030027389504</v>
      </c>
      <c r="AW3" t="s">
        <v>880</v>
      </c>
      <c r="AX3" s="2">
        <v>0.53590500354766801</v>
      </c>
      <c r="AY3" t="s">
        <v>881</v>
      </c>
      <c r="AZ3" s="2">
        <v>0.48273494839668302</v>
      </c>
      <c r="BA3" t="s">
        <v>882</v>
      </c>
      <c r="BB3" s="2">
        <v>0.27365231513977101</v>
      </c>
    </row>
    <row r="5" spans="1:54" x14ac:dyDescent="0.25">
      <c r="B5" s="5" t="s">
        <v>1359</v>
      </c>
      <c r="E5" s="5" t="s">
        <v>1360</v>
      </c>
    </row>
    <row r="6" spans="1:54" x14ac:dyDescent="0.25">
      <c r="A6">
        <v>1</v>
      </c>
      <c r="B6" t="s">
        <v>877</v>
      </c>
      <c r="E6" t="s">
        <v>877</v>
      </c>
    </row>
    <row r="7" spans="1:54" x14ac:dyDescent="0.25">
      <c r="B7" s="2">
        <v>50.014514923095703</v>
      </c>
      <c r="E7" s="2">
        <v>42.213020324707003</v>
      </c>
    </row>
    <row r="8" spans="1:54" x14ac:dyDescent="0.25">
      <c r="A8">
        <v>2</v>
      </c>
      <c r="B8" t="s">
        <v>52</v>
      </c>
      <c r="E8" t="s">
        <v>131</v>
      </c>
    </row>
    <row r="9" spans="1:54" x14ac:dyDescent="0.25">
      <c r="B9" s="2">
        <v>11.2300872802734</v>
      </c>
      <c r="E9" s="2">
        <v>32.414501190185497</v>
      </c>
    </row>
    <row r="10" spans="1:54" x14ac:dyDescent="0.25">
      <c r="A10">
        <v>3</v>
      </c>
      <c r="B10" t="s">
        <v>48</v>
      </c>
      <c r="E10" t="s">
        <v>55</v>
      </c>
    </row>
    <row r="11" spans="1:54" x14ac:dyDescent="0.25">
      <c r="B11" s="2">
        <v>11.056902885436999</v>
      </c>
      <c r="D11" s="2"/>
      <c r="E11" s="2">
        <v>10.008272171020501</v>
      </c>
    </row>
    <row r="12" spans="1:54" x14ac:dyDescent="0.25">
      <c r="A12">
        <v>4</v>
      </c>
      <c r="B12" t="s">
        <v>131</v>
      </c>
      <c r="E12" t="s">
        <v>52</v>
      </c>
    </row>
    <row r="13" spans="1:54" x14ac:dyDescent="0.25">
      <c r="B13" s="2">
        <v>8.1165552139282209</v>
      </c>
      <c r="D13" s="2"/>
      <c r="E13" s="2">
        <v>8.3438358306884801</v>
      </c>
    </row>
    <row r="14" spans="1:54" x14ac:dyDescent="0.25">
      <c r="A14">
        <v>5</v>
      </c>
      <c r="B14" t="s">
        <v>55</v>
      </c>
      <c r="E14" t="s">
        <v>48</v>
      </c>
    </row>
    <row r="15" spans="1:54" x14ac:dyDescent="0.25">
      <c r="B15" s="2">
        <v>7.71756839752197</v>
      </c>
      <c r="D15" s="2"/>
      <c r="E15" s="2">
        <v>4.1646189689636204</v>
      </c>
    </row>
    <row r="16" spans="1:54" x14ac:dyDescent="0.25">
      <c r="A16">
        <v>6</v>
      </c>
      <c r="B16" t="s">
        <v>54</v>
      </c>
      <c r="E16" t="s">
        <v>54</v>
      </c>
    </row>
    <row r="17" spans="1:5" x14ac:dyDescent="0.25">
      <c r="B17" s="2">
        <v>2.7136037349700901</v>
      </c>
      <c r="D17" s="2"/>
      <c r="E17" s="2">
        <v>1.7564480304718</v>
      </c>
    </row>
    <row r="18" spans="1:5" x14ac:dyDescent="0.25">
      <c r="A18">
        <v>7</v>
      </c>
      <c r="B18" s="8" t="s">
        <v>878</v>
      </c>
      <c r="E18" t="s">
        <v>49</v>
      </c>
    </row>
    <row r="19" spans="1:5" x14ac:dyDescent="0.25">
      <c r="B19" s="2">
        <v>2.6599636077880899</v>
      </c>
      <c r="E19" s="2">
        <v>0.57839030027389504</v>
      </c>
    </row>
    <row r="20" spans="1:5" x14ac:dyDescent="0.25">
      <c r="A20">
        <v>8</v>
      </c>
      <c r="B20" t="s">
        <v>274</v>
      </c>
      <c r="E20" s="8" t="s">
        <v>880</v>
      </c>
    </row>
    <row r="21" spans="1:5" x14ac:dyDescent="0.25">
      <c r="B21" s="2">
        <v>0.71863102912902799</v>
      </c>
      <c r="E21" s="2">
        <v>0.53590500354766801</v>
      </c>
    </row>
    <row r="22" spans="1:5" x14ac:dyDescent="0.25">
      <c r="A22">
        <v>9</v>
      </c>
      <c r="B22" t="s">
        <v>49</v>
      </c>
      <c r="E22" s="8" t="s">
        <v>881</v>
      </c>
    </row>
    <row r="23" spans="1:5" x14ac:dyDescent="0.25">
      <c r="B23" s="2">
        <v>0.66131693124771096</v>
      </c>
      <c r="E23" s="2">
        <v>0.48273494839668302</v>
      </c>
    </row>
    <row r="24" spans="1:5" x14ac:dyDescent="0.25">
      <c r="A24">
        <v>10</v>
      </c>
      <c r="B24" s="8" t="s">
        <v>879</v>
      </c>
      <c r="E24" t="s">
        <v>882</v>
      </c>
    </row>
    <row r="25" spans="1:5" x14ac:dyDescent="0.25">
      <c r="B25" s="2">
        <v>0.48717013001442</v>
      </c>
      <c r="E25" s="2">
        <v>0.27365231513977101</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B5797-77C6-4C3E-B387-269B51BD9E4D}">
  <dimension ref="A1:BB25"/>
  <sheetViews>
    <sheetView workbookViewId="0">
      <selection activeCell="E14" sqref="E14"/>
    </sheetView>
  </sheetViews>
  <sheetFormatPr defaultRowHeight="13.2" x14ac:dyDescent="0.25"/>
  <sheetData>
    <row r="1" spans="1:54" x14ac:dyDescent="0.25">
      <c r="A1">
        <v>6</v>
      </c>
      <c r="B1" s="8" t="s">
        <v>943</v>
      </c>
      <c r="C1" t="s">
        <v>944</v>
      </c>
      <c r="D1" t="s">
        <v>1302</v>
      </c>
      <c r="E1" t="s">
        <v>1241</v>
      </c>
    </row>
    <row r="3" spans="1:54" x14ac:dyDescent="0.25">
      <c r="A3" s="8" t="s">
        <v>943</v>
      </c>
      <c r="B3" t="s">
        <v>944</v>
      </c>
      <c r="C3" t="s">
        <v>1302</v>
      </c>
      <c r="D3" t="s">
        <v>1241</v>
      </c>
      <c r="E3" s="10" t="s">
        <v>1336</v>
      </c>
      <c r="F3">
        <f>VLOOKUP(A3,'近一月交易量（vlookup）'!A:B,2,0)</f>
        <v>278738217</v>
      </c>
      <c r="G3" s="12">
        <v>451840655</v>
      </c>
      <c r="H3" s="12">
        <v>9.1781450472367272</v>
      </c>
      <c r="I3" s="12">
        <v>10.98603654979655</v>
      </c>
      <c r="J3" s="3">
        <v>43847</v>
      </c>
      <c r="K3" s="2">
        <v>245292872.29589999</v>
      </c>
      <c r="L3" s="2">
        <v>339666667.63</v>
      </c>
      <c r="M3" t="s">
        <v>945</v>
      </c>
      <c r="N3" t="s">
        <v>946</v>
      </c>
      <c r="O3" t="s">
        <v>947</v>
      </c>
      <c r="P3" s="2">
        <v>70.594680786132798</v>
      </c>
      <c r="Q3" t="s">
        <v>948</v>
      </c>
      <c r="R3" s="2">
        <v>1.4525245428085301</v>
      </c>
      <c r="S3" t="s">
        <v>55</v>
      </c>
      <c r="T3" s="2">
        <v>1.26640772819519</v>
      </c>
      <c r="U3" t="s">
        <v>949</v>
      </c>
      <c r="V3" s="2">
        <v>1.21484315395355</v>
      </c>
      <c r="W3" t="s">
        <v>119</v>
      </c>
      <c r="X3" s="2">
        <v>0.93363434076309204</v>
      </c>
      <c r="Y3" t="s">
        <v>950</v>
      </c>
      <c r="Z3" s="2">
        <v>0.69871270656585704</v>
      </c>
      <c r="AA3" t="s">
        <v>515</v>
      </c>
      <c r="AB3" s="2">
        <v>0.58856296539306596</v>
      </c>
      <c r="AC3" t="s">
        <v>951</v>
      </c>
      <c r="AD3" s="2">
        <v>0.57907503843307495</v>
      </c>
      <c r="AE3" t="s">
        <v>952</v>
      </c>
      <c r="AF3" s="2">
        <v>0.48417484760284402</v>
      </c>
      <c r="AG3" t="s">
        <v>953</v>
      </c>
      <c r="AH3" s="2">
        <v>0.48417484760284402</v>
      </c>
      <c r="AI3" t="s">
        <v>947</v>
      </c>
      <c r="AJ3" s="2">
        <v>74.966514587402301</v>
      </c>
      <c r="AK3" t="s">
        <v>277</v>
      </c>
      <c r="AL3" s="2">
        <v>2.32276463508606</v>
      </c>
      <c r="AM3" t="s">
        <v>954</v>
      </c>
      <c r="AN3" s="2">
        <v>1.0670647621154801</v>
      </c>
      <c r="AO3" t="s">
        <v>955</v>
      </c>
      <c r="AP3" s="2">
        <v>0.78767704963684104</v>
      </c>
      <c r="AQ3" t="s">
        <v>956</v>
      </c>
      <c r="AR3" s="2">
        <v>0.61554247140884399</v>
      </c>
      <c r="AS3" t="s">
        <v>953</v>
      </c>
      <c r="AT3" s="2">
        <v>0.33951595425605802</v>
      </c>
      <c r="AU3" t="s">
        <v>957</v>
      </c>
      <c r="AV3" s="2">
        <v>0.32749709486961398</v>
      </c>
      <c r="AW3" t="s">
        <v>958</v>
      </c>
      <c r="AX3" s="2">
        <v>0.29096516966819802</v>
      </c>
      <c r="AY3" t="s">
        <v>959</v>
      </c>
      <c r="AZ3" s="2">
        <v>0.25918647646903997</v>
      </c>
      <c r="BA3" t="s">
        <v>960</v>
      </c>
      <c r="BB3" s="2">
        <v>0.241837218403816</v>
      </c>
    </row>
    <row r="5" spans="1:54" x14ac:dyDescent="0.25">
      <c r="B5" s="5" t="s">
        <v>1359</v>
      </c>
      <c r="E5" s="5" t="s">
        <v>1360</v>
      </c>
    </row>
    <row r="6" spans="1:54" x14ac:dyDescent="0.25">
      <c r="A6">
        <v>1</v>
      </c>
      <c r="B6" t="s">
        <v>947</v>
      </c>
      <c r="E6" t="s">
        <v>947</v>
      </c>
    </row>
    <row r="7" spans="1:54" x14ac:dyDescent="0.25">
      <c r="B7" s="2">
        <v>70.594680786132798</v>
      </c>
      <c r="E7" s="2">
        <v>74.966514587402301</v>
      </c>
    </row>
    <row r="8" spans="1:54" x14ac:dyDescent="0.25">
      <c r="A8">
        <v>2</v>
      </c>
      <c r="B8" t="s">
        <v>948</v>
      </c>
      <c r="E8" t="s">
        <v>277</v>
      </c>
    </row>
    <row r="9" spans="1:54" x14ac:dyDescent="0.25">
      <c r="B9" s="2">
        <v>1.4525245428085301</v>
      </c>
      <c r="E9" s="2">
        <v>2.32276463508606</v>
      </c>
    </row>
    <row r="10" spans="1:54" x14ac:dyDescent="0.25">
      <c r="A10">
        <v>3</v>
      </c>
      <c r="B10" t="s">
        <v>55</v>
      </c>
      <c r="E10" t="s">
        <v>954</v>
      </c>
    </row>
    <row r="11" spans="1:54" x14ac:dyDescent="0.25">
      <c r="B11" s="2">
        <v>1.26640772819519</v>
      </c>
      <c r="D11" s="2"/>
      <c r="E11" s="2">
        <v>1.0670647621154801</v>
      </c>
    </row>
    <row r="12" spans="1:54" x14ac:dyDescent="0.25">
      <c r="A12">
        <v>4</v>
      </c>
      <c r="B12" t="s">
        <v>949</v>
      </c>
      <c r="E12" s="8" t="s">
        <v>955</v>
      </c>
    </row>
    <row r="13" spans="1:54" x14ac:dyDescent="0.25">
      <c r="B13" s="2">
        <v>1.21484315395355</v>
      </c>
      <c r="D13" s="2"/>
      <c r="E13" s="2">
        <v>0.78767704963684104</v>
      </c>
    </row>
    <row r="14" spans="1:54" x14ac:dyDescent="0.25">
      <c r="A14">
        <v>5</v>
      </c>
      <c r="B14" t="s">
        <v>119</v>
      </c>
      <c r="E14" s="8" t="s">
        <v>956</v>
      </c>
    </row>
    <row r="15" spans="1:54" x14ac:dyDescent="0.25">
      <c r="B15" s="2">
        <v>0.93363434076309204</v>
      </c>
      <c r="D15" s="2"/>
      <c r="E15" s="2">
        <v>0.61554247140884399</v>
      </c>
    </row>
    <row r="16" spans="1:54" x14ac:dyDescent="0.25">
      <c r="A16">
        <v>6</v>
      </c>
      <c r="B16" t="s">
        <v>950</v>
      </c>
      <c r="E16" t="s">
        <v>953</v>
      </c>
    </row>
    <row r="17" spans="1:5" x14ac:dyDescent="0.25">
      <c r="B17" s="2">
        <v>0.69871270656585704</v>
      </c>
      <c r="D17" s="2"/>
      <c r="E17" s="2">
        <v>0.33951595425605802</v>
      </c>
    </row>
    <row r="18" spans="1:5" x14ac:dyDescent="0.25">
      <c r="A18">
        <v>7</v>
      </c>
      <c r="B18" t="s">
        <v>515</v>
      </c>
      <c r="E18" t="s">
        <v>957</v>
      </c>
    </row>
    <row r="19" spans="1:5" x14ac:dyDescent="0.25">
      <c r="B19" s="2">
        <v>0.58856296539306596</v>
      </c>
      <c r="E19" s="2">
        <v>0.32749709486961398</v>
      </c>
    </row>
    <row r="20" spans="1:5" x14ac:dyDescent="0.25">
      <c r="A20">
        <v>8</v>
      </c>
      <c r="B20" s="8" t="s">
        <v>951</v>
      </c>
      <c r="E20" s="8" t="s">
        <v>958</v>
      </c>
    </row>
    <row r="21" spans="1:5" x14ac:dyDescent="0.25">
      <c r="B21" s="2">
        <v>0.57907503843307495</v>
      </c>
      <c r="E21" s="2">
        <v>0.29096516966819802</v>
      </c>
    </row>
    <row r="22" spans="1:5" x14ac:dyDescent="0.25">
      <c r="A22">
        <v>9</v>
      </c>
      <c r="B22" t="s">
        <v>952</v>
      </c>
      <c r="E22" s="8" t="s">
        <v>959</v>
      </c>
    </row>
    <row r="23" spans="1:5" x14ac:dyDescent="0.25">
      <c r="B23" s="2">
        <v>0.48417484760284402</v>
      </c>
      <c r="E23" s="2">
        <v>0.25918647646903997</v>
      </c>
    </row>
    <row r="24" spans="1:5" x14ac:dyDescent="0.25">
      <c r="A24">
        <v>10</v>
      </c>
      <c r="B24" t="s">
        <v>953</v>
      </c>
      <c r="E24" s="8" t="s">
        <v>960</v>
      </c>
    </row>
    <row r="25" spans="1:5" x14ac:dyDescent="0.25">
      <c r="B25" s="2">
        <v>0.48417484760284402</v>
      </c>
      <c r="E25" s="2">
        <v>0.241837218403816</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F964-07CF-42C1-A6C7-CE1157E3006B}">
  <dimension ref="A1:BB25"/>
  <sheetViews>
    <sheetView workbookViewId="0">
      <selection activeCell="E10" sqref="E10"/>
    </sheetView>
  </sheetViews>
  <sheetFormatPr defaultRowHeight="13.2" x14ac:dyDescent="0.25"/>
  <sheetData>
    <row r="1" spans="1:54" x14ac:dyDescent="0.25">
      <c r="A1">
        <v>7</v>
      </c>
      <c r="B1" s="8" t="s">
        <v>1058</v>
      </c>
      <c r="C1" t="s">
        <v>1059</v>
      </c>
      <c r="D1" t="s">
        <v>1332</v>
      </c>
      <c r="E1" t="s">
        <v>1059</v>
      </c>
    </row>
    <row r="3" spans="1:54" x14ac:dyDescent="0.25">
      <c r="A3" s="8" t="s">
        <v>1058</v>
      </c>
      <c r="B3" t="s">
        <v>1059</v>
      </c>
      <c r="C3" t="s">
        <v>1332</v>
      </c>
      <c r="D3" t="s">
        <v>1059</v>
      </c>
      <c r="E3" s="10" t="s">
        <v>1336</v>
      </c>
      <c r="F3">
        <f>VLOOKUP(A3,'近一月交易量（vlookup）'!A:B,2,0)</f>
        <v>10651351</v>
      </c>
      <c r="G3" s="12">
        <v>76559188</v>
      </c>
      <c r="H3" s="12">
        <v>8.0462400555388314</v>
      </c>
      <c r="I3" s="12">
        <v>-9.1326054308560298</v>
      </c>
      <c r="J3" s="3">
        <v>44102</v>
      </c>
      <c r="K3" s="2">
        <v>48124886.159999996</v>
      </c>
      <c r="L3" s="2">
        <v>46152302.509999998</v>
      </c>
      <c r="M3" t="s">
        <v>1060</v>
      </c>
      <c r="N3" t="s">
        <v>1061</v>
      </c>
      <c r="O3" t="s">
        <v>1062</v>
      </c>
      <c r="P3" s="2">
        <v>66.9307861328125</v>
      </c>
      <c r="Q3" t="s">
        <v>52</v>
      </c>
      <c r="R3" s="2">
        <v>18.733535766601602</v>
      </c>
      <c r="S3" t="s">
        <v>56</v>
      </c>
      <c r="T3" s="2">
        <v>2.8314499855041499</v>
      </c>
      <c r="U3" t="s">
        <v>655</v>
      </c>
      <c r="V3" s="2">
        <v>1.76008856296539</v>
      </c>
      <c r="W3" t="s">
        <v>49</v>
      </c>
      <c r="X3" s="2">
        <v>0.91325634717941295</v>
      </c>
      <c r="Y3" t="s">
        <v>1063</v>
      </c>
      <c r="Z3" s="2">
        <v>0.64044642448425304</v>
      </c>
      <c r="AA3" t="s">
        <v>1064</v>
      </c>
      <c r="AB3" s="2">
        <v>0.32535266876220698</v>
      </c>
      <c r="AC3" t="s">
        <v>1065</v>
      </c>
      <c r="AD3" s="2">
        <v>0.26830458641052202</v>
      </c>
      <c r="AE3" t="s">
        <v>1066</v>
      </c>
      <c r="AF3" s="2">
        <v>0.24417431652545901</v>
      </c>
      <c r="AG3" t="s">
        <v>1067</v>
      </c>
      <c r="AH3" s="2">
        <v>0.24417431652545901</v>
      </c>
      <c r="AI3" t="s">
        <v>1062</v>
      </c>
      <c r="AJ3" s="2">
        <v>63.006988525390597</v>
      </c>
      <c r="AK3" t="s">
        <v>52</v>
      </c>
      <c r="AL3" s="2">
        <v>13.2215690612793</v>
      </c>
      <c r="AM3" t="s">
        <v>980</v>
      </c>
      <c r="AN3" s="2">
        <v>5.4292936325073198</v>
      </c>
      <c r="AO3" t="s">
        <v>997</v>
      </c>
      <c r="AP3" s="2">
        <v>4.3202776908874503</v>
      </c>
      <c r="AQ3" t="s">
        <v>49</v>
      </c>
      <c r="AR3" s="2">
        <v>1.8509712219238299</v>
      </c>
      <c r="AS3" t="s">
        <v>655</v>
      </c>
      <c r="AT3" s="2">
        <v>0.95353668928146396</v>
      </c>
      <c r="AU3" t="s">
        <v>1063</v>
      </c>
      <c r="AV3" s="2">
        <v>0.57092612981796298</v>
      </c>
      <c r="AW3" t="s">
        <v>1068</v>
      </c>
      <c r="AX3" s="2">
        <v>0.54817593097686801</v>
      </c>
      <c r="AY3" t="s">
        <v>56</v>
      </c>
      <c r="AZ3" s="2">
        <v>0.362935900688171</v>
      </c>
      <c r="BA3" t="s">
        <v>1064</v>
      </c>
      <c r="BB3" s="2">
        <v>0.29003572463989302</v>
      </c>
    </row>
    <row r="5" spans="1:54" x14ac:dyDescent="0.25">
      <c r="B5" s="5" t="s">
        <v>1359</v>
      </c>
      <c r="E5" s="5" t="s">
        <v>1360</v>
      </c>
    </row>
    <row r="6" spans="1:54" x14ac:dyDescent="0.25">
      <c r="A6">
        <v>1</v>
      </c>
      <c r="B6" t="s">
        <v>1062</v>
      </c>
      <c r="E6" t="s">
        <v>1062</v>
      </c>
    </row>
    <row r="7" spans="1:54" x14ac:dyDescent="0.25">
      <c r="B7" s="2">
        <v>66.9307861328125</v>
      </c>
      <c r="E7" s="2">
        <v>63.006988525390597</v>
      </c>
    </row>
    <row r="8" spans="1:54" x14ac:dyDescent="0.25">
      <c r="A8">
        <v>2</v>
      </c>
      <c r="B8" t="s">
        <v>52</v>
      </c>
      <c r="E8" t="s">
        <v>52</v>
      </c>
    </row>
    <row r="9" spans="1:54" x14ac:dyDescent="0.25">
      <c r="B9" s="2">
        <v>18.733535766601602</v>
      </c>
      <c r="E9" s="2">
        <v>13.2215690612793</v>
      </c>
    </row>
    <row r="10" spans="1:54" x14ac:dyDescent="0.25">
      <c r="A10">
        <v>3</v>
      </c>
      <c r="B10" t="s">
        <v>56</v>
      </c>
      <c r="E10" s="8" t="s">
        <v>980</v>
      </c>
    </row>
    <row r="11" spans="1:54" x14ac:dyDescent="0.25">
      <c r="B11" s="2">
        <v>2.8314499855041499</v>
      </c>
      <c r="D11" s="2"/>
      <c r="E11" s="2">
        <v>5.4292936325073198</v>
      </c>
    </row>
    <row r="12" spans="1:54" x14ac:dyDescent="0.25">
      <c r="A12">
        <v>4</v>
      </c>
      <c r="B12" t="s">
        <v>655</v>
      </c>
      <c r="E12" t="s">
        <v>997</v>
      </c>
    </row>
    <row r="13" spans="1:54" x14ac:dyDescent="0.25">
      <c r="B13" s="2">
        <v>1.76008856296539</v>
      </c>
      <c r="D13" s="2"/>
      <c r="E13" s="2">
        <v>4.3202776908874503</v>
      </c>
    </row>
    <row r="14" spans="1:54" x14ac:dyDescent="0.25">
      <c r="A14">
        <v>5</v>
      </c>
      <c r="B14" t="s">
        <v>49</v>
      </c>
      <c r="E14" t="s">
        <v>49</v>
      </c>
    </row>
    <row r="15" spans="1:54" x14ac:dyDescent="0.25">
      <c r="B15" s="2">
        <v>0.91325634717941295</v>
      </c>
      <c r="D15" s="2"/>
      <c r="E15" s="2">
        <v>1.8509712219238299</v>
      </c>
    </row>
    <row r="16" spans="1:54" x14ac:dyDescent="0.25">
      <c r="A16">
        <v>6</v>
      </c>
      <c r="B16" s="8" t="s">
        <v>1063</v>
      </c>
      <c r="E16" t="s">
        <v>655</v>
      </c>
    </row>
    <row r="17" spans="1:5" x14ac:dyDescent="0.25">
      <c r="B17" s="2">
        <v>0.64044642448425304</v>
      </c>
      <c r="D17" s="2"/>
      <c r="E17" s="2">
        <v>0.95353668928146396</v>
      </c>
    </row>
    <row r="18" spans="1:5" x14ac:dyDescent="0.25">
      <c r="A18">
        <v>7</v>
      </c>
      <c r="B18" t="s">
        <v>1064</v>
      </c>
      <c r="E18" s="8" t="s">
        <v>1063</v>
      </c>
    </row>
    <row r="19" spans="1:5" x14ac:dyDescent="0.25">
      <c r="B19" s="2">
        <v>0.32535266876220698</v>
      </c>
      <c r="E19" s="2">
        <v>0.57092612981796298</v>
      </c>
    </row>
    <row r="20" spans="1:5" x14ac:dyDescent="0.25">
      <c r="A20">
        <v>8</v>
      </c>
      <c r="B20" s="8" t="s">
        <v>1065</v>
      </c>
      <c r="E20" s="8" t="s">
        <v>1068</v>
      </c>
    </row>
    <row r="21" spans="1:5" x14ac:dyDescent="0.25">
      <c r="B21" s="2">
        <v>0.26830458641052202</v>
      </c>
      <c r="E21" s="2">
        <v>0.54817593097686801</v>
      </c>
    </row>
    <row r="22" spans="1:5" x14ac:dyDescent="0.25">
      <c r="A22">
        <v>9</v>
      </c>
      <c r="B22" s="8" t="s">
        <v>1066</v>
      </c>
      <c r="E22" t="s">
        <v>56</v>
      </c>
    </row>
    <row r="23" spans="1:5" x14ac:dyDescent="0.25">
      <c r="B23" s="2">
        <v>0.24417431652545901</v>
      </c>
      <c r="E23" s="2">
        <v>0.362935900688171</v>
      </c>
    </row>
    <row r="24" spans="1:5" x14ac:dyDescent="0.25">
      <c r="A24">
        <v>10</v>
      </c>
      <c r="B24" s="8" t="s">
        <v>1067</v>
      </c>
      <c r="E24" t="s">
        <v>1064</v>
      </c>
    </row>
    <row r="25" spans="1:5" x14ac:dyDescent="0.25">
      <c r="B25" s="2">
        <v>0.24417431652545901</v>
      </c>
      <c r="E25" s="2">
        <v>0.29003572463989302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所有ETF</vt:lpstr>
      <vt:lpstr>近一月交易量（vlookup）</vt: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lpstr>Sheet16</vt:lpstr>
      <vt:lpstr>Sheet17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浩丞 赵</cp:lastModifiedBy>
  <dcterms:modified xsi:type="dcterms:W3CDTF">2024-04-09T09:11:29Z</dcterms:modified>
</cp:coreProperties>
</file>